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hidePivotFieldList="1" defaultThemeVersion="202300"/>
  <mc:AlternateContent xmlns:mc="http://schemas.openxmlformats.org/markup-compatibility/2006">
    <mc:Choice Requires="x15">
      <x15ac:absPath xmlns:x15ac="http://schemas.microsoft.com/office/spreadsheetml/2010/11/ac" url="https://d.docs.live.net/9c4dd8672f14a864/Documents/PROJECTS/"/>
    </mc:Choice>
  </mc:AlternateContent>
  <xr:revisionPtr revIDLastSave="2022" documentId="8_{B1AF434F-57D6-426B-A9BA-9B18A595DB78}" xr6:coauthVersionLast="47" xr6:coauthVersionMax="47" xr10:uidLastSave="{885C2FD8-4234-43D3-B676-BB485B5CA7D1}"/>
  <bookViews>
    <workbookView xWindow="-108" yWindow="-108" windowWidth="23256" windowHeight="12456" firstSheet="2" activeTab="6" xr2:uid="{EF84A17B-3CC4-4937-BC78-84480AAC8C12}"/>
  </bookViews>
  <sheets>
    <sheet name="Customer Names" sheetId="1" r:id="rId1"/>
    <sheet name="Midical Examination" sheetId="2" r:id="rId2"/>
    <sheet name="Hospitalisation Details" sheetId="3" r:id="rId3"/>
    <sheet name="Healthcare" sheetId="5" r:id="rId4"/>
    <sheet name="Dashboard Manual" sheetId="7" r:id="rId5"/>
    <sheet name="Data_Visualization" sheetId="9" r:id="rId6"/>
    <sheet name="Healthcare Dashboard" sheetId="10" r:id="rId7"/>
  </sheets>
  <definedNames>
    <definedName name="_xlnm._FilterDatabase" localSheetId="0" hidden="1">'Customer Names'!$A$1:$D$2336</definedName>
    <definedName name="_xlnm._FilterDatabase" localSheetId="3" hidden="1">Healthcare!$A$1:$Q$2339</definedName>
    <definedName name="_xlnm._FilterDatabase" localSheetId="2" hidden="1">'Hospitalisation Details'!$A$1:$I$2339</definedName>
    <definedName name="_xlnm._FilterDatabase" localSheetId="1" hidden="1">'Midical Examination'!$A$1:$I$2336</definedName>
    <definedName name="_xlcn.WorksheetConnection_HealthcareA1Q23361" hidden="1">Healthcare!$A$1:$Q$2336</definedName>
    <definedName name="_xlcn.WorksheetConnection_HealthcareA1R23361" hidden="1">Healthcare!$A$1:$R$2336</definedName>
    <definedName name="Slicer_charges">#N/A</definedName>
    <definedName name="Slicer_Customer_ID">#N/A</definedName>
    <definedName name="Slicer_Diabetes_Status">#N/A</definedName>
    <definedName name="Slicer_Number_Of_Major_Surgeries">#N/A</definedName>
    <definedName name="Slicer_smoker">#N/A</definedName>
    <definedName name="Slicer_Weight_Status">#N/A</definedName>
  </definedNames>
  <calcPr calcId="191029"/>
  <pivotCaches>
    <pivotCache cacheId="1254" r:id="rId8"/>
    <pivotCache cacheId="1257" r:id="rId9"/>
    <pivotCache cacheId="1260" r:id="rId10"/>
    <pivotCache cacheId="1263" r:id="rId11"/>
    <pivotCache cacheId="1266" r:id="rId12"/>
    <pivotCache cacheId="1269" r:id="rId13"/>
    <pivotCache cacheId="1272" r:id="rId14"/>
    <pivotCache cacheId="1275" r:id="rId15"/>
    <pivotCache cacheId="1278" r:id="rId16"/>
    <pivotCache cacheId="1281" r:id="rId17"/>
    <pivotCache cacheId="1284" r:id="rId18"/>
    <pivotCache cacheId="1287" r:id="rId19"/>
    <pivotCache cacheId="1290" r:id="rId20"/>
    <pivotCache cacheId="1293" r:id="rId21"/>
  </pivotCaches>
  <extLst>
    <ext xmlns:x14="http://schemas.microsoft.com/office/spreadsheetml/2009/9/main" uri="{876F7934-8845-4945-9796-88D515C7AA90}">
      <x14:pivotCaches>
        <pivotCache cacheId="165" r:id="rId22"/>
      </x14:pivotCaches>
    </ext>
    <ext xmlns:x14="http://schemas.microsoft.com/office/spreadsheetml/2009/9/main" uri="{BBE1A952-AA13-448e-AADC-164F8A28A991}">
      <x14:slicerCaches>
        <x14:slicerCache r:id="rId23"/>
        <x14:slicerCache r:id="rId24"/>
        <x14:slicerCache r:id="rId25"/>
        <x14:slicerCache r:id="rId26"/>
        <x14:slicerCache r:id="rId27"/>
        <x14:slicerCache r:id="rId2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Healthcare!$A$1:$Q$2336"/>
          <x15:modelTable id="Range 1" name="Range 1" connection="WorksheetConnection_Healthcare!$A$1:$R$2336"/>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337" i="5" l="1"/>
  <c r="R3" i="5"/>
  <c r="R4" i="5"/>
  <c r="R5" i="5"/>
  <c r="R6" i="5"/>
  <c r="R7" i="5"/>
  <c r="R8" i="5"/>
  <c r="R9" i="5"/>
  <c r="R10" i="5"/>
  <c r="R11" i="5"/>
  <c r="R12" i="5"/>
  <c r="R13" i="5"/>
  <c r="R14" i="5"/>
  <c r="R15" i="5"/>
  <c r="R16" i="5"/>
  <c r="R17" i="5"/>
  <c r="R18" i="5"/>
  <c r="R19" i="5"/>
  <c r="R20" i="5"/>
  <c r="R21" i="5"/>
  <c r="R22" i="5"/>
  <c r="R23" i="5"/>
  <c r="R24" i="5"/>
  <c r="R25" i="5"/>
  <c r="R26" i="5"/>
  <c r="R27" i="5"/>
  <c r="R28" i="5"/>
  <c r="R29" i="5"/>
  <c r="R30" i="5"/>
  <c r="R31" i="5"/>
  <c r="R32" i="5"/>
  <c r="R33" i="5"/>
  <c r="R34" i="5"/>
  <c r="R35" i="5"/>
  <c r="R36" i="5"/>
  <c r="R37" i="5"/>
  <c r="R38" i="5"/>
  <c r="R39" i="5"/>
  <c r="R40" i="5"/>
  <c r="R41" i="5"/>
  <c r="R42" i="5"/>
  <c r="R43" i="5"/>
  <c r="R44" i="5"/>
  <c r="R45" i="5"/>
  <c r="R46" i="5"/>
  <c r="R47" i="5"/>
  <c r="R48" i="5"/>
  <c r="R49" i="5"/>
  <c r="R50" i="5"/>
  <c r="R51" i="5"/>
  <c r="R52" i="5"/>
  <c r="R53" i="5"/>
  <c r="R54" i="5"/>
  <c r="R55" i="5"/>
  <c r="R56" i="5"/>
  <c r="R57" i="5"/>
  <c r="R58" i="5"/>
  <c r="R59" i="5"/>
  <c r="R60" i="5"/>
  <c r="R61" i="5"/>
  <c r="R62" i="5"/>
  <c r="R63" i="5"/>
  <c r="R64" i="5"/>
  <c r="R65" i="5"/>
  <c r="R66" i="5"/>
  <c r="R67" i="5"/>
  <c r="R68" i="5"/>
  <c r="R69" i="5"/>
  <c r="R70" i="5"/>
  <c r="R71" i="5"/>
  <c r="R72" i="5"/>
  <c r="R73" i="5"/>
  <c r="R74" i="5"/>
  <c r="R75" i="5"/>
  <c r="R76" i="5"/>
  <c r="R77" i="5"/>
  <c r="R78" i="5"/>
  <c r="R79" i="5"/>
  <c r="R80" i="5"/>
  <c r="R81" i="5"/>
  <c r="R82" i="5"/>
  <c r="R83" i="5"/>
  <c r="R84" i="5"/>
  <c r="R85" i="5"/>
  <c r="R86" i="5"/>
  <c r="R87" i="5"/>
  <c r="R88" i="5"/>
  <c r="R89" i="5"/>
  <c r="R90" i="5"/>
  <c r="R91" i="5"/>
  <c r="R92" i="5"/>
  <c r="R93" i="5"/>
  <c r="R94" i="5"/>
  <c r="R95" i="5"/>
  <c r="R96" i="5"/>
  <c r="R97" i="5"/>
  <c r="R98" i="5"/>
  <c r="R99" i="5"/>
  <c r="R100" i="5"/>
  <c r="R101" i="5"/>
  <c r="R102" i="5"/>
  <c r="R103" i="5"/>
  <c r="R104" i="5"/>
  <c r="R105" i="5"/>
  <c r="R106" i="5"/>
  <c r="R107" i="5"/>
  <c r="R108" i="5"/>
  <c r="R109" i="5"/>
  <c r="R110" i="5"/>
  <c r="R111" i="5"/>
  <c r="R112" i="5"/>
  <c r="R113" i="5"/>
  <c r="R114" i="5"/>
  <c r="R115" i="5"/>
  <c r="R116" i="5"/>
  <c r="R117" i="5"/>
  <c r="R118" i="5"/>
  <c r="R119" i="5"/>
  <c r="R120" i="5"/>
  <c r="R121" i="5"/>
  <c r="R122" i="5"/>
  <c r="R123" i="5"/>
  <c r="R124" i="5"/>
  <c r="R125" i="5"/>
  <c r="R126" i="5"/>
  <c r="R127" i="5"/>
  <c r="R128" i="5"/>
  <c r="R129" i="5"/>
  <c r="R130" i="5"/>
  <c r="R131" i="5"/>
  <c r="R132" i="5"/>
  <c r="R133" i="5"/>
  <c r="R134" i="5"/>
  <c r="R135" i="5"/>
  <c r="R136" i="5"/>
  <c r="R137" i="5"/>
  <c r="R138" i="5"/>
  <c r="R139" i="5"/>
  <c r="R140" i="5"/>
  <c r="R141" i="5"/>
  <c r="R142" i="5"/>
  <c r="R143" i="5"/>
  <c r="R144" i="5"/>
  <c r="R145" i="5"/>
  <c r="R146" i="5"/>
  <c r="R147" i="5"/>
  <c r="R148" i="5"/>
  <c r="R149" i="5"/>
  <c r="R150" i="5"/>
  <c r="R151" i="5"/>
  <c r="R152" i="5"/>
  <c r="R153" i="5"/>
  <c r="R154" i="5"/>
  <c r="R155" i="5"/>
  <c r="R156" i="5"/>
  <c r="R157" i="5"/>
  <c r="R158" i="5"/>
  <c r="R159" i="5"/>
  <c r="R160" i="5"/>
  <c r="R161" i="5"/>
  <c r="R162" i="5"/>
  <c r="R163" i="5"/>
  <c r="R164" i="5"/>
  <c r="R165" i="5"/>
  <c r="R166" i="5"/>
  <c r="R167" i="5"/>
  <c r="R168" i="5"/>
  <c r="R169" i="5"/>
  <c r="R170" i="5"/>
  <c r="R171" i="5"/>
  <c r="R172" i="5"/>
  <c r="R173" i="5"/>
  <c r="R174" i="5"/>
  <c r="R175" i="5"/>
  <c r="R176" i="5"/>
  <c r="R177" i="5"/>
  <c r="R178" i="5"/>
  <c r="R179" i="5"/>
  <c r="R180" i="5"/>
  <c r="R181" i="5"/>
  <c r="R182" i="5"/>
  <c r="R183" i="5"/>
  <c r="R184" i="5"/>
  <c r="R185" i="5"/>
  <c r="R186" i="5"/>
  <c r="R187" i="5"/>
  <c r="R188" i="5"/>
  <c r="R189" i="5"/>
  <c r="R190" i="5"/>
  <c r="R191" i="5"/>
  <c r="R192" i="5"/>
  <c r="R193" i="5"/>
  <c r="R194" i="5"/>
  <c r="R195" i="5"/>
  <c r="R196" i="5"/>
  <c r="R197" i="5"/>
  <c r="R198" i="5"/>
  <c r="R199" i="5"/>
  <c r="R200" i="5"/>
  <c r="R201" i="5"/>
  <c r="R202" i="5"/>
  <c r="R203" i="5"/>
  <c r="R204" i="5"/>
  <c r="R205" i="5"/>
  <c r="R206" i="5"/>
  <c r="R207" i="5"/>
  <c r="R208" i="5"/>
  <c r="R209" i="5"/>
  <c r="R210" i="5"/>
  <c r="R211" i="5"/>
  <c r="R212" i="5"/>
  <c r="R213" i="5"/>
  <c r="R214" i="5"/>
  <c r="R215" i="5"/>
  <c r="R216" i="5"/>
  <c r="R217" i="5"/>
  <c r="R218" i="5"/>
  <c r="R219" i="5"/>
  <c r="R220" i="5"/>
  <c r="R221" i="5"/>
  <c r="R222" i="5"/>
  <c r="R223" i="5"/>
  <c r="R224" i="5"/>
  <c r="R225" i="5"/>
  <c r="R226" i="5"/>
  <c r="R227" i="5"/>
  <c r="R228" i="5"/>
  <c r="R229" i="5"/>
  <c r="R230" i="5"/>
  <c r="R231" i="5"/>
  <c r="R232" i="5"/>
  <c r="R233" i="5"/>
  <c r="R234" i="5"/>
  <c r="R235" i="5"/>
  <c r="R236" i="5"/>
  <c r="R237" i="5"/>
  <c r="R238" i="5"/>
  <c r="R239" i="5"/>
  <c r="R240" i="5"/>
  <c r="R241" i="5"/>
  <c r="R242" i="5"/>
  <c r="R243" i="5"/>
  <c r="R244" i="5"/>
  <c r="R245" i="5"/>
  <c r="R246" i="5"/>
  <c r="R247" i="5"/>
  <c r="R248" i="5"/>
  <c r="R249" i="5"/>
  <c r="R250" i="5"/>
  <c r="R251" i="5"/>
  <c r="R252" i="5"/>
  <c r="R253" i="5"/>
  <c r="R254" i="5"/>
  <c r="R255" i="5"/>
  <c r="R256" i="5"/>
  <c r="R257" i="5"/>
  <c r="R258" i="5"/>
  <c r="R259" i="5"/>
  <c r="R260" i="5"/>
  <c r="R261" i="5"/>
  <c r="R262" i="5"/>
  <c r="R263" i="5"/>
  <c r="R264" i="5"/>
  <c r="R265" i="5"/>
  <c r="R266" i="5"/>
  <c r="R267" i="5"/>
  <c r="R268" i="5"/>
  <c r="R269" i="5"/>
  <c r="R270" i="5"/>
  <c r="R271" i="5"/>
  <c r="R272" i="5"/>
  <c r="R273" i="5"/>
  <c r="R274" i="5"/>
  <c r="R275" i="5"/>
  <c r="R276" i="5"/>
  <c r="R277" i="5"/>
  <c r="R278" i="5"/>
  <c r="R279" i="5"/>
  <c r="R280" i="5"/>
  <c r="R281" i="5"/>
  <c r="R282" i="5"/>
  <c r="R283" i="5"/>
  <c r="R284" i="5"/>
  <c r="R285" i="5"/>
  <c r="R286" i="5"/>
  <c r="R287" i="5"/>
  <c r="R288" i="5"/>
  <c r="R289" i="5"/>
  <c r="R290" i="5"/>
  <c r="R291" i="5"/>
  <c r="R292" i="5"/>
  <c r="R293" i="5"/>
  <c r="R294" i="5"/>
  <c r="R295" i="5"/>
  <c r="R296" i="5"/>
  <c r="R297" i="5"/>
  <c r="R298" i="5"/>
  <c r="R299" i="5"/>
  <c r="R300" i="5"/>
  <c r="R301" i="5"/>
  <c r="R302" i="5"/>
  <c r="R303" i="5"/>
  <c r="R304" i="5"/>
  <c r="R305" i="5"/>
  <c r="R306" i="5"/>
  <c r="R307" i="5"/>
  <c r="R308" i="5"/>
  <c r="R309" i="5"/>
  <c r="R310" i="5"/>
  <c r="R311" i="5"/>
  <c r="R312" i="5"/>
  <c r="R313" i="5"/>
  <c r="R314" i="5"/>
  <c r="R315" i="5"/>
  <c r="R316" i="5"/>
  <c r="R317" i="5"/>
  <c r="R318" i="5"/>
  <c r="R319" i="5"/>
  <c r="R320" i="5"/>
  <c r="R321" i="5"/>
  <c r="R322" i="5"/>
  <c r="R323" i="5"/>
  <c r="R324" i="5"/>
  <c r="R325" i="5"/>
  <c r="R326" i="5"/>
  <c r="R327" i="5"/>
  <c r="R328" i="5"/>
  <c r="R329" i="5"/>
  <c r="R330" i="5"/>
  <c r="R331" i="5"/>
  <c r="R332" i="5"/>
  <c r="R333" i="5"/>
  <c r="R334" i="5"/>
  <c r="R335" i="5"/>
  <c r="R336" i="5"/>
  <c r="R337" i="5"/>
  <c r="R338" i="5"/>
  <c r="R339" i="5"/>
  <c r="R340" i="5"/>
  <c r="R341" i="5"/>
  <c r="R342" i="5"/>
  <c r="R343" i="5"/>
  <c r="R344" i="5"/>
  <c r="R345" i="5"/>
  <c r="R346" i="5"/>
  <c r="R347" i="5"/>
  <c r="R348" i="5"/>
  <c r="R349" i="5"/>
  <c r="R350" i="5"/>
  <c r="R351" i="5"/>
  <c r="R352" i="5"/>
  <c r="R353" i="5"/>
  <c r="R354" i="5"/>
  <c r="R355" i="5"/>
  <c r="R356" i="5"/>
  <c r="R357" i="5"/>
  <c r="R358" i="5"/>
  <c r="R359" i="5"/>
  <c r="R360" i="5"/>
  <c r="R361" i="5"/>
  <c r="R362" i="5"/>
  <c r="R363" i="5"/>
  <c r="R364" i="5"/>
  <c r="R365" i="5"/>
  <c r="R366" i="5"/>
  <c r="R367" i="5"/>
  <c r="R368" i="5"/>
  <c r="R369" i="5"/>
  <c r="R370" i="5"/>
  <c r="R371" i="5"/>
  <c r="R372" i="5"/>
  <c r="R373" i="5"/>
  <c r="R374" i="5"/>
  <c r="R375" i="5"/>
  <c r="R376" i="5"/>
  <c r="R377" i="5"/>
  <c r="R378" i="5"/>
  <c r="R379" i="5"/>
  <c r="R380" i="5"/>
  <c r="R381" i="5"/>
  <c r="R382" i="5"/>
  <c r="R383" i="5"/>
  <c r="R384" i="5"/>
  <c r="R385" i="5"/>
  <c r="R386" i="5"/>
  <c r="R387" i="5"/>
  <c r="R388" i="5"/>
  <c r="R389" i="5"/>
  <c r="R390" i="5"/>
  <c r="R391" i="5"/>
  <c r="R392" i="5"/>
  <c r="R393" i="5"/>
  <c r="R394" i="5"/>
  <c r="R395" i="5"/>
  <c r="R396" i="5"/>
  <c r="R397" i="5"/>
  <c r="R398" i="5"/>
  <c r="R399" i="5"/>
  <c r="R400" i="5"/>
  <c r="R401" i="5"/>
  <c r="R402" i="5"/>
  <c r="R403" i="5"/>
  <c r="R404" i="5"/>
  <c r="R405" i="5"/>
  <c r="R406" i="5"/>
  <c r="R407" i="5"/>
  <c r="R408" i="5"/>
  <c r="R409" i="5"/>
  <c r="R410" i="5"/>
  <c r="R411" i="5"/>
  <c r="R412" i="5"/>
  <c r="R413" i="5"/>
  <c r="R414" i="5"/>
  <c r="R415" i="5"/>
  <c r="R416" i="5"/>
  <c r="R417" i="5"/>
  <c r="R418" i="5"/>
  <c r="R419" i="5"/>
  <c r="R420" i="5"/>
  <c r="R421" i="5"/>
  <c r="R422" i="5"/>
  <c r="R423" i="5"/>
  <c r="R424" i="5"/>
  <c r="R425" i="5"/>
  <c r="R426" i="5"/>
  <c r="R427" i="5"/>
  <c r="R428" i="5"/>
  <c r="R429" i="5"/>
  <c r="R430" i="5"/>
  <c r="R431" i="5"/>
  <c r="R432" i="5"/>
  <c r="R433" i="5"/>
  <c r="R434" i="5"/>
  <c r="R435" i="5"/>
  <c r="R436" i="5"/>
  <c r="R437" i="5"/>
  <c r="R438" i="5"/>
  <c r="R439" i="5"/>
  <c r="R440" i="5"/>
  <c r="R441" i="5"/>
  <c r="R442" i="5"/>
  <c r="R443" i="5"/>
  <c r="R444" i="5"/>
  <c r="R445" i="5"/>
  <c r="R446" i="5"/>
  <c r="R447" i="5"/>
  <c r="R448" i="5"/>
  <c r="R449" i="5"/>
  <c r="R450" i="5"/>
  <c r="R451" i="5"/>
  <c r="R452" i="5"/>
  <c r="R453" i="5"/>
  <c r="R454" i="5"/>
  <c r="R455" i="5"/>
  <c r="R456" i="5"/>
  <c r="R457" i="5"/>
  <c r="R458" i="5"/>
  <c r="R459" i="5"/>
  <c r="R460" i="5"/>
  <c r="R461" i="5"/>
  <c r="R462" i="5"/>
  <c r="R463" i="5"/>
  <c r="R464" i="5"/>
  <c r="R465" i="5"/>
  <c r="R466" i="5"/>
  <c r="R467" i="5"/>
  <c r="R468" i="5"/>
  <c r="R469" i="5"/>
  <c r="R470" i="5"/>
  <c r="R471" i="5"/>
  <c r="R472" i="5"/>
  <c r="R473" i="5"/>
  <c r="R474" i="5"/>
  <c r="R475" i="5"/>
  <c r="R476" i="5"/>
  <c r="R477" i="5"/>
  <c r="R478" i="5"/>
  <c r="R479" i="5"/>
  <c r="R480" i="5"/>
  <c r="R481" i="5"/>
  <c r="R482" i="5"/>
  <c r="R483" i="5"/>
  <c r="R484" i="5"/>
  <c r="R485" i="5"/>
  <c r="R486" i="5"/>
  <c r="R487" i="5"/>
  <c r="R488" i="5"/>
  <c r="R489" i="5"/>
  <c r="R490" i="5"/>
  <c r="R491" i="5"/>
  <c r="R492" i="5"/>
  <c r="R493" i="5"/>
  <c r="R494" i="5"/>
  <c r="R495" i="5"/>
  <c r="R496" i="5"/>
  <c r="R497" i="5"/>
  <c r="R498" i="5"/>
  <c r="R499" i="5"/>
  <c r="R500" i="5"/>
  <c r="R501" i="5"/>
  <c r="R502" i="5"/>
  <c r="R503" i="5"/>
  <c r="R504" i="5"/>
  <c r="R505" i="5"/>
  <c r="R506" i="5"/>
  <c r="R507" i="5"/>
  <c r="R508" i="5"/>
  <c r="R509" i="5"/>
  <c r="R510" i="5"/>
  <c r="R511" i="5"/>
  <c r="R512" i="5"/>
  <c r="R513" i="5"/>
  <c r="R514" i="5"/>
  <c r="R515" i="5"/>
  <c r="R516" i="5"/>
  <c r="R517" i="5"/>
  <c r="R518" i="5"/>
  <c r="R519" i="5"/>
  <c r="R520" i="5"/>
  <c r="R521" i="5"/>
  <c r="R522" i="5"/>
  <c r="R523" i="5"/>
  <c r="R524" i="5"/>
  <c r="R525" i="5"/>
  <c r="R526" i="5"/>
  <c r="R527" i="5"/>
  <c r="R528" i="5"/>
  <c r="R529" i="5"/>
  <c r="R530" i="5"/>
  <c r="R531" i="5"/>
  <c r="R532" i="5"/>
  <c r="R533" i="5"/>
  <c r="R534" i="5"/>
  <c r="R535" i="5"/>
  <c r="R536" i="5"/>
  <c r="R537" i="5"/>
  <c r="R538" i="5"/>
  <c r="R539" i="5"/>
  <c r="R540" i="5"/>
  <c r="R541" i="5"/>
  <c r="R542" i="5"/>
  <c r="R543" i="5"/>
  <c r="R544" i="5"/>
  <c r="R545" i="5"/>
  <c r="R546" i="5"/>
  <c r="R547" i="5"/>
  <c r="R548" i="5"/>
  <c r="R549" i="5"/>
  <c r="R550" i="5"/>
  <c r="R551" i="5"/>
  <c r="R552" i="5"/>
  <c r="R553" i="5"/>
  <c r="R554" i="5"/>
  <c r="R555" i="5"/>
  <c r="R556" i="5"/>
  <c r="R557" i="5"/>
  <c r="R558" i="5"/>
  <c r="R559" i="5"/>
  <c r="R560" i="5"/>
  <c r="R561" i="5"/>
  <c r="R562" i="5"/>
  <c r="R563" i="5"/>
  <c r="R564" i="5"/>
  <c r="R565" i="5"/>
  <c r="R566" i="5"/>
  <c r="R567" i="5"/>
  <c r="R568" i="5"/>
  <c r="R569" i="5"/>
  <c r="R570" i="5"/>
  <c r="R571" i="5"/>
  <c r="R572" i="5"/>
  <c r="R573" i="5"/>
  <c r="R574" i="5"/>
  <c r="R575" i="5"/>
  <c r="R576" i="5"/>
  <c r="R577" i="5"/>
  <c r="R578" i="5"/>
  <c r="R579" i="5"/>
  <c r="R580" i="5"/>
  <c r="R581" i="5"/>
  <c r="R582" i="5"/>
  <c r="R583" i="5"/>
  <c r="R584" i="5"/>
  <c r="R585" i="5"/>
  <c r="R586" i="5"/>
  <c r="R587" i="5"/>
  <c r="R588" i="5"/>
  <c r="R589" i="5"/>
  <c r="R590" i="5"/>
  <c r="R591" i="5"/>
  <c r="R592" i="5"/>
  <c r="R593" i="5"/>
  <c r="R594" i="5"/>
  <c r="R595" i="5"/>
  <c r="R596" i="5"/>
  <c r="R597" i="5"/>
  <c r="R598" i="5"/>
  <c r="R599" i="5"/>
  <c r="R600" i="5"/>
  <c r="R601" i="5"/>
  <c r="R602" i="5"/>
  <c r="R603" i="5"/>
  <c r="R604" i="5"/>
  <c r="R605" i="5"/>
  <c r="R606" i="5"/>
  <c r="R607" i="5"/>
  <c r="R608" i="5"/>
  <c r="R609" i="5"/>
  <c r="R610" i="5"/>
  <c r="R611" i="5"/>
  <c r="R612" i="5"/>
  <c r="R613" i="5"/>
  <c r="R614" i="5"/>
  <c r="R615" i="5"/>
  <c r="R616" i="5"/>
  <c r="R617" i="5"/>
  <c r="R618" i="5"/>
  <c r="R619" i="5"/>
  <c r="R620" i="5"/>
  <c r="R621" i="5"/>
  <c r="R622" i="5"/>
  <c r="R623" i="5"/>
  <c r="R624" i="5"/>
  <c r="R625" i="5"/>
  <c r="R626" i="5"/>
  <c r="R627" i="5"/>
  <c r="R628" i="5"/>
  <c r="R629" i="5"/>
  <c r="R630" i="5"/>
  <c r="R631" i="5"/>
  <c r="R632" i="5"/>
  <c r="R633" i="5"/>
  <c r="R634" i="5"/>
  <c r="R635" i="5"/>
  <c r="R636" i="5"/>
  <c r="R637" i="5"/>
  <c r="R638" i="5"/>
  <c r="R639" i="5"/>
  <c r="R640" i="5"/>
  <c r="R641" i="5"/>
  <c r="R642" i="5"/>
  <c r="R643" i="5"/>
  <c r="R644" i="5"/>
  <c r="R645" i="5"/>
  <c r="R646" i="5"/>
  <c r="R647" i="5"/>
  <c r="R648" i="5"/>
  <c r="R649" i="5"/>
  <c r="R650" i="5"/>
  <c r="R651" i="5"/>
  <c r="R652" i="5"/>
  <c r="R653" i="5"/>
  <c r="R654" i="5"/>
  <c r="R655" i="5"/>
  <c r="R656" i="5"/>
  <c r="R657" i="5"/>
  <c r="R658" i="5"/>
  <c r="R659" i="5"/>
  <c r="R660" i="5"/>
  <c r="R661" i="5"/>
  <c r="R662" i="5"/>
  <c r="R663" i="5"/>
  <c r="R664" i="5"/>
  <c r="R665" i="5"/>
  <c r="R666" i="5"/>
  <c r="R667" i="5"/>
  <c r="R668" i="5"/>
  <c r="R669" i="5"/>
  <c r="R670" i="5"/>
  <c r="R671" i="5"/>
  <c r="R672" i="5"/>
  <c r="R673" i="5"/>
  <c r="R674" i="5"/>
  <c r="R675" i="5"/>
  <c r="R676" i="5"/>
  <c r="R677" i="5"/>
  <c r="R678" i="5"/>
  <c r="R679" i="5"/>
  <c r="R680" i="5"/>
  <c r="R681" i="5"/>
  <c r="R682" i="5"/>
  <c r="R683" i="5"/>
  <c r="R684" i="5"/>
  <c r="R685" i="5"/>
  <c r="R686" i="5"/>
  <c r="R687" i="5"/>
  <c r="R688" i="5"/>
  <c r="R689" i="5"/>
  <c r="R690" i="5"/>
  <c r="R691" i="5"/>
  <c r="R692" i="5"/>
  <c r="R693" i="5"/>
  <c r="R694" i="5"/>
  <c r="R695" i="5"/>
  <c r="R696" i="5"/>
  <c r="R697" i="5"/>
  <c r="R698" i="5"/>
  <c r="R699" i="5"/>
  <c r="R700" i="5"/>
  <c r="R701" i="5"/>
  <c r="R702" i="5"/>
  <c r="R703" i="5"/>
  <c r="R704" i="5"/>
  <c r="R705" i="5"/>
  <c r="R706" i="5"/>
  <c r="R707" i="5"/>
  <c r="R708" i="5"/>
  <c r="R709" i="5"/>
  <c r="R710" i="5"/>
  <c r="R711" i="5"/>
  <c r="R712" i="5"/>
  <c r="R713" i="5"/>
  <c r="R714" i="5"/>
  <c r="R715" i="5"/>
  <c r="R716" i="5"/>
  <c r="R717" i="5"/>
  <c r="R718" i="5"/>
  <c r="R719" i="5"/>
  <c r="R720" i="5"/>
  <c r="R721" i="5"/>
  <c r="R722" i="5"/>
  <c r="R723" i="5"/>
  <c r="R724" i="5"/>
  <c r="R725" i="5"/>
  <c r="R726" i="5"/>
  <c r="R727" i="5"/>
  <c r="R728" i="5"/>
  <c r="R729" i="5"/>
  <c r="R730" i="5"/>
  <c r="R731" i="5"/>
  <c r="R732" i="5"/>
  <c r="R733" i="5"/>
  <c r="R734" i="5"/>
  <c r="R735" i="5"/>
  <c r="R736" i="5"/>
  <c r="R737" i="5"/>
  <c r="R738" i="5"/>
  <c r="R739" i="5"/>
  <c r="R740" i="5"/>
  <c r="R741" i="5"/>
  <c r="R742" i="5"/>
  <c r="R743" i="5"/>
  <c r="R744" i="5"/>
  <c r="R745" i="5"/>
  <c r="R746" i="5"/>
  <c r="R747" i="5"/>
  <c r="R748" i="5"/>
  <c r="R749" i="5"/>
  <c r="R750" i="5"/>
  <c r="R751" i="5"/>
  <c r="R752" i="5"/>
  <c r="R753" i="5"/>
  <c r="R754" i="5"/>
  <c r="R755" i="5"/>
  <c r="R756" i="5"/>
  <c r="R757" i="5"/>
  <c r="R758" i="5"/>
  <c r="R759" i="5"/>
  <c r="R760" i="5"/>
  <c r="R761" i="5"/>
  <c r="R762" i="5"/>
  <c r="R763" i="5"/>
  <c r="R764" i="5"/>
  <c r="R765" i="5"/>
  <c r="R766" i="5"/>
  <c r="R767" i="5"/>
  <c r="R768" i="5"/>
  <c r="R769" i="5"/>
  <c r="R770" i="5"/>
  <c r="R771" i="5"/>
  <c r="R772" i="5"/>
  <c r="R773" i="5"/>
  <c r="R774" i="5"/>
  <c r="R775" i="5"/>
  <c r="R776" i="5"/>
  <c r="R777" i="5"/>
  <c r="R778" i="5"/>
  <c r="R779" i="5"/>
  <c r="R780" i="5"/>
  <c r="R781" i="5"/>
  <c r="R782" i="5"/>
  <c r="R783" i="5"/>
  <c r="R784" i="5"/>
  <c r="R785" i="5"/>
  <c r="R786" i="5"/>
  <c r="R787" i="5"/>
  <c r="R788" i="5"/>
  <c r="R789" i="5"/>
  <c r="R790" i="5"/>
  <c r="R791" i="5"/>
  <c r="R792" i="5"/>
  <c r="R793" i="5"/>
  <c r="R794" i="5"/>
  <c r="R795" i="5"/>
  <c r="R796" i="5"/>
  <c r="R797" i="5"/>
  <c r="R798" i="5"/>
  <c r="R799" i="5"/>
  <c r="R800" i="5"/>
  <c r="R801" i="5"/>
  <c r="R802" i="5"/>
  <c r="R803" i="5"/>
  <c r="R804" i="5"/>
  <c r="R805" i="5"/>
  <c r="R806" i="5"/>
  <c r="R807" i="5"/>
  <c r="R808" i="5"/>
  <c r="R809" i="5"/>
  <c r="R810" i="5"/>
  <c r="R811" i="5"/>
  <c r="R812" i="5"/>
  <c r="R813" i="5"/>
  <c r="R814" i="5"/>
  <c r="R815" i="5"/>
  <c r="R816" i="5"/>
  <c r="R817" i="5"/>
  <c r="R818" i="5"/>
  <c r="R819" i="5"/>
  <c r="R820" i="5"/>
  <c r="R821" i="5"/>
  <c r="R822" i="5"/>
  <c r="R823" i="5"/>
  <c r="R824" i="5"/>
  <c r="R825" i="5"/>
  <c r="R826" i="5"/>
  <c r="R827" i="5"/>
  <c r="R828" i="5"/>
  <c r="R829" i="5"/>
  <c r="R830" i="5"/>
  <c r="R831" i="5"/>
  <c r="R832" i="5"/>
  <c r="R833" i="5"/>
  <c r="R834" i="5"/>
  <c r="R835" i="5"/>
  <c r="R836" i="5"/>
  <c r="R837" i="5"/>
  <c r="R838" i="5"/>
  <c r="R839" i="5"/>
  <c r="R840" i="5"/>
  <c r="R841" i="5"/>
  <c r="R842" i="5"/>
  <c r="R843" i="5"/>
  <c r="R844" i="5"/>
  <c r="R845" i="5"/>
  <c r="R846" i="5"/>
  <c r="R847" i="5"/>
  <c r="R848" i="5"/>
  <c r="R849" i="5"/>
  <c r="R850" i="5"/>
  <c r="R851" i="5"/>
  <c r="R852" i="5"/>
  <c r="R853" i="5"/>
  <c r="R854" i="5"/>
  <c r="R855" i="5"/>
  <c r="R856" i="5"/>
  <c r="R857" i="5"/>
  <c r="R858" i="5"/>
  <c r="R859" i="5"/>
  <c r="R860" i="5"/>
  <c r="R861" i="5"/>
  <c r="R862" i="5"/>
  <c r="R863" i="5"/>
  <c r="R864" i="5"/>
  <c r="R865" i="5"/>
  <c r="R866" i="5"/>
  <c r="R867" i="5"/>
  <c r="R868" i="5"/>
  <c r="R869" i="5"/>
  <c r="R870" i="5"/>
  <c r="R871" i="5"/>
  <c r="R872" i="5"/>
  <c r="R873" i="5"/>
  <c r="R874" i="5"/>
  <c r="R875" i="5"/>
  <c r="R876" i="5"/>
  <c r="R877" i="5"/>
  <c r="R878" i="5"/>
  <c r="R879" i="5"/>
  <c r="R880" i="5"/>
  <c r="R881" i="5"/>
  <c r="R882" i="5"/>
  <c r="R883" i="5"/>
  <c r="R884" i="5"/>
  <c r="R885" i="5"/>
  <c r="R886" i="5"/>
  <c r="R887" i="5"/>
  <c r="R888" i="5"/>
  <c r="R889" i="5"/>
  <c r="R890" i="5"/>
  <c r="R891" i="5"/>
  <c r="R892" i="5"/>
  <c r="R893" i="5"/>
  <c r="R894" i="5"/>
  <c r="R895" i="5"/>
  <c r="R896" i="5"/>
  <c r="R897" i="5"/>
  <c r="R898" i="5"/>
  <c r="R899" i="5"/>
  <c r="R900" i="5"/>
  <c r="R901" i="5"/>
  <c r="R902" i="5"/>
  <c r="R903" i="5"/>
  <c r="R904" i="5"/>
  <c r="R905" i="5"/>
  <c r="R906" i="5"/>
  <c r="R907" i="5"/>
  <c r="R908" i="5"/>
  <c r="R909" i="5"/>
  <c r="R910" i="5"/>
  <c r="R911" i="5"/>
  <c r="R912" i="5"/>
  <c r="R913" i="5"/>
  <c r="R914" i="5"/>
  <c r="R915" i="5"/>
  <c r="R916" i="5"/>
  <c r="R917" i="5"/>
  <c r="R918" i="5"/>
  <c r="R919" i="5"/>
  <c r="R920" i="5"/>
  <c r="R921" i="5"/>
  <c r="R922" i="5"/>
  <c r="R923" i="5"/>
  <c r="R924" i="5"/>
  <c r="R925" i="5"/>
  <c r="R926" i="5"/>
  <c r="R927" i="5"/>
  <c r="R928" i="5"/>
  <c r="R929" i="5"/>
  <c r="R930" i="5"/>
  <c r="R931" i="5"/>
  <c r="R932" i="5"/>
  <c r="R933" i="5"/>
  <c r="R934" i="5"/>
  <c r="R935" i="5"/>
  <c r="R936" i="5"/>
  <c r="R937" i="5"/>
  <c r="R938" i="5"/>
  <c r="R939" i="5"/>
  <c r="R940" i="5"/>
  <c r="R941" i="5"/>
  <c r="R942" i="5"/>
  <c r="R943" i="5"/>
  <c r="R944" i="5"/>
  <c r="R945" i="5"/>
  <c r="R946" i="5"/>
  <c r="R947" i="5"/>
  <c r="R948" i="5"/>
  <c r="R949" i="5"/>
  <c r="R950" i="5"/>
  <c r="R951" i="5"/>
  <c r="R952" i="5"/>
  <c r="R953" i="5"/>
  <c r="R954" i="5"/>
  <c r="R955" i="5"/>
  <c r="R956" i="5"/>
  <c r="R957" i="5"/>
  <c r="R958" i="5"/>
  <c r="R959" i="5"/>
  <c r="R960" i="5"/>
  <c r="R961" i="5"/>
  <c r="R962" i="5"/>
  <c r="R963" i="5"/>
  <c r="R964" i="5"/>
  <c r="R965" i="5"/>
  <c r="R966" i="5"/>
  <c r="R967" i="5"/>
  <c r="R968" i="5"/>
  <c r="R969" i="5"/>
  <c r="R970" i="5"/>
  <c r="R971" i="5"/>
  <c r="R972" i="5"/>
  <c r="R973" i="5"/>
  <c r="R974" i="5"/>
  <c r="R975" i="5"/>
  <c r="R976" i="5"/>
  <c r="R977" i="5"/>
  <c r="R978" i="5"/>
  <c r="R979" i="5"/>
  <c r="R980" i="5"/>
  <c r="R981" i="5"/>
  <c r="R982" i="5"/>
  <c r="R983" i="5"/>
  <c r="R984" i="5"/>
  <c r="R985" i="5"/>
  <c r="R986" i="5"/>
  <c r="R987" i="5"/>
  <c r="R988" i="5"/>
  <c r="R989" i="5"/>
  <c r="R990" i="5"/>
  <c r="R991" i="5"/>
  <c r="R992" i="5"/>
  <c r="R993" i="5"/>
  <c r="R994" i="5"/>
  <c r="R995" i="5"/>
  <c r="R996" i="5"/>
  <c r="R997" i="5"/>
  <c r="R998" i="5"/>
  <c r="R999" i="5"/>
  <c r="R1000" i="5"/>
  <c r="R1001" i="5"/>
  <c r="R1002" i="5"/>
  <c r="R1003" i="5"/>
  <c r="R1004" i="5"/>
  <c r="R1005" i="5"/>
  <c r="R1006" i="5"/>
  <c r="R1007" i="5"/>
  <c r="R1008" i="5"/>
  <c r="R1009" i="5"/>
  <c r="R1010" i="5"/>
  <c r="R1011" i="5"/>
  <c r="R1012" i="5"/>
  <c r="R1013" i="5"/>
  <c r="R1014" i="5"/>
  <c r="R1015" i="5"/>
  <c r="R1016" i="5"/>
  <c r="R1017" i="5"/>
  <c r="R1018" i="5"/>
  <c r="R1019" i="5"/>
  <c r="R1020" i="5"/>
  <c r="R1021" i="5"/>
  <c r="R1022" i="5"/>
  <c r="R1023" i="5"/>
  <c r="R1024" i="5"/>
  <c r="R1025" i="5"/>
  <c r="R1026" i="5"/>
  <c r="R1027" i="5"/>
  <c r="R1028" i="5"/>
  <c r="R1029" i="5"/>
  <c r="R1030" i="5"/>
  <c r="R1031" i="5"/>
  <c r="R1032" i="5"/>
  <c r="R1033" i="5"/>
  <c r="R1034" i="5"/>
  <c r="R1035" i="5"/>
  <c r="R1036" i="5"/>
  <c r="R1037" i="5"/>
  <c r="R1038" i="5"/>
  <c r="R1039" i="5"/>
  <c r="R1040" i="5"/>
  <c r="R1041" i="5"/>
  <c r="R1042" i="5"/>
  <c r="R1043" i="5"/>
  <c r="R1044" i="5"/>
  <c r="R1045" i="5"/>
  <c r="R1046" i="5"/>
  <c r="R1047" i="5"/>
  <c r="R1048" i="5"/>
  <c r="R1049" i="5"/>
  <c r="R1050" i="5"/>
  <c r="R1051" i="5"/>
  <c r="R1052" i="5"/>
  <c r="R1053" i="5"/>
  <c r="R1054" i="5"/>
  <c r="R1055" i="5"/>
  <c r="R1056" i="5"/>
  <c r="R1057" i="5"/>
  <c r="R1058" i="5"/>
  <c r="R1059" i="5"/>
  <c r="R1060" i="5"/>
  <c r="R1061" i="5"/>
  <c r="R1062" i="5"/>
  <c r="R1063" i="5"/>
  <c r="R1064" i="5"/>
  <c r="R1065" i="5"/>
  <c r="R1066" i="5"/>
  <c r="R1067" i="5"/>
  <c r="R1068" i="5"/>
  <c r="R1069" i="5"/>
  <c r="R1070" i="5"/>
  <c r="R1071" i="5"/>
  <c r="R1072" i="5"/>
  <c r="R1073" i="5"/>
  <c r="R1074" i="5"/>
  <c r="R1075" i="5"/>
  <c r="R1076" i="5"/>
  <c r="R1077" i="5"/>
  <c r="R1078" i="5"/>
  <c r="R1079" i="5"/>
  <c r="R1080" i="5"/>
  <c r="R1081" i="5"/>
  <c r="R1082" i="5"/>
  <c r="R1083" i="5"/>
  <c r="R1084" i="5"/>
  <c r="R1085" i="5"/>
  <c r="R1086" i="5"/>
  <c r="R1087" i="5"/>
  <c r="R1088" i="5"/>
  <c r="R1089" i="5"/>
  <c r="R1090" i="5"/>
  <c r="R1091" i="5"/>
  <c r="R1092" i="5"/>
  <c r="R1093" i="5"/>
  <c r="R1094" i="5"/>
  <c r="R1095" i="5"/>
  <c r="R1096" i="5"/>
  <c r="R1097" i="5"/>
  <c r="R1098" i="5"/>
  <c r="R1099" i="5"/>
  <c r="R1100" i="5"/>
  <c r="R1101" i="5"/>
  <c r="R1102" i="5"/>
  <c r="R1103" i="5"/>
  <c r="R1104" i="5"/>
  <c r="R1105" i="5"/>
  <c r="R1106" i="5"/>
  <c r="R1107" i="5"/>
  <c r="R1108" i="5"/>
  <c r="R1109" i="5"/>
  <c r="R1110" i="5"/>
  <c r="R1111" i="5"/>
  <c r="R1112" i="5"/>
  <c r="R1113" i="5"/>
  <c r="R1114" i="5"/>
  <c r="R1115" i="5"/>
  <c r="R1116" i="5"/>
  <c r="R1117" i="5"/>
  <c r="R1118" i="5"/>
  <c r="R1119" i="5"/>
  <c r="R1120" i="5"/>
  <c r="R1121" i="5"/>
  <c r="R1122" i="5"/>
  <c r="R1123" i="5"/>
  <c r="R1124" i="5"/>
  <c r="R1125" i="5"/>
  <c r="R1126" i="5"/>
  <c r="R1127" i="5"/>
  <c r="R1128" i="5"/>
  <c r="R1129" i="5"/>
  <c r="R1130" i="5"/>
  <c r="R1131" i="5"/>
  <c r="R1132" i="5"/>
  <c r="R1133" i="5"/>
  <c r="R1134" i="5"/>
  <c r="R1135" i="5"/>
  <c r="R1136" i="5"/>
  <c r="R1137" i="5"/>
  <c r="R1138" i="5"/>
  <c r="R1139" i="5"/>
  <c r="R1140" i="5"/>
  <c r="R1141" i="5"/>
  <c r="R1142" i="5"/>
  <c r="R1143" i="5"/>
  <c r="R1144" i="5"/>
  <c r="R1145" i="5"/>
  <c r="R1146" i="5"/>
  <c r="R1147" i="5"/>
  <c r="R1148" i="5"/>
  <c r="R1149" i="5"/>
  <c r="R1150" i="5"/>
  <c r="R1151" i="5"/>
  <c r="R1152" i="5"/>
  <c r="R1153" i="5"/>
  <c r="R1154" i="5"/>
  <c r="R1155" i="5"/>
  <c r="R1156" i="5"/>
  <c r="R1157" i="5"/>
  <c r="R1158" i="5"/>
  <c r="R1159" i="5"/>
  <c r="R1160" i="5"/>
  <c r="R1161" i="5"/>
  <c r="R1162" i="5"/>
  <c r="R1163" i="5"/>
  <c r="R1164" i="5"/>
  <c r="R1165" i="5"/>
  <c r="R1166" i="5"/>
  <c r="R1167" i="5"/>
  <c r="R1168" i="5"/>
  <c r="R1169" i="5"/>
  <c r="R1170" i="5"/>
  <c r="R1171" i="5"/>
  <c r="R1172" i="5"/>
  <c r="R1173" i="5"/>
  <c r="R1174" i="5"/>
  <c r="R1175" i="5"/>
  <c r="R1176" i="5"/>
  <c r="R1177" i="5"/>
  <c r="R1178" i="5"/>
  <c r="R1179" i="5"/>
  <c r="R1180" i="5"/>
  <c r="R1181" i="5"/>
  <c r="R1182" i="5"/>
  <c r="R1183" i="5"/>
  <c r="R1184" i="5"/>
  <c r="R1185" i="5"/>
  <c r="R1186" i="5"/>
  <c r="R1187" i="5"/>
  <c r="R1188" i="5"/>
  <c r="R1189" i="5"/>
  <c r="R1190" i="5"/>
  <c r="R1191" i="5"/>
  <c r="R1192" i="5"/>
  <c r="R1193" i="5"/>
  <c r="R1194" i="5"/>
  <c r="R1195" i="5"/>
  <c r="R1196" i="5"/>
  <c r="R1197" i="5"/>
  <c r="R1198" i="5"/>
  <c r="R1199" i="5"/>
  <c r="R1200" i="5"/>
  <c r="R1201" i="5"/>
  <c r="R1202" i="5"/>
  <c r="R1203" i="5"/>
  <c r="R1204" i="5"/>
  <c r="R1205" i="5"/>
  <c r="R1206" i="5"/>
  <c r="R1207" i="5"/>
  <c r="R1208" i="5"/>
  <c r="R1209" i="5"/>
  <c r="R1210" i="5"/>
  <c r="R1211" i="5"/>
  <c r="R1212" i="5"/>
  <c r="R1213" i="5"/>
  <c r="R1214" i="5"/>
  <c r="R1215" i="5"/>
  <c r="R1216" i="5"/>
  <c r="R1217" i="5"/>
  <c r="R1218" i="5"/>
  <c r="R1219" i="5"/>
  <c r="R1220" i="5"/>
  <c r="R1221" i="5"/>
  <c r="R1222" i="5"/>
  <c r="R1223" i="5"/>
  <c r="R1224" i="5"/>
  <c r="R1225" i="5"/>
  <c r="R1226" i="5"/>
  <c r="R1227" i="5"/>
  <c r="R1228" i="5"/>
  <c r="R1229" i="5"/>
  <c r="R1230" i="5"/>
  <c r="R1231" i="5"/>
  <c r="R1232" i="5"/>
  <c r="R1233" i="5"/>
  <c r="R1234" i="5"/>
  <c r="R1235" i="5"/>
  <c r="R1236" i="5"/>
  <c r="R1237" i="5"/>
  <c r="R1238" i="5"/>
  <c r="R1239" i="5"/>
  <c r="R1240" i="5"/>
  <c r="R1241" i="5"/>
  <c r="R1242" i="5"/>
  <c r="R1243" i="5"/>
  <c r="R1244" i="5"/>
  <c r="R1245" i="5"/>
  <c r="R1246" i="5"/>
  <c r="R1247" i="5"/>
  <c r="R1248" i="5"/>
  <c r="R1249" i="5"/>
  <c r="R1250" i="5"/>
  <c r="R1251" i="5"/>
  <c r="R1252" i="5"/>
  <c r="R1253" i="5"/>
  <c r="R1254" i="5"/>
  <c r="R1255" i="5"/>
  <c r="R1256" i="5"/>
  <c r="R1257" i="5"/>
  <c r="R1258" i="5"/>
  <c r="R1259" i="5"/>
  <c r="R1260" i="5"/>
  <c r="R1261" i="5"/>
  <c r="R1262" i="5"/>
  <c r="R1263" i="5"/>
  <c r="R1264" i="5"/>
  <c r="R1265" i="5"/>
  <c r="R1266" i="5"/>
  <c r="R1267" i="5"/>
  <c r="R1268" i="5"/>
  <c r="R1269" i="5"/>
  <c r="R1270" i="5"/>
  <c r="R1271" i="5"/>
  <c r="R1272" i="5"/>
  <c r="R1273" i="5"/>
  <c r="R1274" i="5"/>
  <c r="R1275" i="5"/>
  <c r="R1276" i="5"/>
  <c r="R1277" i="5"/>
  <c r="R1278" i="5"/>
  <c r="R1279" i="5"/>
  <c r="R1280" i="5"/>
  <c r="R1281" i="5"/>
  <c r="R1282" i="5"/>
  <c r="R1283" i="5"/>
  <c r="R1284" i="5"/>
  <c r="R1285" i="5"/>
  <c r="R1286" i="5"/>
  <c r="R1287" i="5"/>
  <c r="R1288" i="5"/>
  <c r="R1289" i="5"/>
  <c r="R1290" i="5"/>
  <c r="R1291" i="5"/>
  <c r="R1292" i="5"/>
  <c r="R1293" i="5"/>
  <c r="R1294" i="5"/>
  <c r="R1295" i="5"/>
  <c r="R1296" i="5"/>
  <c r="R1297" i="5"/>
  <c r="R1298" i="5"/>
  <c r="R1299" i="5"/>
  <c r="R1300" i="5"/>
  <c r="R1301" i="5"/>
  <c r="R1302" i="5"/>
  <c r="R1303" i="5"/>
  <c r="R1304" i="5"/>
  <c r="R1305" i="5"/>
  <c r="R1306" i="5"/>
  <c r="R1307" i="5"/>
  <c r="R1308" i="5"/>
  <c r="R1309" i="5"/>
  <c r="R1310" i="5"/>
  <c r="R1311" i="5"/>
  <c r="R1312" i="5"/>
  <c r="R1313" i="5"/>
  <c r="R1314" i="5"/>
  <c r="R1315" i="5"/>
  <c r="R1316" i="5"/>
  <c r="R1317" i="5"/>
  <c r="R1318" i="5"/>
  <c r="R1319" i="5"/>
  <c r="R1320" i="5"/>
  <c r="R1321" i="5"/>
  <c r="R1322" i="5"/>
  <c r="R1323" i="5"/>
  <c r="R1324" i="5"/>
  <c r="R1325" i="5"/>
  <c r="R1326" i="5"/>
  <c r="R1327" i="5"/>
  <c r="R1328" i="5"/>
  <c r="R1329" i="5"/>
  <c r="R1330" i="5"/>
  <c r="R1331" i="5"/>
  <c r="R1332" i="5"/>
  <c r="R1333" i="5"/>
  <c r="R1334" i="5"/>
  <c r="R1335" i="5"/>
  <c r="R1336" i="5"/>
  <c r="R1337" i="5"/>
  <c r="R1338" i="5"/>
  <c r="R1339" i="5"/>
  <c r="R1340" i="5"/>
  <c r="R1341" i="5"/>
  <c r="R1342" i="5"/>
  <c r="R1343" i="5"/>
  <c r="R1344" i="5"/>
  <c r="R1345" i="5"/>
  <c r="R1346" i="5"/>
  <c r="R1347" i="5"/>
  <c r="R1348" i="5"/>
  <c r="R1349" i="5"/>
  <c r="R1350" i="5"/>
  <c r="R1351" i="5"/>
  <c r="R1352" i="5"/>
  <c r="R1353" i="5"/>
  <c r="R1354" i="5"/>
  <c r="R1355" i="5"/>
  <c r="R1356" i="5"/>
  <c r="R1357" i="5"/>
  <c r="R1358" i="5"/>
  <c r="R1359" i="5"/>
  <c r="R1360" i="5"/>
  <c r="R1361" i="5"/>
  <c r="R1362" i="5"/>
  <c r="R1363" i="5"/>
  <c r="R1364" i="5"/>
  <c r="R1365" i="5"/>
  <c r="R1366" i="5"/>
  <c r="R1367" i="5"/>
  <c r="R1368" i="5"/>
  <c r="R1369" i="5"/>
  <c r="R1370" i="5"/>
  <c r="R1371" i="5"/>
  <c r="R1372" i="5"/>
  <c r="R1373" i="5"/>
  <c r="R1374" i="5"/>
  <c r="R1375" i="5"/>
  <c r="R1376" i="5"/>
  <c r="R1377" i="5"/>
  <c r="R1378" i="5"/>
  <c r="R1379" i="5"/>
  <c r="R1380" i="5"/>
  <c r="R1381" i="5"/>
  <c r="R1382" i="5"/>
  <c r="R1383" i="5"/>
  <c r="R1384" i="5"/>
  <c r="R1385" i="5"/>
  <c r="R1386" i="5"/>
  <c r="R1387" i="5"/>
  <c r="R1388" i="5"/>
  <c r="R1389" i="5"/>
  <c r="R1390" i="5"/>
  <c r="R1391" i="5"/>
  <c r="R1392" i="5"/>
  <c r="R1393" i="5"/>
  <c r="R1394" i="5"/>
  <c r="R1395" i="5"/>
  <c r="R1396" i="5"/>
  <c r="R1397" i="5"/>
  <c r="R1398" i="5"/>
  <c r="R1399" i="5"/>
  <c r="R1400" i="5"/>
  <c r="R1401" i="5"/>
  <c r="R1402" i="5"/>
  <c r="R1403" i="5"/>
  <c r="R1404" i="5"/>
  <c r="R1405" i="5"/>
  <c r="R1406" i="5"/>
  <c r="R1407" i="5"/>
  <c r="R1408" i="5"/>
  <c r="R1409" i="5"/>
  <c r="R1410" i="5"/>
  <c r="R1411" i="5"/>
  <c r="R1412" i="5"/>
  <c r="R1413" i="5"/>
  <c r="R1414" i="5"/>
  <c r="R1415" i="5"/>
  <c r="R1416" i="5"/>
  <c r="R1417" i="5"/>
  <c r="R1418" i="5"/>
  <c r="R1419" i="5"/>
  <c r="R1420" i="5"/>
  <c r="R1421" i="5"/>
  <c r="R1422" i="5"/>
  <c r="R1423" i="5"/>
  <c r="R1424" i="5"/>
  <c r="R1425" i="5"/>
  <c r="R1426" i="5"/>
  <c r="R1427" i="5"/>
  <c r="R1428" i="5"/>
  <c r="R1429" i="5"/>
  <c r="R1430" i="5"/>
  <c r="R1431" i="5"/>
  <c r="R1432" i="5"/>
  <c r="R1433" i="5"/>
  <c r="R1434" i="5"/>
  <c r="R1435" i="5"/>
  <c r="R1436" i="5"/>
  <c r="R1437" i="5"/>
  <c r="R1438" i="5"/>
  <c r="R1439" i="5"/>
  <c r="R1440" i="5"/>
  <c r="R1441" i="5"/>
  <c r="R1442" i="5"/>
  <c r="R1443" i="5"/>
  <c r="R1444" i="5"/>
  <c r="R1445" i="5"/>
  <c r="R1446" i="5"/>
  <c r="R1447" i="5"/>
  <c r="R1448" i="5"/>
  <c r="R1449" i="5"/>
  <c r="R1450" i="5"/>
  <c r="R1451" i="5"/>
  <c r="R1452" i="5"/>
  <c r="R1453" i="5"/>
  <c r="R1454" i="5"/>
  <c r="R1455" i="5"/>
  <c r="R1456" i="5"/>
  <c r="R1457" i="5"/>
  <c r="R1458" i="5"/>
  <c r="R1459" i="5"/>
  <c r="R1460" i="5"/>
  <c r="R1461" i="5"/>
  <c r="R1462" i="5"/>
  <c r="R1463" i="5"/>
  <c r="R1464" i="5"/>
  <c r="R1465" i="5"/>
  <c r="R1466" i="5"/>
  <c r="R1467" i="5"/>
  <c r="R1468" i="5"/>
  <c r="R1469" i="5"/>
  <c r="R1470" i="5"/>
  <c r="R1471" i="5"/>
  <c r="R1472" i="5"/>
  <c r="R1473" i="5"/>
  <c r="R1474" i="5"/>
  <c r="R1475" i="5"/>
  <c r="R1476" i="5"/>
  <c r="R1477" i="5"/>
  <c r="R1478" i="5"/>
  <c r="R1479" i="5"/>
  <c r="R1480" i="5"/>
  <c r="R1481" i="5"/>
  <c r="R1482" i="5"/>
  <c r="R1483" i="5"/>
  <c r="R1484" i="5"/>
  <c r="R1485" i="5"/>
  <c r="R1486" i="5"/>
  <c r="R1487" i="5"/>
  <c r="R1488" i="5"/>
  <c r="R1489" i="5"/>
  <c r="R1490" i="5"/>
  <c r="R1491" i="5"/>
  <c r="R1492" i="5"/>
  <c r="R1493" i="5"/>
  <c r="R1494" i="5"/>
  <c r="R1495" i="5"/>
  <c r="R1496" i="5"/>
  <c r="R1497" i="5"/>
  <c r="R1498" i="5"/>
  <c r="R1499" i="5"/>
  <c r="R1500" i="5"/>
  <c r="R1501" i="5"/>
  <c r="R1502" i="5"/>
  <c r="R1503" i="5"/>
  <c r="R1504" i="5"/>
  <c r="R1505" i="5"/>
  <c r="R1506" i="5"/>
  <c r="R1507" i="5"/>
  <c r="R1508" i="5"/>
  <c r="R1509" i="5"/>
  <c r="R1510" i="5"/>
  <c r="R1511" i="5"/>
  <c r="R1512" i="5"/>
  <c r="R1513" i="5"/>
  <c r="R1514" i="5"/>
  <c r="R1515" i="5"/>
  <c r="R1516" i="5"/>
  <c r="R1517" i="5"/>
  <c r="R1518" i="5"/>
  <c r="R1519" i="5"/>
  <c r="R1520" i="5"/>
  <c r="R1521" i="5"/>
  <c r="R1522" i="5"/>
  <c r="R1523" i="5"/>
  <c r="R1524" i="5"/>
  <c r="R1525" i="5"/>
  <c r="R1526" i="5"/>
  <c r="R1527" i="5"/>
  <c r="R1528" i="5"/>
  <c r="R1529" i="5"/>
  <c r="R1530" i="5"/>
  <c r="R1531" i="5"/>
  <c r="R1532" i="5"/>
  <c r="R1533" i="5"/>
  <c r="R1534" i="5"/>
  <c r="R1535" i="5"/>
  <c r="R1536" i="5"/>
  <c r="R1537" i="5"/>
  <c r="R1538" i="5"/>
  <c r="R1539" i="5"/>
  <c r="R1540" i="5"/>
  <c r="R1541" i="5"/>
  <c r="R1542" i="5"/>
  <c r="R1543" i="5"/>
  <c r="R1544" i="5"/>
  <c r="R1545" i="5"/>
  <c r="R1546" i="5"/>
  <c r="R1547" i="5"/>
  <c r="R1548" i="5"/>
  <c r="R1549" i="5"/>
  <c r="R1550" i="5"/>
  <c r="R1551" i="5"/>
  <c r="R1552" i="5"/>
  <c r="R1553" i="5"/>
  <c r="R1554" i="5"/>
  <c r="R1555" i="5"/>
  <c r="R1556" i="5"/>
  <c r="R1557" i="5"/>
  <c r="R1558" i="5"/>
  <c r="R1559" i="5"/>
  <c r="R1560" i="5"/>
  <c r="R1561" i="5"/>
  <c r="R1562" i="5"/>
  <c r="R1563" i="5"/>
  <c r="R1564" i="5"/>
  <c r="R1565" i="5"/>
  <c r="R1566" i="5"/>
  <c r="R1567" i="5"/>
  <c r="R1568" i="5"/>
  <c r="R1569" i="5"/>
  <c r="R1570" i="5"/>
  <c r="R1571" i="5"/>
  <c r="R1572" i="5"/>
  <c r="R1573" i="5"/>
  <c r="R1574" i="5"/>
  <c r="R1575" i="5"/>
  <c r="R1576" i="5"/>
  <c r="R1577" i="5"/>
  <c r="R1578" i="5"/>
  <c r="R1579" i="5"/>
  <c r="R1580" i="5"/>
  <c r="R1581" i="5"/>
  <c r="R1582" i="5"/>
  <c r="R1583" i="5"/>
  <c r="R1584" i="5"/>
  <c r="R1585" i="5"/>
  <c r="R1586" i="5"/>
  <c r="R1587" i="5"/>
  <c r="R1588" i="5"/>
  <c r="R1589" i="5"/>
  <c r="R1590" i="5"/>
  <c r="R1591" i="5"/>
  <c r="R1592" i="5"/>
  <c r="R1593" i="5"/>
  <c r="R1594" i="5"/>
  <c r="R1595" i="5"/>
  <c r="R1596" i="5"/>
  <c r="R1597" i="5"/>
  <c r="R1598" i="5"/>
  <c r="R1599" i="5"/>
  <c r="R1600" i="5"/>
  <c r="R1601" i="5"/>
  <c r="R1602" i="5"/>
  <c r="R1603" i="5"/>
  <c r="R1604" i="5"/>
  <c r="R1605" i="5"/>
  <c r="R1606" i="5"/>
  <c r="R1607" i="5"/>
  <c r="R1608" i="5"/>
  <c r="R1609" i="5"/>
  <c r="R1610" i="5"/>
  <c r="R1611" i="5"/>
  <c r="R1612" i="5"/>
  <c r="R1613" i="5"/>
  <c r="R1614" i="5"/>
  <c r="R1615" i="5"/>
  <c r="R1616" i="5"/>
  <c r="R1617" i="5"/>
  <c r="R1618" i="5"/>
  <c r="R1619" i="5"/>
  <c r="R1620" i="5"/>
  <c r="R1621" i="5"/>
  <c r="R1622" i="5"/>
  <c r="R1623" i="5"/>
  <c r="R1624" i="5"/>
  <c r="R1625" i="5"/>
  <c r="R1626" i="5"/>
  <c r="R1627" i="5"/>
  <c r="R1628" i="5"/>
  <c r="R1629" i="5"/>
  <c r="R1630" i="5"/>
  <c r="R1631" i="5"/>
  <c r="R1632" i="5"/>
  <c r="R1633" i="5"/>
  <c r="R1634" i="5"/>
  <c r="R1635" i="5"/>
  <c r="R1636" i="5"/>
  <c r="R1637" i="5"/>
  <c r="R1638" i="5"/>
  <c r="R1639" i="5"/>
  <c r="R1640" i="5"/>
  <c r="R1641" i="5"/>
  <c r="R1642" i="5"/>
  <c r="R1643" i="5"/>
  <c r="R1644" i="5"/>
  <c r="R1645" i="5"/>
  <c r="R1646" i="5"/>
  <c r="R1647" i="5"/>
  <c r="R1648" i="5"/>
  <c r="R1649" i="5"/>
  <c r="R1650" i="5"/>
  <c r="R1651" i="5"/>
  <c r="R1652" i="5"/>
  <c r="R1653" i="5"/>
  <c r="R1654" i="5"/>
  <c r="R1655" i="5"/>
  <c r="R1656" i="5"/>
  <c r="R1657" i="5"/>
  <c r="R1658" i="5"/>
  <c r="R1659" i="5"/>
  <c r="R1660" i="5"/>
  <c r="R1661" i="5"/>
  <c r="R1662" i="5"/>
  <c r="R1663" i="5"/>
  <c r="R1664" i="5"/>
  <c r="R1665" i="5"/>
  <c r="R1666" i="5"/>
  <c r="R1667" i="5"/>
  <c r="R1668" i="5"/>
  <c r="R1669" i="5"/>
  <c r="R1670" i="5"/>
  <c r="R1671" i="5"/>
  <c r="R1672" i="5"/>
  <c r="R1673" i="5"/>
  <c r="R1674" i="5"/>
  <c r="R1675" i="5"/>
  <c r="R1676" i="5"/>
  <c r="R1677" i="5"/>
  <c r="R1678" i="5"/>
  <c r="R1679" i="5"/>
  <c r="R1680" i="5"/>
  <c r="R1681" i="5"/>
  <c r="R1682" i="5"/>
  <c r="R1683" i="5"/>
  <c r="R1684" i="5"/>
  <c r="R1685" i="5"/>
  <c r="R1686" i="5"/>
  <c r="R1687" i="5"/>
  <c r="R1688" i="5"/>
  <c r="R1689" i="5"/>
  <c r="R1690" i="5"/>
  <c r="R1691" i="5"/>
  <c r="R1692" i="5"/>
  <c r="R1693" i="5"/>
  <c r="R1694" i="5"/>
  <c r="R1695" i="5"/>
  <c r="R1696" i="5"/>
  <c r="R1697" i="5"/>
  <c r="R1698" i="5"/>
  <c r="R1699" i="5"/>
  <c r="R1700" i="5"/>
  <c r="R1701" i="5"/>
  <c r="R1702" i="5"/>
  <c r="R1703" i="5"/>
  <c r="R1704" i="5"/>
  <c r="R1705" i="5"/>
  <c r="R1706" i="5"/>
  <c r="R1707" i="5"/>
  <c r="R1708" i="5"/>
  <c r="R1709" i="5"/>
  <c r="R1710" i="5"/>
  <c r="R1711" i="5"/>
  <c r="R1712" i="5"/>
  <c r="R1713" i="5"/>
  <c r="R1714" i="5"/>
  <c r="R1715" i="5"/>
  <c r="R1716" i="5"/>
  <c r="R1717" i="5"/>
  <c r="R1718" i="5"/>
  <c r="R1719" i="5"/>
  <c r="R1720" i="5"/>
  <c r="R1721" i="5"/>
  <c r="R1722" i="5"/>
  <c r="R1723" i="5"/>
  <c r="R1724" i="5"/>
  <c r="R1725" i="5"/>
  <c r="R1726" i="5"/>
  <c r="R1727" i="5"/>
  <c r="R1728" i="5"/>
  <c r="R1729" i="5"/>
  <c r="R1730" i="5"/>
  <c r="R1731" i="5"/>
  <c r="R1732" i="5"/>
  <c r="R1733" i="5"/>
  <c r="R1734" i="5"/>
  <c r="R1735" i="5"/>
  <c r="R1736" i="5"/>
  <c r="R1737" i="5"/>
  <c r="R1738" i="5"/>
  <c r="R1739" i="5"/>
  <c r="R1740" i="5"/>
  <c r="R1741" i="5"/>
  <c r="R1742" i="5"/>
  <c r="R1743" i="5"/>
  <c r="R1744" i="5"/>
  <c r="R1745" i="5"/>
  <c r="R1746" i="5"/>
  <c r="R1747" i="5"/>
  <c r="R1748" i="5"/>
  <c r="R1749" i="5"/>
  <c r="R1750" i="5"/>
  <c r="R1751" i="5"/>
  <c r="R1752" i="5"/>
  <c r="R1753" i="5"/>
  <c r="R1754" i="5"/>
  <c r="R1755" i="5"/>
  <c r="R1756" i="5"/>
  <c r="R1757" i="5"/>
  <c r="R1758" i="5"/>
  <c r="R1759" i="5"/>
  <c r="R1760" i="5"/>
  <c r="R1761" i="5"/>
  <c r="R1762" i="5"/>
  <c r="R1763" i="5"/>
  <c r="R1764" i="5"/>
  <c r="R1765" i="5"/>
  <c r="R1766" i="5"/>
  <c r="R1767" i="5"/>
  <c r="R1768" i="5"/>
  <c r="R1769" i="5"/>
  <c r="R1770" i="5"/>
  <c r="R1771" i="5"/>
  <c r="R1772" i="5"/>
  <c r="R1773" i="5"/>
  <c r="R1774" i="5"/>
  <c r="R1775" i="5"/>
  <c r="R1776" i="5"/>
  <c r="R1777" i="5"/>
  <c r="R1778" i="5"/>
  <c r="R1779" i="5"/>
  <c r="R1780" i="5"/>
  <c r="R1781" i="5"/>
  <c r="R1782" i="5"/>
  <c r="R1783" i="5"/>
  <c r="R1784" i="5"/>
  <c r="R1785" i="5"/>
  <c r="R1786" i="5"/>
  <c r="R1787" i="5"/>
  <c r="R1788" i="5"/>
  <c r="R1789" i="5"/>
  <c r="R1790" i="5"/>
  <c r="R1791" i="5"/>
  <c r="R1792" i="5"/>
  <c r="R1793" i="5"/>
  <c r="R1794" i="5"/>
  <c r="R1795" i="5"/>
  <c r="R1796" i="5"/>
  <c r="R1797" i="5"/>
  <c r="R1798" i="5"/>
  <c r="R1799" i="5"/>
  <c r="R1800" i="5"/>
  <c r="R1801" i="5"/>
  <c r="R1802" i="5"/>
  <c r="R1803" i="5"/>
  <c r="R1804" i="5"/>
  <c r="R1805" i="5"/>
  <c r="R1806" i="5"/>
  <c r="R1807" i="5"/>
  <c r="R1808" i="5"/>
  <c r="R1809" i="5"/>
  <c r="R1810" i="5"/>
  <c r="R1811" i="5"/>
  <c r="R1812" i="5"/>
  <c r="R1813" i="5"/>
  <c r="R1814" i="5"/>
  <c r="R1815" i="5"/>
  <c r="R1816" i="5"/>
  <c r="R1817" i="5"/>
  <c r="R1818" i="5"/>
  <c r="R1819" i="5"/>
  <c r="R1820" i="5"/>
  <c r="R1821" i="5"/>
  <c r="R1822" i="5"/>
  <c r="R1823" i="5"/>
  <c r="R1824" i="5"/>
  <c r="R1825" i="5"/>
  <c r="R1826" i="5"/>
  <c r="R1827" i="5"/>
  <c r="R1828" i="5"/>
  <c r="R1829" i="5"/>
  <c r="R1830" i="5"/>
  <c r="R1831" i="5"/>
  <c r="R1832" i="5"/>
  <c r="R1833" i="5"/>
  <c r="R1834" i="5"/>
  <c r="R1835" i="5"/>
  <c r="R1836" i="5"/>
  <c r="R1837" i="5"/>
  <c r="R1838" i="5"/>
  <c r="R1839" i="5"/>
  <c r="R1840" i="5"/>
  <c r="R1841" i="5"/>
  <c r="R1842" i="5"/>
  <c r="R1843" i="5"/>
  <c r="R1844" i="5"/>
  <c r="R1845" i="5"/>
  <c r="R1846" i="5"/>
  <c r="R1847" i="5"/>
  <c r="R1848" i="5"/>
  <c r="R1849" i="5"/>
  <c r="R1850" i="5"/>
  <c r="R1851" i="5"/>
  <c r="R1852" i="5"/>
  <c r="R1853" i="5"/>
  <c r="R1854" i="5"/>
  <c r="R1855" i="5"/>
  <c r="R1856" i="5"/>
  <c r="R1857" i="5"/>
  <c r="R1858" i="5"/>
  <c r="R1859" i="5"/>
  <c r="R1860" i="5"/>
  <c r="R1861" i="5"/>
  <c r="R1862" i="5"/>
  <c r="R1863" i="5"/>
  <c r="R1864" i="5"/>
  <c r="R1865" i="5"/>
  <c r="R1866" i="5"/>
  <c r="R1867" i="5"/>
  <c r="R1868" i="5"/>
  <c r="R1869" i="5"/>
  <c r="R1870" i="5"/>
  <c r="R1871" i="5"/>
  <c r="R1872" i="5"/>
  <c r="R1873" i="5"/>
  <c r="R1874" i="5"/>
  <c r="R1875" i="5"/>
  <c r="R1876" i="5"/>
  <c r="R1877" i="5"/>
  <c r="R1878" i="5"/>
  <c r="R1879" i="5"/>
  <c r="R1880" i="5"/>
  <c r="R1881" i="5"/>
  <c r="R1882" i="5"/>
  <c r="R1883" i="5"/>
  <c r="R1884" i="5"/>
  <c r="R1885" i="5"/>
  <c r="R1886" i="5"/>
  <c r="R1887" i="5"/>
  <c r="R1888" i="5"/>
  <c r="R1889" i="5"/>
  <c r="R1890" i="5"/>
  <c r="R1891" i="5"/>
  <c r="R1892" i="5"/>
  <c r="R1893" i="5"/>
  <c r="R1894" i="5"/>
  <c r="R1895" i="5"/>
  <c r="R1896" i="5"/>
  <c r="R1897" i="5"/>
  <c r="R1898" i="5"/>
  <c r="R1899" i="5"/>
  <c r="R1900" i="5"/>
  <c r="R1901" i="5"/>
  <c r="R1902" i="5"/>
  <c r="R1903" i="5"/>
  <c r="R1904" i="5"/>
  <c r="R1905" i="5"/>
  <c r="R1906" i="5"/>
  <c r="R1907" i="5"/>
  <c r="R1908" i="5"/>
  <c r="R1909" i="5"/>
  <c r="R1910" i="5"/>
  <c r="R1911" i="5"/>
  <c r="R1912" i="5"/>
  <c r="R1913" i="5"/>
  <c r="R1914" i="5"/>
  <c r="R1915" i="5"/>
  <c r="R1916" i="5"/>
  <c r="R1917" i="5"/>
  <c r="R1918" i="5"/>
  <c r="R1919" i="5"/>
  <c r="R1920" i="5"/>
  <c r="R1921" i="5"/>
  <c r="R1922" i="5"/>
  <c r="R1923" i="5"/>
  <c r="R1924" i="5"/>
  <c r="R1925" i="5"/>
  <c r="R1926" i="5"/>
  <c r="R1927" i="5"/>
  <c r="R1928" i="5"/>
  <c r="R1929" i="5"/>
  <c r="R1930" i="5"/>
  <c r="R1931" i="5"/>
  <c r="R1932" i="5"/>
  <c r="R1933" i="5"/>
  <c r="R1934" i="5"/>
  <c r="R1935" i="5"/>
  <c r="R1936" i="5"/>
  <c r="R1937" i="5"/>
  <c r="R1938" i="5"/>
  <c r="R1939" i="5"/>
  <c r="R1940" i="5"/>
  <c r="R1941" i="5"/>
  <c r="R1942" i="5"/>
  <c r="R1943" i="5"/>
  <c r="R1944" i="5"/>
  <c r="R1945" i="5"/>
  <c r="R1946" i="5"/>
  <c r="R1947" i="5"/>
  <c r="R1948" i="5"/>
  <c r="R1949" i="5"/>
  <c r="R1950" i="5"/>
  <c r="R1951" i="5"/>
  <c r="R1952" i="5"/>
  <c r="R1953" i="5"/>
  <c r="R1954" i="5"/>
  <c r="R1955" i="5"/>
  <c r="R1956" i="5"/>
  <c r="R1957" i="5"/>
  <c r="R1958" i="5"/>
  <c r="R1959" i="5"/>
  <c r="R1960" i="5"/>
  <c r="R1961" i="5"/>
  <c r="R1962" i="5"/>
  <c r="R1963" i="5"/>
  <c r="R1964" i="5"/>
  <c r="R1965" i="5"/>
  <c r="R1966" i="5"/>
  <c r="R1967" i="5"/>
  <c r="R1968" i="5"/>
  <c r="R1969" i="5"/>
  <c r="R1970" i="5"/>
  <c r="R1971" i="5"/>
  <c r="R1972" i="5"/>
  <c r="R1973" i="5"/>
  <c r="R1974" i="5"/>
  <c r="R1975" i="5"/>
  <c r="R1976" i="5"/>
  <c r="R1977" i="5"/>
  <c r="R1978" i="5"/>
  <c r="R1979" i="5"/>
  <c r="R1980" i="5"/>
  <c r="R1981" i="5"/>
  <c r="R1982" i="5"/>
  <c r="R1983" i="5"/>
  <c r="R1984" i="5"/>
  <c r="R1985" i="5"/>
  <c r="R1986" i="5"/>
  <c r="R1987" i="5"/>
  <c r="R1988" i="5"/>
  <c r="R1989" i="5"/>
  <c r="R1990" i="5"/>
  <c r="R1991" i="5"/>
  <c r="R1992" i="5"/>
  <c r="R1993" i="5"/>
  <c r="R1994" i="5"/>
  <c r="R1995" i="5"/>
  <c r="R1996" i="5"/>
  <c r="R1997" i="5"/>
  <c r="R1998" i="5"/>
  <c r="R1999" i="5"/>
  <c r="R2000" i="5"/>
  <c r="R2001" i="5"/>
  <c r="R2002" i="5"/>
  <c r="R2003" i="5"/>
  <c r="R2004" i="5"/>
  <c r="R2005" i="5"/>
  <c r="R2006" i="5"/>
  <c r="R2007" i="5"/>
  <c r="R2008" i="5"/>
  <c r="R2009" i="5"/>
  <c r="R2010" i="5"/>
  <c r="R2011" i="5"/>
  <c r="R2012" i="5"/>
  <c r="R2013" i="5"/>
  <c r="R2014" i="5"/>
  <c r="R2015" i="5"/>
  <c r="R2016" i="5"/>
  <c r="R2017" i="5"/>
  <c r="R2018" i="5"/>
  <c r="R2019" i="5"/>
  <c r="R2020" i="5"/>
  <c r="R2021" i="5"/>
  <c r="R2022" i="5"/>
  <c r="R2023" i="5"/>
  <c r="R2024" i="5"/>
  <c r="R2025" i="5"/>
  <c r="R2026" i="5"/>
  <c r="R2027" i="5"/>
  <c r="R2028" i="5"/>
  <c r="R2029" i="5"/>
  <c r="R2030" i="5"/>
  <c r="R2031" i="5"/>
  <c r="R2032" i="5"/>
  <c r="R2033" i="5"/>
  <c r="R2034" i="5"/>
  <c r="R2035" i="5"/>
  <c r="R2036" i="5"/>
  <c r="R2037" i="5"/>
  <c r="R2038" i="5"/>
  <c r="R2039" i="5"/>
  <c r="R2040" i="5"/>
  <c r="R2041" i="5"/>
  <c r="R2042" i="5"/>
  <c r="R2043" i="5"/>
  <c r="R2044" i="5"/>
  <c r="R2045" i="5"/>
  <c r="R2046" i="5"/>
  <c r="R2047" i="5"/>
  <c r="R2048" i="5"/>
  <c r="R2049" i="5"/>
  <c r="R2050" i="5"/>
  <c r="R2051" i="5"/>
  <c r="R2052" i="5"/>
  <c r="R2053" i="5"/>
  <c r="R2054" i="5"/>
  <c r="R2055" i="5"/>
  <c r="R2056" i="5"/>
  <c r="R2057" i="5"/>
  <c r="R2058" i="5"/>
  <c r="R2059" i="5"/>
  <c r="R2060" i="5"/>
  <c r="R2061" i="5"/>
  <c r="R2062" i="5"/>
  <c r="R2063" i="5"/>
  <c r="R2064" i="5"/>
  <c r="R2065" i="5"/>
  <c r="R2066" i="5"/>
  <c r="R2067" i="5"/>
  <c r="R2068" i="5"/>
  <c r="R2069" i="5"/>
  <c r="R2070" i="5"/>
  <c r="R2071" i="5"/>
  <c r="R2072" i="5"/>
  <c r="R2073" i="5"/>
  <c r="R2074" i="5"/>
  <c r="R2075" i="5"/>
  <c r="R2076" i="5"/>
  <c r="R2077" i="5"/>
  <c r="R2078" i="5"/>
  <c r="R2079" i="5"/>
  <c r="R2080" i="5"/>
  <c r="R2081" i="5"/>
  <c r="R2082" i="5"/>
  <c r="R2083" i="5"/>
  <c r="R2084" i="5"/>
  <c r="R2085" i="5"/>
  <c r="R2086" i="5"/>
  <c r="R2087" i="5"/>
  <c r="R2088" i="5"/>
  <c r="R2089" i="5"/>
  <c r="R2090" i="5"/>
  <c r="R2091" i="5"/>
  <c r="R2092" i="5"/>
  <c r="R2093" i="5"/>
  <c r="R2094" i="5"/>
  <c r="R2095" i="5"/>
  <c r="R2096" i="5"/>
  <c r="R2097" i="5"/>
  <c r="R2098" i="5"/>
  <c r="R2099" i="5"/>
  <c r="R2100" i="5"/>
  <c r="R2101" i="5"/>
  <c r="R2102" i="5"/>
  <c r="R2103" i="5"/>
  <c r="R2104" i="5"/>
  <c r="R2105" i="5"/>
  <c r="R2106" i="5"/>
  <c r="R2107" i="5"/>
  <c r="R2108" i="5"/>
  <c r="R2109" i="5"/>
  <c r="R2110" i="5"/>
  <c r="R2111" i="5"/>
  <c r="R2112" i="5"/>
  <c r="R2113" i="5"/>
  <c r="R2114" i="5"/>
  <c r="R2115" i="5"/>
  <c r="R2116" i="5"/>
  <c r="R2117" i="5"/>
  <c r="R2118" i="5"/>
  <c r="R2119" i="5"/>
  <c r="R2120" i="5"/>
  <c r="R2121" i="5"/>
  <c r="R2122" i="5"/>
  <c r="R2123" i="5"/>
  <c r="R2124" i="5"/>
  <c r="R2125" i="5"/>
  <c r="R2126" i="5"/>
  <c r="R2127" i="5"/>
  <c r="R2128" i="5"/>
  <c r="R2129" i="5"/>
  <c r="R2130" i="5"/>
  <c r="R2131" i="5"/>
  <c r="R2132" i="5"/>
  <c r="R2133" i="5"/>
  <c r="R2134" i="5"/>
  <c r="R2135" i="5"/>
  <c r="R2136" i="5"/>
  <c r="R2137" i="5"/>
  <c r="R2138" i="5"/>
  <c r="R2139" i="5"/>
  <c r="R2140" i="5"/>
  <c r="R2141" i="5"/>
  <c r="R2142" i="5"/>
  <c r="R2143" i="5"/>
  <c r="R2144" i="5"/>
  <c r="R2145" i="5"/>
  <c r="R2146" i="5"/>
  <c r="R2147" i="5"/>
  <c r="R2148" i="5"/>
  <c r="R2149" i="5"/>
  <c r="R2150" i="5"/>
  <c r="R2151" i="5"/>
  <c r="R2152" i="5"/>
  <c r="R2153" i="5"/>
  <c r="R2154" i="5"/>
  <c r="R2155" i="5"/>
  <c r="R2156" i="5"/>
  <c r="R2157" i="5"/>
  <c r="R2158" i="5"/>
  <c r="R2159" i="5"/>
  <c r="R2160" i="5"/>
  <c r="R2161" i="5"/>
  <c r="R2162" i="5"/>
  <c r="R2163" i="5"/>
  <c r="R2164" i="5"/>
  <c r="R2165" i="5"/>
  <c r="R2166" i="5"/>
  <c r="R2167" i="5"/>
  <c r="R2168" i="5"/>
  <c r="R2169" i="5"/>
  <c r="R2170" i="5"/>
  <c r="R2171" i="5"/>
  <c r="R2172" i="5"/>
  <c r="R2173" i="5"/>
  <c r="R2174" i="5"/>
  <c r="R2175" i="5"/>
  <c r="R2176" i="5"/>
  <c r="R2177" i="5"/>
  <c r="R2178" i="5"/>
  <c r="R2179" i="5"/>
  <c r="R2180" i="5"/>
  <c r="R2181" i="5"/>
  <c r="R2182" i="5"/>
  <c r="R2183" i="5"/>
  <c r="R2184" i="5"/>
  <c r="R2185" i="5"/>
  <c r="R2186" i="5"/>
  <c r="R2187" i="5"/>
  <c r="R2188" i="5"/>
  <c r="R2189" i="5"/>
  <c r="R2190" i="5"/>
  <c r="R2191" i="5"/>
  <c r="R2192" i="5"/>
  <c r="R2193" i="5"/>
  <c r="R2194" i="5"/>
  <c r="R2195" i="5"/>
  <c r="R2196" i="5"/>
  <c r="R2197" i="5"/>
  <c r="R2198" i="5"/>
  <c r="R2199" i="5"/>
  <c r="R2200" i="5"/>
  <c r="R2201" i="5"/>
  <c r="R2202" i="5"/>
  <c r="R2203" i="5"/>
  <c r="R2204" i="5"/>
  <c r="R2205" i="5"/>
  <c r="R2206" i="5"/>
  <c r="R2207" i="5"/>
  <c r="R2208" i="5"/>
  <c r="R2209" i="5"/>
  <c r="R2210" i="5"/>
  <c r="R2211" i="5"/>
  <c r="R2212" i="5"/>
  <c r="R2213" i="5"/>
  <c r="R2214" i="5"/>
  <c r="R2215" i="5"/>
  <c r="R2216" i="5"/>
  <c r="R2217" i="5"/>
  <c r="R2218" i="5"/>
  <c r="R2219" i="5"/>
  <c r="R2220" i="5"/>
  <c r="R2221" i="5"/>
  <c r="R2222" i="5"/>
  <c r="R2223" i="5"/>
  <c r="R2224" i="5"/>
  <c r="R2225" i="5"/>
  <c r="R2226" i="5"/>
  <c r="R2227" i="5"/>
  <c r="R2228" i="5"/>
  <c r="R2229" i="5"/>
  <c r="R2230" i="5"/>
  <c r="R2231" i="5"/>
  <c r="R2232" i="5"/>
  <c r="R2233" i="5"/>
  <c r="R2234" i="5"/>
  <c r="R2235" i="5"/>
  <c r="R2236" i="5"/>
  <c r="R2237" i="5"/>
  <c r="R2238" i="5"/>
  <c r="R2239" i="5"/>
  <c r="R2240" i="5"/>
  <c r="R2241" i="5"/>
  <c r="R2242" i="5"/>
  <c r="R2243" i="5"/>
  <c r="R2244" i="5"/>
  <c r="R2245" i="5"/>
  <c r="R2246" i="5"/>
  <c r="R2247" i="5"/>
  <c r="R2248" i="5"/>
  <c r="R2249" i="5"/>
  <c r="R2250" i="5"/>
  <c r="R2251" i="5"/>
  <c r="R2252" i="5"/>
  <c r="R2253" i="5"/>
  <c r="R2254" i="5"/>
  <c r="R2255" i="5"/>
  <c r="R2256" i="5"/>
  <c r="R2257" i="5"/>
  <c r="R2258" i="5"/>
  <c r="R2259" i="5"/>
  <c r="R2260" i="5"/>
  <c r="R2261" i="5"/>
  <c r="R2262" i="5"/>
  <c r="R2263" i="5"/>
  <c r="R2264" i="5"/>
  <c r="R2265" i="5"/>
  <c r="R2266" i="5"/>
  <c r="R2267" i="5"/>
  <c r="R2268" i="5"/>
  <c r="R2269" i="5"/>
  <c r="R2270" i="5"/>
  <c r="R2271" i="5"/>
  <c r="R2272" i="5"/>
  <c r="R2273" i="5"/>
  <c r="R2274" i="5"/>
  <c r="R2275" i="5"/>
  <c r="R2276" i="5"/>
  <c r="R2277" i="5"/>
  <c r="R2278" i="5"/>
  <c r="R2279" i="5"/>
  <c r="R2280" i="5"/>
  <c r="R2281" i="5"/>
  <c r="R2282" i="5"/>
  <c r="R2283" i="5"/>
  <c r="R2284" i="5"/>
  <c r="R2285" i="5"/>
  <c r="R2286" i="5"/>
  <c r="R2287" i="5"/>
  <c r="R2288" i="5"/>
  <c r="R2289" i="5"/>
  <c r="R2290" i="5"/>
  <c r="R2291" i="5"/>
  <c r="R2292" i="5"/>
  <c r="R2293" i="5"/>
  <c r="R2294" i="5"/>
  <c r="R2295" i="5"/>
  <c r="R2296" i="5"/>
  <c r="R2297" i="5"/>
  <c r="R2298" i="5"/>
  <c r="R2299" i="5"/>
  <c r="R2300" i="5"/>
  <c r="R2301" i="5"/>
  <c r="R2302" i="5"/>
  <c r="R2303" i="5"/>
  <c r="R2304" i="5"/>
  <c r="R2305" i="5"/>
  <c r="R2306" i="5"/>
  <c r="R2307" i="5"/>
  <c r="R2308" i="5"/>
  <c r="R2309" i="5"/>
  <c r="R2310" i="5"/>
  <c r="R2311" i="5"/>
  <c r="R2312" i="5"/>
  <c r="R2313" i="5"/>
  <c r="R2314" i="5"/>
  <c r="R2315" i="5"/>
  <c r="R2316" i="5"/>
  <c r="R2317" i="5"/>
  <c r="R2318" i="5"/>
  <c r="R2319" i="5"/>
  <c r="R2320" i="5"/>
  <c r="R2321" i="5"/>
  <c r="R2322" i="5"/>
  <c r="R2323" i="5"/>
  <c r="R2324" i="5"/>
  <c r="R2325" i="5"/>
  <c r="R2326" i="5"/>
  <c r="R2327" i="5"/>
  <c r="R2328" i="5"/>
  <c r="R2329" i="5"/>
  <c r="R2330" i="5"/>
  <c r="R2331" i="5"/>
  <c r="R2332" i="5"/>
  <c r="R2333" i="5"/>
  <c r="R2334" i="5"/>
  <c r="R2335" i="5"/>
  <c r="R2336" i="5"/>
  <c r="R2" i="5"/>
  <c r="A2340" i="3"/>
  <c r="G2337" i="2"/>
  <c r="M2340" i="3"/>
  <c r="C2337" i="2"/>
  <c r="B2337" i="2"/>
  <c r="M2338" i="5"/>
  <c r="P3" i="5" l="1"/>
  <c r="P4" i="5"/>
  <c r="P5" i="5"/>
  <c r="P6" i="5"/>
  <c r="P7" i="5"/>
  <c r="P8" i="5"/>
  <c r="P9" i="5"/>
  <c r="P10" i="5"/>
  <c r="P11" i="5"/>
  <c r="P12" i="5"/>
  <c r="P13" i="5"/>
  <c r="P14" i="5"/>
  <c r="P15" i="5"/>
  <c r="P16" i="5"/>
  <c r="P17" i="5"/>
  <c r="P18" i="5"/>
  <c r="P19" i="5"/>
  <c r="P20" i="5"/>
  <c r="P21" i="5"/>
  <c r="P22" i="5"/>
  <c r="P23" i="5"/>
  <c r="P24" i="5"/>
  <c r="P25" i="5"/>
  <c r="P26" i="5"/>
  <c r="P27" i="5"/>
  <c r="P28" i="5"/>
  <c r="P29" i="5"/>
  <c r="P30" i="5"/>
  <c r="P31" i="5"/>
  <c r="P32" i="5"/>
  <c r="P33" i="5"/>
  <c r="P34" i="5"/>
  <c r="P35" i="5"/>
  <c r="P36" i="5"/>
  <c r="P37" i="5"/>
  <c r="P38" i="5"/>
  <c r="P39" i="5"/>
  <c r="P40" i="5"/>
  <c r="P41" i="5"/>
  <c r="P42" i="5"/>
  <c r="P43" i="5"/>
  <c r="P44" i="5"/>
  <c r="P45" i="5"/>
  <c r="P46" i="5"/>
  <c r="P47" i="5"/>
  <c r="P48" i="5"/>
  <c r="P49" i="5"/>
  <c r="P50" i="5"/>
  <c r="P51" i="5"/>
  <c r="P52" i="5"/>
  <c r="P53" i="5"/>
  <c r="P54" i="5"/>
  <c r="P55" i="5"/>
  <c r="P56" i="5"/>
  <c r="P57" i="5"/>
  <c r="P58" i="5"/>
  <c r="P59" i="5"/>
  <c r="P60" i="5"/>
  <c r="P61" i="5"/>
  <c r="P62" i="5"/>
  <c r="P63" i="5"/>
  <c r="P64" i="5"/>
  <c r="P65" i="5"/>
  <c r="P66" i="5"/>
  <c r="P67" i="5"/>
  <c r="P68" i="5"/>
  <c r="P69" i="5"/>
  <c r="P70" i="5"/>
  <c r="P71" i="5"/>
  <c r="P72" i="5"/>
  <c r="P73" i="5"/>
  <c r="P74" i="5"/>
  <c r="P75" i="5"/>
  <c r="P76" i="5"/>
  <c r="P77" i="5"/>
  <c r="P78" i="5"/>
  <c r="P79" i="5"/>
  <c r="P80" i="5"/>
  <c r="P81" i="5"/>
  <c r="P82" i="5"/>
  <c r="P83" i="5"/>
  <c r="P84" i="5"/>
  <c r="P85" i="5"/>
  <c r="P86" i="5"/>
  <c r="P87" i="5"/>
  <c r="P88" i="5"/>
  <c r="P89" i="5"/>
  <c r="P90" i="5"/>
  <c r="P91" i="5"/>
  <c r="P92" i="5"/>
  <c r="P93" i="5"/>
  <c r="P94" i="5"/>
  <c r="P95" i="5"/>
  <c r="P96" i="5"/>
  <c r="P97" i="5"/>
  <c r="P98" i="5"/>
  <c r="P99" i="5"/>
  <c r="P100" i="5"/>
  <c r="P101" i="5"/>
  <c r="P102" i="5"/>
  <c r="P103" i="5"/>
  <c r="P104" i="5"/>
  <c r="P105" i="5"/>
  <c r="P106" i="5"/>
  <c r="P107" i="5"/>
  <c r="P108" i="5"/>
  <c r="P109" i="5"/>
  <c r="P110" i="5"/>
  <c r="P111" i="5"/>
  <c r="P112" i="5"/>
  <c r="P113" i="5"/>
  <c r="P114" i="5"/>
  <c r="P115" i="5"/>
  <c r="P116" i="5"/>
  <c r="P117" i="5"/>
  <c r="P118" i="5"/>
  <c r="P119" i="5"/>
  <c r="P120" i="5"/>
  <c r="P121" i="5"/>
  <c r="P122" i="5"/>
  <c r="P123" i="5"/>
  <c r="P124" i="5"/>
  <c r="P125" i="5"/>
  <c r="P126" i="5"/>
  <c r="P127" i="5"/>
  <c r="P128" i="5"/>
  <c r="P129" i="5"/>
  <c r="P130" i="5"/>
  <c r="P131" i="5"/>
  <c r="P132" i="5"/>
  <c r="P133" i="5"/>
  <c r="P134" i="5"/>
  <c r="P135" i="5"/>
  <c r="P136" i="5"/>
  <c r="P137" i="5"/>
  <c r="P138" i="5"/>
  <c r="P139" i="5"/>
  <c r="P140" i="5"/>
  <c r="P141" i="5"/>
  <c r="P142" i="5"/>
  <c r="P143" i="5"/>
  <c r="P144" i="5"/>
  <c r="P145" i="5"/>
  <c r="P146" i="5"/>
  <c r="P147" i="5"/>
  <c r="P148" i="5"/>
  <c r="P149" i="5"/>
  <c r="P150" i="5"/>
  <c r="P151" i="5"/>
  <c r="P152" i="5"/>
  <c r="P153" i="5"/>
  <c r="P154" i="5"/>
  <c r="P155" i="5"/>
  <c r="P156" i="5"/>
  <c r="P157" i="5"/>
  <c r="P158" i="5"/>
  <c r="P159" i="5"/>
  <c r="P160" i="5"/>
  <c r="P161" i="5"/>
  <c r="P162" i="5"/>
  <c r="P163" i="5"/>
  <c r="P164" i="5"/>
  <c r="P165" i="5"/>
  <c r="P166" i="5"/>
  <c r="P167" i="5"/>
  <c r="P168" i="5"/>
  <c r="P169" i="5"/>
  <c r="P170" i="5"/>
  <c r="P171" i="5"/>
  <c r="P172" i="5"/>
  <c r="P173" i="5"/>
  <c r="P174" i="5"/>
  <c r="P175" i="5"/>
  <c r="P176" i="5"/>
  <c r="P177" i="5"/>
  <c r="P178" i="5"/>
  <c r="P179" i="5"/>
  <c r="P180" i="5"/>
  <c r="P181" i="5"/>
  <c r="P182" i="5"/>
  <c r="P183" i="5"/>
  <c r="P184" i="5"/>
  <c r="P185" i="5"/>
  <c r="P186" i="5"/>
  <c r="P187" i="5"/>
  <c r="P188" i="5"/>
  <c r="P189" i="5"/>
  <c r="P190" i="5"/>
  <c r="P191" i="5"/>
  <c r="P192" i="5"/>
  <c r="P193" i="5"/>
  <c r="P194" i="5"/>
  <c r="P195" i="5"/>
  <c r="P196" i="5"/>
  <c r="P197" i="5"/>
  <c r="P198" i="5"/>
  <c r="P199" i="5"/>
  <c r="P200" i="5"/>
  <c r="P201" i="5"/>
  <c r="P202" i="5"/>
  <c r="P203" i="5"/>
  <c r="P204" i="5"/>
  <c r="P205" i="5"/>
  <c r="P206" i="5"/>
  <c r="P207" i="5"/>
  <c r="P208" i="5"/>
  <c r="P209" i="5"/>
  <c r="P210" i="5"/>
  <c r="P211" i="5"/>
  <c r="P212" i="5"/>
  <c r="P213" i="5"/>
  <c r="P214" i="5"/>
  <c r="P215" i="5"/>
  <c r="P216" i="5"/>
  <c r="P217" i="5"/>
  <c r="P218" i="5"/>
  <c r="P219" i="5"/>
  <c r="P220" i="5"/>
  <c r="P221" i="5"/>
  <c r="P222" i="5"/>
  <c r="P223" i="5"/>
  <c r="P224" i="5"/>
  <c r="P225" i="5"/>
  <c r="P226" i="5"/>
  <c r="P227" i="5"/>
  <c r="P228" i="5"/>
  <c r="P229" i="5"/>
  <c r="P230" i="5"/>
  <c r="P231" i="5"/>
  <c r="P232" i="5"/>
  <c r="P233" i="5"/>
  <c r="P234" i="5"/>
  <c r="P235" i="5"/>
  <c r="P236" i="5"/>
  <c r="P237" i="5"/>
  <c r="P238" i="5"/>
  <c r="P239" i="5"/>
  <c r="P240" i="5"/>
  <c r="P241" i="5"/>
  <c r="P242" i="5"/>
  <c r="P243" i="5"/>
  <c r="P244" i="5"/>
  <c r="P245" i="5"/>
  <c r="P246" i="5"/>
  <c r="P247" i="5"/>
  <c r="P248" i="5"/>
  <c r="P249" i="5"/>
  <c r="P250" i="5"/>
  <c r="P251" i="5"/>
  <c r="P252" i="5"/>
  <c r="P253" i="5"/>
  <c r="P254" i="5"/>
  <c r="P255" i="5"/>
  <c r="P256" i="5"/>
  <c r="P257" i="5"/>
  <c r="P258" i="5"/>
  <c r="P259" i="5"/>
  <c r="P260" i="5"/>
  <c r="P261" i="5"/>
  <c r="P262" i="5"/>
  <c r="P263" i="5"/>
  <c r="P264" i="5"/>
  <c r="P265" i="5"/>
  <c r="P266" i="5"/>
  <c r="P267" i="5"/>
  <c r="P268" i="5"/>
  <c r="P269" i="5"/>
  <c r="P270" i="5"/>
  <c r="P271" i="5"/>
  <c r="P272" i="5"/>
  <c r="P273" i="5"/>
  <c r="P274" i="5"/>
  <c r="P275" i="5"/>
  <c r="P276" i="5"/>
  <c r="P277" i="5"/>
  <c r="P278" i="5"/>
  <c r="P279" i="5"/>
  <c r="P280" i="5"/>
  <c r="P281" i="5"/>
  <c r="P282" i="5"/>
  <c r="P283" i="5"/>
  <c r="P284" i="5"/>
  <c r="P285" i="5"/>
  <c r="P286" i="5"/>
  <c r="P287" i="5"/>
  <c r="P288" i="5"/>
  <c r="P289" i="5"/>
  <c r="P290" i="5"/>
  <c r="P291" i="5"/>
  <c r="P292" i="5"/>
  <c r="P293" i="5"/>
  <c r="P294" i="5"/>
  <c r="P295" i="5"/>
  <c r="P296" i="5"/>
  <c r="P297" i="5"/>
  <c r="P298" i="5"/>
  <c r="P299" i="5"/>
  <c r="P300" i="5"/>
  <c r="P301" i="5"/>
  <c r="P302" i="5"/>
  <c r="P303" i="5"/>
  <c r="P304" i="5"/>
  <c r="P305" i="5"/>
  <c r="P306" i="5"/>
  <c r="P307" i="5"/>
  <c r="P308" i="5"/>
  <c r="P309" i="5"/>
  <c r="P310" i="5"/>
  <c r="P311" i="5"/>
  <c r="P312" i="5"/>
  <c r="P313" i="5"/>
  <c r="P314" i="5"/>
  <c r="P315" i="5"/>
  <c r="P316" i="5"/>
  <c r="P317" i="5"/>
  <c r="P318" i="5"/>
  <c r="P319" i="5"/>
  <c r="P320" i="5"/>
  <c r="P321" i="5"/>
  <c r="P322" i="5"/>
  <c r="P323" i="5"/>
  <c r="P324" i="5"/>
  <c r="P325" i="5"/>
  <c r="P326" i="5"/>
  <c r="P327" i="5"/>
  <c r="P328" i="5"/>
  <c r="P329" i="5"/>
  <c r="P330" i="5"/>
  <c r="P331" i="5"/>
  <c r="P332" i="5"/>
  <c r="P333" i="5"/>
  <c r="P334" i="5"/>
  <c r="P335" i="5"/>
  <c r="P336" i="5"/>
  <c r="P337" i="5"/>
  <c r="P338" i="5"/>
  <c r="P339" i="5"/>
  <c r="P340" i="5"/>
  <c r="P341" i="5"/>
  <c r="P342" i="5"/>
  <c r="P343" i="5"/>
  <c r="P344" i="5"/>
  <c r="P345" i="5"/>
  <c r="P346" i="5"/>
  <c r="P347" i="5"/>
  <c r="P348" i="5"/>
  <c r="P349" i="5"/>
  <c r="P350" i="5"/>
  <c r="P351" i="5"/>
  <c r="P352" i="5"/>
  <c r="P353" i="5"/>
  <c r="P354" i="5"/>
  <c r="P355" i="5"/>
  <c r="P356" i="5"/>
  <c r="P357" i="5"/>
  <c r="P358" i="5"/>
  <c r="P359" i="5"/>
  <c r="P360" i="5"/>
  <c r="P361" i="5"/>
  <c r="P362" i="5"/>
  <c r="P363" i="5"/>
  <c r="P364" i="5"/>
  <c r="P365" i="5"/>
  <c r="P366" i="5"/>
  <c r="P367" i="5"/>
  <c r="P368" i="5"/>
  <c r="P369" i="5"/>
  <c r="P370" i="5"/>
  <c r="P371" i="5"/>
  <c r="P372" i="5"/>
  <c r="P373" i="5"/>
  <c r="P374" i="5"/>
  <c r="P375" i="5"/>
  <c r="P376" i="5"/>
  <c r="P377" i="5"/>
  <c r="P378" i="5"/>
  <c r="P379" i="5"/>
  <c r="P380" i="5"/>
  <c r="P381" i="5"/>
  <c r="P382" i="5"/>
  <c r="P383" i="5"/>
  <c r="P384" i="5"/>
  <c r="P385" i="5"/>
  <c r="P386" i="5"/>
  <c r="P387" i="5"/>
  <c r="P388" i="5"/>
  <c r="P389" i="5"/>
  <c r="P390" i="5"/>
  <c r="P391" i="5"/>
  <c r="P392" i="5"/>
  <c r="P393" i="5"/>
  <c r="P394" i="5"/>
  <c r="P395" i="5"/>
  <c r="P396" i="5"/>
  <c r="P397" i="5"/>
  <c r="P398" i="5"/>
  <c r="P399" i="5"/>
  <c r="P400" i="5"/>
  <c r="P401" i="5"/>
  <c r="P402" i="5"/>
  <c r="P403" i="5"/>
  <c r="P404" i="5"/>
  <c r="P405" i="5"/>
  <c r="P406" i="5"/>
  <c r="P407" i="5"/>
  <c r="P408" i="5"/>
  <c r="P409" i="5"/>
  <c r="P410" i="5"/>
  <c r="P411" i="5"/>
  <c r="P412" i="5"/>
  <c r="P413" i="5"/>
  <c r="P414" i="5"/>
  <c r="P415" i="5"/>
  <c r="P416" i="5"/>
  <c r="P417" i="5"/>
  <c r="P418" i="5"/>
  <c r="P419" i="5"/>
  <c r="P420" i="5"/>
  <c r="P421" i="5"/>
  <c r="P422" i="5"/>
  <c r="P423" i="5"/>
  <c r="P424" i="5"/>
  <c r="P425" i="5"/>
  <c r="P426" i="5"/>
  <c r="P427" i="5"/>
  <c r="P428" i="5"/>
  <c r="P429" i="5"/>
  <c r="P430" i="5"/>
  <c r="P431" i="5"/>
  <c r="P432" i="5"/>
  <c r="P433" i="5"/>
  <c r="P434" i="5"/>
  <c r="P435" i="5"/>
  <c r="P436" i="5"/>
  <c r="P437" i="5"/>
  <c r="P438" i="5"/>
  <c r="P439" i="5"/>
  <c r="P440" i="5"/>
  <c r="P441" i="5"/>
  <c r="P442" i="5"/>
  <c r="P443" i="5"/>
  <c r="P444" i="5"/>
  <c r="P445" i="5"/>
  <c r="P446" i="5"/>
  <c r="P447" i="5"/>
  <c r="P448" i="5"/>
  <c r="P449" i="5"/>
  <c r="P450" i="5"/>
  <c r="P451" i="5"/>
  <c r="P452" i="5"/>
  <c r="P453" i="5"/>
  <c r="P454" i="5"/>
  <c r="P455" i="5"/>
  <c r="P456" i="5"/>
  <c r="P457" i="5"/>
  <c r="P458" i="5"/>
  <c r="P459" i="5"/>
  <c r="P460" i="5"/>
  <c r="P461" i="5"/>
  <c r="P462" i="5"/>
  <c r="P463" i="5"/>
  <c r="P464" i="5"/>
  <c r="P465" i="5"/>
  <c r="P466" i="5"/>
  <c r="P467" i="5"/>
  <c r="P468" i="5"/>
  <c r="P469" i="5"/>
  <c r="P470" i="5"/>
  <c r="P471" i="5"/>
  <c r="P472" i="5"/>
  <c r="P473" i="5"/>
  <c r="P474" i="5"/>
  <c r="P475" i="5"/>
  <c r="P476" i="5"/>
  <c r="P477" i="5"/>
  <c r="P478" i="5"/>
  <c r="P479" i="5"/>
  <c r="P480" i="5"/>
  <c r="P481" i="5"/>
  <c r="P482" i="5"/>
  <c r="P483" i="5"/>
  <c r="P484" i="5"/>
  <c r="P485" i="5"/>
  <c r="P486" i="5"/>
  <c r="P487" i="5"/>
  <c r="P488" i="5"/>
  <c r="P489" i="5"/>
  <c r="P490" i="5"/>
  <c r="P491" i="5"/>
  <c r="P492" i="5"/>
  <c r="P493" i="5"/>
  <c r="P494" i="5"/>
  <c r="P495" i="5"/>
  <c r="P496" i="5"/>
  <c r="P497" i="5"/>
  <c r="P498" i="5"/>
  <c r="P499" i="5"/>
  <c r="P500" i="5"/>
  <c r="P501" i="5"/>
  <c r="P502" i="5"/>
  <c r="P503" i="5"/>
  <c r="P504" i="5"/>
  <c r="P505" i="5"/>
  <c r="P506" i="5"/>
  <c r="P507" i="5"/>
  <c r="P508" i="5"/>
  <c r="P509" i="5"/>
  <c r="P510" i="5"/>
  <c r="P511" i="5"/>
  <c r="P512" i="5"/>
  <c r="P513" i="5"/>
  <c r="P514" i="5"/>
  <c r="P515" i="5"/>
  <c r="P516" i="5"/>
  <c r="P517" i="5"/>
  <c r="P518" i="5"/>
  <c r="P519" i="5"/>
  <c r="P520" i="5"/>
  <c r="P521" i="5"/>
  <c r="P522" i="5"/>
  <c r="P523" i="5"/>
  <c r="P524" i="5"/>
  <c r="P525" i="5"/>
  <c r="P526" i="5"/>
  <c r="P527" i="5"/>
  <c r="P528" i="5"/>
  <c r="P529" i="5"/>
  <c r="P530" i="5"/>
  <c r="P531" i="5"/>
  <c r="P532" i="5"/>
  <c r="P533" i="5"/>
  <c r="P534" i="5"/>
  <c r="P535" i="5"/>
  <c r="P536" i="5"/>
  <c r="P537" i="5"/>
  <c r="P538" i="5"/>
  <c r="P539" i="5"/>
  <c r="P540" i="5"/>
  <c r="P541" i="5"/>
  <c r="P542" i="5"/>
  <c r="P543" i="5"/>
  <c r="P544" i="5"/>
  <c r="P545" i="5"/>
  <c r="P546" i="5"/>
  <c r="P547" i="5"/>
  <c r="P548" i="5"/>
  <c r="P549" i="5"/>
  <c r="P550" i="5"/>
  <c r="P551" i="5"/>
  <c r="P552" i="5"/>
  <c r="P553" i="5"/>
  <c r="P554" i="5"/>
  <c r="P555" i="5"/>
  <c r="P556" i="5"/>
  <c r="P557" i="5"/>
  <c r="P558" i="5"/>
  <c r="P559" i="5"/>
  <c r="P560" i="5"/>
  <c r="P561" i="5"/>
  <c r="P562" i="5"/>
  <c r="P563" i="5"/>
  <c r="P564" i="5"/>
  <c r="P565" i="5"/>
  <c r="P566" i="5"/>
  <c r="P567" i="5"/>
  <c r="P568" i="5"/>
  <c r="P569" i="5"/>
  <c r="P570" i="5"/>
  <c r="P571" i="5"/>
  <c r="P572" i="5"/>
  <c r="P573" i="5"/>
  <c r="P574" i="5"/>
  <c r="P575" i="5"/>
  <c r="P576" i="5"/>
  <c r="P577" i="5"/>
  <c r="P578" i="5"/>
  <c r="P579" i="5"/>
  <c r="P580" i="5"/>
  <c r="P581" i="5"/>
  <c r="P582" i="5"/>
  <c r="P583" i="5"/>
  <c r="P584" i="5"/>
  <c r="P585" i="5"/>
  <c r="P586" i="5"/>
  <c r="P587" i="5"/>
  <c r="P588" i="5"/>
  <c r="P589" i="5"/>
  <c r="P590" i="5"/>
  <c r="P591" i="5"/>
  <c r="P592" i="5"/>
  <c r="P593" i="5"/>
  <c r="P594" i="5"/>
  <c r="P595" i="5"/>
  <c r="P596" i="5"/>
  <c r="P597" i="5"/>
  <c r="P598" i="5"/>
  <c r="P599" i="5"/>
  <c r="P600" i="5"/>
  <c r="P601" i="5"/>
  <c r="P602" i="5"/>
  <c r="P603" i="5"/>
  <c r="P604" i="5"/>
  <c r="P605" i="5"/>
  <c r="P606" i="5"/>
  <c r="P607" i="5"/>
  <c r="P608" i="5"/>
  <c r="P609" i="5"/>
  <c r="P610" i="5"/>
  <c r="P611" i="5"/>
  <c r="P612" i="5"/>
  <c r="P613" i="5"/>
  <c r="P614" i="5"/>
  <c r="P615" i="5"/>
  <c r="P616" i="5"/>
  <c r="P617" i="5"/>
  <c r="P618" i="5"/>
  <c r="P619" i="5"/>
  <c r="P620" i="5"/>
  <c r="P621" i="5"/>
  <c r="P622" i="5"/>
  <c r="P623" i="5"/>
  <c r="P624" i="5"/>
  <c r="P625" i="5"/>
  <c r="P626" i="5"/>
  <c r="P627" i="5"/>
  <c r="P628" i="5"/>
  <c r="P629" i="5"/>
  <c r="P630" i="5"/>
  <c r="P631" i="5"/>
  <c r="P632" i="5"/>
  <c r="P633" i="5"/>
  <c r="P634" i="5"/>
  <c r="P635" i="5"/>
  <c r="P636" i="5"/>
  <c r="P637" i="5"/>
  <c r="P638" i="5"/>
  <c r="P639" i="5"/>
  <c r="P640" i="5"/>
  <c r="P641" i="5"/>
  <c r="P642" i="5"/>
  <c r="P643" i="5"/>
  <c r="P644" i="5"/>
  <c r="P645" i="5"/>
  <c r="P646" i="5"/>
  <c r="P647" i="5"/>
  <c r="P648" i="5"/>
  <c r="P649" i="5"/>
  <c r="P650" i="5"/>
  <c r="P651" i="5"/>
  <c r="P652" i="5"/>
  <c r="P653" i="5"/>
  <c r="P654" i="5"/>
  <c r="P655" i="5"/>
  <c r="P656" i="5"/>
  <c r="P657" i="5"/>
  <c r="P658" i="5"/>
  <c r="P659" i="5"/>
  <c r="P660" i="5"/>
  <c r="P661" i="5"/>
  <c r="P662" i="5"/>
  <c r="P663" i="5"/>
  <c r="P664" i="5"/>
  <c r="P665" i="5"/>
  <c r="P666" i="5"/>
  <c r="P667" i="5"/>
  <c r="P668" i="5"/>
  <c r="P669" i="5"/>
  <c r="P670" i="5"/>
  <c r="P671" i="5"/>
  <c r="P672" i="5"/>
  <c r="P673" i="5"/>
  <c r="P674" i="5"/>
  <c r="P675" i="5"/>
  <c r="P676" i="5"/>
  <c r="P677" i="5"/>
  <c r="P678" i="5"/>
  <c r="P679" i="5"/>
  <c r="P680" i="5"/>
  <c r="P681" i="5"/>
  <c r="P682" i="5"/>
  <c r="P683" i="5"/>
  <c r="P684" i="5"/>
  <c r="P685" i="5"/>
  <c r="P686" i="5"/>
  <c r="P687" i="5"/>
  <c r="P688" i="5"/>
  <c r="P689" i="5"/>
  <c r="P690" i="5"/>
  <c r="P691" i="5"/>
  <c r="P692" i="5"/>
  <c r="P693" i="5"/>
  <c r="P694" i="5"/>
  <c r="P695" i="5"/>
  <c r="P696" i="5"/>
  <c r="P697" i="5"/>
  <c r="P698" i="5"/>
  <c r="P699" i="5"/>
  <c r="P700" i="5"/>
  <c r="P701" i="5"/>
  <c r="P702" i="5"/>
  <c r="P703" i="5"/>
  <c r="P704" i="5"/>
  <c r="P705" i="5"/>
  <c r="P706" i="5"/>
  <c r="P707" i="5"/>
  <c r="P708" i="5"/>
  <c r="P709" i="5"/>
  <c r="P710" i="5"/>
  <c r="P711" i="5"/>
  <c r="P712" i="5"/>
  <c r="P713" i="5"/>
  <c r="P714" i="5"/>
  <c r="P715" i="5"/>
  <c r="P716" i="5"/>
  <c r="P717" i="5"/>
  <c r="P718" i="5"/>
  <c r="P719" i="5"/>
  <c r="P720" i="5"/>
  <c r="P721" i="5"/>
  <c r="P722" i="5"/>
  <c r="P723" i="5"/>
  <c r="P724" i="5"/>
  <c r="P725" i="5"/>
  <c r="P726" i="5"/>
  <c r="P727" i="5"/>
  <c r="P728" i="5"/>
  <c r="P729" i="5"/>
  <c r="P730" i="5"/>
  <c r="P731" i="5"/>
  <c r="P732" i="5"/>
  <c r="P733" i="5"/>
  <c r="P734" i="5"/>
  <c r="P735" i="5"/>
  <c r="P736" i="5"/>
  <c r="P737" i="5"/>
  <c r="P738" i="5"/>
  <c r="P739" i="5"/>
  <c r="P740" i="5"/>
  <c r="P741" i="5"/>
  <c r="P742" i="5"/>
  <c r="P743" i="5"/>
  <c r="P744" i="5"/>
  <c r="P745" i="5"/>
  <c r="P746" i="5"/>
  <c r="P747" i="5"/>
  <c r="P748" i="5"/>
  <c r="P749" i="5"/>
  <c r="P750" i="5"/>
  <c r="P751" i="5"/>
  <c r="P752" i="5"/>
  <c r="P753" i="5"/>
  <c r="P754" i="5"/>
  <c r="P755" i="5"/>
  <c r="P756" i="5"/>
  <c r="P757" i="5"/>
  <c r="P758" i="5"/>
  <c r="P759" i="5"/>
  <c r="P760" i="5"/>
  <c r="P761" i="5"/>
  <c r="P762" i="5"/>
  <c r="P763" i="5"/>
  <c r="P764" i="5"/>
  <c r="P765" i="5"/>
  <c r="P766" i="5"/>
  <c r="P767" i="5"/>
  <c r="P768" i="5"/>
  <c r="P769" i="5"/>
  <c r="P770" i="5"/>
  <c r="P771" i="5"/>
  <c r="P772" i="5"/>
  <c r="P773" i="5"/>
  <c r="P774" i="5"/>
  <c r="P775" i="5"/>
  <c r="P776" i="5"/>
  <c r="P777" i="5"/>
  <c r="P778" i="5"/>
  <c r="P779" i="5"/>
  <c r="P780" i="5"/>
  <c r="P781" i="5"/>
  <c r="P782" i="5"/>
  <c r="P783" i="5"/>
  <c r="P784" i="5"/>
  <c r="P785" i="5"/>
  <c r="P786" i="5"/>
  <c r="P787" i="5"/>
  <c r="P788" i="5"/>
  <c r="P789" i="5"/>
  <c r="P790" i="5"/>
  <c r="P791" i="5"/>
  <c r="P792" i="5"/>
  <c r="P793" i="5"/>
  <c r="P794" i="5"/>
  <c r="P795" i="5"/>
  <c r="P796" i="5"/>
  <c r="P797" i="5"/>
  <c r="P798" i="5"/>
  <c r="P799" i="5"/>
  <c r="P800" i="5"/>
  <c r="P801" i="5"/>
  <c r="P802" i="5"/>
  <c r="P803" i="5"/>
  <c r="P804" i="5"/>
  <c r="P805" i="5"/>
  <c r="P806" i="5"/>
  <c r="P807" i="5"/>
  <c r="P808" i="5"/>
  <c r="P809" i="5"/>
  <c r="P810" i="5"/>
  <c r="P811" i="5"/>
  <c r="P812" i="5"/>
  <c r="P813" i="5"/>
  <c r="P814" i="5"/>
  <c r="P815" i="5"/>
  <c r="P816" i="5"/>
  <c r="P817" i="5"/>
  <c r="P818" i="5"/>
  <c r="P819" i="5"/>
  <c r="P820" i="5"/>
  <c r="P821" i="5"/>
  <c r="P822" i="5"/>
  <c r="P823" i="5"/>
  <c r="P824" i="5"/>
  <c r="P825" i="5"/>
  <c r="P826" i="5"/>
  <c r="P827" i="5"/>
  <c r="P828" i="5"/>
  <c r="P829" i="5"/>
  <c r="P830" i="5"/>
  <c r="P831" i="5"/>
  <c r="P832" i="5"/>
  <c r="P833" i="5"/>
  <c r="P834" i="5"/>
  <c r="P835" i="5"/>
  <c r="P836" i="5"/>
  <c r="P837" i="5"/>
  <c r="P838" i="5"/>
  <c r="P839" i="5"/>
  <c r="P840" i="5"/>
  <c r="P841" i="5"/>
  <c r="P842" i="5"/>
  <c r="P843" i="5"/>
  <c r="P844" i="5"/>
  <c r="P845" i="5"/>
  <c r="P846" i="5"/>
  <c r="P847" i="5"/>
  <c r="P848" i="5"/>
  <c r="P849" i="5"/>
  <c r="P850" i="5"/>
  <c r="P851" i="5"/>
  <c r="P852" i="5"/>
  <c r="P853" i="5"/>
  <c r="P854" i="5"/>
  <c r="P855" i="5"/>
  <c r="P856" i="5"/>
  <c r="P857" i="5"/>
  <c r="P858" i="5"/>
  <c r="P859" i="5"/>
  <c r="P860" i="5"/>
  <c r="P861" i="5"/>
  <c r="P862" i="5"/>
  <c r="P863" i="5"/>
  <c r="P864" i="5"/>
  <c r="P865" i="5"/>
  <c r="P866" i="5"/>
  <c r="P867" i="5"/>
  <c r="P868" i="5"/>
  <c r="P869" i="5"/>
  <c r="P870" i="5"/>
  <c r="P871" i="5"/>
  <c r="P872" i="5"/>
  <c r="P873" i="5"/>
  <c r="P874" i="5"/>
  <c r="P875" i="5"/>
  <c r="P876" i="5"/>
  <c r="P877" i="5"/>
  <c r="P878" i="5"/>
  <c r="P879" i="5"/>
  <c r="P880" i="5"/>
  <c r="P881" i="5"/>
  <c r="P882" i="5"/>
  <c r="P883" i="5"/>
  <c r="P884" i="5"/>
  <c r="P885" i="5"/>
  <c r="P886" i="5"/>
  <c r="P887" i="5"/>
  <c r="P888" i="5"/>
  <c r="P889" i="5"/>
  <c r="P890" i="5"/>
  <c r="P891" i="5"/>
  <c r="P892" i="5"/>
  <c r="P893" i="5"/>
  <c r="P894" i="5"/>
  <c r="P895" i="5"/>
  <c r="P896" i="5"/>
  <c r="P897" i="5"/>
  <c r="P898" i="5"/>
  <c r="P899" i="5"/>
  <c r="P900" i="5"/>
  <c r="P901" i="5"/>
  <c r="P902" i="5"/>
  <c r="P903" i="5"/>
  <c r="P904" i="5"/>
  <c r="P905" i="5"/>
  <c r="P906" i="5"/>
  <c r="P907" i="5"/>
  <c r="P908" i="5"/>
  <c r="P909" i="5"/>
  <c r="P910" i="5"/>
  <c r="P911" i="5"/>
  <c r="P912" i="5"/>
  <c r="P913" i="5"/>
  <c r="P914" i="5"/>
  <c r="P915" i="5"/>
  <c r="P916" i="5"/>
  <c r="P917" i="5"/>
  <c r="P918" i="5"/>
  <c r="P919" i="5"/>
  <c r="P920" i="5"/>
  <c r="P921" i="5"/>
  <c r="P922" i="5"/>
  <c r="P923" i="5"/>
  <c r="P924" i="5"/>
  <c r="P925" i="5"/>
  <c r="P926" i="5"/>
  <c r="P927" i="5"/>
  <c r="P928" i="5"/>
  <c r="P929" i="5"/>
  <c r="P930" i="5"/>
  <c r="P931" i="5"/>
  <c r="P932" i="5"/>
  <c r="P933" i="5"/>
  <c r="P934" i="5"/>
  <c r="P935" i="5"/>
  <c r="P936" i="5"/>
  <c r="P937" i="5"/>
  <c r="P938" i="5"/>
  <c r="P939" i="5"/>
  <c r="P940" i="5"/>
  <c r="P941" i="5"/>
  <c r="P942" i="5"/>
  <c r="P943" i="5"/>
  <c r="P944" i="5"/>
  <c r="P945" i="5"/>
  <c r="P946" i="5"/>
  <c r="P947" i="5"/>
  <c r="P948" i="5"/>
  <c r="P949" i="5"/>
  <c r="P950" i="5"/>
  <c r="P951" i="5"/>
  <c r="P952" i="5"/>
  <c r="P953" i="5"/>
  <c r="P954" i="5"/>
  <c r="P955" i="5"/>
  <c r="P956" i="5"/>
  <c r="P957" i="5"/>
  <c r="P958" i="5"/>
  <c r="P959" i="5"/>
  <c r="P960" i="5"/>
  <c r="P961" i="5"/>
  <c r="P962" i="5"/>
  <c r="P963" i="5"/>
  <c r="P964" i="5"/>
  <c r="P965" i="5"/>
  <c r="P966" i="5"/>
  <c r="P967" i="5"/>
  <c r="P968" i="5"/>
  <c r="P969" i="5"/>
  <c r="P970" i="5"/>
  <c r="P971" i="5"/>
  <c r="P972" i="5"/>
  <c r="P973" i="5"/>
  <c r="P974" i="5"/>
  <c r="P975" i="5"/>
  <c r="P976" i="5"/>
  <c r="P977" i="5"/>
  <c r="P978" i="5"/>
  <c r="P979" i="5"/>
  <c r="P980" i="5"/>
  <c r="P981" i="5"/>
  <c r="P982" i="5"/>
  <c r="P983" i="5"/>
  <c r="P984" i="5"/>
  <c r="P985" i="5"/>
  <c r="P986" i="5"/>
  <c r="P987" i="5"/>
  <c r="P988" i="5"/>
  <c r="P989" i="5"/>
  <c r="P990" i="5"/>
  <c r="P991" i="5"/>
  <c r="P992" i="5"/>
  <c r="P993" i="5"/>
  <c r="P994" i="5"/>
  <c r="P995" i="5"/>
  <c r="P996" i="5"/>
  <c r="P997" i="5"/>
  <c r="P998" i="5"/>
  <c r="P999" i="5"/>
  <c r="P1000" i="5"/>
  <c r="P1001" i="5"/>
  <c r="P1002" i="5"/>
  <c r="P1003" i="5"/>
  <c r="P1004" i="5"/>
  <c r="P1005" i="5"/>
  <c r="P1006" i="5"/>
  <c r="P1007" i="5"/>
  <c r="P1008" i="5"/>
  <c r="P1009" i="5"/>
  <c r="P1010" i="5"/>
  <c r="P1011" i="5"/>
  <c r="P1012" i="5"/>
  <c r="P1013" i="5"/>
  <c r="P1014" i="5"/>
  <c r="P1015" i="5"/>
  <c r="P1016" i="5"/>
  <c r="P1017" i="5"/>
  <c r="P1018" i="5"/>
  <c r="P1019" i="5"/>
  <c r="P1020" i="5"/>
  <c r="P1021" i="5"/>
  <c r="P1022" i="5"/>
  <c r="P1023" i="5"/>
  <c r="P1024" i="5"/>
  <c r="P1025" i="5"/>
  <c r="P1026" i="5"/>
  <c r="P1027" i="5"/>
  <c r="P1028" i="5"/>
  <c r="P1029" i="5"/>
  <c r="P1030" i="5"/>
  <c r="P1031" i="5"/>
  <c r="P1032" i="5"/>
  <c r="P1033" i="5"/>
  <c r="P1034" i="5"/>
  <c r="P1035" i="5"/>
  <c r="P1036" i="5"/>
  <c r="P1037" i="5"/>
  <c r="P1038" i="5"/>
  <c r="P1039" i="5"/>
  <c r="P1040" i="5"/>
  <c r="P1041" i="5"/>
  <c r="P1042" i="5"/>
  <c r="P1043" i="5"/>
  <c r="P1044" i="5"/>
  <c r="P1045" i="5"/>
  <c r="P1046" i="5"/>
  <c r="P1047" i="5"/>
  <c r="P1048" i="5"/>
  <c r="P1049" i="5"/>
  <c r="P1050" i="5"/>
  <c r="P1051" i="5"/>
  <c r="P1052" i="5"/>
  <c r="P1053" i="5"/>
  <c r="P1054" i="5"/>
  <c r="P1055" i="5"/>
  <c r="P1056" i="5"/>
  <c r="P1057" i="5"/>
  <c r="P1058" i="5"/>
  <c r="P1059" i="5"/>
  <c r="P1060" i="5"/>
  <c r="P1061" i="5"/>
  <c r="P1062" i="5"/>
  <c r="P1063" i="5"/>
  <c r="P1064" i="5"/>
  <c r="P1065" i="5"/>
  <c r="P1066" i="5"/>
  <c r="P1067" i="5"/>
  <c r="P1068" i="5"/>
  <c r="P1069" i="5"/>
  <c r="P1070" i="5"/>
  <c r="P1071" i="5"/>
  <c r="P1072" i="5"/>
  <c r="P1073" i="5"/>
  <c r="P1074" i="5"/>
  <c r="P1075" i="5"/>
  <c r="P1076" i="5"/>
  <c r="P1077" i="5"/>
  <c r="P1078" i="5"/>
  <c r="P1079" i="5"/>
  <c r="P1080" i="5"/>
  <c r="P1081" i="5"/>
  <c r="P1082" i="5"/>
  <c r="P1083" i="5"/>
  <c r="P1084" i="5"/>
  <c r="P1085" i="5"/>
  <c r="P1086" i="5"/>
  <c r="P1087" i="5"/>
  <c r="P1088" i="5"/>
  <c r="P1089" i="5"/>
  <c r="P1090" i="5"/>
  <c r="P1091" i="5"/>
  <c r="P1092" i="5"/>
  <c r="P1093" i="5"/>
  <c r="P1094" i="5"/>
  <c r="P1095" i="5"/>
  <c r="P1096" i="5"/>
  <c r="P1097" i="5"/>
  <c r="P1098" i="5"/>
  <c r="P1099" i="5"/>
  <c r="P1100" i="5"/>
  <c r="P1101" i="5"/>
  <c r="P1102" i="5"/>
  <c r="P1103" i="5"/>
  <c r="P1104" i="5"/>
  <c r="P1105" i="5"/>
  <c r="P1106" i="5"/>
  <c r="P1107" i="5"/>
  <c r="P1108" i="5"/>
  <c r="P1109" i="5"/>
  <c r="P1110" i="5"/>
  <c r="P1111" i="5"/>
  <c r="P1112" i="5"/>
  <c r="P1113" i="5"/>
  <c r="P1114" i="5"/>
  <c r="P1115" i="5"/>
  <c r="P1116" i="5"/>
  <c r="P1117" i="5"/>
  <c r="P1118" i="5"/>
  <c r="P1119" i="5"/>
  <c r="P1120" i="5"/>
  <c r="P1121" i="5"/>
  <c r="P1122" i="5"/>
  <c r="P1123" i="5"/>
  <c r="P1124" i="5"/>
  <c r="P1125" i="5"/>
  <c r="P1126" i="5"/>
  <c r="P1127" i="5"/>
  <c r="P1128" i="5"/>
  <c r="P1129" i="5"/>
  <c r="P1130" i="5"/>
  <c r="P1131" i="5"/>
  <c r="P1132" i="5"/>
  <c r="P1133" i="5"/>
  <c r="P1134" i="5"/>
  <c r="P1135" i="5"/>
  <c r="P1136" i="5"/>
  <c r="P1137" i="5"/>
  <c r="P1138" i="5"/>
  <c r="P1139" i="5"/>
  <c r="P1140" i="5"/>
  <c r="P1141" i="5"/>
  <c r="P1142" i="5"/>
  <c r="P1143" i="5"/>
  <c r="P1144" i="5"/>
  <c r="P1145" i="5"/>
  <c r="P1146" i="5"/>
  <c r="P1147" i="5"/>
  <c r="P1148" i="5"/>
  <c r="P1149" i="5"/>
  <c r="P1150" i="5"/>
  <c r="P1151" i="5"/>
  <c r="P1152" i="5"/>
  <c r="P1153" i="5"/>
  <c r="P1154" i="5"/>
  <c r="P1155" i="5"/>
  <c r="P1156" i="5"/>
  <c r="P1157" i="5"/>
  <c r="P1158" i="5"/>
  <c r="P1159" i="5"/>
  <c r="P1160" i="5"/>
  <c r="P1161" i="5"/>
  <c r="P1162" i="5"/>
  <c r="P1163" i="5"/>
  <c r="P1164" i="5"/>
  <c r="P1165" i="5"/>
  <c r="P1166" i="5"/>
  <c r="P1167" i="5"/>
  <c r="P1168" i="5"/>
  <c r="P1169" i="5"/>
  <c r="P1170" i="5"/>
  <c r="P1171" i="5"/>
  <c r="P1172" i="5"/>
  <c r="P1173" i="5"/>
  <c r="P1174" i="5"/>
  <c r="P1175" i="5"/>
  <c r="P1176" i="5"/>
  <c r="P1177" i="5"/>
  <c r="P1178" i="5"/>
  <c r="P1179" i="5"/>
  <c r="P1180" i="5"/>
  <c r="P1181" i="5"/>
  <c r="P1182" i="5"/>
  <c r="P1183" i="5"/>
  <c r="P1184" i="5"/>
  <c r="P1185" i="5"/>
  <c r="P1186" i="5"/>
  <c r="P1187" i="5"/>
  <c r="P1188" i="5"/>
  <c r="P1189" i="5"/>
  <c r="P1190" i="5"/>
  <c r="P1191" i="5"/>
  <c r="P1192" i="5"/>
  <c r="P1193" i="5"/>
  <c r="P1194" i="5"/>
  <c r="P1195" i="5"/>
  <c r="P1196" i="5"/>
  <c r="P1197" i="5"/>
  <c r="P1198" i="5"/>
  <c r="P1199" i="5"/>
  <c r="P1200" i="5"/>
  <c r="P1201" i="5"/>
  <c r="P1202" i="5"/>
  <c r="P1203" i="5"/>
  <c r="P1204" i="5"/>
  <c r="P1205" i="5"/>
  <c r="P1206" i="5"/>
  <c r="P1207" i="5"/>
  <c r="P1208" i="5"/>
  <c r="P1209" i="5"/>
  <c r="P1210" i="5"/>
  <c r="P1211" i="5"/>
  <c r="P1212" i="5"/>
  <c r="P1213" i="5"/>
  <c r="P1214" i="5"/>
  <c r="P1215" i="5"/>
  <c r="P1216" i="5"/>
  <c r="P1217" i="5"/>
  <c r="P1218" i="5"/>
  <c r="P1219" i="5"/>
  <c r="P1220" i="5"/>
  <c r="P1221" i="5"/>
  <c r="P1222" i="5"/>
  <c r="P1223" i="5"/>
  <c r="P1224" i="5"/>
  <c r="P1225" i="5"/>
  <c r="P1226" i="5"/>
  <c r="P1227" i="5"/>
  <c r="P1228" i="5"/>
  <c r="P1229" i="5"/>
  <c r="P1230" i="5"/>
  <c r="P1231" i="5"/>
  <c r="P1232" i="5"/>
  <c r="P1233" i="5"/>
  <c r="P1234" i="5"/>
  <c r="P1235" i="5"/>
  <c r="P1236" i="5"/>
  <c r="P1237" i="5"/>
  <c r="P1238" i="5"/>
  <c r="P1239" i="5"/>
  <c r="P1240" i="5"/>
  <c r="P1241" i="5"/>
  <c r="P1242" i="5"/>
  <c r="P1243" i="5"/>
  <c r="P1244" i="5"/>
  <c r="P1245" i="5"/>
  <c r="P1246" i="5"/>
  <c r="P1247" i="5"/>
  <c r="P1248" i="5"/>
  <c r="P1249" i="5"/>
  <c r="P1250" i="5"/>
  <c r="P1251" i="5"/>
  <c r="P1252" i="5"/>
  <c r="P1253" i="5"/>
  <c r="P1254" i="5"/>
  <c r="P1255" i="5"/>
  <c r="P1256" i="5"/>
  <c r="P1257" i="5"/>
  <c r="P1258" i="5"/>
  <c r="P1259" i="5"/>
  <c r="P1260" i="5"/>
  <c r="P1261" i="5"/>
  <c r="P1262" i="5"/>
  <c r="P1263" i="5"/>
  <c r="P1264" i="5"/>
  <c r="P1265" i="5"/>
  <c r="P1266" i="5"/>
  <c r="P1267" i="5"/>
  <c r="P1268" i="5"/>
  <c r="P1269" i="5"/>
  <c r="P1270" i="5"/>
  <c r="P1271" i="5"/>
  <c r="P1272" i="5"/>
  <c r="P1273" i="5"/>
  <c r="P1274" i="5"/>
  <c r="P1275" i="5"/>
  <c r="P1276" i="5"/>
  <c r="P1277" i="5"/>
  <c r="P1278" i="5"/>
  <c r="P1279" i="5"/>
  <c r="P1280" i="5"/>
  <c r="P1281" i="5"/>
  <c r="P1282" i="5"/>
  <c r="P1283" i="5"/>
  <c r="P1284" i="5"/>
  <c r="P1285" i="5"/>
  <c r="P1286" i="5"/>
  <c r="P1287" i="5"/>
  <c r="P1288" i="5"/>
  <c r="P1289" i="5"/>
  <c r="P1290" i="5"/>
  <c r="P1291" i="5"/>
  <c r="P1292" i="5"/>
  <c r="P1293" i="5"/>
  <c r="P1294" i="5"/>
  <c r="P1295" i="5"/>
  <c r="P1296" i="5"/>
  <c r="P1297" i="5"/>
  <c r="P1298" i="5"/>
  <c r="P1299" i="5"/>
  <c r="P1300" i="5"/>
  <c r="P1301" i="5"/>
  <c r="P1302" i="5"/>
  <c r="P1303" i="5"/>
  <c r="P1304" i="5"/>
  <c r="P1305" i="5"/>
  <c r="P1306" i="5"/>
  <c r="P1307" i="5"/>
  <c r="P1308" i="5"/>
  <c r="P1309" i="5"/>
  <c r="P1310" i="5"/>
  <c r="P1311" i="5"/>
  <c r="P1312" i="5"/>
  <c r="P1313" i="5"/>
  <c r="P1314" i="5"/>
  <c r="P1315" i="5"/>
  <c r="P1316" i="5"/>
  <c r="P1317" i="5"/>
  <c r="P1318" i="5"/>
  <c r="P1319" i="5"/>
  <c r="P1320" i="5"/>
  <c r="P1321" i="5"/>
  <c r="P1322" i="5"/>
  <c r="P1323" i="5"/>
  <c r="P1324" i="5"/>
  <c r="P1325" i="5"/>
  <c r="P1326" i="5"/>
  <c r="P1327" i="5"/>
  <c r="P1328" i="5"/>
  <c r="P1329" i="5"/>
  <c r="P1330" i="5"/>
  <c r="P1331" i="5"/>
  <c r="P1332" i="5"/>
  <c r="P1333" i="5"/>
  <c r="P1334" i="5"/>
  <c r="P1335" i="5"/>
  <c r="P1336" i="5"/>
  <c r="P1337" i="5"/>
  <c r="P1338" i="5"/>
  <c r="P1339" i="5"/>
  <c r="P1340" i="5"/>
  <c r="P1341" i="5"/>
  <c r="P1342" i="5"/>
  <c r="P1343" i="5"/>
  <c r="P1344" i="5"/>
  <c r="P1345" i="5"/>
  <c r="P1346" i="5"/>
  <c r="P1347" i="5"/>
  <c r="P1348" i="5"/>
  <c r="P1349" i="5"/>
  <c r="P1350" i="5"/>
  <c r="P1351" i="5"/>
  <c r="P1352" i="5"/>
  <c r="P1353" i="5"/>
  <c r="P1354" i="5"/>
  <c r="P1355" i="5"/>
  <c r="P1356" i="5"/>
  <c r="P1357" i="5"/>
  <c r="P1358" i="5"/>
  <c r="P1359" i="5"/>
  <c r="P1360" i="5"/>
  <c r="P1361" i="5"/>
  <c r="P1362" i="5"/>
  <c r="P1363" i="5"/>
  <c r="P1364" i="5"/>
  <c r="P1365" i="5"/>
  <c r="P1366" i="5"/>
  <c r="P1367" i="5"/>
  <c r="P1368" i="5"/>
  <c r="P1369" i="5"/>
  <c r="P1370" i="5"/>
  <c r="P1371" i="5"/>
  <c r="P1372" i="5"/>
  <c r="P1373" i="5"/>
  <c r="P1374" i="5"/>
  <c r="P1375" i="5"/>
  <c r="P1376" i="5"/>
  <c r="P1377" i="5"/>
  <c r="P1378" i="5"/>
  <c r="P1379" i="5"/>
  <c r="P1380" i="5"/>
  <c r="P1381" i="5"/>
  <c r="P1382" i="5"/>
  <c r="P1383" i="5"/>
  <c r="P1384" i="5"/>
  <c r="P1385" i="5"/>
  <c r="P1386" i="5"/>
  <c r="P1387" i="5"/>
  <c r="P1388" i="5"/>
  <c r="P1389" i="5"/>
  <c r="P1390" i="5"/>
  <c r="P1391" i="5"/>
  <c r="P1392" i="5"/>
  <c r="P1393" i="5"/>
  <c r="P1394" i="5"/>
  <c r="P1395" i="5"/>
  <c r="P1396" i="5"/>
  <c r="P1397" i="5"/>
  <c r="P1398" i="5"/>
  <c r="P1399" i="5"/>
  <c r="P1400" i="5"/>
  <c r="P1401" i="5"/>
  <c r="P1402" i="5"/>
  <c r="P1403" i="5"/>
  <c r="P1404" i="5"/>
  <c r="P1405" i="5"/>
  <c r="P1406" i="5"/>
  <c r="P1407" i="5"/>
  <c r="P1408" i="5"/>
  <c r="P1409" i="5"/>
  <c r="P1410" i="5"/>
  <c r="P1411" i="5"/>
  <c r="P1412" i="5"/>
  <c r="P1413" i="5"/>
  <c r="P1414" i="5"/>
  <c r="P1415" i="5"/>
  <c r="P1416" i="5"/>
  <c r="P1417" i="5"/>
  <c r="P1418" i="5"/>
  <c r="P1419" i="5"/>
  <c r="P1420" i="5"/>
  <c r="P1421" i="5"/>
  <c r="P1422" i="5"/>
  <c r="P1423" i="5"/>
  <c r="P1424" i="5"/>
  <c r="P1425" i="5"/>
  <c r="P1426" i="5"/>
  <c r="P1427" i="5"/>
  <c r="P1428" i="5"/>
  <c r="P1429" i="5"/>
  <c r="P1430" i="5"/>
  <c r="P1431" i="5"/>
  <c r="P1432" i="5"/>
  <c r="P1433" i="5"/>
  <c r="P1434" i="5"/>
  <c r="P1435" i="5"/>
  <c r="P1436" i="5"/>
  <c r="P1437" i="5"/>
  <c r="P1438" i="5"/>
  <c r="P1439" i="5"/>
  <c r="P1440" i="5"/>
  <c r="P1441" i="5"/>
  <c r="P1442" i="5"/>
  <c r="P1443" i="5"/>
  <c r="P1444" i="5"/>
  <c r="P1445" i="5"/>
  <c r="P1446" i="5"/>
  <c r="P1447" i="5"/>
  <c r="P1448" i="5"/>
  <c r="P1449" i="5"/>
  <c r="P1450" i="5"/>
  <c r="P1451" i="5"/>
  <c r="P1452" i="5"/>
  <c r="P1453" i="5"/>
  <c r="P1454" i="5"/>
  <c r="P1455" i="5"/>
  <c r="P1456" i="5"/>
  <c r="P1457" i="5"/>
  <c r="P1458" i="5"/>
  <c r="P1459" i="5"/>
  <c r="P1460" i="5"/>
  <c r="P1461" i="5"/>
  <c r="P1462" i="5"/>
  <c r="P1463" i="5"/>
  <c r="P1464" i="5"/>
  <c r="P1465" i="5"/>
  <c r="P1466" i="5"/>
  <c r="P1467" i="5"/>
  <c r="P1468" i="5"/>
  <c r="P1469" i="5"/>
  <c r="P1470" i="5"/>
  <c r="P1471" i="5"/>
  <c r="P1472" i="5"/>
  <c r="P1473" i="5"/>
  <c r="P1474" i="5"/>
  <c r="P1475" i="5"/>
  <c r="P1476" i="5"/>
  <c r="P1477" i="5"/>
  <c r="P1478" i="5"/>
  <c r="P1479" i="5"/>
  <c r="P1480" i="5"/>
  <c r="P1481" i="5"/>
  <c r="P1482" i="5"/>
  <c r="P1483" i="5"/>
  <c r="P1484" i="5"/>
  <c r="P1485" i="5"/>
  <c r="P1486" i="5"/>
  <c r="P1487" i="5"/>
  <c r="P1488" i="5"/>
  <c r="P1489" i="5"/>
  <c r="P1490" i="5"/>
  <c r="P1491" i="5"/>
  <c r="P1492" i="5"/>
  <c r="P1493" i="5"/>
  <c r="P1494" i="5"/>
  <c r="P1495" i="5"/>
  <c r="P1496" i="5"/>
  <c r="P1497" i="5"/>
  <c r="P1498" i="5"/>
  <c r="P1499" i="5"/>
  <c r="P1500" i="5"/>
  <c r="P1501" i="5"/>
  <c r="P1502" i="5"/>
  <c r="P1503" i="5"/>
  <c r="P1504" i="5"/>
  <c r="P1505" i="5"/>
  <c r="P1506" i="5"/>
  <c r="P1507" i="5"/>
  <c r="P1508" i="5"/>
  <c r="P1509" i="5"/>
  <c r="P1510" i="5"/>
  <c r="P1511" i="5"/>
  <c r="P1512" i="5"/>
  <c r="P1513" i="5"/>
  <c r="P1514" i="5"/>
  <c r="P1515" i="5"/>
  <c r="P1516" i="5"/>
  <c r="P1517" i="5"/>
  <c r="P1518" i="5"/>
  <c r="P1519" i="5"/>
  <c r="P1520" i="5"/>
  <c r="P1521" i="5"/>
  <c r="P1522" i="5"/>
  <c r="P1523" i="5"/>
  <c r="P1524" i="5"/>
  <c r="P1525" i="5"/>
  <c r="P1526" i="5"/>
  <c r="P1527" i="5"/>
  <c r="P1528" i="5"/>
  <c r="P1529" i="5"/>
  <c r="P1530" i="5"/>
  <c r="P1531" i="5"/>
  <c r="P1532" i="5"/>
  <c r="P1533" i="5"/>
  <c r="P1534" i="5"/>
  <c r="P1535" i="5"/>
  <c r="P1536" i="5"/>
  <c r="P1537" i="5"/>
  <c r="P1538" i="5"/>
  <c r="P1539" i="5"/>
  <c r="P1540" i="5"/>
  <c r="P1541" i="5"/>
  <c r="P1542" i="5"/>
  <c r="P1543" i="5"/>
  <c r="P1544" i="5"/>
  <c r="P1545" i="5"/>
  <c r="P1546" i="5"/>
  <c r="P1547" i="5"/>
  <c r="P1548" i="5"/>
  <c r="P1549" i="5"/>
  <c r="P1550" i="5"/>
  <c r="P1551" i="5"/>
  <c r="P1552" i="5"/>
  <c r="P1553" i="5"/>
  <c r="P1554" i="5"/>
  <c r="P1555" i="5"/>
  <c r="P1556" i="5"/>
  <c r="P1557" i="5"/>
  <c r="P1558" i="5"/>
  <c r="P1559" i="5"/>
  <c r="P1560" i="5"/>
  <c r="P1561" i="5"/>
  <c r="P1562" i="5"/>
  <c r="P1563" i="5"/>
  <c r="P1564" i="5"/>
  <c r="P1565" i="5"/>
  <c r="P1566" i="5"/>
  <c r="P1567" i="5"/>
  <c r="P1568" i="5"/>
  <c r="P1569" i="5"/>
  <c r="P1570" i="5"/>
  <c r="P1571" i="5"/>
  <c r="P1572" i="5"/>
  <c r="P1573" i="5"/>
  <c r="P1574" i="5"/>
  <c r="P1575" i="5"/>
  <c r="P1576" i="5"/>
  <c r="P1577" i="5"/>
  <c r="P1578" i="5"/>
  <c r="P1579" i="5"/>
  <c r="P1580" i="5"/>
  <c r="P1581" i="5"/>
  <c r="P1582" i="5"/>
  <c r="P1583" i="5"/>
  <c r="P1584" i="5"/>
  <c r="P1585" i="5"/>
  <c r="P1586" i="5"/>
  <c r="P1587" i="5"/>
  <c r="P1588" i="5"/>
  <c r="P1589" i="5"/>
  <c r="P1590" i="5"/>
  <c r="P1591" i="5"/>
  <c r="P1592" i="5"/>
  <c r="P1593" i="5"/>
  <c r="P1594" i="5"/>
  <c r="P1595" i="5"/>
  <c r="P1596" i="5"/>
  <c r="P1597" i="5"/>
  <c r="P1598" i="5"/>
  <c r="P1599" i="5"/>
  <c r="P1600" i="5"/>
  <c r="P1601" i="5"/>
  <c r="P1602" i="5"/>
  <c r="P1603" i="5"/>
  <c r="P1604" i="5"/>
  <c r="P1605" i="5"/>
  <c r="P1606" i="5"/>
  <c r="P1607" i="5"/>
  <c r="P1608" i="5"/>
  <c r="P1609" i="5"/>
  <c r="P1610" i="5"/>
  <c r="P1611" i="5"/>
  <c r="P1612" i="5"/>
  <c r="P1613" i="5"/>
  <c r="P1614" i="5"/>
  <c r="P1615" i="5"/>
  <c r="P1616" i="5"/>
  <c r="P1617" i="5"/>
  <c r="P1618" i="5"/>
  <c r="P1619" i="5"/>
  <c r="P1620" i="5"/>
  <c r="P1621" i="5"/>
  <c r="P1622" i="5"/>
  <c r="P1623" i="5"/>
  <c r="P1624" i="5"/>
  <c r="P1625" i="5"/>
  <c r="P1626" i="5"/>
  <c r="P1627" i="5"/>
  <c r="P1628" i="5"/>
  <c r="P1629" i="5"/>
  <c r="P1630" i="5"/>
  <c r="P1631" i="5"/>
  <c r="P1632" i="5"/>
  <c r="P1633" i="5"/>
  <c r="P1634" i="5"/>
  <c r="P1635" i="5"/>
  <c r="P1636" i="5"/>
  <c r="P1637" i="5"/>
  <c r="P1638" i="5"/>
  <c r="P1639" i="5"/>
  <c r="P1640" i="5"/>
  <c r="P1641" i="5"/>
  <c r="P1642" i="5"/>
  <c r="P1643" i="5"/>
  <c r="P1644" i="5"/>
  <c r="P1645" i="5"/>
  <c r="P1646" i="5"/>
  <c r="P1647" i="5"/>
  <c r="P1648" i="5"/>
  <c r="P1649" i="5"/>
  <c r="P1650" i="5"/>
  <c r="P1651" i="5"/>
  <c r="P1652" i="5"/>
  <c r="P1653" i="5"/>
  <c r="P1654" i="5"/>
  <c r="P1655" i="5"/>
  <c r="P1656" i="5"/>
  <c r="P1657" i="5"/>
  <c r="P1658" i="5"/>
  <c r="P1659" i="5"/>
  <c r="P1660" i="5"/>
  <c r="P1661" i="5"/>
  <c r="P1662" i="5"/>
  <c r="P1663" i="5"/>
  <c r="P1664" i="5"/>
  <c r="P1665" i="5"/>
  <c r="P1666" i="5"/>
  <c r="P1667" i="5"/>
  <c r="P1668" i="5"/>
  <c r="P1669" i="5"/>
  <c r="P1670" i="5"/>
  <c r="P1671" i="5"/>
  <c r="P1672" i="5"/>
  <c r="P1673" i="5"/>
  <c r="P1674" i="5"/>
  <c r="P1675" i="5"/>
  <c r="P1676" i="5"/>
  <c r="P1677" i="5"/>
  <c r="P1678" i="5"/>
  <c r="P1679" i="5"/>
  <c r="P1680" i="5"/>
  <c r="P1681" i="5"/>
  <c r="P1682" i="5"/>
  <c r="P1683" i="5"/>
  <c r="P1684" i="5"/>
  <c r="P1685" i="5"/>
  <c r="P1686" i="5"/>
  <c r="P1687" i="5"/>
  <c r="P1688" i="5"/>
  <c r="P1689" i="5"/>
  <c r="P1690" i="5"/>
  <c r="P1691" i="5"/>
  <c r="P1692" i="5"/>
  <c r="P1693" i="5"/>
  <c r="P1694" i="5"/>
  <c r="P1695" i="5"/>
  <c r="P1696" i="5"/>
  <c r="P1697" i="5"/>
  <c r="P1698" i="5"/>
  <c r="P1699" i="5"/>
  <c r="P1700" i="5"/>
  <c r="P1701" i="5"/>
  <c r="P1702" i="5"/>
  <c r="P1703" i="5"/>
  <c r="P1704" i="5"/>
  <c r="P1705" i="5"/>
  <c r="P1706" i="5"/>
  <c r="P1707" i="5"/>
  <c r="P1708" i="5"/>
  <c r="P1709" i="5"/>
  <c r="P1710" i="5"/>
  <c r="P1711" i="5"/>
  <c r="P1712" i="5"/>
  <c r="P1713" i="5"/>
  <c r="P1714" i="5"/>
  <c r="P1715" i="5"/>
  <c r="P1716" i="5"/>
  <c r="P1717" i="5"/>
  <c r="P1718" i="5"/>
  <c r="P1719" i="5"/>
  <c r="P1720" i="5"/>
  <c r="P1721" i="5"/>
  <c r="P1722" i="5"/>
  <c r="P1723" i="5"/>
  <c r="P1724" i="5"/>
  <c r="P1725" i="5"/>
  <c r="P1726" i="5"/>
  <c r="P1727" i="5"/>
  <c r="P1728" i="5"/>
  <c r="P1729" i="5"/>
  <c r="P1730" i="5"/>
  <c r="P1731" i="5"/>
  <c r="P1732" i="5"/>
  <c r="P1733" i="5"/>
  <c r="P1734" i="5"/>
  <c r="P1735" i="5"/>
  <c r="P1736" i="5"/>
  <c r="P1737" i="5"/>
  <c r="P1738" i="5"/>
  <c r="P1739" i="5"/>
  <c r="P1740" i="5"/>
  <c r="P1741" i="5"/>
  <c r="P1742" i="5"/>
  <c r="P1743" i="5"/>
  <c r="P1744" i="5"/>
  <c r="P1745" i="5"/>
  <c r="P1746" i="5"/>
  <c r="P1747" i="5"/>
  <c r="P1748" i="5"/>
  <c r="P1749" i="5"/>
  <c r="P1750" i="5"/>
  <c r="P1751" i="5"/>
  <c r="P1752" i="5"/>
  <c r="P1753" i="5"/>
  <c r="P1754" i="5"/>
  <c r="P1755" i="5"/>
  <c r="P1756" i="5"/>
  <c r="P1757" i="5"/>
  <c r="P1758" i="5"/>
  <c r="P1759" i="5"/>
  <c r="P1760" i="5"/>
  <c r="P1761" i="5"/>
  <c r="P1762" i="5"/>
  <c r="P1763" i="5"/>
  <c r="P1764" i="5"/>
  <c r="P1765" i="5"/>
  <c r="P1766" i="5"/>
  <c r="P1767" i="5"/>
  <c r="P1768" i="5"/>
  <c r="P1769" i="5"/>
  <c r="P1770" i="5"/>
  <c r="P1771" i="5"/>
  <c r="P1772" i="5"/>
  <c r="P1773" i="5"/>
  <c r="P1774" i="5"/>
  <c r="P1775" i="5"/>
  <c r="P1776" i="5"/>
  <c r="P1777" i="5"/>
  <c r="P1778" i="5"/>
  <c r="P1779" i="5"/>
  <c r="P1780" i="5"/>
  <c r="P1781" i="5"/>
  <c r="P1782" i="5"/>
  <c r="P1783" i="5"/>
  <c r="P1784" i="5"/>
  <c r="P1785" i="5"/>
  <c r="P1786" i="5"/>
  <c r="P1787" i="5"/>
  <c r="P1788" i="5"/>
  <c r="P1789" i="5"/>
  <c r="P1790" i="5"/>
  <c r="P1791" i="5"/>
  <c r="P1792" i="5"/>
  <c r="P1793" i="5"/>
  <c r="P1794" i="5"/>
  <c r="P1795" i="5"/>
  <c r="P1796" i="5"/>
  <c r="P1797" i="5"/>
  <c r="P1798" i="5"/>
  <c r="P1799" i="5"/>
  <c r="P1800" i="5"/>
  <c r="P1801" i="5"/>
  <c r="P1802" i="5"/>
  <c r="P1803" i="5"/>
  <c r="P1804" i="5"/>
  <c r="P1805" i="5"/>
  <c r="P1806" i="5"/>
  <c r="P1807" i="5"/>
  <c r="P1808" i="5"/>
  <c r="P1809" i="5"/>
  <c r="P1810" i="5"/>
  <c r="P1811" i="5"/>
  <c r="P1812" i="5"/>
  <c r="P1813" i="5"/>
  <c r="P1814" i="5"/>
  <c r="P1815" i="5"/>
  <c r="P1816" i="5"/>
  <c r="P1817" i="5"/>
  <c r="P1818" i="5"/>
  <c r="P1819" i="5"/>
  <c r="P1820" i="5"/>
  <c r="P1821" i="5"/>
  <c r="P1822" i="5"/>
  <c r="P1823" i="5"/>
  <c r="P1824" i="5"/>
  <c r="P1825" i="5"/>
  <c r="P1826" i="5"/>
  <c r="P1827" i="5"/>
  <c r="P1828" i="5"/>
  <c r="P1829" i="5"/>
  <c r="P1830" i="5"/>
  <c r="P1831" i="5"/>
  <c r="P1832" i="5"/>
  <c r="P1833" i="5"/>
  <c r="P1834" i="5"/>
  <c r="P1835" i="5"/>
  <c r="P1836" i="5"/>
  <c r="P1837" i="5"/>
  <c r="P1838" i="5"/>
  <c r="P1839" i="5"/>
  <c r="P1840" i="5"/>
  <c r="P1841" i="5"/>
  <c r="P1842" i="5"/>
  <c r="P1843" i="5"/>
  <c r="P1844" i="5"/>
  <c r="P1845" i="5"/>
  <c r="P1846" i="5"/>
  <c r="P1847" i="5"/>
  <c r="P1848" i="5"/>
  <c r="P1849" i="5"/>
  <c r="P1850" i="5"/>
  <c r="P1851" i="5"/>
  <c r="P1852" i="5"/>
  <c r="P1853" i="5"/>
  <c r="P1854" i="5"/>
  <c r="P1855" i="5"/>
  <c r="P1856" i="5"/>
  <c r="P1857" i="5"/>
  <c r="P1858" i="5"/>
  <c r="P1859" i="5"/>
  <c r="P1860" i="5"/>
  <c r="P1861" i="5"/>
  <c r="P1862" i="5"/>
  <c r="P1863" i="5"/>
  <c r="P1864" i="5"/>
  <c r="P1865" i="5"/>
  <c r="P1866" i="5"/>
  <c r="P1867" i="5"/>
  <c r="P1868" i="5"/>
  <c r="P1869" i="5"/>
  <c r="P1870" i="5"/>
  <c r="P1871" i="5"/>
  <c r="P1872" i="5"/>
  <c r="P1873" i="5"/>
  <c r="P1874" i="5"/>
  <c r="P1875" i="5"/>
  <c r="P1876" i="5"/>
  <c r="P1877" i="5"/>
  <c r="P1878" i="5"/>
  <c r="P1879" i="5"/>
  <c r="P1880" i="5"/>
  <c r="P1881" i="5"/>
  <c r="P1882" i="5"/>
  <c r="P1883" i="5"/>
  <c r="P1884" i="5"/>
  <c r="P1885" i="5"/>
  <c r="P1886" i="5"/>
  <c r="P1887" i="5"/>
  <c r="P1888" i="5"/>
  <c r="P1889" i="5"/>
  <c r="P1890" i="5"/>
  <c r="P1891" i="5"/>
  <c r="P1892" i="5"/>
  <c r="P1893" i="5"/>
  <c r="P1894" i="5"/>
  <c r="P1895" i="5"/>
  <c r="P1896" i="5"/>
  <c r="P1897" i="5"/>
  <c r="P1898" i="5"/>
  <c r="P1899" i="5"/>
  <c r="P1900" i="5"/>
  <c r="P1901" i="5"/>
  <c r="P1902" i="5"/>
  <c r="P1903" i="5"/>
  <c r="P1904" i="5"/>
  <c r="P1905" i="5"/>
  <c r="P1906" i="5"/>
  <c r="P1907" i="5"/>
  <c r="P1908" i="5"/>
  <c r="P1909" i="5"/>
  <c r="P1910" i="5"/>
  <c r="P1911" i="5"/>
  <c r="P1912" i="5"/>
  <c r="P1913" i="5"/>
  <c r="P1914" i="5"/>
  <c r="P1915" i="5"/>
  <c r="P1916" i="5"/>
  <c r="P1917" i="5"/>
  <c r="P1918" i="5"/>
  <c r="P1919" i="5"/>
  <c r="P1920" i="5"/>
  <c r="P1921" i="5"/>
  <c r="P1922" i="5"/>
  <c r="P1923" i="5"/>
  <c r="P1924" i="5"/>
  <c r="P1925" i="5"/>
  <c r="P1926" i="5"/>
  <c r="P1927" i="5"/>
  <c r="P1928" i="5"/>
  <c r="P1929" i="5"/>
  <c r="P1930" i="5"/>
  <c r="P1931" i="5"/>
  <c r="P1932" i="5"/>
  <c r="P1933" i="5"/>
  <c r="P1934" i="5"/>
  <c r="P1935" i="5"/>
  <c r="P1936" i="5"/>
  <c r="P1937" i="5"/>
  <c r="P1938" i="5"/>
  <c r="P1939" i="5"/>
  <c r="P1940" i="5"/>
  <c r="P1941" i="5"/>
  <c r="P1942" i="5"/>
  <c r="P1943" i="5"/>
  <c r="P1944" i="5"/>
  <c r="P1945" i="5"/>
  <c r="P1946" i="5"/>
  <c r="P1947" i="5"/>
  <c r="P1948" i="5"/>
  <c r="P1949" i="5"/>
  <c r="P1950" i="5"/>
  <c r="P1951" i="5"/>
  <c r="P1952" i="5"/>
  <c r="P1953" i="5"/>
  <c r="P1954" i="5"/>
  <c r="P1955" i="5"/>
  <c r="P1956" i="5"/>
  <c r="P1957" i="5"/>
  <c r="P1958" i="5"/>
  <c r="P1959" i="5"/>
  <c r="P1960" i="5"/>
  <c r="P1961" i="5"/>
  <c r="P1962" i="5"/>
  <c r="P1963" i="5"/>
  <c r="P1964" i="5"/>
  <c r="P1965" i="5"/>
  <c r="P1966" i="5"/>
  <c r="P1967" i="5"/>
  <c r="P1968" i="5"/>
  <c r="P1969" i="5"/>
  <c r="P1970" i="5"/>
  <c r="P1971" i="5"/>
  <c r="P1972" i="5"/>
  <c r="P1973" i="5"/>
  <c r="P1974" i="5"/>
  <c r="P1975" i="5"/>
  <c r="P1976" i="5"/>
  <c r="P1977" i="5"/>
  <c r="P1978" i="5"/>
  <c r="P1979" i="5"/>
  <c r="P1980" i="5"/>
  <c r="P1981" i="5"/>
  <c r="P1982" i="5"/>
  <c r="P1983" i="5"/>
  <c r="P1984" i="5"/>
  <c r="P1985" i="5"/>
  <c r="P1986" i="5"/>
  <c r="P1987" i="5"/>
  <c r="P1988" i="5"/>
  <c r="P1989" i="5"/>
  <c r="P1990" i="5"/>
  <c r="P1991" i="5"/>
  <c r="P1992" i="5"/>
  <c r="P1993" i="5"/>
  <c r="P1994" i="5"/>
  <c r="P1995" i="5"/>
  <c r="P1996" i="5"/>
  <c r="P1997" i="5"/>
  <c r="P1998" i="5"/>
  <c r="P1999" i="5"/>
  <c r="P2000" i="5"/>
  <c r="P2001" i="5"/>
  <c r="P2002" i="5"/>
  <c r="P2003" i="5"/>
  <c r="P2004" i="5"/>
  <c r="P2005" i="5"/>
  <c r="P2006" i="5"/>
  <c r="P2007" i="5"/>
  <c r="P2008" i="5"/>
  <c r="P2009" i="5"/>
  <c r="P2010" i="5"/>
  <c r="P2011" i="5"/>
  <c r="P2012" i="5"/>
  <c r="P2013" i="5"/>
  <c r="P2014" i="5"/>
  <c r="P2015" i="5"/>
  <c r="P2016" i="5"/>
  <c r="P2017" i="5"/>
  <c r="P2018" i="5"/>
  <c r="P2019" i="5"/>
  <c r="P2020" i="5"/>
  <c r="P2021" i="5"/>
  <c r="P2022" i="5"/>
  <c r="P2023" i="5"/>
  <c r="P2024" i="5"/>
  <c r="P2025" i="5"/>
  <c r="P2026" i="5"/>
  <c r="P2027" i="5"/>
  <c r="P2028" i="5"/>
  <c r="P2029" i="5"/>
  <c r="P2030" i="5"/>
  <c r="P2031" i="5"/>
  <c r="P2032" i="5"/>
  <c r="P2033" i="5"/>
  <c r="P2034" i="5"/>
  <c r="P2035" i="5"/>
  <c r="P2036" i="5"/>
  <c r="P2037" i="5"/>
  <c r="P2038" i="5"/>
  <c r="P2039" i="5"/>
  <c r="P2040" i="5"/>
  <c r="P2041" i="5"/>
  <c r="P2042" i="5"/>
  <c r="P2043" i="5"/>
  <c r="P2044" i="5"/>
  <c r="P2045" i="5"/>
  <c r="P2046" i="5"/>
  <c r="P2047" i="5"/>
  <c r="P2048" i="5"/>
  <c r="P2049" i="5"/>
  <c r="P2050" i="5"/>
  <c r="P2051" i="5"/>
  <c r="P2052" i="5"/>
  <c r="P2053" i="5"/>
  <c r="P2054" i="5"/>
  <c r="P2055" i="5"/>
  <c r="P2056" i="5"/>
  <c r="P2057" i="5"/>
  <c r="P2058" i="5"/>
  <c r="P2059" i="5"/>
  <c r="P2060" i="5"/>
  <c r="P2061" i="5"/>
  <c r="P2062" i="5"/>
  <c r="P2063" i="5"/>
  <c r="P2064" i="5"/>
  <c r="P2065" i="5"/>
  <c r="P2066" i="5"/>
  <c r="P2067" i="5"/>
  <c r="P2068" i="5"/>
  <c r="P2069" i="5"/>
  <c r="P2070" i="5"/>
  <c r="P2071" i="5"/>
  <c r="P2072" i="5"/>
  <c r="P2073" i="5"/>
  <c r="P2074" i="5"/>
  <c r="P2075" i="5"/>
  <c r="P2076" i="5"/>
  <c r="P2077" i="5"/>
  <c r="P2078" i="5"/>
  <c r="P2079" i="5"/>
  <c r="P2080" i="5"/>
  <c r="P2081" i="5"/>
  <c r="P2082" i="5"/>
  <c r="P2083" i="5"/>
  <c r="P2084" i="5"/>
  <c r="P2085" i="5"/>
  <c r="P2086" i="5"/>
  <c r="P2087" i="5"/>
  <c r="P2088" i="5"/>
  <c r="P2089" i="5"/>
  <c r="P2090" i="5"/>
  <c r="P2091" i="5"/>
  <c r="P2092" i="5"/>
  <c r="P2093" i="5"/>
  <c r="P2094" i="5"/>
  <c r="P2095" i="5"/>
  <c r="P2096" i="5"/>
  <c r="P2097" i="5"/>
  <c r="P2098" i="5"/>
  <c r="P2099" i="5"/>
  <c r="P2100" i="5"/>
  <c r="P2101" i="5"/>
  <c r="P2102" i="5"/>
  <c r="P2103" i="5"/>
  <c r="P2104" i="5"/>
  <c r="P2105" i="5"/>
  <c r="P2106" i="5"/>
  <c r="P2107" i="5"/>
  <c r="P2108" i="5"/>
  <c r="P2109" i="5"/>
  <c r="P2110" i="5"/>
  <c r="P2111" i="5"/>
  <c r="P2112" i="5"/>
  <c r="P2113" i="5"/>
  <c r="P2114" i="5"/>
  <c r="P2115" i="5"/>
  <c r="P2116" i="5"/>
  <c r="P2117" i="5"/>
  <c r="P2118" i="5"/>
  <c r="P2119" i="5"/>
  <c r="P2120" i="5"/>
  <c r="P2121" i="5"/>
  <c r="P2122" i="5"/>
  <c r="P2123" i="5"/>
  <c r="P2124" i="5"/>
  <c r="P2125" i="5"/>
  <c r="P2126" i="5"/>
  <c r="P2127" i="5"/>
  <c r="P2128" i="5"/>
  <c r="P2129" i="5"/>
  <c r="P2130" i="5"/>
  <c r="P2131" i="5"/>
  <c r="P2132" i="5"/>
  <c r="P2133" i="5"/>
  <c r="P2134" i="5"/>
  <c r="P2135" i="5"/>
  <c r="P2136" i="5"/>
  <c r="P2137" i="5"/>
  <c r="P2138" i="5"/>
  <c r="P2139" i="5"/>
  <c r="P2140" i="5"/>
  <c r="P2141" i="5"/>
  <c r="P2142" i="5"/>
  <c r="P2143" i="5"/>
  <c r="P2144" i="5"/>
  <c r="P2145" i="5"/>
  <c r="P2146" i="5"/>
  <c r="P2147" i="5"/>
  <c r="P2148" i="5"/>
  <c r="P2149" i="5"/>
  <c r="P2150" i="5"/>
  <c r="P2151" i="5"/>
  <c r="P2152" i="5"/>
  <c r="P2153" i="5"/>
  <c r="P2154" i="5"/>
  <c r="P2155" i="5"/>
  <c r="P2156" i="5"/>
  <c r="P2157" i="5"/>
  <c r="P2158" i="5"/>
  <c r="P2159" i="5"/>
  <c r="P2160" i="5"/>
  <c r="P2161" i="5"/>
  <c r="P2162" i="5"/>
  <c r="P2163" i="5"/>
  <c r="P2164" i="5"/>
  <c r="P2165" i="5"/>
  <c r="P2166" i="5"/>
  <c r="P2167" i="5"/>
  <c r="P2168" i="5"/>
  <c r="P2169" i="5"/>
  <c r="P2170" i="5"/>
  <c r="P2171" i="5"/>
  <c r="P2172" i="5"/>
  <c r="P2173" i="5"/>
  <c r="P2174" i="5"/>
  <c r="P2175" i="5"/>
  <c r="P2176" i="5"/>
  <c r="P2177" i="5"/>
  <c r="P2178" i="5"/>
  <c r="P2179" i="5"/>
  <c r="P2180" i="5"/>
  <c r="P2181" i="5"/>
  <c r="P2182" i="5"/>
  <c r="P2183" i="5"/>
  <c r="P2184" i="5"/>
  <c r="P2185" i="5"/>
  <c r="P2186" i="5"/>
  <c r="P2187" i="5"/>
  <c r="P2188" i="5"/>
  <c r="P2189" i="5"/>
  <c r="P2190" i="5"/>
  <c r="P2191" i="5"/>
  <c r="P2192" i="5"/>
  <c r="P2193" i="5"/>
  <c r="P2194" i="5"/>
  <c r="P2195" i="5"/>
  <c r="P2196" i="5"/>
  <c r="P2197" i="5"/>
  <c r="P2198" i="5"/>
  <c r="P2199" i="5"/>
  <c r="P2200" i="5"/>
  <c r="P2201" i="5"/>
  <c r="P2202" i="5"/>
  <c r="P2203" i="5"/>
  <c r="P2204" i="5"/>
  <c r="P2205" i="5"/>
  <c r="P2206" i="5"/>
  <c r="P2207" i="5"/>
  <c r="P2208" i="5"/>
  <c r="P2209" i="5"/>
  <c r="P2210" i="5"/>
  <c r="P2211" i="5"/>
  <c r="P2212" i="5"/>
  <c r="P2213" i="5"/>
  <c r="P2214" i="5"/>
  <c r="P2215" i="5"/>
  <c r="P2216" i="5"/>
  <c r="P2217" i="5"/>
  <c r="P2218" i="5"/>
  <c r="P2219" i="5"/>
  <c r="P2220" i="5"/>
  <c r="P2221" i="5"/>
  <c r="P2222" i="5"/>
  <c r="P2223" i="5"/>
  <c r="P2224" i="5"/>
  <c r="P2225" i="5"/>
  <c r="P2226" i="5"/>
  <c r="P2227" i="5"/>
  <c r="P2228" i="5"/>
  <c r="P2229" i="5"/>
  <c r="P2230" i="5"/>
  <c r="P2231" i="5"/>
  <c r="P2232" i="5"/>
  <c r="P2233" i="5"/>
  <c r="P2234" i="5"/>
  <c r="P2235" i="5"/>
  <c r="P2236" i="5"/>
  <c r="P2237" i="5"/>
  <c r="P2238" i="5"/>
  <c r="P2239" i="5"/>
  <c r="P2240" i="5"/>
  <c r="P2241" i="5"/>
  <c r="P2242" i="5"/>
  <c r="P2243" i="5"/>
  <c r="P2244" i="5"/>
  <c r="P2245" i="5"/>
  <c r="P2246" i="5"/>
  <c r="P2247" i="5"/>
  <c r="P2248" i="5"/>
  <c r="P2249" i="5"/>
  <c r="P2250" i="5"/>
  <c r="P2251" i="5"/>
  <c r="P2252" i="5"/>
  <c r="P2253" i="5"/>
  <c r="P2254" i="5"/>
  <c r="P2255" i="5"/>
  <c r="P2256" i="5"/>
  <c r="P2257" i="5"/>
  <c r="P2258" i="5"/>
  <c r="P2259" i="5"/>
  <c r="P2260" i="5"/>
  <c r="P2261" i="5"/>
  <c r="P2262" i="5"/>
  <c r="P2263" i="5"/>
  <c r="P2264" i="5"/>
  <c r="P2265" i="5"/>
  <c r="P2266" i="5"/>
  <c r="P2267" i="5"/>
  <c r="P2268" i="5"/>
  <c r="P2269" i="5"/>
  <c r="P2270" i="5"/>
  <c r="P2271" i="5"/>
  <c r="P2272" i="5"/>
  <c r="P2273" i="5"/>
  <c r="P2274" i="5"/>
  <c r="P2275" i="5"/>
  <c r="P2276" i="5"/>
  <c r="P2277" i="5"/>
  <c r="P2278" i="5"/>
  <c r="P2279" i="5"/>
  <c r="P2280" i="5"/>
  <c r="P2281" i="5"/>
  <c r="P2282" i="5"/>
  <c r="P2283" i="5"/>
  <c r="P2284" i="5"/>
  <c r="P2285" i="5"/>
  <c r="P2286" i="5"/>
  <c r="P2287" i="5"/>
  <c r="P2288" i="5"/>
  <c r="P2289" i="5"/>
  <c r="P2290" i="5"/>
  <c r="P2291" i="5"/>
  <c r="P2292" i="5"/>
  <c r="P2293" i="5"/>
  <c r="P2294" i="5"/>
  <c r="P2295" i="5"/>
  <c r="P2296" i="5"/>
  <c r="P2297" i="5"/>
  <c r="P2298" i="5"/>
  <c r="P2299" i="5"/>
  <c r="P2300" i="5"/>
  <c r="P2301" i="5"/>
  <c r="P2302" i="5"/>
  <c r="P2303" i="5"/>
  <c r="P2304" i="5"/>
  <c r="P2305" i="5"/>
  <c r="P2306" i="5"/>
  <c r="P2307" i="5"/>
  <c r="P2308" i="5"/>
  <c r="P2309" i="5"/>
  <c r="P2310" i="5"/>
  <c r="P2311" i="5"/>
  <c r="P2312" i="5"/>
  <c r="P2313" i="5"/>
  <c r="P2314" i="5"/>
  <c r="P2315" i="5"/>
  <c r="P2316" i="5"/>
  <c r="P2317" i="5"/>
  <c r="P2318" i="5"/>
  <c r="P2319" i="5"/>
  <c r="P2320" i="5"/>
  <c r="P2321" i="5"/>
  <c r="P2322" i="5"/>
  <c r="P2323" i="5"/>
  <c r="P2324" i="5"/>
  <c r="P2325" i="5"/>
  <c r="P2326" i="5"/>
  <c r="P2327" i="5"/>
  <c r="P2328" i="5"/>
  <c r="P2329" i="5"/>
  <c r="P2330" i="5"/>
  <c r="P2331" i="5"/>
  <c r="P2332" i="5"/>
  <c r="P2333" i="5"/>
  <c r="P2334" i="5"/>
  <c r="P2335" i="5"/>
  <c r="P2336" i="5"/>
  <c r="P2" i="5"/>
  <c r="O3" i="5"/>
  <c r="O4" i="5"/>
  <c r="O5" i="5"/>
  <c r="O6" i="5"/>
  <c r="O7" i="5"/>
  <c r="O8" i="5"/>
  <c r="O9" i="5"/>
  <c r="O10" i="5"/>
  <c r="O11" i="5"/>
  <c r="O12" i="5"/>
  <c r="O13" i="5"/>
  <c r="O14" i="5"/>
  <c r="O15" i="5"/>
  <c r="O16" i="5"/>
  <c r="O17" i="5"/>
  <c r="O18" i="5"/>
  <c r="O19" i="5"/>
  <c r="O20" i="5"/>
  <c r="O21" i="5"/>
  <c r="O22" i="5"/>
  <c r="O23" i="5"/>
  <c r="O24" i="5"/>
  <c r="O25" i="5"/>
  <c r="O26" i="5"/>
  <c r="O27" i="5"/>
  <c r="O28" i="5"/>
  <c r="O29" i="5"/>
  <c r="O30" i="5"/>
  <c r="O31" i="5"/>
  <c r="O32" i="5"/>
  <c r="O33" i="5"/>
  <c r="O34" i="5"/>
  <c r="O35" i="5"/>
  <c r="O36" i="5"/>
  <c r="O37" i="5"/>
  <c r="O38" i="5"/>
  <c r="O39" i="5"/>
  <c r="O40" i="5"/>
  <c r="O41" i="5"/>
  <c r="O42" i="5"/>
  <c r="O43" i="5"/>
  <c r="O44" i="5"/>
  <c r="O45" i="5"/>
  <c r="O46" i="5"/>
  <c r="O47" i="5"/>
  <c r="O48" i="5"/>
  <c r="O49" i="5"/>
  <c r="O50" i="5"/>
  <c r="O51" i="5"/>
  <c r="O52" i="5"/>
  <c r="O53" i="5"/>
  <c r="O54" i="5"/>
  <c r="O55" i="5"/>
  <c r="O56" i="5"/>
  <c r="O57" i="5"/>
  <c r="O58" i="5"/>
  <c r="O59" i="5"/>
  <c r="O60" i="5"/>
  <c r="O61" i="5"/>
  <c r="O62" i="5"/>
  <c r="O63" i="5"/>
  <c r="O64" i="5"/>
  <c r="O65" i="5"/>
  <c r="O66" i="5"/>
  <c r="O67" i="5"/>
  <c r="O68" i="5"/>
  <c r="O69" i="5"/>
  <c r="O70" i="5"/>
  <c r="O71" i="5"/>
  <c r="O72" i="5"/>
  <c r="O73" i="5"/>
  <c r="O74" i="5"/>
  <c r="O75" i="5"/>
  <c r="O76" i="5"/>
  <c r="O77" i="5"/>
  <c r="O78" i="5"/>
  <c r="O79" i="5"/>
  <c r="O80" i="5"/>
  <c r="O81" i="5"/>
  <c r="O82" i="5"/>
  <c r="O83" i="5"/>
  <c r="O84" i="5"/>
  <c r="O85" i="5"/>
  <c r="O86" i="5"/>
  <c r="O87" i="5"/>
  <c r="O88" i="5"/>
  <c r="O89" i="5"/>
  <c r="O90" i="5"/>
  <c r="O91" i="5"/>
  <c r="O92" i="5"/>
  <c r="O93" i="5"/>
  <c r="O94" i="5"/>
  <c r="O95" i="5"/>
  <c r="O96" i="5"/>
  <c r="O97" i="5"/>
  <c r="O98" i="5"/>
  <c r="O99" i="5"/>
  <c r="O100" i="5"/>
  <c r="O101" i="5"/>
  <c r="O102" i="5"/>
  <c r="O103" i="5"/>
  <c r="O104" i="5"/>
  <c r="O105" i="5"/>
  <c r="O106" i="5"/>
  <c r="O107" i="5"/>
  <c r="O108" i="5"/>
  <c r="O109" i="5"/>
  <c r="O110" i="5"/>
  <c r="O111" i="5"/>
  <c r="O112" i="5"/>
  <c r="O113" i="5"/>
  <c r="O114" i="5"/>
  <c r="O115" i="5"/>
  <c r="O116" i="5"/>
  <c r="O117" i="5"/>
  <c r="O118" i="5"/>
  <c r="O119" i="5"/>
  <c r="O120" i="5"/>
  <c r="O121" i="5"/>
  <c r="O122" i="5"/>
  <c r="O123" i="5"/>
  <c r="O124" i="5"/>
  <c r="O125" i="5"/>
  <c r="O126" i="5"/>
  <c r="O127" i="5"/>
  <c r="O128" i="5"/>
  <c r="O129" i="5"/>
  <c r="O130" i="5"/>
  <c r="O131" i="5"/>
  <c r="O132" i="5"/>
  <c r="O133" i="5"/>
  <c r="O134" i="5"/>
  <c r="O135" i="5"/>
  <c r="O136" i="5"/>
  <c r="O137" i="5"/>
  <c r="O138" i="5"/>
  <c r="O139" i="5"/>
  <c r="O140" i="5"/>
  <c r="O141" i="5"/>
  <c r="O142" i="5"/>
  <c r="O143" i="5"/>
  <c r="O144" i="5"/>
  <c r="O145" i="5"/>
  <c r="O146" i="5"/>
  <c r="O147" i="5"/>
  <c r="O148" i="5"/>
  <c r="O149" i="5"/>
  <c r="O150" i="5"/>
  <c r="O151" i="5"/>
  <c r="O152" i="5"/>
  <c r="O153" i="5"/>
  <c r="O154" i="5"/>
  <c r="O155" i="5"/>
  <c r="O156" i="5"/>
  <c r="O157" i="5"/>
  <c r="O158" i="5"/>
  <c r="O159" i="5"/>
  <c r="O160" i="5"/>
  <c r="O161" i="5"/>
  <c r="O162" i="5"/>
  <c r="O163" i="5"/>
  <c r="O164" i="5"/>
  <c r="O165" i="5"/>
  <c r="O166" i="5"/>
  <c r="O167" i="5"/>
  <c r="O168" i="5"/>
  <c r="O169" i="5"/>
  <c r="O170" i="5"/>
  <c r="O171" i="5"/>
  <c r="O172" i="5"/>
  <c r="O173" i="5"/>
  <c r="O174" i="5"/>
  <c r="O175" i="5"/>
  <c r="O176" i="5"/>
  <c r="O177" i="5"/>
  <c r="O178" i="5"/>
  <c r="O179" i="5"/>
  <c r="O180" i="5"/>
  <c r="O181" i="5"/>
  <c r="O182" i="5"/>
  <c r="O183" i="5"/>
  <c r="O184" i="5"/>
  <c r="O185" i="5"/>
  <c r="O186" i="5"/>
  <c r="O187" i="5"/>
  <c r="O188" i="5"/>
  <c r="O189" i="5"/>
  <c r="O190" i="5"/>
  <c r="O191" i="5"/>
  <c r="O192" i="5"/>
  <c r="O193" i="5"/>
  <c r="O194" i="5"/>
  <c r="O195" i="5"/>
  <c r="O196" i="5"/>
  <c r="O197" i="5"/>
  <c r="O198" i="5"/>
  <c r="O199" i="5"/>
  <c r="O200" i="5"/>
  <c r="O201" i="5"/>
  <c r="O202" i="5"/>
  <c r="O203" i="5"/>
  <c r="O204" i="5"/>
  <c r="O205" i="5"/>
  <c r="O206" i="5"/>
  <c r="O207" i="5"/>
  <c r="O208" i="5"/>
  <c r="O209" i="5"/>
  <c r="O210" i="5"/>
  <c r="O211" i="5"/>
  <c r="O212" i="5"/>
  <c r="O213" i="5"/>
  <c r="O214" i="5"/>
  <c r="O215" i="5"/>
  <c r="O216" i="5"/>
  <c r="O217" i="5"/>
  <c r="O218" i="5"/>
  <c r="O219" i="5"/>
  <c r="O220" i="5"/>
  <c r="O221" i="5"/>
  <c r="O222" i="5"/>
  <c r="O223" i="5"/>
  <c r="O224" i="5"/>
  <c r="O225" i="5"/>
  <c r="O226" i="5"/>
  <c r="O227" i="5"/>
  <c r="O228" i="5"/>
  <c r="O229" i="5"/>
  <c r="O230" i="5"/>
  <c r="O231" i="5"/>
  <c r="O232" i="5"/>
  <c r="O233" i="5"/>
  <c r="O234" i="5"/>
  <c r="O235" i="5"/>
  <c r="O236" i="5"/>
  <c r="O237" i="5"/>
  <c r="O238" i="5"/>
  <c r="O239" i="5"/>
  <c r="O240" i="5"/>
  <c r="O241" i="5"/>
  <c r="O242" i="5"/>
  <c r="O243" i="5"/>
  <c r="O244" i="5"/>
  <c r="O245" i="5"/>
  <c r="O246" i="5"/>
  <c r="O247" i="5"/>
  <c r="O248" i="5"/>
  <c r="O249" i="5"/>
  <c r="O250" i="5"/>
  <c r="O251" i="5"/>
  <c r="O252" i="5"/>
  <c r="O253" i="5"/>
  <c r="O254" i="5"/>
  <c r="O255" i="5"/>
  <c r="O256" i="5"/>
  <c r="O257" i="5"/>
  <c r="O258" i="5"/>
  <c r="O259" i="5"/>
  <c r="O260" i="5"/>
  <c r="O261" i="5"/>
  <c r="O262" i="5"/>
  <c r="O263" i="5"/>
  <c r="O264" i="5"/>
  <c r="O265" i="5"/>
  <c r="O266" i="5"/>
  <c r="O267" i="5"/>
  <c r="O268" i="5"/>
  <c r="O269" i="5"/>
  <c r="O270" i="5"/>
  <c r="O271" i="5"/>
  <c r="O272" i="5"/>
  <c r="O273" i="5"/>
  <c r="O274" i="5"/>
  <c r="O275" i="5"/>
  <c r="O276" i="5"/>
  <c r="O277" i="5"/>
  <c r="O278" i="5"/>
  <c r="O279" i="5"/>
  <c r="O280" i="5"/>
  <c r="O281" i="5"/>
  <c r="O282" i="5"/>
  <c r="O283" i="5"/>
  <c r="O284" i="5"/>
  <c r="O285" i="5"/>
  <c r="O286" i="5"/>
  <c r="O287" i="5"/>
  <c r="O288" i="5"/>
  <c r="O289" i="5"/>
  <c r="O290" i="5"/>
  <c r="O291" i="5"/>
  <c r="O292" i="5"/>
  <c r="O293" i="5"/>
  <c r="O294" i="5"/>
  <c r="O295" i="5"/>
  <c r="O296" i="5"/>
  <c r="O297" i="5"/>
  <c r="O298" i="5"/>
  <c r="O299" i="5"/>
  <c r="O300" i="5"/>
  <c r="O301" i="5"/>
  <c r="O302" i="5"/>
  <c r="O303" i="5"/>
  <c r="O304" i="5"/>
  <c r="O305" i="5"/>
  <c r="O306" i="5"/>
  <c r="O307" i="5"/>
  <c r="O308" i="5"/>
  <c r="O309" i="5"/>
  <c r="O310" i="5"/>
  <c r="O311" i="5"/>
  <c r="O312" i="5"/>
  <c r="O313" i="5"/>
  <c r="O314" i="5"/>
  <c r="O315" i="5"/>
  <c r="O316" i="5"/>
  <c r="O317" i="5"/>
  <c r="O318" i="5"/>
  <c r="O319" i="5"/>
  <c r="O320" i="5"/>
  <c r="O321" i="5"/>
  <c r="O322" i="5"/>
  <c r="O323" i="5"/>
  <c r="O324" i="5"/>
  <c r="O325" i="5"/>
  <c r="O326" i="5"/>
  <c r="O327" i="5"/>
  <c r="O328" i="5"/>
  <c r="O329" i="5"/>
  <c r="O330" i="5"/>
  <c r="O331" i="5"/>
  <c r="O332" i="5"/>
  <c r="O333" i="5"/>
  <c r="O334" i="5"/>
  <c r="O335" i="5"/>
  <c r="O336" i="5"/>
  <c r="O337" i="5"/>
  <c r="O338" i="5"/>
  <c r="O339" i="5"/>
  <c r="O340" i="5"/>
  <c r="O341" i="5"/>
  <c r="O342" i="5"/>
  <c r="O343" i="5"/>
  <c r="O344" i="5"/>
  <c r="O345" i="5"/>
  <c r="O346" i="5"/>
  <c r="O347" i="5"/>
  <c r="O348" i="5"/>
  <c r="O349" i="5"/>
  <c r="O350" i="5"/>
  <c r="O351" i="5"/>
  <c r="O352" i="5"/>
  <c r="O353" i="5"/>
  <c r="O354" i="5"/>
  <c r="O355" i="5"/>
  <c r="O356" i="5"/>
  <c r="O357" i="5"/>
  <c r="O358" i="5"/>
  <c r="O359" i="5"/>
  <c r="O360" i="5"/>
  <c r="O361" i="5"/>
  <c r="O362" i="5"/>
  <c r="O363" i="5"/>
  <c r="O364" i="5"/>
  <c r="O365" i="5"/>
  <c r="O366" i="5"/>
  <c r="O367" i="5"/>
  <c r="O368" i="5"/>
  <c r="O369" i="5"/>
  <c r="O370" i="5"/>
  <c r="O371" i="5"/>
  <c r="O372" i="5"/>
  <c r="O373" i="5"/>
  <c r="O374" i="5"/>
  <c r="O375" i="5"/>
  <c r="O376" i="5"/>
  <c r="O377" i="5"/>
  <c r="O378" i="5"/>
  <c r="O379" i="5"/>
  <c r="O380" i="5"/>
  <c r="O381" i="5"/>
  <c r="O382" i="5"/>
  <c r="O383" i="5"/>
  <c r="O384" i="5"/>
  <c r="O385" i="5"/>
  <c r="O386" i="5"/>
  <c r="O387" i="5"/>
  <c r="O388" i="5"/>
  <c r="O389" i="5"/>
  <c r="O390" i="5"/>
  <c r="O391" i="5"/>
  <c r="O392" i="5"/>
  <c r="O393" i="5"/>
  <c r="O394" i="5"/>
  <c r="O395" i="5"/>
  <c r="O396" i="5"/>
  <c r="O397" i="5"/>
  <c r="O398" i="5"/>
  <c r="O399" i="5"/>
  <c r="O400" i="5"/>
  <c r="O401" i="5"/>
  <c r="O402" i="5"/>
  <c r="O403" i="5"/>
  <c r="O404" i="5"/>
  <c r="O405" i="5"/>
  <c r="O406" i="5"/>
  <c r="O407" i="5"/>
  <c r="O408" i="5"/>
  <c r="O409" i="5"/>
  <c r="O410" i="5"/>
  <c r="O411" i="5"/>
  <c r="O412" i="5"/>
  <c r="O413" i="5"/>
  <c r="O414" i="5"/>
  <c r="O415" i="5"/>
  <c r="O416" i="5"/>
  <c r="O417" i="5"/>
  <c r="O418" i="5"/>
  <c r="O419" i="5"/>
  <c r="O420" i="5"/>
  <c r="O421" i="5"/>
  <c r="O422" i="5"/>
  <c r="O423" i="5"/>
  <c r="O424" i="5"/>
  <c r="O425" i="5"/>
  <c r="O426" i="5"/>
  <c r="O427" i="5"/>
  <c r="O428" i="5"/>
  <c r="O429" i="5"/>
  <c r="O430" i="5"/>
  <c r="O431" i="5"/>
  <c r="O432" i="5"/>
  <c r="O433" i="5"/>
  <c r="O434" i="5"/>
  <c r="O435" i="5"/>
  <c r="O436" i="5"/>
  <c r="O437" i="5"/>
  <c r="O438" i="5"/>
  <c r="O439" i="5"/>
  <c r="O440" i="5"/>
  <c r="O441" i="5"/>
  <c r="O442" i="5"/>
  <c r="O443" i="5"/>
  <c r="O444" i="5"/>
  <c r="O445" i="5"/>
  <c r="O446" i="5"/>
  <c r="O447" i="5"/>
  <c r="O448" i="5"/>
  <c r="O449" i="5"/>
  <c r="O450" i="5"/>
  <c r="O451" i="5"/>
  <c r="O452" i="5"/>
  <c r="O453" i="5"/>
  <c r="O454" i="5"/>
  <c r="O455" i="5"/>
  <c r="O456" i="5"/>
  <c r="O457" i="5"/>
  <c r="O458" i="5"/>
  <c r="O459" i="5"/>
  <c r="O460" i="5"/>
  <c r="O461" i="5"/>
  <c r="O462" i="5"/>
  <c r="O463" i="5"/>
  <c r="O464" i="5"/>
  <c r="O465" i="5"/>
  <c r="O466" i="5"/>
  <c r="O467" i="5"/>
  <c r="O468" i="5"/>
  <c r="O469" i="5"/>
  <c r="O470" i="5"/>
  <c r="O471" i="5"/>
  <c r="O472" i="5"/>
  <c r="O473" i="5"/>
  <c r="O474" i="5"/>
  <c r="O475" i="5"/>
  <c r="O476" i="5"/>
  <c r="O477" i="5"/>
  <c r="O478" i="5"/>
  <c r="O479" i="5"/>
  <c r="O480" i="5"/>
  <c r="O481" i="5"/>
  <c r="O482" i="5"/>
  <c r="O483" i="5"/>
  <c r="O484" i="5"/>
  <c r="O485" i="5"/>
  <c r="O486" i="5"/>
  <c r="O487" i="5"/>
  <c r="O488" i="5"/>
  <c r="O489" i="5"/>
  <c r="O490" i="5"/>
  <c r="O491" i="5"/>
  <c r="O492" i="5"/>
  <c r="O493" i="5"/>
  <c r="O494" i="5"/>
  <c r="O495" i="5"/>
  <c r="O496" i="5"/>
  <c r="O497" i="5"/>
  <c r="O498" i="5"/>
  <c r="O499" i="5"/>
  <c r="O500" i="5"/>
  <c r="O501" i="5"/>
  <c r="O502" i="5"/>
  <c r="O503" i="5"/>
  <c r="O504" i="5"/>
  <c r="O505" i="5"/>
  <c r="O506" i="5"/>
  <c r="O507" i="5"/>
  <c r="O508" i="5"/>
  <c r="O509" i="5"/>
  <c r="O510" i="5"/>
  <c r="O511" i="5"/>
  <c r="O512" i="5"/>
  <c r="O513" i="5"/>
  <c r="O514" i="5"/>
  <c r="O515" i="5"/>
  <c r="O516" i="5"/>
  <c r="O517" i="5"/>
  <c r="O518" i="5"/>
  <c r="O519" i="5"/>
  <c r="O520" i="5"/>
  <c r="O521" i="5"/>
  <c r="O522" i="5"/>
  <c r="O523" i="5"/>
  <c r="O524" i="5"/>
  <c r="O525" i="5"/>
  <c r="O526" i="5"/>
  <c r="O527" i="5"/>
  <c r="O528" i="5"/>
  <c r="O529" i="5"/>
  <c r="O530" i="5"/>
  <c r="O531" i="5"/>
  <c r="O532" i="5"/>
  <c r="O533" i="5"/>
  <c r="O534" i="5"/>
  <c r="O535" i="5"/>
  <c r="O536" i="5"/>
  <c r="O537" i="5"/>
  <c r="O538" i="5"/>
  <c r="O539" i="5"/>
  <c r="O540" i="5"/>
  <c r="O541" i="5"/>
  <c r="O542" i="5"/>
  <c r="O543" i="5"/>
  <c r="O544" i="5"/>
  <c r="O545" i="5"/>
  <c r="O546" i="5"/>
  <c r="O547" i="5"/>
  <c r="O548" i="5"/>
  <c r="O549" i="5"/>
  <c r="O550" i="5"/>
  <c r="O551" i="5"/>
  <c r="O552" i="5"/>
  <c r="O553" i="5"/>
  <c r="O554" i="5"/>
  <c r="O555" i="5"/>
  <c r="O556" i="5"/>
  <c r="O557" i="5"/>
  <c r="O558" i="5"/>
  <c r="O559" i="5"/>
  <c r="O560" i="5"/>
  <c r="O561" i="5"/>
  <c r="O562" i="5"/>
  <c r="O563" i="5"/>
  <c r="O564" i="5"/>
  <c r="O565" i="5"/>
  <c r="O566" i="5"/>
  <c r="O567" i="5"/>
  <c r="O568" i="5"/>
  <c r="O569" i="5"/>
  <c r="O570" i="5"/>
  <c r="O571" i="5"/>
  <c r="O572" i="5"/>
  <c r="O573" i="5"/>
  <c r="O574" i="5"/>
  <c r="O575" i="5"/>
  <c r="O576" i="5"/>
  <c r="O577" i="5"/>
  <c r="O578" i="5"/>
  <c r="O579" i="5"/>
  <c r="O580" i="5"/>
  <c r="O581" i="5"/>
  <c r="O582" i="5"/>
  <c r="O583" i="5"/>
  <c r="O584" i="5"/>
  <c r="O585" i="5"/>
  <c r="O586" i="5"/>
  <c r="O587" i="5"/>
  <c r="O588" i="5"/>
  <c r="O589" i="5"/>
  <c r="O590" i="5"/>
  <c r="O591" i="5"/>
  <c r="O592" i="5"/>
  <c r="O593" i="5"/>
  <c r="O594" i="5"/>
  <c r="O595" i="5"/>
  <c r="O596" i="5"/>
  <c r="O597" i="5"/>
  <c r="O598" i="5"/>
  <c r="O599" i="5"/>
  <c r="O600" i="5"/>
  <c r="O601" i="5"/>
  <c r="O602" i="5"/>
  <c r="O603" i="5"/>
  <c r="O604" i="5"/>
  <c r="O605" i="5"/>
  <c r="O606" i="5"/>
  <c r="O607" i="5"/>
  <c r="O608" i="5"/>
  <c r="O609" i="5"/>
  <c r="O610" i="5"/>
  <c r="O611" i="5"/>
  <c r="O612" i="5"/>
  <c r="O613" i="5"/>
  <c r="O614" i="5"/>
  <c r="O615" i="5"/>
  <c r="O616" i="5"/>
  <c r="O617" i="5"/>
  <c r="O618" i="5"/>
  <c r="O619" i="5"/>
  <c r="O620" i="5"/>
  <c r="O621" i="5"/>
  <c r="O622" i="5"/>
  <c r="O623" i="5"/>
  <c r="O624" i="5"/>
  <c r="O625" i="5"/>
  <c r="O626" i="5"/>
  <c r="O627" i="5"/>
  <c r="O628" i="5"/>
  <c r="O629" i="5"/>
  <c r="O630" i="5"/>
  <c r="O631" i="5"/>
  <c r="O632" i="5"/>
  <c r="O633" i="5"/>
  <c r="O634" i="5"/>
  <c r="O635" i="5"/>
  <c r="O636" i="5"/>
  <c r="O637" i="5"/>
  <c r="O638" i="5"/>
  <c r="O639" i="5"/>
  <c r="O640" i="5"/>
  <c r="O641" i="5"/>
  <c r="O642" i="5"/>
  <c r="O643" i="5"/>
  <c r="O644" i="5"/>
  <c r="O645" i="5"/>
  <c r="O646" i="5"/>
  <c r="O647" i="5"/>
  <c r="O648" i="5"/>
  <c r="O649" i="5"/>
  <c r="O650" i="5"/>
  <c r="O651" i="5"/>
  <c r="O652" i="5"/>
  <c r="O653" i="5"/>
  <c r="O654" i="5"/>
  <c r="O655" i="5"/>
  <c r="O656" i="5"/>
  <c r="O657" i="5"/>
  <c r="O658" i="5"/>
  <c r="O659" i="5"/>
  <c r="O660" i="5"/>
  <c r="O661" i="5"/>
  <c r="O662" i="5"/>
  <c r="O663" i="5"/>
  <c r="O664" i="5"/>
  <c r="O665" i="5"/>
  <c r="O666" i="5"/>
  <c r="O667" i="5"/>
  <c r="O668" i="5"/>
  <c r="O669" i="5"/>
  <c r="O670" i="5"/>
  <c r="O671" i="5"/>
  <c r="O672" i="5"/>
  <c r="O673" i="5"/>
  <c r="O674" i="5"/>
  <c r="O675" i="5"/>
  <c r="O676" i="5"/>
  <c r="O677" i="5"/>
  <c r="O678" i="5"/>
  <c r="O679" i="5"/>
  <c r="O680" i="5"/>
  <c r="O681" i="5"/>
  <c r="O682" i="5"/>
  <c r="O683" i="5"/>
  <c r="O684" i="5"/>
  <c r="O685" i="5"/>
  <c r="O686" i="5"/>
  <c r="O687" i="5"/>
  <c r="O688" i="5"/>
  <c r="O689" i="5"/>
  <c r="O690" i="5"/>
  <c r="O691" i="5"/>
  <c r="O692" i="5"/>
  <c r="O693" i="5"/>
  <c r="O694" i="5"/>
  <c r="O695" i="5"/>
  <c r="O696" i="5"/>
  <c r="O697" i="5"/>
  <c r="O698" i="5"/>
  <c r="O699" i="5"/>
  <c r="O700" i="5"/>
  <c r="O701" i="5"/>
  <c r="O702" i="5"/>
  <c r="O703" i="5"/>
  <c r="O704" i="5"/>
  <c r="O705" i="5"/>
  <c r="O706" i="5"/>
  <c r="O707" i="5"/>
  <c r="O708" i="5"/>
  <c r="O709" i="5"/>
  <c r="O710" i="5"/>
  <c r="O711" i="5"/>
  <c r="O712" i="5"/>
  <c r="O713" i="5"/>
  <c r="O714" i="5"/>
  <c r="O715" i="5"/>
  <c r="O716" i="5"/>
  <c r="O717" i="5"/>
  <c r="O718" i="5"/>
  <c r="O719" i="5"/>
  <c r="O720" i="5"/>
  <c r="O721" i="5"/>
  <c r="O722" i="5"/>
  <c r="O723" i="5"/>
  <c r="O724" i="5"/>
  <c r="O725" i="5"/>
  <c r="O726" i="5"/>
  <c r="O727" i="5"/>
  <c r="O728" i="5"/>
  <c r="O729" i="5"/>
  <c r="O730" i="5"/>
  <c r="O731" i="5"/>
  <c r="O732" i="5"/>
  <c r="O733" i="5"/>
  <c r="O734" i="5"/>
  <c r="O735" i="5"/>
  <c r="O736" i="5"/>
  <c r="O737" i="5"/>
  <c r="O738" i="5"/>
  <c r="O739" i="5"/>
  <c r="O740" i="5"/>
  <c r="O741" i="5"/>
  <c r="O742" i="5"/>
  <c r="O743" i="5"/>
  <c r="O744" i="5"/>
  <c r="O745" i="5"/>
  <c r="O746" i="5"/>
  <c r="O747" i="5"/>
  <c r="O748" i="5"/>
  <c r="O749" i="5"/>
  <c r="O750" i="5"/>
  <c r="O751" i="5"/>
  <c r="O752" i="5"/>
  <c r="O753" i="5"/>
  <c r="O754" i="5"/>
  <c r="O755" i="5"/>
  <c r="O756" i="5"/>
  <c r="O757" i="5"/>
  <c r="O758" i="5"/>
  <c r="O759" i="5"/>
  <c r="O760" i="5"/>
  <c r="O761" i="5"/>
  <c r="O762" i="5"/>
  <c r="O763" i="5"/>
  <c r="O764" i="5"/>
  <c r="O765" i="5"/>
  <c r="O766" i="5"/>
  <c r="O767" i="5"/>
  <c r="O768" i="5"/>
  <c r="O769" i="5"/>
  <c r="O770" i="5"/>
  <c r="O771" i="5"/>
  <c r="O772" i="5"/>
  <c r="O773" i="5"/>
  <c r="O774" i="5"/>
  <c r="O775" i="5"/>
  <c r="O776" i="5"/>
  <c r="O777" i="5"/>
  <c r="O778" i="5"/>
  <c r="O779" i="5"/>
  <c r="O780" i="5"/>
  <c r="O781" i="5"/>
  <c r="O782" i="5"/>
  <c r="O783" i="5"/>
  <c r="O784" i="5"/>
  <c r="O785" i="5"/>
  <c r="O786" i="5"/>
  <c r="O787" i="5"/>
  <c r="O788" i="5"/>
  <c r="O789" i="5"/>
  <c r="O790" i="5"/>
  <c r="O791" i="5"/>
  <c r="O792" i="5"/>
  <c r="O793" i="5"/>
  <c r="O794" i="5"/>
  <c r="O795" i="5"/>
  <c r="O796" i="5"/>
  <c r="O797" i="5"/>
  <c r="O798" i="5"/>
  <c r="O799" i="5"/>
  <c r="O800" i="5"/>
  <c r="O801" i="5"/>
  <c r="O802" i="5"/>
  <c r="O803" i="5"/>
  <c r="O804" i="5"/>
  <c r="O805" i="5"/>
  <c r="O806" i="5"/>
  <c r="O807" i="5"/>
  <c r="O808" i="5"/>
  <c r="O809" i="5"/>
  <c r="O810" i="5"/>
  <c r="O811" i="5"/>
  <c r="O812" i="5"/>
  <c r="O813" i="5"/>
  <c r="O814" i="5"/>
  <c r="O815" i="5"/>
  <c r="O816" i="5"/>
  <c r="O817" i="5"/>
  <c r="O818" i="5"/>
  <c r="O819" i="5"/>
  <c r="O820" i="5"/>
  <c r="O821" i="5"/>
  <c r="O822" i="5"/>
  <c r="O823" i="5"/>
  <c r="O824" i="5"/>
  <c r="O825" i="5"/>
  <c r="O826" i="5"/>
  <c r="O827" i="5"/>
  <c r="O828" i="5"/>
  <c r="O829" i="5"/>
  <c r="O830" i="5"/>
  <c r="O831" i="5"/>
  <c r="O832" i="5"/>
  <c r="O833" i="5"/>
  <c r="O834" i="5"/>
  <c r="O835" i="5"/>
  <c r="O836" i="5"/>
  <c r="O837" i="5"/>
  <c r="O838" i="5"/>
  <c r="O839" i="5"/>
  <c r="O840" i="5"/>
  <c r="O841" i="5"/>
  <c r="O842" i="5"/>
  <c r="O843" i="5"/>
  <c r="O844" i="5"/>
  <c r="O845" i="5"/>
  <c r="O846" i="5"/>
  <c r="O847" i="5"/>
  <c r="O848" i="5"/>
  <c r="O849" i="5"/>
  <c r="O850" i="5"/>
  <c r="O851" i="5"/>
  <c r="O852" i="5"/>
  <c r="O853" i="5"/>
  <c r="O854" i="5"/>
  <c r="O855" i="5"/>
  <c r="O856" i="5"/>
  <c r="O857" i="5"/>
  <c r="O858" i="5"/>
  <c r="O859" i="5"/>
  <c r="O860" i="5"/>
  <c r="O861" i="5"/>
  <c r="O862" i="5"/>
  <c r="O863" i="5"/>
  <c r="O864" i="5"/>
  <c r="O865" i="5"/>
  <c r="O866" i="5"/>
  <c r="O867" i="5"/>
  <c r="O868" i="5"/>
  <c r="O869" i="5"/>
  <c r="O870" i="5"/>
  <c r="O871" i="5"/>
  <c r="O872" i="5"/>
  <c r="O873" i="5"/>
  <c r="O874" i="5"/>
  <c r="O875" i="5"/>
  <c r="O876" i="5"/>
  <c r="O877" i="5"/>
  <c r="O878" i="5"/>
  <c r="O879" i="5"/>
  <c r="O880" i="5"/>
  <c r="O881" i="5"/>
  <c r="O882" i="5"/>
  <c r="O883" i="5"/>
  <c r="O884" i="5"/>
  <c r="O885" i="5"/>
  <c r="O886" i="5"/>
  <c r="O887" i="5"/>
  <c r="O888" i="5"/>
  <c r="O889" i="5"/>
  <c r="O890" i="5"/>
  <c r="O891" i="5"/>
  <c r="O892" i="5"/>
  <c r="O893" i="5"/>
  <c r="O894" i="5"/>
  <c r="O895" i="5"/>
  <c r="O896" i="5"/>
  <c r="O897" i="5"/>
  <c r="O898" i="5"/>
  <c r="O899" i="5"/>
  <c r="O900" i="5"/>
  <c r="O901" i="5"/>
  <c r="O902" i="5"/>
  <c r="O903" i="5"/>
  <c r="O904" i="5"/>
  <c r="O905" i="5"/>
  <c r="O906" i="5"/>
  <c r="O907" i="5"/>
  <c r="O908" i="5"/>
  <c r="O909" i="5"/>
  <c r="O910" i="5"/>
  <c r="O911" i="5"/>
  <c r="O912" i="5"/>
  <c r="O913" i="5"/>
  <c r="O914" i="5"/>
  <c r="O915" i="5"/>
  <c r="O916" i="5"/>
  <c r="O917" i="5"/>
  <c r="O918" i="5"/>
  <c r="O919" i="5"/>
  <c r="O920" i="5"/>
  <c r="O921" i="5"/>
  <c r="O922" i="5"/>
  <c r="O923" i="5"/>
  <c r="O924" i="5"/>
  <c r="O925" i="5"/>
  <c r="O926" i="5"/>
  <c r="O927" i="5"/>
  <c r="O928" i="5"/>
  <c r="O929" i="5"/>
  <c r="O930" i="5"/>
  <c r="O931" i="5"/>
  <c r="O932" i="5"/>
  <c r="O933" i="5"/>
  <c r="O934" i="5"/>
  <c r="O935" i="5"/>
  <c r="O936" i="5"/>
  <c r="O937" i="5"/>
  <c r="O938" i="5"/>
  <c r="O939" i="5"/>
  <c r="O940" i="5"/>
  <c r="O941" i="5"/>
  <c r="O942" i="5"/>
  <c r="O943" i="5"/>
  <c r="O944" i="5"/>
  <c r="O945" i="5"/>
  <c r="O946" i="5"/>
  <c r="O947" i="5"/>
  <c r="O948" i="5"/>
  <c r="O949" i="5"/>
  <c r="O950" i="5"/>
  <c r="O951" i="5"/>
  <c r="O952" i="5"/>
  <c r="O953" i="5"/>
  <c r="O954" i="5"/>
  <c r="O955" i="5"/>
  <c r="O956" i="5"/>
  <c r="O957" i="5"/>
  <c r="O958" i="5"/>
  <c r="O959" i="5"/>
  <c r="O960" i="5"/>
  <c r="O961" i="5"/>
  <c r="O962" i="5"/>
  <c r="O963" i="5"/>
  <c r="O964" i="5"/>
  <c r="O965" i="5"/>
  <c r="O966" i="5"/>
  <c r="O967" i="5"/>
  <c r="O968" i="5"/>
  <c r="O969" i="5"/>
  <c r="O970" i="5"/>
  <c r="O971" i="5"/>
  <c r="O972" i="5"/>
  <c r="O973" i="5"/>
  <c r="O974" i="5"/>
  <c r="O975" i="5"/>
  <c r="O976" i="5"/>
  <c r="O977" i="5"/>
  <c r="O978" i="5"/>
  <c r="O979" i="5"/>
  <c r="O980" i="5"/>
  <c r="O981" i="5"/>
  <c r="O982" i="5"/>
  <c r="O983" i="5"/>
  <c r="O984" i="5"/>
  <c r="O985" i="5"/>
  <c r="O986" i="5"/>
  <c r="O987" i="5"/>
  <c r="O988" i="5"/>
  <c r="O989" i="5"/>
  <c r="O990" i="5"/>
  <c r="O991" i="5"/>
  <c r="O992" i="5"/>
  <c r="O993" i="5"/>
  <c r="O994" i="5"/>
  <c r="O995" i="5"/>
  <c r="O996" i="5"/>
  <c r="O997" i="5"/>
  <c r="O998" i="5"/>
  <c r="O999" i="5"/>
  <c r="O1000" i="5"/>
  <c r="O1001" i="5"/>
  <c r="O1002" i="5"/>
  <c r="O1003" i="5"/>
  <c r="O1004" i="5"/>
  <c r="O1005" i="5"/>
  <c r="O1006" i="5"/>
  <c r="O1007" i="5"/>
  <c r="O1008" i="5"/>
  <c r="O1009" i="5"/>
  <c r="O1010" i="5"/>
  <c r="O1011" i="5"/>
  <c r="O1012" i="5"/>
  <c r="O1013" i="5"/>
  <c r="O1014" i="5"/>
  <c r="O1015" i="5"/>
  <c r="O1016" i="5"/>
  <c r="O1017" i="5"/>
  <c r="O1018" i="5"/>
  <c r="O1019" i="5"/>
  <c r="O1020" i="5"/>
  <c r="O1021" i="5"/>
  <c r="O1022" i="5"/>
  <c r="O1023" i="5"/>
  <c r="O1024" i="5"/>
  <c r="O1025" i="5"/>
  <c r="O1026" i="5"/>
  <c r="O1027" i="5"/>
  <c r="O1028" i="5"/>
  <c r="O1029" i="5"/>
  <c r="O1030" i="5"/>
  <c r="O1031" i="5"/>
  <c r="O1032" i="5"/>
  <c r="O1033" i="5"/>
  <c r="O1034" i="5"/>
  <c r="O1035" i="5"/>
  <c r="O1036" i="5"/>
  <c r="O1037" i="5"/>
  <c r="O1038" i="5"/>
  <c r="O1039" i="5"/>
  <c r="O1040" i="5"/>
  <c r="O1041" i="5"/>
  <c r="O1042" i="5"/>
  <c r="O1043" i="5"/>
  <c r="O1044" i="5"/>
  <c r="O1045" i="5"/>
  <c r="O1046" i="5"/>
  <c r="O1047" i="5"/>
  <c r="O1048" i="5"/>
  <c r="O1049" i="5"/>
  <c r="O1050" i="5"/>
  <c r="O1051" i="5"/>
  <c r="O1052" i="5"/>
  <c r="O1053" i="5"/>
  <c r="O1054" i="5"/>
  <c r="O1055" i="5"/>
  <c r="O1056" i="5"/>
  <c r="O1057" i="5"/>
  <c r="O1058" i="5"/>
  <c r="O1059" i="5"/>
  <c r="O1060" i="5"/>
  <c r="O1061" i="5"/>
  <c r="O1062" i="5"/>
  <c r="O1063" i="5"/>
  <c r="O1064" i="5"/>
  <c r="O1065" i="5"/>
  <c r="O1066" i="5"/>
  <c r="O1067" i="5"/>
  <c r="O1068" i="5"/>
  <c r="O1069" i="5"/>
  <c r="O1070" i="5"/>
  <c r="O1071" i="5"/>
  <c r="O1072" i="5"/>
  <c r="O1073" i="5"/>
  <c r="O1074" i="5"/>
  <c r="O1075" i="5"/>
  <c r="O1076" i="5"/>
  <c r="O1077" i="5"/>
  <c r="O1078" i="5"/>
  <c r="O1079" i="5"/>
  <c r="O1080" i="5"/>
  <c r="O1081" i="5"/>
  <c r="O1082" i="5"/>
  <c r="O1083" i="5"/>
  <c r="O1084" i="5"/>
  <c r="O1085" i="5"/>
  <c r="O1086" i="5"/>
  <c r="O1087" i="5"/>
  <c r="O1088" i="5"/>
  <c r="O1089" i="5"/>
  <c r="O1090" i="5"/>
  <c r="O1091" i="5"/>
  <c r="O1092" i="5"/>
  <c r="O1093" i="5"/>
  <c r="O1094" i="5"/>
  <c r="O1095" i="5"/>
  <c r="O1096" i="5"/>
  <c r="O1097" i="5"/>
  <c r="O1098" i="5"/>
  <c r="O1099" i="5"/>
  <c r="O1100" i="5"/>
  <c r="O1101" i="5"/>
  <c r="O1102" i="5"/>
  <c r="O1103" i="5"/>
  <c r="O1104" i="5"/>
  <c r="O1105" i="5"/>
  <c r="O1106" i="5"/>
  <c r="O1107" i="5"/>
  <c r="O1108" i="5"/>
  <c r="O1109" i="5"/>
  <c r="O1110" i="5"/>
  <c r="O1111" i="5"/>
  <c r="O1112" i="5"/>
  <c r="O1113" i="5"/>
  <c r="O1114" i="5"/>
  <c r="O1115" i="5"/>
  <c r="O1116" i="5"/>
  <c r="O1117" i="5"/>
  <c r="O1118" i="5"/>
  <c r="O1119" i="5"/>
  <c r="O1120" i="5"/>
  <c r="O1121" i="5"/>
  <c r="O1122" i="5"/>
  <c r="O1123" i="5"/>
  <c r="O1124" i="5"/>
  <c r="O1125" i="5"/>
  <c r="O1126" i="5"/>
  <c r="O1127" i="5"/>
  <c r="O1128" i="5"/>
  <c r="O1129" i="5"/>
  <c r="O1130" i="5"/>
  <c r="O1131" i="5"/>
  <c r="O1132" i="5"/>
  <c r="O1133" i="5"/>
  <c r="O1134" i="5"/>
  <c r="O1135" i="5"/>
  <c r="O1136" i="5"/>
  <c r="O1137" i="5"/>
  <c r="O1138" i="5"/>
  <c r="O1139" i="5"/>
  <c r="O1140" i="5"/>
  <c r="O1141" i="5"/>
  <c r="O1142" i="5"/>
  <c r="O1143" i="5"/>
  <c r="O1144" i="5"/>
  <c r="O1145" i="5"/>
  <c r="O1146" i="5"/>
  <c r="O1147" i="5"/>
  <c r="O1148" i="5"/>
  <c r="O1149" i="5"/>
  <c r="O1150" i="5"/>
  <c r="O1151" i="5"/>
  <c r="O1152" i="5"/>
  <c r="O1153" i="5"/>
  <c r="O1154" i="5"/>
  <c r="O1155" i="5"/>
  <c r="O1156" i="5"/>
  <c r="O1157" i="5"/>
  <c r="O1158" i="5"/>
  <c r="O1159" i="5"/>
  <c r="O1160" i="5"/>
  <c r="O1161" i="5"/>
  <c r="O1162" i="5"/>
  <c r="O1163" i="5"/>
  <c r="O1164" i="5"/>
  <c r="O1165" i="5"/>
  <c r="O1166" i="5"/>
  <c r="O1167" i="5"/>
  <c r="O1168" i="5"/>
  <c r="O1169" i="5"/>
  <c r="O1170" i="5"/>
  <c r="O1171" i="5"/>
  <c r="O1172" i="5"/>
  <c r="O1173" i="5"/>
  <c r="O1174" i="5"/>
  <c r="O1175" i="5"/>
  <c r="O1176" i="5"/>
  <c r="O1177" i="5"/>
  <c r="O1178" i="5"/>
  <c r="O1179" i="5"/>
  <c r="O1180" i="5"/>
  <c r="O1181" i="5"/>
  <c r="O1182" i="5"/>
  <c r="O1183" i="5"/>
  <c r="O1184" i="5"/>
  <c r="O1185" i="5"/>
  <c r="O1186" i="5"/>
  <c r="O1187" i="5"/>
  <c r="O1188" i="5"/>
  <c r="O1189" i="5"/>
  <c r="O1190" i="5"/>
  <c r="O1191" i="5"/>
  <c r="O1192" i="5"/>
  <c r="O1193" i="5"/>
  <c r="O1194" i="5"/>
  <c r="O1195" i="5"/>
  <c r="O1196" i="5"/>
  <c r="O1197" i="5"/>
  <c r="O1198" i="5"/>
  <c r="O1199" i="5"/>
  <c r="O1200" i="5"/>
  <c r="O1201" i="5"/>
  <c r="O1202" i="5"/>
  <c r="O1203" i="5"/>
  <c r="O1204" i="5"/>
  <c r="O1205" i="5"/>
  <c r="O1206" i="5"/>
  <c r="O1207" i="5"/>
  <c r="O1208" i="5"/>
  <c r="O1209" i="5"/>
  <c r="O1210" i="5"/>
  <c r="O1211" i="5"/>
  <c r="O1212" i="5"/>
  <c r="O1213" i="5"/>
  <c r="O1214" i="5"/>
  <c r="O1215" i="5"/>
  <c r="O1216" i="5"/>
  <c r="O1217" i="5"/>
  <c r="O1218" i="5"/>
  <c r="O1219" i="5"/>
  <c r="O1220" i="5"/>
  <c r="O1221" i="5"/>
  <c r="O1222" i="5"/>
  <c r="O1223" i="5"/>
  <c r="O1224" i="5"/>
  <c r="O1225" i="5"/>
  <c r="O1226" i="5"/>
  <c r="O1227" i="5"/>
  <c r="O1228" i="5"/>
  <c r="O1229" i="5"/>
  <c r="O1230" i="5"/>
  <c r="O1231" i="5"/>
  <c r="O1232" i="5"/>
  <c r="O1233" i="5"/>
  <c r="O1234" i="5"/>
  <c r="O1235" i="5"/>
  <c r="O1236" i="5"/>
  <c r="O1237" i="5"/>
  <c r="O1238" i="5"/>
  <c r="O1239" i="5"/>
  <c r="O1240" i="5"/>
  <c r="O1241" i="5"/>
  <c r="O1242" i="5"/>
  <c r="O1243" i="5"/>
  <c r="O1244" i="5"/>
  <c r="O1245" i="5"/>
  <c r="O1246" i="5"/>
  <c r="O1247" i="5"/>
  <c r="O1248" i="5"/>
  <c r="O1249" i="5"/>
  <c r="O1250" i="5"/>
  <c r="O1251" i="5"/>
  <c r="O1252" i="5"/>
  <c r="O1253" i="5"/>
  <c r="O1254" i="5"/>
  <c r="O1255" i="5"/>
  <c r="O1256" i="5"/>
  <c r="O1257" i="5"/>
  <c r="O1258" i="5"/>
  <c r="O1259" i="5"/>
  <c r="O1260" i="5"/>
  <c r="O1261" i="5"/>
  <c r="O1262" i="5"/>
  <c r="O1263" i="5"/>
  <c r="O1264" i="5"/>
  <c r="O1265" i="5"/>
  <c r="O1266" i="5"/>
  <c r="O1267" i="5"/>
  <c r="O1268" i="5"/>
  <c r="O1269" i="5"/>
  <c r="O1270" i="5"/>
  <c r="O1271" i="5"/>
  <c r="O1272" i="5"/>
  <c r="O1273" i="5"/>
  <c r="O1274" i="5"/>
  <c r="O1275" i="5"/>
  <c r="O1276" i="5"/>
  <c r="O1277" i="5"/>
  <c r="O1278" i="5"/>
  <c r="O1279" i="5"/>
  <c r="O1280" i="5"/>
  <c r="O1281" i="5"/>
  <c r="O1282" i="5"/>
  <c r="O1283" i="5"/>
  <c r="O1284" i="5"/>
  <c r="O1285" i="5"/>
  <c r="O1286" i="5"/>
  <c r="O1287" i="5"/>
  <c r="O1288" i="5"/>
  <c r="O1289" i="5"/>
  <c r="O1290" i="5"/>
  <c r="O1291" i="5"/>
  <c r="O1292" i="5"/>
  <c r="O1293" i="5"/>
  <c r="O1294" i="5"/>
  <c r="O1295" i="5"/>
  <c r="O1296" i="5"/>
  <c r="O1297" i="5"/>
  <c r="O1298" i="5"/>
  <c r="O1299" i="5"/>
  <c r="O1300" i="5"/>
  <c r="O1301" i="5"/>
  <c r="O1302" i="5"/>
  <c r="O1303" i="5"/>
  <c r="O1304" i="5"/>
  <c r="O1305" i="5"/>
  <c r="O1306" i="5"/>
  <c r="O1307" i="5"/>
  <c r="O1308" i="5"/>
  <c r="O1309" i="5"/>
  <c r="O1310" i="5"/>
  <c r="O1311" i="5"/>
  <c r="O1312" i="5"/>
  <c r="O1313" i="5"/>
  <c r="O1314" i="5"/>
  <c r="O1315" i="5"/>
  <c r="O1316" i="5"/>
  <c r="O1317" i="5"/>
  <c r="O1318" i="5"/>
  <c r="O1319" i="5"/>
  <c r="O1320" i="5"/>
  <c r="O1321" i="5"/>
  <c r="O1322" i="5"/>
  <c r="O1323" i="5"/>
  <c r="O1324" i="5"/>
  <c r="O1325" i="5"/>
  <c r="O1326" i="5"/>
  <c r="O1327" i="5"/>
  <c r="O1328" i="5"/>
  <c r="O1329" i="5"/>
  <c r="O1330" i="5"/>
  <c r="O1331" i="5"/>
  <c r="O1332" i="5"/>
  <c r="O1333" i="5"/>
  <c r="O1334" i="5"/>
  <c r="O1335" i="5"/>
  <c r="O1336" i="5"/>
  <c r="O1337" i="5"/>
  <c r="O1338" i="5"/>
  <c r="O1339" i="5"/>
  <c r="O1340" i="5"/>
  <c r="O1341" i="5"/>
  <c r="O1342" i="5"/>
  <c r="O1343" i="5"/>
  <c r="O1344" i="5"/>
  <c r="O1345" i="5"/>
  <c r="O1346" i="5"/>
  <c r="O1347" i="5"/>
  <c r="O1348" i="5"/>
  <c r="O1349" i="5"/>
  <c r="O1350" i="5"/>
  <c r="O1351" i="5"/>
  <c r="O1352" i="5"/>
  <c r="O1353" i="5"/>
  <c r="O1354" i="5"/>
  <c r="O1355" i="5"/>
  <c r="O1356" i="5"/>
  <c r="O1357" i="5"/>
  <c r="O1358" i="5"/>
  <c r="O1359" i="5"/>
  <c r="O1360" i="5"/>
  <c r="O1361" i="5"/>
  <c r="O1362" i="5"/>
  <c r="O1363" i="5"/>
  <c r="O1364" i="5"/>
  <c r="O1365" i="5"/>
  <c r="O1366" i="5"/>
  <c r="O1367" i="5"/>
  <c r="O1368" i="5"/>
  <c r="O1369" i="5"/>
  <c r="O1370" i="5"/>
  <c r="O1371" i="5"/>
  <c r="O1372" i="5"/>
  <c r="O1373" i="5"/>
  <c r="O1374" i="5"/>
  <c r="O1375" i="5"/>
  <c r="O1376" i="5"/>
  <c r="O1377" i="5"/>
  <c r="O1378" i="5"/>
  <c r="O1379" i="5"/>
  <c r="O1380" i="5"/>
  <c r="O1381" i="5"/>
  <c r="O1382" i="5"/>
  <c r="O1383" i="5"/>
  <c r="O1384" i="5"/>
  <c r="O1385" i="5"/>
  <c r="O1386" i="5"/>
  <c r="O1387" i="5"/>
  <c r="O1388" i="5"/>
  <c r="O1389" i="5"/>
  <c r="O1390" i="5"/>
  <c r="O1391" i="5"/>
  <c r="O1392" i="5"/>
  <c r="O1393" i="5"/>
  <c r="O1394" i="5"/>
  <c r="O1395" i="5"/>
  <c r="O1396" i="5"/>
  <c r="O1397" i="5"/>
  <c r="O1398" i="5"/>
  <c r="O1399" i="5"/>
  <c r="O1400" i="5"/>
  <c r="O1401" i="5"/>
  <c r="O1402" i="5"/>
  <c r="O1403" i="5"/>
  <c r="O1404" i="5"/>
  <c r="O1405" i="5"/>
  <c r="O1406" i="5"/>
  <c r="O1407" i="5"/>
  <c r="O1408" i="5"/>
  <c r="O1409" i="5"/>
  <c r="O1410" i="5"/>
  <c r="O1411" i="5"/>
  <c r="O1412" i="5"/>
  <c r="O1413" i="5"/>
  <c r="O1414" i="5"/>
  <c r="O1415" i="5"/>
  <c r="O1416" i="5"/>
  <c r="O1417" i="5"/>
  <c r="O1418" i="5"/>
  <c r="O1419" i="5"/>
  <c r="O1420" i="5"/>
  <c r="O1421" i="5"/>
  <c r="O1422" i="5"/>
  <c r="O1423" i="5"/>
  <c r="O1424" i="5"/>
  <c r="O1425" i="5"/>
  <c r="O1426" i="5"/>
  <c r="O1427" i="5"/>
  <c r="O1428" i="5"/>
  <c r="O1429" i="5"/>
  <c r="O1430" i="5"/>
  <c r="O1431" i="5"/>
  <c r="O1432" i="5"/>
  <c r="O1433" i="5"/>
  <c r="O1434" i="5"/>
  <c r="O1435" i="5"/>
  <c r="O1436" i="5"/>
  <c r="O1437" i="5"/>
  <c r="O1438" i="5"/>
  <c r="O1439" i="5"/>
  <c r="O1440" i="5"/>
  <c r="O1441" i="5"/>
  <c r="O1442" i="5"/>
  <c r="O1443" i="5"/>
  <c r="O1444" i="5"/>
  <c r="O1445" i="5"/>
  <c r="O1446" i="5"/>
  <c r="O1447" i="5"/>
  <c r="O1448" i="5"/>
  <c r="O1449" i="5"/>
  <c r="O1450" i="5"/>
  <c r="O1451" i="5"/>
  <c r="O1452" i="5"/>
  <c r="O1453" i="5"/>
  <c r="O1454" i="5"/>
  <c r="O1455" i="5"/>
  <c r="O1456" i="5"/>
  <c r="O1457" i="5"/>
  <c r="O1458" i="5"/>
  <c r="O1459" i="5"/>
  <c r="O1460" i="5"/>
  <c r="O1461" i="5"/>
  <c r="O1462" i="5"/>
  <c r="O1463" i="5"/>
  <c r="O1464" i="5"/>
  <c r="O1465" i="5"/>
  <c r="O1466" i="5"/>
  <c r="O1467" i="5"/>
  <c r="O1468" i="5"/>
  <c r="O1469" i="5"/>
  <c r="O1470" i="5"/>
  <c r="O1471" i="5"/>
  <c r="O1472" i="5"/>
  <c r="O1473" i="5"/>
  <c r="O1474" i="5"/>
  <c r="O1475" i="5"/>
  <c r="O1476" i="5"/>
  <c r="O1477" i="5"/>
  <c r="O1478" i="5"/>
  <c r="O1479" i="5"/>
  <c r="O1480" i="5"/>
  <c r="O1481" i="5"/>
  <c r="O1482" i="5"/>
  <c r="O1483" i="5"/>
  <c r="O1484" i="5"/>
  <c r="O1485" i="5"/>
  <c r="O1486" i="5"/>
  <c r="O1487" i="5"/>
  <c r="O1488" i="5"/>
  <c r="O1489" i="5"/>
  <c r="O1490" i="5"/>
  <c r="O1491" i="5"/>
  <c r="O1492" i="5"/>
  <c r="O1493" i="5"/>
  <c r="O1494" i="5"/>
  <c r="O1495" i="5"/>
  <c r="O1496" i="5"/>
  <c r="O1497" i="5"/>
  <c r="O1498" i="5"/>
  <c r="O1499" i="5"/>
  <c r="O1500" i="5"/>
  <c r="O1501" i="5"/>
  <c r="O1502" i="5"/>
  <c r="O1503" i="5"/>
  <c r="O1504" i="5"/>
  <c r="O1505" i="5"/>
  <c r="O1506" i="5"/>
  <c r="O1507" i="5"/>
  <c r="O1508" i="5"/>
  <c r="O1509" i="5"/>
  <c r="O1510" i="5"/>
  <c r="O1511" i="5"/>
  <c r="O1512" i="5"/>
  <c r="O1513" i="5"/>
  <c r="O1514" i="5"/>
  <c r="O1515" i="5"/>
  <c r="O1516" i="5"/>
  <c r="O1517" i="5"/>
  <c r="O1518" i="5"/>
  <c r="O1519" i="5"/>
  <c r="O1520" i="5"/>
  <c r="O1521" i="5"/>
  <c r="O1522" i="5"/>
  <c r="O1523" i="5"/>
  <c r="O1524" i="5"/>
  <c r="O1525" i="5"/>
  <c r="O1526" i="5"/>
  <c r="O1527" i="5"/>
  <c r="O1528" i="5"/>
  <c r="O1529" i="5"/>
  <c r="O1530" i="5"/>
  <c r="O1531" i="5"/>
  <c r="O1532" i="5"/>
  <c r="O1533" i="5"/>
  <c r="O1534" i="5"/>
  <c r="O1535" i="5"/>
  <c r="O1536" i="5"/>
  <c r="O1537" i="5"/>
  <c r="O1538" i="5"/>
  <c r="O1539" i="5"/>
  <c r="O1540" i="5"/>
  <c r="O1541" i="5"/>
  <c r="O1542" i="5"/>
  <c r="O1543" i="5"/>
  <c r="O1544" i="5"/>
  <c r="O1545" i="5"/>
  <c r="O1546" i="5"/>
  <c r="O1547" i="5"/>
  <c r="O1548" i="5"/>
  <c r="O1549" i="5"/>
  <c r="O1550" i="5"/>
  <c r="O1551" i="5"/>
  <c r="O1552" i="5"/>
  <c r="O1553" i="5"/>
  <c r="O1554" i="5"/>
  <c r="O1555" i="5"/>
  <c r="O1556" i="5"/>
  <c r="O1557" i="5"/>
  <c r="O1558" i="5"/>
  <c r="O1559" i="5"/>
  <c r="O1560" i="5"/>
  <c r="O1561" i="5"/>
  <c r="O1562" i="5"/>
  <c r="O1563" i="5"/>
  <c r="O1564" i="5"/>
  <c r="O1565" i="5"/>
  <c r="O1566" i="5"/>
  <c r="O1567" i="5"/>
  <c r="O1568" i="5"/>
  <c r="O1569" i="5"/>
  <c r="O1570" i="5"/>
  <c r="O1571" i="5"/>
  <c r="O1572" i="5"/>
  <c r="O1573" i="5"/>
  <c r="O1574" i="5"/>
  <c r="O1575" i="5"/>
  <c r="O1576" i="5"/>
  <c r="O1577" i="5"/>
  <c r="O1578" i="5"/>
  <c r="O1579" i="5"/>
  <c r="O1580" i="5"/>
  <c r="O1581" i="5"/>
  <c r="O1582" i="5"/>
  <c r="O1583" i="5"/>
  <c r="O1584" i="5"/>
  <c r="O1585" i="5"/>
  <c r="O1586" i="5"/>
  <c r="O1587" i="5"/>
  <c r="O1588" i="5"/>
  <c r="O1589" i="5"/>
  <c r="O1590" i="5"/>
  <c r="O1591" i="5"/>
  <c r="O1592" i="5"/>
  <c r="O1593" i="5"/>
  <c r="O1594" i="5"/>
  <c r="O1595" i="5"/>
  <c r="O1596" i="5"/>
  <c r="O1597" i="5"/>
  <c r="O1598" i="5"/>
  <c r="O1599" i="5"/>
  <c r="O1600" i="5"/>
  <c r="O1601" i="5"/>
  <c r="O1602" i="5"/>
  <c r="O1603" i="5"/>
  <c r="O1604" i="5"/>
  <c r="O1605" i="5"/>
  <c r="O1606" i="5"/>
  <c r="O1607" i="5"/>
  <c r="O1608" i="5"/>
  <c r="O1609" i="5"/>
  <c r="O1610" i="5"/>
  <c r="O1611" i="5"/>
  <c r="O1612" i="5"/>
  <c r="O1613" i="5"/>
  <c r="O1614" i="5"/>
  <c r="O1615" i="5"/>
  <c r="O1616" i="5"/>
  <c r="O1617" i="5"/>
  <c r="O1618" i="5"/>
  <c r="O1619" i="5"/>
  <c r="O1620" i="5"/>
  <c r="O1621" i="5"/>
  <c r="O1622" i="5"/>
  <c r="O1623" i="5"/>
  <c r="O1624" i="5"/>
  <c r="O1625" i="5"/>
  <c r="O1626" i="5"/>
  <c r="O1627" i="5"/>
  <c r="O1628" i="5"/>
  <c r="O1629" i="5"/>
  <c r="O1630" i="5"/>
  <c r="O1631" i="5"/>
  <c r="O1632" i="5"/>
  <c r="O1633" i="5"/>
  <c r="O1634" i="5"/>
  <c r="O1635" i="5"/>
  <c r="O1636" i="5"/>
  <c r="O1637" i="5"/>
  <c r="O1638" i="5"/>
  <c r="O1639" i="5"/>
  <c r="O1640" i="5"/>
  <c r="O1641" i="5"/>
  <c r="O1642" i="5"/>
  <c r="O1643" i="5"/>
  <c r="O1644" i="5"/>
  <c r="O1645" i="5"/>
  <c r="O1646" i="5"/>
  <c r="O1647" i="5"/>
  <c r="O1648" i="5"/>
  <c r="O1649" i="5"/>
  <c r="O1650" i="5"/>
  <c r="O1651" i="5"/>
  <c r="O1652" i="5"/>
  <c r="O1653" i="5"/>
  <c r="O1654" i="5"/>
  <c r="O1655" i="5"/>
  <c r="O1656" i="5"/>
  <c r="O1657" i="5"/>
  <c r="O1658" i="5"/>
  <c r="O1659" i="5"/>
  <c r="O1660" i="5"/>
  <c r="O1661" i="5"/>
  <c r="O1662" i="5"/>
  <c r="O1663" i="5"/>
  <c r="O1664" i="5"/>
  <c r="O1665" i="5"/>
  <c r="O1666" i="5"/>
  <c r="O1667" i="5"/>
  <c r="O1668" i="5"/>
  <c r="O1669" i="5"/>
  <c r="O1670" i="5"/>
  <c r="O1671" i="5"/>
  <c r="O1672" i="5"/>
  <c r="O1673" i="5"/>
  <c r="O1674" i="5"/>
  <c r="O1675" i="5"/>
  <c r="O1676" i="5"/>
  <c r="O1677" i="5"/>
  <c r="O1678" i="5"/>
  <c r="O1679" i="5"/>
  <c r="O1680" i="5"/>
  <c r="O1681" i="5"/>
  <c r="O1682" i="5"/>
  <c r="O1683" i="5"/>
  <c r="O1684" i="5"/>
  <c r="O1685" i="5"/>
  <c r="O1686" i="5"/>
  <c r="O1687" i="5"/>
  <c r="O1688" i="5"/>
  <c r="O1689" i="5"/>
  <c r="O1690" i="5"/>
  <c r="O1691" i="5"/>
  <c r="O1692" i="5"/>
  <c r="O1693" i="5"/>
  <c r="O1694" i="5"/>
  <c r="O1695" i="5"/>
  <c r="O1696" i="5"/>
  <c r="O1697" i="5"/>
  <c r="O1698" i="5"/>
  <c r="O1699" i="5"/>
  <c r="O1700" i="5"/>
  <c r="O1701" i="5"/>
  <c r="O1702" i="5"/>
  <c r="O1703" i="5"/>
  <c r="O1704" i="5"/>
  <c r="O1705" i="5"/>
  <c r="O1706" i="5"/>
  <c r="O1707" i="5"/>
  <c r="O1708" i="5"/>
  <c r="O1709" i="5"/>
  <c r="O1710" i="5"/>
  <c r="O1711" i="5"/>
  <c r="O1712" i="5"/>
  <c r="O1713" i="5"/>
  <c r="O1714" i="5"/>
  <c r="O1715" i="5"/>
  <c r="O1716" i="5"/>
  <c r="O1717" i="5"/>
  <c r="O1718" i="5"/>
  <c r="O1719" i="5"/>
  <c r="O1720" i="5"/>
  <c r="O1721" i="5"/>
  <c r="O1722" i="5"/>
  <c r="O1723" i="5"/>
  <c r="O1724" i="5"/>
  <c r="O1725" i="5"/>
  <c r="O1726" i="5"/>
  <c r="O1727" i="5"/>
  <c r="O1728" i="5"/>
  <c r="O1729" i="5"/>
  <c r="O1730" i="5"/>
  <c r="O1731" i="5"/>
  <c r="O1732" i="5"/>
  <c r="O1733" i="5"/>
  <c r="O1734" i="5"/>
  <c r="O1735" i="5"/>
  <c r="O1736" i="5"/>
  <c r="O1737" i="5"/>
  <c r="O1738" i="5"/>
  <c r="O1739" i="5"/>
  <c r="O1740" i="5"/>
  <c r="O1741" i="5"/>
  <c r="O1742" i="5"/>
  <c r="O1743" i="5"/>
  <c r="O1744" i="5"/>
  <c r="O1745" i="5"/>
  <c r="O1746" i="5"/>
  <c r="O1747" i="5"/>
  <c r="O1748" i="5"/>
  <c r="O1749" i="5"/>
  <c r="O1750" i="5"/>
  <c r="O1751" i="5"/>
  <c r="O1752" i="5"/>
  <c r="O1753" i="5"/>
  <c r="O1754" i="5"/>
  <c r="O1755" i="5"/>
  <c r="O1756" i="5"/>
  <c r="O1757" i="5"/>
  <c r="O1758" i="5"/>
  <c r="O1759" i="5"/>
  <c r="O1760" i="5"/>
  <c r="O1761" i="5"/>
  <c r="O1762" i="5"/>
  <c r="O1763" i="5"/>
  <c r="O1764" i="5"/>
  <c r="O1765" i="5"/>
  <c r="O1766" i="5"/>
  <c r="O1767" i="5"/>
  <c r="O1768" i="5"/>
  <c r="O1769" i="5"/>
  <c r="O1770" i="5"/>
  <c r="O1771" i="5"/>
  <c r="O1772" i="5"/>
  <c r="O1773" i="5"/>
  <c r="O1774" i="5"/>
  <c r="O1775" i="5"/>
  <c r="O1776" i="5"/>
  <c r="O1777" i="5"/>
  <c r="O1778" i="5"/>
  <c r="O1779" i="5"/>
  <c r="O1780" i="5"/>
  <c r="O1781" i="5"/>
  <c r="O1782" i="5"/>
  <c r="O1783" i="5"/>
  <c r="O1784" i="5"/>
  <c r="O1785" i="5"/>
  <c r="O1786" i="5"/>
  <c r="O1787" i="5"/>
  <c r="O1788" i="5"/>
  <c r="O1789" i="5"/>
  <c r="O1790" i="5"/>
  <c r="O1791" i="5"/>
  <c r="O1792" i="5"/>
  <c r="O1793" i="5"/>
  <c r="O1794" i="5"/>
  <c r="O1795" i="5"/>
  <c r="O1796" i="5"/>
  <c r="O1797" i="5"/>
  <c r="O1798" i="5"/>
  <c r="O1799" i="5"/>
  <c r="O1800" i="5"/>
  <c r="O1801" i="5"/>
  <c r="O1802" i="5"/>
  <c r="O1803" i="5"/>
  <c r="O1804" i="5"/>
  <c r="O1805" i="5"/>
  <c r="O1806" i="5"/>
  <c r="O1807" i="5"/>
  <c r="O1808" i="5"/>
  <c r="O1809" i="5"/>
  <c r="O1810" i="5"/>
  <c r="O1811" i="5"/>
  <c r="O1812" i="5"/>
  <c r="O1813" i="5"/>
  <c r="O1814" i="5"/>
  <c r="O1815" i="5"/>
  <c r="O1816" i="5"/>
  <c r="O1817" i="5"/>
  <c r="O1818" i="5"/>
  <c r="O1819" i="5"/>
  <c r="O1820" i="5"/>
  <c r="O1821" i="5"/>
  <c r="O1822" i="5"/>
  <c r="O1823" i="5"/>
  <c r="O1824" i="5"/>
  <c r="O1825" i="5"/>
  <c r="O1826" i="5"/>
  <c r="O1827" i="5"/>
  <c r="O1828" i="5"/>
  <c r="O1829" i="5"/>
  <c r="O1830" i="5"/>
  <c r="O1831" i="5"/>
  <c r="O1832" i="5"/>
  <c r="O1833" i="5"/>
  <c r="O1834" i="5"/>
  <c r="O1835" i="5"/>
  <c r="O1836" i="5"/>
  <c r="O1837" i="5"/>
  <c r="O1838" i="5"/>
  <c r="O1839" i="5"/>
  <c r="O1840" i="5"/>
  <c r="O1841" i="5"/>
  <c r="O1842" i="5"/>
  <c r="O1843" i="5"/>
  <c r="O1844" i="5"/>
  <c r="O1845" i="5"/>
  <c r="O1846" i="5"/>
  <c r="O1847" i="5"/>
  <c r="O1848" i="5"/>
  <c r="O1849" i="5"/>
  <c r="O1850" i="5"/>
  <c r="O1851" i="5"/>
  <c r="O1852" i="5"/>
  <c r="O1853" i="5"/>
  <c r="O1854" i="5"/>
  <c r="O1855" i="5"/>
  <c r="O1856" i="5"/>
  <c r="O1857" i="5"/>
  <c r="O1858" i="5"/>
  <c r="O1859" i="5"/>
  <c r="O1860" i="5"/>
  <c r="O1861" i="5"/>
  <c r="O1862" i="5"/>
  <c r="O1863" i="5"/>
  <c r="O1864" i="5"/>
  <c r="O1865" i="5"/>
  <c r="O1866" i="5"/>
  <c r="O1867" i="5"/>
  <c r="O1868" i="5"/>
  <c r="O1869" i="5"/>
  <c r="O1870" i="5"/>
  <c r="O1871" i="5"/>
  <c r="O1872" i="5"/>
  <c r="O1873" i="5"/>
  <c r="O1874" i="5"/>
  <c r="O1875" i="5"/>
  <c r="O1876" i="5"/>
  <c r="O1877" i="5"/>
  <c r="O1878" i="5"/>
  <c r="O1879" i="5"/>
  <c r="O1880" i="5"/>
  <c r="O1881" i="5"/>
  <c r="O1882" i="5"/>
  <c r="O1883" i="5"/>
  <c r="O1884" i="5"/>
  <c r="O1885" i="5"/>
  <c r="O1886" i="5"/>
  <c r="O1887" i="5"/>
  <c r="O1888" i="5"/>
  <c r="O1889" i="5"/>
  <c r="O1890" i="5"/>
  <c r="O1891" i="5"/>
  <c r="O1892" i="5"/>
  <c r="O1893" i="5"/>
  <c r="O1894" i="5"/>
  <c r="O1895" i="5"/>
  <c r="O1896" i="5"/>
  <c r="O1897" i="5"/>
  <c r="O1898" i="5"/>
  <c r="O1899" i="5"/>
  <c r="O1900" i="5"/>
  <c r="O1901" i="5"/>
  <c r="O1902" i="5"/>
  <c r="O1903" i="5"/>
  <c r="O1904" i="5"/>
  <c r="O1905" i="5"/>
  <c r="O1906" i="5"/>
  <c r="O1907" i="5"/>
  <c r="O1908" i="5"/>
  <c r="O1909" i="5"/>
  <c r="O1910" i="5"/>
  <c r="O1911" i="5"/>
  <c r="O1912" i="5"/>
  <c r="O1913" i="5"/>
  <c r="O1914" i="5"/>
  <c r="O1915" i="5"/>
  <c r="O1916" i="5"/>
  <c r="O1917" i="5"/>
  <c r="O1918" i="5"/>
  <c r="O1919" i="5"/>
  <c r="O1920" i="5"/>
  <c r="O1921" i="5"/>
  <c r="O1922" i="5"/>
  <c r="O1923" i="5"/>
  <c r="O1924" i="5"/>
  <c r="O1925" i="5"/>
  <c r="O1926" i="5"/>
  <c r="O1927" i="5"/>
  <c r="O1928" i="5"/>
  <c r="O1929" i="5"/>
  <c r="O1930" i="5"/>
  <c r="O1931" i="5"/>
  <c r="O1932" i="5"/>
  <c r="O1933" i="5"/>
  <c r="O1934" i="5"/>
  <c r="O1935" i="5"/>
  <c r="O1936" i="5"/>
  <c r="O1937" i="5"/>
  <c r="O1938" i="5"/>
  <c r="O1939" i="5"/>
  <c r="O1940" i="5"/>
  <c r="O1941" i="5"/>
  <c r="O1942" i="5"/>
  <c r="O1943" i="5"/>
  <c r="O1944" i="5"/>
  <c r="O1945" i="5"/>
  <c r="O1946" i="5"/>
  <c r="O1947" i="5"/>
  <c r="O1948" i="5"/>
  <c r="O1949" i="5"/>
  <c r="O1950" i="5"/>
  <c r="O1951" i="5"/>
  <c r="O1952" i="5"/>
  <c r="O1953" i="5"/>
  <c r="O1954" i="5"/>
  <c r="O1955" i="5"/>
  <c r="O1956" i="5"/>
  <c r="O1957" i="5"/>
  <c r="O1958" i="5"/>
  <c r="O1959" i="5"/>
  <c r="O1960" i="5"/>
  <c r="O1961" i="5"/>
  <c r="O1962" i="5"/>
  <c r="O1963" i="5"/>
  <c r="O1964" i="5"/>
  <c r="O1965" i="5"/>
  <c r="O1966" i="5"/>
  <c r="O1967" i="5"/>
  <c r="O1968" i="5"/>
  <c r="O1969" i="5"/>
  <c r="O1970" i="5"/>
  <c r="O1971" i="5"/>
  <c r="O1972" i="5"/>
  <c r="O1973" i="5"/>
  <c r="O1974" i="5"/>
  <c r="O1975" i="5"/>
  <c r="O1976" i="5"/>
  <c r="O1977" i="5"/>
  <c r="O1978" i="5"/>
  <c r="O1979" i="5"/>
  <c r="O1980" i="5"/>
  <c r="O1981" i="5"/>
  <c r="O1982" i="5"/>
  <c r="O1983" i="5"/>
  <c r="O1984" i="5"/>
  <c r="O1985" i="5"/>
  <c r="O1986" i="5"/>
  <c r="O1987" i="5"/>
  <c r="O1988" i="5"/>
  <c r="O1989" i="5"/>
  <c r="O1990" i="5"/>
  <c r="O1991" i="5"/>
  <c r="O1992" i="5"/>
  <c r="O1993" i="5"/>
  <c r="O1994" i="5"/>
  <c r="O1995" i="5"/>
  <c r="O1996" i="5"/>
  <c r="O1997" i="5"/>
  <c r="O1998" i="5"/>
  <c r="O1999" i="5"/>
  <c r="O2000" i="5"/>
  <c r="O2001" i="5"/>
  <c r="O2002" i="5"/>
  <c r="O2003" i="5"/>
  <c r="O2004" i="5"/>
  <c r="O2005" i="5"/>
  <c r="O2006" i="5"/>
  <c r="O2007" i="5"/>
  <c r="O2008" i="5"/>
  <c r="O2009" i="5"/>
  <c r="O2010" i="5"/>
  <c r="O2011" i="5"/>
  <c r="O2012" i="5"/>
  <c r="O2013" i="5"/>
  <c r="O2014" i="5"/>
  <c r="O2015" i="5"/>
  <c r="O2016" i="5"/>
  <c r="O2017" i="5"/>
  <c r="O2018" i="5"/>
  <c r="O2019" i="5"/>
  <c r="O2020" i="5"/>
  <c r="O2021" i="5"/>
  <c r="O2022" i="5"/>
  <c r="O2023" i="5"/>
  <c r="O2024" i="5"/>
  <c r="O2025" i="5"/>
  <c r="O2026" i="5"/>
  <c r="O2027" i="5"/>
  <c r="O2028" i="5"/>
  <c r="O2029" i="5"/>
  <c r="O2030" i="5"/>
  <c r="O2031" i="5"/>
  <c r="O2032" i="5"/>
  <c r="O2033" i="5"/>
  <c r="O2034" i="5"/>
  <c r="O2035" i="5"/>
  <c r="O2036" i="5"/>
  <c r="O2037" i="5"/>
  <c r="O2038" i="5"/>
  <c r="O2039" i="5"/>
  <c r="O2040" i="5"/>
  <c r="O2041" i="5"/>
  <c r="O2042" i="5"/>
  <c r="O2043" i="5"/>
  <c r="O2044" i="5"/>
  <c r="O2045" i="5"/>
  <c r="O2046" i="5"/>
  <c r="O2047" i="5"/>
  <c r="O2048" i="5"/>
  <c r="O2049" i="5"/>
  <c r="O2050" i="5"/>
  <c r="O2051" i="5"/>
  <c r="O2052" i="5"/>
  <c r="O2053" i="5"/>
  <c r="O2054" i="5"/>
  <c r="O2055" i="5"/>
  <c r="O2056" i="5"/>
  <c r="O2057" i="5"/>
  <c r="O2058" i="5"/>
  <c r="O2059" i="5"/>
  <c r="O2060" i="5"/>
  <c r="O2061" i="5"/>
  <c r="O2062" i="5"/>
  <c r="O2063" i="5"/>
  <c r="O2064" i="5"/>
  <c r="O2065" i="5"/>
  <c r="O2066" i="5"/>
  <c r="O2067" i="5"/>
  <c r="O2068" i="5"/>
  <c r="O2069" i="5"/>
  <c r="O2070" i="5"/>
  <c r="O2071" i="5"/>
  <c r="O2072" i="5"/>
  <c r="O2073" i="5"/>
  <c r="O2074" i="5"/>
  <c r="O2075" i="5"/>
  <c r="O2076" i="5"/>
  <c r="O2077" i="5"/>
  <c r="O2078" i="5"/>
  <c r="O2079" i="5"/>
  <c r="O2080" i="5"/>
  <c r="O2081" i="5"/>
  <c r="O2082" i="5"/>
  <c r="O2083" i="5"/>
  <c r="O2084" i="5"/>
  <c r="O2085" i="5"/>
  <c r="O2086" i="5"/>
  <c r="O2087" i="5"/>
  <c r="O2088" i="5"/>
  <c r="O2089" i="5"/>
  <c r="O2090" i="5"/>
  <c r="O2091" i="5"/>
  <c r="O2092" i="5"/>
  <c r="O2093" i="5"/>
  <c r="O2094" i="5"/>
  <c r="O2095" i="5"/>
  <c r="O2096" i="5"/>
  <c r="O2097" i="5"/>
  <c r="O2098" i="5"/>
  <c r="O2099" i="5"/>
  <c r="O2100" i="5"/>
  <c r="O2101" i="5"/>
  <c r="O2102" i="5"/>
  <c r="O2103" i="5"/>
  <c r="O2104" i="5"/>
  <c r="O2105" i="5"/>
  <c r="O2106" i="5"/>
  <c r="O2107" i="5"/>
  <c r="O2108" i="5"/>
  <c r="O2109" i="5"/>
  <c r="O2110" i="5"/>
  <c r="O2111" i="5"/>
  <c r="O2112" i="5"/>
  <c r="O2113" i="5"/>
  <c r="O2114" i="5"/>
  <c r="O2115" i="5"/>
  <c r="O2116" i="5"/>
  <c r="O2117" i="5"/>
  <c r="O2118" i="5"/>
  <c r="O2119" i="5"/>
  <c r="O2120" i="5"/>
  <c r="O2121" i="5"/>
  <c r="O2122" i="5"/>
  <c r="O2123" i="5"/>
  <c r="O2124" i="5"/>
  <c r="O2125" i="5"/>
  <c r="O2126" i="5"/>
  <c r="O2127" i="5"/>
  <c r="O2128" i="5"/>
  <c r="O2129" i="5"/>
  <c r="O2130" i="5"/>
  <c r="O2131" i="5"/>
  <c r="O2132" i="5"/>
  <c r="O2133" i="5"/>
  <c r="O2134" i="5"/>
  <c r="O2135" i="5"/>
  <c r="O2136" i="5"/>
  <c r="O2137" i="5"/>
  <c r="O2138" i="5"/>
  <c r="O2139" i="5"/>
  <c r="O2140" i="5"/>
  <c r="O2141" i="5"/>
  <c r="O2142" i="5"/>
  <c r="O2143" i="5"/>
  <c r="O2144" i="5"/>
  <c r="O2145" i="5"/>
  <c r="O2146" i="5"/>
  <c r="O2147" i="5"/>
  <c r="O2148" i="5"/>
  <c r="O2149" i="5"/>
  <c r="O2150" i="5"/>
  <c r="O2151" i="5"/>
  <c r="O2152" i="5"/>
  <c r="O2153" i="5"/>
  <c r="O2154" i="5"/>
  <c r="O2155" i="5"/>
  <c r="O2156" i="5"/>
  <c r="O2157" i="5"/>
  <c r="O2158" i="5"/>
  <c r="O2159" i="5"/>
  <c r="O2160" i="5"/>
  <c r="O2161" i="5"/>
  <c r="O2162" i="5"/>
  <c r="O2163" i="5"/>
  <c r="O2164" i="5"/>
  <c r="O2165" i="5"/>
  <c r="O2166" i="5"/>
  <c r="O2167" i="5"/>
  <c r="O2168" i="5"/>
  <c r="O2169" i="5"/>
  <c r="O2170" i="5"/>
  <c r="O2171" i="5"/>
  <c r="O2172" i="5"/>
  <c r="O2173" i="5"/>
  <c r="O2174" i="5"/>
  <c r="O2175" i="5"/>
  <c r="O2176" i="5"/>
  <c r="O2177" i="5"/>
  <c r="O2178" i="5"/>
  <c r="O2179" i="5"/>
  <c r="O2180" i="5"/>
  <c r="O2181" i="5"/>
  <c r="O2182" i="5"/>
  <c r="O2183" i="5"/>
  <c r="O2184" i="5"/>
  <c r="O2185" i="5"/>
  <c r="O2186" i="5"/>
  <c r="O2187" i="5"/>
  <c r="O2188" i="5"/>
  <c r="O2189" i="5"/>
  <c r="O2190" i="5"/>
  <c r="O2191" i="5"/>
  <c r="O2192" i="5"/>
  <c r="O2193" i="5"/>
  <c r="O2194" i="5"/>
  <c r="O2195" i="5"/>
  <c r="O2196" i="5"/>
  <c r="O2197" i="5"/>
  <c r="O2198" i="5"/>
  <c r="O2199" i="5"/>
  <c r="O2200" i="5"/>
  <c r="O2201" i="5"/>
  <c r="O2202" i="5"/>
  <c r="O2203" i="5"/>
  <c r="O2204" i="5"/>
  <c r="O2205" i="5"/>
  <c r="O2206" i="5"/>
  <c r="O2207" i="5"/>
  <c r="O2208" i="5"/>
  <c r="O2209" i="5"/>
  <c r="O2210" i="5"/>
  <c r="O2211" i="5"/>
  <c r="O2212" i="5"/>
  <c r="O2213" i="5"/>
  <c r="O2214" i="5"/>
  <c r="O2215" i="5"/>
  <c r="O2216" i="5"/>
  <c r="O2217" i="5"/>
  <c r="O2218" i="5"/>
  <c r="O2219" i="5"/>
  <c r="O2220" i="5"/>
  <c r="O2221" i="5"/>
  <c r="O2222" i="5"/>
  <c r="O2223" i="5"/>
  <c r="O2224" i="5"/>
  <c r="O2225" i="5"/>
  <c r="O2226" i="5"/>
  <c r="O2227" i="5"/>
  <c r="O2228" i="5"/>
  <c r="O2229" i="5"/>
  <c r="O2230" i="5"/>
  <c r="O2231" i="5"/>
  <c r="O2232" i="5"/>
  <c r="O2233" i="5"/>
  <c r="O2234" i="5"/>
  <c r="O2235" i="5"/>
  <c r="O2236" i="5"/>
  <c r="O2237" i="5"/>
  <c r="O2238" i="5"/>
  <c r="O2239" i="5"/>
  <c r="O2240" i="5"/>
  <c r="O2241" i="5"/>
  <c r="O2242" i="5"/>
  <c r="O2243" i="5"/>
  <c r="O2244" i="5"/>
  <c r="O2245" i="5"/>
  <c r="O2246" i="5"/>
  <c r="O2247" i="5"/>
  <c r="O2248" i="5"/>
  <c r="O2249" i="5"/>
  <c r="O2250" i="5"/>
  <c r="O2251" i="5"/>
  <c r="O2252" i="5"/>
  <c r="O2253" i="5"/>
  <c r="O2254" i="5"/>
  <c r="O2255" i="5"/>
  <c r="O2256" i="5"/>
  <c r="O2257" i="5"/>
  <c r="O2258" i="5"/>
  <c r="O2259" i="5"/>
  <c r="O2260" i="5"/>
  <c r="O2261" i="5"/>
  <c r="O2262" i="5"/>
  <c r="O2263" i="5"/>
  <c r="O2264" i="5"/>
  <c r="O2265" i="5"/>
  <c r="O2266" i="5"/>
  <c r="O2267" i="5"/>
  <c r="O2268" i="5"/>
  <c r="O2269" i="5"/>
  <c r="O2270" i="5"/>
  <c r="O2271" i="5"/>
  <c r="O2272" i="5"/>
  <c r="O2273" i="5"/>
  <c r="O2274" i="5"/>
  <c r="O2275" i="5"/>
  <c r="O2276" i="5"/>
  <c r="O2277" i="5"/>
  <c r="O2278" i="5"/>
  <c r="O2279" i="5"/>
  <c r="O2280" i="5"/>
  <c r="O2281" i="5"/>
  <c r="O2282" i="5"/>
  <c r="O2283" i="5"/>
  <c r="O2284" i="5"/>
  <c r="O2285" i="5"/>
  <c r="O2286" i="5"/>
  <c r="O2287" i="5"/>
  <c r="O2288" i="5"/>
  <c r="O2289" i="5"/>
  <c r="O2290" i="5"/>
  <c r="O2291" i="5"/>
  <c r="O2292" i="5"/>
  <c r="O2293" i="5"/>
  <c r="O2294" i="5"/>
  <c r="O2295" i="5"/>
  <c r="O2296" i="5"/>
  <c r="O2297" i="5"/>
  <c r="O2298" i="5"/>
  <c r="O2299" i="5"/>
  <c r="O2300" i="5"/>
  <c r="O2301" i="5"/>
  <c r="O2302" i="5"/>
  <c r="O2303" i="5"/>
  <c r="O2304" i="5"/>
  <c r="O2305" i="5"/>
  <c r="O2306" i="5"/>
  <c r="O2307" i="5"/>
  <c r="O2308" i="5"/>
  <c r="O2309" i="5"/>
  <c r="O2310" i="5"/>
  <c r="O2311" i="5"/>
  <c r="O2312" i="5"/>
  <c r="O2313" i="5"/>
  <c r="O2314" i="5"/>
  <c r="O2315" i="5"/>
  <c r="O2316" i="5"/>
  <c r="O2317" i="5"/>
  <c r="O2318" i="5"/>
  <c r="O2319" i="5"/>
  <c r="O2320" i="5"/>
  <c r="O2321" i="5"/>
  <c r="O2322" i="5"/>
  <c r="O2323" i="5"/>
  <c r="O2324" i="5"/>
  <c r="O2325" i="5"/>
  <c r="O2326" i="5"/>
  <c r="O2327" i="5"/>
  <c r="O2328" i="5"/>
  <c r="O2329" i="5"/>
  <c r="O2330" i="5"/>
  <c r="O2331" i="5"/>
  <c r="O2332" i="5"/>
  <c r="O2333" i="5"/>
  <c r="O2334" i="5"/>
  <c r="O2335" i="5"/>
  <c r="O2336" i="5"/>
  <c r="O2" i="5"/>
  <c r="N3" i="5"/>
  <c r="N4" i="5"/>
  <c r="N5" i="5"/>
  <c r="N6" i="5"/>
  <c r="N7" i="5"/>
  <c r="N8" i="5"/>
  <c r="N9" i="5"/>
  <c r="N10" i="5"/>
  <c r="N11" i="5"/>
  <c r="N12" i="5"/>
  <c r="N13" i="5"/>
  <c r="N14" i="5"/>
  <c r="N15" i="5"/>
  <c r="N16" i="5"/>
  <c r="N17" i="5"/>
  <c r="N18" i="5"/>
  <c r="N19" i="5"/>
  <c r="N20" i="5"/>
  <c r="N21" i="5"/>
  <c r="N22" i="5"/>
  <c r="N23" i="5"/>
  <c r="N24" i="5"/>
  <c r="N25" i="5"/>
  <c r="N26" i="5"/>
  <c r="N27" i="5"/>
  <c r="N28" i="5"/>
  <c r="N29" i="5"/>
  <c r="N30" i="5"/>
  <c r="N31" i="5"/>
  <c r="N32" i="5"/>
  <c r="N33" i="5"/>
  <c r="N34" i="5"/>
  <c r="N35" i="5"/>
  <c r="N36" i="5"/>
  <c r="N37" i="5"/>
  <c r="N38" i="5"/>
  <c r="N39" i="5"/>
  <c r="N40" i="5"/>
  <c r="N41" i="5"/>
  <c r="N42" i="5"/>
  <c r="N43" i="5"/>
  <c r="N44" i="5"/>
  <c r="N45" i="5"/>
  <c r="N46" i="5"/>
  <c r="N47" i="5"/>
  <c r="N48" i="5"/>
  <c r="N49" i="5"/>
  <c r="N50" i="5"/>
  <c r="N51" i="5"/>
  <c r="N52" i="5"/>
  <c r="N53" i="5"/>
  <c r="N54" i="5"/>
  <c r="N55" i="5"/>
  <c r="N56" i="5"/>
  <c r="N57" i="5"/>
  <c r="N58" i="5"/>
  <c r="N59" i="5"/>
  <c r="N60" i="5"/>
  <c r="N61" i="5"/>
  <c r="N62" i="5"/>
  <c r="N63" i="5"/>
  <c r="N64" i="5"/>
  <c r="N65" i="5"/>
  <c r="N66" i="5"/>
  <c r="N67" i="5"/>
  <c r="N68" i="5"/>
  <c r="N69" i="5"/>
  <c r="N70" i="5"/>
  <c r="N71" i="5"/>
  <c r="N72" i="5"/>
  <c r="N73" i="5"/>
  <c r="N74" i="5"/>
  <c r="N75" i="5"/>
  <c r="N76" i="5"/>
  <c r="N77" i="5"/>
  <c r="N78" i="5"/>
  <c r="N79" i="5"/>
  <c r="N80" i="5"/>
  <c r="N81" i="5"/>
  <c r="N82" i="5"/>
  <c r="N83" i="5"/>
  <c r="N84" i="5"/>
  <c r="N85" i="5"/>
  <c r="N86" i="5"/>
  <c r="N87" i="5"/>
  <c r="N88" i="5"/>
  <c r="N89" i="5"/>
  <c r="N90" i="5"/>
  <c r="N91" i="5"/>
  <c r="N92" i="5"/>
  <c r="N93" i="5"/>
  <c r="N94" i="5"/>
  <c r="N95" i="5"/>
  <c r="N96" i="5"/>
  <c r="N97" i="5"/>
  <c r="N98" i="5"/>
  <c r="N99" i="5"/>
  <c r="N100" i="5"/>
  <c r="N101" i="5"/>
  <c r="N102" i="5"/>
  <c r="N103" i="5"/>
  <c r="N104" i="5"/>
  <c r="N105" i="5"/>
  <c r="N106" i="5"/>
  <c r="N107" i="5"/>
  <c r="N108" i="5"/>
  <c r="N109" i="5"/>
  <c r="N110" i="5"/>
  <c r="N111" i="5"/>
  <c r="N112" i="5"/>
  <c r="N113" i="5"/>
  <c r="N114" i="5"/>
  <c r="N115" i="5"/>
  <c r="N116" i="5"/>
  <c r="N117" i="5"/>
  <c r="N118" i="5"/>
  <c r="N119" i="5"/>
  <c r="N120" i="5"/>
  <c r="N121" i="5"/>
  <c r="N122" i="5"/>
  <c r="N123" i="5"/>
  <c r="N124" i="5"/>
  <c r="N125" i="5"/>
  <c r="N126" i="5"/>
  <c r="N127" i="5"/>
  <c r="N128" i="5"/>
  <c r="N129" i="5"/>
  <c r="N130" i="5"/>
  <c r="N131" i="5"/>
  <c r="N132" i="5"/>
  <c r="N133" i="5"/>
  <c r="N134" i="5"/>
  <c r="N135" i="5"/>
  <c r="N136" i="5"/>
  <c r="N137" i="5"/>
  <c r="N138" i="5"/>
  <c r="N139" i="5"/>
  <c r="N140" i="5"/>
  <c r="N141" i="5"/>
  <c r="N142" i="5"/>
  <c r="N143" i="5"/>
  <c r="N144" i="5"/>
  <c r="N145" i="5"/>
  <c r="N146" i="5"/>
  <c r="N147" i="5"/>
  <c r="N148" i="5"/>
  <c r="N149" i="5"/>
  <c r="N150" i="5"/>
  <c r="N151" i="5"/>
  <c r="N152" i="5"/>
  <c r="N153" i="5"/>
  <c r="N154" i="5"/>
  <c r="N155" i="5"/>
  <c r="N156" i="5"/>
  <c r="N157" i="5"/>
  <c r="N158" i="5"/>
  <c r="N159" i="5"/>
  <c r="N160" i="5"/>
  <c r="N161" i="5"/>
  <c r="N162" i="5"/>
  <c r="N163" i="5"/>
  <c r="N164" i="5"/>
  <c r="N165" i="5"/>
  <c r="N166" i="5"/>
  <c r="N167" i="5"/>
  <c r="N168" i="5"/>
  <c r="N169" i="5"/>
  <c r="N170" i="5"/>
  <c r="N171" i="5"/>
  <c r="N172" i="5"/>
  <c r="N173" i="5"/>
  <c r="N174" i="5"/>
  <c r="N175" i="5"/>
  <c r="N176" i="5"/>
  <c r="N177" i="5"/>
  <c r="N178" i="5"/>
  <c r="N179" i="5"/>
  <c r="N180" i="5"/>
  <c r="N181" i="5"/>
  <c r="N182" i="5"/>
  <c r="N183" i="5"/>
  <c r="N184" i="5"/>
  <c r="N185" i="5"/>
  <c r="N186" i="5"/>
  <c r="N187" i="5"/>
  <c r="N188" i="5"/>
  <c r="N189" i="5"/>
  <c r="N190" i="5"/>
  <c r="N191" i="5"/>
  <c r="N192" i="5"/>
  <c r="N193" i="5"/>
  <c r="N194" i="5"/>
  <c r="N195" i="5"/>
  <c r="N196" i="5"/>
  <c r="N197" i="5"/>
  <c r="N198" i="5"/>
  <c r="N199" i="5"/>
  <c r="N200" i="5"/>
  <c r="N201" i="5"/>
  <c r="N202" i="5"/>
  <c r="N203" i="5"/>
  <c r="N204" i="5"/>
  <c r="N205" i="5"/>
  <c r="N206" i="5"/>
  <c r="N207" i="5"/>
  <c r="N208" i="5"/>
  <c r="N209" i="5"/>
  <c r="N210" i="5"/>
  <c r="N211" i="5"/>
  <c r="N212" i="5"/>
  <c r="N213" i="5"/>
  <c r="N214" i="5"/>
  <c r="N215" i="5"/>
  <c r="N216" i="5"/>
  <c r="N217" i="5"/>
  <c r="N218" i="5"/>
  <c r="N219" i="5"/>
  <c r="N220" i="5"/>
  <c r="N221" i="5"/>
  <c r="N222" i="5"/>
  <c r="N223" i="5"/>
  <c r="N224" i="5"/>
  <c r="N225" i="5"/>
  <c r="N226" i="5"/>
  <c r="N227" i="5"/>
  <c r="N228" i="5"/>
  <c r="N229" i="5"/>
  <c r="N230" i="5"/>
  <c r="N231" i="5"/>
  <c r="N232" i="5"/>
  <c r="N233" i="5"/>
  <c r="N234" i="5"/>
  <c r="N235" i="5"/>
  <c r="N236" i="5"/>
  <c r="N237" i="5"/>
  <c r="N238" i="5"/>
  <c r="N239" i="5"/>
  <c r="N240" i="5"/>
  <c r="N241" i="5"/>
  <c r="N242" i="5"/>
  <c r="N243" i="5"/>
  <c r="N244" i="5"/>
  <c r="N245" i="5"/>
  <c r="N246" i="5"/>
  <c r="N247" i="5"/>
  <c r="N248" i="5"/>
  <c r="N249" i="5"/>
  <c r="N250" i="5"/>
  <c r="N251" i="5"/>
  <c r="N252" i="5"/>
  <c r="N253" i="5"/>
  <c r="N254" i="5"/>
  <c r="N255" i="5"/>
  <c r="N256" i="5"/>
  <c r="N257" i="5"/>
  <c r="N258" i="5"/>
  <c r="N259" i="5"/>
  <c r="N260" i="5"/>
  <c r="N261" i="5"/>
  <c r="N262" i="5"/>
  <c r="N263" i="5"/>
  <c r="N264" i="5"/>
  <c r="N265" i="5"/>
  <c r="N266" i="5"/>
  <c r="N267" i="5"/>
  <c r="N268" i="5"/>
  <c r="N269" i="5"/>
  <c r="N270" i="5"/>
  <c r="N271" i="5"/>
  <c r="N272" i="5"/>
  <c r="N273" i="5"/>
  <c r="N274" i="5"/>
  <c r="N275" i="5"/>
  <c r="N276" i="5"/>
  <c r="N277" i="5"/>
  <c r="N278" i="5"/>
  <c r="N279" i="5"/>
  <c r="N280" i="5"/>
  <c r="N281" i="5"/>
  <c r="N282" i="5"/>
  <c r="N283" i="5"/>
  <c r="N284" i="5"/>
  <c r="N285" i="5"/>
  <c r="N286" i="5"/>
  <c r="N287" i="5"/>
  <c r="N288" i="5"/>
  <c r="N289" i="5"/>
  <c r="N290" i="5"/>
  <c r="N291" i="5"/>
  <c r="N292" i="5"/>
  <c r="N293" i="5"/>
  <c r="N294" i="5"/>
  <c r="N295" i="5"/>
  <c r="N296" i="5"/>
  <c r="N297" i="5"/>
  <c r="N298" i="5"/>
  <c r="N299" i="5"/>
  <c r="N300" i="5"/>
  <c r="N301" i="5"/>
  <c r="N302" i="5"/>
  <c r="N303" i="5"/>
  <c r="N304" i="5"/>
  <c r="N305" i="5"/>
  <c r="N306" i="5"/>
  <c r="N307" i="5"/>
  <c r="N308" i="5"/>
  <c r="N309" i="5"/>
  <c r="N310" i="5"/>
  <c r="N311" i="5"/>
  <c r="N312" i="5"/>
  <c r="N313" i="5"/>
  <c r="N314" i="5"/>
  <c r="N315" i="5"/>
  <c r="N316" i="5"/>
  <c r="N317" i="5"/>
  <c r="N318" i="5"/>
  <c r="N319" i="5"/>
  <c r="N320" i="5"/>
  <c r="N321" i="5"/>
  <c r="N322" i="5"/>
  <c r="N323" i="5"/>
  <c r="N324" i="5"/>
  <c r="N325" i="5"/>
  <c r="N326" i="5"/>
  <c r="N327" i="5"/>
  <c r="N328" i="5"/>
  <c r="N329" i="5"/>
  <c r="N330" i="5"/>
  <c r="N331" i="5"/>
  <c r="N332" i="5"/>
  <c r="N333" i="5"/>
  <c r="N334" i="5"/>
  <c r="N335" i="5"/>
  <c r="N336" i="5"/>
  <c r="N337" i="5"/>
  <c r="N338" i="5"/>
  <c r="N339" i="5"/>
  <c r="N340" i="5"/>
  <c r="N341" i="5"/>
  <c r="N342" i="5"/>
  <c r="N343" i="5"/>
  <c r="N344" i="5"/>
  <c r="N345" i="5"/>
  <c r="N346" i="5"/>
  <c r="N347" i="5"/>
  <c r="N348" i="5"/>
  <c r="N349" i="5"/>
  <c r="N350" i="5"/>
  <c r="N351" i="5"/>
  <c r="N352" i="5"/>
  <c r="N353" i="5"/>
  <c r="N354" i="5"/>
  <c r="N355" i="5"/>
  <c r="N356" i="5"/>
  <c r="N357" i="5"/>
  <c r="N358" i="5"/>
  <c r="N359" i="5"/>
  <c r="N360" i="5"/>
  <c r="N361" i="5"/>
  <c r="N362" i="5"/>
  <c r="N363" i="5"/>
  <c r="N364" i="5"/>
  <c r="N365" i="5"/>
  <c r="N366" i="5"/>
  <c r="N367" i="5"/>
  <c r="N368" i="5"/>
  <c r="N369" i="5"/>
  <c r="N370" i="5"/>
  <c r="N371" i="5"/>
  <c r="N372" i="5"/>
  <c r="N373" i="5"/>
  <c r="N374" i="5"/>
  <c r="N375" i="5"/>
  <c r="N376" i="5"/>
  <c r="N377" i="5"/>
  <c r="N378" i="5"/>
  <c r="N379" i="5"/>
  <c r="N380" i="5"/>
  <c r="N381" i="5"/>
  <c r="N382" i="5"/>
  <c r="N383" i="5"/>
  <c r="N384" i="5"/>
  <c r="N385" i="5"/>
  <c r="N386" i="5"/>
  <c r="N387" i="5"/>
  <c r="N388" i="5"/>
  <c r="N389" i="5"/>
  <c r="N390" i="5"/>
  <c r="N391" i="5"/>
  <c r="N392" i="5"/>
  <c r="N393" i="5"/>
  <c r="N394" i="5"/>
  <c r="N395" i="5"/>
  <c r="N396" i="5"/>
  <c r="N397" i="5"/>
  <c r="N398" i="5"/>
  <c r="N399" i="5"/>
  <c r="N400" i="5"/>
  <c r="N401" i="5"/>
  <c r="N402" i="5"/>
  <c r="N403" i="5"/>
  <c r="N404" i="5"/>
  <c r="N405" i="5"/>
  <c r="N406" i="5"/>
  <c r="N407" i="5"/>
  <c r="N408" i="5"/>
  <c r="N409" i="5"/>
  <c r="N410" i="5"/>
  <c r="N411" i="5"/>
  <c r="N412" i="5"/>
  <c r="N413" i="5"/>
  <c r="N414" i="5"/>
  <c r="N415" i="5"/>
  <c r="N416" i="5"/>
  <c r="N417" i="5"/>
  <c r="N418" i="5"/>
  <c r="N419" i="5"/>
  <c r="N420" i="5"/>
  <c r="N421" i="5"/>
  <c r="N422" i="5"/>
  <c r="N423" i="5"/>
  <c r="N424" i="5"/>
  <c r="N425" i="5"/>
  <c r="N426" i="5"/>
  <c r="N427" i="5"/>
  <c r="N428" i="5"/>
  <c r="N429" i="5"/>
  <c r="N430" i="5"/>
  <c r="N431" i="5"/>
  <c r="N432" i="5"/>
  <c r="N433" i="5"/>
  <c r="N434" i="5"/>
  <c r="N435" i="5"/>
  <c r="N436" i="5"/>
  <c r="N437" i="5"/>
  <c r="N438" i="5"/>
  <c r="N439" i="5"/>
  <c r="N440" i="5"/>
  <c r="N441" i="5"/>
  <c r="N442" i="5"/>
  <c r="N443" i="5"/>
  <c r="N444" i="5"/>
  <c r="N445" i="5"/>
  <c r="N446" i="5"/>
  <c r="N447" i="5"/>
  <c r="N448" i="5"/>
  <c r="N449" i="5"/>
  <c r="N450" i="5"/>
  <c r="N451" i="5"/>
  <c r="N452" i="5"/>
  <c r="N453" i="5"/>
  <c r="N454" i="5"/>
  <c r="N455" i="5"/>
  <c r="N456" i="5"/>
  <c r="N457" i="5"/>
  <c r="N458" i="5"/>
  <c r="N459" i="5"/>
  <c r="N460" i="5"/>
  <c r="N461" i="5"/>
  <c r="N462" i="5"/>
  <c r="N463" i="5"/>
  <c r="N464" i="5"/>
  <c r="N465" i="5"/>
  <c r="N466" i="5"/>
  <c r="N467" i="5"/>
  <c r="N468" i="5"/>
  <c r="N469" i="5"/>
  <c r="N470" i="5"/>
  <c r="N471" i="5"/>
  <c r="N472" i="5"/>
  <c r="N473" i="5"/>
  <c r="N474" i="5"/>
  <c r="N475" i="5"/>
  <c r="N476" i="5"/>
  <c r="N477" i="5"/>
  <c r="N478" i="5"/>
  <c r="N479" i="5"/>
  <c r="N480" i="5"/>
  <c r="N481" i="5"/>
  <c r="N482" i="5"/>
  <c r="N483" i="5"/>
  <c r="N484" i="5"/>
  <c r="N485" i="5"/>
  <c r="N486" i="5"/>
  <c r="N487" i="5"/>
  <c r="N488" i="5"/>
  <c r="N489" i="5"/>
  <c r="N490" i="5"/>
  <c r="N491" i="5"/>
  <c r="N492" i="5"/>
  <c r="N493" i="5"/>
  <c r="N494" i="5"/>
  <c r="N495" i="5"/>
  <c r="N496" i="5"/>
  <c r="N497" i="5"/>
  <c r="N498" i="5"/>
  <c r="N499" i="5"/>
  <c r="N500" i="5"/>
  <c r="N501" i="5"/>
  <c r="N502" i="5"/>
  <c r="N503" i="5"/>
  <c r="N504" i="5"/>
  <c r="N505" i="5"/>
  <c r="N506" i="5"/>
  <c r="N507" i="5"/>
  <c r="N508" i="5"/>
  <c r="N509" i="5"/>
  <c r="N510" i="5"/>
  <c r="N511" i="5"/>
  <c r="N512" i="5"/>
  <c r="N513" i="5"/>
  <c r="N514" i="5"/>
  <c r="N515" i="5"/>
  <c r="N516" i="5"/>
  <c r="N517" i="5"/>
  <c r="N518" i="5"/>
  <c r="N519" i="5"/>
  <c r="N520" i="5"/>
  <c r="N521" i="5"/>
  <c r="N522" i="5"/>
  <c r="N523" i="5"/>
  <c r="N524" i="5"/>
  <c r="N525" i="5"/>
  <c r="N526" i="5"/>
  <c r="N527" i="5"/>
  <c r="N528" i="5"/>
  <c r="N529" i="5"/>
  <c r="N530" i="5"/>
  <c r="N531" i="5"/>
  <c r="N532" i="5"/>
  <c r="N533" i="5"/>
  <c r="N534" i="5"/>
  <c r="N535" i="5"/>
  <c r="N536" i="5"/>
  <c r="N537" i="5"/>
  <c r="N538" i="5"/>
  <c r="N539" i="5"/>
  <c r="N540" i="5"/>
  <c r="N541" i="5"/>
  <c r="N542" i="5"/>
  <c r="N543" i="5"/>
  <c r="N544" i="5"/>
  <c r="N545" i="5"/>
  <c r="N546" i="5"/>
  <c r="N547" i="5"/>
  <c r="N548" i="5"/>
  <c r="N549" i="5"/>
  <c r="N550" i="5"/>
  <c r="N551" i="5"/>
  <c r="N552" i="5"/>
  <c r="N553" i="5"/>
  <c r="N554" i="5"/>
  <c r="N555" i="5"/>
  <c r="N556" i="5"/>
  <c r="N557" i="5"/>
  <c r="N558" i="5"/>
  <c r="N559" i="5"/>
  <c r="N560" i="5"/>
  <c r="N561" i="5"/>
  <c r="N562" i="5"/>
  <c r="N563" i="5"/>
  <c r="N564" i="5"/>
  <c r="N565" i="5"/>
  <c r="N566" i="5"/>
  <c r="N567" i="5"/>
  <c r="N568" i="5"/>
  <c r="N569" i="5"/>
  <c r="N570" i="5"/>
  <c r="N571" i="5"/>
  <c r="N572" i="5"/>
  <c r="N573" i="5"/>
  <c r="N574" i="5"/>
  <c r="N575" i="5"/>
  <c r="N576" i="5"/>
  <c r="N577" i="5"/>
  <c r="N578" i="5"/>
  <c r="N579" i="5"/>
  <c r="N580" i="5"/>
  <c r="N581" i="5"/>
  <c r="N582" i="5"/>
  <c r="N583" i="5"/>
  <c r="N584" i="5"/>
  <c r="N585" i="5"/>
  <c r="N586" i="5"/>
  <c r="N587" i="5"/>
  <c r="N588" i="5"/>
  <c r="N589" i="5"/>
  <c r="N590" i="5"/>
  <c r="N591" i="5"/>
  <c r="N592" i="5"/>
  <c r="N593" i="5"/>
  <c r="N594" i="5"/>
  <c r="N595" i="5"/>
  <c r="N596" i="5"/>
  <c r="N597" i="5"/>
  <c r="N598" i="5"/>
  <c r="N599" i="5"/>
  <c r="N600" i="5"/>
  <c r="N601" i="5"/>
  <c r="N602" i="5"/>
  <c r="N603" i="5"/>
  <c r="N604" i="5"/>
  <c r="N605" i="5"/>
  <c r="N606" i="5"/>
  <c r="N607" i="5"/>
  <c r="N608" i="5"/>
  <c r="N609" i="5"/>
  <c r="N610" i="5"/>
  <c r="N611" i="5"/>
  <c r="N612" i="5"/>
  <c r="N613" i="5"/>
  <c r="N614" i="5"/>
  <c r="N615" i="5"/>
  <c r="N616" i="5"/>
  <c r="N617" i="5"/>
  <c r="N618" i="5"/>
  <c r="N619" i="5"/>
  <c r="N620" i="5"/>
  <c r="N621" i="5"/>
  <c r="N622" i="5"/>
  <c r="N623" i="5"/>
  <c r="N624" i="5"/>
  <c r="N625" i="5"/>
  <c r="N626" i="5"/>
  <c r="N627" i="5"/>
  <c r="N628" i="5"/>
  <c r="N629" i="5"/>
  <c r="N630" i="5"/>
  <c r="N631" i="5"/>
  <c r="N632" i="5"/>
  <c r="N633" i="5"/>
  <c r="N634" i="5"/>
  <c r="N635" i="5"/>
  <c r="N636" i="5"/>
  <c r="N637" i="5"/>
  <c r="N638" i="5"/>
  <c r="N639" i="5"/>
  <c r="N640" i="5"/>
  <c r="N641" i="5"/>
  <c r="N642" i="5"/>
  <c r="N643" i="5"/>
  <c r="N644" i="5"/>
  <c r="N645" i="5"/>
  <c r="N646" i="5"/>
  <c r="N647" i="5"/>
  <c r="N648" i="5"/>
  <c r="N649" i="5"/>
  <c r="N650" i="5"/>
  <c r="N651" i="5"/>
  <c r="N652" i="5"/>
  <c r="N653" i="5"/>
  <c r="N654" i="5"/>
  <c r="N655" i="5"/>
  <c r="N656" i="5"/>
  <c r="N657" i="5"/>
  <c r="N658" i="5"/>
  <c r="N659" i="5"/>
  <c r="N660" i="5"/>
  <c r="N661" i="5"/>
  <c r="N662" i="5"/>
  <c r="N663" i="5"/>
  <c r="N664" i="5"/>
  <c r="N665" i="5"/>
  <c r="N666" i="5"/>
  <c r="N667" i="5"/>
  <c r="N668" i="5"/>
  <c r="N669" i="5"/>
  <c r="N670" i="5"/>
  <c r="N671" i="5"/>
  <c r="N672" i="5"/>
  <c r="N673" i="5"/>
  <c r="N674" i="5"/>
  <c r="N675" i="5"/>
  <c r="N676" i="5"/>
  <c r="N677" i="5"/>
  <c r="N678" i="5"/>
  <c r="N679" i="5"/>
  <c r="N680" i="5"/>
  <c r="N681" i="5"/>
  <c r="N682" i="5"/>
  <c r="N683" i="5"/>
  <c r="N684" i="5"/>
  <c r="N685" i="5"/>
  <c r="N686" i="5"/>
  <c r="N687" i="5"/>
  <c r="N688" i="5"/>
  <c r="N689" i="5"/>
  <c r="N690" i="5"/>
  <c r="N691" i="5"/>
  <c r="N692" i="5"/>
  <c r="N693" i="5"/>
  <c r="N694" i="5"/>
  <c r="N695" i="5"/>
  <c r="N696" i="5"/>
  <c r="N697" i="5"/>
  <c r="N698" i="5"/>
  <c r="N699" i="5"/>
  <c r="N700" i="5"/>
  <c r="N701" i="5"/>
  <c r="N702" i="5"/>
  <c r="N703" i="5"/>
  <c r="N704" i="5"/>
  <c r="N705" i="5"/>
  <c r="N706" i="5"/>
  <c r="N707" i="5"/>
  <c r="N708" i="5"/>
  <c r="N709" i="5"/>
  <c r="N710" i="5"/>
  <c r="N711" i="5"/>
  <c r="N712" i="5"/>
  <c r="N713" i="5"/>
  <c r="N714" i="5"/>
  <c r="N715" i="5"/>
  <c r="N716" i="5"/>
  <c r="N717" i="5"/>
  <c r="N718" i="5"/>
  <c r="N719" i="5"/>
  <c r="N720" i="5"/>
  <c r="N721" i="5"/>
  <c r="N722" i="5"/>
  <c r="N723" i="5"/>
  <c r="N724" i="5"/>
  <c r="N725" i="5"/>
  <c r="N726" i="5"/>
  <c r="N727" i="5"/>
  <c r="N728" i="5"/>
  <c r="N729" i="5"/>
  <c r="N730" i="5"/>
  <c r="N731" i="5"/>
  <c r="N732" i="5"/>
  <c r="N733" i="5"/>
  <c r="N734" i="5"/>
  <c r="N735" i="5"/>
  <c r="N736" i="5"/>
  <c r="N737" i="5"/>
  <c r="N738" i="5"/>
  <c r="N739" i="5"/>
  <c r="N740" i="5"/>
  <c r="N741" i="5"/>
  <c r="N742" i="5"/>
  <c r="N743" i="5"/>
  <c r="N744" i="5"/>
  <c r="N745" i="5"/>
  <c r="N746" i="5"/>
  <c r="N747" i="5"/>
  <c r="N748" i="5"/>
  <c r="N749" i="5"/>
  <c r="N750" i="5"/>
  <c r="N751" i="5"/>
  <c r="N752" i="5"/>
  <c r="N753" i="5"/>
  <c r="N754" i="5"/>
  <c r="N755" i="5"/>
  <c r="N756" i="5"/>
  <c r="N757" i="5"/>
  <c r="N758" i="5"/>
  <c r="N759" i="5"/>
  <c r="N760" i="5"/>
  <c r="N761" i="5"/>
  <c r="N762" i="5"/>
  <c r="N763" i="5"/>
  <c r="N764" i="5"/>
  <c r="N765" i="5"/>
  <c r="N766" i="5"/>
  <c r="N767" i="5"/>
  <c r="N768" i="5"/>
  <c r="N769" i="5"/>
  <c r="N770" i="5"/>
  <c r="N771" i="5"/>
  <c r="N772" i="5"/>
  <c r="N773" i="5"/>
  <c r="N774" i="5"/>
  <c r="N775" i="5"/>
  <c r="N776" i="5"/>
  <c r="N777" i="5"/>
  <c r="N778" i="5"/>
  <c r="N779" i="5"/>
  <c r="N780" i="5"/>
  <c r="N781" i="5"/>
  <c r="N782" i="5"/>
  <c r="N783" i="5"/>
  <c r="N784" i="5"/>
  <c r="N785" i="5"/>
  <c r="N786" i="5"/>
  <c r="N787" i="5"/>
  <c r="N788" i="5"/>
  <c r="N789" i="5"/>
  <c r="N790" i="5"/>
  <c r="N791" i="5"/>
  <c r="N792" i="5"/>
  <c r="N793" i="5"/>
  <c r="N794" i="5"/>
  <c r="N795" i="5"/>
  <c r="N796" i="5"/>
  <c r="N797" i="5"/>
  <c r="N798" i="5"/>
  <c r="N799" i="5"/>
  <c r="N800" i="5"/>
  <c r="N801" i="5"/>
  <c r="N802" i="5"/>
  <c r="N803" i="5"/>
  <c r="N804" i="5"/>
  <c r="N805" i="5"/>
  <c r="N806" i="5"/>
  <c r="N807" i="5"/>
  <c r="N808" i="5"/>
  <c r="N809" i="5"/>
  <c r="N810" i="5"/>
  <c r="N811" i="5"/>
  <c r="N812" i="5"/>
  <c r="N813" i="5"/>
  <c r="N814" i="5"/>
  <c r="N815" i="5"/>
  <c r="N816" i="5"/>
  <c r="N817" i="5"/>
  <c r="N818" i="5"/>
  <c r="N819" i="5"/>
  <c r="N820" i="5"/>
  <c r="N821" i="5"/>
  <c r="N822" i="5"/>
  <c r="N823" i="5"/>
  <c r="N824" i="5"/>
  <c r="N825" i="5"/>
  <c r="N826" i="5"/>
  <c r="N827" i="5"/>
  <c r="N828" i="5"/>
  <c r="N829" i="5"/>
  <c r="N830" i="5"/>
  <c r="N831" i="5"/>
  <c r="N832" i="5"/>
  <c r="N833" i="5"/>
  <c r="N834" i="5"/>
  <c r="N835" i="5"/>
  <c r="N836" i="5"/>
  <c r="N837" i="5"/>
  <c r="N838" i="5"/>
  <c r="N839" i="5"/>
  <c r="N840" i="5"/>
  <c r="N841" i="5"/>
  <c r="N842" i="5"/>
  <c r="N843" i="5"/>
  <c r="N844" i="5"/>
  <c r="N845" i="5"/>
  <c r="N846" i="5"/>
  <c r="N847" i="5"/>
  <c r="N848" i="5"/>
  <c r="N849" i="5"/>
  <c r="N850" i="5"/>
  <c r="N851" i="5"/>
  <c r="N852" i="5"/>
  <c r="N853" i="5"/>
  <c r="N854" i="5"/>
  <c r="N855" i="5"/>
  <c r="N856" i="5"/>
  <c r="N857" i="5"/>
  <c r="N858" i="5"/>
  <c r="N859" i="5"/>
  <c r="N860" i="5"/>
  <c r="N861" i="5"/>
  <c r="N862" i="5"/>
  <c r="N863" i="5"/>
  <c r="N864" i="5"/>
  <c r="N865" i="5"/>
  <c r="N866" i="5"/>
  <c r="N867" i="5"/>
  <c r="N868" i="5"/>
  <c r="N869" i="5"/>
  <c r="N870" i="5"/>
  <c r="N871" i="5"/>
  <c r="N872" i="5"/>
  <c r="N873" i="5"/>
  <c r="N874" i="5"/>
  <c r="N875" i="5"/>
  <c r="N876" i="5"/>
  <c r="N877" i="5"/>
  <c r="N878" i="5"/>
  <c r="N879" i="5"/>
  <c r="N880" i="5"/>
  <c r="N881" i="5"/>
  <c r="N882" i="5"/>
  <c r="N883" i="5"/>
  <c r="N884" i="5"/>
  <c r="N885" i="5"/>
  <c r="N886" i="5"/>
  <c r="N887" i="5"/>
  <c r="N888" i="5"/>
  <c r="N889" i="5"/>
  <c r="N890" i="5"/>
  <c r="N891" i="5"/>
  <c r="N892" i="5"/>
  <c r="N893" i="5"/>
  <c r="N894" i="5"/>
  <c r="N895" i="5"/>
  <c r="N896" i="5"/>
  <c r="N897" i="5"/>
  <c r="N898" i="5"/>
  <c r="N899" i="5"/>
  <c r="N900" i="5"/>
  <c r="N901" i="5"/>
  <c r="N902" i="5"/>
  <c r="N903" i="5"/>
  <c r="N904" i="5"/>
  <c r="N905" i="5"/>
  <c r="N906" i="5"/>
  <c r="N907" i="5"/>
  <c r="N908" i="5"/>
  <c r="N909" i="5"/>
  <c r="N910" i="5"/>
  <c r="N911" i="5"/>
  <c r="N912" i="5"/>
  <c r="N913" i="5"/>
  <c r="N914" i="5"/>
  <c r="N915" i="5"/>
  <c r="N916" i="5"/>
  <c r="N917" i="5"/>
  <c r="N918" i="5"/>
  <c r="N919" i="5"/>
  <c r="N920" i="5"/>
  <c r="N921" i="5"/>
  <c r="N922" i="5"/>
  <c r="N923" i="5"/>
  <c r="N924" i="5"/>
  <c r="N925" i="5"/>
  <c r="N926" i="5"/>
  <c r="N927" i="5"/>
  <c r="N928" i="5"/>
  <c r="N929" i="5"/>
  <c r="N930" i="5"/>
  <c r="N931" i="5"/>
  <c r="N932" i="5"/>
  <c r="N933" i="5"/>
  <c r="N934" i="5"/>
  <c r="N935" i="5"/>
  <c r="N936" i="5"/>
  <c r="N937" i="5"/>
  <c r="N938" i="5"/>
  <c r="N939" i="5"/>
  <c r="N940" i="5"/>
  <c r="N941" i="5"/>
  <c r="N942" i="5"/>
  <c r="N943" i="5"/>
  <c r="N944" i="5"/>
  <c r="N945" i="5"/>
  <c r="N946" i="5"/>
  <c r="N947" i="5"/>
  <c r="N948" i="5"/>
  <c r="N949" i="5"/>
  <c r="N950" i="5"/>
  <c r="N951" i="5"/>
  <c r="N952" i="5"/>
  <c r="N953" i="5"/>
  <c r="N954" i="5"/>
  <c r="N955" i="5"/>
  <c r="N956" i="5"/>
  <c r="N957" i="5"/>
  <c r="N958" i="5"/>
  <c r="N959" i="5"/>
  <c r="N960" i="5"/>
  <c r="N961" i="5"/>
  <c r="N962" i="5"/>
  <c r="N963" i="5"/>
  <c r="N964" i="5"/>
  <c r="N965" i="5"/>
  <c r="N966" i="5"/>
  <c r="N967" i="5"/>
  <c r="N968" i="5"/>
  <c r="N969" i="5"/>
  <c r="N970" i="5"/>
  <c r="N971" i="5"/>
  <c r="N972" i="5"/>
  <c r="N973" i="5"/>
  <c r="N974" i="5"/>
  <c r="N975" i="5"/>
  <c r="N976" i="5"/>
  <c r="N977" i="5"/>
  <c r="N978" i="5"/>
  <c r="N979" i="5"/>
  <c r="N980" i="5"/>
  <c r="N981" i="5"/>
  <c r="N982" i="5"/>
  <c r="N983" i="5"/>
  <c r="N984" i="5"/>
  <c r="N985" i="5"/>
  <c r="N986" i="5"/>
  <c r="N987" i="5"/>
  <c r="N988" i="5"/>
  <c r="N989" i="5"/>
  <c r="N990" i="5"/>
  <c r="N991" i="5"/>
  <c r="N992" i="5"/>
  <c r="N993" i="5"/>
  <c r="N994" i="5"/>
  <c r="N995" i="5"/>
  <c r="N996" i="5"/>
  <c r="N997" i="5"/>
  <c r="N998" i="5"/>
  <c r="N999" i="5"/>
  <c r="N1000" i="5"/>
  <c r="N1001" i="5"/>
  <c r="N1002" i="5"/>
  <c r="N1003" i="5"/>
  <c r="N1004" i="5"/>
  <c r="N1005" i="5"/>
  <c r="N1006" i="5"/>
  <c r="N1007" i="5"/>
  <c r="N1008" i="5"/>
  <c r="N1009" i="5"/>
  <c r="N1010" i="5"/>
  <c r="N1011" i="5"/>
  <c r="N1012" i="5"/>
  <c r="N1013" i="5"/>
  <c r="N1014" i="5"/>
  <c r="N1015" i="5"/>
  <c r="N1016" i="5"/>
  <c r="N1017" i="5"/>
  <c r="N1018" i="5"/>
  <c r="N1019" i="5"/>
  <c r="N1020" i="5"/>
  <c r="N1021" i="5"/>
  <c r="N1022" i="5"/>
  <c r="N1023" i="5"/>
  <c r="N1024" i="5"/>
  <c r="N1025" i="5"/>
  <c r="N1026" i="5"/>
  <c r="N1027" i="5"/>
  <c r="N1028" i="5"/>
  <c r="N1029" i="5"/>
  <c r="N1030" i="5"/>
  <c r="N1031" i="5"/>
  <c r="N1032" i="5"/>
  <c r="N1033" i="5"/>
  <c r="N1034" i="5"/>
  <c r="N1035" i="5"/>
  <c r="N1036" i="5"/>
  <c r="N1037" i="5"/>
  <c r="N1038" i="5"/>
  <c r="N1039" i="5"/>
  <c r="N1040" i="5"/>
  <c r="N1041" i="5"/>
  <c r="N1042" i="5"/>
  <c r="N1043" i="5"/>
  <c r="N1044" i="5"/>
  <c r="N1045" i="5"/>
  <c r="N1046" i="5"/>
  <c r="N1047" i="5"/>
  <c r="N1048" i="5"/>
  <c r="N1049" i="5"/>
  <c r="N1050" i="5"/>
  <c r="N1051" i="5"/>
  <c r="N1052" i="5"/>
  <c r="N1053" i="5"/>
  <c r="N1054" i="5"/>
  <c r="N1055" i="5"/>
  <c r="N1056" i="5"/>
  <c r="N1057" i="5"/>
  <c r="N1058" i="5"/>
  <c r="N1059" i="5"/>
  <c r="N1060" i="5"/>
  <c r="N1061" i="5"/>
  <c r="N1062" i="5"/>
  <c r="N1063" i="5"/>
  <c r="N1064" i="5"/>
  <c r="N1065" i="5"/>
  <c r="N1066" i="5"/>
  <c r="N1067" i="5"/>
  <c r="N1068" i="5"/>
  <c r="N1069" i="5"/>
  <c r="N1070" i="5"/>
  <c r="N1071" i="5"/>
  <c r="N1072" i="5"/>
  <c r="N1073" i="5"/>
  <c r="N1074" i="5"/>
  <c r="N1075" i="5"/>
  <c r="N1076" i="5"/>
  <c r="N1077" i="5"/>
  <c r="N1078" i="5"/>
  <c r="N1079" i="5"/>
  <c r="N1080" i="5"/>
  <c r="N1081" i="5"/>
  <c r="N1082" i="5"/>
  <c r="N1083" i="5"/>
  <c r="N1084" i="5"/>
  <c r="N1085" i="5"/>
  <c r="N1086" i="5"/>
  <c r="N1087" i="5"/>
  <c r="N1088" i="5"/>
  <c r="N1089" i="5"/>
  <c r="N1090" i="5"/>
  <c r="N1091" i="5"/>
  <c r="N1092" i="5"/>
  <c r="N1093" i="5"/>
  <c r="N1094" i="5"/>
  <c r="N1095" i="5"/>
  <c r="N1096" i="5"/>
  <c r="N1097" i="5"/>
  <c r="N1098" i="5"/>
  <c r="N1099" i="5"/>
  <c r="N1100" i="5"/>
  <c r="N1101" i="5"/>
  <c r="N1102" i="5"/>
  <c r="N1103" i="5"/>
  <c r="N1104" i="5"/>
  <c r="N1105" i="5"/>
  <c r="N1106" i="5"/>
  <c r="N1107" i="5"/>
  <c r="N1108" i="5"/>
  <c r="N1109" i="5"/>
  <c r="N1110" i="5"/>
  <c r="N1111" i="5"/>
  <c r="N1112" i="5"/>
  <c r="N1113" i="5"/>
  <c r="N1114" i="5"/>
  <c r="N1115" i="5"/>
  <c r="N1116" i="5"/>
  <c r="N1117" i="5"/>
  <c r="N1118" i="5"/>
  <c r="N1119" i="5"/>
  <c r="N1120" i="5"/>
  <c r="N1121" i="5"/>
  <c r="N1122" i="5"/>
  <c r="N1123" i="5"/>
  <c r="N1124" i="5"/>
  <c r="N1125" i="5"/>
  <c r="N1126" i="5"/>
  <c r="N1127" i="5"/>
  <c r="N1128" i="5"/>
  <c r="N1129" i="5"/>
  <c r="N1130" i="5"/>
  <c r="N1131" i="5"/>
  <c r="N1132" i="5"/>
  <c r="N1133" i="5"/>
  <c r="N1134" i="5"/>
  <c r="N1135" i="5"/>
  <c r="N1136" i="5"/>
  <c r="N1137" i="5"/>
  <c r="N1138" i="5"/>
  <c r="N1139" i="5"/>
  <c r="N1140" i="5"/>
  <c r="N1141" i="5"/>
  <c r="N1142" i="5"/>
  <c r="N1143" i="5"/>
  <c r="N1144" i="5"/>
  <c r="N1145" i="5"/>
  <c r="N1146" i="5"/>
  <c r="N1147" i="5"/>
  <c r="N1148" i="5"/>
  <c r="N1149" i="5"/>
  <c r="N1150" i="5"/>
  <c r="N1151" i="5"/>
  <c r="N1152" i="5"/>
  <c r="N1153" i="5"/>
  <c r="N1154" i="5"/>
  <c r="N1155" i="5"/>
  <c r="N1156" i="5"/>
  <c r="N1157" i="5"/>
  <c r="N1158" i="5"/>
  <c r="N1159" i="5"/>
  <c r="N1160" i="5"/>
  <c r="N1161" i="5"/>
  <c r="N1162" i="5"/>
  <c r="N1163" i="5"/>
  <c r="N1164" i="5"/>
  <c r="N1165" i="5"/>
  <c r="N1166" i="5"/>
  <c r="N1167" i="5"/>
  <c r="N1168" i="5"/>
  <c r="N1169" i="5"/>
  <c r="N1170" i="5"/>
  <c r="N1171" i="5"/>
  <c r="N1172" i="5"/>
  <c r="N1173" i="5"/>
  <c r="N1174" i="5"/>
  <c r="N1175" i="5"/>
  <c r="N1176" i="5"/>
  <c r="N1177" i="5"/>
  <c r="N1178" i="5"/>
  <c r="N1179" i="5"/>
  <c r="N1180" i="5"/>
  <c r="N1181" i="5"/>
  <c r="N1182" i="5"/>
  <c r="N1183" i="5"/>
  <c r="N1184" i="5"/>
  <c r="N1185" i="5"/>
  <c r="N1186" i="5"/>
  <c r="N1187" i="5"/>
  <c r="N1188" i="5"/>
  <c r="N1189" i="5"/>
  <c r="N1190" i="5"/>
  <c r="N1191" i="5"/>
  <c r="N1192" i="5"/>
  <c r="N1193" i="5"/>
  <c r="N1194" i="5"/>
  <c r="N1195" i="5"/>
  <c r="N1196" i="5"/>
  <c r="N1197" i="5"/>
  <c r="N1198" i="5"/>
  <c r="N1199" i="5"/>
  <c r="N1200" i="5"/>
  <c r="N1201" i="5"/>
  <c r="N1202" i="5"/>
  <c r="N1203" i="5"/>
  <c r="N1204" i="5"/>
  <c r="N1205" i="5"/>
  <c r="N1206" i="5"/>
  <c r="N1207" i="5"/>
  <c r="N1208" i="5"/>
  <c r="N1209" i="5"/>
  <c r="N1210" i="5"/>
  <c r="N1211" i="5"/>
  <c r="N1212" i="5"/>
  <c r="N1213" i="5"/>
  <c r="N1214" i="5"/>
  <c r="N1215" i="5"/>
  <c r="N1216" i="5"/>
  <c r="N1217" i="5"/>
  <c r="N1218" i="5"/>
  <c r="N1219" i="5"/>
  <c r="N1220" i="5"/>
  <c r="N1221" i="5"/>
  <c r="N1222" i="5"/>
  <c r="N1223" i="5"/>
  <c r="N1224" i="5"/>
  <c r="N1225" i="5"/>
  <c r="N1226" i="5"/>
  <c r="N1227" i="5"/>
  <c r="N1228" i="5"/>
  <c r="N1229" i="5"/>
  <c r="N1230" i="5"/>
  <c r="N1231" i="5"/>
  <c r="N1232" i="5"/>
  <c r="N1233" i="5"/>
  <c r="N1234" i="5"/>
  <c r="N1235" i="5"/>
  <c r="N1236" i="5"/>
  <c r="N1237" i="5"/>
  <c r="N1238" i="5"/>
  <c r="N1239" i="5"/>
  <c r="N1240" i="5"/>
  <c r="N1241" i="5"/>
  <c r="N1242" i="5"/>
  <c r="N1243" i="5"/>
  <c r="N1244" i="5"/>
  <c r="N1245" i="5"/>
  <c r="N1246" i="5"/>
  <c r="N1247" i="5"/>
  <c r="N1248" i="5"/>
  <c r="N1249" i="5"/>
  <c r="N1250" i="5"/>
  <c r="N1251" i="5"/>
  <c r="N1252" i="5"/>
  <c r="N1253" i="5"/>
  <c r="N1254" i="5"/>
  <c r="N1255" i="5"/>
  <c r="N1256" i="5"/>
  <c r="N1257" i="5"/>
  <c r="N1258" i="5"/>
  <c r="N1259" i="5"/>
  <c r="N1260" i="5"/>
  <c r="N1261" i="5"/>
  <c r="N1262" i="5"/>
  <c r="N1263" i="5"/>
  <c r="N1264" i="5"/>
  <c r="N1265" i="5"/>
  <c r="N1266" i="5"/>
  <c r="N1267" i="5"/>
  <c r="N1268" i="5"/>
  <c r="N1269" i="5"/>
  <c r="N1270" i="5"/>
  <c r="N1271" i="5"/>
  <c r="N1272" i="5"/>
  <c r="N1273" i="5"/>
  <c r="N1274" i="5"/>
  <c r="N1275" i="5"/>
  <c r="N1276" i="5"/>
  <c r="N1277" i="5"/>
  <c r="N1278" i="5"/>
  <c r="N1279" i="5"/>
  <c r="N1280" i="5"/>
  <c r="N1281" i="5"/>
  <c r="N1282" i="5"/>
  <c r="N1283" i="5"/>
  <c r="N1284" i="5"/>
  <c r="N1285" i="5"/>
  <c r="N1286" i="5"/>
  <c r="N1287" i="5"/>
  <c r="N1288" i="5"/>
  <c r="N1289" i="5"/>
  <c r="N1290" i="5"/>
  <c r="N1291" i="5"/>
  <c r="N1292" i="5"/>
  <c r="N1293" i="5"/>
  <c r="N1294" i="5"/>
  <c r="N1295" i="5"/>
  <c r="N1296" i="5"/>
  <c r="N1297" i="5"/>
  <c r="N1298" i="5"/>
  <c r="N1299" i="5"/>
  <c r="N1300" i="5"/>
  <c r="N1301" i="5"/>
  <c r="N1302" i="5"/>
  <c r="N1303" i="5"/>
  <c r="N1304" i="5"/>
  <c r="N1305" i="5"/>
  <c r="N1306" i="5"/>
  <c r="N1307" i="5"/>
  <c r="N1308" i="5"/>
  <c r="N1309" i="5"/>
  <c r="N1310" i="5"/>
  <c r="N1311" i="5"/>
  <c r="N1312" i="5"/>
  <c r="N1313" i="5"/>
  <c r="N1314" i="5"/>
  <c r="N1315" i="5"/>
  <c r="N1316" i="5"/>
  <c r="N1317" i="5"/>
  <c r="N1318" i="5"/>
  <c r="N1319" i="5"/>
  <c r="N1320" i="5"/>
  <c r="N1321" i="5"/>
  <c r="N1322" i="5"/>
  <c r="N1323" i="5"/>
  <c r="N1324" i="5"/>
  <c r="N1325" i="5"/>
  <c r="N1326" i="5"/>
  <c r="N1327" i="5"/>
  <c r="N1328" i="5"/>
  <c r="N1329" i="5"/>
  <c r="N1330" i="5"/>
  <c r="N1331" i="5"/>
  <c r="N1332" i="5"/>
  <c r="N1333" i="5"/>
  <c r="N1334" i="5"/>
  <c r="N1335" i="5"/>
  <c r="N1336" i="5"/>
  <c r="N1337" i="5"/>
  <c r="N1338" i="5"/>
  <c r="N1339" i="5"/>
  <c r="N1340" i="5"/>
  <c r="N1341" i="5"/>
  <c r="N1342" i="5"/>
  <c r="N1343" i="5"/>
  <c r="N1344" i="5"/>
  <c r="N1345" i="5"/>
  <c r="N1346" i="5"/>
  <c r="N1347" i="5"/>
  <c r="N1348" i="5"/>
  <c r="N1349" i="5"/>
  <c r="N1350" i="5"/>
  <c r="N1351" i="5"/>
  <c r="N1352" i="5"/>
  <c r="N1353" i="5"/>
  <c r="N1354" i="5"/>
  <c r="N1355" i="5"/>
  <c r="N1356" i="5"/>
  <c r="N1357" i="5"/>
  <c r="N1358" i="5"/>
  <c r="N1359" i="5"/>
  <c r="N1360" i="5"/>
  <c r="N1361" i="5"/>
  <c r="N1362" i="5"/>
  <c r="N1363" i="5"/>
  <c r="N1364" i="5"/>
  <c r="N1365" i="5"/>
  <c r="N1366" i="5"/>
  <c r="N1367" i="5"/>
  <c r="N1368" i="5"/>
  <c r="N1369" i="5"/>
  <c r="N1370" i="5"/>
  <c r="N1371" i="5"/>
  <c r="N1372" i="5"/>
  <c r="N1373" i="5"/>
  <c r="N1374" i="5"/>
  <c r="N1375" i="5"/>
  <c r="N1376" i="5"/>
  <c r="N1377" i="5"/>
  <c r="N1378" i="5"/>
  <c r="N1379" i="5"/>
  <c r="N1380" i="5"/>
  <c r="N1381" i="5"/>
  <c r="N1382" i="5"/>
  <c r="N1383" i="5"/>
  <c r="N1384" i="5"/>
  <c r="N1385" i="5"/>
  <c r="N1386" i="5"/>
  <c r="N1387" i="5"/>
  <c r="N1388" i="5"/>
  <c r="N1389" i="5"/>
  <c r="N1390" i="5"/>
  <c r="N1391" i="5"/>
  <c r="N1392" i="5"/>
  <c r="N1393" i="5"/>
  <c r="N1394" i="5"/>
  <c r="N1395" i="5"/>
  <c r="N1396" i="5"/>
  <c r="N1397" i="5"/>
  <c r="N1398" i="5"/>
  <c r="N1399" i="5"/>
  <c r="N1400" i="5"/>
  <c r="N1401" i="5"/>
  <c r="N1402" i="5"/>
  <c r="N1403" i="5"/>
  <c r="N1404" i="5"/>
  <c r="N1405" i="5"/>
  <c r="N1406" i="5"/>
  <c r="N1407" i="5"/>
  <c r="N1408" i="5"/>
  <c r="N1409" i="5"/>
  <c r="N1410" i="5"/>
  <c r="N1411" i="5"/>
  <c r="N1412" i="5"/>
  <c r="N1413" i="5"/>
  <c r="N1414" i="5"/>
  <c r="N1415" i="5"/>
  <c r="N1416" i="5"/>
  <c r="N1417" i="5"/>
  <c r="N1418" i="5"/>
  <c r="N1419" i="5"/>
  <c r="N1420" i="5"/>
  <c r="N1421" i="5"/>
  <c r="N1422" i="5"/>
  <c r="N1423" i="5"/>
  <c r="N1424" i="5"/>
  <c r="N1425" i="5"/>
  <c r="N1426" i="5"/>
  <c r="N1427" i="5"/>
  <c r="N1428" i="5"/>
  <c r="N1429" i="5"/>
  <c r="N1430" i="5"/>
  <c r="N1431" i="5"/>
  <c r="N1432" i="5"/>
  <c r="N1433" i="5"/>
  <c r="N1434" i="5"/>
  <c r="N1435" i="5"/>
  <c r="N1436" i="5"/>
  <c r="N1437" i="5"/>
  <c r="N1438" i="5"/>
  <c r="N1439" i="5"/>
  <c r="N1440" i="5"/>
  <c r="N1441" i="5"/>
  <c r="N1442" i="5"/>
  <c r="N1443" i="5"/>
  <c r="N1444" i="5"/>
  <c r="N1445" i="5"/>
  <c r="N1446" i="5"/>
  <c r="N1447" i="5"/>
  <c r="N1448" i="5"/>
  <c r="N1449" i="5"/>
  <c r="N1450" i="5"/>
  <c r="N1451" i="5"/>
  <c r="N1452" i="5"/>
  <c r="N1453" i="5"/>
  <c r="N1454" i="5"/>
  <c r="N1455" i="5"/>
  <c r="N1456" i="5"/>
  <c r="N1457" i="5"/>
  <c r="N1458" i="5"/>
  <c r="N1459" i="5"/>
  <c r="N1460" i="5"/>
  <c r="N1461" i="5"/>
  <c r="N1462" i="5"/>
  <c r="N1463" i="5"/>
  <c r="N1464" i="5"/>
  <c r="N1465" i="5"/>
  <c r="N1466" i="5"/>
  <c r="N1467" i="5"/>
  <c r="N1468" i="5"/>
  <c r="N1469" i="5"/>
  <c r="N1470" i="5"/>
  <c r="N1471" i="5"/>
  <c r="N1472" i="5"/>
  <c r="N1473" i="5"/>
  <c r="N1474" i="5"/>
  <c r="N1475" i="5"/>
  <c r="N1476" i="5"/>
  <c r="N1477" i="5"/>
  <c r="N1478" i="5"/>
  <c r="N1479" i="5"/>
  <c r="N1480" i="5"/>
  <c r="N1481" i="5"/>
  <c r="N1482" i="5"/>
  <c r="N1483" i="5"/>
  <c r="N1484" i="5"/>
  <c r="N1485" i="5"/>
  <c r="N1486" i="5"/>
  <c r="N1487" i="5"/>
  <c r="N1488" i="5"/>
  <c r="N1489" i="5"/>
  <c r="N1490" i="5"/>
  <c r="N1491" i="5"/>
  <c r="N1492" i="5"/>
  <c r="N1493" i="5"/>
  <c r="N1494" i="5"/>
  <c r="N1495" i="5"/>
  <c r="N1496" i="5"/>
  <c r="N1497" i="5"/>
  <c r="N1498" i="5"/>
  <c r="N1499" i="5"/>
  <c r="N1500" i="5"/>
  <c r="N1501" i="5"/>
  <c r="N1502" i="5"/>
  <c r="N1503" i="5"/>
  <c r="N1504" i="5"/>
  <c r="N1505" i="5"/>
  <c r="N1506" i="5"/>
  <c r="N1507" i="5"/>
  <c r="N1508" i="5"/>
  <c r="N1509" i="5"/>
  <c r="N1510" i="5"/>
  <c r="N1511" i="5"/>
  <c r="N1512" i="5"/>
  <c r="N1513" i="5"/>
  <c r="N1514" i="5"/>
  <c r="N1515" i="5"/>
  <c r="N1516" i="5"/>
  <c r="N1517" i="5"/>
  <c r="N1518" i="5"/>
  <c r="N1519" i="5"/>
  <c r="N1520" i="5"/>
  <c r="N1521" i="5"/>
  <c r="N1522" i="5"/>
  <c r="N1523" i="5"/>
  <c r="N1524" i="5"/>
  <c r="N1525" i="5"/>
  <c r="N1526" i="5"/>
  <c r="N1527" i="5"/>
  <c r="N1528" i="5"/>
  <c r="N1529" i="5"/>
  <c r="N1530" i="5"/>
  <c r="N1531" i="5"/>
  <c r="N1532" i="5"/>
  <c r="N1533" i="5"/>
  <c r="N1534" i="5"/>
  <c r="N1535" i="5"/>
  <c r="N1536" i="5"/>
  <c r="N1537" i="5"/>
  <c r="N1538" i="5"/>
  <c r="N1539" i="5"/>
  <c r="N1540" i="5"/>
  <c r="N1541" i="5"/>
  <c r="N1542" i="5"/>
  <c r="N1543" i="5"/>
  <c r="N1544" i="5"/>
  <c r="N1545" i="5"/>
  <c r="N1546" i="5"/>
  <c r="N1547" i="5"/>
  <c r="N1548" i="5"/>
  <c r="N1549" i="5"/>
  <c r="N1550" i="5"/>
  <c r="N1551" i="5"/>
  <c r="N1552" i="5"/>
  <c r="N1553" i="5"/>
  <c r="N1554" i="5"/>
  <c r="N1555" i="5"/>
  <c r="N1556" i="5"/>
  <c r="N1557" i="5"/>
  <c r="N1558" i="5"/>
  <c r="N1559" i="5"/>
  <c r="N1560" i="5"/>
  <c r="N1561" i="5"/>
  <c r="N1562" i="5"/>
  <c r="N1563" i="5"/>
  <c r="N1564" i="5"/>
  <c r="N1565" i="5"/>
  <c r="N1566" i="5"/>
  <c r="N1567" i="5"/>
  <c r="N1568" i="5"/>
  <c r="N1569" i="5"/>
  <c r="N1570" i="5"/>
  <c r="N1571" i="5"/>
  <c r="N1572" i="5"/>
  <c r="N1573" i="5"/>
  <c r="N1574" i="5"/>
  <c r="N1575" i="5"/>
  <c r="N1576" i="5"/>
  <c r="N1577" i="5"/>
  <c r="N1578" i="5"/>
  <c r="N1579" i="5"/>
  <c r="N1580" i="5"/>
  <c r="N1581" i="5"/>
  <c r="N1582" i="5"/>
  <c r="N1583" i="5"/>
  <c r="N1584" i="5"/>
  <c r="N1585" i="5"/>
  <c r="N1586" i="5"/>
  <c r="N1587" i="5"/>
  <c r="N1588" i="5"/>
  <c r="N1589" i="5"/>
  <c r="N1590" i="5"/>
  <c r="N1591" i="5"/>
  <c r="N1592" i="5"/>
  <c r="N1593" i="5"/>
  <c r="N1594" i="5"/>
  <c r="N1595" i="5"/>
  <c r="N1596" i="5"/>
  <c r="N1597" i="5"/>
  <c r="N1598" i="5"/>
  <c r="N1599" i="5"/>
  <c r="N1600" i="5"/>
  <c r="N1601" i="5"/>
  <c r="N1602" i="5"/>
  <c r="N1603" i="5"/>
  <c r="N1604" i="5"/>
  <c r="N1605" i="5"/>
  <c r="N1606" i="5"/>
  <c r="N1607" i="5"/>
  <c r="N1608" i="5"/>
  <c r="N1609" i="5"/>
  <c r="N1610" i="5"/>
  <c r="N1611" i="5"/>
  <c r="N1612" i="5"/>
  <c r="N1613" i="5"/>
  <c r="N1614" i="5"/>
  <c r="N1615" i="5"/>
  <c r="N1616" i="5"/>
  <c r="N1617" i="5"/>
  <c r="N1618" i="5"/>
  <c r="N1619" i="5"/>
  <c r="N1620" i="5"/>
  <c r="N1621" i="5"/>
  <c r="N1622" i="5"/>
  <c r="N1623" i="5"/>
  <c r="N1624" i="5"/>
  <c r="N1625" i="5"/>
  <c r="N1626" i="5"/>
  <c r="N1627" i="5"/>
  <c r="N1628" i="5"/>
  <c r="N1629" i="5"/>
  <c r="N1630" i="5"/>
  <c r="N1631" i="5"/>
  <c r="N1632" i="5"/>
  <c r="N1633" i="5"/>
  <c r="N1634" i="5"/>
  <c r="N1635" i="5"/>
  <c r="N1636" i="5"/>
  <c r="N1637" i="5"/>
  <c r="N1638" i="5"/>
  <c r="N1639" i="5"/>
  <c r="N1640" i="5"/>
  <c r="N1641" i="5"/>
  <c r="N1642" i="5"/>
  <c r="N1643" i="5"/>
  <c r="N1644" i="5"/>
  <c r="N1645" i="5"/>
  <c r="N1646" i="5"/>
  <c r="N1647" i="5"/>
  <c r="N1648" i="5"/>
  <c r="N1649" i="5"/>
  <c r="N1650" i="5"/>
  <c r="N1651" i="5"/>
  <c r="N1652" i="5"/>
  <c r="N1653" i="5"/>
  <c r="N1654" i="5"/>
  <c r="N1655" i="5"/>
  <c r="N1656" i="5"/>
  <c r="N1657" i="5"/>
  <c r="N1658" i="5"/>
  <c r="N1659" i="5"/>
  <c r="N1660" i="5"/>
  <c r="N1661" i="5"/>
  <c r="N1662" i="5"/>
  <c r="N1663" i="5"/>
  <c r="N1664" i="5"/>
  <c r="N1665" i="5"/>
  <c r="N1666" i="5"/>
  <c r="N1667" i="5"/>
  <c r="N1668" i="5"/>
  <c r="N1669" i="5"/>
  <c r="N1670" i="5"/>
  <c r="N1671" i="5"/>
  <c r="N1672" i="5"/>
  <c r="N1673" i="5"/>
  <c r="N1674" i="5"/>
  <c r="N1675" i="5"/>
  <c r="N1676" i="5"/>
  <c r="N1677" i="5"/>
  <c r="N1678" i="5"/>
  <c r="N1679" i="5"/>
  <c r="N1680" i="5"/>
  <c r="N1681" i="5"/>
  <c r="N1682" i="5"/>
  <c r="N1683" i="5"/>
  <c r="N1684" i="5"/>
  <c r="N1685" i="5"/>
  <c r="N1686" i="5"/>
  <c r="N1687" i="5"/>
  <c r="N1688" i="5"/>
  <c r="N1689" i="5"/>
  <c r="N1690" i="5"/>
  <c r="N1691" i="5"/>
  <c r="N1692" i="5"/>
  <c r="N1693" i="5"/>
  <c r="N1694" i="5"/>
  <c r="N1695" i="5"/>
  <c r="N1696" i="5"/>
  <c r="N1697" i="5"/>
  <c r="N1698" i="5"/>
  <c r="N1699" i="5"/>
  <c r="N1700" i="5"/>
  <c r="N1701" i="5"/>
  <c r="N1702" i="5"/>
  <c r="N1703" i="5"/>
  <c r="N1704" i="5"/>
  <c r="N1705" i="5"/>
  <c r="N1706" i="5"/>
  <c r="N1707" i="5"/>
  <c r="N1708" i="5"/>
  <c r="N1709" i="5"/>
  <c r="N1710" i="5"/>
  <c r="N1711" i="5"/>
  <c r="N1712" i="5"/>
  <c r="N1713" i="5"/>
  <c r="N1714" i="5"/>
  <c r="N1715" i="5"/>
  <c r="N1716" i="5"/>
  <c r="N1717" i="5"/>
  <c r="N1718" i="5"/>
  <c r="N1719" i="5"/>
  <c r="N1720" i="5"/>
  <c r="N1721" i="5"/>
  <c r="N1722" i="5"/>
  <c r="N1723" i="5"/>
  <c r="N1724" i="5"/>
  <c r="N1725" i="5"/>
  <c r="N1726" i="5"/>
  <c r="N1727" i="5"/>
  <c r="N1728" i="5"/>
  <c r="N1729" i="5"/>
  <c r="N1730" i="5"/>
  <c r="N1731" i="5"/>
  <c r="N1732" i="5"/>
  <c r="N1733" i="5"/>
  <c r="N1734" i="5"/>
  <c r="N1735" i="5"/>
  <c r="N1736" i="5"/>
  <c r="N1737" i="5"/>
  <c r="N1738" i="5"/>
  <c r="N1739" i="5"/>
  <c r="N1740" i="5"/>
  <c r="N1741" i="5"/>
  <c r="N1742" i="5"/>
  <c r="N1743" i="5"/>
  <c r="N1744" i="5"/>
  <c r="N1745" i="5"/>
  <c r="N1746" i="5"/>
  <c r="N1747" i="5"/>
  <c r="N1748" i="5"/>
  <c r="N1749" i="5"/>
  <c r="N1750" i="5"/>
  <c r="N1751" i="5"/>
  <c r="N1752" i="5"/>
  <c r="N1753" i="5"/>
  <c r="N1754" i="5"/>
  <c r="N1755" i="5"/>
  <c r="N1756" i="5"/>
  <c r="N1757" i="5"/>
  <c r="N1758" i="5"/>
  <c r="N1759" i="5"/>
  <c r="N1760" i="5"/>
  <c r="N1761" i="5"/>
  <c r="N1762" i="5"/>
  <c r="N1763" i="5"/>
  <c r="N1764" i="5"/>
  <c r="N1765" i="5"/>
  <c r="N1766" i="5"/>
  <c r="N1767" i="5"/>
  <c r="N1768" i="5"/>
  <c r="N1769" i="5"/>
  <c r="N1770" i="5"/>
  <c r="N1771" i="5"/>
  <c r="N1772" i="5"/>
  <c r="N1773" i="5"/>
  <c r="N1774" i="5"/>
  <c r="N1775" i="5"/>
  <c r="N1776" i="5"/>
  <c r="N1777" i="5"/>
  <c r="N1778" i="5"/>
  <c r="N1779" i="5"/>
  <c r="N1780" i="5"/>
  <c r="N1781" i="5"/>
  <c r="N1782" i="5"/>
  <c r="N1783" i="5"/>
  <c r="N1784" i="5"/>
  <c r="N1785" i="5"/>
  <c r="N1786" i="5"/>
  <c r="N1787" i="5"/>
  <c r="N1788" i="5"/>
  <c r="N1789" i="5"/>
  <c r="N1790" i="5"/>
  <c r="N1791" i="5"/>
  <c r="N1792" i="5"/>
  <c r="N1793" i="5"/>
  <c r="N1794" i="5"/>
  <c r="N1795" i="5"/>
  <c r="N1796" i="5"/>
  <c r="N1797" i="5"/>
  <c r="N1798" i="5"/>
  <c r="N1799" i="5"/>
  <c r="N1800" i="5"/>
  <c r="N1801" i="5"/>
  <c r="N1802" i="5"/>
  <c r="N1803" i="5"/>
  <c r="N1804" i="5"/>
  <c r="N1805" i="5"/>
  <c r="N1806" i="5"/>
  <c r="N1807" i="5"/>
  <c r="N1808" i="5"/>
  <c r="N1809" i="5"/>
  <c r="N1810" i="5"/>
  <c r="N1811" i="5"/>
  <c r="N1812" i="5"/>
  <c r="N1813" i="5"/>
  <c r="N1814" i="5"/>
  <c r="N1815" i="5"/>
  <c r="N1816" i="5"/>
  <c r="N1817" i="5"/>
  <c r="N1818" i="5"/>
  <c r="N1819" i="5"/>
  <c r="N1820" i="5"/>
  <c r="N1821" i="5"/>
  <c r="N1822" i="5"/>
  <c r="N1823" i="5"/>
  <c r="N1824" i="5"/>
  <c r="N1825" i="5"/>
  <c r="N1826" i="5"/>
  <c r="N1827" i="5"/>
  <c r="N1828" i="5"/>
  <c r="N1829" i="5"/>
  <c r="N1830" i="5"/>
  <c r="N1831" i="5"/>
  <c r="N1832" i="5"/>
  <c r="N1833" i="5"/>
  <c r="N1834" i="5"/>
  <c r="N1835" i="5"/>
  <c r="N1836" i="5"/>
  <c r="N1837" i="5"/>
  <c r="N1838" i="5"/>
  <c r="N1839" i="5"/>
  <c r="N1840" i="5"/>
  <c r="N1841" i="5"/>
  <c r="N1842" i="5"/>
  <c r="N1843" i="5"/>
  <c r="N1844" i="5"/>
  <c r="N1845" i="5"/>
  <c r="N1846" i="5"/>
  <c r="N1847" i="5"/>
  <c r="N1848" i="5"/>
  <c r="N1849" i="5"/>
  <c r="N1850" i="5"/>
  <c r="N1851" i="5"/>
  <c r="N1852" i="5"/>
  <c r="N1853" i="5"/>
  <c r="N1854" i="5"/>
  <c r="N1855" i="5"/>
  <c r="N1856" i="5"/>
  <c r="N1857" i="5"/>
  <c r="N1858" i="5"/>
  <c r="N1859" i="5"/>
  <c r="N1860" i="5"/>
  <c r="N1861" i="5"/>
  <c r="N1862" i="5"/>
  <c r="N1863" i="5"/>
  <c r="N1864" i="5"/>
  <c r="N1865" i="5"/>
  <c r="N1866" i="5"/>
  <c r="N1867" i="5"/>
  <c r="N1868" i="5"/>
  <c r="N1869" i="5"/>
  <c r="N1870" i="5"/>
  <c r="N1871" i="5"/>
  <c r="N1872" i="5"/>
  <c r="N1873" i="5"/>
  <c r="N1874" i="5"/>
  <c r="N1875" i="5"/>
  <c r="N1876" i="5"/>
  <c r="N1877" i="5"/>
  <c r="N1878" i="5"/>
  <c r="N1879" i="5"/>
  <c r="N1880" i="5"/>
  <c r="N1881" i="5"/>
  <c r="N1882" i="5"/>
  <c r="N1883" i="5"/>
  <c r="N1884" i="5"/>
  <c r="N1885" i="5"/>
  <c r="N1886" i="5"/>
  <c r="N1887" i="5"/>
  <c r="N1888" i="5"/>
  <c r="N1889" i="5"/>
  <c r="N1890" i="5"/>
  <c r="N1891" i="5"/>
  <c r="N1892" i="5"/>
  <c r="N1893" i="5"/>
  <c r="N1894" i="5"/>
  <c r="N1895" i="5"/>
  <c r="N1896" i="5"/>
  <c r="N1897" i="5"/>
  <c r="N1898" i="5"/>
  <c r="N1899" i="5"/>
  <c r="N1900" i="5"/>
  <c r="N1901" i="5"/>
  <c r="N1902" i="5"/>
  <c r="N1903" i="5"/>
  <c r="N1904" i="5"/>
  <c r="N1905" i="5"/>
  <c r="N1906" i="5"/>
  <c r="N1907" i="5"/>
  <c r="N1908" i="5"/>
  <c r="N1909" i="5"/>
  <c r="N1910" i="5"/>
  <c r="N1911" i="5"/>
  <c r="N1912" i="5"/>
  <c r="N1913" i="5"/>
  <c r="N1914" i="5"/>
  <c r="N1915" i="5"/>
  <c r="N1916" i="5"/>
  <c r="N1917" i="5"/>
  <c r="N1918" i="5"/>
  <c r="N1919" i="5"/>
  <c r="N1920" i="5"/>
  <c r="N1921" i="5"/>
  <c r="N1922" i="5"/>
  <c r="N1923" i="5"/>
  <c r="N1924" i="5"/>
  <c r="N1925" i="5"/>
  <c r="N1926" i="5"/>
  <c r="N1927" i="5"/>
  <c r="N1928" i="5"/>
  <c r="N1929" i="5"/>
  <c r="N1930" i="5"/>
  <c r="N1931" i="5"/>
  <c r="N1932" i="5"/>
  <c r="N1933" i="5"/>
  <c r="N1934" i="5"/>
  <c r="N1935" i="5"/>
  <c r="N1936" i="5"/>
  <c r="N1937" i="5"/>
  <c r="N1938" i="5"/>
  <c r="N1939" i="5"/>
  <c r="N1940" i="5"/>
  <c r="N1941" i="5"/>
  <c r="N1942" i="5"/>
  <c r="N1943" i="5"/>
  <c r="N1944" i="5"/>
  <c r="N1945" i="5"/>
  <c r="N1946" i="5"/>
  <c r="N1947" i="5"/>
  <c r="N1948" i="5"/>
  <c r="N1949" i="5"/>
  <c r="N1950" i="5"/>
  <c r="N1951" i="5"/>
  <c r="N1952" i="5"/>
  <c r="N1953" i="5"/>
  <c r="N1954" i="5"/>
  <c r="N1955" i="5"/>
  <c r="N1956" i="5"/>
  <c r="N1957" i="5"/>
  <c r="N1958" i="5"/>
  <c r="N1959" i="5"/>
  <c r="N1960" i="5"/>
  <c r="N1961" i="5"/>
  <c r="N1962" i="5"/>
  <c r="N1963" i="5"/>
  <c r="N1964" i="5"/>
  <c r="N1965" i="5"/>
  <c r="N1966" i="5"/>
  <c r="N1967" i="5"/>
  <c r="N1968" i="5"/>
  <c r="N1969" i="5"/>
  <c r="N1970" i="5"/>
  <c r="N1971" i="5"/>
  <c r="N1972" i="5"/>
  <c r="N1973" i="5"/>
  <c r="N1974" i="5"/>
  <c r="N1975" i="5"/>
  <c r="N1976" i="5"/>
  <c r="N1977" i="5"/>
  <c r="N1978" i="5"/>
  <c r="N1979" i="5"/>
  <c r="N1980" i="5"/>
  <c r="N1981" i="5"/>
  <c r="N1982" i="5"/>
  <c r="N1983" i="5"/>
  <c r="N1984" i="5"/>
  <c r="N1985" i="5"/>
  <c r="N1986" i="5"/>
  <c r="N1987" i="5"/>
  <c r="N1988" i="5"/>
  <c r="N1989" i="5"/>
  <c r="N1990" i="5"/>
  <c r="N1991" i="5"/>
  <c r="N1992" i="5"/>
  <c r="N1993" i="5"/>
  <c r="N1994" i="5"/>
  <c r="N1995" i="5"/>
  <c r="N1996" i="5"/>
  <c r="N1997" i="5"/>
  <c r="N1998" i="5"/>
  <c r="N1999" i="5"/>
  <c r="N2000" i="5"/>
  <c r="N2001" i="5"/>
  <c r="N2002" i="5"/>
  <c r="N2003" i="5"/>
  <c r="N2004" i="5"/>
  <c r="N2005" i="5"/>
  <c r="N2006" i="5"/>
  <c r="N2007" i="5"/>
  <c r="N2008" i="5"/>
  <c r="N2009" i="5"/>
  <c r="N2010" i="5"/>
  <c r="N2011" i="5"/>
  <c r="N2012" i="5"/>
  <c r="N2013" i="5"/>
  <c r="N2014" i="5"/>
  <c r="N2015" i="5"/>
  <c r="N2016" i="5"/>
  <c r="N2017" i="5"/>
  <c r="N2018" i="5"/>
  <c r="N2019" i="5"/>
  <c r="N2020" i="5"/>
  <c r="N2021" i="5"/>
  <c r="N2022" i="5"/>
  <c r="N2023" i="5"/>
  <c r="N2024" i="5"/>
  <c r="N2025" i="5"/>
  <c r="N2026" i="5"/>
  <c r="N2027" i="5"/>
  <c r="N2028" i="5"/>
  <c r="N2029" i="5"/>
  <c r="N2030" i="5"/>
  <c r="N2031" i="5"/>
  <c r="N2032" i="5"/>
  <c r="N2033" i="5"/>
  <c r="N2034" i="5"/>
  <c r="N2035" i="5"/>
  <c r="N2036" i="5"/>
  <c r="N2037" i="5"/>
  <c r="N2038" i="5"/>
  <c r="N2039" i="5"/>
  <c r="N2040" i="5"/>
  <c r="N2041" i="5"/>
  <c r="N2042" i="5"/>
  <c r="N2043" i="5"/>
  <c r="N2044" i="5"/>
  <c r="N2045" i="5"/>
  <c r="N2046" i="5"/>
  <c r="N2047" i="5"/>
  <c r="N2048" i="5"/>
  <c r="N2049" i="5"/>
  <c r="N2050" i="5"/>
  <c r="N2051" i="5"/>
  <c r="N2052" i="5"/>
  <c r="N2053" i="5"/>
  <c r="N2054" i="5"/>
  <c r="N2055" i="5"/>
  <c r="N2056" i="5"/>
  <c r="N2057" i="5"/>
  <c r="N2058" i="5"/>
  <c r="N2059" i="5"/>
  <c r="N2060" i="5"/>
  <c r="N2061" i="5"/>
  <c r="N2062" i="5"/>
  <c r="N2063" i="5"/>
  <c r="N2064" i="5"/>
  <c r="N2065" i="5"/>
  <c r="N2066" i="5"/>
  <c r="N2067" i="5"/>
  <c r="N2068" i="5"/>
  <c r="N2069" i="5"/>
  <c r="N2070" i="5"/>
  <c r="N2071" i="5"/>
  <c r="N2072" i="5"/>
  <c r="N2073" i="5"/>
  <c r="N2074" i="5"/>
  <c r="N2075" i="5"/>
  <c r="N2076" i="5"/>
  <c r="N2077" i="5"/>
  <c r="N2078" i="5"/>
  <c r="N2079" i="5"/>
  <c r="N2080" i="5"/>
  <c r="N2081" i="5"/>
  <c r="N2082" i="5"/>
  <c r="N2083" i="5"/>
  <c r="N2084" i="5"/>
  <c r="N2085" i="5"/>
  <c r="N2086" i="5"/>
  <c r="N2087" i="5"/>
  <c r="N2088" i="5"/>
  <c r="N2089" i="5"/>
  <c r="N2090" i="5"/>
  <c r="N2091" i="5"/>
  <c r="N2092" i="5"/>
  <c r="N2093" i="5"/>
  <c r="N2094" i="5"/>
  <c r="N2095" i="5"/>
  <c r="N2096" i="5"/>
  <c r="N2097" i="5"/>
  <c r="N2098" i="5"/>
  <c r="N2099" i="5"/>
  <c r="N2100" i="5"/>
  <c r="N2101" i="5"/>
  <c r="N2102" i="5"/>
  <c r="N2103" i="5"/>
  <c r="N2104" i="5"/>
  <c r="N2105" i="5"/>
  <c r="N2106" i="5"/>
  <c r="N2107" i="5"/>
  <c r="N2108" i="5"/>
  <c r="N2109" i="5"/>
  <c r="N2110" i="5"/>
  <c r="N2111" i="5"/>
  <c r="N2112" i="5"/>
  <c r="N2113" i="5"/>
  <c r="N2114" i="5"/>
  <c r="N2115" i="5"/>
  <c r="N2116" i="5"/>
  <c r="N2117" i="5"/>
  <c r="N2118" i="5"/>
  <c r="N2119" i="5"/>
  <c r="N2120" i="5"/>
  <c r="N2121" i="5"/>
  <c r="N2122" i="5"/>
  <c r="N2123" i="5"/>
  <c r="N2124" i="5"/>
  <c r="N2125" i="5"/>
  <c r="N2126" i="5"/>
  <c r="N2127" i="5"/>
  <c r="N2128" i="5"/>
  <c r="N2129" i="5"/>
  <c r="N2130" i="5"/>
  <c r="N2131" i="5"/>
  <c r="N2132" i="5"/>
  <c r="N2133" i="5"/>
  <c r="N2134" i="5"/>
  <c r="N2135" i="5"/>
  <c r="N2136" i="5"/>
  <c r="N2137" i="5"/>
  <c r="N2138" i="5"/>
  <c r="N2139" i="5"/>
  <c r="N2140" i="5"/>
  <c r="N2141" i="5"/>
  <c r="N2142" i="5"/>
  <c r="N2143" i="5"/>
  <c r="N2144" i="5"/>
  <c r="N2145" i="5"/>
  <c r="N2146" i="5"/>
  <c r="N2147" i="5"/>
  <c r="N2148" i="5"/>
  <c r="N2149" i="5"/>
  <c r="N2150" i="5"/>
  <c r="N2151" i="5"/>
  <c r="N2152" i="5"/>
  <c r="N2153" i="5"/>
  <c r="N2154" i="5"/>
  <c r="N2155" i="5"/>
  <c r="N2156" i="5"/>
  <c r="N2157" i="5"/>
  <c r="N2158" i="5"/>
  <c r="N2159" i="5"/>
  <c r="N2160" i="5"/>
  <c r="N2161" i="5"/>
  <c r="N2162" i="5"/>
  <c r="N2163" i="5"/>
  <c r="N2164" i="5"/>
  <c r="N2165" i="5"/>
  <c r="N2166" i="5"/>
  <c r="N2167" i="5"/>
  <c r="N2168" i="5"/>
  <c r="N2169" i="5"/>
  <c r="N2170" i="5"/>
  <c r="N2171" i="5"/>
  <c r="N2172" i="5"/>
  <c r="N2173" i="5"/>
  <c r="N2174" i="5"/>
  <c r="N2175" i="5"/>
  <c r="N2176" i="5"/>
  <c r="N2177" i="5"/>
  <c r="N2178" i="5"/>
  <c r="N2179" i="5"/>
  <c r="N2180" i="5"/>
  <c r="N2181" i="5"/>
  <c r="N2182" i="5"/>
  <c r="N2183" i="5"/>
  <c r="N2184" i="5"/>
  <c r="N2185" i="5"/>
  <c r="N2186" i="5"/>
  <c r="N2187" i="5"/>
  <c r="N2188" i="5"/>
  <c r="N2189" i="5"/>
  <c r="N2190" i="5"/>
  <c r="N2191" i="5"/>
  <c r="N2192" i="5"/>
  <c r="N2193" i="5"/>
  <c r="N2194" i="5"/>
  <c r="N2195" i="5"/>
  <c r="N2196" i="5"/>
  <c r="N2197" i="5"/>
  <c r="N2198" i="5"/>
  <c r="N2199" i="5"/>
  <c r="N2200" i="5"/>
  <c r="N2201" i="5"/>
  <c r="N2202" i="5"/>
  <c r="N2203" i="5"/>
  <c r="N2204" i="5"/>
  <c r="N2205" i="5"/>
  <c r="N2206" i="5"/>
  <c r="N2207" i="5"/>
  <c r="N2208" i="5"/>
  <c r="N2209" i="5"/>
  <c r="N2210" i="5"/>
  <c r="N2211" i="5"/>
  <c r="N2212" i="5"/>
  <c r="N2213" i="5"/>
  <c r="N2214" i="5"/>
  <c r="N2215" i="5"/>
  <c r="N2216" i="5"/>
  <c r="N2217" i="5"/>
  <c r="N2218" i="5"/>
  <c r="N2219" i="5"/>
  <c r="N2220" i="5"/>
  <c r="N2221" i="5"/>
  <c r="N2222" i="5"/>
  <c r="N2223" i="5"/>
  <c r="N2224" i="5"/>
  <c r="N2225" i="5"/>
  <c r="N2226" i="5"/>
  <c r="N2227" i="5"/>
  <c r="N2228" i="5"/>
  <c r="N2229" i="5"/>
  <c r="N2230" i="5"/>
  <c r="N2231" i="5"/>
  <c r="N2232" i="5"/>
  <c r="N2233" i="5"/>
  <c r="N2234" i="5"/>
  <c r="N2235" i="5"/>
  <c r="N2236" i="5"/>
  <c r="N2237" i="5"/>
  <c r="N2238" i="5"/>
  <c r="N2239" i="5"/>
  <c r="N2240" i="5"/>
  <c r="N2241" i="5"/>
  <c r="N2242" i="5"/>
  <c r="N2243" i="5"/>
  <c r="N2244" i="5"/>
  <c r="N2245" i="5"/>
  <c r="N2246" i="5"/>
  <c r="N2247" i="5"/>
  <c r="N2248" i="5"/>
  <c r="N2249" i="5"/>
  <c r="N2250" i="5"/>
  <c r="N2251" i="5"/>
  <c r="N2252" i="5"/>
  <c r="N2253" i="5"/>
  <c r="N2254" i="5"/>
  <c r="N2255" i="5"/>
  <c r="N2256" i="5"/>
  <c r="N2257" i="5"/>
  <c r="N2258" i="5"/>
  <c r="N2259" i="5"/>
  <c r="N2260" i="5"/>
  <c r="N2261" i="5"/>
  <c r="N2262" i="5"/>
  <c r="N2263" i="5"/>
  <c r="N2264" i="5"/>
  <c r="N2265" i="5"/>
  <c r="N2266" i="5"/>
  <c r="N2267" i="5"/>
  <c r="N2268" i="5"/>
  <c r="N2269" i="5"/>
  <c r="N2270" i="5"/>
  <c r="N2271" i="5"/>
  <c r="N2272" i="5"/>
  <c r="N2273" i="5"/>
  <c r="N2274" i="5"/>
  <c r="N2275" i="5"/>
  <c r="N2276" i="5"/>
  <c r="N2277" i="5"/>
  <c r="N2278" i="5"/>
  <c r="N2279" i="5"/>
  <c r="N2280" i="5"/>
  <c r="N2281" i="5"/>
  <c r="N2282" i="5"/>
  <c r="N2283" i="5"/>
  <c r="N2284" i="5"/>
  <c r="N2285" i="5"/>
  <c r="N2286" i="5"/>
  <c r="N2287" i="5"/>
  <c r="N2288" i="5"/>
  <c r="N2289" i="5"/>
  <c r="N2290" i="5"/>
  <c r="N2291" i="5"/>
  <c r="N2292" i="5"/>
  <c r="N2293" i="5"/>
  <c r="N2294" i="5"/>
  <c r="N2295" i="5"/>
  <c r="N2296" i="5"/>
  <c r="N2297" i="5"/>
  <c r="N2298" i="5"/>
  <c r="N2299" i="5"/>
  <c r="N2300" i="5"/>
  <c r="N2301" i="5"/>
  <c r="N2302" i="5"/>
  <c r="N2303" i="5"/>
  <c r="N2304" i="5"/>
  <c r="N2305" i="5"/>
  <c r="N2306" i="5"/>
  <c r="N2307" i="5"/>
  <c r="N2308" i="5"/>
  <c r="N2309" i="5"/>
  <c r="N2310" i="5"/>
  <c r="N2311" i="5"/>
  <c r="N2312" i="5"/>
  <c r="N2313" i="5"/>
  <c r="N2314" i="5"/>
  <c r="N2315" i="5"/>
  <c r="N2316" i="5"/>
  <c r="N2317" i="5"/>
  <c r="N2318" i="5"/>
  <c r="N2319" i="5"/>
  <c r="N2320" i="5"/>
  <c r="N2321" i="5"/>
  <c r="N2322" i="5"/>
  <c r="N2323" i="5"/>
  <c r="N2324" i="5"/>
  <c r="N2325" i="5"/>
  <c r="N2326" i="5"/>
  <c r="N2327" i="5"/>
  <c r="N2328" i="5"/>
  <c r="N2329" i="5"/>
  <c r="N2330" i="5"/>
  <c r="N2331" i="5"/>
  <c r="N2332" i="5"/>
  <c r="N2333" i="5"/>
  <c r="N2334" i="5"/>
  <c r="N2335" i="5"/>
  <c r="N2336" i="5"/>
  <c r="N2" i="5"/>
  <c r="M3" i="5"/>
  <c r="M4" i="5"/>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1002" i="5"/>
  <c r="M1003" i="5"/>
  <c r="M1004" i="5"/>
  <c r="M1005" i="5"/>
  <c r="M1006" i="5"/>
  <c r="M1007" i="5"/>
  <c r="M1008" i="5"/>
  <c r="M1009" i="5"/>
  <c r="M1010" i="5"/>
  <c r="M1011" i="5"/>
  <c r="M1012" i="5"/>
  <c r="M1013" i="5"/>
  <c r="M1014" i="5"/>
  <c r="M1015" i="5"/>
  <c r="M1016" i="5"/>
  <c r="M1017" i="5"/>
  <c r="M1018" i="5"/>
  <c r="M1019" i="5"/>
  <c r="M1020" i="5"/>
  <c r="M1021" i="5"/>
  <c r="M1022" i="5"/>
  <c r="M1023" i="5"/>
  <c r="M1024" i="5"/>
  <c r="M1025" i="5"/>
  <c r="M1026" i="5"/>
  <c r="M1027" i="5"/>
  <c r="M1028" i="5"/>
  <c r="M1029" i="5"/>
  <c r="M1030" i="5"/>
  <c r="M1031" i="5"/>
  <c r="M1032" i="5"/>
  <c r="M1033" i="5"/>
  <c r="M1034" i="5"/>
  <c r="M1035" i="5"/>
  <c r="M1036" i="5"/>
  <c r="M1037" i="5"/>
  <c r="M1038" i="5"/>
  <c r="M1039" i="5"/>
  <c r="M1040" i="5"/>
  <c r="M1041" i="5"/>
  <c r="M1042" i="5"/>
  <c r="M1043" i="5"/>
  <c r="M1044" i="5"/>
  <c r="M1045" i="5"/>
  <c r="M1046" i="5"/>
  <c r="M1047" i="5"/>
  <c r="M1048" i="5"/>
  <c r="M1049" i="5"/>
  <c r="M1050" i="5"/>
  <c r="M1051" i="5"/>
  <c r="M1052" i="5"/>
  <c r="M1053" i="5"/>
  <c r="M1054" i="5"/>
  <c r="M1055" i="5"/>
  <c r="M1056" i="5"/>
  <c r="M1057" i="5"/>
  <c r="M1058" i="5"/>
  <c r="M1059" i="5"/>
  <c r="M1060" i="5"/>
  <c r="M1061" i="5"/>
  <c r="M1062" i="5"/>
  <c r="M1063" i="5"/>
  <c r="M1064" i="5"/>
  <c r="M1065" i="5"/>
  <c r="M1066" i="5"/>
  <c r="M1067" i="5"/>
  <c r="M1068" i="5"/>
  <c r="M1069" i="5"/>
  <c r="M1070" i="5"/>
  <c r="M1071" i="5"/>
  <c r="M1072" i="5"/>
  <c r="M1073" i="5"/>
  <c r="M1074" i="5"/>
  <c r="M1075" i="5"/>
  <c r="M1076" i="5"/>
  <c r="M1077" i="5"/>
  <c r="M1078" i="5"/>
  <c r="M1079" i="5"/>
  <c r="M1080" i="5"/>
  <c r="M1081" i="5"/>
  <c r="M1082" i="5"/>
  <c r="M1083" i="5"/>
  <c r="M1084" i="5"/>
  <c r="M1085" i="5"/>
  <c r="M1086" i="5"/>
  <c r="M1087" i="5"/>
  <c r="M1088" i="5"/>
  <c r="M1089" i="5"/>
  <c r="M1090" i="5"/>
  <c r="M1091" i="5"/>
  <c r="M1092" i="5"/>
  <c r="M1093" i="5"/>
  <c r="M1094" i="5"/>
  <c r="M1095" i="5"/>
  <c r="M1096" i="5"/>
  <c r="M1097" i="5"/>
  <c r="M1098" i="5"/>
  <c r="M1099" i="5"/>
  <c r="M1100" i="5"/>
  <c r="M1101" i="5"/>
  <c r="M1102" i="5"/>
  <c r="M1103" i="5"/>
  <c r="M1104" i="5"/>
  <c r="M1105" i="5"/>
  <c r="M1106" i="5"/>
  <c r="M1107" i="5"/>
  <c r="M1108" i="5"/>
  <c r="M1109" i="5"/>
  <c r="M1110" i="5"/>
  <c r="M1111" i="5"/>
  <c r="M1112" i="5"/>
  <c r="M1113" i="5"/>
  <c r="M1114" i="5"/>
  <c r="M1115" i="5"/>
  <c r="M1116" i="5"/>
  <c r="M1117" i="5"/>
  <c r="M1118" i="5"/>
  <c r="M1119" i="5"/>
  <c r="M1120" i="5"/>
  <c r="M1121" i="5"/>
  <c r="M1122" i="5"/>
  <c r="M1123" i="5"/>
  <c r="M1124" i="5"/>
  <c r="M1125" i="5"/>
  <c r="M1126" i="5"/>
  <c r="M1127" i="5"/>
  <c r="M1128" i="5"/>
  <c r="M1129" i="5"/>
  <c r="M1130" i="5"/>
  <c r="M1131" i="5"/>
  <c r="M1132" i="5"/>
  <c r="M1133" i="5"/>
  <c r="M1134" i="5"/>
  <c r="M1135" i="5"/>
  <c r="M1136" i="5"/>
  <c r="M1137" i="5"/>
  <c r="M1138" i="5"/>
  <c r="M1139" i="5"/>
  <c r="M1140" i="5"/>
  <c r="M1141" i="5"/>
  <c r="M1142" i="5"/>
  <c r="M1143" i="5"/>
  <c r="M1144" i="5"/>
  <c r="M1145" i="5"/>
  <c r="M1146" i="5"/>
  <c r="M1147" i="5"/>
  <c r="M1148" i="5"/>
  <c r="M1149" i="5"/>
  <c r="M1150" i="5"/>
  <c r="M1151" i="5"/>
  <c r="M1152" i="5"/>
  <c r="M1153" i="5"/>
  <c r="M1154" i="5"/>
  <c r="M1155" i="5"/>
  <c r="M1156" i="5"/>
  <c r="M1157" i="5"/>
  <c r="M1158" i="5"/>
  <c r="M1159" i="5"/>
  <c r="M1160" i="5"/>
  <c r="M1161" i="5"/>
  <c r="M1162" i="5"/>
  <c r="M1163" i="5"/>
  <c r="M1164" i="5"/>
  <c r="M1165" i="5"/>
  <c r="M1166" i="5"/>
  <c r="M1167" i="5"/>
  <c r="M1168" i="5"/>
  <c r="M1169" i="5"/>
  <c r="M1170" i="5"/>
  <c r="M1171" i="5"/>
  <c r="M1172" i="5"/>
  <c r="M1173" i="5"/>
  <c r="M1174" i="5"/>
  <c r="M1175" i="5"/>
  <c r="M1176" i="5"/>
  <c r="M1177" i="5"/>
  <c r="M1178" i="5"/>
  <c r="M1179" i="5"/>
  <c r="M1180" i="5"/>
  <c r="M1181" i="5"/>
  <c r="M1182" i="5"/>
  <c r="M1183" i="5"/>
  <c r="M1184" i="5"/>
  <c r="M1185" i="5"/>
  <c r="M1186" i="5"/>
  <c r="M1187" i="5"/>
  <c r="M1188" i="5"/>
  <c r="M1189" i="5"/>
  <c r="M1190" i="5"/>
  <c r="M1191" i="5"/>
  <c r="M1192" i="5"/>
  <c r="M1193" i="5"/>
  <c r="M1194" i="5"/>
  <c r="M1195" i="5"/>
  <c r="M1196" i="5"/>
  <c r="M1197" i="5"/>
  <c r="M1198" i="5"/>
  <c r="M1199" i="5"/>
  <c r="M1200" i="5"/>
  <c r="M1201" i="5"/>
  <c r="M1202" i="5"/>
  <c r="M1203" i="5"/>
  <c r="M1204" i="5"/>
  <c r="M1205" i="5"/>
  <c r="M1206" i="5"/>
  <c r="M1207" i="5"/>
  <c r="M1208" i="5"/>
  <c r="M1209" i="5"/>
  <c r="M1210" i="5"/>
  <c r="M1211" i="5"/>
  <c r="M1212" i="5"/>
  <c r="M1213" i="5"/>
  <c r="M1214" i="5"/>
  <c r="M1215" i="5"/>
  <c r="M1216" i="5"/>
  <c r="M1217" i="5"/>
  <c r="M1218" i="5"/>
  <c r="M1219" i="5"/>
  <c r="M1220" i="5"/>
  <c r="M1221" i="5"/>
  <c r="M1222" i="5"/>
  <c r="M1223" i="5"/>
  <c r="M1224" i="5"/>
  <c r="M1225" i="5"/>
  <c r="M1226" i="5"/>
  <c r="M1227" i="5"/>
  <c r="M1228" i="5"/>
  <c r="M1229" i="5"/>
  <c r="M1230" i="5"/>
  <c r="M1231" i="5"/>
  <c r="M1232" i="5"/>
  <c r="M1233" i="5"/>
  <c r="M1234" i="5"/>
  <c r="M1235" i="5"/>
  <c r="M1236" i="5"/>
  <c r="M1237" i="5"/>
  <c r="M1238" i="5"/>
  <c r="M1239" i="5"/>
  <c r="M1240" i="5"/>
  <c r="M1241" i="5"/>
  <c r="M1242" i="5"/>
  <c r="M1243" i="5"/>
  <c r="M1244" i="5"/>
  <c r="M1245" i="5"/>
  <c r="M1246" i="5"/>
  <c r="M1247" i="5"/>
  <c r="M1248" i="5"/>
  <c r="M1249" i="5"/>
  <c r="M1250" i="5"/>
  <c r="M1251" i="5"/>
  <c r="M1252" i="5"/>
  <c r="M1253" i="5"/>
  <c r="M1254" i="5"/>
  <c r="M1255" i="5"/>
  <c r="M1256" i="5"/>
  <c r="M1257" i="5"/>
  <c r="M1258" i="5"/>
  <c r="M1259" i="5"/>
  <c r="M1260" i="5"/>
  <c r="M1261" i="5"/>
  <c r="M1262" i="5"/>
  <c r="M1263" i="5"/>
  <c r="M1264" i="5"/>
  <c r="M1265" i="5"/>
  <c r="M1266" i="5"/>
  <c r="M1267" i="5"/>
  <c r="M1268" i="5"/>
  <c r="M1269" i="5"/>
  <c r="M1270" i="5"/>
  <c r="M1271" i="5"/>
  <c r="M1272" i="5"/>
  <c r="M1273" i="5"/>
  <c r="M1274" i="5"/>
  <c r="M1275" i="5"/>
  <c r="M1276" i="5"/>
  <c r="M1277" i="5"/>
  <c r="M1278" i="5"/>
  <c r="M1279" i="5"/>
  <c r="M1280" i="5"/>
  <c r="M1281" i="5"/>
  <c r="M1282" i="5"/>
  <c r="M1283" i="5"/>
  <c r="M1284" i="5"/>
  <c r="M1285" i="5"/>
  <c r="M1286" i="5"/>
  <c r="M1287" i="5"/>
  <c r="M1288" i="5"/>
  <c r="M1289" i="5"/>
  <c r="M1290" i="5"/>
  <c r="M1291" i="5"/>
  <c r="M1292" i="5"/>
  <c r="M1293" i="5"/>
  <c r="M1294" i="5"/>
  <c r="M1295" i="5"/>
  <c r="M1296" i="5"/>
  <c r="M1297" i="5"/>
  <c r="M1298" i="5"/>
  <c r="M1299" i="5"/>
  <c r="M1300" i="5"/>
  <c r="M1301" i="5"/>
  <c r="M1302" i="5"/>
  <c r="M1303" i="5"/>
  <c r="M1304" i="5"/>
  <c r="M1305" i="5"/>
  <c r="M1306" i="5"/>
  <c r="M1307" i="5"/>
  <c r="M1308" i="5"/>
  <c r="M1309" i="5"/>
  <c r="M1310" i="5"/>
  <c r="M1311" i="5"/>
  <c r="M1312" i="5"/>
  <c r="M1313" i="5"/>
  <c r="M1314" i="5"/>
  <c r="M1315" i="5"/>
  <c r="M1316" i="5"/>
  <c r="M1317" i="5"/>
  <c r="M1318" i="5"/>
  <c r="M1319" i="5"/>
  <c r="M1320" i="5"/>
  <c r="M1321" i="5"/>
  <c r="M1322" i="5"/>
  <c r="M1323" i="5"/>
  <c r="M1324" i="5"/>
  <c r="M1325" i="5"/>
  <c r="M1326" i="5"/>
  <c r="M1327" i="5"/>
  <c r="M1328" i="5"/>
  <c r="M1329" i="5"/>
  <c r="M1330" i="5"/>
  <c r="M1331" i="5"/>
  <c r="M1332" i="5"/>
  <c r="M1333" i="5"/>
  <c r="M1334" i="5"/>
  <c r="M1335" i="5"/>
  <c r="M1336" i="5"/>
  <c r="M1337" i="5"/>
  <c r="M1338" i="5"/>
  <c r="M1339" i="5"/>
  <c r="M1340" i="5"/>
  <c r="M1341" i="5"/>
  <c r="M1342" i="5"/>
  <c r="M1343" i="5"/>
  <c r="M1344" i="5"/>
  <c r="M1345" i="5"/>
  <c r="M1346" i="5"/>
  <c r="M1347" i="5"/>
  <c r="M1348" i="5"/>
  <c r="M1349" i="5"/>
  <c r="M1350" i="5"/>
  <c r="M1351" i="5"/>
  <c r="M1352" i="5"/>
  <c r="M1353" i="5"/>
  <c r="M1354" i="5"/>
  <c r="M1355" i="5"/>
  <c r="M1356" i="5"/>
  <c r="M1357" i="5"/>
  <c r="M1358" i="5"/>
  <c r="M1359" i="5"/>
  <c r="M1360" i="5"/>
  <c r="M1361" i="5"/>
  <c r="M1362" i="5"/>
  <c r="M1363" i="5"/>
  <c r="M1364" i="5"/>
  <c r="M1365" i="5"/>
  <c r="M1366" i="5"/>
  <c r="M1367" i="5"/>
  <c r="M1368" i="5"/>
  <c r="M1369" i="5"/>
  <c r="M1370" i="5"/>
  <c r="M1371" i="5"/>
  <c r="M1372" i="5"/>
  <c r="M1373" i="5"/>
  <c r="M1374" i="5"/>
  <c r="M1375" i="5"/>
  <c r="M1376" i="5"/>
  <c r="M1377" i="5"/>
  <c r="M1378" i="5"/>
  <c r="M1379" i="5"/>
  <c r="M1380" i="5"/>
  <c r="M1381" i="5"/>
  <c r="M1382" i="5"/>
  <c r="M1383" i="5"/>
  <c r="M1384" i="5"/>
  <c r="M1385" i="5"/>
  <c r="M1386" i="5"/>
  <c r="M1387" i="5"/>
  <c r="M1388" i="5"/>
  <c r="M1389" i="5"/>
  <c r="M1390" i="5"/>
  <c r="M1391" i="5"/>
  <c r="M1392" i="5"/>
  <c r="M1393" i="5"/>
  <c r="M1394" i="5"/>
  <c r="M1395" i="5"/>
  <c r="M1396" i="5"/>
  <c r="M1397" i="5"/>
  <c r="M1398" i="5"/>
  <c r="M1399" i="5"/>
  <c r="M1400" i="5"/>
  <c r="M1401" i="5"/>
  <c r="M1402" i="5"/>
  <c r="M1403" i="5"/>
  <c r="M1404" i="5"/>
  <c r="M1405" i="5"/>
  <c r="M1406" i="5"/>
  <c r="M1407" i="5"/>
  <c r="M1408" i="5"/>
  <c r="M1409" i="5"/>
  <c r="M1410" i="5"/>
  <c r="M1411" i="5"/>
  <c r="M1412" i="5"/>
  <c r="M1413" i="5"/>
  <c r="M1414" i="5"/>
  <c r="M1415" i="5"/>
  <c r="M1416" i="5"/>
  <c r="M1417" i="5"/>
  <c r="M1418" i="5"/>
  <c r="M1419" i="5"/>
  <c r="M1420" i="5"/>
  <c r="M1421" i="5"/>
  <c r="M1422" i="5"/>
  <c r="M1423" i="5"/>
  <c r="M1424" i="5"/>
  <c r="M1425" i="5"/>
  <c r="M1426" i="5"/>
  <c r="M1427" i="5"/>
  <c r="M1428" i="5"/>
  <c r="M1429" i="5"/>
  <c r="M1430" i="5"/>
  <c r="M1431" i="5"/>
  <c r="M1432" i="5"/>
  <c r="M1433" i="5"/>
  <c r="M1434" i="5"/>
  <c r="M1435" i="5"/>
  <c r="M1436" i="5"/>
  <c r="M1437" i="5"/>
  <c r="M1438" i="5"/>
  <c r="M1439" i="5"/>
  <c r="M1440" i="5"/>
  <c r="M1441" i="5"/>
  <c r="M1442" i="5"/>
  <c r="M1443" i="5"/>
  <c r="M1444" i="5"/>
  <c r="M1445" i="5"/>
  <c r="M1446" i="5"/>
  <c r="M1447" i="5"/>
  <c r="M1448" i="5"/>
  <c r="M1449" i="5"/>
  <c r="M1450" i="5"/>
  <c r="M1451" i="5"/>
  <c r="M1452" i="5"/>
  <c r="M1453" i="5"/>
  <c r="M1454" i="5"/>
  <c r="M1455" i="5"/>
  <c r="M1456" i="5"/>
  <c r="M1457" i="5"/>
  <c r="M1458" i="5"/>
  <c r="M1459" i="5"/>
  <c r="M1460" i="5"/>
  <c r="M1461" i="5"/>
  <c r="M1462" i="5"/>
  <c r="M1463" i="5"/>
  <c r="M1464" i="5"/>
  <c r="M1465" i="5"/>
  <c r="M1466" i="5"/>
  <c r="M1467" i="5"/>
  <c r="M1468" i="5"/>
  <c r="M1469" i="5"/>
  <c r="M1470" i="5"/>
  <c r="M1471" i="5"/>
  <c r="M1472" i="5"/>
  <c r="M1473" i="5"/>
  <c r="M1474" i="5"/>
  <c r="M1475" i="5"/>
  <c r="M1476" i="5"/>
  <c r="M1477" i="5"/>
  <c r="M1478" i="5"/>
  <c r="M1479" i="5"/>
  <c r="M1480" i="5"/>
  <c r="M1481" i="5"/>
  <c r="M1482" i="5"/>
  <c r="M1483" i="5"/>
  <c r="M1484" i="5"/>
  <c r="M1485" i="5"/>
  <c r="M1486" i="5"/>
  <c r="M1487" i="5"/>
  <c r="M1488" i="5"/>
  <c r="M1489" i="5"/>
  <c r="M1490" i="5"/>
  <c r="M1491" i="5"/>
  <c r="M1492" i="5"/>
  <c r="M1493" i="5"/>
  <c r="M1494" i="5"/>
  <c r="M1495" i="5"/>
  <c r="M1496" i="5"/>
  <c r="M1497" i="5"/>
  <c r="M1498" i="5"/>
  <c r="M1499" i="5"/>
  <c r="M1500" i="5"/>
  <c r="M1501" i="5"/>
  <c r="M1502" i="5"/>
  <c r="M1503" i="5"/>
  <c r="M1504" i="5"/>
  <c r="M1505" i="5"/>
  <c r="M1506" i="5"/>
  <c r="M1507" i="5"/>
  <c r="M1508" i="5"/>
  <c r="M1509" i="5"/>
  <c r="M1510" i="5"/>
  <c r="M1511" i="5"/>
  <c r="M1512" i="5"/>
  <c r="M1513" i="5"/>
  <c r="M1514" i="5"/>
  <c r="M1515" i="5"/>
  <c r="M1516" i="5"/>
  <c r="M1517" i="5"/>
  <c r="M1518" i="5"/>
  <c r="M1519" i="5"/>
  <c r="M1520" i="5"/>
  <c r="M1521" i="5"/>
  <c r="M1522" i="5"/>
  <c r="M1523" i="5"/>
  <c r="M1524" i="5"/>
  <c r="M1525" i="5"/>
  <c r="M1526" i="5"/>
  <c r="M1527" i="5"/>
  <c r="M1528" i="5"/>
  <c r="M1529" i="5"/>
  <c r="M1530" i="5"/>
  <c r="M1531" i="5"/>
  <c r="M1532" i="5"/>
  <c r="M1533" i="5"/>
  <c r="M1534" i="5"/>
  <c r="M1535" i="5"/>
  <c r="M1536" i="5"/>
  <c r="M1537" i="5"/>
  <c r="M1538" i="5"/>
  <c r="M1539" i="5"/>
  <c r="M1540" i="5"/>
  <c r="M1541" i="5"/>
  <c r="M1542" i="5"/>
  <c r="M1543" i="5"/>
  <c r="M1544" i="5"/>
  <c r="M1545" i="5"/>
  <c r="M1546" i="5"/>
  <c r="M1547" i="5"/>
  <c r="M1548" i="5"/>
  <c r="M1549" i="5"/>
  <c r="M1550" i="5"/>
  <c r="M1551" i="5"/>
  <c r="M1552" i="5"/>
  <c r="M1553" i="5"/>
  <c r="M1554" i="5"/>
  <c r="M1555" i="5"/>
  <c r="M1556" i="5"/>
  <c r="M1557" i="5"/>
  <c r="M1558" i="5"/>
  <c r="M1559" i="5"/>
  <c r="M1560" i="5"/>
  <c r="M1561" i="5"/>
  <c r="M1562" i="5"/>
  <c r="M1563" i="5"/>
  <c r="M1564" i="5"/>
  <c r="M1565" i="5"/>
  <c r="M1566" i="5"/>
  <c r="M1567" i="5"/>
  <c r="M1568" i="5"/>
  <c r="M1569" i="5"/>
  <c r="M1570" i="5"/>
  <c r="M1571" i="5"/>
  <c r="M1572" i="5"/>
  <c r="M1573" i="5"/>
  <c r="M1574" i="5"/>
  <c r="M1575" i="5"/>
  <c r="M1576" i="5"/>
  <c r="M1577" i="5"/>
  <c r="M1578" i="5"/>
  <c r="M1579" i="5"/>
  <c r="M1580" i="5"/>
  <c r="M1581" i="5"/>
  <c r="M1582" i="5"/>
  <c r="M1583" i="5"/>
  <c r="M1584" i="5"/>
  <c r="M1585" i="5"/>
  <c r="M1586" i="5"/>
  <c r="M1587" i="5"/>
  <c r="M1588" i="5"/>
  <c r="M1589" i="5"/>
  <c r="M1590" i="5"/>
  <c r="M1591" i="5"/>
  <c r="M1592" i="5"/>
  <c r="M1593" i="5"/>
  <c r="M1594" i="5"/>
  <c r="M1595" i="5"/>
  <c r="M1596" i="5"/>
  <c r="M1597" i="5"/>
  <c r="M1598" i="5"/>
  <c r="M1599" i="5"/>
  <c r="M1600" i="5"/>
  <c r="M1601" i="5"/>
  <c r="M1602" i="5"/>
  <c r="M1603" i="5"/>
  <c r="M1604" i="5"/>
  <c r="M1605" i="5"/>
  <c r="M1606" i="5"/>
  <c r="M1607" i="5"/>
  <c r="M1608" i="5"/>
  <c r="M1609" i="5"/>
  <c r="M1610" i="5"/>
  <c r="M1611" i="5"/>
  <c r="M1612" i="5"/>
  <c r="M1613" i="5"/>
  <c r="M1614" i="5"/>
  <c r="M1615" i="5"/>
  <c r="M1616" i="5"/>
  <c r="M1617" i="5"/>
  <c r="M1618" i="5"/>
  <c r="M1619" i="5"/>
  <c r="M1620" i="5"/>
  <c r="M1621" i="5"/>
  <c r="M1622" i="5"/>
  <c r="M1623" i="5"/>
  <c r="M1624" i="5"/>
  <c r="M1625" i="5"/>
  <c r="M1626" i="5"/>
  <c r="M1627" i="5"/>
  <c r="M1628" i="5"/>
  <c r="M1629" i="5"/>
  <c r="M1630" i="5"/>
  <c r="M1631" i="5"/>
  <c r="M1632" i="5"/>
  <c r="M1633" i="5"/>
  <c r="M1634" i="5"/>
  <c r="M1635" i="5"/>
  <c r="M1636" i="5"/>
  <c r="M1637" i="5"/>
  <c r="M1638" i="5"/>
  <c r="M1639" i="5"/>
  <c r="M1640" i="5"/>
  <c r="M1641" i="5"/>
  <c r="M1642" i="5"/>
  <c r="M1643" i="5"/>
  <c r="M1644" i="5"/>
  <c r="M1645" i="5"/>
  <c r="M1646" i="5"/>
  <c r="M1647" i="5"/>
  <c r="M1648" i="5"/>
  <c r="M1649" i="5"/>
  <c r="M1650" i="5"/>
  <c r="M1651" i="5"/>
  <c r="M1652" i="5"/>
  <c r="M1653" i="5"/>
  <c r="M1654" i="5"/>
  <c r="M1655" i="5"/>
  <c r="M1656" i="5"/>
  <c r="M1657" i="5"/>
  <c r="M1658" i="5"/>
  <c r="M1659" i="5"/>
  <c r="M1660" i="5"/>
  <c r="M1661" i="5"/>
  <c r="M1662" i="5"/>
  <c r="M1663" i="5"/>
  <c r="M1664" i="5"/>
  <c r="M1665" i="5"/>
  <c r="M1666" i="5"/>
  <c r="M1667" i="5"/>
  <c r="M1668" i="5"/>
  <c r="M1669" i="5"/>
  <c r="M1670" i="5"/>
  <c r="M1671" i="5"/>
  <c r="M1672" i="5"/>
  <c r="M1673" i="5"/>
  <c r="M1674" i="5"/>
  <c r="M1675" i="5"/>
  <c r="M1676" i="5"/>
  <c r="M1677" i="5"/>
  <c r="M1678" i="5"/>
  <c r="M1679" i="5"/>
  <c r="M1680" i="5"/>
  <c r="M1681" i="5"/>
  <c r="M1682" i="5"/>
  <c r="M1683" i="5"/>
  <c r="M1684" i="5"/>
  <c r="M1685" i="5"/>
  <c r="M1686" i="5"/>
  <c r="M1687" i="5"/>
  <c r="M1688" i="5"/>
  <c r="M1689" i="5"/>
  <c r="M1690" i="5"/>
  <c r="M1691" i="5"/>
  <c r="M1692" i="5"/>
  <c r="M1693" i="5"/>
  <c r="M1694" i="5"/>
  <c r="M1695" i="5"/>
  <c r="M1696" i="5"/>
  <c r="M1697" i="5"/>
  <c r="M1698" i="5"/>
  <c r="M1699" i="5"/>
  <c r="M1700" i="5"/>
  <c r="M1701" i="5"/>
  <c r="M1702" i="5"/>
  <c r="M1703" i="5"/>
  <c r="M1704" i="5"/>
  <c r="M1705" i="5"/>
  <c r="M1706" i="5"/>
  <c r="M1707" i="5"/>
  <c r="M1708" i="5"/>
  <c r="M1709" i="5"/>
  <c r="M1710" i="5"/>
  <c r="M1711" i="5"/>
  <c r="M1712" i="5"/>
  <c r="M1713" i="5"/>
  <c r="M1714" i="5"/>
  <c r="M1715" i="5"/>
  <c r="M1716" i="5"/>
  <c r="M1717" i="5"/>
  <c r="M1718" i="5"/>
  <c r="M1719" i="5"/>
  <c r="M1720" i="5"/>
  <c r="M1721" i="5"/>
  <c r="M1722" i="5"/>
  <c r="M1723" i="5"/>
  <c r="M1724" i="5"/>
  <c r="M1725" i="5"/>
  <c r="M1726" i="5"/>
  <c r="M1727" i="5"/>
  <c r="M1728" i="5"/>
  <c r="M1729" i="5"/>
  <c r="M1730" i="5"/>
  <c r="M1731" i="5"/>
  <c r="M1732" i="5"/>
  <c r="M1733" i="5"/>
  <c r="M1734" i="5"/>
  <c r="M1735" i="5"/>
  <c r="M1736" i="5"/>
  <c r="M1737" i="5"/>
  <c r="M1738" i="5"/>
  <c r="M1739" i="5"/>
  <c r="M1740" i="5"/>
  <c r="M1741" i="5"/>
  <c r="M1742" i="5"/>
  <c r="M1743" i="5"/>
  <c r="M1744" i="5"/>
  <c r="M1745" i="5"/>
  <c r="M1746" i="5"/>
  <c r="M1747" i="5"/>
  <c r="M1748" i="5"/>
  <c r="M1749" i="5"/>
  <c r="M1750" i="5"/>
  <c r="M1751" i="5"/>
  <c r="M1752" i="5"/>
  <c r="M1753" i="5"/>
  <c r="M1754" i="5"/>
  <c r="M1755" i="5"/>
  <c r="M1756" i="5"/>
  <c r="M1757" i="5"/>
  <c r="M1758" i="5"/>
  <c r="M1759" i="5"/>
  <c r="M1760" i="5"/>
  <c r="M1761" i="5"/>
  <c r="M1762" i="5"/>
  <c r="M1763" i="5"/>
  <c r="M1764" i="5"/>
  <c r="M1765" i="5"/>
  <c r="M1766" i="5"/>
  <c r="M1767" i="5"/>
  <c r="M1768" i="5"/>
  <c r="M1769" i="5"/>
  <c r="M1770" i="5"/>
  <c r="M1771" i="5"/>
  <c r="M1772" i="5"/>
  <c r="M1773" i="5"/>
  <c r="M1774" i="5"/>
  <c r="M1775" i="5"/>
  <c r="M1776" i="5"/>
  <c r="M1777" i="5"/>
  <c r="M1778" i="5"/>
  <c r="M1779" i="5"/>
  <c r="M1780" i="5"/>
  <c r="M1781" i="5"/>
  <c r="M1782" i="5"/>
  <c r="M1783" i="5"/>
  <c r="M1784" i="5"/>
  <c r="M1785" i="5"/>
  <c r="M1786" i="5"/>
  <c r="M1787" i="5"/>
  <c r="M1788" i="5"/>
  <c r="M1789" i="5"/>
  <c r="M1790" i="5"/>
  <c r="M1791" i="5"/>
  <c r="M1792" i="5"/>
  <c r="M1793" i="5"/>
  <c r="M1794" i="5"/>
  <c r="M1795" i="5"/>
  <c r="M1796" i="5"/>
  <c r="M1797" i="5"/>
  <c r="M1798" i="5"/>
  <c r="M1799" i="5"/>
  <c r="M1800" i="5"/>
  <c r="M1801" i="5"/>
  <c r="M1802" i="5"/>
  <c r="M1803" i="5"/>
  <c r="M1804" i="5"/>
  <c r="M1805" i="5"/>
  <c r="M1806" i="5"/>
  <c r="M1807" i="5"/>
  <c r="M1808" i="5"/>
  <c r="M1809" i="5"/>
  <c r="M1810" i="5"/>
  <c r="M1811" i="5"/>
  <c r="M1812" i="5"/>
  <c r="M1813" i="5"/>
  <c r="M1814" i="5"/>
  <c r="M1815" i="5"/>
  <c r="M1816" i="5"/>
  <c r="M1817" i="5"/>
  <c r="M1818" i="5"/>
  <c r="M1819" i="5"/>
  <c r="M1820" i="5"/>
  <c r="M1821" i="5"/>
  <c r="M1822" i="5"/>
  <c r="M1823" i="5"/>
  <c r="M1824" i="5"/>
  <c r="M1825" i="5"/>
  <c r="M1826" i="5"/>
  <c r="M1827" i="5"/>
  <c r="M1828" i="5"/>
  <c r="M1829" i="5"/>
  <c r="M1830" i="5"/>
  <c r="M1831" i="5"/>
  <c r="M1832" i="5"/>
  <c r="M1833" i="5"/>
  <c r="M1834" i="5"/>
  <c r="M1835" i="5"/>
  <c r="M1836" i="5"/>
  <c r="M1837" i="5"/>
  <c r="M1838" i="5"/>
  <c r="M1839" i="5"/>
  <c r="M1840" i="5"/>
  <c r="M1841" i="5"/>
  <c r="M1842" i="5"/>
  <c r="M1843" i="5"/>
  <c r="M1844" i="5"/>
  <c r="M1845" i="5"/>
  <c r="M1846" i="5"/>
  <c r="M1847" i="5"/>
  <c r="M1848" i="5"/>
  <c r="M1849" i="5"/>
  <c r="M1850" i="5"/>
  <c r="M1851" i="5"/>
  <c r="M1852" i="5"/>
  <c r="M1853" i="5"/>
  <c r="M1854" i="5"/>
  <c r="M1855" i="5"/>
  <c r="M1856" i="5"/>
  <c r="M1857" i="5"/>
  <c r="M1858" i="5"/>
  <c r="M1859" i="5"/>
  <c r="M1860" i="5"/>
  <c r="M1861" i="5"/>
  <c r="M1862" i="5"/>
  <c r="M1863" i="5"/>
  <c r="M1864" i="5"/>
  <c r="M1865" i="5"/>
  <c r="M1866" i="5"/>
  <c r="M1867" i="5"/>
  <c r="M1868" i="5"/>
  <c r="M1869" i="5"/>
  <c r="M1870" i="5"/>
  <c r="M1871" i="5"/>
  <c r="M1872" i="5"/>
  <c r="M1873" i="5"/>
  <c r="M1874" i="5"/>
  <c r="M1875" i="5"/>
  <c r="M1876" i="5"/>
  <c r="M1877" i="5"/>
  <c r="M1878" i="5"/>
  <c r="M1879" i="5"/>
  <c r="M1880" i="5"/>
  <c r="M1881" i="5"/>
  <c r="M1882" i="5"/>
  <c r="M1883" i="5"/>
  <c r="M1884" i="5"/>
  <c r="M1885" i="5"/>
  <c r="M1886" i="5"/>
  <c r="M1887" i="5"/>
  <c r="M1888" i="5"/>
  <c r="M1889" i="5"/>
  <c r="M1890" i="5"/>
  <c r="M1891" i="5"/>
  <c r="M1892" i="5"/>
  <c r="M1893" i="5"/>
  <c r="M1894" i="5"/>
  <c r="M1895" i="5"/>
  <c r="M1896" i="5"/>
  <c r="M1897" i="5"/>
  <c r="M1898" i="5"/>
  <c r="M1899" i="5"/>
  <c r="M1900" i="5"/>
  <c r="M1901" i="5"/>
  <c r="M1902" i="5"/>
  <c r="M1903" i="5"/>
  <c r="M1904" i="5"/>
  <c r="M1905" i="5"/>
  <c r="M1906" i="5"/>
  <c r="M1907" i="5"/>
  <c r="M1908" i="5"/>
  <c r="M1909" i="5"/>
  <c r="M1910" i="5"/>
  <c r="M1911" i="5"/>
  <c r="M1912" i="5"/>
  <c r="M1913" i="5"/>
  <c r="M1914" i="5"/>
  <c r="M1915" i="5"/>
  <c r="M1916" i="5"/>
  <c r="M1917" i="5"/>
  <c r="M1918" i="5"/>
  <c r="M1919" i="5"/>
  <c r="M1920" i="5"/>
  <c r="M1921" i="5"/>
  <c r="M1922" i="5"/>
  <c r="M1923" i="5"/>
  <c r="M1924" i="5"/>
  <c r="M1925" i="5"/>
  <c r="M1926" i="5"/>
  <c r="M1927" i="5"/>
  <c r="M1928" i="5"/>
  <c r="M1929" i="5"/>
  <c r="M1930" i="5"/>
  <c r="M1931" i="5"/>
  <c r="M1932" i="5"/>
  <c r="M1933" i="5"/>
  <c r="M1934" i="5"/>
  <c r="M1935" i="5"/>
  <c r="M1936" i="5"/>
  <c r="M1937" i="5"/>
  <c r="M1938" i="5"/>
  <c r="M1939" i="5"/>
  <c r="M1940" i="5"/>
  <c r="M1941" i="5"/>
  <c r="M1942" i="5"/>
  <c r="M1943" i="5"/>
  <c r="M1944" i="5"/>
  <c r="M1945" i="5"/>
  <c r="M1946" i="5"/>
  <c r="M1947" i="5"/>
  <c r="M1948" i="5"/>
  <c r="M1949" i="5"/>
  <c r="M1950" i="5"/>
  <c r="M1951" i="5"/>
  <c r="M1952" i="5"/>
  <c r="M1953" i="5"/>
  <c r="M1954" i="5"/>
  <c r="M1955" i="5"/>
  <c r="M1956" i="5"/>
  <c r="M1957" i="5"/>
  <c r="M1958" i="5"/>
  <c r="M1959" i="5"/>
  <c r="M1960" i="5"/>
  <c r="M1961" i="5"/>
  <c r="M1962" i="5"/>
  <c r="M1963" i="5"/>
  <c r="M1964" i="5"/>
  <c r="M1965" i="5"/>
  <c r="M1966" i="5"/>
  <c r="M1967" i="5"/>
  <c r="M1968" i="5"/>
  <c r="M1969" i="5"/>
  <c r="M1970" i="5"/>
  <c r="M1971" i="5"/>
  <c r="M1972" i="5"/>
  <c r="M1973" i="5"/>
  <c r="M1974" i="5"/>
  <c r="M1975" i="5"/>
  <c r="M1976" i="5"/>
  <c r="M1977" i="5"/>
  <c r="M1978" i="5"/>
  <c r="M1979" i="5"/>
  <c r="M1980" i="5"/>
  <c r="M1981" i="5"/>
  <c r="M1982" i="5"/>
  <c r="M1983" i="5"/>
  <c r="M1984" i="5"/>
  <c r="M1985" i="5"/>
  <c r="M1986" i="5"/>
  <c r="M1987" i="5"/>
  <c r="M1988" i="5"/>
  <c r="M1989" i="5"/>
  <c r="M1990" i="5"/>
  <c r="M1991" i="5"/>
  <c r="M1992" i="5"/>
  <c r="M1993" i="5"/>
  <c r="M1994" i="5"/>
  <c r="M1995" i="5"/>
  <c r="M1996" i="5"/>
  <c r="M1997" i="5"/>
  <c r="M1998" i="5"/>
  <c r="M1999" i="5"/>
  <c r="M2000" i="5"/>
  <c r="M2001" i="5"/>
  <c r="M2002" i="5"/>
  <c r="M2003" i="5"/>
  <c r="M2004" i="5"/>
  <c r="M2005" i="5"/>
  <c r="M2006" i="5"/>
  <c r="M2007" i="5"/>
  <c r="M2008" i="5"/>
  <c r="M2009" i="5"/>
  <c r="M2010" i="5"/>
  <c r="M2011" i="5"/>
  <c r="M2012" i="5"/>
  <c r="M2013" i="5"/>
  <c r="M2014" i="5"/>
  <c r="M2015" i="5"/>
  <c r="M2016" i="5"/>
  <c r="M2017" i="5"/>
  <c r="M2018" i="5"/>
  <c r="M2019" i="5"/>
  <c r="M2020" i="5"/>
  <c r="M2021" i="5"/>
  <c r="M2022" i="5"/>
  <c r="M2023" i="5"/>
  <c r="M2024" i="5"/>
  <c r="M2025" i="5"/>
  <c r="M2026" i="5"/>
  <c r="M2027" i="5"/>
  <c r="M2028" i="5"/>
  <c r="M2029" i="5"/>
  <c r="M2030" i="5"/>
  <c r="M2031" i="5"/>
  <c r="M2032" i="5"/>
  <c r="M2033" i="5"/>
  <c r="M2034" i="5"/>
  <c r="M2035" i="5"/>
  <c r="M2036" i="5"/>
  <c r="M2037" i="5"/>
  <c r="M2038" i="5"/>
  <c r="M2039" i="5"/>
  <c r="M2040" i="5"/>
  <c r="M2041" i="5"/>
  <c r="M2042" i="5"/>
  <c r="M2043" i="5"/>
  <c r="M2044" i="5"/>
  <c r="M2045" i="5"/>
  <c r="M2046" i="5"/>
  <c r="M2047" i="5"/>
  <c r="M2048" i="5"/>
  <c r="M2049" i="5"/>
  <c r="M2050" i="5"/>
  <c r="M2051" i="5"/>
  <c r="M2052" i="5"/>
  <c r="M2053" i="5"/>
  <c r="M2054" i="5"/>
  <c r="M2055" i="5"/>
  <c r="M2056" i="5"/>
  <c r="M2057" i="5"/>
  <c r="M2058" i="5"/>
  <c r="M2059" i="5"/>
  <c r="M2060" i="5"/>
  <c r="M2061" i="5"/>
  <c r="M2062" i="5"/>
  <c r="M2063" i="5"/>
  <c r="M2064" i="5"/>
  <c r="M2065" i="5"/>
  <c r="M2066" i="5"/>
  <c r="M2067" i="5"/>
  <c r="M2068" i="5"/>
  <c r="M2069" i="5"/>
  <c r="M2070" i="5"/>
  <c r="M2071" i="5"/>
  <c r="M2072" i="5"/>
  <c r="M2073" i="5"/>
  <c r="M2074" i="5"/>
  <c r="M2075" i="5"/>
  <c r="M2076" i="5"/>
  <c r="M2077" i="5"/>
  <c r="M2078" i="5"/>
  <c r="M2079" i="5"/>
  <c r="M2080" i="5"/>
  <c r="M2081" i="5"/>
  <c r="M2082" i="5"/>
  <c r="M2083" i="5"/>
  <c r="M2084" i="5"/>
  <c r="M2085" i="5"/>
  <c r="M2086" i="5"/>
  <c r="M2087" i="5"/>
  <c r="M2088" i="5"/>
  <c r="M2089" i="5"/>
  <c r="M2090" i="5"/>
  <c r="M2091" i="5"/>
  <c r="M2092" i="5"/>
  <c r="M2093" i="5"/>
  <c r="M2094" i="5"/>
  <c r="M2095" i="5"/>
  <c r="M2096" i="5"/>
  <c r="M2097" i="5"/>
  <c r="M2098" i="5"/>
  <c r="M2099" i="5"/>
  <c r="M2100" i="5"/>
  <c r="M2101" i="5"/>
  <c r="M2102" i="5"/>
  <c r="M2103" i="5"/>
  <c r="M2104" i="5"/>
  <c r="M2105" i="5"/>
  <c r="M2106" i="5"/>
  <c r="M2107" i="5"/>
  <c r="M2108" i="5"/>
  <c r="M2109" i="5"/>
  <c r="M2110" i="5"/>
  <c r="M2111" i="5"/>
  <c r="M2112" i="5"/>
  <c r="M2113" i="5"/>
  <c r="M2114" i="5"/>
  <c r="M2115" i="5"/>
  <c r="M2116" i="5"/>
  <c r="M2117" i="5"/>
  <c r="M2118" i="5"/>
  <c r="M2119" i="5"/>
  <c r="M2120" i="5"/>
  <c r="M2121" i="5"/>
  <c r="M2122" i="5"/>
  <c r="M2123" i="5"/>
  <c r="M2124" i="5"/>
  <c r="M2125" i="5"/>
  <c r="M2126" i="5"/>
  <c r="M2127" i="5"/>
  <c r="M2128" i="5"/>
  <c r="M2129" i="5"/>
  <c r="M2130" i="5"/>
  <c r="M2131" i="5"/>
  <c r="M2132" i="5"/>
  <c r="M2133" i="5"/>
  <c r="M2134" i="5"/>
  <c r="M2135" i="5"/>
  <c r="M2136" i="5"/>
  <c r="M2137" i="5"/>
  <c r="M2138" i="5"/>
  <c r="M2139" i="5"/>
  <c r="M2140" i="5"/>
  <c r="M2141" i="5"/>
  <c r="M2142" i="5"/>
  <c r="M2143" i="5"/>
  <c r="M2144" i="5"/>
  <c r="M2145" i="5"/>
  <c r="M2146" i="5"/>
  <c r="M2147" i="5"/>
  <c r="M2148" i="5"/>
  <c r="M2149" i="5"/>
  <c r="M2150" i="5"/>
  <c r="M2151" i="5"/>
  <c r="M2152" i="5"/>
  <c r="M2153" i="5"/>
  <c r="M2154" i="5"/>
  <c r="M2155" i="5"/>
  <c r="M2156" i="5"/>
  <c r="M2157" i="5"/>
  <c r="M2158" i="5"/>
  <c r="M2159" i="5"/>
  <c r="M2160" i="5"/>
  <c r="M2161" i="5"/>
  <c r="M2162" i="5"/>
  <c r="M2163" i="5"/>
  <c r="M2164" i="5"/>
  <c r="M2165" i="5"/>
  <c r="M2166" i="5"/>
  <c r="M2167" i="5"/>
  <c r="M2168" i="5"/>
  <c r="M2169" i="5"/>
  <c r="M2170" i="5"/>
  <c r="M2171" i="5"/>
  <c r="M2172" i="5"/>
  <c r="M2173" i="5"/>
  <c r="M2174" i="5"/>
  <c r="M2175" i="5"/>
  <c r="M2176" i="5"/>
  <c r="M2177" i="5"/>
  <c r="M2178" i="5"/>
  <c r="M2179" i="5"/>
  <c r="M2180" i="5"/>
  <c r="M2181" i="5"/>
  <c r="M2182" i="5"/>
  <c r="M2183" i="5"/>
  <c r="M2184" i="5"/>
  <c r="M2185" i="5"/>
  <c r="M2186" i="5"/>
  <c r="M2187" i="5"/>
  <c r="M2188" i="5"/>
  <c r="M2189" i="5"/>
  <c r="M2190" i="5"/>
  <c r="M2191" i="5"/>
  <c r="M2192" i="5"/>
  <c r="M2193" i="5"/>
  <c r="M2194" i="5"/>
  <c r="M2195" i="5"/>
  <c r="M2196" i="5"/>
  <c r="M2197" i="5"/>
  <c r="M2198" i="5"/>
  <c r="M2199" i="5"/>
  <c r="M2200" i="5"/>
  <c r="M2201" i="5"/>
  <c r="M2202" i="5"/>
  <c r="M2203" i="5"/>
  <c r="M2204" i="5"/>
  <c r="M2205" i="5"/>
  <c r="M2206" i="5"/>
  <c r="M2207" i="5"/>
  <c r="M2208" i="5"/>
  <c r="M2209" i="5"/>
  <c r="M2210" i="5"/>
  <c r="M2211" i="5"/>
  <c r="M2212" i="5"/>
  <c r="M2213" i="5"/>
  <c r="M2214" i="5"/>
  <c r="M2215" i="5"/>
  <c r="M2216" i="5"/>
  <c r="M2217" i="5"/>
  <c r="M2218" i="5"/>
  <c r="M2219" i="5"/>
  <c r="M2220" i="5"/>
  <c r="M2221" i="5"/>
  <c r="M2222" i="5"/>
  <c r="M2223" i="5"/>
  <c r="M2224" i="5"/>
  <c r="M2225" i="5"/>
  <c r="M2226" i="5"/>
  <c r="M2227" i="5"/>
  <c r="M2228" i="5"/>
  <c r="M2229" i="5"/>
  <c r="M2230" i="5"/>
  <c r="M2231" i="5"/>
  <c r="M2232" i="5"/>
  <c r="M2233" i="5"/>
  <c r="M2234" i="5"/>
  <c r="M2235" i="5"/>
  <c r="M2236" i="5"/>
  <c r="M2237" i="5"/>
  <c r="M2238" i="5"/>
  <c r="M2239" i="5"/>
  <c r="M2240" i="5"/>
  <c r="M2241" i="5"/>
  <c r="M2242" i="5"/>
  <c r="M2243" i="5"/>
  <c r="M2244" i="5"/>
  <c r="M2245" i="5"/>
  <c r="M2246" i="5"/>
  <c r="M2247" i="5"/>
  <c r="M2248" i="5"/>
  <c r="M2249" i="5"/>
  <c r="M2250" i="5"/>
  <c r="M2251" i="5"/>
  <c r="M2252" i="5"/>
  <c r="M2253" i="5"/>
  <c r="M2254" i="5"/>
  <c r="M2255" i="5"/>
  <c r="M2256" i="5"/>
  <c r="M2257" i="5"/>
  <c r="M2258" i="5"/>
  <c r="M2259" i="5"/>
  <c r="M2260" i="5"/>
  <c r="M2261" i="5"/>
  <c r="M2262" i="5"/>
  <c r="M2263" i="5"/>
  <c r="M2264" i="5"/>
  <c r="M2265" i="5"/>
  <c r="M2266" i="5"/>
  <c r="M2267" i="5"/>
  <c r="M2268" i="5"/>
  <c r="M2269" i="5"/>
  <c r="M2270" i="5"/>
  <c r="M2271" i="5"/>
  <c r="M2272" i="5"/>
  <c r="M2273" i="5"/>
  <c r="M2274" i="5"/>
  <c r="M2275" i="5"/>
  <c r="M2276" i="5"/>
  <c r="M2277" i="5"/>
  <c r="M2278" i="5"/>
  <c r="M2279" i="5"/>
  <c r="M2280" i="5"/>
  <c r="M2281" i="5"/>
  <c r="M2282" i="5"/>
  <c r="M2283" i="5"/>
  <c r="M2284" i="5"/>
  <c r="M2285" i="5"/>
  <c r="M2286" i="5"/>
  <c r="M2287" i="5"/>
  <c r="M2288" i="5"/>
  <c r="M2289" i="5"/>
  <c r="M2290" i="5"/>
  <c r="M2291" i="5"/>
  <c r="M2292" i="5"/>
  <c r="M2293" i="5"/>
  <c r="M2294" i="5"/>
  <c r="M2295" i="5"/>
  <c r="M2296" i="5"/>
  <c r="M2297" i="5"/>
  <c r="M2298" i="5"/>
  <c r="M2299" i="5"/>
  <c r="M2300" i="5"/>
  <c r="M2301" i="5"/>
  <c r="M2302" i="5"/>
  <c r="M2303" i="5"/>
  <c r="M2304" i="5"/>
  <c r="M2305" i="5"/>
  <c r="M2306" i="5"/>
  <c r="M2307" i="5"/>
  <c r="M2308" i="5"/>
  <c r="M2309" i="5"/>
  <c r="M2310" i="5"/>
  <c r="M2311" i="5"/>
  <c r="M2312" i="5"/>
  <c r="M2313" i="5"/>
  <c r="M2314" i="5"/>
  <c r="M2315" i="5"/>
  <c r="M2316" i="5"/>
  <c r="M2317" i="5"/>
  <c r="M2318" i="5"/>
  <c r="M2319" i="5"/>
  <c r="M2320" i="5"/>
  <c r="M2321" i="5"/>
  <c r="M2322" i="5"/>
  <c r="M2323" i="5"/>
  <c r="M2324" i="5"/>
  <c r="M2325" i="5"/>
  <c r="M2326" i="5"/>
  <c r="M2327" i="5"/>
  <c r="M2328" i="5"/>
  <c r="M2329" i="5"/>
  <c r="M2330" i="5"/>
  <c r="M2331" i="5"/>
  <c r="M2332" i="5"/>
  <c r="M2333" i="5"/>
  <c r="M2334" i="5"/>
  <c r="M2335" i="5"/>
  <c r="M2336" i="5"/>
  <c r="M2" i="5"/>
  <c r="J3" i="3"/>
  <c r="J4" i="3"/>
  <c r="J5" i="3"/>
  <c r="J6" i="3"/>
  <c r="J7" i="3"/>
  <c r="J8" i="3"/>
  <c r="J9" i="3"/>
  <c r="J10" i="3"/>
  <c r="J11" i="3"/>
  <c r="J12" i="3"/>
  <c r="J13" i="3"/>
  <c r="J14" i="3"/>
  <c r="J15" i="3"/>
  <c r="J16" i="3"/>
  <c r="J17" i="3"/>
  <c r="J18" i="3"/>
  <c r="J19" i="3"/>
  <c r="J20" i="3"/>
  <c r="J21" i="3"/>
  <c r="J22" i="3"/>
  <c r="J23" i="3"/>
  <c r="J24" i="3"/>
  <c r="J25" i="3"/>
  <c r="J26" i="3"/>
  <c r="J27" i="3"/>
  <c r="J28" i="3"/>
  <c r="J29" i="3"/>
  <c r="J30" i="3"/>
  <c r="J31" i="3"/>
  <c r="J32" i="3"/>
  <c r="J33" i="3"/>
  <c r="J34" i="3"/>
  <c r="J35" i="3"/>
  <c r="J36" i="3"/>
  <c r="J37" i="3"/>
  <c r="J38" i="3"/>
  <c r="J39" i="3"/>
  <c r="J40" i="3"/>
  <c r="J41" i="3"/>
  <c r="J42" i="3"/>
  <c r="J43" i="3"/>
  <c r="J44" i="3"/>
  <c r="J45" i="3"/>
  <c r="J46" i="3"/>
  <c r="J47" i="3"/>
  <c r="J48" i="3"/>
  <c r="J49" i="3"/>
  <c r="J50" i="3"/>
  <c r="J51" i="3"/>
  <c r="J52" i="3"/>
  <c r="J53" i="3"/>
  <c r="J54" i="3"/>
  <c r="J55" i="3"/>
  <c r="J56" i="3"/>
  <c r="J57" i="3"/>
  <c r="J58" i="3"/>
  <c r="J59" i="3"/>
  <c r="J60" i="3"/>
  <c r="J61" i="3"/>
  <c r="J62" i="3"/>
  <c r="J63" i="3"/>
  <c r="J64" i="3"/>
  <c r="J65" i="3"/>
  <c r="J66" i="3"/>
  <c r="J67" i="3"/>
  <c r="J68" i="3"/>
  <c r="J69" i="3"/>
  <c r="J70" i="3"/>
  <c r="J71" i="3"/>
  <c r="J72" i="3"/>
  <c r="J73" i="3"/>
  <c r="J74" i="3"/>
  <c r="J75" i="3"/>
  <c r="J76" i="3"/>
  <c r="J77" i="3"/>
  <c r="J78" i="3"/>
  <c r="J79" i="3"/>
  <c r="J80" i="3"/>
  <c r="J81" i="3"/>
  <c r="J82" i="3"/>
  <c r="J83" i="3"/>
  <c r="J84" i="3"/>
  <c r="J85" i="3"/>
  <c r="J86" i="3"/>
  <c r="J87" i="3"/>
  <c r="J88" i="3"/>
  <c r="J89" i="3"/>
  <c r="J90" i="3"/>
  <c r="J91" i="3"/>
  <c r="J92" i="3"/>
  <c r="J93" i="3"/>
  <c r="J94" i="3"/>
  <c r="J95" i="3"/>
  <c r="J96" i="3"/>
  <c r="J97" i="3"/>
  <c r="J98" i="3"/>
  <c r="J99" i="3"/>
  <c r="J100" i="3"/>
  <c r="J101" i="3"/>
  <c r="J102" i="3"/>
  <c r="J103" i="3"/>
  <c r="J104" i="3"/>
  <c r="J105" i="3"/>
  <c r="J106" i="3"/>
  <c r="J107" i="3"/>
  <c r="J108" i="3"/>
  <c r="J109" i="3"/>
  <c r="J110" i="3"/>
  <c r="J111" i="3"/>
  <c r="J112" i="3"/>
  <c r="J113" i="3"/>
  <c r="J114" i="3"/>
  <c r="J115" i="3"/>
  <c r="J116" i="3"/>
  <c r="J117" i="3"/>
  <c r="J118" i="3"/>
  <c r="J119" i="3"/>
  <c r="J120" i="3"/>
  <c r="J121" i="3"/>
  <c r="J122" i="3"/>
  <c r="J123" i="3"/>
  <c r="J124" i="3"/>
  <c r="J125" i="3"/>
  <c r="J126" i="3"/>
  <c r="J127" i="3"/>
  <c r="J128" i="3"/>
  <c r="J129" i="3"/>
  <c r="J130" i="3"/>
  <c r="J131" i="3"/>
  <c r="J132" i="3"/>
  <c r="J133" i="3"/>
  <c r="J134" i="3"/>
  <c r="J135" i="3"/>
  <c r="J136" i="3"/>
  <c r="J137" i="3"/>
  <c r="J138" i="3"/>
  <c r="J139" i="3"/>
  <c r="J140" i="3"/>
  <c r="J141" i="3"/>
  <c r="J142" i="3"/>
  <c r="J143" i="3"/>
  <c r="J144" i="3"/>
  <c r="J145" i="3"/>
  <c r="J146" i="3"/>
  <c r="J147" i="3"/>
  <c r="J148" i="3"/>
  <c r="J149" i="3"/>
  <c r="J150" i="3"/>
  <c r="J151" i="3"/>
  <c r="J152" i="3"/>
  <c r="J153" i="3"/>
  <c r="J154" i="3"/>
  <c r="J155" i="3"/>
  <c r="J156" i="3"/>
  <c r="J157" i="3"/>
  <c r="J158" i="3"/>
  <c r="J159" i="3"/>
  <c r="J160" i="3"/>
  <c r="J161" i="3"/>
  <c r="J162" i="3"/>
  <c r="J163" i="3"/>
  <c r="J164" i="3"/>
  <c r="J165" i="3"/>
  <c r="J166" i="3"/>
  <c r="J167" i="3"/>
  <c r="J168" i="3"/>
  <c r="J169" i="3"/>
  <c r="J170" i="3"/>
  <c r="J171" i="3"/>
  <c r="J172" i="3"/>
  <c r="J173" i="3"/>
  <c r="J174" i="3"/>
  <c r="J175" i="3"/>
  <c r="J176" i="3"/>
  <c r="J177" i="3"/>
  <c r="J178" i="3"/>
  <c r="J179" i="3"/>
  <c r="J180" i="3"/>
  <c r="J181" i="3"/>
  <c r="J182" i="3"/>
  <c r="J183" i="3"/>
  <c r="J184" i="3"/>
  <c r="J185" i="3"/>
  <c r="J186" i="3"/>
  <c r="J187" i="3"/>
  <c r="J188" i="3"/>
  <c r="J189" i="3"/>
  <c r="J190" i="3"/>
  <c r="J191" i="3"/>
  <c r="J192" i="3"/>
  <c r="J193" i="3"/>
  <c r="J194" i="3"/>
  <c r="J195" i="3"/>
  <c r="J196" i="3"/>
  <c r="J197" i="3"/>
  <c r="J198" i="3"/>
  <c r="J199" i="3"/>
  <c r="J200" i="3"/>
  <c r="J201" i="3"/>
  <c r="J202" i="3"/>
  <c r="J203" i="3"/>
  <c r="J204" i="3"/>
  <c r="J205" i="3"/>
  <c r="J206" i="3"/>
  <c r="J207" i="3"/>
  <c r="J208" i="3"/>
  <c r="J209" i="3"/>
  <c r="J210" i="3"/>
  <c r="J211" i="3"/>
  <c r="J212" i="3"/>
  <c r="J213" i="3"/>
  <c r="J214" i="3"/>
  <c r="J215" i="3"/>
  <c r="J216" i="3"/>
  <c r="J217" i="3"/>
  <c r="J218" i="3"/>
  <c r="J219" i="3"/>
  <c r="J220" i="3"/>
  <c r="J221" i="3"/>
  <c r="J222" i="3"/>
  <c r="J223" i="3"/>
  <c r="J224" i="3"/>
  <c r="J225" i="3"/>
  <c r="J226" i="3"/>
  <c r="J227" i="3"/>
  <c r="J228" i="3"/>
  <c r="J229" i="3"/>
  <c r="J230" i="3"/>
  <c r="J231" i="3"/>
  <c r="J232" i="3"/>
  <c r="J233" i="3"/>
  <c r="J234" i="3"/>
  <c r="J235" i="3"/>
  <c r="J236" i="3"/>
  <c r="J237" i="3"/>
  <c r="J238" i="3"/>
  <c r="J239" i="3"/>
  <c r="J240" i="3"/>
  <c r="J241" i="3"/>
  <c r="J242" i="3"/>
  <c r="J243" i="3"/>
  <c r="J244" i="3"/>
  <c r="J245" i="3"/>
  <c r="J246" i="3"/>
  <c r="J247" i="3"/>
  <c r="J248" i="3"/>
  <c r="J249" i="3"/>
  <c r="J250" i="3"/>
  <c r="J251" i="3"/>
  <c r="J252" i="3"/>
  <c r="J253" i="3"/>
  <c r="J254" i="3"/>
  <c r="J255" i="3"/>
  <c r="J256" i="3"/>
  <c r="J257" i="3"/>
  <c r="J258" i="3"/>
  <c r="J259" i="3"/>
  <c r="J260" i="3"/>
  <c r="J261" i="3"/>
  <c r="J262" i="3"/>
  <c r="J263" i="3"/>
  <c r="J264" i="3"/>
  <c r="J265" i="3"/>
  <c r="J266" i="3"/>
  <c r="J267" i="3"/>
  <c r="J268" i="3"/>
  <c r="J269" i="3"/>
  <c r="J270" i="3"/>
  <c r="J271" i="3"/>
  <c r="J272" i="3"/>
  <c r="J273" i="3"/>
  <c r="J274" i="3"/>
  <c r="J275" i="3"/>
  <c r="J276" i="3"/>
  <c r="J277" i="3"/>
  <c r="J278" i="3"/>
  <c r="J279" i="3"/>
  <c r="J280" i="3"/>
  <c r="J281" i="3"/>
  <c r="J282" i="3"/>
  <c r="J283" i="3"/>
  <c r="J284" i="3"/>
  <c r="J285" i="3"/>
  <c r="J286" i="3"/>
  <c r="J287" i="3"/>
  <c r="J288" i="3"/>
  <c r="J289" i="3"/>
  <c r="J290" i="3"/>
  <c r="J291" i="3"/>
  <c r="J292" i="3"/>
  <c r="J293" i="3"/>
  <c r="J294" i="3"/>
  <c r="J295" i="3"/>
  <c r="J296" i="3"/>
  <c r="J297" i="3"/>
  <c r="J298" i="3"/>
  <c r="J299" i="3"/>
  <c r="J300" i="3"/>
  <c r="J301" i="3"/>
  <c r="J302" i="3"/>
  <c r="J303" i="3"/>
  <c r="J304" i="3"/>
  <c r="J305" i="3"/>
  <c r="J306" i="3"/>
  <c r="J307" i="3"/>
  <c r="J308" i="3"/>
  <c r="J309" i="3"/>
  <c r="J310" i="3"/>
  <c r="J311" i="3"/>
  <c r="J312" i="3"/>
  <c r="J313" i="3"/>
  <c r="J314" i="3"/>
  <c r="J315" i="3"/>
  <c r="J316" i="3"/>
  <c r="J317" i="3"/>
  <c r="J318" i="3"/>
  <c r="J319" i="3"/>
  <c r="J320" i="3"/>
  <c r="J321" i="3"/>
  <c r="J322" i="3"/>
  <c r="J323" i="3"/>
  <c r="J324" i="3"/>
  <c r="J325" i="3"/>
  <c r="J326" i="3"/>
  <c r="J327" i="3"/>
  <c r="J328" i="3"/>
  <c r="J329" i="3"/>
  <c r="J330" i="3"/>
  <c r="J331" i="3"/>
  <c r="J332" i="3"/>
  <c r="J333" i="3"/>
  <c r="J334" i="3"/>
  <c r="J335" i="3"/>
  <c r="J336" i="3"/>
  <c r="J337" i="3"/>
  <c r="J338" i="3"/>
  <c r="J339" i="3"/>
  <c r="J340" i="3"/>
  <c r="J341" i="3"/>
  <c r="J342" i="3"/>
  <c r="J343" i="3"/>
  <c r="J344" i="3"/>
  <c r="J345" i="3"/>
  <c r="J346" i="3"/>
  <c r="J347" i="3"/>
  <c r="J348" i="3"/>
  <c r="J349" i="3"/>
  <c r="J350" i="3"/>
  <c r="J351" i="3"/>
  <c r="J352" i="3"/>
  <c r="J353" i="3"/>
  <c r="J354" i="3"/>
  <c r="J355" i="3"/>
  <c r="J356" i="3"/>
  <c r="J357" i="3"/>
  <c r="J358" i="3"/>
  <c r="J359" i="3"/>
  <c r="J360" i="3"/>
  <c r="J361" i="3"/>
  <c r="J362" i="3"/>
  <c r="J363" i="3"/>
  <c r="J364" i="3"/>
  <c r="J365" i="3"/>
  <c r="J366" i="3"/>
  <c r="J367" i="3"/>
  <c r="J368" i="3"/>
  <c r="J369" i="3"/>
  <c r="J370" i="3"/>
  <c r="J371" i="3"/>
  <c r="J372" i="3"/>
  <c r="J373" i="3"/>
  <c r="J374" i="3"/>
  <c r="J375" i="3"/>
  <c r="J376" i="3"/>
  <c r="J377" i="3"/>
  <c r="J378" i="3"/>
  <c r="J379" i="3"/>
  <c r="J380" i="3"/>
  <c r="J381" i="3"/>
  <c r="J382" i="3"/>
  <c r="J383" i="3"/>
  <c r="J384" i="3"/>
  <c r="J385" i="3"/>
  <c r="J386" i="3"/>
  <c r="J387" i="3"/>
  <c r="J388" i="3"/>
  <c r="J389" i="3"/>
  <c r="J390" i="3"/>
  <c r="J391" i="3"/>
  <c r="J392" i="3"/>
  <c r="J393" i="3"/>
  <c r="J394" i="3"/>
  <c r="J395" i="3"/>
  <c r="J396" i="3"/>
  <c r="J397" i="3"/>
  <c r="J398" i="3"/>
  <c r="J399" i="3"/>
  <c r="J400" i="3"/>
  <c r="J401" i="3"/>
  <c r="J402" i="3"/>
  <c r="J403" i="3"/>
  <c r="J404" i="3"/>
  <c r="J405" i="3"/>
  <c r="J406" i="3"/>
  <c r="J407" i="3"/>
  <c r="J408" i="3"/>
  <c r="J409" i="3"/>
  <c r="J410" i="3"/>
  <c r="J411" i="3"/>
  <c r="J412" i="3"/>
  <c r="J413" i="3"/>
  <c r="J414" i="3"/>
  <c r="J415" i="3"/>
  <c r="J416" i="3"/>
  <c r="J417" i="3"/>
  <c r="J418" i="3"/>
  <c r="J419" i="3"/>
  <c r="J420" i="3"/>
  <c r="J421" i="3"/>
  <c r="J422" i="3"/>
  <c r="J423" i="3"/>
  <c r="J424" i="3"/>
  <c r="J425" i="3"/>
  <c r="J426" i="3"/>
  <c r="J427" i="3"/>
  <c r="J428" i="3"/>
  <c r="J429" i="3"/>
  <c r="J430" i="3"/>
  <c r="J431" i="3"/>
  <c r="J432" i="3"/>
  <c r="J433" i="3"/>
  <c r="J434" i="3"/>
  <c r="J435" i="3"/>
  <c r="J436" i="3"/>
  <c r="J437" i="3"/>
  <c r="J438" i="3"/>
  <c r="J439" i="3"/>
  <c r="J440" i="3"/>
  <c r="J441" i="3"/>
  <c r="J442" i="3"/>
  <c r="J443" i="3"/>
  <c r="J444" i="3"/>
  <c r="J445" i="3"/>
  <c r="J446" i="3"/>
  <c r="J447" i="3"/>
  <c r="J448" i="3"/>
  <c r="J449" i="3"/>
  <c r="J450" i="3"/>
  <c r="J451" i="3"/>
  <c r="J452" i="3"/>
  <c r="J453" i="3"/>
  <c r="J454" i="3"/>
  <c r="J455" i="3"/>
  <c r="J456" i="3"/>
  <c r="J457" i="3"/>
  <c r="J458" i="3"/>
  <c r="J459" i="3"/>
  <c r="J460" i="3"/>
  <c r="J461" i="3"/>
  <c r="J462" i="3"/>
  <c r="J463" i="3"/>
  <c r="J464" i="3"/>
  <c r="J465" i="3"/>
  <c r="J466" i="3"/>
  <c r="J467" i="3"/>
  <c r="J468" i="3"/>
  <c r="J469" i="3"/>
  <c r="J470" i="3"/>
  <c r="J471" i="3"/>
  <c r="J472" i="3"/>
  <c r="J473" i="3"/>
  <c r="J474" i="3"/>
  <c r="J475" i="3"/>
  <c r="J476" i="3"/>
  <c r="J477" i="3"/>
  <c r="J478" i="3"/>
  <c r="J479" i="3"/>
  <c r="J480" i="3"/>
  <c r="J481" i="3"/>
  <c r="J482" i="3"/>
  <c r="J483" i="3"/>
  <c r="J484" i="3"/>
  <c r="J485" i="3"/>
  <c r="J486" i="3"/>
  <c r="J487" i="3"/>
  <c r="J488" i="3"/>
  <c r="J489" i="3"/>
  <c r="J490" i="3"/>
  <c r="J491" i="3"/>
  <c r="J492" i="3"/>
  <c r="J493" i="3"/>
  <c r="J494" i="3"/>
  <c r="J495" i="3"/>
  <c r="J496" i="3"/>
  <c r="J497" i="3"/>
  <c r="J498" i="3"/>
  <c r="J499" i="3"/>
  <c r="J500" i="3"/>
  <c r="J501" i="3"/>
  <c r="J502" i="3"/>
  <c r="J503" i="3"/>
  <c r="J504" i="3"/>
  <c r="J505" i="3"/>
  <c r="J506" i="3"/>
  <c r="J507" i="3"/>
  <c r="J508" i="3"/>
  <c r="J509" i="3"/>
  <c r="J510" i="3"/>
  <c r="J511" i="3"/>
  <c r="J512" i="3"/>
  <c r="J513" i="3"/>
  <c r="J514" i="3"/>
  <c r="J515" i="3"/>
  <c r="J516" i="3"/>
  <c r="J517" i="3"/>
  <c r="J518" i="3"/>
  <c r="J519" i="3"/>
  <c r="J520" i="3"/>
  <c r="J521" i="3"/>
  <c r="J522" i="3"/>
  <c r="J523" i="3"/>
  <c r="J524" i="3"/>
  <c r="J525" i="3"/>
  <c r="J526" i="3"/>
  <c r="J527" i="3"/>
  <c r="J528" i="3"/>
  <c r="J529" i="3"/>
  <c r="J530" i="3"/>
  <c r="J531" i="3"/>
  <c r="J532" i="3"/>
  <c r="J533" i="3"/>
  <c r="J534" i="3"/>
  <c r="J535" i="3"/>
  <c r="J536" i="3"/>
  <c r="J537" i="3"/>
  <c r="J538" i="3"/>
  <c r="J539" i="3"/>
  <c r="J540" i="3"/>
  <c r="J541" i="3"/>
  <c r="J542" i="3"/>
  <c r="J543" i="3"/>
  <c r="J544" i="3"/>
  <c r="J545" i="3"/>
  <c r="J546" i="3"/>
  <c r="J547" i="3"/>
  <c r="J548" i="3"/>
  <c r="J549" i="3"/>
  <c r="J550" i="3"/>
  <c r="J551" i="3"/>
  <c r="J552" i="3"/>
  <c r="J553" i="3"/>
  <c r="J554" i="3"/>
  <c r="J555" i="3"/>
  <c r="J556" i="3"/>
  <c r="J557" i="3"/>
  <c r="J558" i="3"/>
  <c r="J559" i="3"/>
  <c r="J560" i="3"/>
  <c r="J561" i="3"/>
  <c r="J562" i="3"/>
  <c r="J563" i="3"/>
  <c r="J564" i="3"/>
  <c r="J565" i="3"/>
  <c r="J566" i="3"/>
  <c r="J567" i="3"/>
  <c r="J568" i="3"/>
  <c r="J569" i="3"/>
  <c r="J570" i="3"/>
  <c r="J571" i="3"/>
  <c r="J572" i="3"/>
  <c r="J573" i="3"/>
  <c r="J574" i="3"/>
  <c r="J575" i="3"/>
  <c r="J576" i="3"/>
  <c r="J577" i="3"/>
  <c r="J578" i="3"/>
  <c r="J579" i="3"/>
  <c r="J580" i="3"/>
  <c r="J581" i="3"/>
  <c r="J582" i="3"/>
  <c r="J583" i="3"/>
  <c r="J584" i="3"/>
  <c r="J585" i="3"/>
  <c r="J586" i="3"/>
  <c r="J587" i="3"/>
  <c r="J588" i="3"/>
  <c r="J589" i="3"/>
  <c r="J590" i="3"/>
  <c r="J591" i="3"/>
  <c r="J592" i="3"/>
  <c r="J593" i="3"/>
  <c r="J594" i="3"/>
  <c r="J595" i="3"/>
  <c r="J596" i="3"/>
  <c r="J597" i="3"/>
  <c r="J598" i="3"/>
  <c r="J599" i="3"/>
  <c r="J600" i="3"/>
  <c r="J601" i="3"/>
  <c r="J602" i="3"/>
  <c r="J603" i="3"/>
  <c r="J604" i="3"/>
  <c r="J605" i="3"/>
  <c r="J606" i="3"/>
  <c r="J607" i="3"/>
  <c r="J608" i="3"/>
  <c r="J609" i="3"/>
  <c r="J610" i="3"/>
  <c r="J611" i="3"/>
  <c r="J612" i="3"/>
  <c r="J613" i="3"/>
  <c r="J614" i="3"/>
  <c r="J615" i="3"/>
  <c r="J616" i="3"/>
  <c r="J617" i="3"/>
  <c r="J618" i="3"/>
  <c r="J619" i="3"/>
  <c r="J620" i="3"/>
  <c r="J621" i="3"/>
  <c r="J622" i="3"/>
  <c r="J623" i="3"/>
  <c r="J624" i="3"/>
  <c r="J625" i="3"/>
  <c r="J626" i="3"/>
  <c r="J627" i="3"/>
  <c r="J628" i="3"/>
  <c r="J629" i="3"/>
  <c r="J630" i="3"/>
  <c r="J631" i="3"/>
  <c r="J632" i="3"/>
  <c r="J633" i="3"/>
  <c r="J634" i="3"/>
  <c r="J635" i="3"/>
  <c r="J636" i="3"/>
  <c r="J637" i="3"/>
  <c r="J638" i="3"/>
  <c r="J639" i="3"/>
  <c r="J640" i="3"/>
  <c r="J641" i="3"/>
  <c r="J642" i="3"/>
  <c r="J643" i="3"/>
  <c r="J644" i="3"/>
  <c r="J645" i="3"/>
  <c r="J646" i="3"/>
  <c r="J647" i="3"/>
  <c r="J648" i="3"/>
  <c r="J649" i="3"/>
  <c r="J650" i="3"/>
  <c r="J651" i="3"/>
  <c r="J652" i="3"/>
  <c r="J653" i="3"/>
  <c r="J654" i="3"/>
  <c r="J655" i="3"/>
  <c r="J656" i="3"/>
  <c r="J657" i="3"/>
  <c r="J658" i="3"/>
  <c r="J659" i="3"/>
  <c r="J660" i="3"/>
  <c r="J661" i="3"/>
  <c r="J662" i="3"/>
  <c r="J663" i="3"/>
  <c r="J664" i="3"/>
  <c r="J665" i="3"/>
  <c r="J666" i="3"/>
  <c r="J667" i="3"/>
  <c r="J668" i="3"/>
  <c r="J669" i="3"/>
  <c r="J670" i="3"/>
  <c r="J671" i="3"/>
  <c r="J672" i="3"/>
  <c r="J673" i="3"/>
  <c r="J674" i="3"/>
  <c r="J675" i="3"/>
  <c r="J676" i="3"/>
  <c r="J677" i="3"/>
  <c r="J678" i="3"/>
  <c r="J679" i="3"/>
  <c r="J680" i="3"/>
  <c r="J681" i="3"/>
  <c r="J682" i="3"/>
  <c r="J683" i="3"/>
  <c r="J684" i="3"/>
  <c r="J685" i="3"/>
  <c r="J686" i="3"/>
  <c r="J687" i="3"/>
  <c r="J688" i="3"/>
  <c r="J689" i="3"/>
  <c r="J690" i="3"/>
  <c r="J691" i="3"/>
  <c r="J692" i="3"/>
  <c r="J693" i="3"/>
  <c r="J694" i="3"/>
  <c r="J695" i="3"/>
  <c r="J696" i="3"/>
  <c r="J697" i="3"/>
  <c r="J698" i="3"/>
  <c r="J699" i="3"/>
  <c r="J700" i="3"/>
  <c r="J701" i="3"/>
  <c r="J702" i="3"/>
  <c r="J703" i="3"/>
  <c r="J704" i="3"/>
  <c r="J705" i="3"/>
  <c r="J706" i="3"/>
  <c r="J707" i="3"/>
  <c r="J708" i="3"/>
  <c r="J709" i="3"/>
  <c r="J710" i="3"/>
  <c r="J711" i="3"/>
  <c r="J712" i="3"/>
  <c r="J713" i="3"/>
  <c r="J714" i="3"/>
  <c r="J715" i="3"/>
  <c r="J716" i="3"/>
  <c r="J717" i="3"/>
  <c r="J718" i="3"/>
  <c r="J719" i="3"/>
  <c r="J720" i="3"/>
  <c r="J721" i="3"/>
  <c r="J722" i="3"/>
  <c r="J723" i="3"/>
  <c r="J724" i="3"/>
  <c r="J725" i="3"/>
  <c r="J726" i="3"/>
  <c r="J727" i="3"/>
  <c r="J728" i="3"/>
  <c r="J729" i="3"/>
  <c r="J730" i="3"/>
  <c r="J731" i="3"/>
  <c r="J732" i="3"/>
  <c r="J733" i="3"/>
  <c r="J734" i="3"/>
  <c r="J735" i="3"/>
  <c r="J736" i="3"/>
  <c r="J737" i="3"/>
  <c r="J738" i="3"/>
  <c r="J739" i="3"/>
  <c r="J740" i="3"/>
  <c r="J741" i="3"/>
  <c r="J742" i="3"/>
  <c r="J743" i="3"/>
  <c r="J744" i="3"/>
  <c r="J745" i="3"/>
  <c r="J746" i="3"/>
  <c r="J747" i="3"/>
  <c r="J748" i="3"/>
  <c r="J749" i="3"/>
  <c r="J750" i="3"/>
  <c r="J751" i="3"/>
  <c r="J752" i="3"/>
  <c r="J753" i="3"/>
  <c r="J754" i="3"/>
  <c r="J755" i="3"/>
  <c r="J756" i="3"/>
  <c r="J757" i="3"/>
  <c r="J758" i="3"/>
  <c r="J759" i="3"/>
  <c r="J760" i="3"/>
  <c r="J761" i="3"/>
  <c r="J762" i="3"/>
  <c r="J763" i="3"/>
  <c r="J764" i="3"/>
  <c r="J765" i="3"/>
  <c r="J766" i="3"/>
  <c r="J767" i="3"/>
  <c r="J768" i="3"/>
  <c r="J769" i="3"/>
  <c r="J770" i="3"/>
  <c r="J771" i="3"/>
  <c r="J772" i="3"/>
  <c r="J773" i="3"/>
  <c r="J774" i="3"/>
  <c r="J775" i="3"/>
  <c r="J776" i="3"/>
  <c r="J777" i="3"/>
  <c r="J778" i="3"/>
  <c r="J779" i="3"/>
  <c r="J780" i="3"/>
  <c r="J781" i="3"/>
  <c r="J782" i="3"/>
  <c r="J783" i="3"/>
  <c r="J784" i="3"/>
  <c r="J785" i="3"/>
  <c r="J786" i="3"/>
  <c r="J787" i="3"/>
  <c r="J788" i="3"/>
  <c r="J789" i="3"/>
  <c r="J790" i="3"/>
  <c r="J791" i="3"/>
  <c r="J792" i="3"/>
  <c r="J793" i="3"/>
  <c r="J794" i="3"/>
  <c r="J795" i="3"/>
  <c r="J796" i="3"/>
  <c r="J797" i="3"/>
  <c r="J798" i="3"/>
  <c r="J799" i="3"/>
  <c r="J800" i="3"/>
  <c r="J801" i="3"/>
  <c r="J802" i="3"/>
  <c r="J803" i="3"/>
  <c r="J804" i="3"/>
  <c r="J805" i="3"/>
  <c r="J806" i="3"/>
  <c r="J807" i="3"/>
  <c r="J808" i="3"/>
  <c r="J809" i="3"/>
  <c r="J810" i="3"/>
  <c r="J811" i="3"/>
  <c r="J812" i="3"/>
  <c r="J813" i="3"/>
  <c r="J814" i="3"/>
  <c r="J815" i="3"/>
  <c r="J816" i="3"/>
  <c r="J817" i="3"/>
  <c r="J818" i="3"/>
  <c r="J819" i="3"/>
  <c r="J820" i="3"/>
  <c r="J821" i="3"/>
  <c r="J822" i="3"/>
  <c r="J823" i="3"/>
  <c r="J824" i="3"/>
  <c r="J825" i="3"/>
  <c r="J826" i="3"/>
  <c r="J827" i="3"/>
  <c r="J828" i="3"/>
  <c r="J829" i="3"/>
  <c r="J830" i="3"/>
  <c r="J831" i="3"/>
  <c r="J832" i="3"/>
  <c r="J833" i="3"/>
  <c r="J834" i="3"/>
  <c r="J835" i="3"/>
  <c r="J836" i="3"/>
  <c r="J837" i="3"/>
  <c r="J838" i="3"/>
  <c r="J839" i="3"/>
  <c r="J840" i="3"/>
  <c r="J841" i="3"/>
  <c r="J842" i="3"/>
  <c r="J843" i="3"/>
  <c r="J844" i="3"/>
  <c r="J845" i="3"/>
  <c r="J846" i="3"/>
  <c r="J847" i="3"/>
  <c r="J848" i="3"/>
  <c r="J849" i="3"/>
  <c r="J850" i="3"/>
  <c r="J851" i="3"/>
  <c r="J852" i="3"/>
  <c r="J853" i="3"/>
  <c r="J854" i="3"/>
  <c r="J855" i="3"/>
  <c r="J856" i="3"/>
  <c r="J857" i="3"/>
  <c r="J858" i="3"/>
  <c r="J859" i="3"/>
  <c r="J860" i="3"/>
  <c r="J861" i="3"/>
  <c r="J862" i="3"/>
  <c r="J863" i="3"/>
  <c r="J864" i="3"/>
  <c r="J865" i="3"/>
  <c r="J866" i="3"/>
  <c r="J867" i="3"/>
  <c r="J868" i="3"/>
  <c r="J869" i="3"/>
  <c r="J870" i="3"/>
  <c r="J871" i="3"/>
  <c r="J872" i="3"/>
  <c r="J873" i="3"/>
  <c r="J874" i="3"/>
  <c r="J875" i="3"/>
  <c r="J876" i="3"/>
  <c r="J877" i="3"/>
  <c r="J878" i="3"/>
  <c r="J879" i="3"/>
  <c r="J880" i="3"/>
  <c r="J881" i="3"/>
  <c r="J882" i="3"/>
  <c r="J883" i="3"/>
  <c r="J884" i="3"/>
  <c r="J885" i="3"/>
  <c r="J886" i="3"/>
  <c r="J887" i="3"/>
  <c r="J888" i="3"/>
  <c r="J889" i="3"/>
  <c r="J890" i="3"/>
  <c r="J891" i="3"/>
  <c r="J892" i="3"/>
  <c r="J893" i="3"/>
  <c r="J894" i="3"/>
  <c r="J895" i="3"/>
  <c r="J896" i="3"/>
  <c r="J897" i="3"/>
  <c r="J898" i="3"/>
  <c r="J899" i="3"/>
  <c r="J900" i="3"/>
  <c r="J901" i="3"/>
  <c r="J902" i="3"/>
  <c r="J903" i="3"/>
  <c r="J904" i="3"/>
  <c r="J905" i="3"/>
  <c r="J906" i="3"/>
  <c r="J907" i="3"/>
  <c r="J908" i="3"/>
  <c r="J909" i="3"/>
  <c r="J910" i="3"/>
  <c r="J911" i="3"/>
  <c r="J912" i="3"/>
  <c r="J913" i="3"/>
  <c r="J914" i="3"/>
  <c r="J915" i="3"/>
  <c r="J916" i="3"/>
  <c r="J917" i="3"/>
  <c r="J918" i="3"/>
  <c r="J919" i="3"/>
  <c r="J920" i="3"/>
  <c r="J921" i="3"/>
  <c r="J922" i="3"/>
  <c r="J923" i="3"/>
  <c r="J924" i="3"/>
  <c r="J925" i="3"/>
  <c r="J926" i="3"/>
  <c r="J927" i="3"/>
  <c r="J928" i="3"/>
  <c r="J929" i="3"/>
  <c r="J930" i="3"/>
  <c r="J931" i="3"/>
  <c r="J932" i="3"/>
  <c r="J933" i="3"/>
  <c r="J934" i="3"/>
  <c r="J935" i="3"/>
  <c r="J936" i="3"/>
  <c r="J937" i="3"/>
  <c r="J938" i="3"/>
  <c r="J939" i="3"/>
  <c r="J940" i="3"/>
  <c r="J941" i="3"/>
  <c r="J942" i="3"/>
  <c r="J943" i="3"/>
  <c r="J944" i="3"/>
  <c r="J945" i="3"/>
  <c r="J946" i="3"/>
  <c r="J947" i="3"/>
  <c r="J948" i="3"/>
  <c r="J949" i="3"/>
  <c r="J950" i="3"/>
  <c r="J951" i="3"/>
  <c r="J952" i="3"/>
  <c r="J953" i="3"/>
  <c r="J954" i="3"/>
  <c r="J955" i="3"/>
  <c r="J956" i="3"/>
  <c r="J957" i="3"/>
  <c r="J958" i="3"/>
  <c r="J959" i="3"/>
  <c r="J960" i="3"/>
  <c r="J961" i="3"/>
  <c r="J962" i="3"/>
  <c r="J963" i="3"/>
  <c r="J964" i="3"/>
  <c r="J965" i="3"/>
  <c r="J966" i="3"/>
  <c r="J967" i="3"/>
  <c r="J968" i="3"/>
  <c r="J969" i="3"/>
  <c r="J970" i="3"/>
  <c r="J971" i="3"/>
  <c r="J972" i="3"/>
  <c r="J973" i="3"/>
  <c r="J974" i="3"/>
  <c r="J975" i="3"/>
  <c r="J976" i="3"/>
  <c r="J977" i="3"/>
  <c r="J978" i="3"/>
  <c r="J979" i="3"/>
  <c r="J980" i="3"/>
  <c r="J981" i="3"/>
  <c r="J982" i="3"/>
  <c r="J983" i="3"/>
  <c r="J984" i="3"/>
  <c r="J985" i="3"/>
  <c r="J986" i="3"/>
  <c r="J987" i="3"/>
  <c r="J988" i="3"/>
  <c r="J989" i="3"/>
  <c r="J990" i="3"/>
  <c r="J991" i="3"/>
  <c r="J992" i="3"/>
  <c r="J993" i="3"/>
  <c r="J994" i="3"/>
  <c r="J995" i="3"/>
  <c r="J996" i="3"/>
  <c r="J997" i="3"/>
  <c r="J998" i="3"/>
  <c r="J999" i="3"/>
  <c r="J1000" i="3"/>
  <c r="J1001" i="3"/>
  <c r="J1002" i="3"/>
  <c r="J1003" i="3"/>
  <c r="J1004" i="3"/>
  <c r="J1005" i="3"/>
  <c r="J1006" i="3"/>
  <c r="J1007" i="3"/>
  <c r="J1008" i="3"/>
  <c r="J1009" i="3"/>
  <c r="J1010" i="3"/>
  <c r="J1011" i="3"/>
  <c r="J1012" i="3"/>
  <c r="J1013" i="3"/>
  <c r="J1014" i="3"/>
  <c r="J1015" i="3"/>
  <c r="J1016" i="3"/>
  <c r="J1017" i="3"/>
  <c r="J1018" i="3"/>
  <c r="J1019" i="3"/>
  <c r="J1020" i="3"/>
  <c r="J1021" i="3"/>
  <c r="J1022" i="3"/>
  <c r="J1023" i="3"/>
  <c r="J1024" i="3"/>
  <c r="J1025" i="3"/>
  <c r="J1026" i="3"/>
  <c r="J1027" i="3"/>
  <c r="J1028" i="3"/>
  <c r="J1029" i="3"/>
  <c r="J1030" i="3"/>
  <c r="J1031" i="3"/>
  <c r="J1032" i="3"/>
  <c r="J1033" i="3"/>
  <c r="J1034" i="3"/>
  <c r="J1035" i="3"/>
  <c r="J1036" i="3"/>
  <c r="J1037" i="3"/>
  <c r="J1038" i="3"/>
  <c r="J1039" i="3"/>
  <c r="J1040" i="3"/>
  <c r="J1041" i="3"/>
  <c r="J1042" i="3"/>
  <c r="J1043" i="3"/>
  <c r="J1044" i="3"/>
  <c r="J1045" i="3"/>
  <c r="J1046" i="3"/>
  <c r="J1047" i="3"/>
  <c r="J1048" i="3"/>
  <c r="J1049" i="3"/>
  <c r="J1050" i="3"/>
  <c r="J1051" i="3"/>
  <c r="J1052" i="3"/>
  <c r="J1053" i="3"/>
  <c r="J1054" i="3"/>
  <c r="J1055" i="3"/>
  <c r="J1056" i="3"/>
  <c r="J1057" i="3"/>
  <c r="J1058" i="3"/>
  <c r="J1059" i="3"/>
  <c r="J1060" i="3"/>
  <c r="J1061" i="3"/>
  <c r="J1062" i="3"/>
  <c r="J1063" i="3"/>
  <c r="J1064" i="3"/>
  <c r="J1065" i="3"/>
  <c r="J1066" i="3"/>
  <c r="J1067" i="3"/>
  <c r="J1068" i="3"/>
  <c r="J1069" i="3"/>
  <c r="J1070" i="3"/>
  <c r="J1071" i="3"/>
  <c r="J1072" i="3"/>
  <c r="J1073" i="3"/>
  <c r="J1074" i="3"/>
  <c r="J1075" i="3"/>
  <c r="J1076" i="3"/>
  <c r="J1077" i="3"/>
  <c r="J1078" i="3"/>
  <c r="J1079" i="3"/>
  <c r="J1080" i="3"/>
  <c r="J1081" i="3"/>
  <c r="J1082" i="3"/>
  <c r="J1083" i="3"/>
  <c r="J1084" i="3"/>
  <c r="J1085" i="3"/>
  <c r="J1086" i="3"/>
  <c r="J1087" i="3"/>
  <c r="J1088" i="3"/>
  <c r="J1089" i="3"/>
  <c r="J1090" i="3"/>
  <c r="J1091" i="3"/>
  <c r="J1092" i="3"/>
  <c r="J1093" i="3"/>
  <c r="J1094" i="3"/>
  <c r="J1095" i="3"/>
  <c r="J1096" i="3"/>
  <c r="J1097" i="3"/>
  <c r="J1098" i="3"/>
  <c r="J1099" i="3"/>
  <c r="J1100" i="3"/>
  <c r="J1101" i="3"/>
  <c r="J1102" i="3"/>
  <c r="J1103" i="3"/>
  <c r="J1104" i="3"/>
  <c r="J1105" i="3"/>
  <c r="J1106" i="3"/>
  <c r="J1107" i="3"/>
  <c r="J1108" i="3"/>
  <c r="J1109" i="3"/>
  <c r="J1110" i="3"/>
  <c r="J1111" i="3"/>
  <c r="J1112" i="3"/>
  <c r="J1113" i="3"/>
  <c r="J1114" i="3"/>
  <c r="J1115" i="3"/>
  <c r="J1116" i="3"/>
  <c r="J1117" i="3"/>
  <c r="J1118" i="3"/>
  <c r="J1119" i="3"/>
  <c r="J1120" i="3"/>
  <c r="J1121" i="3"/>
  <c r="J1122" i="3"/>
  <c r="J1123" i="3"/>
  <c r="J1124" i="3"/>
  <c r="J1125" i="3"/>
  <c r="J1126" i="3"/>
  <c r="J1127" i="3"/>
  <c r="J1128" i="3"/>
  <c r="J1129" i="3"/>
  <c r="J1130" i="3"/>
  <c r="J1131" i="3"/>
  <c r="J1132" i="3"/>
  <c r="J1133" i="3"/>
  <c r="J1134" i="3"/>
  <c r="J1135" i="3"/>
  <c r="J1136" i="3"/>
  <c r="J1137" i="3"/>
  <c r="J1138" i="3"/>
  <c r="J1139" i="3"/>
  <c r="J1140" i="3"/>
  <c r="J1141" i="3"/>
  <c r="J1142" i="3"/>
  <c r="J1143" i="3"/>
  <c r="J1144" i="3"/>
  <c r="J1145" i="3"/>
  <c r="J1146" i="3"/>
  <c r="J1147" i="3"/>
  <c r="J1148" i="3"/>
  <c r="J1149" i="3"/>
  <c r="J1150" i="3"/>
  <c r="J1151" i="3"/>
  <c r="J1152" i="3"/>
  <c r="J1153" i="3"/>
  <c r="J1154" i="3"/>
  <c r="J1155" i="3"/>
  <c r="J1156" i="3"/>
  <c r="J1157" i="3"/>
  <c r="J1158" i="3"/>
  <c r="J1159" i="3"/>
  <c r="J1160" i="3"/>
  <c r="J1161" i="3"/>
  <c r="J1162" i="3"/>
  <c r="J1163" i="3"/>
  <c r="J1164" i="3"/>
  <c r="J1165" i="3"/>
  <c r="J1166" i="3"/>
  <c r="J1167" i="3"/>
  <c r="J1168" i="3"/>
  <c r="J1169" i="3"/>
  <c r="J1170" i="3"/>
  <c r="J1171" i="3"/>
  <c r="J1172" i="3"/>
  <c r="J1173" i="3"/>
  <c r="J1174" i="3"/>
  <c r="J1175" i="3"/>
  <c r="J1176" i="3"/>
  <c r="J1177" i="3"/>
  <c r="J1178" i="3"/>
  <c r="J1179" i="3"/>
  <c r="J1180" i="3"/>
  <c r="J1181" i="3"/>
  <c r="J1182" i="3"/>
  <c r="J1183" i="3"/>
  <c r="J1184" i="3"/>
  <c r="J1185" i="3"/>
  <c r="J1186" i="3"/>
  <c r="J1187" i="3"/>
  <c r="J1188" i="3"/>
  <c r="J1189" i="3"/>
  <c r="J1190" i="3"/>
  <c r="J1191" i="3"/>
  <c r="J1192" i="3"/>
  <c r="J1193" i="3"/>
  <c r="J1194" i="3"/>
  <c r="J1195" i="3"/>
  <c r="J1196" i="3"/>
  <c r="J1197" i="3"/>
  <c r="J1198" i="3"/>
  <c r="J1199" i="3"/>
  <c r="J1200" i="3"/>
  <c r="J1201" i="3"/>
  <c r="J1202" i="3"/>
  <c r="J1203" i="3"/>
  <c r="J1204" i="3"/>
  <c r="J1205" i="3"/>
  <c r="J1206" i="3"/>
  <c r="J1207" i="3"/>
  <c r="J1208" i="3"/>
  <c r="J1209" i="3"/>
  <c r="J1210" i="3"/>
  <c r="J1211" i="3"/>
  <c r="J1212" i="3"/>
  <c r="J1213" i="3"/>
  <c r="J1214" i="3"/>
  <c r="J1215" i="3"/>
  <c r="J1216" i="3"/>
  <c r="J1217" i="3"/>
  <c r="J1218" i="3"/>
  <c r="J1219" i="3"/>
  <c r="J1220" i="3"/>
  <c r="J1221" i="3"/>
  <c r="J1222" i="3"/>
  <c r="J1223" i="3"/>
  <c r="J1224" i="3"/>
  <c r="J1225" i="3"/>
  <c r="J1226" i="3"/>
  <c r="J1227" i="3"/>
  <c r="J1228" i="3"/>
  <c r="J1229" i="3"/>
  <c r="J1230" i="3"/>
  <c r="J1231" i="3"/>
  <c r="J1232" i="3"/>
  <c r="J1233" i="3"/>
  <c r="J1234" i="3"/>
  <c r="J1235" i="3"/>
  <c r="J1236" i="3"/>
  <c r="J1237" i="3"/>
  <c r="J1238" i="3"/>
  <c r="J1239" i="3"/>
  <c r="J1240" i="3"/>
  <c r="J1241" i="3"/>
  <c r="J1242" i="3"/>
  <c r="J1243" i="3"/>
  <c r="J1244" i="3"/>
  <c r="J1245" i="3"/>
  <c r="J1246" i="3"/>
  <c r="J1247" i="3"/>
  <c r="J1248" i="3"/>
  <c r="J1249" i="3"/>
  <c r="J1250" i="3"/>
  <c r="J1251" i="3"/>
  <c r="J1252" i="3"/>
  <c r="J1253" i="3"/>
  <c r="J1254" i="3"/>
  <c r="J1255" i="3"/>
  <c r="J1256" i="3"/>
  <c r="J1257" i="3"/>
  <c r="J1258" i="3"/>
  <c r="J1259" i="3"/>
  <c r="J1260" i="3"/>
  <c r="J1261" i="3"/>
  <c r="J1262" i="3"/>
  <c r="J1263" i="3"/>
  <c r="J1264" i="3"/>
  <c r="J1265" i="3"/>
  <c r="J1266" i="3"/>
  <c r="J1267" i="3"/>
  <c r="J1268" i="3"/>
  <c r="J1269" i="3"/>
  <c r="J1270" i="3"/>
  <c r="J1271" i="3"/>
  <c r="J1272" i="3"/>
  <c r="J1273" i="3"/>
  <c r="J1274" i="3"/>
  <c r="J1275" i="3"/>
  <c r="J1276" i="3"/>
  <c r="J1277" i="3"/>
  <c r="J1278" i="3"/>
  <c r="J1279" i="3"/>
  <c r="J1280" i="3"/>
  <c r="J1281" i="3"/>
  <c r="J1282" i="3"/>
  <c r="J1283" i="3"/>
  <c r="J1284" i="3"/>
  <c r="J1285" i="3"/>
  <c r="J1286" i="3"/>
  <c r="J1287" i="3"/>
  <c r="J1288" i="3"/>
  <c r="J1289" i="3"/>
  <c r="J1290" i="3"/>
  <c r="J1291" i="3"/>
  <c r="J1292" i="3"/>
  <c r="J1293" i="3"/>
  <c r="J1294" i="3"/>
  <c r="J1295" i="3"/>
  <c r="J1296" i="3"/>
  <c r="J1297" i="3"/>
  <c r="J1298" i="3"/>
  <c r="J1299" i="3"/>
  <c r="J1300" i="3"/>
  <c r="J1301" i="3"/>
  <c r="J1302" i="3"/>
  <c r="J1303" i="3"/>
  <c r="J1304" i="3"/>
  <c r="J1305" i="3"/>
  <c r="J1306" i="3"/>
  <c r="J1307" i="3"/>
  <c r="J1308" i="3"/>
  <c r="J1309" i="3"/>
  <c r="J1310" i="3"/>
  <c r="J1311" i="3"/>
  <c r="J1312" i="3"/>
  <c r="J1313" i="3"/>
  <c r="J1314" i="3"/>
  <c r="J1315" i="3"/>
  <c r="J1316" i="3"/>
  <c r="J1317" i="3"/>
  <c r="J1318" i="3"/>
  <c r="J1319" i="3"/>
  <c r="J1320" i="3"/>
  <c r="J1321" i="3"/>
  <c r="J1322" i="3"/>
  <c r="J1323" i="3"/>
  <c r="J1324" i="3"/>
  <c r="J1325" i="3"/>
  <c r="J1326" i="3"/>
  <c r="J1327" i="3"/>
  <c r="J1328" i="3"/>
  <c r="J1329" i="3"/>
  <c r="J1330" i="3"/>
  <c r="J1331" i="3"/>
  <c r="J1332" i="3"/>
  <c r="J1333" i="3"/>
  <c r="J1334" i="3"/>
  <c r="J1335" i="3"/>
  <c r="J1336" i="3"/>
  <c r="J1337" i="3"/>
  <c r="J1338" i="3"/>
  <c r="J1339" i="3"/>
  <c r="J1340" i="3"/>
  <c r="J1341" i="3"/>
  <c r="J1342" i="3"/>
  <c r="J1343" i="3"/>
  <c r="J1344" i="3"/>
  <c r="J1345" i="3"/>
  <c r="J1346" i="3"/>
  <c r="J1347" i="3"/>
  <c r="J1348" i="3"/>
  <c r="J1349" i="3"/>
  <c r="J1350" i="3"/>
  <c r="J1351" i="3"/>
  <c r="J1352" i="3"/>
  <c r="J1353" i="3"/>
  <c r="J1354" i="3"/>
  <c r="J1355" i="3"/>
  <c r="J1356" i="3"/>
  <c r="J1357" i="3"/>
  <c r="J1358" i="3"/>
  <c r="J1359" i="3"/>
  <c r="J1360" i="3"/>
  <c r="J1361" i="3"/>
  <c r="J1362" i="3"/>
  <c r="J1363" i="3"/>
  <c r="J1364" i="3"/>
  <c r="J1365" i="3"/>
  <c r="J1366" i="3"/>
  <c r="J1367" i="3"/>
  <c r="J1368" i="3"/>
  <c r="J1369" i="3"/>
  <c r="J1370" i="3"/>
  <c r="J1371" i="3"/>
  <c r="J1372" i="3"/>
  <c r="J1373" i="3"/>
  <c r="J1374" i="3"/>
  <c r="J1375" i="3"/>
  <c r="J1376" i="3"/>
  <c r="J1377" i="3"/>
  <c r="J1378" i="3"/>
  <c r="J1379" i="3"/>
  <c r="J1380" i="3"/>
  <c r="J1381" i="3"/>
  <c r="J1382" i="3"/>
  <c r="J1383" i="3"/>
  <c r="J1384" i="3"/>
  <c r="J1385" i="3"/>
  <c r="J1386" i="3"/>
  <c r="J1387" i="3"/>
  <c r="J1388" i="3"/>
  <c r="J1389" i="3"/>
  <c r="J1390" i="3"/>
  <c r="J1391" i="3"/>
  <c r="J1392" i="3"/>
  <c r="J1393" i="3"/>
  <c r="J1394" i="3"/>
  <c r="J1395" i="3"/>
  <c r="J1396" i="3"/>
  <c r="J1397" i="3"/>
  <c r="J1398" i="3"/>
  <c r="J1399" i="3"/>
  <c r="J1400" i="3"/>
  <c r="J1401" i="3"/>
  <c r="J1402" i="3"/>
  <c r="J1403" i="3"/>
  <c r="J1404" i="3"/>
  <c r="J1405" i="3"/>
  <c r="J1406" i="3"/>
  <c r="J1407" i="3"/>
  <c r="J1408" i="3"/>
  <c r="J1409" i="3"/>
  <c r="J1410" i="3"/>
  <c r="J1411" i="3"/>
  <c r="J1412" i="3"/>
  <c r="J1413" i="3"/>
  <c r="J1414" i="3"/>
  <c r="J1415" i="3"/>
  <c r="J1416" i="3"/>
  <c r="J1417" i="3"/>
  <c r="J1418" i="3"/>
  <c r="J1419" i="3"/>
  <c r="J1420" i="3"/>
  <c r="J1421" i="3"/>
  <c r="J1422" i="3"/>
  <c r="J1423" i="3"/>
  <c r="J1424" i="3"/>
  <c r="J1425" i="3"/>
  <c r="J1426" i="3"/>
  <c r="J1427" i="3"/>
  <c r="J1428" i="3"/>
  <c r="J1429" i="3"/>
  <c r="J1430" i="3"/>
  <c r="J1431" i="3"/>
  <c r="J1432" i="3"/>
  <c r="J1433" i="3"/>
  <c r="J1434" i="3"/>
  <c r="J1435" i="3"/>
  <c r="J1436" i="3"/>
  <c r="J1437" i="3"/>
  <c r="J1438" i="3"/>
  <c r="J1439" i="3"/>
  <c r="J1440" i="3"/>
  <c r="J1441" i="3"/>
  <c r="J1442" i="3"/>
  <c r="J1443" i="3"/>
  <c r="J1444" i="3"/>
  <c r="J1445" i="3"/>
  <c r="J1446" i="3"/>
  <c r="J1447" i="3"/>
  <c r="J1448" i="3"/>
  <c r="J1449" i="3"/>
  <c r="J1450" i="3"/>
  <c r="J1451" i="3"/>
  <c r="J1452" i="3"/>
  <c r="J1453" i="3"/>
  <c r="J1454" i="3"/>
  <c r="J1455" i="3"/>
  <c r="J1456" i="3"/>
  <c r="J1457" i="3"/>
  <c r="J1458" i="3"/>
  <c r="J1459" i="3"/>
  <c r="J1460" i="3"/>
  <c r="J1461" i="3"/>
  <c r="J1462" i="3"/>
  <c r="J1463" i="3"/>
  <c r="J1464" i="3"/>
  <c r="J1465" i="3"/>
  <c r="J1466" i="3"/>
  <c r="J1467" i="3"/>
  <c r="J1468" i="3"/>
  <c r="J1469" i="3"/>
  <c r="J1470" i="3"/>
  <c r="J1471" i="3"/>
  <c r="J1472" i="3"/>
  <c r="J1473" i="3"/>
  <c r="J1474" i="3"/>
  <c r="J1475" i="3"/>
  <c r="J1476" i="3"/>
  <c r="J1477" i="3"/>
  <c r="J1478" i="3"/>
  <c r="J1479" i="3"/>
  <c r="J1480" i="3"/>
  <c r="J1481" i="3"/>
  <c r="J1482" i="3"/>
  <c r="J1483" i="3"/>
  <c r="J1484" i="3"/>
  <c r="J1485" i="3"/>
  <c r="J1486" i="3"/>
  <c r="J1487" i="3"/>
  <c r="J1488" i="3"/>
  <c r="J1489" i="3"/>
  <c r="J1490" i="3"/>
  <c r="J1491" i="3"/>
  <c r="J1492" i="3"/>
  <c r="J1493" i="3"/>
  <c r="J1494" i="3"/>
  <c r="J1495" i="3"/>
  <c r="J1496" i="3"/>
  <c r="J1497" i="3"/>
  <c r="J1498" i="3"/>
  <c r="J1499" i="3"/>
  <c r="J1500" i="3"/>
  <c r="J1501" i="3"/>
  <c r="J1502" i="3"/>
  <c r="J1503" i="3"/>
  <c r="J1504" i="3"/>
  <c r="J1505" i="3"/>
  <c r="J1506" i="3"/>
  <c r="J1507" i="3"/>
  <c r="J1508" i="3"/>
  <c r="J1509" i="3"/>
  <c r="J1510" i="3"/>
  <c r="J1511" i="3"/>
  <c r="J1512" i="3"/>
  <c r="J1513" i="3"/>
  <c r="J1514" i="3"/>
  <c r="J1515" i="3"/>
  <c r="J1516" i="3"/>
  <c r="J1517" i="3"/>
  <c r="J1518" i="3"/>
  <c r="J1519" i="3"/>
  <c r="J1520" i="3"/>
  <c r="J1521" i="3"/>
  <c r="J1522" i="3"/>
  <c r="J1523" i="3"/>
  <c r="J1524" i="3"/>
  <c r="J1525" i="3"/>
  <c r="J1526" i="3"/>
  <c r="J1527" i="3"/>
  <c r="J1528" i="3"/>
  <c r="J1529" i="3"/>
  <c r="J1530" i="3"/>
  <c r="J1531" i="3"/>
  <c r="J1532" i="3"/>
  <c r="J1533" i="3"/>
  <c r="J1534" i="3"/>
  <c r="J1535" i="3"/>
  <c r="J1536" i="3"/>
  <c r="J1537" i="3"/>
  <c r="J1538" i="3"/>
  <c r="J1539" i="3"/>
  <c r="J1540" i="3"/>
  <c r="J1541" i="3"/>
  <c r="J1542" i="3"/>
  <c r="J1543" i="3"/>
  <c r="J1544" i="3"/>
  <c r="J1545" i="3"/>
  <c r="J1546" i="3"/>
  <c r="J1547" i="3"/>
  <c r="J1548" i="3"/>
  <c r="J1549" i="3"/>
  <c r="J1550" i="3"/>
  <c r="J1551" i="3"/>
  <c r="J1552" i="3"/>
  <c r="J1553" i="3"/>
  <c r="J1554" i="3"/>
  <c r="J1555" i="3"/>
  <c r="J1556" i="3"/>
  <c r="J1557" i="3"/>
  <c r="J1558" i="3"/>
  <c r="J1559" i="3"/>
  <c r="J1560" i="3"/>
  <c r="J1561" i="3"/>
  <c r="J1562" i="3"/>
  <c r="J1563" i="3"/>
  <c r="J1564" i="3"/>
  <c r="J1565" i="3"/>
  <c r="J1566" i="3"/>
  <c r="J1567" i="3"/>
  <c r="J1568" i="3"/>
  <c r="J1569" i="3"/>
  <c r="J1570" i="3"/>
  <c r="J1571" i="3"/>
  <c r="J1572" i="3"/>
  <c r="J1573" i="3"/>
  <c r="J1574" i="3"/>
  <c r="J1575" i="3"/>
  <c r="J1576" i="3"/>
  <c r="J1577" i="3"/>
  <c r="J1578" i="3"/>
  <c r="J1579" i="3"/>
  <c r="J1580" i="3"/>
  <c r="J1581" i="3"/>
  <c r="J1582" i="3"/>
  <c r="J1583" i="3"/>
  <c r="J1584" i="3"/>
  <c r="J1585" i="3"/>
  <c r="J1586" i="3"/>
  <c r="J1587" i="3"/>
  <c r="J1588" i="3"/>
  <c r="J1589" i="3"/>
  <c r="J1590" i="3"/>
  <c r="J1591" i="3"/>
  <c r="J1592" i="3"/>
  <c r="J1593" i="3"/>
  <c r="J1594" i="3"/>
  <c r="J1595" i="3"/>
  <c r="J1596" i="3"/>
  <c r="J1597" i="3"/>
  <c r="J1598" i="3"/>
  <c r="J1599" i="3"/>
  <c r="J1600" i="3"/>
  <c r="J1601" i="3"/>
  <c r="J1602" i="3"/>
  <c r="J1603" i="3"/>
  <c r="J1604" i="3"/>
  <c r="J1605" i="3"/>
  <c r="J1606" i="3"/>
  <c r="J1607" i="3"/>
  <c r="J1608" i="3"/>
  <c r="J1609" i="3"/>
  <c r="J1610" i="3"/>
  <c r="J1611" i="3"/>
  <c r="J1612" i="3"/>
  <c r="J1613" i="3"/>
  <c r="J1614" i="3"/>
  <c r="J1615" i="3"/>
  <c r="J1616" i="3"/>
  <c r="J1617" i="3"/>
  <c r="J1618" i="3"/>
  <c r="J1619" i="3"/>
  <c r="J1620" i="3"/>
  <c r="J1621" i="3"/>
  <c r="J1622" i="3"/>
  <c r="J1623" i="3"/>
  <c r="J1624" i="3"/>
  <c r="J1625" i="3"/>
  <c r="J1626" i="3"/>
  <c r="J1627" i="3"/>
  <c r="J1628" i="3"/>
  <c r="J1629" i="3"/>
  <c r="J1630" i="3"/>
  <c r="J1631" i="3"/>
  <c r="J1632" i="3"/>
  <c r="J1633" i="3"/>
  <c r="J1634" i="3"/>
  <c r="J1635" i="3"/>
  <c r="J1636" i="3"/>
  <c r="J1637" i="3"/>
  <c r="J1638" i="3"/>
  <c r="J1639" i="3"/>
  <c r="J1640" i="3"/>
  <c r="J1641" i="3"/>
  <c r="J1642" i="3"/>
  <c r="J1643" i="3"/>
  <c r="J1644" i="3"/>
  <c r="J1645" i="3"/>
  <c r="J1646" i="3"/>
  <c r="J1647" i="3"/>
  <c r="J1648" i="3"/>
  <c r="J1649" i="3"/>
  <c r="J1650" i="3"/>
  <c r="J1651" i="3"/>
  <c r="J1652" i="3"/>
  <c r="J1653" i="3"/>
  <c r="J1654" i="3"/>
  <c r="J1655" i="3"/>
  <c r="J1656" i="3"/>
  <c r="J1657" i="3"/>
  <c r="J1658" i="3"/>
  <c r="J1659" i="3"/>
  <c r="J1660" i="3"/>
  <c r="J1661" i="3"/>
  <c r="J1662" i="3"/>
  <c r="J1663" i="3"/>
  <c r="J1664" i="3"/>
  <c r="J1665" i="3"/>
  <c r="J1666" i="3"/>
  <c r="J1667" i="3"/>
  <c r="J1668" i="3"/>
  <c r="J1669" i="3"/>
  <c r="J1670" i="3"/>
  <c r="J1671" i="3"/>
  <c r="J1672" i="3"/>
  <c r="J1673" i="3"/>
  <c r="J1674" i="3"/>
  <c r="J1675" i="3"/>
  <c r="J1676" i="3"/>
  <c r="J1677" i="3"/>
  <c r="J1678" i="3"/>
  <c r="J1679" i="3"/>
  <c r="J1680" i="3"/>
  <c r="J1681" i="3"/>
  <c r="J1682" i="3"/>
  <c r="J1683" i="3"/>
  <c r="J1684" i="3"/>
  <c r="J1685" i="3"/>
  <c r="J1686" i="3"/>
  <c r="J1687" i="3"/>
  <c r="J1688" i="3"/>
  <c r="J1689" i="3"/>
  <c r="J1690" i="3"/>
  <c r="J1691" i="3"/>
  <c r="J1692" i="3"/>
  <c r="J1693" i="3"/>
  <c r="J1694" i="3"/>
  <c r="J1695" i="3"/>
  <c r="J1696" i="3"/>
  <c r="J1697" i="3"/>
  <c r="J1698" i="3"/>
  <c r="J1699" i="3"/>
  <c r="J1700" i="3"/>
  <c r="J1701" i="3"/>
  <c r="J1702" i="3"/>
  <c r="J1703" i="3"/>
  <c r="J1704" i="3"/>
  <c r="J1705" i="3"/>
  <c r="J1706" i="3"/>
  <c r="J1707" i="3"/>
  <c r="J1708" i="3"/>
  <c r="J1709" i="3"/>
  <c r="J1710" i="3"/>
  <c r="J1711" i="3"/>
  <c r="J1712" i="3"/>
  <c r="J1713" i="3"/>
  <c r="J1714" i="3"/>
  <c r="J1715" i="3"/>
  <c r="J1716" i="3"/>
  <c r="J1717" i="3"/>
  <c r="J1718" i="3"/>
  <c r="J1719" i="3"/>
  <c r="J1720" i="3"/>
  <c r="J1721" i="3"/>
  <c r="J1722" i="3"/>
  <c r="J1723" i="3"/>
  <c r="J1724" i="3"/>
  <c r="J1725" i="3"/>
  <c r="J1726" i="3"/>
  <c r="J1727" i="3"/>
  <c r="J1728" i="3"/>
  <c r="J1729" i="3"/>
  <c r="J1730" i="3"/>
  <c r="J1731" i="3"/>
  <c r="J1732" i="3"/>
  <c r="J1733" i="3"/>
  <c r="J1734" i="3"/>
  <c r="J1735" i="3"/>
  <c r="J1736" i="3"/>
  <c r="J1737" i="3"/>
  <c r="J1738" i="3"/>
  <c r="J1739" i="3"/>
  <c r="J1740" i="3"/>
  <c r="J1741" i="3"/>
  <c r="J1742" i="3"/>
  <c r="J1743" i="3"/>
  <c r="J1744" i="3"/>
  <c r="J1745" i="3"/>
  <c r="J1746" i="3"/>
  <c r="J1747" i="3"/>
  <c r="J1748" i="3"/>
  <c r="J1749" i="3"/>
  <c r="J1750" i="3"/>
  <c r="J1751" i="3"/>
  <c r="J1752" i="3"/>
  <c r="J1753" i="3"/>
  <c r="J1754" i="3"/>
  <c r="J1755" i="3"/>
  <c r="J1756" i="3"/>
  <c r="J1757" i="3"/>
  <c r="J1758" i="3"/>
  <c r="J1759" i="3"/>
  <c r="J1760" i="3"/>
  <c r="J1761" i="3"/>
  <c r="J1762" i="3"/>
  <c r="J1763" i="3"/>
  <c r="J1764" i="3"/>
  <c r="J1765" i="3"/>
  <c r="J1766" i="3"/>
  <c r="J1767" i="3"/>
  <c r="J1768" i="3"/>
  <c r="J1769" i="3"/>
  <c r="J1770" i="3"/>
  <c r="J1771" i="3"/>
  <c r="J1772" i="3"/>
  <c r="J1773" i="3"/>
  <c r="J1774" i="3"/>
  <c r="J1775" i="3"/>
  <c r="J1776" i="3"/>
  <c r="J1777" i="3"/>
  <c r="J1778" i="3"/>
  <c r="J1779" i="3"/>
  <c r="J1780" i="3"/>
  <c r="J1781" i="3"/>
  <c r="J1782" i="3"/>
  <c r="J1783" i="3"/>
  <c r="J1784" i="3"/>
  <c r="J1785" i="3"/>
  <c r="J1786" i="3"/>
  <c r="J1787" i="3"/>
  <c r="J1788" i="3"/>
  <c r="J1789" i="3"/>
  <c r="J1790" i="3"/>
  <c r="J1791" i="3"/>
  <c r="J1792" i="3"/>
  <c r="J1793" i="3"/>
  <c r="J1794" i="3"/>
  <c r="J1795" i="3"/>
  <c r="J1796" i="3"/>
  <c r="J1797" i="3"/>
  <c r="J1798" i="3"/>
  <c r="J1799" i="3"/>
  <c r="J1800" i="3"/>
  <c r="J1801" i="3"/>
  <c r="J1802" i="3"/>
  <c r="J1803" i="3"/>
  <c r="J1804" i="3"/>
  <c r="J1805" i="3"/>
  <c r="J1806" i="3"/>
  <c r="J1807" i="3"/>
  <c r="J1808" i="3"/>
  <c r="J1809" i="3"/>
  <c r="J1810" i="3"/>
  <c r="J1811" i="3"/>
  <c r="J1812" i="3"/>
  <c r="J1813" i="3"/>
  <c r="J1814" i="3"/>
  <c r="J1815" i="3"/>
  <c r="J1816" i="3"/>
  <c r="J1817" i="3"/>
  <c r="J1818" i="3"/>
  <c r="J1819" i="3"/>
  <c r="J1820" i="3"/>
  <c r="J1821" i="3"/>
  <c r="J1822" i="3"/>
  <c r="J1823" i="3"/>
  <c r="J1824" i="3"/>
  <c r="J1825" i="3"/>
  <c r="J1826" i="3"/>
  <c r="J1827" i="3"/>
  <c r="J1828" i="3"/>
  <c r="J1829" i="3"/>
  <c r="J1830" i="3"/>
  <c r="J1831" i="3"/>
  <c r="J1832" i="3"/>
  <c r="J1833" i="3"/>
  <c r="J1834" i="3"/>
  <c r="J1835" i="3"/>
  <c r="J1836" i="3"/>
  <c r="J1837" i="3"/>
  <c r="J1838" i="3"/>
  <c r="J1839" i="3"/>
  <c r="J1840" i="3"/>
  <c r="J1841" i="3"/>
  <c r="J1842" i="3"/>
  <c r="J1843" i="3"/>
  <c r="J1844" i="3"/>
  <c r="J1845" i="3"/>
  <c r="J1846" i="3"/>
  <c r="J1847" i="3"/>
  <c r="J1848" i="3"/>
  <c r="J1849" i="3"/>
  <c r="J1850" i="3"/>
  <c r="J1851" i="3"/>
  <c r="J1852" i="3"/>
  <c r="J1853" i="3"/>
  <c r="J1854" i="3"/>
  <c r="J1855" i="3"/>
  <c r="J1856" i="3"/>
  <c r="J1857" i="3"/>
  <c r="J1858" i="3"/>
  <c r="J1859" i="3"/>
  <c r="J1860" i="3"/>
  <c r="J1861" i="3"/>
  <c r="J1862" i="3"/>
  <c r="J1863" i="3"/>
  <c r="J1864" i="3"/>
  <c r="J1865" i="3"/>
  <c r="J1866" i="3"/>
  <c r="J1867" i="3"/>
  <c r="J1868" i="3"/>
  <c r="J1869" i="3"/>
  <c r="J1870" i="3"/>
  <c r="J1871" i="3"/>
  <c r="J1872" i="3"/>
  <c r="J1873" i="3"/>
  <c r="J1874" i="3"/>
  <c r="J1875" i="3"/>
  <c r="J1876" i="3"/>
  <c r="J1877" i="3"/>
  <c r="J1878" i="3"/>
  <c r="J1879" i="3"/>
  <c r="J1880" i="3"/>
  <c r="J1881" i="3"/>
  <c r="J1882" i="3"/>
  <c r="J1883" i="3"/>
  <c r="J1884" i="3"/>
  <c r="J1885" i="3"/>
  <c r="J1886" i="3"/>
  <c r="J1887" i="3"/>
  <c r="J1888" i="3"/>
  <c r="J1889" i="3"/>
  <c r="J1890" i="3"/>
  <c r="J1891" i="3"/>
  <c r="J1892" i="3"/>
  <c r="J1893" i="3"/>
  <c r="J1894" i="3"/>
  <c r="J1895" i="3"/>
  <c r="J1896" i="3"/>
  <c r="J1897" i="3"/>
  <c r="J1898" i="3"/>
  <c r="J1899" i="3"/>
  <c r="J1900" i="3"/>
  <c r="J1901" i="3"/>
  <c r="J1902" i="3"/>
  <c r="J1903" i="3"/>
  <c r="J1904" i="3"/>
  <c r="J1905" i="3"/>
  <c r="J1906" i="3"/>
  <c r="J1907" i="3"/>
  <c r="J1908" i="3"/>
  <c r="J1909" i="3"/>
  <c r="J1910" i="3"/>
  <c r="J1911" i="3"/>
  <c r="J1912" i="3"/>
  <c r="J1913" i="3"/>
  <c r="J1914" i="3"/>
  <c r="J1915" i="3"/>
  <c r="J1916" i="3"/>
  <c r="J1917" i="3"/>
  <c r="J1918" i="3"/>
  <c r="J1919" i="3"/>
  <c r="J1920" i="3"/>
  <c r="J1921" i="3"/>
  <c r="J1922" i="3"/>
  <c r="J1923" i="3"/>
  <c r="J1924" i="3"/>
  <c r="J1925" i="3"/>
  <c r="J1926" i="3"/>
  <c r="J1927" i="3"/>
  <c r="J1928" i="3"/>
  <c r="J1929" i="3"/>
  <c r="J1930" i="3"/>
  <c r="J1931" i="3"/>
  <c r="J1932" i="3"/>
  <c r="J1933" i="3"/>
  <c r="J1934" i="3"/>
  <c r="J1935" i="3"/>
  <c r="J1936" i="3"/>
  <c r="J1937" i="3"/>
  <c r="J1938" i="3"/>
  <c r="J1939" i="3"/>
  <c r="J1940" i="3"/>
  <c r="J1941" i="3"/>
  <c r="J1942" i="3"/>
  <c r="J1943" i="3"/>
  <c r="J1944" i="3"/>
  <c r="J1945" i="3"/>
  <c r="J1946" i="3"/>
  <c r="J1947" i="3"/>
  <c r="J1948" i="3"/>
  <c r="J1949" i="3"/>
  <c r="J1950" i="3"/>
  <c r="J1951" i="3"/>
  <c r="J1952" i="3"/>
  <c r="J1953" i="3"/>
  <c r="J1954" i="3"/>
  <c r="J1955" i="3"/>
  <c r="J1956" i="3"/>
  <c r="J1957" i="3"/>
  <c r="J1958" i="3"/>
  <c r="J1959" i="3"/>
  <c r="J1960" i="3"/>
  <c r="J1961" i="3"/>
  <c r="J1962" i="3"/>
  <c r="J1963" i="3"/>
  <c r="J1964" i="3"/>
  <c r="J1965" i="3"/>
  <c r="J1966" i="3"/>
  <c r="J1967" i="3"/>
  <c r="J1968" i="3"/>
  <c r="J1969" i="3"/>
  <c r="J1970" i="3"/>
  <c r="J1971" i="3"/>
  <c r="J1972" i="3"/>
  <c r="J1973" i="3"/>
  <c r="J1974" i="3"/>
  <c r="J1975" i="3"/>
  <c r="J1976" i="3"/>
  <c r="J1977" i="3"/>
  <c r="J1978" i="3"/>
  <c r="J1979" i="3"/>
  <c r="J1980" i="3"/>
  <c r="J1981" i="3"/>
  <c r="J1982" i="3"/>
  <c r="J1983" i="3"/>
  <c r="J1984" i="3"/>
  <c r="J1985" i="3"/>
  <c r="J1986" i="3"/>
  <c r="J1987" i="3"/>
  <c r="J1988" i="3"/>
  <c r="J1989" i="3"/>
  <c r="J1990" i="3"/>
  <c r="J1991" i="3"/>
  <c r="J1992" i="3"/>
  <c r="J1993" i="3"/>
  <c r="J1994" i="3"/>
  <c r="J1995" i="3"/>
  <c r="J1996" i="3"/>
  <c r="J1997" i="3"/>
  <c r="J1998" i="3"/>
  <c r="J1999" i="3"/>
  <c r="J2000" i="3"/>
  <c r="J2001" i="3"/>
  <c r="J2002" i="3"/>
  <c r="J2003" i="3"/>
  <c r="J2004" i="3"/>
  <c r="J2005" i="3"/>
  <c r="J2006" i="3"/>
  <c r="J2007" i="3"/>
  <c r="J2008" i="3"/>
  <c r="J2009" i="3"/>
  <c r="J2010" i="3"/>
  <c r="J2011" i="3"/>
  <c r="J2012" i="3"/>
  <c r="J2013" i="3"/>
  <c r="J2014" i="3"/>
  <c r="J2015" i="3"/>
  <c r="J2016" i="3"/>
  <c r="J2017" i="3"/>
  <c r="J2018" i="3"/>
  <c r="J2019" i="3"/>
  <c r="J2020" i="3"/>
  <c r="J2021" i="3"/>
  <c r="J2022" i="3"/>
  <c r="J2023" i="3"/>
  <c r="J2024" i="3"/>
  <c r="J2025" i="3"/>
  <c r="J2026" i="3"/>
  <c r="J2027" i="3"/>
  <c r="J2028" i="3"/>
  <c r="J2029" i="3"/>
  <c r="J2030" i="3"/>
  <c r="J2031" i="3"/>
  <c r="J2032" i="3"/>
  <c r="J2033" i="3"/>
  <c r="J2034" i="3"/>
  <c r="J2035" i="3"/>
  <c r="J2036" i="3"/>
  <c r="J2037" i="3"/>
  <c r="J2038" i="3"/>
  <c r="J2039" i="3"/>
  <c r="J2040" i="3"/>
  <c r="J2041" i="3"/>
  <c r="J2042" i="3"/>
  <c r="J2043" i="3"/>
  <c r="J2044" i="3"/>
  <c r="J2045" i="3"/>
  <c r="J2046" i="3"/>
  <c r="J2047" i="3"/>
  <c r="J2048" i="3"/>
  <c r="J2049" i="3"/>
  <c r="J2050" i="3"/>
  <c r="J2051" i="3"/>
  <c r="J2052" i="3"/>
  <c r="J2053" i="3"/>
  <c r="J2054" i="3"/>
  <c r="J2055" i="3"/>
  <c r="J2056" i="3"/>
  <c r="J2057" i="3"/>
  <c r="J2058" i="3"/>
  <c r="J2059" i="3"/>
  <c r="J2060" i="3"/>
  <c r="J2061" i="3"/>
  <c r="J2062" i="3"/>
  <c r="J2063" i="3"/>
  <c r="J2064" i="3"/>
  <c r="J2065" i="3"/>
  <c r="J2066" i="3"/>
  <c r="J2067" i="3"/>
  <c r="J2068" i="3"/>
  <c r="J2069" i="3"/>
  <c r="J2070" i="3"/>
  <c r="J2071" i="3"/>
  <c r="J2072" i="3"/>
  <c r="J2073" i="3"/>
  <c r="J2074" i="3"/>
  <c r="J2075" i="3"/>
  <c r="J2076" i="3"/>
  <c r="J2077" i="3"/>
  <c r="J2078" i="3"/>
  <c r="J2079" i="3"/>
  <c r="J2080" i="3"/>
  <c r="J2081" i="3"/>
  <c r="J2082" i="3"/>
  <c r="J2083" i="3"/>
  <c r="J2084" i="3"/>
  <c r="J2085" i="3"/>
  <c r="J2086" i="3"/>
  <c r="J2087" i="3"/>
  <c r="J2088" i="3"/>
  <c r="J2089" i="3"/>
  <c r="J2090" i="3"/>
  <c r="J2091" i="3"/>
  <c r="J2092" i="3"/>
  <c r="J2093" i="3"/>
  <c r="J2094" i="3"/>
  <c r="J2095" i="3"/>
  <c r="J2096" i="3"/>
  <c r="J2097" i="3"/>
  <c r="J2098" i="3"/>
  <c r="J2099" i="3"/>
  <c r="J2100" i="3"/>
  <c r="J2101" i="3"/>
  <c r="J2102" i="3"/>
  <c r="J2103" i="3"/>
  <c r="J2104" i="3"/>
  <c r="J2105" i="3"/>
  <c r="J2106" i="3"/>
  <c r="J2107" i="3"/>
  <c r="J2108" i="3"/>
  <c r="J2109" i="3"/>
  <c r="J2110" i="3"/>
  <c r="J2111" i="3"/>
  <c r="J2112" i="3"/>
  <c r="J2113" i="3"/>
  <c r="J2114" i="3"/>
  <c r="J2115" i="3"/>
  <c r="J2116" i="3"/>
  <c r="J2117" i="3"/>
  <c r="J2118" i="3"/>
  <c r="J2119" i="3"/>
  <c r="J2120" i="3"/>
  <c r="J2121" i="3"/>
  <c r="J2122" i="3"/>
  <c r="J2123" i="3"/>
  <c r="J2124" i="3"/>
  <c r="J2125" i="3"/>
  <c r="J2126" i="3"/>
  <c r="J2127" i="3"/>
  <c r="J2128" i="3"/>
  <c r="J2129" i="3"/>
  <c r="J2130" i="3"/>
  <c r="J2131" i="3"/>
  <c r="J2132" i="3"/>
  <c r="J2133" i="3"/>
  <c r="J2134" i="3"/>
  <c r="J2135" i="3"/>
  <c r="J2136" i="3"/>
  <c r="J2137" i="3"/>
  <c r="J2138" i="3"/>
  <c r="J2139" i="3"/>
  <c r="J2140" i="3"/>
  <c r="J2141" i="3"/>
  <c r="J2142" i="3"/>
  <c r="J2143" i="3"/>
  <c r="J2144" i="3"/>
  <c r="J2145" i="3"/>
  <c r="J2146" i="3"/>
  <c r="J2147" i="3"/>
  <c r="J2148" i="3"/>
  <c r="J2149" i="3"/>
  <c r="J2150" i="3"/>
  <c r="J2151" i="3"/>
  <c r="J2152" i="3"/>
  <c r="J2153" i="3"/>
  <c r="J2154" i="3"/>
  <c r="J2155" i="3"/>
  <c r="J2156" i="3"/>
  <c r="J2157" i="3"/>
  <c r="J2158" i="3"/>
  <c r="J2159" i="3"/>
  <c r="J2160" i="3"/>
  <c r="J2161" i="3"/>
  <c r="J2162" i="3"/>
  <c r="J2163" i="3"/>
  <c r="J2164" i="3"/>
  <c r="J2165" i="3"/>
  <c r="J2166" i="3"/>
  <c r="J2167" i="3"/>
  <c r="J2168" i="3"/>
  <c r="J2169" i="3"/>
  <c r="J2170" i="3"/>
  <c r="J2171" i="3"/>
  <c r="J2172" i="3"/>
  <c r="J2173" i="3"/>
  <c r="J2174" i="3"/>
  <c r="J2175" i="3"/>
  <c r="J2176" i="3"/>
  <c r="J2177" i="3"/>
  <c r="J2178" i="3"/>
  <c r="J2179" i="3"/>
  <c r="J2180" i="3"/>
  <c r="J2181" i="3"/>
  <c r="J2182" i="3"/>
  <c r="J2183" i="3"/>
  <c r="J2184" i="3"/>
  <c r="J2185" i="3"/>
  <c r="J2186" i="3"/>
  <c r="J2187" i="3"/>
  <c r="J2188" i="3"/>
  <c r="J2189" i="3"/>
  <c r="J2190" i="3"/>
  <c r="J2191" i="3"/>
  <c r="J2192" i="3"/>
  <c r="J2193" i="3"/>
  <c r="J2194" i="3"/>
  <c r="J2195" i="3"/>
  <c r="J2196" i="3"/>
  <c r="J2197" i="3"/>
  <c r="J2198" i="3"/>
  <c r="J2199" i="3"/>
  <c r="J2200" i="3"/>
  <c r="J2201" i="3"/>
  <c r="J2202" i="3"/>
  <c r="J2203" i="3"/>
  <c r="J2204" i="3"/>
  <c r="J2205" i="3"/>
  <c r="J2206" i="3"/>
  <c r="J2207" i="3"/>
  <c r="J2208" i="3"/>
  <c r="J2209" i="3"/>
  <c r="J2210" i="3"/>
  <c r="J2211" i="3"/>
  <c r="J2212" i="3"/>
  <c r="J2213" i="3"/>
  <c r="J2214" i="3"/>
  <c r="J2215" i="3"/>
  <c r="J2216" i="3"/>
  <c r="J2217" i="3"/>
  <c r="J2218" i="3"/>
  <c r="J2219" i="3"/>
  <c r="J2220" i="3"/>
  <c r="J2221" i="3"/>
  <c r="J2222" i="3"/>
  <c r="J2223" i="3"/>
  <c r="J2224" i="3"/>
  <c r="J2225" i="3"/>
  <c r="J2226" i="3"/>
  <c r="J2227" i="3"/>
  <c r="J2228" i="3"/>
  <c r="J2229" i="3"/>
  <c r="J2230" i="3"/>
  <c r="J2231" i="3"/>
  <c r="J2232" i="3"/>
  <c r="J2233" i="3"/>
  <c r="J2234" i="3"/>
  <c r="J2235" i="3"/>
  <c r="J2236" i="3"/>
  <c r="J2237" i="3"/>
  <c r="J2238" i="3"/>
  <c r="J2239" i="3"/>
  <c r="J2240" i="3"/>
  <c r="J2241" i="3"/>
  <c r="J2242" i="3"/>
  <c r="J2243" i="3"/>
  <c r="J2244" i="3"/>
  <c r="J2245" i="3"/>
  <c r="J2246" i="3"/>
  <c r="J2247" i="3"/>
  <c r="J2248" i="3"/>
  <c r="J2249" i="3"/>
  <c r="J2250" i="3"/>
  <c r="J2251" i="3"/>
  <c r="J2252" i="3"/>
  <c r="J2253" i="3"/>
  <c r="J2254" i="3"/>
  <c r="J2255" i="3"/>
  <c r="J2256" i="3"/>
  <c r="J2257" i="3"/>
  <c r="J2258" i="3"/>
  <c r="J2259" i="3"/>
  <c r="J2260" i="3"/>
  <c r="J2261" i="3"/>
  <c r="J2262" i="3"/>
  <c r="J2263" i="3"/>
  <c r="J2264" i="3"/>
  <c r="J2265" i="3"/>
  <c r="J2266" i="3"/>
  <c r="J2267" i="3"/>
  <c r="J2268" i="3"/>
  <c r="J2269" i="3"/>
  <c r="J2270" i="3"/>
  <c r="J2271" i="3"/>
  <c r="J2272" i="3"/>
  <c r="J2273" i="3"/>
  <c r="J2274" i="3"/>
  <c r="J2275" i="3"/>
  <c r="J2276" i="3"/>
  <c r="J2277" i="3"/>
  <c r="J2278" i="3"/>
  <c r="J2279" i="3"/>
  <c r="J2280" i="3"/>
  <c r="J2281" i="3"/>
  <c r="J2282" i="3"/>
  <c r="J2283" i="3"/>
  <c r="J2284" i="3"/>
  <c r="J2285" i="3"/>
  <c r="J2286" i="3"/>
  <c r="J2287" i="3"/>
  <c r="J2288" i="3"/>
  <c r="J2289" i="3"/>
  <c r="J2290" i="3"/>
  <c r="J2291" i="3"/>
  <c r="J2292" i="3"/>
  <c r="J2293" i="3"/>
  <c r="J2294" i="3"/>
  <c r="J2295" i="3"/>
  <c r="J2296" i="3"/>
  <c r="J2297" i="3"/>
  <c r="J2298" i="3"/>
  <c r="J2299" i="3"/>
  <c r="J2300" i="3"/>
  <c r="J2301" i="3"/>
  <c r="J2302" i="3"/>
  <c r="J2303" i="3"/>
  <c r="J2304" i="3"/>
  <c r="J2305" i="3"/>
  <c r="J2306" i="3"/>
  <c r="J2307" i="3"/>
  <c r="J2308" i="3"/>
  <c r="J2309" i="3"/>
  <c r="J2310" i="3"/>
  <c r="J2311" i="3"/>
  <c r="J2312" i="3"/>
  <c r="J2313" i="3"/>
  <c r="J2314" i="3"/>
  <c r="J2315" i="3"/>
  <c r="J2316" i="3"/>
  <c r="J2317" i="3"/>
  <c r="J2318" i="3"/>
  <c r="J2319" i="3"/>
  <c r="J2320" i="3"/>
  <c r="J2321" i="3"/>
  <c r="J2322" i="3"/>
  <c r="J2323" i="3"/>
  <c r="J2324" i="3"/>
  <c r="J2325" i="3"/>
  <c r="J2326" i="3"/>
  <c r="J2327" i="3"/>
  <c r="J2328" i="3"/>
  <c r="J2329" i="3"/>
  <c r="J2330" i="3"/>
  <c r="J2331" i="3"/>
  <c r="J2332" i="3"/>
  <c r="J2333" i="3"/>
  <c r="J2334" i="3"/>
  <c r="J2335" i="3"/>
  <c r="J2336" i="3"/>
  <c r="J2337" i="3"/>
  <c r="J2338" i="3"/>
  <c r="J2339" i="3"/>
  <c r="J2" i="3"/>
  <c r="K1049" i="3" s="1"/>
  <c r="J3" i="5"/>
  <c r="J4" i="5"/>
  <c r="J5" i="5"/>
  <c r="J6" i="5"/>
  <c r="J7" i="5"/>
  <c r="J8" i="5"/>
  <c r="J9" i="5"/>
  <c r="J10" i="5"/>
  <c r="J11" i="5"/>
  <c r="J12" i="5"/>
  <c r="J13" i="5"/>
  <c r="J14" i="5"/>
  <c r="J15" i="5"/>
  <c r="J16" i="5"/>
  <c r="J17" i="5"/>
  <c r="J18" i="5"/>
  <c r="J19" i="5"/>
  <c r="J20" i="5"/>
  <c r="J21" i="5"/>
  <c r="J22" i="5"/>
  <c r="J23" i="5"/>
  <c r="J24" i="5"/>
  <c r="J25" i="5"/>
  <c r="J26" i="5"/>
  <c r="J27" i="5"/>
  <c r="J28" i="5"/>
  <c r="J29" i="5"/>
  <c r="J30" i="5"/>
  <c r="J31" i="5"/>
  <c r="J32" i="5"/>
  <c r="J33" i="5"/>
  <c r="J34" i="5"/>
  <c r="J35" i="5"/>
  <c r="J36" i="5"/>
  <c r="J37" i="5"/>
  <c r="J38" i="5"/>
  <c r="J39" i="5"/>
  <c r="J40" i="5"/>
  <c r="J41" i="5"/>
  <c r="J42" i="5"/>
  <c r="J43" i="5"/>
  <c r="J44" i="5"/>
  <c r="J45" i="5"/>
  <c r="J46" i="5"/>
  <c r="J47" i="5"/>
  <c r="J48" i="5"/>
  <c r="J49" i="5"/>
  <c r="J50" i="5"/>
  <c r="J51" i="5"/>
  <c r="J52" i="5"/>
  <c r="J53" i="5"/>
  <c r="J54" i="5"/>
  <c r="J55" i="5"/>
  <c r="J56" i="5"/>
  <c r="J57" i="5"/>
  <c r="J58" i="5"/>
  <c r="J59" i="5"/>
  <c r="J60" i="5"/>
  <c r="J61" i="5"/>
  <c r="J62" i="5"/>
  <c r="J63" i="5"/>
  <c r="J64" i="5"/>
  <c r="J65" i="5"/>
  <c r="J66" i="5"/>
  <c r="J67" i="5"/>
  <c r="J68" i="5"/>
  <c r="J69" i="5"/>
  <c r="J70" i="5"/>
  <c r="J71" i="5"/>
  <c r="J72" i="5"/>
  <c r="J73" i="5"/>
  <c r="J74" i="5"/>
  <c r="J75" i="5"/>
  <c r="J76" i="5"/>
  <c r="J77" i="5"/>
  <c r="J78" i="5"/>
  <c r="J79" i="5"/>
  <c r="J80" i="5"/>
  <c r="J81" i="5"/>
  <c r="J82" i="5"/>
  <c r="J83" i="5"/>
  <c r="J84" i="5"/>
  <c r="J85" i="5"/>
  <c r="J86" i="5"/>
  <c r="J87" i="5"/>
  <c r="J88" i="5"/>
  <c r="J89" i="5"/>
  <c r="J90" i="5"/>
  <c r="J91" i="5"/>
  <c r="J92" i="5"/>
  <c r="J93" i="5"/>
  <c r="J94" i="5"/>
  <c r="J95" i="5"/>
  <c r="J96" i="5"/>
  <c r="J97" i="5"/>
  <c r="J98" i="5"/>
  <c r="J99" i="5"/>
  <c r="J100" i="5"/>
  <c r="J101" i="5"/>
  <c r="J102" i="5"/>
  <c r="J103" i="5"/>
  <c r="J104" i="5"/>
  <c r="J105" i="5"/>
  <c r="J106" i="5"/>
  <c r="J107" i="5"/>
  <c r="J108" i="5"/>
  <c r="J109" i="5"/>
  <c r="J110" i="5"/>
  <c r="J111" i="5"/>
  <c r="J112" i="5"/>
  <c r="J113" i="5"/>
  <c r="J114" i="5"/>
  <c r="J115" i="5"/>
  <c r="J116" i="5"/>
  <c r="J117" i="5"/>
  <c r="J118" i="5"/>
  <c r="J119" i="5"/>
  <c r="J120" i="5"/>
  <c r="J121" i="5"/>
  <c r="J122" i="5"/>
  <c r="J123" i="5"/>
  <c r="J124" i="5"/>
  <c r="J125" i="5"/>
  <c r="J126" i="5"/>
  <c r="J127" i="5"/>
  <c r="J128" i="5"/>
  <c r="J129" i="5"/>
  <c r="J130" i="5"/>
  <c r="J131" i="5"/>
  <c r="J132" i="5"/>
  <c r="J133" i="5"/>
  <c r="J134" i="5"/>
  <c r="J135" i="5"/>
  <c r="J136" i="5"/>
  <c r="J137" i="5"/>
  <c r="J138" i="5"/>
  <c r="J139" i="5"/>
  <c r="J140" i="5"/>
  <c r="J141" i="5"/>
  <c r="J142" i="5"/>
  <c r="J143" i="5"/>
  <c r="J144" i="5"/>
  <c r="J145" i="5"/>
  <c r="J146" i="5"/>
  <c r="J147" i="5"/>
  <c r="J148" i="5"/>
  <c r="J149" i="5"/>
  <c r="J150" i="5"/>
  <c r="J151" i="5"/>
  <c r="J152" i="5"/>
  <c r="J153" i="5"/>
  <c r="J154" i="5"/>
  <c r="J155" i="5"/>
  <c r="J156" i="5"/>
  <c r="J157" i="5"/>
  <c r="J158" i="5"/>
  <c r="J159" i="5"/>
  <c r="J160" i="5"/>
  <c r="J161" i="5"/>
  <c r="J162" i="5"/>
  <c r="J163" i="5"/>
  <c r="J164" i="5"/>
  <c r="J165" i="5"/>
  <c r="J166" i="5"/>
  <c r="J167" i="5"/>
  <c r="J168" i="5"/>
  <c r="J169" i="5"/>
  <c r="J170" i="5"/>
  <c r="J171" i="5"/>
  <c r="J172" i="5"/>
  <c r="J173" i="5"/>
  <c r="J174" i="5"/>
  <c r="J175" i="5"/>
  <c r="J176" i="5"/>
  <c r="J177" i="5"/>
  <c r="J178" i="5"/>
  <c r="J179" i="5"/>
  <c r="J180" i="5"/>
  <c r="J181" i="5"/>
  <c r="J182" i="5"/>
  <c r="J183" i="5"/>
  <c r="J184" i="5"/>
  <c r="J185" i="5"/>
  <c r="J186" i="5"/>
  <c r="J187" i="5"/>
  <c r="J188" i="5"/>
  <c r="J189" i="5"/>
  <c r="J190" i="5"/>
  <c r="J191" i="5"/>
  <c r="J192" i="5"/>
  <c r="J193" i="5"/>
  <c r="J194" i="5"/>
  <c r="J195" i="5"/>
  <c r="J196" i="5"/>
  <c r="J197" i="5"/>
  <c r="J198" i="5"/>
  <c r="J199" i="5"/>
  <c r="J200" i="5"/>
  <c r="J201" i="5"/>
  <c r="J202" i="5"/>
  <c r="J203" i="5"/>
  <c r="J204" i="5"/>
  <c r="J205" i="5"/>
  <c r="J206" i="5"/>
  <c r="J207" i="5"/>
  <c r="J208" i="5"/>
  <c r="J209" i="5"/>
  <c r="J210" i="5"/>
  <c r="J211" i="5"/>
  <c r="J212" i="5"/>
  <c r="J213" i="5"/>
  <c r="J214" i="5"/>
  <c r="J215" i="5"/>
  <c r="J216" i="5"/>
  <c r="J217" i="5"/>
  <c r="J218" i="5"/>
  <c r="J219" i="5"/>
  <c r="J220" i="5"/>
  <c r="J221" i="5"/>
  <c r="J222" i="5"/>
  <c r="J223" i="5"/>
  <c r="J224" i="5"/>
  <c r="J225" i="5"/>
  <c r="J226" i="5"/>
  <c r="J227" i="5"/>
  <c r="J228" i="5"/>
  <c r="J229" i="5"/>
  <c r="J230" i="5"/>
  <c r="J231" i="5"/>
  <c r="J232" i="5"/>
  <c r="J233" i="5"/>
  <c r="J234" i="5"/>
  <c r="J235" i="5"/>
  <c r="J236" i="5"/>
  <c r="J237" i="5"/>
  <c r="J238" i="5"/>
  <c r="J239" i="5"/>
  <c r="J240" i="5"/>
  <c r="J241" i="5"/>
  <c r="J242" i="5"/>
  <c r="J243" i="5"/>
  <c r="J244" i="5"/>
  <c r="J245" i="5"/>
  <c r="J246" i="5"/>
  <c r="J247" i="5"/>
  <c r="J248" i="5"/>
  <c r="J249" i="5"/>
  <c r="J250" i="5"/>
  <c r="J251" i="5"/>
  <c r="J252" i="5"/>
  <c r="J253" i="5"/>
  <c r="J254" i="5"/>
  <c r="J255" i="5"/>
  <c r="J256" i="5"/>
  <c r="J257" i="5"/>
  <c r="J258" i="5"/>
  <c r="J259" i="5"/>
  <c r="J260" i="5"/>
  <c r="J261" i="5"/>
  <c r="J262" i="5"/>
  <c r="J263" i="5"/>
  <c r="J264" i="5"/>
  <c r="J265" i="5"/>
  <c r="J266" i="5"/>
  <c r="J267" i="5"/>
  <c r="J268" i="5"/>
  <c r="J269" i="5"/>
  <c r="J270" i="5"/>
  <c r="J271" i="5"/>
  <c r="J272" i="5"/>
  <c r="J273" i="5"/>
  <c r="J274" i="5"/>
  <c r="J275" i="5"/>
  <c r="J276" i="5"/>
  <c r="J277" i="5"/>
  <c r="J278" i="5"/>
  <c r="J279" i="5"/>
  <c r="J280" i="5"/>
  <c r="J281" i="5"/>
  <c r="J282" i="5"/>
  <c r="J283" i="5"/>
  <c r="J284" i="5"/>
  <c r="J285" i="5"/>
  <c r="J286" i="5"/>
  <c r="J287" i="5"/>
  <c r="J288" i="5"/>
  <c r="J289" i="5"/>
  <c r="J290" i="5"/>
  <c r="J291" i="5"/>
  <c r="J292" i="5"/>
  <c r="J293" i="5"/>
  <c r="J294" i="5"/>
  <c r="J295" i="5"/>
  <c r="J296" i="5"/>
  <c r="J297" i="5"/>
  <c r="J298" i="5"/>
  <c r="J299" i="5"/>
  <c r="J300" i="5"/>
  <c r="J301" i="5"/>
  <c r="J302" i="5"/>
  <c r="J303" i="5"/>
  <c r="J304" i="5"/>
  <c r="J305" i="5"/>
  <c r="J306" i="5"/>
  <c r="J307" i="5"/>
  <c r="J308" i="5"/>
  <c r="J309" i="5"/>
  <c r="J310" i="5"/>
  <c r="J311" i="5"/>
  <c r="J312" i="5"/>
  <c r="J313" i="5"/>
  <c r="J314" i="5"/>
  <c r="J315" i="5"/>
  <c r="J316" i="5"/>
  <c r="J317" i="5"/>
  <c r="J318" i="5"/>
  <c r="J319" i="5"/>
  <c r="J320" i="5"/>
  <c r="J321" i="5"/>
  <c r="J322" i="5"/>
  <c r="J323" i="5"/>
  <c r="J324" i="5"/>
  <c r="J325" i="5"/>
  <c r="J326" i="5"/>
  <c r="J327" i="5"/>
  <c r="J328" i="5"/>
  <c r="J329" i="5"/>
  <c r="J330" i="5"/>
  <c r="J331" i="5"/>
  <c r="J332" i="5"/>
  <c r="J333" i="5"/>
  <c r="J334" i="5"/>
  <c r="J335" i="5"/>
  <c r="J336" i="5"/>
  <c r="J337" i="5"/>
  <c r="J338" i="5"/>
  <c r="J339" i="5"/>
  <c r="J340" i="5"/>
  <c r="J341" i="5"/>
  <c r="J342" i="5"/>
  <c r="J343" i="5"/>
  <c r="J344" i="5"/>
  <c r="J345" i="5"/>
  <c r="J346" i="5"/>
  <c r="J347" i="5"/>
  <c r="J348" i="5"/>
  <c r="J349" i="5"/>
  <c r="J350" i="5"/>
  <c r="J351" i="5"/>
  <c r="J352" i="5"/>
  <c r="J353" i="5"/>
  <c r="J354" i="5"/>
  <c r="J355" i="5"/>
  <c r="J356" i="5"/>
  <c r="J357" i="5"/>
  <c r="J358" i="5"/>
  <c r="J359" i="5"/>
  <c r="J360" i="5"/>
  <c r="J361" i="5"/>
  <c r="J362" i="5"/>
  <c r="J363" i="5"/>
  <c r="J364" i="5"/>
  <c r="J365" i="5"/>
  <c r="J366" i="5"/>
  <c r="J367" i="5"/>
  <c r="J368" i="5"/>
  <c r="J369" i="5"/>
  <c r="J370" i="5"/>
  <c r="J371" i="5"/>
  <c r="J372" i="5"/>
  <c r="J373" i="5"/>
  <c r="J374" i="5"/>
  <c r="J375" i="5"/>
  <c r="J376" i="5"/>
  <c r="J377" i="5"/>
  <c r="J378" i="5"/>
  <c r="J379" i="5"/>
  <c r="J380" i="5"/>
  <c r="J381" i="5"/>
  <c r="J382" i="5"/>
  <c r="J383" i="5"/>
  <c r="J384" i="5"/>
  <c r="J385" i="5"/>
  <c r="J386" i="5"/>
  <c r="J387" i="5"/>
  <c r="J388" i="5"/>
  <c r="J389" i="5"/>
  <c r="J390" i="5"/>
  <c r="J391" i="5"/>
  <c r="J392" i="5"/>
  <c r="J393" i="5"/>
  <c r="J394" i="5"/>
  <c r="J395" i="5"/>
  <c r="J396" i="5"/>
  <c r="J397" i="5"/>
  <c r="J398" i="5"/>
  <c r="J399" i="5"/>
  <c r="J400" i="5"/>
  <c r="J401" i="5"/>
  <c r="J402" i="5"/>
  <c r="J403" i="5"/>
  <c r="J404" i="5"/>
  <c r="J405" i="5"/>
  <c r="J406" i="5"/>
  <c r="J407" i="5"/>
  <c r="J408" i="5"/>
  <c r="J409" i="5"/>
  <c r="J410" i="5"/>
  <c r="J411" i="5"/>
  <c r="J412" i="5"/>
  <c r="J413" i="5"/>
  <c r="J414" i="5"/>
  <c r="J415" i="5"/>
  <c r="J416" i="5"/>
  <c r="J417" i="5"/>
  <c r="J418" i="5"/>
  <c r="J419" i="5"/>
  <c r="J420" i="5"/>
  <c r="J421" i="5"/>
  <c r="J422" i="5"/>
  <c r="J423" i="5"/>
  <c r="J424" i="5"/>
  <c r="J425" i="5"/>
  <c r="J426" i="5"/>
  <c r="J427" i="5"/>
  <c r="J428" i="5"/>
  <c r="J429" i="5"/>
  <c r="J430" i="5"/>
  <c r="J431" i="5"/>
  <c r="J432" i="5"/>
  <c r="J433" i="5"/>
  <c r="J434" i="5"/>
  <c r="J435" i="5"/>
  <c r="J436" i="5"/>
  <c r="J437" i="5"/>
  <c r="J438" i="5"/>
  <c r="J439" i="5"/>
  <c r="J440" i="5"/>
  <c r="J441" i="5"/>
  <c r="J442" i="5"/>
  <c r="J443" i="5"/>
  <c r="J444" i="5"/>
  <c r="J445" i="5"/>
  <c r="J446" i="5"/>
  <c r="J447" i="5"/>
  <c r="J448" i="5"/>
  <c r="J449" i="5"/>
  <c r="J450" i="5"/>
  <c r="J451" i="5"/>
  <c r="J452" i="5"/>
  <c r="J453" i="5"/>
  <c r="J454" i="5"/>
  <c r="J455" i="5"/>
  <c r="J456" i="5"/>
  <c r="J457" i="5"/>
  <c r="J458" i="5"/>
  <c r="J459" i="5"/>
  <c r="J460" i="5"/>
  <c r="J461" i="5"/>
  <c r="J462" i="5"/>
  <c r="J463" i="5"/>
  <c r="J464" i="5"/>
  <c r="J465" i="5"/>
  <c r="J466" i="5"/>
  <c r="J467" i="5"/>
  <c r="J468" i="5"/>
  <c r="J469" i="5"/>
  <c r="J470" i="5"/>
  <c r="J471" i="5"/>
  <c r="J472" i="5"/>
  <c r="J473" i="5"/>
  <c r="J474" i="5"/>
  <c r="J475" i="5"/>
  <c r="J476" i="5"/>
  <c r="J477" i="5"/>
  <c r="J478" i="5"/>
  <c r="J479" i="5"/>
  <c r="J480" i="5"/>
  <c r="J481" i="5"/>
  <c r="J482" i="5"/>
  <c r="J483" i="5"/>
  <c r="J484" i="5"/>
  <c r="J485" i="5"/>
  <c r="J486" i="5"/>
  <c r="J487" i="5"/>
  <c r="J488" i="5"/>
  <c r="J489" i="5"/>
  <c r="J490" i="5"/>
  <c r="J491" i="5"/>
  <c r="J492" i="5"/>
  <c r="J493" i="5"/>
  <c r="J494" i="5"/>
  <c r="J495" i="5"/>
  <c r="J496" i="5"/>
  <c r="J497" i="5"/>
  <c r="J498" i="5"/>
  <c r="J499" i="5"/>
  <c r="J500" i="5"/>
  <c r="J501" i="5"/>
  <c r="J502" i="5"/>
  <c r="J503" i="5"/>
  <c r="J504" i="5"/>
  <c r="J505" i="5"/>
  <c r="J506" i="5"/>
  <c r="J507" i="5"/>
  <c r="J508" i="5"/>
  <c r="J509" i="5"/>
  <c r="J510" i="5"/>
  <c r="J511" i="5"/>
  <c r="J512" i="5"/>
  <c r="J513" i="5"/>
  <c r="J514" i="5"/>
  <c r="J515" i="5"/>
  <c r="J516" i="5"/>
  <c r="J517" i="5"/>
  <c r="J518" i="5"/>
  <c r="J519" i="5"/>
  <c r="J520" i="5"/>
  <c r="J521" i="5"/>
  <c r="J522" i="5"/>
  <c r="J523" i="5"/>
  <c r="J524" i="5"/>
  <c r="J525" i="5"/>
  <c r="J526" i="5"/>
  <c r="J527" i="5"/>
  <c r="J528" i="5"/>
  <c r="J529" i="5"/>
  <c r="J530" i="5"/>
  <c r="J531" i="5"/>
  <c r="J532" i="5"/>
  <c r="J533" i="5"/>
  <c r="J534" i="5"/>
  <c r="J535" i="5"/>
  <c r="J536" i="5"/>
  <c r="J537" i="5"/>
  <c r="J538" i="5"/>
  <c r="J539" i="5"/>
  <c r="J540" i="5"/>
  <c r="J541" i="5"/>
  <c r="J542" i="5"/>
  <c r="J543" i="5"/>
  <c r="J544" i="5"/>
  <c r="J545" i="5"/>
  <c r="J546" i="5"/>
  <c r="J547" i="5"/>
  <c r="J548" i="5"/>
  <c r="J549" i="5"/>
  <c r="J550" i="5"/>
  <c r="J551" i="5"/>
  <c r="J552" i="5"/>
  <c r="J553" i="5"/>
  <c r="J554" i="5"/>
  <c r="J555" i="5"/>
  <c r="J556" i="5"/>
  <c r="J557" i="5"/>
  <c r="J558" i="5"/>
  <c r="J559" i="5"/>
  <c r="J560" i="5"/>
  <c r="J561" i="5"/>
  <c r="J562" i="5"/>
  <c r="J563" i="5"/>
  <c r="J564" i="5"/>
  <c r="J565" i="5"/>
  <c r="J566" i="5"/>
  <c r="J567" i="5"/>
  <c r="J568" i="5"/>
  <c r="J569" i="5"/>
  <c r="J570" i="5"/>
  <c r="J571" i="5"/>
  <c r="J572" i="5"/>
  <c r="J573" i="5"/>
  <c r="J574" i="5"/>
  <c r="J575" i="5"/>
  <c r="J576" i="5"/>
  <c r="J577" i="5"/>
  <c r="J578" i="5"/>
  <c r="J579" i="5"/>
  <c r="J580" i="5"/>
  <c r="J581" i="5"/>
  <c r="J582" i="5"/>
  <c r="J583" i="5"/>
  <c r="J584" i="5"/>
  <c r="J585" i="5"/>
  <c r="J586" i="5"/>
  <c r="J587" i="5"/>
  <c r="J588" i="5"/>
  <c r="J589" i="5"/>
  <c r="J590" i="5"/>
  <c r="J591" i="5"/>
  <c r="J592" i="5"/>
  <c r="J593" i="5"/>
  <c r="J594" i="5"/>
  <c r="J595" i="5"/>
  <c r="J596" i="5"/>
  <c r="J597" i="5"/>
  <c r="J598" i="5"/>
  <c r="J599" i="5"/>
  <c r="J600" i="5"/>
  <c r="J601" i="5"/>
  <c r="J602" i="5"/>
  <c r="J603" i="5"/>
  <c r="J604" i="5"/>
  <c r="J605" i="5"/>
  <c r="J606" i="5"/>
  <c r="J607" i="5"/>
  <c r="J608" i="5"/>
  <c r="J609" i="5"/>
  <c r="J610" i="5"/>
  <c r="J611" i="5"/>
  <c r="J612" i="5"/>
  <c r="J613" i="5"/>
  <c r="J614" i="5"/>
  <c r="J615" i="5"/>
  <c r="J616" i="5"/>
  <c r="J617" i="5"/>
  <c r="J618" i="5"/>
  <c r="J619" i="5"/>
  <c r="J620" i="5"/>
  <c r="J621" i="5"/>
  <c r="J622" i="5"/>
  <c r="J623" i="5"/>
  <c r="J624" i="5"/>
  <c r="J625" i="5"/>
  <c r="J626" i="5"/>
  <c r="J627" i="5"/>
  <c r="J628" i="5"/>
  <c r="J629" i="5"/>
  <c r="J630" i="5"/>
  <c r="J631" i="5"/>
  <c r="J632" i="5"/>
  <c r="J633" i="5"/>
  <c r="J634" i="5"/>
  <c r="J635" i="5"/>
  <c r="J636" i="5"/>
  <c r="J637" i="5"/>
  <c r="J638" i="5"/>
  <c r="J639" i="5"/>
  <c r="J640" i="5"/>
  <c r="J641" i="5"/>
  <c r="J642" i="5"/>
  <c r="J643" i="5"/>
  <c r="J644" i="5"/>
  <c r="J645" i="5"/>
  <c r="J646" i="5"/>
  <c r="J647" i="5"/>
  <c r="J648" i="5"/>
  <c r="J649" i="5"/>
  <c r="J650" i="5"/>
  <c r="J651" i="5"/>
  <c r="J652" i="5"/>
  <c r="J653" i="5"/>
  <c r="J654" i="5"/>
  <c r="J655" i="5"/>
  <c r="J656" i="5"/>
  <c r="J657" i="5"/>
  <c r="J658" i="5"/>
  <c r="J659" i="5"/>
  <c r="J660" i="5"/>
  <c r="J661" i="5"/>
  <c r="J662" i="5"/>
  <c r="J663" i="5"/>
  <c r="J664" i="5"/>
  <c r="J665" i="5"/>
  <c r="J666" i="5"/>
  <c r="J667" i="5"/>
  <c r="J668" i="5"/>
  <c r="J669" i="5"/>
  <c r="J670" i="5"/>
  <c r="J671" i="5"/>
  <c r="J672" i="5"/>
  <c r="J673" i="5"/>
  <c r="J674" i="5"/>
  <c r="J675" i="5"/>
  <c r="J676" i="5"/>
  <c r="J677" i="5"/>
  <c r="J678" i="5"/>
  <c r="J679" i="5"/>
  <c r="J680" i="5"/>
  <c r="J681" i="5"/>
  <c r="J682" i="5"/>
  <c r="J683" i="5"/>
  <c r="J684" i="5"/>
  <c r="J685" i="5"/>
  <c r="J686" i="5"/>
  <c r="J687" i="5"/>
  <c r="J688" i="5"/>
  <c r="J689" i="5"/>
  <c r="J690" i="5"/>
  <c r="J691" i="5"/>
  <c r="J692" i="5"/>
  <c r="J693" i="5"/>
  <c r="J694" i="5"/>
  <c r="J695" i="5"/>
  <c r="J696" i="5"/>
  <c r="J697" i="5"/>
  <c r="J698" i="5"/>
  <c r="J699" i="5"/>
  <c r="J700" i="5"/>
  <c r="J701" i="5"/>
  <c r="J702" i="5"/>
  <c r="J703" i="5"/>
  <c r="J704" i="5"/>
  <c r="J705" i="5"/>
  <c r="J706" i="5"/>
  <c r="J707" i="5"/>
  <c r="J708" i="5"/>
  <c r="J709" i="5"/>
  <c r="J710" i="5"/>
  <c r="J711" i="5"/>
  <c r="J712" i="5"/>
  <c r="J713" i="5"/>
  <c r="J714" i="5"/>
  <c r="J715" i="5"/>
  <c r="J716" i="5"/>
  <c r="J717" i="5"/>
  <c r="J718" i="5"/>
  <c r="J719" i="5"/>
  <c r="J720" i="5"/>
  <c r="J721" i="5"/>
  <c r="J722" i="5"/>
  <c r="J723" i="5"/>
  <c r="J724" i="5"/>
  <c r="J725" i="5"/>
  <c r="J726" i="5"/>
  <c r="J727" i="5"/>
  <c r="J728" i="5"/>
  <c r="J729" i="5"/>
  <c r="J730" i="5"/>
  <c r="J731" i="5"/>
  <c r="J732" i="5"/>
  <c r="J733" i="5"/>
  <c r="J734" i="5"/>
  <c r="J735" i="5"/>
  <c r="J736" i="5"/>
  <c r="J737" i="5"/>
  <c r="J738" i="5"/>
  <c r="J739" i="5"/>
  <c r="J740" i="5"/>
  <c r="J741" i="5"/>
  <c r="J742" i="5"/>
  <c r="J743" i="5"/>
  <c r="J744" i="5"/>
  <c r="J745" i="5"/>
  <c r="J746" i="5"/>
  <c r="J747" i="5"/>
  <c r="J748" i="5"/>
  <c r="J749" i="5"/>
  <c r="J750" i="5"/>
  <c r="J751" i="5"/>
  <c r="J752" i="5"/>
  <c r="J753" i="5"/>
  <c r="J754" i="5"/>
  <c r="J755" i="5"/>
  <c r="J756" i="5"/>
  <c r="J757" i="5"/>
  <c r="J758" i="5"/>
  <c r="J759" i="5"/>
  <c r="J760" i="5"/>
  <c r="J761" i="5"/>
  <c r="J762" i="5"/>
  <c r="J763" i="5"/>
  <c r="J764" i="5"/>
  <c r="J765" i="5"/>
  <c r="J766" i="5"/>
  <c r="J767" i="5"/>
  <c r="J768" i="5"/>
  <c r="J769" i="5"/>
  <c r="J770" i="5"/>
  <c r="J771" i="5"/>
  <c r="J772" i="5"/>
  <c r="J773" i="5"/>
  <c r="J774" i="5"/>
  <c r="J775" i="5"/>
  <c r="J776" i="5"/>
  <c r="J777" i="5"/>
  <c r="J778" i="5"/>
  <c r="J779" i="5"/>
  <c r="J780" i="5"/>
  <c r="J781" i="5"/>
  <c r="J782" i="5"/>
  <c r="J783" i="5"/>
  <c r="J784" i="5"/>
  <c r="J785" i="5"/>
  <c r="J786" i="5"/>
  <c r="J787" i="5"/>
  <c r="J788" i="5"/>
  <c r="J789" i="5"/>
  <c r="J790" i="5"/>
  <c r="J791" i="5"/>
  <c r="J792" i="5"/>
  <c r="J793" i="5"/>
  <c r="J794" i="5"/>
  <c r="J795" i="5"/>
  <c r="J796" i="5"/>
  <c r="J797" i="5"/>
  <c r="J798" i="5"/>
  <c r="J799" i="5"/>
  <c r="J800" i="5"/>
  <c r="J801" i="5"/>
  <c r="J802" i="5"/>
  <c r="J803" i="5"/>
  <c r="J804" i="5"/>
  <c r="J805" i="5"/>
  <c r="J806" i="5"/>
  <c r="J807" i="5"/>
  <c r="J808" i="5"/>
  <c r="J809" i="5"/>
  <c r="J810" i="5"/>
  <c r="J811" i="5"/>
  <c r="J812" i="5"/>
  <c r="J813" i="5"/>
  <c r="J814" i="5"/>
  <c r="J815" i="5"/>
  <c r="J816" i="5"/>
  <c r="J817" i="5"/>
  <c r="J818" i="5"/>
  <c r="J819" i="5"/>
  <c r="J820" i="5"/>
  <c r="J821" i="5"/>
  <c r="J822" i="5"/>
  <c r="J823" i="5"/>
  <c r="J824" i="5"/>
  <c r="J825" i="5"/>
  <c r="J826" i="5"/>
  <c r="J827" i="5"/>
  <c r="J828" i="5"/>
  <c r="J829" i="5"/>
  <c r="J830" i="5"/>
  <c r="J831" i="5"/>
  <c r="J832" i="5"/>
  <c r="J833" i="5"/>
  <c r="J834" i="5"/>
  <c r="J835" i="5"/>
  <c r="J836" i="5"/>
  <c r="J837" i="5"/>
  <c r="J838" i="5"/>
  <c r="J839" i="5"/>
  <c r="J840" i="5"/>
  <c r="J841" i="5"/>
  <c r="J842" i="5"/>
  <c r="J843" i="5"/>
  <c r="J844" i="5"/>
  <c r="J845" i="5"/>
  <c r="J846" i="5"/>
  <c r="J847" i="5"/>
  <c r="J848" i="5"/>
  <c r="J849" i="5"/>
  <c r="J850" i="5"/>
  <c r="J851" i="5"/>
  <c r="J852" i="5"/>
  <c r="J853" i="5"/>
  <c r="J854" i="5"/>
  <c r="J855" i="5"/>
  <c r="J856" i="5"/>
  <c r="J857" i="5"/>
  <c r="J858" i="5"/>
  <c r="J859" i="5"/>
  <c r="J860" i="5"/>
  <c r="J861" i="5"/>
  <c r="J862" i="5"/>
  <c r="J863" i="5"/>
  <c r="J864" i="5"/>
  <c r="J865" i="5"/>
  <c r="J866" i="5"/>
  <c r="J867" i="5"/>
  <c r="J868" i="5"/>
  <c r="J869" i="5"/>
  <c r="J870" i="5"/>
  <c r="J871" i="5"/>
  <c r="J872" i="5"/>
  <c r="J873" i="5"/>
  <c r="J874" i="5"/>
  <c r="J875" i="5"/>
  <c r="J876" i="5"/>
  <c r="J877" i="5"/>
  <c r="J878" i="5"/>
  <c r="J879" i="5"/>
  <c r="J880" i="5"/>
  <c r="J881" i="5"/>
  <c r="J882" i="5"/>
  <c r="J883" i="5"/>
  <c r="J884" i="5"/>
  <c r="J885" i="5"/>
  <c r="J886" i="5"/>
  <c r="J887" i="5"/>
  <c r="J888" i="5"/>
  <c r="J889" i="5"/>
  <c r="J890" i="5"/>
  <c r="J891" i="5"/>
  <c r="J892" i="5"/>
  <c r="J893" i="5"/>
  <c r="J894" i="5"/>
  <c r="J895" i="5"/>
  <c r="J896" i="5"/>
  <c r="J897" i="5"/>
  <c r="J898" i="5"/>
  <c r="J899" i="5"/>
  <c r="J900" i="5"/>
  <c r="J901" i="5"/>
  <c r="J902" i="5"/>
  <c r="J903" i="5"/>
  <c r="J904" i="5"/>
  <c r="J905" i="5"/>
  <c r="J906" i="5"/>
  <c r="J907" i="5"/>
  <c r="J908" i="5"/>
  <c r="J909" i="5"/>
  <c r="J910" i="5"/>
  <c r="J911" i="5"/>
  <c r="J912" i="5"/>
  <c r="J913" i="5"/>
  <c r="J914" i="5"/>
  <c r="J915" i="5"/>
  <c r="J916" i="5"/>
  <c r="J917" i="5"/>
  <c r="J918" i="5"/>
  <c r="J919" i="5"/>
  <c r="J920" i="5"/>
  <c r="J921" i="5"/>
  <c r="J922" i="5"/>
  <c r="J923" i="5"/>
  <c r="J924" i="5"/>
  <c r="J925" i="5"/>
  <c r="J926" i="5"/>
  <c r="J927" i="5"/>
  <c r="J928" i="5"/>
  <c r="J929" i="5"/>
  <c r="J930" i="5"/>
  <c r="J931" i="5"/>
  <c r="J932" i="5"/>
  <c r="J933" i="5"/>
  <c r="J934" i="5"/>
  <c r="J935" i="5"/>
  <c r="J936" i="5"/>
  <c r="J937" i="5"/>
  <c r="J938" i="5"/>
  <c r="J939" i="5"/>
  <c r="J940" i="5"/>
  <c r="J941" i="5"/>
  <c r="J942" i="5"/>
  <c r="J943" i="5"/>
  <c r="J944" i="5"/>
  <c r="J945" i="5"/>
  <c r="J946" i="5"/>
  <c r="J947" i="5"/>
  <c r="J948" i="5"/>
  <c r="J949" i="5"/>
  <c r="J950" i="5"/>
  <c r="J951" i="5"/>
  <c r="J952" i="5"/>
  <c r="J953" i="5"/>
  <c r="J954" i="5"/>
  <c r="J955" i="5"/>
  <c r="J956" i="5"/>
  <c r="J957" i="5"/>
  <c r="J958" i="5"/>
  <c r="J959" i="5"/>
  <c r="J960" i="5"/>
  <c r="J961" i="5"/>
  <c r="J962" i="5"/>
  <c r="J963" i="5"/>
  <c r="J964" i="5"/>
  <c r="J965" i="5"/>
  <c r="J966" i="5"/>
  <c r="J967" i="5"/>
  <c r="J968" i="5"/>
  <c r="J969" i="5"/>
  <c r="J970" i="5"/>
  <c r="J971" i="5"/>
  <c r="J972" i="5"/>
  <c r="J973" i="5"/>
  <c r="J974" i="5"/>
  <c r="J975" i="5"/>
  <c r="J976" i="5"/>
  <c r="J977" i="5"/>
  <c r="J978" i="5"/>
  <c r="J979" i="5"/>
  <c r="J980" i="5"/>
  <c r="J981" i="5"/>
  <c r="J982" i="5"/>
  <c r="J983" i="5"/>
  <c r="J984" i="5"/>
  <c r="J985" i="5"/>
  <c r="J986" i="5"/>
  <c r="J987" i="5"/>
  <c r="J988" i="5"/>
  <c r="J989" i="5"/>
  <c r="J990" i="5"/>
  <c r="J991" i="5"/>
  <c r="J992" i="5"/>
  <c r="J993" i="5"/>
  <c r="J994" i="5"/>
  <c r="J995" i="5"/>
  <c r="J996" i="5"/>
  <c r="J997" i="5"/>
  <c r="J998" i="5"/>
  <c r="J999" i="5"/>
  <c r="J1000" i="5"/>
  <c r="J1001" i="5"/>
  <c r="J1002" i="5"/>
  <c r="J1003" i="5"/>
  <c r="J1004" i="5"/>
  <c r="J1005" i="5"/>
  <c r="J1006" i="5"/>
  <c r="J1007" i="5"/>
  <c r="J1008" i="5"/>
  <c r="J1009" i="5"/>
  <c r="J1010" i="5"/>
  <c r="J1011" i="5"/>
  <c r="J1012" i="5"/>
  <c r="J1013" i="5"/>
  <c r="J1014" i="5"/>
  <c r="J1015" i="5"/>
  <c r="J1016" i="5"/>
  <c r="J1017" i="5"/>
  <c r="J1018" i="5"/>
  <c r="J1019" i="5"/>
  <c r="J1020" i="5"/>
  <c r="J1021" i="5"/>
  <c r="J1022" i="5"/>
  <c r="J1023" i="5"/>
  <c r="J1024" i="5"/>
  <c r="J1025" i="5"/>
  <c r="J1026" i="5"/>
  <c r="J1027" i="5"/>
  <c r="J1028" i="5"/>
  <c r="J1029" i="5"/>
  <c r="J1030" i="5"/>
  <c r="J1031" i="5"/>
  <c r="J1032" i="5"/>
  <c r="J1033" i="5"/>
  <c r="J1034" i="5"/>
  <c r="J1035" i="5"/>
  <c r="J1036" i="5"/>
  <c r="J1037" i="5"/>
  <c r="J1038" i="5"/>
  <c r="J1039" i="5"/>
  <c r="J1040" i="5"/>
  <c r="J1041" i="5"/>
  <c r="J1042" i="5"/>
  <c r="J1043" i="5"/>
  <c r="J1044" i="5"/>
  <c r="J1045" i="5"/>
  <c r="J1046" i="5"/>
  <c r="J1047" i="5"/>
  <c r="J1048" i="5"/>
  <c r="J1049" i="5"/>
  <c r="J1050" i="5"/>
  <c r="J1051" i="5"/>
  <c r="J1052" i="5"/>
  <c r="J1053" i="5"/>
  <c r="J1054" i="5"/>
  <c r="J1055" i="5"/>
  <c r="J1056" i="5"/>
  <c r="J1057" i="5"/>
  <c r="J1058" i="5"/>
  <c r="J1059" i="5"/>
  <c r="J1060" i="5"/>
  <c r="J1061" i="5"/>
  <c r="J1062" i="5"/>
  <c r="J1063" i="5"/>
  <c r="J1064" i="5"/>
  <c r="J1065" i="5"/>
  <c r="J1066" i="5"/>
  <c r="J1067" i="5"/>
  <c r="J1068" i="5"/>
  <c r="J1069" i="5"/>
  <c r="J1070" i="5"/>
  <c r="J1071" i="5"/>
  <c r="J1072" i="5"/>
  <c r="J1073" i="5"/>
  <c r="J1074" i="5"/>
  <c r="J1075" i="5"/>
  <c r="J1076" i="5"/>
  <c r="J1077" i="5"/>
  <c r="J1078" i="5"/>
  <c r="J1079" i="5"/>
  <c r="J1080" i="5"/>
  <c r="J1081" i="5"/>
  <c r="J1082" i="5"/>
  <c r="J1083" i="5"/>
  <c r="J1084" i="5"/>
  <c r="J1085" i="5"/>
  <c r="J1086" i="5"/>
  <c r="J1087" i="5"/>
  <c r="J1088" i="5"/>
  <c r="J1089" i="5"/>
  <c r="J1090" i="5"/>
  <c r="J1091" i="5"/>
  <c r="J1092" i="5"/>
  <c r="J1093" i="5"/>
  <c r="J1094" i="5"/>
  <c r="J1095" i="5"/>
  <c r="J1096" i="5"/>
  <c r="J1097" i="5"/>
  <c r="J1098" i="5"/>
  <c r="J1099" i="5"/>
  <c r="J1100" i="5"/>
  <c r="J1101" i="5"/>
  <c r="J1102" i="5"/>
  <c r="J1103" i="5"/>
  <c r="J1104" i="5"/>
  <c r="J1105" i="5"/>
  <c r="J1106" i="5"/>
  <c r="J1107" i="5"/>
  <c r="J1108" i="5"/>
  <c r="J1109" i="5"/>
  <c r="J1110" i="5"/>
  <c r="J1111" i="5"/>
  <c r="J1112" i="5"/>
  <c r="J1113" i="5"/>
  <c r="J1114" i="5"/>
  <c r="J1115" i="5"/>
  <c r="J1116" i="5"/>
  <c r="J1117" i="5"/>
  <c r="J1118" i="5"/>
  <c r="J1119" i="5"/>
  <c r="J1120" i="5"/>
  <c r="J1121" i="5"/>
  <c r="J1122" i="5"/>
  <c r="J1123" i="5"/>
  <c r="J1124" i="5"/>
  <c r="J1125" i="5"/>
  <c r="J1126" i="5"/>
  <c r="J1127" i="5"/>
  <c r="J1128" i="5"/>
  <c r="J1129" i="5"/>
  <c r="J1130" i="5"/>
  <c r="J1131" i="5"/>
  <c r="J1132" i="5"/>
  <c r="J1133" i="5"/>
  <c r="J1134" i="5"/>
  <c r="J1135" i="5"/>
  <c r="J1136" i="5"/>
  <c r="J1137" i="5"/>
  <c r="J1138" i="5"/>
  <c r="J1139" i="5"/>
  <c r="J1140" i="5"/>
  <c r="J1141" i="5"/>
  <c r="J1142" i="5"/>
  <c r="J1143" i="5"/>
  <c r="J1144" i="5"/>
  <c r="J1145" i="5"/>
  <c r="J1146" i="5"/>
  <c r="J1147" i="5"/>
  <c r="J1148" i="5"/>
  <c r="J1149" i="5"/>
  <c r="J1150" i="5"/>
  <c r="J1151" i="5"/>
  <c r="J1152" i="5"/>
  <c r="J1153" i="5"/>
  <c r="J1154" i="5"/>
  <c r="J1155" i="5"/>
  <c r="J1156" i="5"/>
  <c r="J1157" i="5"/>
  <c r="J1158" i="5"/>
  <c r="J1159" i="5"/>
  <c r="J1160" i="5"/>
  <c r="J1161" i="5"/>
  <c r="J1162" i="5"/>
  <c r="J1163" i="5"/>
  <c r="J1164" i="5"/>
  <c r="J1165" i="5"/>
  <c r="J1166" i="5"/>
  <c r="J1167" i="5"/>
  <c r="J1168" i="5"/>
  <c r="J1169" i="5"/>
  <c r="J1170" i="5"/>
  <c r="J1171" i="5"/>
  <c r="J1172" i="5"/>
  <c r="J1173" i="5"/>
  <c r="J1174" i="5"/>
  <c r="J1175" i="5"/>
  <c r="J1176" i="5"/>
  <c r="J1177" i="5"/>
  <c r="J1178" i="5"/>
  <c r="J1179" i="5"/>
  <c r="J1180" i="5"/>
  <c r="J1181" i="5"/>
  <c r="J1182" i="5"/>
  <c r="J1183" i="5"/>
  <c r="J1184" i="5"/>
  <c r="J1185" i="5"/>
  <c r="J1186" i="5"/>
  <c r="J1187" i="5"/>
  <c r="J1188" i="5"/>
  <c r="J1189" i="5"/>
  <c r="J1190" i="5"/>
  <c r="J1191" i="5"/>
  <c r="J1192" i="5"/>
  <c r="J1193" i="5"/>
  <c r="J1194" i="5"/>
  <c r="J1195" i="5"/>
  <c r="J1196" i="5"/>
  <c r="J1197" i="5"/>
  <c r="J1198" i="5"/>
  <c r="J1199" i="5"/>
  <c r="J1200" i="5"/>
  <c r="J1201" i="5"/>
  <c r="J1202" i="5"/>
  <c r="J1203" i="5"/>
  <c r="J1204" i="5"/>
  <c r="J1205" i="5"/>
  <c r="J1206" i="5"/>
  <c r="J1207" i="5"/>
  <c r="J1208" i="5"/>
  <c r="J1209" i="5"/>
  <c r="J1210" i="5"/>
  <c r="J1211" i="5"/>
  <c r="J1212" i="5"/>
  <c r="J1213" i="5"/>
  <c r="J1214" i="5"/>
  <c r="J1215" i="5"/>
  <c r="J1216" i="5"/>
  <c r="J1217" i="5"/>
  <c r="J1218" i="5"/>
  <c r="J1219" i="5"/>
  <c r="J1220" i="5"/>
  <c r="J1221" i="5"/>
  <c r="J1222" i="5"/>
  <c r="J1223" i="5"/>
  <c r="J1224" i="5"/>
  <c r="J1225" i="5"/>
  <c r="J1226" i="5"/>
  <c r="J1227" i="5"/>
  <c r="J1228" i="5"/>
  <c r="J1229" i="5"/>
  <c r="J1230" i="5"/>
  <c r="J1231" i="5"/>
  <c r="J1232" i="5"/>
  <c r="J1233" i="5"/>
  <c r="J1234" i="5"/>
  <c r="J1235" i="5"/>
  <c r="J1236" i="5"/>
  <c r="J1237" i="5"/>
  <c r="J1238" i="5"/>
  <c r="J1239" i="5"/>
  <c r="J1240" i="5"/>
  <c r="J1241" i="5"/>
  <c r="J1242" i="5"/>
  <c r="J1243" i="5"/>
  <c r="J1244" i="5"/>
  <c r="J1245" i="5"/>
  <c r="J1246" i="5"/>
  <c r="J1247" i="5"/>
  <c r="J1248" i="5"/>
  <c r="J1249" i="5"/>
  <c r="J1250" i="5"/>
  <c r="J1251" i="5"/>
  <c r="J1252" i="5"/>
  <c r="J1253" i="5"/>
  <c r="J1254" i="5"/>
  <c r="J1255" i="5"/>
  <c r="J1256" i="5"/>
  <c r="J1257" i="5"/>
  <c r="J1258" i="5"/>
  <c r="J1259" i="5"/>
  <c r="J1260" i="5"/>
  <c r="J1261" i="5"/>
  <c r="J1262" i="5"/>
  <c r="J1263" i="5"/>
  <c r="J1264" i="5"/>
  <c r="J1265" i="5"/>
  <c r="J1266" i="5"/>
  <c r="J1267" i="5"/>
  <c r="J1268" i="5"/>
  <c r="J1269" i="5"/>
  <c r="J1270" i="5"/>
  <c r="J1271" i="5"/>
  <c r="J1272" i="5"/>
  <c r="J1273" i="5"/>
  <c r="J1274" i="5"/>
  <c r="J1275" i="5"/>
  <c r="J1276" i="5"/>
  <c r="J1277" i="5"/>
  <c r="J1278" i="5"/>
  <c r="J1279" i="5"/>
  <c r="J1280" i="5"/>
  <c r="J1281" i="5"/>
  <c r="J1282" i="5"/>
  <c r="J1283" i="5"/>
  <c r="J1284" i="5"/>
  <c r="J1285" i="5"/>
  <c r="J1286" i="5"/>
  <c r="J1287" i="5"/>
  <c r="J1288" i="5"/>
  <c r="J1289" i="5"/>
  <c r="J1290" i="5"/>
  <c r="J1291" i="5"/>
  <c r="J1292" i="5"/>
  <c r="J1293" i="5"/>
  <c r="J1294" i="5"/>
  <c r="J1295" i="5"/>
  <c r="J1296" i="5"/>
  <c r="J1297" i="5"/>
  <c r="J1298" i="5"/>
  <c r="J1299" i="5"/>
  <c r="J1300" i="5"/>
  <c r="J1301" i="5"/>
  <c r="J1302" i="5"/>
  <c r="J1303" i="5"/>
  <c r="J1304" i="5"/>
  <c r="J1305" i="5"/>
  <c r="J1306" i="5"/>
  <c r="J1307" i="5"/>
  <c r="J1308" i="5"/>
  <c r="J1309" i="5"/>
  <c r="J1310" i="5"/>
  <c r="J1311" i="5"/>
  <c r="J1312" i="5"/>
  <c r="J1313" i="5"/>
  <c r="J1314" i="5"/>
  <c r="J1315" i="5"/>
  <c r="J1316" i="5"/>
  <c r="J1317" i="5"/>
  <c r="J1318" i="5"/>
  <c r="J1319" i="5"/>
  <c r="J1320" i="5"/>
  <c r="J1321" i="5"/>
  <c r="J1322" i="5"/>
  <c r="J1323" i="5"/>
  <c r="J1324" i="5"/>
  <c r="J1325" i="5"/>
  <c r="J1326" i="5"/>
  <c r="J1327" i="5"/>
  <c r="J1328" i="5"/>
  <c r="J1329" i="5"/>
  <c r="J1330" i="5"/>
  <c r="J1331" i="5"/>
  <c r="J1332" i="5"/>
  <c r="J1333" i="5"/>
  <c r="J1334" i="5"/>
  <c r="J1335" i="5"/>
  <c r="J1336" i="5"/>
  <c r="J1337" i="5"/>
  <c r="J1338" i="5"/>
  <c r="J1339" i="5"/>
  <c r="J1340" i="5"/>
  <c r="J1341" i="5"/>
  <c r="J1342" i="5"/>
  <c r="J1343" i="5"/>
  <c r="J1344" i="5"/>
  <c r="J1345" i="5"/>
  <c r="J1346" i="5"/>
  <c r="J1347" i="5"/>
  <c r="J1348" i="5"/>
  <c r="J1349" i="5"/>
  <c r="J1350" i="5"/>
  <c r="J1351" i="5"/>
  <c r="J1352" i="5"/>
  <c r="J1353" i="5"/>
  <c r="J1354" i="5"/>
  <c r="J1355" i="5"/>
  <c r="J1356" i="5"/>
  <c r="J1357" i="5"/>
  <c r="J1358" i="5"/>
  <c r="J1359" i="5"/>
  <c r="J1360" i="5"/>
  <c r="J1361" i="5"/>
  <c r="J1362" i="5"/>
  <c r="J1363" i="5"/>
  <c r="J1364" i="5"/>
  <c r="J1365" i="5"/>
  <c r="J1366" i="5"/>
  <c r="J1367" i="5"/>
  <c r="J1368" i="5"/>
  <c r="J1369" i="5"/>
  <c r="J1370" i="5"/>
  <c r="J1371" i="5"/>
  <c r="J1372" i="5"/>
  <c r="J1373" i="5"/>
  <c r="J1374" i="5"/>
  <c r="J1375" i="5"/>
  <c r="J1376" i="5"/>
  <c r="J1377" i="5"/>
  <c r="J1378" i="5"/>
  <c r="J1379" i="5"/>
  <c r="J1380" i="5"/>
  <c r="J1381" i="5"/>
  <c r="J1382" i="5"/>
  <c r="J1383" i="5"/>
  <c r="J1384" i="5"/>
  <c r="J1385" i="5"/>
  <c r="J1386" i="5"/>
  <c r="J1387" i="5"/>
  <c r="J1388" i="5"/>
  <c r="J1389" i="5"/>
  <c r="J1390" i="5"/>
  <c r="J1391" i="5"/>
  <c r="J1392" i="5"/>
  <c r="J1393" i="5"/>
  <c r="J1394" i="5"/>
  <c r="J1395" i="5"/>
  <c r="J1396" i="5"/>
  <c r="J1397" i="5"/>
  <c r="J1398" i="5"/>
  <c r="J1399" i="5"/>
  <c r="J1400" i="5"/>
  <c r="J1401" i="5"/>
  <c r="J1402" i="5"/>
  <c r="J1403" i="5"/>
  <c r="J1404" i="5"/>
  <c r="J1405" i="5"/>
  <c r="J1406" i="5"/>
  <c r="J1407" i="5"/>
  <c r="J1408" i="5"/>
  <c r="J1409" i="5"/>
  <c r="J1410" i="5"/>
  <c r="J1411" i="5"/>
  <c r="J1412" i="5"/>
  <c r="J1413" i="5"/>
  <c r="J1414" i="5"/>
  <c r="J1415" i="5"/>
  <c r="J1416" i="5"/>
  <c r="J1417" i="5"/>
  <c r="J1418" i="5"/>
  <c r="J1419" i="5"/>
  <c r="J1420" i="5"/>
  <c r="J1421" i="5"/>
  <c r="J1422" i="5"/>
  <c r="J1423" i="5"/>
  <c r="J1424" i="5"/>
  <c r="J1425" i="5"/>
  <c r="J1426" i="5"/>
  <c r="J1427" i="5"/>
  <c r="J1428" i="5"/>
  <c r="J1429" i="5"/>
  <c r="J1430" i="5"/>
  <c r="J1431" i="5"/>
  <c r="J1432" i="5"/>
  <c r="J1433" i="5"/>
  <c r="J1434" i="5"/>
  <c r="J1435" i="5"/>
  <c r="J1436" i="5"/>
  <c r="J1437" i="5"/>
  <c r="J1438" i="5"/>
  <c r="J1439" i="5"/>
  <c r="J1440" i="5"/>
  <c r="J1441" i="5"/>
  <c r="J1442" i="5"/>
  <c r="J1443" i="5"/>
  <c r="J1444" i="5"/>
  <c r="J1445" i="5"/>
  <c r="J1446" i="5"/>
  <c r="J1447" i="5"/>
  <c r="J1448" i="5"/>
  <c r="J1449" i="5"/>
  <c r="J1450" i="5"/>
  <c r="J1451" i="5"/>
  <c r="J1452" i="5"/>
  <c r="J1453" i="5"/>
  <c r="J1454" i="5"/>
  <c r="J1455" i="5"/>
  <c r="J1456" i="5"/>
  <c r="J1457" i="5"/>
  <c r="J1458" i="5"/>
  <c r="J1459" i="5"/>
  <c r="J1460" i="5"/>
  <c r="J1461" i="5"/>
  <c r="J1462" i="5"/>
  <c r="J1463" i="5"/>
  <c r="J1464" i="5"/>
  <c r="J1465" i="5"/>
  <c r="J1466" i="5"/>
  <c r="J1467" i="5"/>
  <c r="J1468" i="5"/>
  <c r="J1469" i="5"/>
  <c r="J1470" i="5"/>
  <c r="J1471" i="5"/>
  <c r="J1472" i="5"/>
  <c r="J1473" i="5"/>
  <c r="J1474" i="5"/>
  <c r="J1475" i="5"/>
  <c r="J1476" i="5"/>
  <c r="J1477" i="5"/>
  <c r="J1478" i="5"/>
  <c r="J1479" i="5"/>
  <c r="J1480" i="5"/>
  <c r="J1481" i="5"/>
  <c r="J1482" i="5"/>
  <c r="J1483" i="5"/>
  <c r="J1484" i="5"/>
  <c r="J1485" i="5"/>
  <c r="J1486" i="5"/>
  <c r="J1487" i="5"/>
  <c r="J1488" i="5"/>
  <c r="J1489" i="5"/>
  <c r="J1490" i="5"/>
  <c r="J1491" i="5"/>
  <c r="J1492" i="5"/>
  <c r="J1493" i="5"/>
  <c r="J1494" i="5"/>
  <c r="J1495" i="5"/>
  <c r="J1496" i="5"/>
  <c r="J1497" i="5"/>
  <c r="J1498" i="5"/>
  <c r="J1499" i="5"/>
  <c r="J1500" i="5"/>
  <c r="J1501" i="5"/>
  <c r="J1502" i="5"/>
  <c r="J1503" i="5"/>
  <c r="J1504" i="5"/>
  <c r="J1505" i="5"/>
  <c r="J1506" i="5"/>
  <c r="J1507" i="5"/>
  <c r="J1508" i="5"/>
  <c r="J1509" i="5"/>
  <c r="J1510" i="5"/>
  <c r="J1511" i="5"/>
  <c r="J1512" i="5"/>
  <c r="J1513" i="5"/>
  <c r="J1514" i="5"/>
  <c r="J1515" i="5"/>
  <c r="J1516" i="5"/>
  <c r="J1517" i="5"/>
  <c r="J1518" i="5"/>
  <c r="J1519" i="5"/>
  <c r="J1520" i="5"/>
  <c r="J1521" i="5"/>
  <c r="J1522" i="5"/>
  <c r="J1523" i="5"/>
  <c r="J1524" i="5"/>
  <c r="J1525" i="5"/>
  <c r="J1526" i="5"/>
  <c r="J1527" i="5"/>
  <c r="J1528" i="5"/>
  <c r="J1529" i="5"/>
  <c r="J1530" i="5"/>
  <c r="J1531" i="5"/>
  <c r="J1532" i="5"/>
  <c r="J1533" i="5"/>
  <c r="J1534" i="5"/>
  <c r="J1535" i="5"/>
  <c r="J1536" i="5"/>
  <c r="J1537" i="5"/>
  <c r="J1538" i="5"/>
  <c r="J1539" i="5"/>
  <c r="J1540" i="5"/>
  <c r="J1541" i="5"/>
  <c r="J1542" i="5"/>
  <c r="J1543" i="5"/>
  <c r="J1544" i="5"/>
  <c r="J1545" i="5"/>
  <c r="J1546" i="5"/>
  <c r="J1547" i="5"/>
  <c r="J1548" i="5"/>
  <c r="J1549" i="5"/>
  <c r="J1550" i="5"/>
  <c r="J1551" i="5"/>
  <c r="J1552" i="5"/>
  <c r="J1553" i="5"/>
  <c r="J1554" i="5"/>
  <c r="J1555" i="5"/>
  <c r="J1556" i="5"/>
  <c r="J1557" i="5"/>
  <c r="J1558" i="5"/>
  <c r="J1559" i="5"/>
  <c r="J1560" i="5"/>
  <c r="J1561" i="5"/>
  <c r="J1562" i="5"/>
  <c r="J1563" i="5"/>
  <c r="J1564" i="5"/>
  <c r="J1565" i="5"/>
  <c r="J1566" i="5"/>
  <c r="J1567" i="5"/>
  <c r="J1568" i="5"/>
  <c r="J1569" i="5"/>
  <c r="J1570" i="5"/>
  <c r="J1571" i="5"/>
  <c r="J1572" i="5"/>
  <c r="J1573" i="5"/>
  <c r="J1574" i="5"/>
  <c r="J1575" i="5"/>
  <c r="J1576" i="5"/>
  <c r="J1577" i="5"/>
  <c r="J1578" i="5"/>
  <c r="J1579" i="5"/>
  <c r="J1580" i="5"/>
  <c r="J1581" i="5"/>
  <c r="J1582" i="5"/>
  <c r="J1583" i="5"/>
  <c r="J1584" i="5"/>
  <c r="J1585" i="5"/>
  <c r="J1586" i="5"/>
  <c r="J1587" i="5"/>
  <c r="J1588" i="5"/>
  <c r="J1589" i="5"/>
  <c r="J1590" i="5"/>
  <c r="J1591" i="5"/>
  <c r="J1592" i="5"/>
  <c r="J1593" i="5"/>
  <c r="J1594" i="5"/>
  <c r="J1595" i="5"/>
  <c r="J1596" i="5"/>
  <c r="J1597" i="5"/>
  <c r="J1598" i="5"/>
  <c r="J1599" i="5"/>
  <c r="J1600" i="5"/>
  <c r="J1601" i="5"/>
  <c r="J1602" i="5"/>
  <c r="J1603" i="5"/>
  <c r="J1604" i="5"/>
  <c r="J1605" i="5"/>
  <c r="J1606" i="5"/>
  <c r="J1607" i="5"/>
  <c r="J1608" i="5"/>
  <c r="J1609" i="5"/>
  <c r="J1610" i="5"/>
  <c r="J1611" i="5"/>
  <c r="J1612" i="5"/>
  <c r="J1613" i="5"/>
  <c r="J1614" i="5"/>
  <c r="J1615" i="5"/>
  <c r="J1616" i="5"/>
  <c r="J1617" i="5"/>
  <c r="J1618" i="5"/>
  <c r="J1619" i="5"/>
  <c r="J1620" i="5"/>
  <c r="J1621" i="5"/>
  <c r="J1622" i="5"/>
  <c r="J1623" i="5"/>
  <c r="J1624" i="5"/>
  <c r="J1625" i="5"/>
  <c r="J1626" i="5"/>
  <c r="J1627" i="5"/>
  <c r="J1628" i="5"/>
  <c r="J1629" i="5"/>
  <c r="J1630" i="5"/>
  <c r="J1631" i="5"/>
  <c r="J1632" i="5"/>
  <c r="J1633" i="5"/>
  <c r="J1634" i="5"/>
  <c r="J1635" i="5"/>
  <c r="J1636" i="5"/>
  <c r="J1637" i="5"/>
  <c r="J1638" i="5"/>
  <c r="J1639" i="5"/>
  <c r="J1640" i="5"/>
  <c r="J1641" i="5"/>
  <c r="J1642" i="5"/>
  <c r="J1643" i="5"/>
  <c r="J1644" i="5"/>
  <c r="J1645" i="5"/>
  <c r="J1646" i="5"/>
  <c r="J1647" i="5"/>
  <c r="J1648" i="5"/>
  <c r="J1649" i="5"/>
  <c r="J1650" i="5"/>
  <c r="J1651" i="5"/>
  <c r="J1652" i="5"/>
  <c r="J1653" i="5"/>
  <c r="J1654" i="5"/>
  <c r="J1655" i="5"/>
  <c r="J1656" i="5"/>
  <c r="J1657" i="5"/>
  <c r="J1658" i="5"/>
  <c r="J1659" i="5"/>
  <c r="J1660" i="5"/>
  <c r="J1661" i="5"/>
  <c r="J1662" i="5"/>
  <c r="J1663" i="5"/>
  <c r="J1664" i="5"/>
  <c r="J1665" i="5"/>
  <c r="J1666" i="5"/>
  <c r="J1667" i="5"/>
  <c r="J1668" i="5"/>
  <c r="J1669" i="5"/>
  <c r="J1670" i="5"/>
  <c r="J1671" i="5"/>
  <c r="J1672" i="5"/>
  <c r="J1673" i="5"/>
  <c r="J1674" i="5"/>
  <c r="J1675" i="5"/>
  <c r="J1676" i="5"/>
  <c r="J1677" i="5"/>
  <c r="J1678" i="5"/>
  <c r="J1679" i="5"/>
  <c r="J1680" i="5"/>
  <c r="J1681" i="5"/>
  <c r="J1682" i="5"/>
  <c r="J1683" i="5"/>
  <c r="J1684" i="5"/>
  <c r="J1685" i="5"/>
  <c r="J1686" i="5"/>
  <c r="J1687" i="5"/>
  <c r="J1688" i="5"/>
  <c r="J1689" i="5"/>
  <c r="J1690" i="5"/>
  <c r="J1691" i="5"/>
  <c r="J1692" i="5"/>
  <c r="J1693" i="5"/>
  <c r="J1694" i="5"/>
  <c r="J1695" i="5"/>
  <c r="J1696" i="5"/>
  <c r="J1697" i="5"/>
  <c r="J1698" i="5"/>
  <c r="J1699" i="5"/>
  <c r="J1700" i="5"/>
  <c r="J1701" i="5"/>
  <c r="J1702" i="5"/>
  <c r="J1703" i="5"/>
  <c r="J1704" i="5"/>
  <c r="J1705" i="5"/>
  <c r="J1706" i="5"/>
  <c r="J1707" i="5"/>
  <c r="J1708" i="5"/>
  <c r="J1709" i="5"/>
  <c r="J1710" i="5"/>
  <c r="J1711" i="5"/>
  <c r="J1712" i="5"/>
  <c r="J1713" i="5"/>
  <c r="J1714" i="5"/>
  <c r="J1715" i="5"/>
  <c r="J1716" i="5"/>
  <c r="J1717" i="5"/>
  <c r="J1718" i="5"/>
  <c r="J1719" i="5"/>
  <c r="J1720" i="5"/>
  <c r="J1721" i="5"/>
  <c r="J1722" i="5"/>
  <c r="J1723" i="5"/>
  <c r="J1724" i="5"/>
  <c r="J1725" i="5"/>
  <c r="J1726" i="5"/>
  <c r="J1727" i="5"/>
  <c r="J1728" i="5"/>
  <c r="J1729" i="5"/>
  <c r="J1730" i="5"/>
  <c r="J1731" i="5"/>
  <c r="J1732" i="5"/>
  <c r="J1733" i="5"/>
  <c r="J1734" i="5"/>
  <c r="J1735" i="5"/>
  <c r="J1736" i="5"/>
  <c r="J1737" i="5"/>
  <c r="J1738" i="5"/>
  <c r="J1739" i="5"/>
  <c r="J1740" i="5"/>
  <c r="J1741" i="5"/>
  <c r="J1742" i="5"/>
  <c r="J1743" i="5"/>
  <c r="J1744" i="5"/>
  <c r="J1745" i="5"/>
  <c r="J1746" i="5"/>
  <c r="J1747" i="5"/>
  <c r="J1748" i="5"/>
  <c r="J1749" i="5"/>
  <c r="J1750" i="5"/>
  <c r="J1751" i="5"/>
  <c r="J1752" i="5"/>
  <c r="J1753" i="5"/>
  <c r="J1754" i="5"/>
  <c r="J1755" i="5"/>
  <c r="J1756" i="5"/>
  <c r="J1757" i="5"/>
  <c r="J1758" i="5"/>
  <c r="J1759" i="5"/>
  <c r="J1760" i="5"/>
  <c r="J1761" i="5"/>
  <c r="J1762" i="5"/>
  <c r="J1763" i="5"/>
  <c r="J1764" i="5"/>
  <c r="J1765" i="5"/>
  <c r="J1766" i="5"/>
  <c r="J1767" i="5"/>
  <c r="J1768" i="5"/>
  <c r="J1769" i="5"/>
  <c r="J1770" i="5"/>
  <c r="J1771" i="5"/>
  <c r="J1772" i="5"/>
  <c r="J1773" i="5"/>
  <c r="J1774" i="5"/>
  <c r="J1775" i="5"/>
  <c r="J1776" i="5"/>
  <c r="J1777" i="5"/>
  <c r="J1778" i="5"/>
  <c r="J1779" i="5"/>
  <c r="J1780" i="5"/>
  <c r="J1781" i="5"/>
  <c r="J1782" i="5"/>
  <c r="J1783" i="5"/>
  <c r="J1784" i="5"/>
  <c r="J1785" i="5"/>
  <c r="J1786" i="5"/>
  <c r="J1787" i="5"/>
  <c r="J1788" i="5"/>
  <c r="J1789" i="5"/>
  <c r="J1790" i="5"/>
  <c r="J1791" i="5"/>
  <c r="J1792" i="5"/>
  <c r="J1793" i="5"/>
  <c r="J1794" i="5"/>
  <c r="J1795" i="5"/>
  <c r="J1796" i="5"/>
  <c r="J1797" i="5"/>
  <c r="J1798" i="5"/>
  <c r="J1799" i="5"/>
  <c r="J1800" i="5"/>
  <c r="J1801" i="5"/>
  <c r="J1802" i="5"/>
  <c r="J1803" i="5"/>
  <c r="J1804" i="5"/>
  <c r="J1805" i="5"/>
  <c r="J1806" i="5"/>
  <c r="J1807" i="5"/>
  <c r="J1808" i="5"/>
  <c r="J1809" i="5"/>
  <c r="J1810" i="5"/>
  <c r="J1811" i="5"/>
  <c r="J1812" i="5"/>
  <c r="J1813" i="5"/>
  <c r="J1814" i="5"/>
  <c r="J1815" i="5"/>
  <c r="J1816" i="5"/>
  <c r="J1817" i="5"/>
  <c r="J1818" i="5"/>
  <c r="J1819" i="5"/>
  <c r="J1820" i="5"/>
  <c r="J1821" i="5"/>
  <c r="J1822" i="5"/>
  <c r="J1823" i="5"/>
  <c r="J1824" i="5"/>
  <c r="J1825" i="5"/>
  <c r="J1826" i="5"/>
  <c r="J1827" i="5"/>
  <c r="J1828" i="5"/>
  <c r="J1829" i="5"/>
  <c r="J1830" i="5"/>
  <c r="J1831" i="5"/>
  <c r="J1832" i="5"/>
  <c r="J1833" i="5"/>
  <c r="J1834" i="5"/>
  <c r="J1835" i="5"/>
  <c r="J1836" i="5"/>
  <c r="J1837" i="5"/>
  <c r="J1838" i="5"/>
  <c r="J1839" i="5"/>
  <c r="J1840" i="5"/>
  <c r="J1841" i="5"/>
  <c r="J1842" i="5"/>
  <c r="J1843" i="5"/>
  <c r="J1844" i="5"/>
  <c r="J1845" i="5"/>
  <c r="J1846" i="5"/>
  <c r="J1847" i="5"/>
  <c r="J1848" i="5"/>
  <c r="J1849" i="5"/>
  <c r="J1850" i="5"/>
  <c r="J1851" i="5"/>
  <c r="J1852" i="5"/>
  <c r="J1853" i="5"/>
  <c r="J1854" i="5"/>
  <c r="J1855" i="5"/>
  <c r="J1856" i="5"/>
  <c r="J1857" i="5"/>
  <c r="J1858" i="5"/>
  <c r="J1859" i="5"/>
  <c r="J1860" i="5"/>
  <c r="J1861" i="5"/>
  <c r="J1862" i="5"/>
  <c r="J1863" i="5"/>
  <c r="J1864" i="5"/>
  <c r="J1865" i="5"/>
  <c r="J1866" i="5"/>
  <c r="J1867" i="5"/>
  <c r="J1868" i="5"/>
  <c r="J1869" i="5"/>
  <c r="J1870" i="5"/>
  <c r="J1871" i="5"/>
  <c r="J1872" i="5"/>
  <c r="J1873" i="5"/>
  <c r="J1874" i="5"/>
  <c r="J1875" i="5"/>
  <c r="J1876" i="5"/>
  <c r="J1877" i="5"/>
  <c r="J1878" i="5"/>
  <c r="J1879" i="5"/>
  <c r="J1880" i="5"/>
  <c r="J1881" i="5"/>
  <c r="J1882" i="5"/>
  <c r="J1883" i="5"/>
  <c r="J1884" i="5"/>
  <c r="J1885" i="5"/>
  <c r="J1886" i="5"/>
  <c r="J1887" i="5"/>
  <c r="J1888" i="5"/>
  <c r="J1889" i="5"/>
  <c r="J1890" i="5"/>
  <c r="J1891" i="5"/>
  <c r="J1892" i="5"/>
  <c r="J1893" i="5"/>
  <c r="J1894" i="5"/>
  <c r="J1895" i="5"/>
  <c r="J1896" i="5"/>
  <c r="J1897" i="5"/>
  <c r="J1898" i="5"/>
  <c r="J1899" i="5"/>
  <c r="J1900" i="5"/>
  <c r="J1901" i="5"/>
  <c r="J1902" i="5"/>
  <c r="J1903" i="5"/>
  <c r="J1904" i="5"/>
  <c r="J1905" i="5"/>
  <c r="J1906" i="5"/>
  <c r="J1907" i="5"/>
  <c r="J1908" i="5"/>
  <c r="J1909" i="5"/>
  <c r="J1910" i="5"/>
  <c r="J1911" i="5"/>
  <c r="J1912" i="5"/>
  <c r="J1913" i="5"/>
  <c r="J1914" i="5"/>
  <c r="J1915" i="5"/>
  <c r="J1916" i="5"/>
  <c r="J1917" i="5"/>
  <c r="J1918" i="5"/>
  <c r="J1919" i="5"/>
  <c r="J1920" i="5"/>
  <c r="J1921" i="5"/>
  <c r="J1922" i="5"/>
  <c r="J1923" i="5"/>
  <c r="J1924" i="5"/>
  <c r="J1925" i="5"/>
  <c r="J1926" i="5"/>
  <c r="J1927" i="5"/>
  <c r="J1928" i="5"/>
  <c r="J1929" i="5"/>
  <c r="J1930" i="5"/>
  <c r="J1931" i="5"/>
  <c r="J1932" i="5"/>
  <c r="J1933" i="5"/>
  <c r="J1934" i="5"/>
  <c r="J1935" i="5"/>
  <c r="J1936" i="5"/>
  <c r="J1937" i="5"/>
  <c r="J1938" i="5"/>
  <c r="J1939" i="5"/>
  <c r="J1940" i="5"/>
  <c r="J1941" i="5"/>
  <c r="J1942" i="5"/>
  <c r="J1943" i="5"/>
  <c r="J1944" i="5"/>
  <c r="J1945" i="5"/>
  <c r="J1946" i="5"/>
  <c r="J1947" i="5"/>
  <c r="J1948" i="5"/>
  <c r="J1949" i="5"/>
  <c r="J1950" i="5"/>
  <c r="J1951" i="5"/>
  <c r="J1952" i="5"/>
  <c r="J1953" i="5"/>
  <c r="J1954" i="5"/>
  <c r="J1955" i="5"/>
  <c r="J1956" i="5"/>
  <c r="J1957" i="5"/>
  <c r="J1958" i="5"/>
  <c r="J1959" i="5"/>
  <c r="J1960" i="5"/>
  <c r="J1961" i="5"/>
  <c r="J1962" i="5"/>
  <c r="J1963" i="5"/>
  <c r="J1964" i="5"/>
  <c r="J1965" i="5"/>
  <c r="J1966" i="5"/>
  <c r="J1967" i="5"/>
  <c r="J1968" i="5"/>
  <c r="J1969" i="5"/>
  <c r="J1970" i="5"/>
  <c r="J1971" i="5"/>
  <c r="J1972" i="5"/>
  <c r="J1973" i="5"/>
  <c r="J1974" i="5"/>
  <c r="J1975" i="5"/>
  <c r="J1976" i="5"/>
  <c r="J1977" i="5"/>
  <c r="J1978" i="5"/>
  <c r="J1979" i="5"/>
  <c r="J1980" i="5"/>
  <c r="J1981" i="5"/>
  <c r="J1982" i="5"/>
  <c r="J1983" i="5"/>
  <c r="J1984" i="5"/>
  <c r="J1985" i="5"/>
  <c r="J1986" i="5"/>
  <c r="J1987" i="5"/>
  <c r="J1988" i="5"/>
  <c r="J1989" i="5"/>
  <c r="J1990" i="5"/>
  <c r="J1991" i="5"/>
  <c r="J1992" i="5"/>
  <c r="J1993" i="5"/>
  <c r="J1994" i="5"/>
  <c r="J1995" i="5"/>
  <c r="J1996" i="5"/>
  <c r="J1997" i="5"/>
  <c r="J1998" i="5"/>
  <c r="J1999" i="5"/>
  <c r="J2000" i="5"/>
  <c r="J2001" i="5"/>
  <c r="J2002" i="5"/>
  <c r="J2003" i="5"/>
  <c r="J2004" i="5"/>
  <c r="J2005" i="5"/>
  <c r="J2006" i="5"/>
  <c r="J2007" i="5"/>
  <c r="J2008" i="5"/>
  <c r="J2009" i="5"/>
  <c r="J2010" i="5"/>
  <c r="J2011" i="5"/>
  <c r="J2012" i="5"/>
  <c r="J2013" i="5"/>
  <c r="J2014" i="5"/>
  <c r="J2015" i="5"/>
  <c r="J2016" i="5"/>
  <c r="J2017" i="5"/>
  <c r="J2018" i="5"/>
  <c r="J2019" i="5"/>
  <c r="J2020" i="5"/>
  <c r="J2021" i="5"/>
  <c r="J2022" i="5"/>
  <c r="J2023" i="5"/>
  <c r="J2024" i="5"/>
  <c r="J2025" i="5"/>
  <c r="J2026" i="5"/>
  <c r="J2027" i="5"/>
  <c r="J2028" i="5"/>
  <c r="J2029" i="5"/>
  <c r="J2030" i="5"/>
  <c r="J2031" i="5"/>
  <c r="J2032" i="5"/>
  <c r="J2033" i="5"/>
  <c r="J2034" i="5"/>
  <c r="J2035" i="5"/>
  <c r="J2036" i="5"/>
  <c r="J2037" i="5"/>
  <c r="J2038" i="5"/>
  <c r="J2039" i="5"/>
  <c r="J2040" i="5"/>
  <c r="J2041" i="5"/>
  <c r="J2042" i="5"/>
  <c r="J2043" i="5"/>
  <c r="J2044" i="5"/>
  <c r="J2045" i="5"/>
  <c r="J2046" i="5"/>
  <c r="J2047" i="5"/>
  <c r="J2048" i="5"/>
  <c r="J2049" i="5"/>
  <c r="J2050" i="5"/>
  <c r="J2051" i="5"/>
  <c r="J2052" i="5"/>
  <c r="J2053" i="5"/>
  <c r="J2054" i="5"/>
  <c r="J2055" i="5"/>
  <c r="J2056" i="5"/>
  <c r="J2057" i="5"/>
  <c r="J2058" i="5"/>
  <c r="J2059" i="5"/>
  <c r="J2060" i="5"/>
  <c r="J2061" i="5"/>
  <c r="J2062" i="5"/>
  <c r="J2063" i="5"/>
  <c r="J2064" i="5"/>
  <c r="J2065" i="5"/>
  <c r="J2066" i="5"/>
  <c r="J2067" i="5"/>
  <c r="J2068" i="5"/>
  <c r="J2069" i="5"/>
  <c r="J2070" i="5"/>
  <c r="J2071" i="5"/>
  <c r="J2072" i="5"/>
  <c r="J2073" i="5"/>
  <c r="J2074" i="5"/>
  <c r="J2075" i="5"/>
  <c r="J2076" i="5"/>
  <c r="J2077" i="5"/>
  <c r="J2078" i="5"/>
  <c r="J2079" i="5"/>
  <c r="J2080" i="5"/>
  <c r="J2081" i="5"/>
  <c r="J2082" i="5"/>
  <c r="J2083" i="5"/>
  <c r="J2084" i="5"/>
  <c r="J2085" i="5"/>
  <c r="J2086" i="5"/>
  <c r="J2087" i="5"/>
  <c r="J2088" i="5"/>
  <c r="J2089" i="5"/>
  <c r="J2090" i="5"/>
  <c r="J2091" i="5"/>
  <c r="J2092" i="5"/>
  <c r="J2093" i="5"/>
  <c r="J2094" i="5"/>
  <c r="J2095" i="5"/>
  <c r="J2096" i="5"/>
  <c r="J2097" i="5"/>
  <c r="J2098" i="5"/>
  <c r="J2099" i="5"/>
  <c r="J2100" i="5"/>
  <c r="J2101" i="5"/>
  <c r="J2102" i="5"/>
  <c r="J2103" i="5"/>
  <c r="J2104" i="5"/>
  <c r="J2105" i="5"/>
  <c r="J2106" i="5"/>
  <c r="J2107" i="5"/>
  <c r="J2108" i="5"/>
  <c r="J2109" i="5"/>
  <c r="J2110" i="5"/>
  <c r="J2111" i="5"/>
  <c r="J2112" i="5"/>
  <c r="J2113" i="5"/>
  <c r="J2114" i="5"/>
  <c r="J2115" i="5"/>
  <c r="J2116" i="5"/>
  <c r="J2117" i="5"/>
  <c r="J2118" i="5"/>
  <c r="J2119" i="5"/>
  <c r="J2120" i="5"/>
  <c r="J2121" i="5"/>
  <c r="J2122" i="5"/>
  <c r="J2123" i="5"/>
  <c r="J2124" i="5"/>
  <c r="J2125" i="5"/>
  <c r="J2126" i="5"/>
  <c r="J2127" i="5"/>
  <c r="J2128" i="5"/>
  <c r="J2129" i="5"/>
  <c r="J2130" i="5"/>
  <c r="J2131" i="5"/>
  <c r="J2132" i="5"/>
  <c r="J2133" i="5"/>
  <c r="J2134" i="5"/>
  <c r="J2135" i="5"/>
  <c r="J2136" i="5"/>
  <c r="J2137" i="5"/>
  <c r="J2138" i="5"/>
  <c r="J2139" i="5"/>
  <c r="J2140" i="5"/>
  <c r="J2141" i="5"/>
  <c r="J2142" i="5"/>
  <c r="J2143" i="5"/>
  <c r="J2144" i="5"/>
  <c r="J2145" i="5"/>
  <c r="J2146" i="5"/>
  <c r="J2147" i="5"/>
  <c r="J2148" i="5"/>
  <c r="J2149" i="5"/>
  <c r="J2150" i="5"/>
  <c r="J2151" i="5"/>
  <c r="J2152" i="5"/>
  <c r="J2153" i="5"/>
  <c r="J2154" i="5"/>
  <c r="J2155" i="5"/>
  <c r="J2156" i="5"/>
  <c r="J2157" i="5"/>
  <c r="J2158" i="5"/>
  <c r="J2159" i="5"/>
  <c r="J2160" i="5"/>
  <c r="J2161" i="5"/>
  <c r="J2162" i="5"/>
  <c r="J2163" i="5"/>
  <c r="J2164" i="5"/>
  <c r="J2165" i="5"/>
  <c r="J2166" i="5"/>
  <c r="J2167" i="5"/>
  <c r="J2168" i="5"/>
  <c r="J2169" i="5"/>
  <c r="J2170" i="5"/>
  <c r="J2171" i="5"/>
  <c r="J2172" i="5"/>
  <c r="J2173" i="5"/>
  <c r="J2174" i="5"/>
  <c r="J2175" i="5"/>
  <c r="J2176" i="5"/>
  <c r="J2177" i="5"/>
  <c r="J2178" i="5"/>
  <c r="J2179" i="5"/>
  <c r="J2180" i="5"/>
  <c r="J2181" i="5"/>
  <c r="J2182" i="5"/>
  <c r="J2183" i="5"/>
  <c r="J2184" i="5"/>
  <c r="J2185" i="5"/>
  <c r="J2186" i="5"/>
  <c r="J2187" i="5"/>
  <c r="J2188" i="5"/>
  <c r="J2189" i="5"/>
  <c r="J2190" i="5"/>
  <c r="J2191" i="5"/>
  <c r="J2192" i="5"/>
  <c r="J2193" i="5"/>
  <c r="J2194" i="5"/>
  <c r="J2195" i="5"/>
  <c r="J2196" i="5"/>
  <c r="J2197" i="5"/>
  <c r="J2198" i="5"/>
  <c r="J2199" i="5"/>
  <c r="J2200" i="5"/>
  <c r="J2201" i="5"/>
  <c r="J2202" i="5"/>
  <c r="J2203" i="5"/>
  <c r="J2204" i="5"/>
  <c r="J2205" i="5"/>
  <c r="J2206" i="5"/>
  <c r="J2207" i="5"/>
  <c r="J2208" i="5"/>
  <c r="J2209" i="5"/>
  <c r="J2210" i="5"/>
  <c r="J2211" i="5"/>
  <c r="J2212" i="5"/>
  <c r="J2213" i="5"/>
  <c r="J2214" i="5"/>
  <c r="J2215" i="5"/>
  <c r="J2216" i="5"/>
  <c r="J2217" i="5"/>
  <c r="J2218" i="5"/>
  <c r="J2219" i="5"/>
  <c r="J2220" i="5"/>
  <c r="J2221" i="5"/>
  <c r="J2222" i="5"/>
  <c r="J2223" i="5"/>
  <c r="J2224" i="5"/>
  <c r="J2225" i="5"/>
  <c r="J2226" i="5"/>
  <c r="J2227" i="5"/>
  <c r="J2228" i="5"/>
  <c r="J2229" i="5"/>
  <c r="J2230" i="5"/>
  <c r="J2231" i="5"/>
  <c r="J2232" i="5"/>
  <c r="J2233" i="5"/>
  <c r="J2234" i="5"/>
  <c r="J2235" i="5"/>
  <c r="J2236" i="5"/>
  <c r="J2237" i="5"/>
  <c r="J2238" i="5"/>
  <c r="J2239" i="5"/>
  <c r="J2240" i="5"/>
  <c r="J2241" i="5"/>
  <c r="J2242" i="5"/>
  <c r="J2243" i="5"/>
  <c r="J2244" i="5"/>
  <c r="J2245" i="5"/>
  <c r="J2246" i="5"/>
  <c r="J2247" i="5"/>
  <c r="J2248" i="5"/>
  <c r="J2249" i="5"/>
  <c r="J2250" i="5"/>
  <c r="J2251" i="5"/>
  <c r="J2252" i="5"/>
  <c r="J2253" i="5"/>
  <c r="J2254" i="5"/>
  <c r="J2255" i="5"/>
  <c r="J2256" i="5"/>
  <c r="J2257" i="5"/>
  <c r="J2258" i="5"/>
  <c r="J2259" i="5"/>
  <c r="J2260" i="5"/>
  <c r="J2261" i="5"/>
  <c r="J2262" i="5"/>
  <c r="J2263" i="5"/>
  <c r="J2264" i="5"/>
  <c r="J2265" i="5"/>
  <c r="J2266" i="5"/>
  <c r="J2267" i="5"/>
  <c r="J2268" i="5"/>
  <c r="J2269" i="5"/>
  <c r="J2270" i="5"/>
  <c r="J2271" i="5"/>
  <c r="J2272" i="5"/>
  <c r="J2273" i="5"/>
  <c r="J2274" i="5"/>
  <c r="J2275" i="5"/>
  <c r="J2276" i="5"/>
  <c r="J2277" i="5"/>
  <c r="J2278" i="5"/>
  <c r="J2279" i="5"/>
  <c r="J2280" i="5"/>
  <c r="J2281" i="5"/>
  <c r="J2282" i="5"/>
  <c r="J2283" i="5"/>
  <c r="J2284" i="5"/>
  <c r="J2285" i="5"/>
  <c r="J2286" i="5"/>
  <c r="J2287" i="5"/>
  <c r="J2288" i="5"/>
  <c r="J2289" i="5"/>
  <c r="J2290" i="5"/>
  <c r="J2291" i="5"/>
  <c r="J2292" i="5"/>
  <c r="J2293" i="5"/>
  <c r="J2294" i="5"/>
  <c r="J2295" i="5"/>
  <c r="J2296" i="5"/>
  <c r="J2297" i="5"/>
  <c r="J2298" i="5"/>
  <c r="J2299" i="5"/>
  <c r="J2300" i="5"/>
  <c r="J2301" i="5"/>
  <c r="J2302" i="5"/>
  <c r="J2303" i="5"/>
  <c r="J2304" i="5"/>
  <c r="J2305" i="5"/>
  <c r="J2306" i="5"/>
  <c r="J2307" i="5"/>
  <c r="J2308" i="5"/>
  <c r="J2309" i="5"/>
  <c r="J2310" i="5"/>
  <c r="J2311" i="5"/>
  <c r="J2312" i="5"/>
  <c r="J2313" i="5"/>
  <c r="J2314" i="5"/>
  <c r="J2315" i="5"/>
  <c r="J2316" i="5"/>
  <c r="J2317" i="5"/>
  <c r="J2318" i="5"/>
  <c r="J2319" i="5"/>
  <c r="J2320" i="5"/>
  <c r="J2321" i="5"/>
  <c r="J2322" i="5"/>
  <c r="J2323" i="5"/>
  <c r="J2324" i="5"/>
  <c r="J2325" i="5"/>
  <c r="J2326" i="5"/>
  <c r="J2327" i="5"/>
  <c r="J2328" i="5"/>
  <c r="J2329" i="5"/>
  <c r="J2330" i="5"/>
  <c r="J2331" i="5"/>
  <c r="J2332" i="5"/>
  <c r="J2333" i="5"/>
  <c r="J2334" i="5"/>
  <c r="J2335" i="5"/>
  <c r="J2336" i="5"/>
  <c r="J2" i="5"/>
  <c r="I3" i="5"/>
  <c r="I4" i="5"/>
  <c r="I5" i="5"/>
  <c r="I6" i="5"/>
  <c r="I7" i="5"/>
  <c r="I8" i="5"/>
  <c r="I9" i="5"/>
  <c r="I10" i="5"/>
  <c r="I11" i="5"/>
  <c r="I12" i="5"/>
  <c r="I13" i="5"/>
  <c r="I14" i="5"/>
  <c r="I15" i="5"/>
  <c r="I16" i="5"/>
  <c r="I17" i="5"/>
  <c r="I18" i="5"/>
  <c r="I19" i="5"/>
  <c r="I20" i="5"/>
  <c r="I21" i="5"/>
  <c r="I22" i="5"/>
  <c r="I23" i="5"/>
  <c r="I24" i="5"/>
  <c r="I25" i="5"/>
  <c r="I26" i="5"/>
  <c r="I27" i="5"/>
  <c r="I28" i="5"/>
  <c r="I29" i="5"/>
  <c r="I30" i="5"/>
  <c r="I31" i="5"/>
  <c r="I32" i="5"/>
  <c r="I33" i="5"/>
  <c r="I34" i="5"/>
  <c r="I35" i="5"/>
  <c r="I36" i="5"/>
  <c r="I37" i="5"/>
  <c r="I38" i="5"/>
  <c r="I39" i="5"/>
  <c r="I40" i="5"/>
  <c r="I41" i="5"/>
  <c r="I42" i="5"/>
  <c r="I43" i="5"/>
  <c r="I44" i="5"/>
  <c r="I45" i="5"/>
  <c r="I46" i="5"/>
  <c r="I47" i="5"/>
  <c r="I48" i="5"/>
  <c r="I49" i="5"/>
  <c r="I50" i="5"/>
  <c r="I51" i="5"/>
  <c r="I52" i="5"/>
  <c r="I53" i="5"/>
  <c r="I54" i="5"/>
  <c r="I55" i="5"/>
  <c r="I56" i="5"/>
  <c r="I57" i="5"/>
  <c r="I58" i="5"/>
  <c r="I59" i="5"/>
  <c r="I60" i="5"/>
  <c r="I61" i="5"/>
  <c r="I62" i="5"/>
  <c r="I63" i="5"/>
  <c r="I64" i="5"/>
  <c r="I65" i="5"/>
  <c r="I66" i="5"/>
  <c r="I67" i="5"/>
  <c r="I68" i="5"/>
  <c r="I69" i="5"/>
  <c r="I70" i="5"/>
  <c r="I71" i="5"/>
  <c r="I72" i="5"/>
  <c r="I73" i="5"/>
  <c r="I74" i="5"/>
  <c r="I75" i="5"/>
  <c r="I76" i="5"/>
  <c r="I77" i="5"/>
  <c r="I78" i="5"/>
  <c r="I79" i="5"/>
  <c r="I80" i="5"/>
  <c r="I81" i="5"/>
  <c r="I82" i="5"/>
  <c r="I83" i="5"/>
  <c r="I84" i="5"/>
  <c r="I85" i="5"/>
  <c r="I86" i="5"/>
  <c r="I87" i="5"/>
  <c r="I88" i="5"/>
  <c r="I89" i="5"/>
  <c r="I90" i="5"/>
  <c r="I91" i="5"/>
  <c r="I92" i="5"/>
  <c r="I93" i="5"/>
  <c r="I94" i="5"/>
  <c r="I95" i="5"/>
  <c r="I96" i="5"/>
  <c r="I97" i="5"/>
  <c r="I98" i="5"/>
  <c r="I99" i="5"/>
  <c r="I100" i="5"/>
  <c r="I101" i="5"/>
  <c r="I102" i="5"/>
  <c r="I103" i="5"/>
  <c r="I104" i="5"/>
  <c r="I105" i="5"/>
  <c r="I106" i="5"/>
  <c r="I107" i="5"/>
  <c r="I108" i="5"/>
  <c r="I109" i="5"/>
  <c r="I110" i="5"/>
  <c r="I111" i="5"/>
  <c r="I112" i="5"/>
  <c r="I113" i="5"/>
  <c r="I114" i="5"/>
  <c r="I115" i="5"/>
  <c r="I116" i="5"/>
  <c r="I117" i="5"/>
  <c r="I118" i="5"/>
  <c r="I119" i="5"/>
  <c r="I120" i="5"/>
  <c r="I121" i="5"/>
  <c r="I122" i="5"/>
  <c r="I123" i="5"/>
  <c r="I124" i="5"/>
  <c r="I125" i="5"/>
  <c r="I126" i="5"/>
  <c r="I127" i="5"/>
  <c r="I128" i="5"/>
  <c r="I129" i="5"/>
  <c r="I130" i="5"/>
  <c r="I131" i="5"/>
  <c r="I132" i="5"/>
  <c r="I133" i="5"/>
  <c r="I134" i="5"/>
  <c r="I135" i="5"/>
  <c r="I136" i="5"/>
  <c r="I137" i="5"/>
  <c r="I138" i="5"/>
  <c r="I139" i="5"/>
  <c r="I140" i="5"/>
  <c r="I141" i="5"/>
  <c r="I142" i="5"/>
  <c r="I143" i="5"/>
  <c r="I144" i="5"/>
  <c r="I145" i="5"/>
  <c r="I146" i="5"/>
  <c r="I147" i="5"/>
  <c r="I148" i="5"/>
  <c r="I149" i="5"/>
  <c r="I150" i="5"/>
  <c r="I151" i="5"/>
  <c r="I152" i="5"/>
  <c r="I153" i="5"/>
  <c r="I154" i="5"/>
  <c r="I155" i="5"/>
  <c r="I156" i="5"/>
  <c r="I157" i="5"/>
  <c r="I158" i="5"/>
  <c r="I159" i="5"/>
  <c r="I160" i="5"/>
  <c r="I161" i="5"/>
  <c r="I162" i="5"/>
  <c r="I163" i="5"/>
  <c r="I164" i="5"/>
  <c r="I165" i="5"/>
  <c r="I166" i="5"/>
  <c r="I167" i="5"/>
  <c r="I168" i="5"/>
  <c r="I169" i="5"/>
  <c r="I170" i="5"/>
  <c r="I171" i="5"/>
  <c r="I172" i="5"/>
  <c r="I173" i="5"/>
  <c r="I174" i="5"/>
  <c r="I175" i="5"/>
  <c r="I176" i="5"/>
  <c r="I177" i="5"/>
  <c r="I178" i="5"/>
  <c r="I179" i="5"/>
  <c r="I180" i="5"/>
  <c r="I181" i="5"/>
  <c r="I182" i="5"/>
  <c r="I183" i="5"/>
  <c r="I184" i="5"/>
  <c r="I185" i="5"/>
  <c r="I186" i="5"/>
  <c r="I187" i="5"/>
  <c r="I188" i="5"/>
  <c r="I189" i="5"/>
  <c r="I190" i="5"/>
  <c r="I191" i="5"/>
  <c r="I192" i="5"/>
  <c r="I193" i="5"/>
  <c r="I194" i="5"/>
  <c r="I195" i="5"/>
  <c r="I196" i="5"/>
  <c r="I197" i="5"/>
  <c r="I198" i="5"/>
  <c r="I199" i="5"/>
  <c r="I200" i="5"/>
  <c r="I201" i="5"/>
  <c r="I202" i="5"/>
  <c r="I203" i="5"/>
  <c r="I204" i="5"/>
  <c r="I205" i="5"/>
  <c r="I206" i="5"/>
  <c r="I207" i="5"/>
  <c r="I208" i="5"/>
  <c r="I209" i="5"/>
  <c r="I210" i="5"/>
  <c r="I211" i="5"/>
  <c r="I212" i="5"/>
  <c r="I213" i="5"/>
  <c r="I214" i="5"/>
  <c r="I215" i="5"/>
  <c r="I216" i="5"/>
  <c r="I217" i="5"/>
  <c r="I218" i="5"/>
  <c r="I219" i="5"/>
  <c r="I220" i="5"/>
  <c r="I221" i="5"/>
  <c r="I222" i="5"/>
  <c r="I223" i="5"/>
  <c r="I224" i="5"/>
  <c r="I225" i="5"/>
  <c r="I226" i="5"/>
  <c r="I227" i="5"/>
  <c r="I228" i="5"/>
  <c r="I229" i="5"/>
  <c r="I230" i="5"/>
  <c r="I231" i="5"/>
  <c r="I232" i="5"/>
  <c r="I233" i="5"/>
  <c r="I234" i="5"/>
  <c r="I235" i="5"/>
  <c r="I236" i="5"/>
  <c r="I237" i="5"/>
  <c r="I238" i="5"/>
  <c r="I239" i="5"/>
  <c r="I240" i="5"/>
  <c r="I241" i="5"/>
  <c r="I242" i="5"/>
  <c r="I243" i="5"/>
  <c r="I244" i="5"/>
  <c r="I245" i="5"/>
  <c r="I246" i="5"/>
  <c r="I247" i="5"/>
  <c r="I248" i="5"/>
  <c r="I249" i="5"/>
  <c r="I250" i="5"/>
  <c r="I251" i="5"/>
  <c r="I252" i="5"/>
  <c r="I253" i="5"/>
  <c r="I254" i="5"/>
  <c r="I255" i="5"/>
  <c r="I256" i="5"/>
  <c r="I257" i="5"/>
  <c r="I258" i="5"/>
  <c r="I259" i="5"/>
  <c r="I260" i="5"/>
  <c r="I261" i="5"/>
  <c r="I262" i="5"/>
  <c r="I263" i="5"/>
  <c r="I264" i="5"/>
  <c r="I265" i="5"/>
  <c r="I266" i="5"/>
  <c r="I267" i="5"/>
  <c r="I268" i="5"/>
  <c r="I269" i="5"/>
  <c r="I270" i="5"/>
  <c r="I271" i="5"/>
  <c r="I272" i="5"/>
  <c r="I273" i="5"/>
  <c r="I274" i="5"/>
  <c r="I275" i="5"/>
  <c r="I276" i="5"/>
  <c r="I277" i="5"/>
  <c r="I278" i="5"/>
  <c r="I279" i="5"/>
  <c r="I280" i="5"/>
  <c r="I281" i="5"/>
  <c r="I282" i="5"/>
  <c r="I283" i="5"/>
  <c r="I284" i="5"/>
  <c r="I285" i="5"/>
  <c r="I286" i="5"/>
  <c r="I287" i="5"/>
  <c r="I288" i="5"/>
  <c r="I289" i="5"/>
  <c r="I290" i="5"/>
  <c r="I291" i="5"/>
  <c r="I292" i="5"/>
  <c r="I293" i="5"/>
  <c r="I294" i="5"/>
  <c r="I295" i="5"/>
  <c r="I296" i="5"/>
  <c r="I297" i="5"/>
  <c r="I298" i="5"/>
  <c r="I299" i="5"/>
  <c r="I300" i="5"/>
  <c r="I301" i="5"/>
  <c r="I302" i="5"/>
  <c r="I303" i="5"/>
  <c r="I304" i="5"/>
  <c r="I305" i="5"/>
  <c r="I306" i="5"/>
  <c r="I307" i="5"/>
  <c r="I308" i="5"/>
  <c r="I309" i="5"/>
  <c r="I310" i="5"/>
  <c r="I311" i="5"/>
  <c r="I312" i="5"/>
  <c r="I313" i="5"/>
  <c r="I314" i="5"/>
  <c r="I315" i="5"/>
  <c r="I316" i="5"/>
  <c r="I317" i="5"/>
  <c r="I318" i="5"/>
  <c r="I319" i="5"/>
  <c r="I320" i="5"/>
  <c r="I321" i="5"/>
  <c r="I322" i="5"/>
  <c r="I323" i="5"/>
  <c r="I324" i="5"/>
  <c r="I325" i="5"/>
  <c r="I326" i="5"/>
  <c r="I327" i="5"/>
  <c r="I328" i="5"/>
  <c r="I329" i="5"/>
  <c r="I330" i="5"/>
  <c r="I331" i="5"/>
  <c r="I332" i="5"/>
  <c r="I333" i="5"/>
  <c r="I334" i="5"/>
  <c r="I335" i="5"/>
  <c r="I336" i="5"/>
  <c r="I337" i="5"/>
  <c r="I338" i="5"/>
  <c r="I339" i="5"/>
  <c r="I340" i="5"/>
  <c r="I341" i="5"/>
  <c r="I342" i="5"/>
  <c r="I343" i="5"/>
  <c r="I344" i="5"/>
  <c r="I345" i="5"/>
  <c r="I346" i="5"/>
  <c r="I347" i="5"/>
  <c r="I348" i="5"/>
  <c r="I349" i="5"/>
  <c r="I350" i="5"/>
  <c r="I351" i="5"/>
  <c r="I352" i="5"/>
  <c r="I353" i="5"/>
  <c r="I354" i="5"/>
  <c r="I355" i="5"/>
  <c r="I356" i="5"/>
  <c r="I357" i="5"/>
  <c r="I358" i="5"/>
  <c r="I359" i="5"/>
  <c r="I360" i="5"/>
  <c r="I361" i="5"/>
  <c r="I362" i="5"/>
  <c r="I363" i="5"/>
  <c r="I364" i="5"/>
  <c r="I365" i="5"/>
  <c r="I366" i="5"/>
  <c r="I367" i="5"/>
  <c r="I368" i="5"/>
  <c r="I369" i="5"/>
  <c r="I370" i="5"/>
  <c r="I371" i="5"/>
  <c r="I372" i="5"/>
  <c r="I373" i="5"/>
  <c r="I374" i="5"/>
  <c r="I375" i="5"/>
  <c r="I376" i="5"/>
  <c r="I377" i="5"/>
  <c r="I378" i="5"/>
  <c r="I379" i="5"/>
  <c r="I380" i="5"/>
  <c r="I381" i="5"/>
  <c r="I382" i="5"/>
  <c r="I383" i="5"/>
  <c r="I384" i="5"/>
  <c r="I385" i="5"/>
  <c r="I386" i="5"/>
  <c r="I387" i="5"/>
  <c r="I388" i="5"/>
  <c r="I389" i="5"/>
  <c r="I390" i="5"/>
  <c r="I391" i="5"/>
  <c r="I392" i="5"/>
  <c r="I393" i="5"/>
  <c r="I394" i="5"/>
  <c r="I395" i="5"/>
  <c r="I396" i="5"/>
  <c r="I397" i="5"/>
  <c r="I398" i="5"/>
  <c r="I399" i="5"/>
  <c r="I400" i="5"/>
  <c r="I401" i="5"/>
  <c r="I402" i="5"/>
  <c r="I403" i="5"/>
  <c r="I404" i="5"/>
  <c r="I405" i="5"/>
  <c r="I406" i="5"/>
  <c r="I407" i="5"/>
  <c r="I408" i="5"/>
  <c r="I409" i="5"/>
  <c r="I410" i="5"/>
  <c r="I411" i="5"/>
  <c r="I412" i="5"/>
  <c r="I413" i="5"/>
  <c r="I414" i="5"/>
  <c r="I415" i="5"/>
  <c r="I416" i="5"/>
  <c r="I417" i="5"/>
  <c r="I418" i="5"/>
  <c r="I419" i="5"/>
  <c r="I420" i="5"/>
  <c r="I421" i="5"/>
  <c r="I422" i="5"/>
  <c r="I423" i="5"/>
  <c r="I424" i="5"/>
  <c r="I425" i="5"/>
  <c r="I426" i="5"/>
  <c r="I427" i="5"/>
  <c r="I428" i="5"/>
  <c r="I429" i="5"/>
  <c r="I430" i="5"/>
  <c r="I431" i="5"/>
  <c r="I432" i="5"/>
  <c r="I433" i="5"/>
  <c r="I434" i="5"/>
  <c r="I435" i="5"/>
  <c r="I436" i="5"/>
  <c r="I437" i="5"/>
  <c r="I438" i="5"/>
  <c r="I439" i="5"/>
  <c r="I440" i="5"/>
  <c r="I441" i="5"/>
  <c r="I442" i="5"/>
  <c r="I443" i="5"/>
  <c r="I444" i="5"/>
  <c r="I445" i="5"/>
  <c r="I446" i="5"/>
  <c r="I447" i="5"/>
  <c r="I448" i="5"/>
  <c r="I449" i="5"/>
  <c r="I450" i="5"/>
  <c r="I451" i="5"/>
  <c r="I452" i="5"/>
  <c r="I453" i="5"/>
  <c r="I454" i="5"/>
  <c r="I455" i="5"/>
  <c r="I456" i="5"/>
  <c r="I457" i="5"/>
  <c r="I458" i="5"/>
  <c r="I459" i="5"/>
  <c r="I460" i="5"/>
  <c r="I461" i="5"/>
  <c r="I462" i="5"/>
  <c r="I463" i="5"/>
  <c r="I464" i="5"/>
  <c r="I465" i="5"/>
  <c r="I466" i="5"/>
  <c r="I467" i="5"/>
  <c r="I468" i="5"/>
  <c r="I469" i="5"/>
  <c r="I470" i="5"/>
  <c r="I471" i="5"/>
  <c r="I472" i="5"/>
  <c r="I473" i="5"/>
  <c r="I474" i="5"/>
  <c r="I475" i="5"/>
  <c r="I476" i="5"/>
  <c r="I477" i="5"/>
  <c r="I478" i="5"/>
  <c r="I479" i="5"/>
  <c r="I480" i="5"/>
  <c r="I481" i="5"/>
  <c r="I482" i="5"/>
  <c r="I483" i="5"/>
  <c r="I484" i="5"/>
  <c r="I485" i="5"/>
  <c r="I486" i="5"/>
  <c r="I487" i="5"/>
  <c r="I488" i="5"/>
  <c r="I489" i="5"/>
  <c r="I490" i="5"/>
  <c r="I491" i="5"/>
  <c r="I492" i="5"/>
  <c r="I493" i="5"/>
  <c r="I494" i="5"/>
  <c r="I495" i="5"/>
  <c r="I496" i="5"/>
  <c r="I497" i="5"/>
  <c r="I498" i="5"/>
  <c r="I499" i="5"/>
  <c r="I500" i="5"/>
  <c r="I501" i="5"/>
  <c r="I502" i="5"/>
  <c r="I503" i="5"/>
  <c r="I504" i="5"/>
  <c r="I505" i="5"/>
  <c r="I506" i="5"/>
  <c r="I507" i="5"/>
  <c r="I508" i="5"/>
  <c r="I509" i="5"/>
  <c r="I510" i="5"/>
  <c r="I511" i="5"/>
  <c r="I512" i="5"/>
  <c r="I513" i="5"/>
  <c r="I514" i="5"/>
  <c r="I515" i="5"/>
  <c r="I516" i="5"/>
  <c r="I517" i="5"/>
  <c r="I518" i="5"/>
  <c r="I519" i="5"/>
  <c r="I520" i="5"/>
  <c r="I521" i="5"/>
  <c r="I522" i="5"/>
  <c r="I523" i="5"/>
  <c r="I524" i="5"/>
  <c r="I525" i="5"/>
  <c r="I526" i="5"/>
  <c r="I527" i="5"/>
  <c r="I528" i="5"/>
  <c r="I529" i="5"/>
  <c r="I530" i="5"/>
  <c r="I531" i="5"/>
  <c r="I532" i="5"/>
  <c r="I533" i="5"/>
  <c r="I534" i="5"/>
  <c r="I535" i="5"/>
  <c r="I536" i="5"/>
  <c r="I537" i="5"/>
  <c r="I538" i="5"/>
  <c r="I539" i="5"/>
  <c r="I540" i="5"/>
  <c r="I541" i="5"/>
  <c r="I542" i="5"/>
  <c r="I543" i="5"/>
  <c r="I544" i="5"/>
  <c r="I545" i="5"/>
  <c r="I546" i="5"/>
  <c r="I547" i="5"/>
  <c r="I548" i="5"/>
  <c r="I549" i="5"/>
  <c r="I550" i="5"/>
  <c r="I551" i="5"/>
  <c r="I552" i="5"/>
  <c r="I553" i="5"/>
  <c r="I554" i="5"/>
  <c r="I555" i="5"/>
  <c r="I556" i="5"/>
  <c r="I557" i="5"/>
  <c r="I558" i="5"/>
  <c r="I559" i="5"/>
  <c r="I560" i="5"/>
  <c r="I561" i="5"/>
  <c r="I562" i="5"/>
  <c r="I563" i="5"/>
  <c r="I564" i="5"/>
  <c r="I565" i="5"/>
  <c r="I566" i="5"/>
  <c r="I567" i="5"/>
  <c r="I568" i="5"/>
  <c r="I569" i="5"/>
  <c r="I570" i="5"/>
  <c r="I571" i="5"/>
  <c r="I572" i="5"/>
  <c r="I573" i="5"/>
  <c r="I574" i="5"/>
  <c r="I575" i="5"/>
  <c r="I576" i="5"/>
  <c r="I577" i="5"/>
  <c r="I578" i="5"/>
  <c r="I579" i="5"/>
  <c r="I580" i="5"/>
  <c r="I581" i="5"/>
  <c r="I582" i="5"/>
  <c r="I583" i="5"/>
  <c r="I584" i="5"/>
  <c r="I585" i="5"/>
  <c r="I586" i="5"/>
  <c r="I587" i="5"/>
  <c r="I588" i="5"/>
  <c r="I589" i="5"/>
  <c r="I590" i="5"/>
  <c r="I591" i="5"/>
  <c r="I592" i="5"/>
  <c r="I593" i="5"/>
  <c r="I594" i="5"/>
  <c r="I595" i="5"/>
  <c r="I596" i="5"/>
  <c r="I597" i="5"/>
  <c r="I598" i="5"/>
  <c r="I599" i="5"/>
  <c r="I600" i="5"/>
  <c r="I601" i="5"/>
  <c r="I602" i="5"/>
  <c r="I603" i="5"/>
  <c r="I604" i="5"/>
  <c r="I605" i="5"/>
  <c r="I606" i="5"/>
  <c r="I607" i="5"/>
  <c r="I608" i="5"/>
  <c r="I609" i="5"/>
  <c r="I610" i="5"/>
  <c r="I611" i="5"/>
  <c r="I612" i="5"/>
  <c r="I613" i="5"/>
  <c r="I614" i="5"/>
  <c r="I615" i="5"/>
  <c r="I616" i="5"/>
  <c r="I617" i="5"/>
  <c r="I618" i="5"/>
  <c r="I619" i="5"/>
  <c r="I620" i="5"/>
  <c r="I621" i="5"/>
  <c r="I622" i="5"/>
  <c r="I623" i="5"/>
  <c r="I624" i="5"/>
  <c r="I625" i="5"/>
  <c r="I626" i="5"/>
  <c r="I627" i="5"/>
  <c r="I628" i="5"/>
  <c r="I629" i="5"/>
  <c r="I630" i="5"/>
  <c r="I631" i="5"/>
  <c r="I632" i="5"/>
  <c r="I633" i="5"/>
  <c r="I634" i="5"/>
  <c r="I635" i="5"/>
  <c r="I636" i="5"/>
  <c r="I637" i="5"/>
  <c r="I638" i="5"/>
  <c r="I639" i="5"/>
  <c r="I640" i="5"/>
  <c r="I641" i="5"/>
  <c r="I642" i="5"/>
  <c r="I643" i="5"/>
  <c r="I644" i="5"/>
  <c r="I645" i="5"/>
  <c r="I646" i="5"/>
  <c r="I647" i="5"/>
  <c r="I648" i="5"/>
  <c r="I649" i="5"/>
  <c r="I650" i="5"/>
  <c r="I651" i="5"/>
  <c r="I652" i="5"/>
  <c r="I653" i="5"/>
  <c r="I654" i="5"/>
  <c r="I655" i="5"/>
  <c r="I656" i="5"/>
  <c r="I657" i="5"/>
  <c r="I658" i="5"/>
  <c r="I659" i="5"/>
  <c r="I660" i="5"/>
  <c r="I661" i="5"/>
  <c r="I662" i="5"/>
  <c r="I663" i="5"/>
  <c r="I664" i="5"/>
  <c r="I665" i="5"/>
  <c r="I666" i="5"/>
  <c r="I667" i="5"/>
  <c r="I668" i="5"/>
  <c r="I669" i="5"/>
  <c r="I670" i="5"/>
  <c r="I671" i="5"/>
  <c r="I672" i="5"/>
  <c r="I673" i="5"/>
  <c r="I674" i="5"/>
  <c r="I675" i="5"/>
  <c r="I676" i="5"/>
  <c r="I677" i="5"/>
  <c r="I678" i="5"/>
  <c r="I679" i="5"/>
  <c r="I680" i="5"/>
  <c r="I681" i="5"/>
  <c r="I682" i="5"/>
  <c r="I683" i="5"/>
  <c r="I684" i="5"/>
  <c r="I685" i="5"/>
  <c r="I686" i="5"/>
  <c r="I687" i="5"/>
  <c r="I688" i="5"/>
  <c r="I689" i="5"/>
  <c r="I690" i="5"/>
  <c r="I691" i="5"/>
  <c r="I692" i="5"/>
  <c r="I693" i="5"/>
  <c r="I694" i="5"/>
  <c r="I695" i="5"/>
  <c r="I696" i="5"/>
  <c r="I697" i="5"/>
  <c r="I698" i="5"/>
  <c r="I699" i="5"/>
  <c r="I700" i="5"/>
  <c r="I701" i="5"/>
  <c r="I702" i="5"/>
  <c r="I703" i="5"/>
  <c r="I704" i="5"/>
  <c r="I705" i="5"/>
  <c r="I706" i="5"/>
  <c r="I707" i="5"/>
  <c r="I708" i="5"/>
  <c r="I709" i="5"/>
  <c r="I710" i="5"/>
  <c r="I711" i="5"/>
  <c r="I712" i="5"/>
  <c r="I713" i="5"/>
  <c r="I714" i="5"/>
  <c r="I715" i="5"/>
  <c r="I716" i="5"/>
  <c r="I717" i="5"/>
  <c r="I718" i="5"/>
  <c r="I719" i="5"/>
  <c r="I720" i="5"/>
  <c r="I721" i="5"/>
  <c r="I722" i="5"/>
  <c r="I723" i="5"/>
  <c r="I724" i="5"/>
  <c r="I725" i="5"/>
  <c r="I726" i="5"/>
  <c r="I727" i="5"/>
  <c r="I728" i="5"/>
  <c r="I729" i="5"/>
  <c r="I730" i="5"/>
  <c r="I731" i="5"/>
  <c r="I732" i="5"/>
  <c r="I733" i="5"/>
  <c r="I734" i="5"/>
  <c r="I735" i="5"/>
  <c r="I736" i="5"/>
  <c r="I737" i="5"/>
  <c r="I738" i="5"/>
  <c r="I739" i="5"/>
  <c r="I740" i="5"/>
  <c r="I741" i="5"/>
  <c r="I742" i="5"/>
  <c r="I743" i="5"/>
  <c r="I744" i="5"/>
  <c r="I745" i="5"/>
  <c r="I746" i="5"/>
  <c r="I747" i="5"/>
  <c r="I748" i="5"/>
  <c r="I749" i="5"/>
  <c r="I750" i="5"/>
  <c r="I751" i="5"/>
  <c r="I752" i="5"/>
  <c r="I753" i="5"/>
  <c r="I754" i="5"/>
  <c r="I755" i="5"/>
  <c r="I756" i="5"/>
  <c r="I757" i="5"/>
  <c r="I758" i="5"/>
  <c r="I759" i="5"/>
  <c r="I760" i="5"/>
  <c r="I761" i="5"/>
  <c r="I762" i="5"/>
  <c r="I763" i="5"/>
  <c r="I764" i="5"/>
  <c r="I765" i="5"/>
  <c r="I766" i="5"/>
  <c r="I767" i="5"/>
  <c r="I768" i="5"/>
  <c r="I769" i="5"/>
  <c r="I770" i="5"/>
  <c r="I771" i="5"/>
  <c r="I772" i="5"/>
  <c r="I773" i="5"/>
  <c r="I774" i="5"/>
  <c r="I775" i="5"/>
  <c r="I776" i="5"/>
  <c r="I777" i="5"/>
  <c r="I778" i="5"/>
  <c r="I779" i="5"/>
  <c r="I780" i="5"/>
  <c r="I781" i="5"/>
  <c r="I782" i="5"/>
  <c r="I783" i="5"/>
  <c r="I784" i="5"/>
  <c r="I785" i="5"/>
  <c r="I786" i="5"/>
  <c r="I787" i="5"/>
  <c r="I788" i="5"/>
  <c r="I789" i="5"/>
  <c r="I790" i="5"/>
  <c r="I791" i="5"/>
  <c r="I792" i="5"/>
  <c r="I793" i="5"/>
  <c r="I794" i="5"/>
  <c r="I795" i="5"/>
  <c r="I796" i="5"/>
  <c r="I797" i="5"/>
  <c r="I798" i="5"/>
  <c r="I799" i="5"/>
  <c r="I800" i="5"/>
  <c r="I801" i="5"/>
  <c r="I802" i="5"/>
  <c r="I803" i="5"/>
  <c r="I804" i="5"/>
  <c r="I805" i="5"/>
  <c r="I806" i="5"/>
  <c r="I807" i="5"/>
  <c r="I808" i="5"/>
  <c r="I809" i="5"/>
  <c r="I810" i="5"/>
  <c r="I811" i="5"/>
  <c r="I812" i="5"/>
  <c r="I813" i="5"/>
  <c r="I814" i="5"/>
  <c r="I815" i="5"/>
  <c r="I816" i="5"/>
  <c r="I817" i="5"/>
  <c r="I818" i="5"/>
  <c r="I819" i="5"/>
  <c r="I820" i="5"/>
  <c r="I821" i="5"/>
  <c r="I822" i="5"/>
  <c r="I823" i="5"/>
  <c r="I824" i="5"/>
  <c r="I825" i="5"/>
  <c r="I826" i="5"/>
  <c r="I827" i="5"/>
  <c r="I828" i="5"/>
  <c r="I829" i="5"/>
  <c r="I830" i="5"/>
  <c r="I831" i="5"/>
  <c r="I832" i="5"/>
  <c r="I833" i="5"/>
  <c r="I834" i="5"/>
  <c r="I835" i="5"/>
  <c r="I836" i="5"/>
  <c r="I837" i="5"/>
  <c r="I838" i="5"/>
  <c r="I839" i="5"/>
  <c r="I840" i="5"/>
  <c r="I841" i="5"/>
  <c r="I842" i="5"/>
  <c r="I843" i="5"/>
  <c r="I844" i="5"/>
  <c r="I845" i="5"/>
  <c r="I846" i="5"/>
  <c r="I847" i="5"/>
  <c r="I848" i="5"/>
  <c r="I849" i="5"/>
  <c r="I850" i="5"/>
  <c r="I851" i="5"/>
  <c r="I852" i="5"/>
  <c r="I853" i="5"/>
  <c r="I854" i="5"/>
  <c r="I855" i="5"/>
  <c r="I856" i="5"/>
  <c r="I857" i="5"/>
  <c r="I858" i="5"/>
  <c r="I859" i="5"/>
  <c r="I860" i="5"/>
  <c r="I861" i="5"/>
  <c r="I862" i="5"/>
  <c r="I863" i="5"/>
  <c r="I864" i="5"/>
  <c r="I865" i="5"/>
  <c r="I866" i="5"/>
  <c r="I867" i="5"/>
  <c r="I868" i="5"/>
  <c r="I869" i="5"/>
  <c r="I870" i="5"/>
  <c r="I871" i="5"/>
  <c r="I872" i="5"/>
  <c r="I873" i="5"/>
  <c r="I874" i="5"/>
  <c r="I875" i="5"/>
  <c r="I876" i="5"/>
  <c r="I877" i="5"/>
  <c r="I878" i="5"/>
  <c r="I879" i="5"/>
  <c r="I880" i="5"/>
  <c r="I881" i="5"/>
  <c r="I882" i="5"/>
  <c r="I883" i="5"/>
  <c r="I884" i="5"/>
  <c r="I885" i="5"/>
  <c r="I886" i="5"/>
  <c r="I887" i="5"/>
  <c r="I888" i="5"/>
  <c r="I889" i="5"/>
  <c r="I890" i="5"/>
  <c r="I891" i="5"/>
  <c r="I892" i="5"/>
  <c r="I893" i="5"/>
  <c r="I894" i="5"/>
  <c r="I895" i="5"/>
  <c r="I896" i="5"/>
  <c r="I897" i="5"/>
  <c r="I898" i="5"/>
  <c r="I899" i="5"/>
  <c r="I900" i="5"/>
  <c r="I901" i="5"/>
  <c r="I902" i="5"/>
  <c r="I903" i="5"/>
  <c r="I904" i="5"/>
  <c r="I905" i="5"/>
  <c r="I906" i="5"/>
  <c r="I907" i="5"/>
  <c r="I908" i="5"/>
  <c r="I909" i="5"/>
  <c r="I910" i="5"/>
  <c r="I911" i="5"/>
  <c r="I912" i="5"/>
  <c r="I913" i="5"/>
  <c r="I914" i="5"/>
  <c r="I915" i="5"/>
  <c r="I916" i="5"/>
  <c r="I917" i="5"/>
  <c r="I918" i="5"/>
  <c r="I919" i="5"/>
  <c r="I920" i="5"/>
  <c r="I921" i="5"/>
  <c r="I922" i="5"/>
  <c r="I923" i="5"/>
  <c r="I924" i="5"/>
  <c r="I925" i="5"/>
  <c r="I926" i="5"/>
  <c r="I927" i="5"/>
  <c r="I928" i="5"/>
  <c r="I929" i="5"/>
  <c r="I930" i="5"/>
  <c r="I931" i="5"/>
  <c r="I932" i="5"/>
  <c r="I933" i="5"/>
  <c r="I934" i="5"/>
  <c r="I935" i="5"/>
  <c r="I936" i="5"/>
  <c r="I937" i="5"/>
  <c r="I938" i="5"/>
  <c r="I939" i="5"/>
  <c r="I940" i="5"/>
  <c r="I941" i="5"/>
  <c r="I942" i="5"/>
  <c r="I943" i="5"/>
  <c r="I944" i="5"/>
  <c r="I945" i="5"/>
  <c r="I946" i="5"/>
  <c r="I947" i="5"/>
  <c r="I948" i="5"/>
  <c r="I949" i="5"/>
  <c r="I950" i="5"/>
  <c r="I951" i="5"/>
  <c r="I952" i="5"/>
  <c r="I953" i="5"/>
  <c r="I954" i="5"/>
  <c r="I955" i="5"/>
  <c r="I956" i="5"/>
  <c r="I957" i="5"/>
  <c r="I958" i="5"/>
  <c r="I959" i="5"/>
  <c r="I960" i="5"/>
  <c r="I961" i="5"/>
  <c r="I962" i="5"/>
  <c r="I963" i="5"/>
  <c r="I964" i="5"/>
  <c r="I965" i="5"/>
  <c r="I966" i="5"/>
  <c r="I967" i="5"/>
  <c r="I968" i="5"/>
  <c r="I969" i="5"/>
  <c r="I970" i="5"/>
  <c r="I971" i="5"/>
  <c r="I972" i="5"/>
  <c r="I973" i="5"/>
  <c r="I974" i="5"/>
  <c r="I975" i="5"/>
  <c r="I976" i="5"/>
  <c r="I977" i="5"/>
  <c r="I978" i="5"/>
  <c r="I979" i="5"/>
  <c r="I980" i="5"/>
  <c r="I981" i="5"/>
  <c r="I982" i="5"/>
  <c r="I983" i="5"/>
  <c r="I984" i="5"/>
  <c r="I985" i="5"/>
  <c r="I986" i="5"/>
  <c r="I987" i="5"/>
  <c r="I988" i="5"/>
  <c r="I989" i="5"/>
  <c r="I990" i="5"/>
  <c r="I991" i="5"/>
  <c r="I992" i="5"/>
  <c r="I993" i="5"/>
  <c r="I994" i="5"/>
  <c r="I995" i="5"/>
  <c r="I996" i="5"/>
  <c r="I997" i="5"/>
  <c r="I998" i="5"/>
  <c r="I999" i="5"/>
  <c r="I1000" i="5"/>
  <c r="I1001" i="5"/>
  <c r="I1002" i="5"/>
  <c r="I1003" i="5"/>
  <c r="I1004" i="5"/>
  <c r="I1005" i="5"/>
  <c r="I1006" i="5"/>
  <c r="I1007" i="5"/>
  <c r="I1008" i="5"/>
  <c r="I1009" i="5"/>
  <c r="I1010" i="5"/>
  <c r="I1011" i="5"/>
  <c r="I1012" i="5"/>
  <c r="I1013" i="5"/>
  <c r="I1014" i="5"/>
  <c r="I1015" i="5"/>
  <c r="I1016" i="5"/>
  <c r="I1017" i="5"/>
  <c r="I1018" i="5"/>
  <c r="I1019" i="5"/>
  <c r="I1020" i="5"/>
  <c r="I1021" i="5"/>
  <c r="I1022" i="5"/>
  <c r="I1023" i="5"/>
  <c r="I1024" i="5"/>
  <c r="I1025" i="5"/>
  <c r="I1026" i="5"/>
  <c r="I1027" i="5"/>
  <c r="I1028" i="5"/>
  <c r="I1029" i="5"/>
  <c r="I1030" i="5"/>
  <c r="I1031" i="5"/>
  <c r="I1032" i="5"/>
  <c r="I1033" i="5"/>
  <c r="I1034" i="5"/>
  <c r="I1035" i="5"/>
  <c r="I1036" i="5"/>
  <c r="I1037" i="5"/>
  <c r="I1038" i="5"/>
  <c r="I1039" i="5"/>
  <c r="I1040" i="5"/>
  <c r="I1041" i="5"/>
  <c r="I1042" i="5"/>
  <c r="I1043" i="5"/>
  <c r="I1044" i="5"/>
  <c r="I1045" i="5"/>
  <c r="I1046" i="5"/>
  <c r="I1047" i="5"/>
  <c r="I1048" i="5"/>
  <c r="I1049" i="5"/>
  <c r="I1050" i="5"/>
  <c r="I1051" i="5"/>
  <c r="I1052" i="5"/>
  <c r="I1053" i="5"/>
  <c r="I1054" i="5"/>
  <c r="I1055" i="5"/>
  <c r="I1056" i="5"/>
  <c r="I1057" i="5"/>
  <c r="I1058" i="5"/>
  <c r="I1059" i="5"/>
  <c r="I1060" i="5"/>
  <c r="I1061" i="5"/>
  <c r="I1062" i="5"/>
  <c r="I1063" i="5"/>
  <c r="I1064" i="5"/>
  <c r="I1065" i="5"/>
  <c r="I1066" i="5"/>
  <c r="I1067" i="5"/>
  <c r="I1068" i="5"/>
  <c r="I1069" i="5"/>
  <c r="I1070" i="5"/>
  <c r="I1071" i="5"/>
  <c r="I1072" i="5"/>
  <c r="I1073" i="5"/>
  <c r="I1074" i="5"/>
  <c r="I1075" i="5"/>
  <c r="I1076" i="5"/>
  <c r="I1077" i="5"/>
  <c r="I1078" i="5"/>
  <c r="I1079" i="5"/>
  <c r="I1080" i="5"/>
  <c r="I1081" i="5"/>
  <c r="I1082" i="5"/>
  <c r="I1083" i="5"/>
  <c r="I1084" i="5"/>
  <c r="I1085" i="5"/>
  <c r="I1086" i="5"/>
  <c r="I1087" i="5"/>
  <c r="I1088" i="5"/>
  <c r="I1089" i="5"/>
  <c r="I1090" i="5"/>
  <c r="I1091" i="5"/>
  <c r="I1092" i="5"/>
  <c r="I1093" i="5"/>
  <c r="I1094" i="5"/>
  <c r="I1095" i="5"/>
  <c r="I1096" i="5"/>
  <c r="I1097" i="5"/>
  <c r="I1098" i="5"/>
  <c r="I1099" i="5"/>
  <c r="I1100" i="5"/>
  <c r="I1101" i="5"/>
  <c r="I1102" i="5"/>
  <c r="I1103" i="5"/>
  <c r="I1104" i="5"/>
  <c r="I1105" i="5"/>
  <c r="I1106" i="5"/>
  <c r="I1107" i="5"/>
  <c r="I1108" i="5"/>
  <c r="I1109" i="5"/>
  <c r="I1110" i="5"/>
  <c r="I1111" i="5"/>
  <c r="I1112" i="5"/>
  <c r="I1113" i="5"/>
  <c r="I1114" i="5"/>
  <c r="I1115" i="5"/>
  <c r="I1116" i="5"/>
  <c r="I1117" i="5"/>
  <c r="I1118" i="5"/>
  <c r="I1119" i="5"/>
  <c r="I1120" i="5"/>
  <c r="I1121" i="5"/>
  <c r="I1122" i="5"/>
  <c r="I1123" i="5"/>
  <c r="I1124" i="5"/>
  <c r="I1125" i="5"/>
  <c r="I1126" i="5"/>
  <c r="I1127" i="5"/>
  <c r="I1128" i="5"/>
  <c r="I1129" i="5"/>
  <c r="I1130" i="5"/>
  <c r="I1131" i="5"/>
  <c r="I1132" i="5"/>
  <c r="I1133" i="5"/>
  <c r="I1134" i="5"/>
  <c r="I1135" i="5"/>
  <c r="I1136" i="5"/>
  <c r="I1137" i="5"/>
  <c r="I1138" i="5"/>
  <c r="I1139" i="5"/>
  <c r="I1140" i="5"/>
  <c r="I1141" i="5"/>
  <c r="I1142" i="5"/>
  <c r="I1143" i="5"/>
  <c r="I1144" i="5"/>
  <c r="I1145" i="5"/>
  <c r="I1146" i="5"/>
  <c r="I1147" i="5"/>
  <c r="I1148" i="5"/>
  <c r="I1149" i="5"/>
  <c r="I1150" i="5"/>
  <c r="I1151" i="5"/>
  <c r="I1152" i="5"/>
  <c r="I1153" i="5"/>
  <c r="I1154" i="5"/>
  <c r="I1155" i="5"/>
  <c r="I1156" i="5"/>
  <c r="I1157" i="5"/>
  <c r="I1158" i="5"/>
  <c r="I1159" i="5"/>
  <c r="I1160" i="5"/>
  <c r="I1161" i="5"/>
  <c r="I1162" i="5"/>
  <c r="I1163" i="5"/>
  <c r="I1164" i="5"/>
  <c r="I1165" i="5"/>
  <c r="I1166" i="5"/>
  <c r="I1167" i="5"/>
  <c r="I1168" i="5"/>
  <c r="I1169" i="5"/>
  <c r="I1170" i="5"/>
  <c r="I1171" i="5"/>
  <c r="I1172" i="5"/>
  <c r="I1173" i="5"/>
  <c r="I1174" i="5"/>
  <c r="I1175" i="5"/>
  <c r="I1176" i="5"/>
  <c r="I1177" i="5"/>
  <c r="I1178" i="5"/>
  <c r="I1179" i="5"/>
  <c r="I1180" i="5"/>
  <c r="I1181" i="5"/>
  <c r="I1182" i="5"/>
  <c r="I1183" i="5"/>
  <c r="I1184" i="5"/>
  <c r="I1185" i="5"/>
  <c r="I1186" i="5"/>
  <c r="I1187" i="5"/>
  <c r="I1188" i="5"/>
  <c r="I1189" i="5"/>
  <c r="I1190" i="5"/>
  <c r="I1191" i="5"/>
  <c r="I1192" i="5"/>
  <c r="I1193" i="5"/>
  <c r="I1194" i="5"/>
  <c r="I1195" i="5"/>
  <c r="I1196" i="5"/>
  <c r="I1197" i="5"/>
  <c r="I1198" i="5"/>
  <c r="I1199" i="5"/>
  <c r="I1200" i="5"/>
  <c r="I1201" i="5"/>
  <c r="I1202" i="5"/>
  <c r="I1203" i="5"/>
  <c r="I1204" i="5"/>
  <c r="I1205" i="5"/>
  <c r="I1206" i="5"/>
  <c r="I1207" i="5"/>
  <c r="I1208" i="5"/>
  <c r="I1209" i="5"/>
  <c r="I1210" i="5"/>
  <c r="I1211" i="5"/>
  <c r="I1212" i="5"/>
  <c r="I1213" i="5"/>
  <c r="I1214" i="5"/>
  <c r="I1215" i="5"/>
  <c r="I1216" i="5"/>
  <c r="I1217" i="5"/>
  <c r="I1218" i="5"/>
  <c r="I1219" i="5"/>
  <c r="I1220" i="5"/>
  <c r="I1221" i="5"/>
  <c r="I1222" i="5"/>
  <c r="I1223" i="5"/>
  <c r="I1224" i="5"/>
  <c r="I1225" i="5"/>
  <c r="I1226" i="5"/>
  <c r="I1227" i="5"/>
  <c r="I1228" i="5"/>
  <c r="I1229" i="5"/>
  <c r="I1230" i="5"/>
  <c r="I1231" i="5"/>
  <c r="I1232" i="5"/>
  <c r="I1233" i="5"/>
  <c r="I1234" i="5"/>
  <c r="I1235" i="5"/>
  <c r="I1236" i="5"/>
  <c r="I1237" i="5"/>
  <c r="I1238" i="5"/>
  <c r="I1239" i="5"/>
  <c r="I1240" i="5"/>
  <c r="I1241" i="5"/>
  <c r="I1242" i="5"/>
  <c r="I1243" i="5"/>
  <c r="I1244" i="5"/>
  <c r="I1245" i="5"/>
  <c r="I1246" i="5"/>
  <c r="I1247" i="5"/>
  <c r="I1248" i="5"/>
  <c r="I1249" i="5"/>
  <c r="I1250" i="5"/>
  <c r="I1251" i="5"/>
  <c r="I1252" i="5"/>
  <c r="I1253" i="5"/>
  <c r="I1254" i="5"/>
  <c r="I1255" i="5"/>
  <c r="I1256" i="5"/>
  <c r="I1257" i="5"/>
  <c r="I1258" i="5"/>
  <c r="I1259" i="5"/>
  <c r="I1260" i="5"/>
  <c r="I1261" i="5"/>
  <c r="I1262" i="5"/>
  <c r="I1263" i="5"/>
  <c r="I1264" i="5"/>
  <c r="I1265" i="5"/>
  <c r="I1266" i="5"/>
  <c r="I1267" i="5"/>
  <c r="I1268" i="5"/>
  <c r="I1269" i="5"/>
  <c r="I1270" i="5"/>
  <c r="I1271" i="5"/>
  <c r="I1272" i="5"/>
  <c r="I1273" i="5"/>
  <c r="I1274" i="5"/>
  <c r="I1275" i="5"/>
  <c r="I1276" i="5"/>
  <c r="I1277" i="5"/>
  <c r="I1278" i="5"/>
  <c r="I1279" i="5"/>
  <c r="I1280" i="5"/>
  <c r="I1281" i="5"/>
  <c r="I1282" i="5"/>
  <c r="I1283" i="5"/>
  <c r="I1284" i="5"/>
  <c r="I1285" i="5"/>
  <c r="I1286" i="5"/>
  <c r="I1287" i="5"/>
  <c r="I1288" i="5"/>
  <c r="I1289" i="5"/>
  <c r="I1290" i="5"/>
  <c r="I1291" i="5"/>
  <c r="I1292" i="5"/>
  <c r="I1293" i="5"/>
  <c r="I1294" i="5"/>
  <c r="I1295" i="5"/>
  <c r="I1296" i="5"/>
  <c r="I1297" i="5"/>
  <c r="I1298" i="5"/>
  <c r="I1299" i="5"/>
  <c r="I1300" i="5"/>
  <c r="I1301" i="5"/>
  <c r="I1302" i="5"/>
  <c r="I1303" i="5"/>
  <c r="I1304" i="5"/>
  <c r="I1305" i="5"/>
  <c r="I1306" i="5"/>
  <c r="I1307" i="5"/>
  <c r="I1308" i="5"/>
  <c r="I1309" i="5"/>
  <c r="I1310" i="5"/>
  <c r="I1311" i="5"/>
  <c r="I1312" i="5"/>
  <c r="I1313" i="5"/>
  <c r="I1314" i="5"/>
  <c r="I1315" i="5"/>
  <c r="I1316" i="5"/>
  <c r="I1317" i="5"/>
  <c r="I1318" i="5"/>
  <c r="I1319" i="5"/>
  <c r="I1320" i="5"/>
  <c r="I1321" i="5"/>
  <c r="I1322" i="5"/>
  <c r="I1323" i="5"/>
  <c r="I1324" i="5"/>
  <c r="I1325" i="5"/>
  <c r="I1326" i="5"/>
  <c r="I1327" i="5"/>
  <c r="I1328" i="5"/>
  <c r="I1329" i="5"/>
  <c r="I1330" i="5"/>
  <c r="I1331" i="5"/>
  <c r="I1332" i="5"/>
  <c r="I1333" i="5"/>
  <c r="I1334" i="5"/>
  <c r="I1335" i="5"/>
  <c r="I1336" i="5"/>
  <c r="I1337" i="5"/>
  <c r="I1338" i="5"/>
  <c r="I1339" i="5"/>
  <c r="I1340" i="5"/>
  <c r="I1341" i="5"/>
  <c r="I1342" i="5"/>
  <c r="I1343" i="5"/>
  <c r="I1344" i="5"/>
  <c r="I1345" i="5"/>
  <c r="I1346" i="5"/>
  <c r="I1347" i="5"/>
  <c r="I1348" i="5"/>
  <c r="I1349" i="5"/>
  <c r="I1350" i="5"/>
  <c r="I1351" i="5"/>
  <c r="I1352" i="5"/>
  <c r="I1353" i="5"/>
  <c r="I1354" i="5"/>
  <c r="I1355" i="5"/>
  <c r="I1356" i="5"/>
  <c r="I1357" i="5"/>
  <c r="I1358" i="5"/>
  <c r="I1359" i="5"/>
  <c r="I1360" i="5"/>
  <c r="I1361" i="5"/>
  <c r="I1362" i="5"/>
  <c r="I1363" i="5"/>
  <c r="I1364" i="5"/>
  <c r="I1365" i="5"/>
  <c r="I1366" i="5"/>
  <c r="I1367" i="5"/>
  <c r="I1368" i="5"/>
  <c r="I1369" i="5"/>
  <c r="I1370" i="5"/>
  <c r="I1371" i="5"/>
  <c r="I1372" i="5"/>
  <c r="I1373" i="5"/>
  <c r="I1374" i="5"/>
  <c r="I1375" i="5"/>
  <c r="I1376" i="5"/>
  <c r="I1377" i="5"/>
  <c r="I1378" i="5"/>
  <c r="I1379" i="5"/>
  <c r="I1380" i="5"/>
  <c r="I1381" i="5"/>
  <c r="I1382" i="5"/>
  <c r="I1383" i="5"/>
  <c r="I1384" i="5"/>
  <c r="I1385" i="5"/>
  <c r="I1386" i="5"/>
  <c r="I1387" i="5"/>
  <c r="I1388" i="5"/>
  <c r="I1389" i="5"/>
  <c r="I1390" i="5"/>
  <c r="I1391" i="5"/>
  <c r="I1392" i="5"/>
  <c r="I1393" i="5"/>
  <c r="I1394" i="5"/>
  <c r="I1395" i="5"/>
  <c r="I1396" i="5"/>
  <c r="I1397" i="5"/>
  <c r="I1398" i="5"/>
  <c r="I1399" i="5"/>
  <c r="I1400" i="5"/>
  <c r="I1401" i="5"/>
  <c r="I1402" i="5"/>
  <c r="I1403" i="5"/>
  <c r="I1404" i="5"/>
  <c r="I1405" i="5"/>
  <c r="I1406" i="5"/>
  <c r="I1407" i="5"/>
  <c r="I1408" i="5"/>
  <c r="I1409" i="5"/>
  <c r="I1410" i="5"/>
  <c r="I1411" i="5"/>
  <c r="I1412" i="5"/>
  <c r="I1413" i="5"/>
  <c r="I1414" i="5"/>
  <c r="I1415" i="5"/>
  <c r="I1416" i="5"/>
  <c r="I1417" i="5"/>
  <c r="I1418" i="5"/>
  <c r="I1419" i="5"/>
  <c r="I1420" i="5"/>
  <c r="I1421" i="5"/>
  <c r="I1422" i="5"/>
  <c r="I1423" i="5"/>
  <c r="I1424" i="5"/>
  <c r="I1425" i="5"/>
  <c r="I1426" i="5"/>
  <c r="I1427" i="5"/>
  <c r="I1428" i="5"/>
  <c r="I1429" i="5"/>
  <c r="I1430" i="5"/>
  <c r="I1431" i="5"/>
  <c r="I1432" i="5"/>
  <c r="I1433" i="5"/>
  <c r="I1434" i="5"/>
  <c r="I1435" i="5"/>
  <c r="I1436" i="5"/>
  <c r="I1437" i="5"/>
  <c r="I1438" i="5"/>
  <c r="I1439" i="5"/>
  <c r="I1440" i="5"/>
  <c r="I1441" i="5"/>
  <c r="I1442" i="5"/>
  <c r="I1443" i="5"/>
  <c r="I1444" i="5"/>
  <c r="I1445" i="5"/>
  <c r="I1446" i="5"/>
  <c r="I1447" i="5"/>
  <c r="I1448" i="5"/>
  <c r="I1449" i="5"/>
  <c r="I1450" i="5"/>
  <c r="I1451" i="5"/>
  <c r="I1452" i="5"/>
  <c r="I1453" i="5"/>
  <c r="I1454" i="5"/>
  <c r="I1455" i="5"/>
  <c r="I1456" i="5"/>
  <c r="I1457" i="5"/>
  <c r="I1458" i="5"/>
  <c r="I1459" i="5"/>
  <c r="I1460" i="5"/>
  <c r="I1461" i="5"/>
  <c r="I1462" i="5"/>
  <c r="I1463" i="5"/>
  <c r="I1464" i="5"/>
  <c r="I1465" i="5"/>
  <c r="I1466" i="5"/>
  <c r="I1467" i="5"/>
  <c r="I1468" i="5"/>
  <c r="I1469" i="5"/>
  <c r="I1470" i="5"/>
  <c r="I1471" i="5"/>
  <c r="I1472" i="5"/>
  <c r="I1473" i="5"/>
  <c r="I1474" i="5"/>
  <c r="I1475" i="5"/>
  <c r="I1476" i="5"/>
  <c r="I1477" i="5"/>
  <c r="I1478" i="5"/>
  <c r="I1479" i="5"/>
  <c r="I1480" i="5"/>
  <c r="I1481" i="5"/>
  <c r="I1482" i="5"/>
  <c r="I1483" i="5"/>
  <c r="I1484" i="5"/>
  <c r="I1485" i="5"/>
  <c r="I1486" i="5"/>
  <c r="I1487" i="5"/>
  <c r="I1488" i="5"/>
  <c r="I1489" i="5"/>
  <c r="I1490" i="5"/>
  <c r="I1491" i="5"/>
  <c r="I1492" i="5"/>
  <c r="I1493" i="5"/>
  <c r="I1494" i="5"/>
  <c r="I1495" i="5"/>
  <c r="I1496" i="5"/>
  <c r="I1497" i="5"/>
  <c r="I1498" i="5"/>
  <c r="I1499" i="5"/>
  <c r="I1500" i="5"/>
  <c r="I1501" i="5"/>
  <c r="I1502" i="5"/>
  <c r="I1503" i="5"/>
  <c r="I1504" i="5"/>
  <c r="I1505" i="5"/>
  <c r="I1506" i="5"/>
  <c r="I1507" i="5"/>
  <c r="I1508" i="5"/>
  <c r="I1509" i="5"/>
  <c r="I1510" i="5"/>
  <c r="I1511" i="5"/>
  <c r="I1512" i="5"/>
  <c r="I1513" i="5"/>
  <c r="I1514" i="5"/>
  <c r="I1515" i="5"/>
  <c r="I1516" i="5"/>
  <c r="I1517" i="5"/>
  <c r="I1518" i="5"/>
  <c r="I1519" i="5"/>
  <c r="I1520" i="5"/>
  <c r="I1521" i="5"/>
  <c r="I1522" i="5"/>
  <c r="I1523" i="5"/>
  <c r="I1524" i="5"/>
  <c r="I1525" i="5"/>
  <c r="I1526" i="5"/>
  <c r="I1527" i="5"/>
  <c r="I1528" i="5"/>
  <c r="I1529" i="5"/>
  <c r="I1530" i="5"/>
  <c r="I1531" i="5"/>
  <c r="I1532" i="5"/>
  <c r="I1533" i="5"/>
  <c r="I1534" i="5"/>
  <c r="I1535" i="5"/>
  <c r="I1536" i="5"/>
  <c r="I1537" i="5"/>
  <c r="I1538" i="5"/>
  <c r="I1539" i="5"/>
  <c r="I1540" i="5"/>
  <c r="I1541" i="5"/>
  <c r="I1542" i="5"/>
  <c r="I1543" i="5"/>
  <c r="I1544" i="5"/>
  <c r="I1545" i="5"/>
  <c r="I1546" i="5"/>
  <c r="I1547" i="5"/>
  <c r="I1548" i="5"/>
  <c r="I1549" i="5"/>
  <c r="I1550" i="5"/>
  <c r="I1551" i="5"/>
  <c r="I1552" i="5"/>
  <c r="I1553" i="5"/>
  <c r="I1554" i="5"/>
  <c r="I1555" i="5"/>
  <c r="I1556" i="5"/>
  <c r="I1557" i="5"/>
  <c r="I1558" i="5"/>
  <c r="I1559" i="5"/>
  <c r="I1560" i="5"/>
  <c r="I1561" i="5"/>
  <c r="I1562" i="5"/>
  <c r="I1563" i="5"/>
  <c r="I1564" i="5"/>
  <c r="I1565" i="5"/>
  <c r="I1566" i="5"/>
  <c r="I1567" i="5"/>
  <c r="I1568" i="5"/>
  <c r="I1569" i="5"/>
  <c r="I1570" i="5"/>
  <c r="I1571" i="5"/>
  <c r="I1572" i="5"/>
  <c r="I1573" i="5"/>
  <c r="I1574" i="5"/>
  <c r="I1575" i="5"/>
  <c r="I1576" i="5"/>
  <c r="I1577" i="5"/>
  <c r="I1578" i="5"/>
  <c r="I1579" i="5"/>
  <c r="I1580" i="5"/>
  <c r="I1581" i="5"/>
  <c r="I1582" i="5"/>
  <c r="I1583" i="5"/>
  <c r="I1584" i="5"/>
  <c r="I1585" i="5"/>
  <c r="I1586" i="5"/>
  <c r="I1587" i="5"/>
  <c r="I1588" i="5"/>
  <c r="I1589" i="5"/>
  <c r="I1590" i="5"/>
  <c r="I1591" i="5"/>
  <c r="I1592" i="5"/>
  <c r="I1593" i="5"/>
  <c r="I1594" i="5"/>
  <c r="I1595" i="5"/>
  <c r="I1596" i="5"/>
  <c r="I1597" i="5"/>
  <c r="I1598" i="5"/>
  <c r="I1599" i="5"/>
  <c r="I1600" i="5"/>
  <c r="I1601" i="5"/>
  <c r="I1602" i="5"/>
  <c r="I1603" i="5"/>
  <c r="I1604" i="5"/>
  <c r="I1605" i="5"/>
  <c r="I1606" i="5"/>
  <c r="I1607" i="5"/>
  <c r="I1608" i="5"/>
  <c r="I1609" i="5"/>
  <c r="I1610" i="5"/>
  <c r="I1611" i="5"/>
  <c r="I1612" i="5"/>
  <c r="I1613" i="5"/>
  <c r="I1614" i="5"/>
  <c r="I1615" i="5"/>
  <c r="I1616" i="5"/>
  <c r="I1617" i="5"/>
  <c r="I1618" i="5"/>
  <c r="I1619" i="5"/>
  <c r="I1620" i="5"/>
  <c r="I1621" i="5"/>
  <c r="I1622" i="5"/>
  <c r="I1623" i="5"/>
  <c r="I1624" i="5"/>
  <c r="I1625" i="5"/>
  <c r="I1626" i="5"/>
  <c r="I1627" i="5"/>
  <c r="I1628" i="5"/>
  <c r="I1629" i="5"/>
  <c r="I1630" i="5"/>
  <c r="I1631" i="5"/>
  <c r="I1632" i="5"/>
  <c r="I1633" i="5"/>
  <c r="I1634" i="5"/>
  <c r="I1635" i="5"/>
  <c r="I1636" i="5"/>
  <c r="I1637" i="5"/>
  <c r="I1638" i="5"/>
  <c r="I1639" i="5"/>
  <c r="I1640" i="5"/>
  <c r="I1641" i="5"/>
  <c r="I1642" i="5"/>
  <c r="I1643" i="5"/>
  <c r="I1644" i="5"/>
  <c r="I1645" i="5"/>
  <c r="I1646" i="5"/>
  <c r="I1647" i="5"/>
  <c r="I1648" i="5"/>
  <c r="I1649" i="5"/>
  <c r="I1650" i="5"/>
  <c r="I1651" i="5"/>
  <c r="I1652" i="5"/>
  <c r="I1653" i="5"/>
  <c r="I1654" i="5"/>
  <c r="I1655" i="5"/>
  <c r="I1656" i="5"/>
  <c r="I1657" i="5"/>
  <c r="I1658" i="5"/>
  <c r="I1659" i="5"/>
  <c r="I1660" i="5"/>
  <c r="I1661" i="5"/>
  <c r="I1662" i="5"/>
  <c r="I1663" i="5"/>
  <c r="I1664" i="5"/>
  <c r="I1665" i="5"/>
  <c r="I1666" i="5"/>
  <c r="I1667" i="5"/>
  <c r="I1668" i="5"/>
  <c r="I1669" i="5"/>
  <c r="I1670" i="5"/>
  <c r="I1671" i="5"/>
  <c r="I1672" i="5"/>
  <c r="I1673" i="5"/>
  <c r="I1674" i="5"/>
  <c r="I1675" i="5"/>
  <c r="I1676" i="5"/>
  <c r="I1677" i="5"/>
  <c r="I1678" i="5"/>
  <c r="I1679" i="5"/>
  <c r="I1680" i="5"/>
  <c r="I1681" i="5"/>
  <c r="I1682" i="5"/>
  <c r="I1683" i="5"/>
  <c r="I1684" i="5"/>
  <c r="I1685" i="5"/>
  <c r="I1686" i="5"/>
  <c r="I1687" i="5"/>
  <c r="I1688" i="5"/>
  <c r="I1689" i="5"/>
  <c r="I1690" i="5"/>
  <c r="I1691" i="5"/>
  <c r="I1692" i="5"/>
  <c r="I1693" i="5"/>
  <c r="I1694" i="5"/>
  <c r="I1695" i="5"/>
  <c r="I1696" i="5"/>
  <c r="I1697" i="5"/>
  <c r="I1698" i="5"/>
  <c r="I1699" i="5"/>
  <c r="I1700" i="5"/>
  <c r="I1701" i="5"/>
  <c r="I1702" i="5"/>
  <c r="I1703" i="5"/>
  <c r="I1704" i="5"/>
  <c r="I1705" i="5"/>
  <c r="I1706" i="5"/>
  <c r="I1707" i="5"/>
  <c r="I1708" i="5"/>
  <c r="I1709" i="5"/>
  <c r="I1710" i="5"/>
  <c r="I1711" i="5"/>
  <c r="I1712" i="5"/>
  <c r="I1713" i="5"/>
  <c r="I1714" i="5"/>
  <c r="I1715" i="5"/>
  <c r="I1716" i="5"/>
  <c r="I1717" i="5"/>
  <c r="I1718" i="5"/>
  <c r="I1719" i="5"/>
  <c r="I1720" i="5"/>
  <c r="I1721" i="5"/>
  <c r="I1722" i="5"/>
  <c r="I1723" i="5"/>
  <c r="I1724" i="5"/>
  <c r="I1725" i="5"/>
  <c r="I1726" i="5"/>
  <c r="I1727" i="5"/>
  <c r="I1728" i="5"/>
  <c r="I1729" i="5"/>
  <c r="I1730" i="5"/>
  <c r="I1731" i="5"/>
  <c r="I1732" i="5"/>
  <c r="I1733" i="5"/>
  <c r="I1734" i="5"/>
  <c r="I1735" i="5"/>
  <c r="I1736" i="5"/>
  <c r="I1737" i="5"/>
  <c r="I1738" i="5"/>
  <c r="I1739" i="5"/>
  <c r="I1740" i="5"/>
  <c r="I1741" i="5"/>
  <c r="I1742" i="5"/>
  <c r="I1743" i="5"/>
  <c r="I1744" i="5"/>
  <c r="I1745" i="5"/>
  <c r="I1746" i="5"/>
  <c r="I1747" i="5"/>
  <c r="I1748" i="5"/>
  <c r="I1749" i="5"/>
  <c r="I1750" i="5"/>
  <c r="I1751" i="5"/>
  <c r="I1752" i="5"/>
  <c r="I1753" i="5"/>
  <c r="I1754" i="5"/>
  <c r="I1755" i="5"/>
  <c r="I1756" i="5"/>
  <c r="I1757" i="5"/>
  <c r="I1758" i="5"/>
  <c r="I1759" i="5"/>
  <c r="I1760" i="5"/>
  <c r="I1761" i="5"/>
  <c r="I1762" i="5"/>
  <c r="I1763" i="5"/>
  <c r="I1764" i="5"/>
  <c r="I1765" i="5"/>
  <c r="I1766" i="5"/>
  <c r="I1767" i="5"/>
  <c r="I1768" i="5"/>
  <c r="I1769" i="5"/>
  <c r="I1770" i="5"/>
  <c r="I1771" i="5"/>
  <c r="I1772" i="5"/>
  <c r="I1773" i="5"/>
  <c r="I1774" i="5"/>
  <c r="I1775" i="5"/>
  <c r="I1776" i="5"/>
  <c r="I1777" i="5"/>
  <c r="I1778" i="5"/>
  <c r="I1779" i="5"/>
  <c r="I1780" i="5"/>
  <c r="I1781" i="5"/>
  <c r="I1782" i="5"/>
  <c r="I1783" i="5"/>
  <c r="I1784" i="5"/>
  <c r="I1785" i="5"/>
  <c r="I1786" i="5"/>
  <c r="I1787" i="5"/>
  <c r="I1788" i="5"/>
  <c r="I1789" i="5"/>
  <c r="I1790" i="5"/>
  <c r="I1791" i="5"/>
  <c r="I1792" i="5"/>
  <c r="I1793" i="5"/>
  <c r="I1794" i="5"/>
  <c r="I1795" i="5"/>
  <c r="I1796" i="5"/>
  <c r="I1797" i="5"/>
  <c r="I1798" i="5"/>
  <c r="I1799" i="5"/>
  <c r="I1800" i="5"/>
  <c r="I1801" i="5"/>
  <c r="I1802" i="5"/>
  <c r="I1803" i="5"/>
  <c r="I1804" i="5"/>
  <c r="I1805" i="5"/>
  <c r="I1806" i="5"/>
  <c r="I1807" i="5"/>
  <c r="I1808" i="5"/>
  <c r="I1809" i="5"/>
  <c r="I1810" i="5"/>
  <c r="I1811" i="5"/>
  <c r="I1812" i="5"/>
  <c r="I1813" i="5"/>
  <c r="I1814" i="5"/>
  <c r="I1815" i="5"/>
  <c r="I1816" i="5"/>
  <c r="I1817" i="5"/>
  <c r="I1818" i="5"/>
  <c r="I1819" i="5"/>
  <c r="I1820" i="5"/>
  <c r="I1821" i="5"/>
  <c r="I1822" i="5"/>
  <c r="I1823" i="5"/>
  <c r="I1824" i="5"/>
  <c r="I1825" i="5"/>
  <c r="I1826" i="5"/>
  <c r="I1827" i="5"/>
  <c r="I1828" i="5"/>
  <c r="I1829" i="5"/>
  <c r="I1830" i="5"/>
  <c r="I1831" i="5"/>
  <c r="I1832" i="5"/>
  <c r="I1833" i="5"/>
  <c r="I1834" i="5"/>
  <c r="I1835" i="5"/>
  <c r="I1836" i="5"/>
  <c r="I1837" i="5"/>
  <c r="I1838" i="5"/>
  <c r="I1839" i="5"/>
  <c r="I1840" i="5"/>
  <c r="I1841" i="5"/>
  <c r="I1842" i="5"/>
  <c r="I1843" i="5"/>
  <c r="I1844" i="5"/>
  <c r="I1845" i="5"/>
  <c r="I1846" i="5"/>
  <c r="I1847" i="5"/>
  <c r="I1848" i="5"/>
  <c r="I1849" i="5"/>
  <c r="I1850" i="5"/>
  <c r="I1851" i="5"/>
  <c r="I1852" i="5"/>
  <c r="I1853" i="5"/>
  <c r="I1854" i="5"/>
  <c r="I1855" i="5"/>
  <c r="I1856" i="5"/>
  <c r="I1857" i="5"/>
  <c r="I1858" i="5"/>
  <c r="I1859" i="5"/>
  <c r="I1860" i="5"/>
  <c r="I1861" i="5"/>
  <c r="I1862" i="5"/>
  <c r="I1863" i="5"/>
  <c r="I1864" i="5"/>
  <c r="I1865" i="5"/>
  <c r="I1866" i="5"/>
  <c r="I1867" i="5"/>
  <c r="I1868" i="5"/>
  <c r="I1869" i="5"/>
  <c r="I1870" i="5"/>
  <c r="I1871" i="5"/>
  <c r="I1872" i="5"/>
  <c r="I1873" i="5"/>
  <c r="I1874" i="5"/>
  <c r="I1875" i="5"/>
  <c r="I1876" i="5"/>
  <c r="I1877" i="5"/>
  <c r="I1878" i="5"/>
  <c r="I1879" i="5"/>
  <c r="I1880" i="5"/>
  <c r="I1881" i="5"/>
  <c r="I1882" i="5"/>
  <c r="I1883" i="5"/>
  <c r="I1884" i="5"/>
  <c r="I1885" i="5"/>
  <c r="I1886" i="5"/>
  <c r="I1887" i="5"/>
  <c r="I1888" i="5"/>
  <c r="I1889" i="5"/>
  <c r="I1890" i="5"/>
  <c r="I1891" i="5"/>
  <c r="I1892" i="5"/>
  <c r="I1893" i="5"/>
  <c r="I1894" i="5"/>
  <c r="I1895" i="5"/>
  <c r="I1896" i="5"/>
  <c r="I1897" i="5"/>
  <c r="I1898" i="5"/>
  <c r="I1899" i="5"/>
  <c r="I1900" i="5"/>
  <c r="I1901" i="5"/>
  <c r="I1902" i="5"/>
  <c r="I1903" i="5"/>
  <c r="I1904" i="5"/>
  <c r="I1905" i="5"/>
  <c r="I1906" i="5"/>
  <c r="I1907" i="5"/>
  <c r="I1908" i="5"/>
  <c r="I1909" i="5"/>
  <c r="I1910" i="5"/>
  <c r="I1911" i="5"/>
  <c r="I1912" i="5"/>
  <c r="I1913" i="5"/>
  <c r="I1914" i="5"/>
  <c r="I1915" i="5"/>
  <c r="I1916" i="5"/>
  <c r="I1917" i="5"/>
  <c r="I1918" i="5"/>
  <c r="I1919" i="5"/>
  <c r="I1920" i="5"/>
  <c r="I1921" i="5"/>
  <c r="I1922" i="5"/>
  <c r="I1923" i="5"/>
  <c r="I1924" i="5"/>
  <c r="I1925" i="5"/>
  <c r="I1926" i="5"/>
  <c r="I1927" i="5"/>
  <c r="I1928" i="5"/>
  <c r="I1929" i="5"/>
  <c r="I1930" i="5"/>
  <c r="I1931" i="5"/>
  <c r="I1932" i="5"/>
  <c r="I1933" i="5"/>
  <c r="I1934" i="5"/>
  <c r="I1935" i="5"/>
  <c r="I1936" i="5"/>
  <c r="I1937" i="5"/>
  <c r="I1938" i="5"/>
  <c r="I1939" i="5"/>
  <c r="I1940" i="5"/>
  <c r="I1941" i="5"/>
  <c r="I1942" i="5"/>
  <c r="I1943" i="5"/>
  <c r="I1944" i="5"/>
  <c r="I1945" i="5"/>
  <c r="I1946" i="5"/>
  <c r="I1947" i="5"/>
  <c r="I1948" i="5"/>
  <c r="I1949" i="5"/>
  <c r="I1950" i="5"/>
  <c r="I1951" i="5"/>
  <c r="I1952" i="5"/>
  <c r="I1953" i="5"/>
  <c r="I1954" i="5"/>
  <c r="I1955" i="5"/>
  <c r="I1956" i="5"/>
  <c r="I1957" i="5"/>
  <c r="I1958" i="5"/>
  <c r="I1959" i="5"/>
  <c r="I1960" i="5"/>
  <c r="I1961" i="5"/>
  <c r="I1962" i="5"/>
  <c r="I1963" i="5"/>
  <c r="I1964" i="5"/>
  <c r="I1965" i="5"/>
  <c r="I1966" i="5"/>
  <c r="I1967" i="5"/>
  <c r="I1968" i="5"/>
  <c r="I1969" i="5"/>
  <c r="I1970" i="5"/>
  <c r="I1971" i="5"/>
  <c r="I1972" i="5"/>
  <c r="I1973" i="5"/>
  <c r="I1974" i="5"/>
  <c r="I1975" i="5"/>
  <c r="I1976" i="5"/>
  <c r="I1977" i="5"/>
  <c r="I1978" i="5"/>
  <c r="I1979" i="5"/>
  <c r="I1980" i="5"/>
  <c r="I1981" i="5"/>
  <c r="I1982" i="5"/>
  <c r="I1983" i="5"/>
  <c r="I1984" i="5"/>
  <c r="I1985" i="5"/>
  <c r="I1986" i="5"/>
  <c r="I1987" i="5"/>
  <c r="I1988" i="5"/>
  <c r="I1989" i="5"/>
  <c r="I1990" i="5"/>
  <c r="I1991" i="5"/>
  <c r="I1992" i="5"/>
  <c r="I1993" i="5"/>
  <c r="I1994" i="5"/>
  <c r="I1995" i="5"/>
  <c r="I1996" i="5"/>
  <c r="I1997" i="5"/>
  <c r="I1998" i="5"/>
  <c r="I1999" i="5"/>
  <c r="I2000" i="5"/>
  <c r="I2001" i="5"/>
  <c r="I2002" i="5"/>
  <c r="I2003" i="5"/>
  <c r="I2004" i="5"/>
  <c r="I2005" i="5"/>
  <c r="I2006" i="5"/>
  <c r="I2007" i="5"/>
  <c r="I2008" i="5"/>
  <c r="I2009" i="5"/>
  <c r="I2010" i="5"/>
  <c r="I2011" i="5"/>
  <c r="I2012" i="5"/>
  <c r="I2013" i="5"/>
  <c r="I2014" i="5"/>
  <c r="I2015" i="5"/>
  <c r="I2016" i="5"/>
  <c r="I2017" i="5"/>
  <c r="I2018" i="5"/>
  <c r="I2019" i="5"/>
  <c r="I2020" i="5"/>
  <c r="I2021" i="5"/>
  <c r="I2022" i="5"/>
  <c r="I2023" i="5"/>
  <c r="I2024" i="5"/>
  <c r="I2025" i="5"/>
  <c r="I2026" i="5"/>
  <c r="I2027" i="5"/>
  <c r="I2028" i="5"/>
  <c r="I2029" i="5"/>
  <c r="I2030" i="5"/>
  <c r="I2031" i="5"/>
  <c r="I2032" i="5"/>
  <c r="I2033" i="5"/>
  <c r="I2034" i="5"/>
  <c r="I2035" i="5"/>
  <c r="I2036" i="5"/>
  <c r="I2037" i="5"/>
  <c r="I2038" i="5"/>
  <c r="I2039" i="5"/>
  <c r="I2040" i="5"/>
  <c r="I2041" i="5"/>
  <c r="I2042" i="5"/>
  <c r="I2043" i="5"/>
  <c r="I2044" i="5"/>
  <c r="I2045" i="5"/>
  <c r="I2046" i="5"/>
  <c r="I2047" i="5"/>
  <c r="I2048" i="5"/>
  <c r="I2049" i="5"/>
  <c r="I2050" i="5"/>
  <c r="I2051" i="5"/>
  <c r="I2052" i="5"/>
  <c r="I2053" i="5"/>
  <c r="I2054" i="5"/>
  <c r="I2055" i="5"/>
  <c r="I2056" i="5"/>
  <c r="I2057" i="5"/>
  <c r="I2058" i="5"/>
  <c r="I2059" i="5"/>
  <c r="I2060" i="5"/>
  <c r="I2061" i="5"/>
  <c r="I2062" i="5"/>
  <c r="I2063" i="5"/>
  <c r="I2064" i="5"/>
  <c r="I2065" i="5"/>
  <c r="I2066" i="5"/>
  <c r="I2067" i="5"/>
  <c r="I2068" i="5"/>
  <c r="I2069" i="5"/>
  <c r="I2070" i="5"/>
  <c r="I2071" i="5"/>
  <c r="I2072" i="5"/>
  <c r="I2073" i="5"/>
  <c r="I2074" i="5"/>
  <c r="I2075" i="5"/>
  <c r="I2076" i="5"/>
  <c r="I2077" i="5"/>
  <c r="I2078" i="5"/>
  <c r="I2079" i="5"/>
  <c r="I2080" i="5"/>
  <c r="I2081" i="5"/>
  <c r="I2082" i="5"/>
  <c r="I2083" i="5"/>
  <c r="I2084" i="5"/>
  <c r="I2085" i="5"/>
  <c r="I2086" i="5"/>
  <c r="I2087" i="5"/>
  <c r="I2088" i="5"/>
  <c r="I2089" i="5"/>
  <c r="I2090" i="5"/>
  <c r="I2091" i="5"/>
  <c r="I2092" i="5"/>
  <c r="I2093" i="5"/>
  <c r="I2094" i="5"/>
  <c r="I2095" i="5"/>
  <c r="I2096" i="5"/>
  <c r="I2097" i="5"/>
  <c r="I2098" i="5"/>
  <c r="I2099" i="5"/>
  <c r="I2100" i="5"/>
  <c r="I2101" i="5"/>
  <c r="I2102" i="5"/>
  <c r="I2103" i="5"/>
  <c r="I2104" i="5"/>
  <c r="I2105" i="5"/>
  <c r="I2106" i="5"/>
  <c r="I2107" i="5"/>
  <c r="I2108" i="5"/>
  <c r="I2109" i="5"/>
  <c r="I2110" i="5"/>
  <c r="I2111" i="5"/>
  <c r="I2112" i="5"/>
  <c r="I2113" i="5"/>
  <c r="I2114" i="5"/>
  <c r="I2115" i="5"/>
  <c r="I2116" i="5"/>
  <c r="I2117" i="5"/>
  <c r="I2118" i="5"/>
  <c r="I2119" i="5"/>
  <c r="I2120" i="5"/>
  <c r="I2121" i="5"/>
  <c r="I2122" i="5"/>
  <c r="I2123" i="5"/>
  <c r="I2124" i="5"/>
  <c r="I2125" i="5"/>
  <c r="I2126" i="5"/>
  <c r="I2127" i="5"/>
  <c r="I2128" i="5"/>
  <c r="I2129" i="5"/>
  <c r="I2130" i="5"/>
  <c r="I2131" i="5"/>
  <c r="I2132" i="5"/>
  <c r="I2133" i="5"/>
  <c r="I2134" i="5"/>
  <c r="I2135" i="5"/>
  <c r="I2136" i="5"/>
  <c r="I2137" i="5"/>
  <c r="I2138" i="5"/>
  <c r="I2139" i="5"/>
  <c r="I2140" i="5"/>
  <c r="I2141" i="5"/>
  <c r="I2142" i="5"/>
  <c r="I2143" i="5"/>
  <c r="I2144" i="5"/>
  <c r="I2145" i="5"/>
  <c r="I2146" i="5"/>
  <c r="I2147" i="5"/>
  <c r="I2148" i="5"/>
  <c r="I2149" i="5"/>
  <c r="I2150" i="5"/>
  <c r="I2151" i="5"/>
  <c r="I2152" i="5"/>
  <c r="I2153" i="5"/>
  <c r="I2154" i="5"/>
  <c r="I2155" i="5"/>
  <c r="I2156" i="5"/>
  <c r="I2157" i="5"/>
  <c r="I2158" i="5"/>
  <c r="I2159" i="5"/>
  <c r="I2160" i="5"/>
  <c r="I2161" i="5"/>
  <c r="I2162" i="5"/>
  <c r="I2163" i="5"/>
  <c r="I2164" i="5"/>
  <c r="I2165" i="5"/>
  <c r="I2166" i="5"/>
  <c r="I2167" i="5"/>
  <c r="I2168" i="5"/>
  <c r="I2169" i="5"/>
  <c r="I2170" i="5"/>
  <c r="I2171" i="5"/>
  <c r="I2172" i="5"/>
  <c r="I2173" i="5"/>
  <c r="I2174" i="5"/>
  <c r="I2175" i="5"/>
  <c r="I2176" i="5"/>
  <c r="I2177" i="5"/>
  <c r="I2178" i="5"/>
  <c r="I2179" i="5"/>
  <c r="I2180" i="5"/>
  <c r="I2181" i="5"/>
  <c r="I2182" i="5"/>
  <c r="I2183" i="5"/>
  <c r="I2184" i="5"/>
  <c r="I2185" i="5"/>
  <c r="I2186" i="5"/>
  <c r="I2187" i="5"/>
  <c r="I2188" i="5"/>
  <c r="I2189" i="5"/>
  <c r="I2190" i="5"/>
  <c r="I2191" i="5"/>
  <c r="I2192" i="5"/>
  <c r="I2193" i="5"/>
  <c r="I2194" i="5"/>
  <c r="I2195" i="5"/>
  <c r="I2196" i="5"/>
  <c r="I2197" i="5"/>
  <c r="I2198" i="5"/>
  <c r="I2199" i="5"/>
  <c r="I2200" i="5"/>
  <c r="I2201" i="5"/>
  <c r="I2202" i="5"/>
  <c r="I2203" i="5"/>
  <c r="I2204" i="5"/>
  <c r="I2205" i="5"/>
  <c r="I2206" i="5"/>
  <c r="I2207" i="5"/>
  <c r="I2208" i="5"/>
  <c r="I2209" i="5"/>
  <c r="I2210" i="5"/>
  <c r="I2211" i="5"/>
  <c r="I2212" i="5"/>
  <c r="I2213" i="5"/>
  <c r="I2214" i="5"/>
  <c r="I2215" i="5"/>
  <c r="I2216" i="5"/>
  <c r="I2217" i="5"/>
  <c r="I2218" i="5"/>
  <c r="I2219" i="5"/>
  <c r="I2220" i="5"/>
  <c r="I2221" i="5"/>
  <c r="I2222" i="5"/>
  <c r="I2223" i="5"/>
  <c r="I2224" i="5"/>
  <c r="I2225" i="5"/>
  <c r="I2226" i="5"/>
  <c r="I2227" i="5"/>
  <c r="I2228" i="5"/>
  <c r="I2229" i="5"/>
  <c r="I2230" i="5"/>
  <c r="I2231" i="5"/>
  <c r="I2232" i="5"/>
  <c r="I2233" i="5"/>
  <c r="I2234" i="5"/>
  <c r="I2235" i="5"/>
  <c r="I2236" i="5"/>
  <c r="I2237" i="5"/>
  <c r="I2238" i="5"/>
  <c r="I2239" i="5"/>
  <c r="I2240" i="5"/>
  <c r="I2241" i="5"/>
  <c r="I2242" i="5"/>
  <c r="I2243" i="5"/>
  <c r="I2244" i="5"/>
  <c r="I2245" i="5"/>
  <c r="I2246" i="5"/>
  <c r="I2247" i="5"/>
  <c r="I2248" i="5"/>
  <c r="I2249" i="5"/>
  <c r="I2250" i="5"/>
  <c r="I2251" i="5"/>
  <c r="I2252" i="5"/>
  <c r="I2253" i="5"/>
  <c r="I2254" i="5"/>
  <c r="I2255" i="5"/>
  <c r="I2256" i="5"/>
  <c r="I2257" i="5"/>
  <c r="I2258" i="5"/>
  <c r="I2259" i="5"/>
  <c r="I2260" i="5"/>
  <c r="I2261" i="5"/>
  <c r="I2262" i="5"/>
  <c r="I2263" i="5"/>
  <c r="I2264" i="5"/>
  <c r="I2265" i="5"/>
  <c r="I2266" i="5"/>
  <c r="I2267" i="5"/>
  <c r="I2268" i="5"/>
  <c r="I2269" i="5"/>
  <c r="I2270" i="5"/>
  <c r="I2271" i="5"/>
  <c r="I2272" i="5"/>
  <c r="I2273" i="5"/>
  <c r="I2274" i="5"/>
  <c r="I2275" i="5"/>
  <c r="I2276" i="5"/>
  <c r="I2277" i="5"/>
  <c r="I2278" i="5"/>
  <c r="I2279" i="5"/>
  <c r="I2280" i="5"/>
  <c r="I2281" i="5"/>
  <c r="I2282" i="5"/>
  <c r="I2283" i="5"/>
  <c r="I2284" i="5"/>
  <c r="I2285" i="5"/>
  <c r="I2286" i="5"/>
  <c r="I2287" i="5"/>
  <c r="I2288" i="5"/>
  <c r="I2289" i="5"/>
  <c r="I2290" i="5"/>
  <c r="I2291" i="5"/>
  <c r="I2292" i="5"/>
  <c r="I2293" i="5"/>
  <c r="I2294" i="5"/>
  <c r="I2295" i="5"/>
  <c r="I2296" i="5"/>
  <c r="I2297" i="5"/>
  <c r="I2298" i="5"/>
  <c r="I2299" i="5"/>
  <c r="I2300" i="5"/>
  <c r="I2301" i="5"/>
  <c r="I2302" i="5"/>
  <c r="I2303" i="5"/>
  <c r="I2304" i="5"/>
  <c r="I2305" i="5"/>
  <c r="I2306" i="5"/>
  <c r="I2307" i="5"/>
  <c r="I2308" i="5"/>
  <c r="I2309" i="5"/>
  <c r="I2310" i="5"/>
  <c r="I2311" i="5"/>
  <c r="I2312" i="5"/>
  <c r="I2313" i="5"/>
  <c r="I2314" i="5"/>
  <c r="I2315" i="5"/>
  <c r="I2316" i="5"/>
  <c r="I2317" i="5"/>
  <c r="I2318" i="5"/>
  <c r="I2319" i="5"/>
  <c r="I2320" i="5"/>
  <c r="I2321" i="5"/>
  <c r="I2322" i="5"/>
  <c r="I2323" i="5"/>
  <c r="I2324" i="5"/>
  <c r="I2325" i="5"/>
  <c r="I2326" i="5"/>
  <c r="I2327" i="5"/>
  <c r="I2328" i="5"/>
  <c r="I2329" i="5"/>
  <c r="I2330" i="5"/>
  <c r="I2331" i="5"/>
  <c r="I2332" i="5"/>
  <c r="I2333" i="5"/>
  <c r="I2334" i="5"/>
  <c r="I2335" i="5"/>
  <c r="I2336" i="5"/>
  <c r="I2" i="5"/>
  <c r="H3" i="5"/>
  <c r="H4" i="5"/>
  <c r="H5" i="5"/>
  <c r="H6" i="5"/>
  <c r="H7" i="5"/>
  <c r="H8" i="5"/>
  <c r="H9" i="5"/>
  <c r="H10" i="5"/>
  <c r="H11" i="5"/>
  <c r="H12" i="5"/>
  <c r="H13" i="5"/>
  <c r="H14" i="5"/>
  <c r="H15" i="5"/>
  <c r="H16" i="5"/>
  <c r="H17" i="5"/>
  <c r="H18" i="5"/>
  <c r="H19" i="5"/>
  <c r="H20" i="5"/>
  <c r="H21" i="5"/>
  <c r="H22" i="5"/>
  <c r="H23" i="5"/>
  <c r="H24" i="5"/>
  <c r="H25" i="5"/>
  <c r="H26" i="5"/>
  <c r="H27" i="5"/>
  <c r="H28" i="5"/>
  <c r="H29" i="5"/>
  <c r="H30" i="5"/>
  <c r="H31" i="5"/>
  <c r="H32" i="5"/>
  <c r="H33" i="5"/>
  <c r="H34" i="5"/>
  <c r="H35" i="5"/>
  <c r="H36" i="5"/>
  <c r="H37" i="5"/>
  <c r="H38" i="5"/>
  <c r="H39" i="5"/>
  <c r="H40" i="5"/>
  <c r="H41" i="5"/>
  <c r="H42" i="5"/>
  <c r="H43" i="5"/>
  <c r="H44" i="5"/>
  <c r="H45" i="5"/>
  <c r="H46" i="5"/>
  <c r="H47" i="5"/>
  <c r="H48" i="5"/>
  <c r="H49" i="5"/>
  <c r="H50" i="5"/>
  <c r="H51" i="5"/>
  <c r="H52" i="5"/>
  <c r="H53" i="5"/>
  <c r="H54" i="5"/>
  <c r="H55" i="5"/>
  <c r="H56" i="5"/>
  <c r="H57" i="5"/>
  <c r="H58" i="5"/>
  <c r="H59" i="5"/>
  <c r="H60" i="5"/>
  <c r="H61" i="5"/>
  <c r="H62" i="5"/>
  <c r="H63" i="5"/>
  <c r="H64" i="5"/>
  <c r="H65" i="5"/>
  <c r="H66" i="5"/>
  <c r="H67" i="5"/>
  <c r="H68" i="5"/>
  <c r="H69" i="5"/>
  <c r="H70" i="5"/>
  <c r="H71" i="5"/>
  <c r="H72" i="5"/>
  <c r="H73" i="5"/>
  <c r="H74" i="5"/>
  <c r="H75" i="5"/>
  <c r="H76" i="5"/>
  <c r="H77" i="5"/>
  <c r="H78" i="5"/>
  <c r="H79" i="5"/>
  <c r="H80" i="5"/>
  <c r="H81" i="5"/>
  <c r="H82" i="5"/>
  <c r="H83" i="5"/>
  <c r="H84" i="5"/>
  <c r="H85" i="5"/>
  <c r="H86" i="5"/>
  <c r="H87" i="5"/>
  <c r="H88" i="5"/>
  <c r="H89" i="5"/>
  <c r="H90" i="5"/>
  <c r="H91" i="5"/>
  <c r="H92" i="5"/>
  <c r="H93" i="5"/>
  <c r="H94" i="5"/>
  <c r="H95" i="5"/>
  <c r="H96" i="5"/>
  <c r="H97" i="5"/>
  <c r="H98" i="5"/>
  <c r="H99" i="5"/>
  <c r="H100" i="5"/>
  <c r="H101" i="5"/>
  <c r="H102" i="5"/>
  <c r="H103" i="5"/>
  <c r="H104" i="5"/>
  <c r="H105" i="5"/>
  <c r="H106" i="5"/>
  <c r="H107" i="5"/>
  <c r="H108" i="5"/>
  <c r="H109" i="5"/>
  <c r="H110" i="5"/>
  <c r="H111" i="5"/>
  <c r="H112" i="5"/>
  <c r="H113" i="5"/>
  <c r="H114" i="5"/>
  <c r="H115" i="5"/>
  <c r="H116" i="5"/>
  <c r="H117" i="5"/>
  <c r="H118" i="5"/>
  <c r="H119" i="5"/>
  <c r="H120" i="5"/>
  <c r="H121" i="5"/>
  <c r="H122" i="5"/>
  <c r="H123" i="5"/>
  <c r="H124" i="5"/>
  <c r="H125" i="5"/>
  <c r="H126" i="5"/>
  <c r="H127" i="5"/>
  <c r="H128" i="5"/>
  <c r="H129" i="5"/>
  <c r="H130" i="5"/>
  <c r="H131" i="5"/>
  <c r="H132" i="5"/>
  <c r="H133" i="5"/>
  <c r="H134" i="5"/>
  <c r="H135" i="5"/>
  <c r="H136" i="5"/>
  <c r="H137" i="5"/>
  <c r="H138" i="5"/>
  <c r="H139" i="5"/>
  <c r="H140" i="5"/>
  <c r="H141" i="5"/>
  <c r="H142" i="5"/>
  <c r="H143" i="5"/>
  <c r="H144" i="5"/>
  <c r="H145" i="5"/>
  <c r="H146" i="5"/>
  <c r="H147" i="5"/>
  <c r="H148" i="5"/>
  <c r="H149" i="5"/>
  <c r="H150" i="5"/>
  <c r="H151" i="5"/>
  <c r="H152" i="5"/>
  <c r="H153" i="5"/>
  <c r="H154" i="5"/>
  <c r="H155" i="5"/>
  <c r="H156" i="5"/>
  <c r="H157" i="5"/>
  <c r="H158" i="5"/>
  <c r="H159" i="5"/>
  <c r="H160" i="5"/>
  <c r="H161" i="5"/>
  <c r="H162" i="5"/>
  <c r="H163" i="5"/>
  <c r="H164" i="5"/>
  <c r="H165" i="5"/>
  <c r="H166" i="5"/>
  <c r="H167" i="5"/>
  <c r="H168" i="5"/>
  <c r="H169" i="5"/>
  <c r="H170" i="5"/>
  <c r="H171" i="5"/>
  <c r="H172" i="5"/>
  <c r="H173" i="5"/>
  <c r="H174" i="5"/>
  <c r="H175" i="5"/>
  <c r="H176" i="5"/>
  <c r="H177" i="5"/>
  <c r="H178" i="5"/>
  <c r="H179" i="5"/>
  <c r="H180" i="5"/>
  <c r="H181" i="5"/>
  <c r="H182" i="5"/>
  <c r="H183" i="5"/>
  <c r="H184" i="5"/>
  <c r="H185" i="5"/>
  <c r="H186" i="5"/>
  <c r="H187" i="5"/>
  <c r="H188" i="5"/>
  <c r="H189" i="5"/>
  <c r="H190" i="5"/>
  <c r="H191" i="5"/>
  <c r="H192" i="5"/>
  <c r="H193" i="5"/>
  <c r="H194" i="5"/>
  <c r="H195" i="5"/>
  <c r="H196" i="5"/>
  <c r="H197" i="5"/>
  <c r="H198" i="5"/>
  <c r="H199" i="5"/>
  <c r="H200" i="5"/>
  <c r="H201" i="5"/>
  <c r="H202" i="5"/>
  <c r="H203" i="5"/>
  <c r="H204" i="5"/>
  <c r="H205" i="5"/>
  <c r="H206" i="5"/>
  <c r="H207" i="5"/>
  <c r="H208" i="5"/>
  <c r="H209" i="5"/>
  <c r="H210" i="5"/>
  <c r="H211" i="5"/>
  <c r="H212" i="5"/>
  <c r="H213" i="5"/>
  <c r="H214" i="5"/>
  <c r="H215" i="5"/>
  <c r="H216" i="5"/>
  <c r="H217" i="5"/>
  <c r="H218" i="5"/>
  <c r="H219" i="5"/>
  <c r="H220" i="5"/>
  <c r="H221" i="5"/>
  <c r="H222" i="5"/>
  <c r="H223" i="5"/>
  <c r="H224" i="5"/>
  <c r="H225" i="5"/>
  <c r="H226" i="5"/>
  <c r="H227" i="5"/>
  <c r="H228" i="5"/>
  <c r="H229" i="5"/>
  <c r="H230" i="5"/>
  <c r="H231" i="5"/>
  <c r="H232" i="5"/>
  <c r="H233" i="5"/>
  <c r="H234" i="5"/>
  <c r="H235" i="5"/>
  <c r="H236" i="5"/>
  <c r="H237" i="5"/>
  <c r="H238" i="5"/>
  <c r="H239" i="5"/>
  <c r="H240" i="5"/>
  <c r="H241" i="5"/>
  <c r="H242" i="5"/>
  <c r="H243" i="5"/>
  <c r="H244" i="5"/>
  <c r="H245" i="5"/>
  <c r="H246" i="5"/>
  <c r="H247" i="5"/>
  <c r="H248" i="5"/>
  <c r="H249" i="5"/>
  <c r="H250" i="5"/>
  <c r="H251" i="5"/>
  <c r="H252" i="5"/>
  <c r="H253" i="5"/>
  <c r="H254" i="5"/>
  <c r="H255" i="5"/>
  <c r="H256" i="5"/>
  <c r="H257" i="5"/>
  <c r="H258" i="5"/>
  <c r="H259" i="5"/>
  <c r="H260" i="5"/>
  <c r="H261" i="5"/>
  <c r="H262" i="5"/>
  <c r="H263" i="5"/>
  <c r="H264" i="5"/>
  <c r="H265" i="5"/>
  <c r="H266" i="5"/>
  <c r="H267" i="5"/>
  <c r="H268" i="5"/>
  <c r="H269" i="5"/>
  <c r="H270" i="5"/>
  <c r="H271" i="5"/>
  <c r="H272" i="5"/>
  <c r="H273" i="5"/>
  <c r="H274" i="5"/>
  <c r="H275" i="5"/>
  <c r="H276" i="5"/>
  <c r="H277" i="5"/>
  <c r="H278" i="5"/>
  <c r="H279" i="5"/>
  <c r="H280" i="5"/>
  <c r="H281" i="5"/>
  <c r="H282" i="5"/>
  <c r="H283" i="5"/>
  <c r="H284" i="5"/>
  <c r="H285" i="5"/>
  <c r="H286" i="5"/>
  <c r="H287" i="5"/>
  <c r="H288" i="5"/>
  <c r="H289" i="5"/>
  <c r="H290" i="5"/>
  <c r="H291" i="5"/>
  <c r="H292" i="5"/>
  <c r="H293" i="5"/>
  <c r="H294" i="5"/>
  <c r="H295" i="5"/>
  <c r="H296" i="5"/>
  <c r="H297" i="5"/>
  <c r="H298" i="5"/>
  <c r="H299" i="5"/>
  <c r="H300" i="5"/>
  <c r="H301" i="5"/>
  <c r="H302" i="5"/>
  <c r="H303" i="5"/>
  <c r="H304" i="5"/>
  <c r="H305" i="5"/>
  <c r="H306" i="5"/>
  <c r="H307" i="5"/>
  <c r="H308" i="5"/>
  <c r="H309" i="5"/>
  <c r="H310" i="5"/>
  <c r="H311" i="5"/>
  <c r="H312" i="5"/>
  <c r="H313" i="5"/>
  <c r="H314" i="5"/>
  <c r="H315" i="5"/>
  <c r="H316" i="5"/>
  <c r="H317" i="5"/>
  <c r="H318" i="5"/>
  <c r="H319" i="5"/>
  <c r="H320" i="5"/>
  <c r="H321" i="5"/>
  <c r="H322" i="5"/>
  <c r="H323" i="5"/>
  <c r="H324" i="5"/>
  <c r="H325" i="5"/>
  <c r="H326" i="5"/>
  <c r="H327" i="5"/>
  <c r="H328" i="5"/>
  <c r="H329" i="5"/>
  <c r="H330" i="5"/>
  <c r="H331" i="5"/>
  <c r="H332" i="5"/>
  <c r="H333" i="5"/>
  <c r="H334" i="5"/>
  <c r="H335" i="5"/>
  <c r="H336" i="5"/>
  <c r="H337" i="5"/>
  <c r="H338" i="5"/>
  <c r="H339" i="5"/>
  <c r="H340" i="5"/>
  <c r="H341" i="5"/>
  <c r="H342" i="5"/>
  <c r="H343" i="5"/>
  <c r="H344" i="5"/>
  <c r="H345" i="5"/>
  <c r="H346" i="5"/>
  <c r="H347" i="5"/>
  <c r="H348" i="5"/>
  <c r="H349" i="5"/>
  <c r="H350" i="5"/>
  <c r="H351" i="5"/>
  <c r="H352" i="5"/>
  <c r="H353" i="5"/>
  <c r="H354" i="5"/>
  <c r="H355" i="5"/>
  <c r="H356" i="5"/>
  <c r="H357" i="5"/>
  <c r="H358" i="5"/>
  <c r="H359" i="5"/>
  <c r="H360" i="5"/>
  <c r="H361" i="5"/>
  <c r="H362" i="5"/>
  <c r="H363" i="5"/>
  <c r="H364" i="5"/>
  <c r="H365" i="5"/>
  <c r="H366" i="5"/>
  <c r="H367" i="5"/>
  <c r="H368" i="5"/>
  <c r="H369" i="5"/>
  <c r="H370" i="5"/>
  <c r="H371" i="5"/>
  <c r="H372" i="5"/>
  <c r="H373" i="5"/>
  <c r="H374" i="5"/>
  <c r="H375" i="5"/>
  <c r="H376" i="5"/>
  <c r="H377" i="5"/>
  <c r="H378" i="5"/>
  <c r="H379" i="5"/>
  <c r="H380" i="5"/>
  <c r="H381" i="5"/>
  <c r="H382" i="5"/>
  <c r="H383" i="5"/>
  <c r="H384" i="5"/>
  <c r="H385" i="5"/>
  <c r="H386" i="5"/>
  <c r="H387" i="5"/>
  <c r="H388" i="5"/>
  <c r="H389" i="5"/>
  <c r="H390" i="5"/>
  <c r="H391" i="5"/>
  <c r="H392" i="5"/>
  <c r="H393" i="5"/>
  <c r="H394" i="5"/>
  <c r="H395" i="5"/>
  <c r="H396" i="5"/>
  <c r="H397" i="5"/>
  <c r="H398" i="5"/>
  <c r="H399" i="5"/>
  <c r="H400" i="5"/>
  <c r="H401" i="5"/>
  <c r="H402" i="5"/>
  <c r="H403" i="5"/>
  <c r="H404" i="5"/>
  <c r="H405" i="5"/>
  <c r="H406" i="5"/>
  <c r="H407" i="5"/>
  <c r="H408" i="5"/>
  <c r="H409" i="5"/>
  <c r="H410" i="5"/>
  <c r="H411" i="5"/>
  <c r="H412" i="5"/>
  <c r="H413" i="5"/>
  <c r="H414" i="5"/>
  <c r="H415" i="5"/>
  <c r="H416" i="5"/>
  <c r="H417" i="5"/>
  <c r="H418" i="5"/>
  <c r="H419" i="5"/>
  <c r="H420" i="5"/>
  <c r="H421" i="5"/>
  <c r="H422" i="5"/>
  <c r="H423" i="5"/>
  <c r="H424" i="5"/>
  <c r="H425" i="5"/>
  <c r="H426" i="5"/>
  <c r="H427" i="5"/>
  <c r="H428" i="5"/>
  <c r="H429" i="5"/>
  <c r="H430" i="5"/>
  <c r="H431" i="5"/>
  <c r="H432" i="5"/>
  <c r="H433" i="5"/>
  <c r="H434" i="5"/>
  <c r="H435" i="5"/>
  <c r="H436" i="5"/>
  <c r="H437" i="5"/>
  <c r="H438" i="5"/>
  <c r="H439" i="5"/>
  <c r="H440" i="5"/>
  <c r="H441" i="5"/>
  <c r="H442" i="5"/>
  <c r="H443" i="5"/>
  <c r="H444" i="5"/>
  <c r="H445" i="5"/>
  <c r="H446" i="5"/>
  <c r="H447" i="5"/>
  <c r="H448" i="5"/>
  <c r="H449" i="5"/>
  <c r="H450" i="5"/>
  <c r="H451" i="5"/>
  <c r="H452" i="5"/>
  <c r="H453" i="5"/>
  <c r="H454" i="5"/>
  <c r="H455" i="5"/>
  <c r="H456" i="5"/>
  <c r="H457" i="5"/>
  <c r="H458" i="5"/>
  <c r="H459" i="5"/>
  <c r="H460" i="5"/>
  <c r="H461" i="5"/>
  <c r="H462" i="5"/>
  <c r="H463" i="5"/>
  <c r="H464" i="5"/>
  <c r="H465" i="5"/>
  <c r="H466" i="5"/>
  <c r="H467" i="5"/>
  <c r="H468" i="5"/>
  <c r="H469" i="5"/>
  <c r="H470" i="5"/>
  <c r="H471" i="5"/>
  <c r="H472" i="5"/>
  <c r="H473" i="5"/>
  <c r="H474" i="5"/>
  <c r="H475" i="5"/>
  <c r="H476" i="5"/>
  <c r="H477" i="5"/>
  <c r="H478" i="5"/>
  <c r="H479" i="5"/>
  <c r="H480" i="5"/>
  <c r="H481" i="5"/>
  <c r="H482" i="5"/>
  <c r="H483" i="5"/>
  <c r="H484" i="5"/>
  <c r="H485" i="5"/>
  <c r="H486" i="5"/>
  <c r="H487" i="5"/>
  <c r="H488" i="5"/>
  <c r="H489" i="5"/>
  <c r="H490" i="5"/>
  <c r="H491" i="5"/>
  <c r="H492" i="5"/>
  <c r="H493" i="5"/>
  <c r="H494" i="5"/>
  <c r="H495" i="5"/>
  <c r="H496" i="5"/>
  <c r="H497" i="5"/>
  <c r="H498" i="5"/>
  <c r="H499" i="5"/>
  <c r="H500" i="5"/>
  <c r="H501" i="5"/>
  <c r="H502" i="5"/>
  <c r="H503" i="5"/>
  <c r="H504" i="5"/>
  <c r="H505" i="5"/>
  <c r="H506" i="5"/>
  <c r="H507" i="5"/>
  <c r="H508" i="5"/>
  <c r="H509" i="5"/>
  <c r="H510" i="5"/>
  <c r="H511" i="5"/>
  <c r="H512" i="5"/>
  <c r="H513" i="5"/>
  <c r="H514" i="5"/>
  <c r="H515" i="5"/>
  <c r="H516" i="5"/>
  <c r="H517" i="5"/>
  <c r="H518" i="5"/>
  <c r="H519" i="5"/>
  <c r="H520" i="5"/>
  <c r="H521" i="5"/>
  <c r="H522" i="5"/>
  <c r="H523" i="5"/>
  <c r="H524" i="5"/>
  <c r="H525" i="5"/>
  <c r="H526" i="5"/>
  <c r="H527" i="5"/>
  <c r="H528" i="5"/>
  <c r="H529" i="5"/>
  <c r="H530" i="5"/>
  <c r="H531" i="5"/>
  <c r="H532" i="5"/>
  <c r="H533" i="5"/>
  <c r="H534" i="5"/>
  <c r="H535" i="5"/>
  <c r="H536" i="5"/>
  <c r="H537" i="5"/>
  <c r="H538" i="5"/>
  <c r="H539" i="5"/>
  <c r="H540" i="5"/>
  <c r="H541" i="5"/>
  <c r="H542" i="5"/>
  <c r="H543" i="5"/>
  <c r="H544" i="5"/>
  <c r="H545" i="5"/>
  <c r="H546" i="5"/>
  <c r="H547" i="5"/>
  <c r="H548" i="5"/>
  <c r="H549" i="5"/>
  <c r="H550" i="5"/>
  <c r="H551" i="5"/>
  <c r="H552" i="5"/>
  <c r="H553" i="5"/>
  <c r="H554" i="5"/>
  <c r="H555" i="5"/>
  <c r="H556" i="5"/>
  <c r="H557" i="5"/>
  <c r="H558" i="5"/>
  <c r="H559" i="5"/>
  <c r="H560" i="5"/>
  <c r="H561" i="5"/>
  <c r="H562" i="5"/>
  <c r="H563" i="5"/>
  <c r="H564" i="5"/>
  <c r="H565" i="5"/>
  <c r="H566" i="5"/>
  <c r="H567" i="5"/>
  <c r="H568" i="5"/>
  <c r="H569" i="5"/>
  <c r="H570" i="5"/>
  <c r="H571" i="5"/>
  <c r="H572" i="5"/>
  <c r="H573" i="5"/>
  <c r="H574" i="5"/>
  <c r="H575" i="5"/>
  <c r="H576" i="5"/>
  <c r="H577" i="5"/>
  <c r="H578" i="5"/>
  <c r="H579" i="5"/>
  <c r="H580" i="5"/>
  <c r="H581" i="5"/>
  <c r="H582" i="5"/>
  <c r="H583" i="5"/>
  <c r="H584" i="5"/>
  <c r="H585" i="5"/>
  <c r="H586" i="5"/>
  <c r="H587" i="5"/>
  <c r="H588" i="5"/>
  <c r="H589" i="5"/>
  <c r="H590" i="5"/>
  <c r="H591" i="5"/>
  <c r="H592" i="5"/>
  <c r="H593" i="5"/>
  <c r="H594" i="5"/>
  <c r="H595" i="5"/>
  <c r="H596" i="5"/>
  <c r="H597" i="5"/>
  <c r="H598" i="5"/>
  <c r="H599" i="5"/>
  <c r="H600" i="5"/>
  <c r="H601" i="5"/>
  <c r="H602" i="5"/>
  <c r="H603" i="5"/>
  <c r="H604" i="5"/>
  <c r="H605" i="5"/>
  <c r="H606" i="5"/>
  <c r="H607" i="5"/>
  <c r="H608" i="5"/>
  <c r="H609" i="5"/>
  <c r="H610" i="5"/>
  <c r="H611" i="5"/>
  <c r="H612" i="5"/>
  <c r="H613" i="5"/>
  <c r="H614" i="5"/>
  <c r="H615" i="5"/>
  <c r="H616" i="5"/>
  <c r="H617" i="5"/>
  <c r="H618" i="5"/>
  <c r="H619" i="5"/>
  <c r="H620" i="5"/>
  <c r="H621" i="5"/>
  <c r="H622" i="5"/>
  <c r="H623" i="5"/>
  <c r="H624" i="5"/>
  <c r="H625" i="5"/>
  <c r="H626" i="5"/>
  <c r="H627" i="5"/>
  <c r="H628" i="5"/>
  <c r="H629" i="5"/>
  <c r="H630" i="5"/>
  <c r="H631" i="5"/>
  <c r="H632" i="5"/>
  <c r="H633" i="5"/>
  <c r="H634" i="5"/>
  <c r="H635" i="5"/>
  <c r="H636" i="5"/>
  <c r="H637" i="5"/>
  <c r="H638" i="5"/>
  <c r="H639" i="5"/>
  <c r="H640" i="5"/>
  <c r="H641" i="5"/>
  <c r="H642" i="5"/>
  <c r="H643" i="5"/>
  <c r="H644" i="5"/>
  <c r="H645" i="5"/>
  <c r="H646" i="5"/>
  <c r="H647" i="5"/>
  <c r="H648" i="5"/>
  <c r="H649" i="5"/>
  <c r="H650" i="5"/>
  <c r="H651" i="5"/>
  <c r="H652" i="5"/>
  <c r="H653" i="5"/>
  <c r="H654" i="5"/>
  <c r="H655" i="5"/>
  <c r="H656" i="5"/>
  <c r="H657" i="5"/>
  <c r="H658" i="5"/>
  <c r="H659" i="5"/>
  <c r="H660" i="5"/>
  <c r="H661" i="5"/>
  <c r="H662" i="5"/>
  <c r="H663" i="5"/>
  <c r="H664" i="5"/>
  <c r="H665" i="5"/>
  <c r="H666" i="5"/>
  <c r="H667" i="5"/>
  <c r="H668" i="5"/>
  <c r="H669" i="5"/>
  <c r="H670" i="5"/>
  <c r="H671" i="5"/>
  <c r="H672" i="5"/>
  <c r="H673" i="5"/>
  <c r="H674" i="5"/>
  <c r="H675" i="5"/>
  <c r="H676" i="5"/>
  <c r="H677" i="5"/>
  <c r="H678" i="5"/>
  <c r="H679" i="5"/>
  <c r="H680" i="5"/>
  <c r="H681" i="5"/>
  <c r="H682" i="5"/>
  <c r="H683" i="5"/>
  <c r="H684" i="5"/>
  <c r="H685" i="5"/>
  <c r="H686" i="5"/>
  <c r="H687" i="5"/>
  <c r="H688" i="5"/>
  <c r="H689" i="5"/>
  <c r="H690" i="5"/>
  <c r="H691" i="5"/>
  <c r="H692" i="5"/>
  <c r="H693" i="5"/>
  <c r="H694" i="5"/>
  <c r="H695" i="5"/>
  <c r="H696" i="5"/>
  <c r="H697" i="5"/>
  <c r="H698" i="5"/>
  <c r="H699" i="5"/>
  <c r="H700" i="5"/>
  <c r="H701" i="5"/>
  <c r="H702" i="5"/>
  <c r="H703" i="5"/>
  <c r="H704" i="5"/>
  <c r="H705" i="5"/>
  <c r="H706" i="5"/>
  <c r="H707" i="5"/>
  <c r="H708" i="5"/>
  <c r="H709" i="5"/>
  <c r="H710" i="5"/>
  <c r="H711" i="5"/>
  <c r="H712" i="5"/>
  <c r="H713" i="5"/>
  <c r="H714" i="5"/>
  <c r="H715" i="5"/>
  <c r="H716" i="5"/>
  <c r="H717" i="5"/>
  <c r="H718" i="5"/>
  <c r="H719" i="5"/>
  <c r="H720" i="5"/>
  <c r="H721" i="5"/>
  <c r="H722" i="5"/>
  <c r="H723" i="5"/>
  <c r="H724" i="5"/>
  <c r="H725" i="5"/>
  <c r="H726" i="5"/>
  <c r="H727" i="5"/>
  <c r="H728" i="5"/>
  <c r="H729" i="5"/>
  <c r="H730" i="5"/>
  <c r="H731" i="5"/>
  <c r="H732" i="5"/>
  <c r="H733" i="5"/>
  <c r="H734" i="5"/>
  <c r="H735" i="5"/>
  <c r="H736" i="5"/>
  <c r="H737" i="5"/>
  <c r="H738" i="5"/>
  <c r="H739" i="5"/>
  <c r="H740" i="5"/>
  <c r="H741" i="5"/>
  <c r="H742" i="5"/>
  <c r="H743" i="5"/>
  <c r="H744" i="5"/>
  <c r="H745" i="5"/>
  <c r="H746" i="5"/>
  <c r="H747" i="5"/>
  <c r="H748" i="5"/>
  <c r="H749" i="5"/>
  <c r="H750" i="5"/>
  <c r="H751" i="5"/>
  <c r="H752" i="5"/>
  <c r="H753" i="5"/>
  <c r="H754" i="5"/>
  <c r="H755" i="5"/>
  <c r="H756" i="5"/>
  <c r="H757" i="5"/>
  <c r="H758" i="5"/>
  <c r="H759" i="5"/>
  <c r="H760" i="5"/>
  <c r="H761" i="5"/>
  <c r="H762" i="5"/>
  <c r="H763" i="5"/>
  <c r="H764" i="5"/>
  <c r="H765" i="5"/>
  <c r="H766" i="5"/>
  <c r="H767" i="5"/>
  <c r="H768" i="5"/>
  <c r="H769" i="5"/>
  <c r="H770" i="5"/>
  <c r="H771" i="5"/>
  <c r="H772" i="5"/>
  <c r="H773" i="5"/>
  <c r="H774" i="5"/>
  <c r="H775" i="5"/>
  <c r="H776" i="5"/>
  <c r="H777" i="5"/>
  <c r="H778" i="5"/>
  <c r="H779" i="5"/>
  <c r="H780" i="5"/>
  <c r="H781" i="5"/>
  <c r="H782" i="5"/>
  <c r="H783" i="5"/>
  <c r="H784" i="5"/>
  <c r="H785" i="5"/>
  <c r="H786" i="5"/>
  <c r="H787" i="5"/>
  <c r="H788" i="5"/>
  <c r="H789" i="5"/>
  <c r="H790" i="5"/>
  <c r="H791" i="5"/>
  <c r="H792" i="5"/>
  <c r="H793" i="5"/>
  <c r="H794" i="5"/>
  <c r="H795" i="5"/>
  <c r="H796" i="5"/>
  <c r="H797" i="5"/>
  <c r="H798" i="5"/>
  <c r="H799" i="5"/>
  <c r="H800" i="5"/>
  <c r="H801" i="5"/>
  <c r="H802" i="5"/>
  <c r="H803" i="5"/>
  <c r="H804" i="5"/>
  <c r="H805" i="5"/>
  <c r="H806" i="5"/>
  <c r="H807" i="5"/>
  <c r="H808" i="5"/>
  <c r="H809" i="5"/>
  <c r="H810" i="5"/>
  <c r="H811" i="5"/>
  <c r="H812" i="5"/>
  <c r="H813" i="5"/>
  <c r="H814" i="5"/>
  <c r="H815" i="5"/>
  <c r="H816" i="5"/>
  <c r="H817" i="5"/>
  <c r="H818" i="5"/>
  <c r="H819" i="5"/>
  <c r="H820" i="5"/>
  <c r="H821" i="5"/>
  <c r="H822" i="5"/>
  <c r="H823" i="5"/>
  <c r="H824" i="5"/>
  <c r="H825" i="5"/>
  <c r="H826" i="5"/>
  <c r="H827" i="5"/>
  <c r="H828" i="5"/>
  <c r="H829" i="5"/>
  <c r="H830" i="5"/>
  <c r="H831" i="5"/>
  <c r="H832" i="5"/>
  <c r="H833" i="5"/>
  <c r="H834" i="5"/>
  <c r="H835" i="5"/>
  <c r="H836" i="5"/>
  <c r="H837" i="5"/>
  <c r="H838" i="5"/>
  <c r="H839" i="5"/>
  <c r="H840" i="5"/>
  <c r="H841" i="5"/>
  <c r="H842" i="5"/>
  <c r="H843" i="5"/>
  <c r="H844" i="5"/>
  <c r="H845" i="5"/>
  <c r="H846" i="5"/>
  <c r="H847" i="5"/>
  <c r="H848" i="5"/>
  <c r="H849" i="5"/>
  <c r="H850" i="5"/>
  <c r="H851" i="5"/>
  <c r="H852" i="5"/>
  <c r="H853" i="5"/>
  <c r="H854" i="5"/>
  <c r="H855" i="5"/>
  <c r="H856" i="5"/>
  <c r="H857" i="5"/>
  <c r="H858" i="5"/>
  <c r="H859" i="5"/>
  <c r="H860" i="5"/>
  <c r="H861" i="5"/>
  <c r="H862" i="5"/>
  <c r="H863" i="5"/>
  <c r="H864" i="5"/>
  <c r="H865" i="5"/>
  <c r="H866" i="5"/>
  <c r="H867" i="5"/>
  <c r="H868" i="5"/>
  <c r="H869" i="5"/>
  <c r="H870" i="5"/>
  <c r="H871" i="5"/>
  <c r="H872" i="5"/>
  <c r="H873" i="5"/>
  <c r="H874" i="5"/>
  <c r="H875" i="5"/>
  <c r="H876" i="5"/>
  <c r="H877" i="5"/>
  <c r="H878" i="5"/>
  <c r="H879" i="5"/>
  <c r="H880" i="5"/>
  <c r="H881" i="5"/>
  <c r="H882" i="5"/>
  <c r="H883" i="5"/>
  <c r="H884" i="5"/>
  <c r="H885" i="5"/>
  <c r="H886" i="5"/>
  <c r="H887" i="5"/>
  <c r="H888" i="5"/>
  <c r="H889" i="5"/>
  <c r="H890" i="5"/>
  <c r="H891" i="5"/>
  <c r="H892" i="5"/>
  <c r="H893" i="5"/>
  <c r="H894" i="5"/>
  <c r="H895" i="5"/>
  <c r="H896" i="5"/>
  <c r="H897" i="5"/>
  <c r="H898" i="5"/>
  <c r="H899" i="5"/>
  <c r="H900" i="5"/>
  <c r="H901" i="5"/>
  <c r="H902" i="5"/>
  <c r="H903" i="5"/>
  <c r="H904" i="5"/>
  <c r="H905" i="5"/>
  <c r="H906" i="5"/>
  <c r="H907" i="5"/>
  <c r="H908" i="5"/>
  <c r="H909" i="5"/>
  <c r="H910" i="5"/>
  <c r="H911" i="5"/>
  <c r="H912" i="5"/>
  <c r="H913" i="5"/>
  <c r="H914" i="5"/>
  <c r="H915" i="5"/>
  <c r="H916" i="5"/>
  <c r="H917" i="5"/>
  <c r="H918" i="5"/>
  <c r="H919" i="5"/>
  <c r="H920" i="5"/>
  <c r="H921" i="5"/>
  <c r="H922" i="5"/>
  <c r="H923" i="5"/>
  <c r="H924" i="5"/>
  <c r="H925" i="5"/>
  <c r="H926" i="5"/>
  <c r="H927" i="5"/>
  <c r="H928" i="5"/>
  <c r="H929" i="5"/>
  <c r="H930" i="5"/>
  <c r="H931" i="5"/>
  <c r="H932" i="5"/>
  <c r="H933" i="5"/>
  <c r="H934" i="5"/>
  <c r="H935" i="5"/>
  <c r="H936" i="5"/>
  <c r="H937" i="5"/>
  <c r="H938" i="5"/>
  <c r="H939" i="5"/>
  <c r="H940" i="5"/>
  <c r="H941" i="5"/>
  <c r="H942" i="5"/>
  <c r="H943" i="5"/>
  <c r="H944" i="5"/>
  <c r="H945" i="5"/>
  <c r="H946" i="5"/>
  <c r="H947" i="5"/>
  <c r="H948" i="5"/>
  <c r="H949" i="5"/>
  <c r="H950" i="5"/>
  <c r="H951" i="5"/>
  <c r="H952" i="5"/>
  <c r="H953" i="5"/>
  <c r="H954" i="5"/>
  <c r="H955" i="5"/>
  <c r="H956" i="5"/>
  <c r="H957" i="5"/>
  <c r="H958" i="5"/>
  <c r="H959" i="5"/>
  <c r="H960" i="5"/>
  <c r="H961" i="5"/>
  <c r="H962" i="5"/>
  <c r="H963" i="5"/>
  <c r="H964" i="5"/>
  <c r="H965" i="5"/>
  <c r="H966" i="5"/>
  <c r="H967" i="5"/>
  <c r="H968" i="5"/>
  <c r="H969" i="5"/>
  <c r="H970" i="5"/>
  <c r="H971" i="5"/>
  <c r="H972" i="5"/>
  <c r="H973" i="5"/>
  <c r="H974" i="5"/>
  <c r="H975" i="5"/>
  <c r="H976" i="5"/>
  <c r="H977" i="5"/>
  <c r="H978" i="5"/>
  <c r="H979" i="5"/>
  <c r="H980" i="5"/>
  <c r="H981" i="5"/>
  <c r="H982" i="5"/>
  <c r="H983" i="5"/>
  <c r="H984" i="5"/>
  <c r="H985" i="5"/>
  <c r="H986" i="5"/>
  <c r="H987" i="5"/>
  <c r="H988" i="5"/>
  <c r="H989" i="5"/>
  <c r="H990" i="5"/>
  <c r="H991" i="5"/>
  <c r="H992" i="5"/>
  <c r="H993" i="5"/>
  <c r="H994" i="5"/>
  <c r="H995" i="5"/>
  <c r="H996" i="5"/>
  <c r="H997" i="5"/>
  <c r="H998" i="5"/>
  <c r="H999" i="5"/>
  <c r="H1000" i="5"/>
  <c r="H1001" i="5"/>
  <c r="H1002" i="5"/>
  <c r="H1003" i="5"/>
  <c r="H1004" i="5"/>
  <c r="H1005" i="5"/>
  <c r="H1006" i="5"/>
  <c r="H1007" i="5"/>
  <c r="H1008" i="5"/>
  <c r="H1009" i="5"/>
  <c r="H1010" i="5"/>
  <c r="H1011" i="5"/>
  <c r="H1012" i="5"/>
  <c r="H1013" i="5"/>
  <c r="H1014" i="5"/>
  <c r="H1015" i="5"/>
  <c r="H1016" i="5"/>
  <c r="H1017" i="5"/>
  <c r="H1018" i="5"/>
  <c r="H1019" i="5"/>
  <c r="H1020" i="5"/>
  <c r="H1021" i="5"/>
  <c r="H1022" i="5"/>
  <c r="H1023" i="5"/>
  <c r="H1024" i="5"/>
  <c r="H1025" i="5"/>
  <c r="H1026" i="5"/>
  <c r="H1027" i="5"/>
  <c r="H1028" i="5"/>
  <c r="H1029" i="5"/>
  <c r="H1030" i="5"/>
  <c r="H1031" i="5"/>
  <c r="H1032" i="5"/>
  <c r="H1033" i="5"/>
  <c r="H1034" i="5"/>
  <c r="H1035" i="5"/>
  <c r="H1036" i="5"/>
  <c r="H1037" i="5"/>
  <c r="H1038" i="5"/>
  <c r="H1039" i="5"/>
  <c r="H1040" i="5"/>
  <c r="H1041" i="5"/>
  <c r="H1042" i="5"/>
  <c r="H1043" i="5"/>
  <c r="H1044" i="5"/>
  <c r="H1045" i="5"/>
  <c r="H1046" i="5"/>
  <c r="H1047" i="5"/>
  <c r="H1048" i="5"/>
  <c r="H1049" i="5"/>
  <c r="H1050" i="5"/>
  <c r="H1051" i="5"/>
  <c r="H1052" i="5"/>
  <c r="H1053" i="5"/>
  <c r="H1054" i="5"/>
  <c r="H1055" i="5"/>
  <c r="H1056" i="5"/>
  <c r="H1057" i="5"/>
  <c r="H1058" i="5"/>
  <c r="H1059" i="5"/>
  <c r="H1060" i="5"/>
  <c r="H1061" i="5"/>
  <c r="H1062" i="5"/>
  <c r="H1063" i="5"/>
  <c r="H1064" i="5"/>
  <c r="H1065" i="5"/>
  <c r="H1066" i="5"/>
  <c r="H1067" i="5"/>
  <c r="H1068" i="5"/>
  <c r="H1069" i="5"/>
  <c r="H1070" i="5"/>
  <c r="H1071" i="5"/>
  <c r="H1072" i="5"/>
  <c r="H1073" i="5"/>
  <c r="H1074" i="5"/>
  <c r="H1075" i="5"/>
  <c r="H1076" i="5"/>
  <c r="H1077" i="5"/>
  <c r="H1078" i="5"/>
  <c r="H1079" i="5"/>
  <c r="H1080" i="5"/>
  <c r="H1081" i="5"/>
  <c r="H1082" i="5"/>
  <c r="H1083" i="5"/>
  <c r="H1084" i="5"/>
  <c r="H1085" i="5"/>
  <c r="H1086" i="5"/>
  <c r="H1087" i="5"/>
  <c r="H1088" i="5"/>
  <c r="H1089" i="5"/>
  <c r="H1090" i="5"/>
  <c r="H1091" i="5"/>
  <c r="H1092" i="5"/>
  <c r="H1093" i="5"/>
  <c r="H1094" i="5"/>
  <c r="H1095" i="5"/>
  <c r="H1096" i="5"/>
  <c r="H1097" i="5"/>
  <c r="H1098" i="5"/>
  <c r="H1099" i="5"/>
  <c r="H1100" i="5"/>
  <c r="H1101" i="5"/>
  <c r="H1102" i="5"/>
  <c r="H1103" i="5"/>
  <c r="H1104" i="5"/>
  <c r="H1105" i="5"/>
  <c r="H1106" i="5"/>
  <c r="H1107" i="5"/>
  <c r="H1108" i="5"/>
  <c r="H1109" i="5"/>
  <c r="H1110" i="5"/>
  <c r="H1111" i="5"/>
  <c r="H1112" i="5"/>
  <c r="H1113" i="5"/>
  <c r="H1114" i="5"/>
  <c r="H1115" i="5"/>
  <c r="H1116" i="5"/>
  <c r="H1117" i="5"/>
  <c r="H1118" i="5"/>
  <c r="H1119" i="5"/>
  <c r="H1120" i="5"/>
  <c r="H1121" i="5"/>
  <c r="H1122" i="5"/>
  <c r="H1123" i="5"/>
  <c r="H1124" i="5"/>
  <c r="H1125" i="5"/>
  <c r="H1126" i="5"/>
  <c r="H1127" i="5"/>
  <c r="H1128" i="5"/>
  <c r="H1129" i="5"/>
  <c r="H1130" i="5"/>
  <c r="H1131" i="5"/>
  <c r="H1132" i="5"/>
  <c r="H1133" i="5"/>
  <c r="H1134" i="5"/>
  <c r="H1135" i="5"/>
  <c r="H1136" i="5"/>
  <c r="H1137" i="5"/>
  <c r="H1138" i="5"/>
  <c r="H1139" i="5"/>
  <c r="H1140" i="5"/>
  <c r="H1141" i="5"/>
  <c r="H1142" i="5"/>
  <c r="H1143" i="5"/>
  <c r="H1144" i="5"/>
  <c r="H1145" i="5"/>
  <c r="H1146" i="5"/>
  <c r="H1147" i="5"/>
  <c r="H1148" i="5"/>
  <c r="H1149" i="5"/>
  <c r="H1150" i="5"/>
  <c r="H1151" i="5"/>
  <c r="H1152" i="5"/>
  <c r="H1153" i="5"/>
  <c r="H1154" i="5"/>
  <c r="H1155" i="5"/>
  <c r="H1156" i="5"/>
  <c r="H1157" i="5"/>
  <c r="H1158" i="5"/>
  <c r="H1159" i="5"/>
  <c r="H1160" i="5"/>
  <c r="H1161" i="5"/>
  <c r="H1162" i="5"/>
  <c r="H1163" i="5"/>
  <c r="H1164" i="5"/>
  <c r="H1165" i="5"/>
  <c r="H1166" i="5"/>
  <c r="H1167" i="5"/>
  <c r="H1168" i="5"/>
  <c r="H1169" i="5"/>
  <c r="H1170" i="5"/>
  <c r="H1171" i="5"/>
  <c r="H1172" i="5"/>
  <c r="H1173" i="5"/>
  <c r="H1174" i="5"/>
  <c r="H1175" i="5"/>
  <c r="H1176" i="5"/>
  <c r="H1177" i="5"/>
  <c r="H1178" i="5"/>
  <c r="H1179" i="5"/>
  <c r="H1180" i="5"/>
  <c r="H1181" i="5"/>
  <c r="H1182" i="5"/>
  <c r="H1183" i="5"/>
  <c r="H1184" i="5"/>
  <c r="H1185" i="5"/>
  <c r="H1186" i="5"/>
  <c r="H1187" i="5"/>
  <c r="H1188" i="5"/>
  <c r="H1189" i="5"/>
  <c r="H1190" i="5"/>
  <c r="H1191" i="5"/>
  <c r="H1192" i="5"/>
  <c r="H1193" i="5"/>
  <c r="H1194" i="5"/>
  <c r="H1195" i="5"/>
  <c r="H1196" i="5"/>
  <c r="H1197" i="5"/>
  <c r="H1198" i="5"/>
  <c r="H1199" i="5"/>
  <c r="H1200" i="5"/>
  <c r="H1201" i="5"/>
  <c r="H1202" i="5"/>
  <c r="H1203" i="5"/>
  <c r="H1204" i="5"/>
  <c r="H1205" i="5"/>
  <c r="H1206" i="5"/>
  <c r="H1207" i="5"/>
  <c r="H1208" i="5"/>
  <c r="H1209" i="5"/>
  <c r="H1210" i="5"/>
  <c r="H1211" i="5"/>
  <c r="H1212" i="5"/>
  <c r="H1213" i="5"/>
  <c r="H1214" i="5"/>
  <c r="H1215" i="5"/>
  <c r="H1216" i="5"/>
  <c r="H1217" i="5"/>
  <c r="H1218" i="5"/>
  <c r="H1219" i="5"/>
  <c r="H1220" i="5"/>
  <c r="H1221" i="5"/>
  <c r="H1222" i="5"/>
  <c r="H1223" i="5"/>
  <c r="H1224" i="5"/>
  <c r="H1225" i="5"/>
  <c r="H1226" i="5"/>
  <c r="H1227" i="5"/>
  <c r="H1228" i="5"/>
  <c r="H1229" i="5"/>
  <c r="H1230" i="5"/>
  <c r="H1231" i="5"/>
  <c r="H1232" i="5"/>
  <c r="H1233" i="5"/>
  <c r="H1234" i="5"/>
  <c r="H1235" i="5"/>
  <c r="H1236" i="5"/>
  <c r="H1237" i="5"/>
  <c r="H1238" i="5"/>
  <c r="H1239" i="5"/>
  <c r="H1240" i="5"/>
  <c r="H1241" i="5"/>
  <c r="H1242" i="5"/>
  <c r="H1243" i="5"/>
  <c r="H1244" i="5"/>
  <c r="H1245" i="5"/>
  <c r="H1246" i="5"/>
  <c r="H1247" i="5"/>
  <c r="H1248" i="5"/>
  <c r="H1249" i="5"/>
  <c r="H1250" i="5"/>
  <c r="H1251" i="5"/>
  <c r="H1252" i="5"/>
  <c r="H1253" i="5"/>
  <c r="H1254" i="5"/>
  <c r="H1255" i="5"/>
  <c r="H1256" i="5"/>
  <c r="H1257" i="5"/>
  <c r="H1258" i="5"/>
  <c r="H1259" i="5"/>
  <c r="H1260" i="5"/>
  <c r="H1261" i="5"/>
  <c r="H1262" i="5"/>
  <c r="H1263" i="5"/>
  <c r="H1264" i="5"/>
  <c r="H1265" i="5"/>
  <c r="H1266" i="5"/>
  <c r="H1267" i="5"/>
  <c r="H1268" i="5"/>
  <c r="H1269" i="5"/>
  <c r="H1270" i="5"/>
  <c r="H1271" i="5"/>
  <c r="H1272" i="5"/>
  <c r="H1273" i="5"/>
  <c r="H1274" i="5"/>
  <c r="H1275" i="5"/>
  <c r="H1276" i="5"/>
  <c r="H1277" i="5"/>
  <c r="H1278" i="5"/>
  <c r="H1279" i="5"/>
  <c r="H1280" i="5"/>
  <c r="H1281" i="5"/>
  <c r="H1282" i="5"/>
  <c r="H1283" i="5"/>
  <c r="H1284" i="5"/>
  <c r="H1285" i="5"/>
  <c r="H1286" i="5"/>
  <c r="H1287" i="5"/>
  <c r="H1288" i="5"/>
  <c r="H1289" i="5"/>
  <c r="H1290" i="5"/>
  <c r="H1291" i="5"/>
  <c r="H1292" i="5"/>
  <c r="H1293" i="5"/>
  <c r="H1294" i="5"/>
  <c r="H1295" i="5"/>
  <c r="H1296" i="5"/>
  <c r="H1297" i="5"/>
  <c r="H1298" i="5"/>
  <c r="H1299" i="5"/>
  <c r="H1300" i="5"/>
  <c r="H1301" i="5"/>
  <c r="H1302" i="5"/>
  <c r="H1303" i="5"/>
  <c r="H1304" i="5"/>
  <c r="H1305" i="5"/>
  <c r="H1306" i="5"/>
  <c r="H1307" i="5"/>
  <c r="H1308" i="5"/>
  <c r="H1309" i="5"/>
  <c r="H1310" i="5"/>
  <c r="H1311" i="5"/>
  <c r="H1312" i="5"/>
  <c r="H1313" i="5"/>
  <c r="H1314" i="5"/>
  <c r="H1315" i="5"/>
  <c r="H1316" i="5"/>
  <c r="H1317" i="5"/>
  <c r="H1318" i="5"/>
  <c r="H1319" i="5"/>
  <c r="H1320" i="5"/>
  <c r="H1321" i="5"/>
  <c r="H1322" i="5"/>
  <c r="H1323" i="5"/>
  <c r="H1324" i="5"/>
  <c r="H1325" i="5"/>
  <c r="H1326" i="5"/>
  <c r="H1327" i="5"/>
  <c r="H1328" i="5"/>
  <c r="H1329" i="5"/>
  <c r="H1330" i="5"/>
  <c r="H1331" i="5"/>
  <c r="H1332" i="5"/>
  <c r="H1333" i="5"/>
  <c r="H1334" i="5"/>
  <c r="H1335" i="5"/>
  <c r="H1336" i="5"/>
  <c r="H1337" i="5"/>
  <c r="H1338" i="5"/>
  <c r="H1339" i="5"/>
  <c r="H1340" i="5"/>
  <c r="H1341" i="5"/>
  <c r="H1342" i="5"/>
  <c r="H1343" i="5"/>
  <c r="H1344" i="5"/>
  <c r="H1345" i="5"/>
  <c r="H1346" i="5"/>
  <c r="H1347" i="5"/>
  <c r="H1348" i="5"/>
  <c r="H1349" i="5"/>
  <c r="H1350" i="5"/>
  <c r="H1351" i="5"/>
  <c r="H1352" i="5"/>
  <c r="H1353" i="5"/>
  <c r="H1354" i="5"/>
  <c r="H1355" i="5"/>
  <c r="H1356" i="5"/>
  <c r="H1357" i="5"/>
  <c r="H1358" i="5"/>
  <c r="H1359" i="5"/>
  <c r="H1360" i="5"/>
  <c r="H1361" i="5"/>
  <c r="H1362" i="5"/>
  <c r="H1363" i="5"/>
  <c r="H1364" i="5"/>
  <c r="H1365" i="5"/>
  <c r="H1366" i="5"/>
  <c r="H1367" i="5"/>
  <c r="H1368" i="5"/>
  <c r="H1369" i="5"/>
  <c r="H1370" i="5"/>
  <c r="H1371" i="5"/>
  <c r="H1372" i="5"/>
  <c r="H1373" i="5"/>
  <c r="H1374" i="5"/>
  <c r="H1375" i="5"/>
  <c r="H1376" i="5"/>
  <c r="H1377" i="5"/>
  <c r="H1378" i="5"/>
  <c r="H1379" i="5"/>
  <c r="H1380" i="5"/>
  <c r="H1381" i="5"/>
  <c r="H1382" i="5"/>
  <c r="H1383" i="5"/>
  <c r="H1384" i="5"/>
  <c r="H1385" i="5"/>
  <c r="H1386" i="5"/>
  <c r="H1387" i="5"/>
  <c r="H1388" i="5"/>
  <c r="H1389" i="5"/>
  <c r="H1390" i="5"/>
  <c r="H1391" i="5"/>
  <c r="H1392" i="5"/>
  <c r="H1393" i="5"/>
  <c r="H1394" i="5"/>
  <c r="H1395" i="5"/>
  <c r="H1396" i="5"/>
  <c r="H1397" i="5"/>
  <c r="H1398" i="5"/>
  <c r="H1399" i="5"/>
  <c r="H1400" i="5"/>
  <c r="H1401" i="5"/>
  <c r="H1402" i="5"/>
  <c r="H1403" i="5"/>
  <c r="H1404" i="5"/>
  <c r="H1405" i="5"/>
  <c r="H1406" i="5"/>
  <c r="H1407" i="5"/>
  <c r="H1408" i="5"/>
  <c r="H1409" i="5"/>
  <c r="H1410" i="5"/>
  <c r="H1411" i="5"/>
  <c r="H1412" i="5"/>
  <c r="H1413" i="5"/>
  <c r="H1414" i="5"/>
  <c r="H1415" i="5"/>
  <c r="H1416" i="5"/>
  <c r="H1417" i="5"/>
  <c r="H1418" i="5"/>
  <c r="H1419" i="5"/>
  <c r="H1420" i="5"/>
  <c r="H1421" i="5"/>
  <c r="H1422" i="5"/>
  <c r="H1423" i="5"/>
  <c r="H1424" i="5"/>
  <c r="H1425" i="5"/>
  <c r="H1426" i="5"/>
  <c r="H1427" i="5"/>
  <c r="H1428" i="5"/>
  <c r="H1429" i="5"/>
  <c r="H1430" i="5"/>
  <c r="H1431" i="5"/>
  <c r="H1432" i="5"/>
  <c r="H1433" i="5"/>
  <c r="H1434" i="5"/>
  <c r="H1435" i="5"/>
  <c r="H1436" i="5"/>
  <c r="H1437" i="5"/>
  <c r="H1438" i="5"/>
  <c r="H1439" i="5"/>
  <c r="H1440" i="5"/>
  <c r="H1441" i="5"/>
  <c r="H1442" i="5"/>
  <c r="H1443" i="5"/>
  <c r="H1444" i="5"/>
  <c r="H1445" i="5"/>
  <c r="H1446" i="5"/>
  <c r="H1447" i="5"/>
  <c r="H1448" i="5"/>
  <c r="H1449" i="5"/>
  <c r="H1450" i="5"/>
  <c r="H1451" i="5"/>
  <c r="H1452" i="5"/>
  <c r="H1453" i="5"/>
  <c r="H1454" i="5"/>
  <c r="H1455" i="5"/>
  <c r="H1456" i="5"/>
  <c r="H1457" i="5"/>
  <c r="H1458" i="5"/>
  <c r="H1459" i="5"/>
  <c r="H1460" i="5"/>
  <c r="H1461" i="5"/>
  <c r="H1462" i="5"/>
  <c r="H1463" i="5"/>
  <c r="H1464" i="5"/>
  <c r="H1465" i="5"/>
  <c r="H1466" i="5"/>
  <c r="H1467" i="5"/>
  <c r="H1468" i="5"/>
  <c r="H1469" i="5"/>
  <c r="H1470" i="5"/>
  <c r="H1471" i="5"/>
  <c r="H1472" i="5"/>
  <c r="H1473" i="5"/>
  <c r="H1474" i="5"/>
  <c r="H1475" i="5"/>
  <c r="H1476" i="5"/>
  <c r="H1477" i="5"/>
  <c r="H1478" i="5"/>
  <c r="H1479" i="5"/>
  <c r="H1480" i="5"/>
  <c r="H1481" i="5"/>
  <c r="H1482" i="5"/>
  <c r="H1483" i="5"/>
  <c r="H1484" i="5"/>
  <c r="H1485" i="5"/>
  <c r="H1486" i="5"/>
  <c r="H1487" i="5"/>
  <c r="H1488" i="5"/>
  <c r="H1489" i="5"/>
  <c r="H1490" i="5"/>
  <c r="H1491" i="5"/>
  <c r="H1492" i="5"/>
  <c r="H1493" i="5"/>
  <c r="H1494" i="5"/>
  <c r="H1495" i="5"/>
  <c r="H1496" i="5"/>
  <c r="H1497" i="5"/>
  <c r="H1498" i="5"/>
  <c r="H1499" i="5"/>
  <c r="H1500" i="5"/>
  <c r="H1501" i="5"/>
  <c r="H1502" i="5"/>
  <c r="H1503" i="5"/>
  <c r="H1504" i="5"/>
  <c r="H1505" i="5"/>
  <c r="H1506" i="5"/>
  <c r="H1507" i="5"/>
  <c r="H1508" i="5"/>
  <c r="H1509" i="5"/>
  <c r="H1510" i="5"/>
  <c r="H1511" i="5"/>
  <c r="H1512" i="5"/>
  <c r="H1513" i="5"/>
  <c r="H1514" i="5"/>
  <c r="H1515" i="5"/>
  <c r="H1516" i="5"/>
  <c r="H1517" i="5"/>
  <c r="H1518" i="5"/>
  <c r="H1519" i="5"/>
  <c r="H1520" i="5"/>
  <c r="H1521" i="5"/>
  <c r="H1522" i="5"/>
  <c r="H1523" i="5"/>
  <c r="H1524" i="5"/>
  <c r="H1525" i="5"/>
  <c r="H1526" i="5"/>
  <c r="H1527" i="5"/>
  <c r="H1528" i="5"/>
  <c r="H1529" i="5"/>
  <c r="H1530" i="5"/>
  <c r="H1531" i="5"/>
  <c r="H1532" i="5"/>
  <c r="H1533" i="5"/>
  <c r="H1534" i="5"/>
  <c r="H1535" i="5"/>
  <c r="H1536" i="5"/>
  <c r="H1537" i="5"/>
  <c r="H1538" i="5"/>
  <c r="H1539" i="5"/>
  <c r="H1540" i="5"/>
  <c r="H1541" i="5"/>
  <c r="H1542" i="5"/>
  <c r="H1543" i="5"/>
  <c r="H1544" i="5"/>
  <c r="H1545" i="5"/>
  <c r="H1546" i="5"/>
  <c r="H1547" i="5"/>
  <c r="H1548" i="5"/>
  <c r="H1549" i="5"/>
  <c r="H1550" i="5"/>
  <c r="H1551" i="5"/>
  <c r="H1552" i="5"/>
  <c r="H1553" i="5"/>
  <c r="H1554" i="5"/>
  <c r="H1555" i="5"/>
  <c r="H1556" i="5"/>
  <c r="H1557" i="5"/>
  <c r="H1558" i="5"/>
  <c r="H1559" i="5"/>
  <c r="H1560" i="5"/>
  <c r="H1561" i="5"/>
  <c r="H1562" i="5"/>
  <c r="H1563" i="5"/>
  <c r="H1564" i="5"/>
  <c r="H1565" i="5"/>
  <c r="H1566" i="5"/>
  <c r="H1567" i="5"/>
  <c r="H1568" i="5"/>
  <c r="H1569" i="5"/>
  <c r="H1570" i="5"/>
  <c r="H1571" i="5"/>
  <c r="H1572" i="5"/>
  <c r="H1573" i="5"/>
  <c r="H1574" i="5"/>
  <c r="H1575" i="5"/>
  <c r="H1576" i="5"/>
  <c r="H1577" i="5"/>
  <c r="H1578" i="5"/>
  <c r="H1579" i="5"/>
  <c r="H1580" i="5"/>
  <c r="H1581" i="5"/>
  <c r="H1582" i="5"/>
  <c r="H1583" i="5"/>
  <c r="H1584" i="5"/>
  <c r="H1585" i="5"/>
  <c r="H1586" i="5"/>
  <c r="H1587" i="5"/>
  <c r="H1588" i="5"/>
  <c r="H1589" i="5"/>
  <c r="H1590" i="5"/>
  <c r="H1591" i="5"/>
  <c r="H1592" i="5"/>
  <c r="H1593" i="5"/>
  <c r="H1594" i="5"/>
  <c r="H1595" i="5"/>
  <c r="H1596" i="5"/>
  <c r="H1597" i="5"/>
  <c r="H1598" i="5"/>
  <c r="H1599" i="5"/>
  <c r="H1600" i="5"/>
  <c r="H1601" i="5"/>
  <c r="H1602" i="5"/>
  <c r="H1603" i="5"/>
  <c r="H1604" i="5"/>
  <c r="H1605" i="5"/>
  <c r="H1606" i="5"/>
  <c r="H1607" i="5"/>
  <c r="H1608" i="5"/>
  <c r="H1609" i="5"/>
  <c r="H1610" i="5"/>
  <c r="H1611" i="5"/>
  <c r="H1612" i="5"/>
  <c r="H1613" i="5"/>
  <c r="H1614" i="5"/>
  <c r="H1615" i="5"/>
  <c r="H1616" i="5"/>
  <c r="H1617" i="5"/>
  <c r="H1618" i="5"/>
  <c r="H1619" i="5"/>
  <c r="H1620" i="5"/>
  <c r="H1621" i="5"/>
  <c r="H1622" i="5"/>
  <c r="H1623" i="5"/>
  <c r="H1624" i="5"/>
  <c r="H1625" i="5"/>
  <c r="H1626" i="5"/>
  <c r="H1627" i="5"/>
  <c r="H1628" i="5"/>
  <c r="H1629" i="5"/>
  <c r="H1630" i="5"/>
  <c r="H1631" i="5"/>
  <c r="H1632" i="5"/>
  <c r="H1633" i="5"/>
  <c r="H1634" i="5"/>
  <c r="H1635" i="5"/>
  <c r="H1636" i="5"/>
  <c r="H1637" i="5"/>
  <c r="H1638" i="5"/>
  <c r="H1639" i="5"/>
  <c r="H1640" i="5"/>
  <c r="H1641" i="5"/>
  <c r="H1642" i="5"/>
  <c r="H1643" i="5"/>
  <c r="H1644" i="5"/>
  <c r="H1645" i="5"/>
  <c r="H1646" i="5"/>
  <c r="H1647" i="5"/>
  <c r="H1648" i="5"/>
  <c r="H1649" i="5"/>
  <c r="H1650" i="5"/>
  <c r="H1651" i="5"/>
  <c r="H1652" i="5"/>
  <c r="H1653" i="5"/>
  <c r="H1654" i="5"/>
  <c r="H1655" i="5"/>
  <c r="H1656" i="5"/>
  <c r="H1657" i="5"/>
  <c r="H1658" i="5"/>
  <c r="H1659" i="5"/>
  <c r="H1660" i="5"/>
  <c r="H1661" i="5"/>
  <c r="H1662" i="5"/>
  <c r="H1663" i="5"/>
  <c r="H1664" i="5"/>
  <c r="H1665" i="5"/>
  <c r="H1666" i="5"/>
  <c r="H1667" i="5"/>
  <c r="H1668" i="5"/>
  <c r="H1669" i="5"/>
  <c r="H1670" i="5"/>
  <c r="H1671" i="5"/>
  <c r="H1672" i="5"/>
  <c r="H1673" i="5"/>
  <c r="H1674" i="5"/>
  <c r="H1675" i="5"/>
  <c r="H1676" i="5"/>
  <c r="H1677" i="5"/>
  <c r="H1678" i="5"/>
  <c r="H1679" i="5"/>
  <c r="H1680" i="5"/>
  <c r="H1681" i="5"/>
  <c r="H1682" i="5"/>
  <c r="H1683" i="5"/>
  <c r="H1684" i="5"/>
  <c r="H1685" i="5"/>
  <c r="H1686" i="5"/>
  <c r="H1687" i="5"/>
  <c r="H1688" i="5"/>
  <c r="H1689" i="5"/>
  <c r="H1690" i="5"/>
  <c r="H1691" i="5"/>
  <c r="H1692" i="5"/>
  <c r="H1693" i="5"/>
  <c r="H1694" i="5"/>
  <c r="H1695" i="5"/>
  <c r="H1696" i="5"/>
  <c r="H1697" i="5"/>
  <c r="H1698" i="5"/>
  <c r="H1699" i="5"/>
  <c r="H1700" i="5"/>
  <c r="H1701" i="5"/>
  <c r="H1702" i="5"/>
  <c r="H1703" i="5"/>
  <c r="H1704" i="5"/>
  <c r="H1705" i="5"/>
  <c r="H1706" i="5"/>
  <c r="H1707" i="5"/>
  <c r="H1708" i="5"/>
  <c r="H1709" i="5"/>
  <c r="H1710" i="5"/>
  <c r="H1711" i="5"/>
  <c r="H1712" i="5"/>
  <c r="H1713" i="5"/>
  <c r="H1714" i="5"/>
  <c r="H1715" i="5"/>
  <c r="H1716" i="5"/>
  <c r="H1717" i="5"/>
  <c r="H1718" i="5"/>
  <c r="H1719" i="5"/>
  <c r="H1720" i="5"/>
  <c r="H1721" i="5"/>
  <c r="H1722" i="5"/>
  <c r="H1723" i="5"/>
  <c r="H1724" i="5"/>
  <c r="H1725" i="5"/>
  <c r="H1726" i="5"/>
  <c r="H1727" i="5"/>
  <c r="H1728" i="5"/>
  <c r="H1729" i="5"/>
  <c r="H1730" i="5"/>
  <c r="H1731" i="5"/>
  <c r="H1732" i="5"/>
  <c r="H1733" i="5"/>
  <c r="H1734" i="5"/>
  <c r="H1735" i="5"/>
  <c r="H1736" i="5"/>
  <c r="H1737" i="5"/>
  <c r="H1738" i="5"/>
  <c r="H1739" i="5"/>
  <c r="H1740" i="5"/>
  <c r="H1741" i="5"/>
  <c r="H1742" i="5"/>
  <c r="H1743" i="5"/>
  <c r="H1744" i="5"/>
  <c r="H1745" i="5"/>
  <c r="H1746" i="5"/>
  <c r="H1747" i="5"/>
  <c r="H1748" i="5"/>
  <c r="H1749" i="5"/>
  <c r="H1750" i="5"/>
  <c r="H1751" i="5"/>
  <c r="H1752" i="5"/>
  <c r="H1753" i="5"/>
  <c r="H1754" i="5"/>
  <c r="H1755" i="5"/>
  <c r="H1756" i="5"/>
  <c r="H1757" i="5"/>
  <c r="H1758" i="5"/>
  <c r="H1759" i="5"/>
  <c r="H1760" i="5"/>
  <c r="H1761" i="5"/>
  <c r="H1762" i="5"/>
  <c r="H1763" i="5"/>
  <c r="H1764" i="5"/>
  <c r="H1765" i="5"/>
  <c r="H1766" i="5"/>
  <c r="H1767" i="5"/>
  <c r="H1768" i="5"/>
  <c r="H1769" i="5"/>
  <c r="H1770" i="5"/>
  <c r="H1771" i="5"/>
  <c r="H1772" i="5"/>
  <c r="H1773" i="5"/>
  <c r="H1774" i="5"/>
  <c r="H1775" i="5"/>
  <c r="H1776" i="5"/>
  <c r="H1777" i="5"/>
  <c r="H1778" i="5"/>
  <c r="H1779" i="5"/>
  <c r="H1780" i="5"/>
  <c r="H1781" i="5"/>
  <c r="H1782" i="5"/>
  <c r="H1783" i="5"/>
  <c r="H1784" i="5"/>
  <c r="H1785" i="5"/>
  <c r="H1786" i="5"/>
  <c r="H1787" i="5"/>
  <c r="H1788" i="5"/>
  <c r="H1789" i="5"/>
  <c r="H1790" i="5"/>
  <c r="H1791" i="5"/>
  <c r="H1792" i="5"/>
  <c r="H1793" i="5"/>
  <c r="H1794" i="5"/>
  <c r="H1795" i="5"/>
  <c r="H1796" i="5"/>
  <c r="H1797" i="5"/>
  <c r="H1798" i="5"/>
  <c r="H1799" i="5"/>
  <c r="H1800" i="5"/>
  <c r="H1801" i="5"/>
  <c r="H1802" i="5"/>
  <c r="H1803" i="5"/>
  <c r="H1804" i="5"/>
  <c r="H1805" i="5"/>
  <c r="H1806" i="5"/>
  <c r="H1807" i="5"/>
  <c r="H1808" i="5"/>
  <c r="H1809" i="5"/>
  <c r="H1810" i="5"/>
  <c r="H1811" i="5"/>
  <c r="H1812" i="5"/>
  <c r="H1813" i="5"/>
  <c r="H1814" i="5"/>
  <c r="H1815" i="5"/>
  <c r="H1816" i="5"/>
  <c r="H1817" i="5"/>
  <c r="H1818" i="5"/>
  <c r="H1819" i="5"/>
  <c r="H1820" i="5"/>
  <c r="H1821" i="5"/>
  <c r="H1822" i="5"/>
  <c r="H1823" i="5"/>
  <c r="H1824" i="5"/>
  <c r="H1825" i="5"/>
  <c r="H1826" i="5"/>
  <c r="H1827" i="5"/>
  <c r="H1828" i="5"/>
  <c r="H1829" i="5"/>
  <c r="H1830" i="5"/>
  <c r="H1831" i="5"/>
  <c r="H1832" i="5"/>
  <c r="H1833" i="5"/>
  <c r="H1834" i="5"/>
  <c r="H1835" i="5"/>
  <c r="H1836" i="5"/>
  <c r="H1837" i="5"/>
  <c r="H1838" i="5"/>
  <c r="H1839" i="5"/>
  <c r="H1840" i="5"/>
  <c r="H1841" i="5"/>
  <c r="H1842" i="5"/>
  <c r="H1843" i="5"/>
  <c r="H1844" i="5"/>
  <c r="H1845" i="5"/>
  <c r="H1846" i="5"/>
  <c r="H1847" i="5"/>
  <c r="H1848" i="5"/>
  <c r="H1849" i="5"/>
  <c r="H1850" i="5"/>
  <c r="H1851" i="5"/>
  <c r="H1852" i="5"/>
  <c r="H1853" i="5"/>
  <c r="H1854" i="5"/>
  <c r="H1855" i="5"/>
  <c r="H1856" i="5"/>
  <c r="H1857" i="5"/>
  <c r="H1858" i="5"/>
  <c r="H1859" i="5"/>
  <c r="H1860" i="5"/>
  <c r="H1861" i="5"/>
  <c r="H1862" i="5"/>
  <c r="H1863" i="5"/>
  <c r="H1864" i="5"/>
  <c r="H1865" i="5"/>
  <c r="H1866" i="5"/>
  <c r="H1867" i="5"/>
  <c r="H1868" i="5"/>
  <c r="H1869" i="5"/>
  <c r="H1870" i="5"/>
  <c r="H1871" i="5"/>
  <c r="H1872" i="5"/>
  <c r="H1873" i="5"/>
  <c r="H1874" i="5"/>
  <c r="H1875" i="5"/>
  <c r="H1876" i="5"/>
  <c r="H1877" i="5"/>
  <c r="H1878" i="5"/>
  <c r="H1879" i="5"/>
  <c r="H1880" i="5"/>
  <c r="H1881" i="5"/>
  <c r="H1882" i="5"/>
  <c r="H1883" i="5"/>
  <c r="H1884" i="5"/>
  <c r="H1885" i="5"/>
  <c r="H1886" i="5"/>
  <c r="H1887" i="5"/>
  <c r="H1888" i="5"/>
  <c r="H1889" i="5"/>
  <c r="H1890" i="5"/>
  <c r="H1891" i="5"/>
  <c r="H1892" i="5"/>
  <c r="H1893" i="5"/>
  <c r="H1894" i="5"/>
  <c r="H1895" i="5"/>
  <c r="H1896" i="5"/>
  <c r="H1897" i="5"/>
  <c r="H1898" i="5"/>
  <c r="H1899" i="5"/>
  <c r="H1900" i="5"/>
  <c r="H1901" i="5"/>
  <c r="H1902" i="5"/>
  <c r="H1903" i="5"/>
  <c r="H1904" i="5"/>
  <c r="H1905" i="5"/>
  <c r="H1906" i="5"/>
  <c r="H1907" i="5"/>
  <c r="H1908" i="5"/>
  <c r="H1909" i="5"/>
  <c r="H1910" i="5"/>
  <c r="H1911" i="5"/>
  <c r="H1912" i="5"/>
  <c r="H1913" i="5"/>
  <c r="H1914" i="5"/>
  <c r="H1915" i="5"/>
  <c r="H1916" i="5"/>
  <c r="H1917" i="5"/>
  <c r="H1918" i="5"/>
  <c r="H1919" i="5"/>
  <c r="H1920" i="5"/>
  <c r="H1921" i="5"/>
  <c r="H1922" i="5"/>
  <c r="H1923" i="5"/>
  <c r="H1924" i="5"/>
  <c r="H1925" i="5"/>
  <c r="H1926" i="5"/>
  <c r="H1927" i="5"/>
  <c r="H1928" i="5"/>
  <c r="H1929" i="5"/>
  <c r="H1930" i="5"/>
  <c r="H1931" i="5"/>
  <c r="H1932" i="5"/>
  <c r="H1933" i="5"/>
  <c r="H1934" i="5"/>
  <c r="H1935" i="5"/>
  <c r="H1936" i="5"/>
  <c r="H1937" i="5"/>
  <c r="H1938" i="5"/>
  <c r="H1939" i="5"/>
  <c r="H1940" i="5"/>
  <c r="H1941" i="5"/>
  <c r="H1942" i="5"/>
  <c r="H1943" i="5"/>
  <c r="H1944" i="5"/>
  <c r="H1945" i="5"/>
  <c r="H1946" i="5"/>
  <c r="H1947" i="5"/>
  <c r="H1948" i="5"/>
  <c r="H1949" i="5"/>
  <c r="H1950" i="5"/>
  <c r="H1951" i="5"/>
  <c r="H1952" i="5"/>
  <c r="H1953" i="5"/>
  <c r="H1954" i="5"/>
  <c r="H1955" i="5"/>
  <c r="H1956" i="5"/>
  <c r="H1957" i="5"/>
  <c r="H1958" i="5"/>
  <c r="H1959" i="5"/>
  <c r="H1960" i="5"/>
  <c r="H1961" i="5"/>
  <c r="H1962" i="5"/>
  <c r="H1963" i="5"/>
  <c r="H1964" i="5"/>
  <c r="H1965" i="5"/>
  <c r="H1966" i="5"/>
  <c r="H1967" i="5"/>
  <c r="H1968" i="5"/>
  <c r="H1969" i="5"/>
  <c r="H1970" i="5"/>
  <c r="H1971" i="5"/>
  <c r="H1972" i="5"/>
  <c r="H1973" i="5"/>
  <c r="H1974" i="5"/>
  <c r="H1975" i="5"/>
  <c r="H1976" i="5"/>
  <c r="H1977" i="5"/>
  <c r="H1978" i="5"/>
  <c r="H1979" i="5"/>
  <c r="H1980" i="5"/>
  <c r="H1981" i="5"/>
  <c r="H1982" i="5"/>
  <c r="H1983" i="5"/>
  <c r="H1984" i="5"/>
  <c r="H1985" i="5"/>
  <c r="H1986" i="5"/>
  <c r="H1987" i="5"/>
  <c r="H1988" i="5"/>
  <c r="H1989" i="5"/>
  <c r="H1990" i="5"/>
  <c r="H1991" i="5"/>
  <c r="H1992" i="5"/>
  <c r="H1993" i="5"/>
  <c r="H1994" i="5"/>
  <c r="H1995" i="5"/>
  <c r="H1996" i="5"/>
  <c r="H1997" i="5"/>
  <c r="H1998" i="5"/>
  <c r="H1999" i="5"/>
  <c r="H2000" i="5"/>
  <c r="H2001" i="5"/>
  <c r="H2002" i="5"/>
  <c r="H2003" i="5"/>
  <c r="H2004" i="5"/>
  <c r="H2005" i="5"/>
  <c r="H2006" i="5"/>
  <c r="H2007" i="5"/>
  <c r="H2008" i="5"/>
  <c r="H2009" i="5"/>
  <c r="H2010" i="5"/>
  <c r="H2011" i="5"/>
  <c r="H2012" i="5"/>
  <c r="H2013" i="5"/>
  <c r="H2014" i="5"/>
  <c r="H2015" i="5"/>
  <c r="H2016" i="5"/>
  <c r="H2017" i="5"/>
  <c r="H2018" i="5"/>
  <c r="H2019" i="5"/>
  <c r="H2020" i="5"/>
  <c r="H2021" i="5"/>
  <c r="H2022" i="5"/>
  <c r="H2023" i="5"/>
  <c r="H2024" i="5"/>
  <c r="H2025" i="5"/>
  <c r="H2026" i="5"/>
  <c r="H2027" i="5"/>
  <c r="H2028" i="5"/>
  <c r="H2029" i="5"/>
  <c r="H2030" i="5"/>
  <c r="H2031" i="5"/>
  <c r="H2032" i="5"/>
  <c r="H2033" i="5"/>
  <c r="H2034" i="5"/>
  <c r="H2035" i="5"/>
  <c r="H2036" i="5"/>
  <c r="H2037" i="5"/>
  <c r="H2038" i="5"/>
  <c r="H2039" i="5"/>
  <c r="H2040" i="5"/>
  <c r="H2041" i="5"/>
  <c r="H2042" i="5"/>
  <c r="H2043" i="5"/>
  <c r="H2044" i="5"/>
  <c r="H2045" i="5"/>
  <c r="H2046" i="5"/>
  <c r="H2047" i="5"/>
  <c r="H2048" i="5"/>
  <c r="H2049" i="5"/>
  <c r="H2050" i="5"/>
  <c r="H2051" i="5"/>
  <c r="H2052" i="5"/>
  <c r="H2053" i="5"/>
  <c r="H2054" i="5"/>
  <c r="H2055" i="5"/>
  <c r="H2056" i="5"/>
  <c r="H2057" i="5"/>
  <c r="H2058" i="5"/>
  <c r="H2059" i="5"/>
  <c r="H2060" i="5"/>
  <c r="H2061" i="5"/>
  <c r="H2062" i="5"/>
  <c r="H2063" i="5"/>
  <c r="H2064" i="5"/>
  <c r="H2065" i="5"/>
  <c r="H2066" i="5"/>
  <c r="H2067" i="5"/>
  <c r="H2068" i="5"/>
  <c r="H2069" i="5"/>
  <c r="H2070" i="5"/>
  <c r="H2071" i="5"/>
  <c r="H2072" i="5"/>
  <c r="H2073" i="5"/>
  <c r="H2074" i="5"/>
  <c r="H2075" i="5"/>
  <c r="H2076" i="5"/>
  <c r="H2077" i="5"/>
  <c r="H2078" i="5"/>
  <c r="H2079" i="5"/>
  <c r="H2080" i="5"/>
  <c r="H2081" i="5"/>
  <c r="H2082" i="5"/>
  <c r="H2083" i="5"/>
  <c r="H2084" i="5"/>
  <c r="H2085" i="5"/>
  <c r="H2086" i="5"/>
  <c r="H2087" i="5"/>
  <c r="H2088" i="5"/>
  <c r="H2089" i="5"/>
  <c r="H2090" i="5"/>
  <c r="H2091" i="5"/>
  <c r="H2092" i="5"/>
  <c r="H2093" i="5"/>
  <c r="H2094" i="5"/>
  <c r="H2095" i="5"/>
  <c r="H2096" i="5"/>
  <c r="H2097" i="5"/>
  <c r="H2098" i="5"/>
  <c r="H2099" i="5"/>
  <c r="H2100" i="5"/>
  <c r="H2101" i="5"/>
  <c r="H2102" i="5"/>
  <c r="H2103" i="5"/>
  <c r="H2104" i="5"/>
  <c r="H2105" i="5"/>
  <c r="H2106" i="5"/>
  <c r="H2107" i="5"/>
  <c r="H2108" i="5"/>
  <c r="H2109" i="5"/>
  <c r="H2110" i="5"/>
  <c r="H2111" i="5"/>
  <c r="H2112" i="5"/>
  <c r="H2113" i="5"/>
  <c r="H2114" i="5"/>
  <c r="H2115" i="5"/>
  <c r="H2116" i="5"/>
  <c r="H2117" i="5"/>
  <c r="H2118" i="5"/>
  <c r="H2119" i="5"/>
  <c r="H2120" i="5"/>
  <c r="H2121" i="5"/>
  <c r="H2122" i="5"/>
  <c r="H2123" i="5"/>
  <c r="H2124" i="5"/>
  <c r="H2125" i="5"/>
  <c r="H2126" i="5"/>
  <c r="H2127" i="5"/>
  <c r="H2128" i="5"/>
  <c r="H2129" i="5"/>
  <c r="H2130" i="5"/>
  <c r="H2131" i="5"/>
  <c r="H2132" i="5"/>
  <c r="H2133" i="5"/>
  <c r="H2134" i="5"/>
  <c r="H2135" i="5"/>
  <c r="H2136" i="5"/>
  <c r="H2137" i="5"/>
  <c r="H2138" i="5"/>
  <c r="H2139" i="5"/>
  <c r="H2140" i="5"/>
  <c r="H2141" i="5"/>
  <c r="H2142" i="5"/>
  <c r="H2143" i="5"/>
  <c r="H2144" i="5"/>
  <c r="H2145" i="5"/>
  <c r="H2146" i="5"/>
  <c r="H2147" i="5"/>
  <c r="H2148" i="5"/>
  <c r="H2149" i="5"/>
  <c r="H2150" i="5"/>
  <c r="H2151" i="5"/>
  <c r="H2152" i="5"/>
  <c r="H2153" i="5"/>
  <c r="H2154" i="5"/>
  <c r="H2155" i="5"/>
  <c r="H2156" i="5"/>
  <c r="H2157" i="5"/>
  <c r="H2158" i="5"/>
  <c r="H2159" i="5"/>
  <c r="H2160" i="5"/>
  <c r="H2161" i="5"/>
  <c r="H2162" i="5"/>
  <c r="H2163" i="5"/>
  <c r="H2164" i="5"/>
  <c r="H2165" i="5"/>
  <c r="H2166" i="5"/>
  <c r="H2167" i="5"/>
  <c r="H2168" i="5"/>
  <c r="H2169" i="5"/>
  <c r="H2170" i="5"/>
  <c r="H2171" i="5"/>
  <c r="H2172" i="5"/>
  <c r="H2173" i="5"/>
  <c r="H2174" i="5"/>
  <c r="H2175" i="5"/>
  <c r="H2176" i="5"/>
  <c r="H2177" i="5"/>
  <c r="H2178" i="5"/>
  <c r="H2179" i="5"/>
  <c r="H2180" i="5"/>
  <c r="H2181" i="5"/>
  <c r="H2182" i="5"/>
  <c r="H2183" i="5"/>
  <c r="H2184" i="5"/>
  <c r="H2185" i="5"/>
  <c r="H2186" i="5"/>
  <c r="H2187" i="5"/>
  <c r="H2188" i="5"/>
  <c r="H2189" i="5"/>
  <c r="H2190" i="5"/>
  <c r="H2191" i="5"/>
  <c r="H2192" i="5"/>
  <c r="H2193" i="5"/>
  <c r="H2194" i="5"/>
  <c r="H2195" i="5"/>
  <c r="H2196" i="5"/>
  <c r="H2197" i="5"/>
  <c r="H2198" i="5"/>
  <c r="H2199" i="5"/>
  <c r="H2200" i="5"/>
  <c r="H2201" i="5"/>
  <c r="H2202" i="5"/>
  <c r="H2203" i="5"/>
  <c r="H2204" i="5"/>
  <c r="H2205" i="5"/>
  <c r="H2206" i="5"/>
  <c r="H2207" i="5"/>
  <c r="H2208" i="5"/>
  <c r="H2209" i="5"/>
  <c r="H2210" i="5"/>
  <c r="H2211" i="5"/>
  <c r="H2212" i="5"/>
  <c r="H2213" i="5"/>
  <c r="H2214" i="5"/>
  <c r="H2215" i="5"/>
  <c r="H2216" i="5"/>
  <c r="H2217" i="5"/>
  <c r="H2218" i="5"/>
  <c r="H2219" i="5"/>
  <c r="H2220" i="5"/>
  <c r="H2221" i="5"/>
  <c r="H2222" i="5"/>
  <c r="H2223" i="5"/>
  <c r="H2224" i="5"/>
  <c r="H2225" i="5"/>
  <c r="H2226" i="5"/>
  <c r="H2227" i="5"/>
  <c r="H2228" i="5"/>
  <c r="H2229" i="5"/>
  <c r="H2230" i="5"/>
  <c r="H2231" i="5"/>
  <c r="H2232" i="5"/>
  <c r="H2233" i="5"/>
  <c r="H2234" i="5"/>
  <c r="H2235" i="5"/>
  <c r="H2236" i="5"/>
  <c r="H2237" i="5"/>
  <c r="H2238" i="5"/>
  <c r="H2239" i="5"/>
  <c r="H2240" i="5"/>
  <c r="H2241" i="5"/>
  <c r="H2242" i="5"/>
  <c r="H2243" i="5"/>
  <c r="H2244" i="5"/>
  <c r="H2245" i="5"/>
  <c r="H2246" i="5"/>
  <c r="H2247" i="5"/>
  <c r="H2248" i="5"/>
  <c r="H2249" i="5"/>
  <c r="H2250" i="5"/>
  <c r="H2251" i="5"/>
  <c r="H2252" i="5"/>
  <c r="H2253" i="5"/>
  <c r="H2254" i="5"/>
  <c r="H2255" i="5"/>
  <c r="H2256" i="5"/>
  <c r="H2257" i="5"/>
  <c r="H2258" i="5"/>
  <c r="H2259" i="5"/>
  <c r="H2260" i="5"/>
  <c r="H2261" i="5"/>
  <c r="H2262" i="5"/>
  <c r="H2263" i="5"/>
  <c r="H2264" i="5"/>
  <c r="H2265" i="5"/>
  <c r="H2266" i="5"/>
  <c r="H2267" i="5"/>
  <c r="H2268" i="5"/>
  <c r="H2269" i="5"/>
  <c r="H2270" i="5"/>
  <c r="H2271" i="5"/>
  <c r="H2272" i="5"/>
  <c r="H2273" i="5"/>
  <c r="H2274" i="5"/>
  <c r="H2275" i="5"/>
  <c r="H2276" i="5"/>
  <c r="H2277" i="5"/>
  <c r="H2278" i="5"/>
  <c r="H2279" i="5"/>
  <c r="H2280" i="5"/>
  <c r="H2281" i="5"/>
  <c r="H2282" i="5"/>
  <c r="H2283" i="5"/>
  <c r="H2284" i="5"/>
  <c r="H2285" i="5"/>
  <c r="H2286" i="5"/>
  <c r="H2287" i="5"/>
  <c r="H2288" i="5"/>
  <c r="H2289" i="5"/>
  <c r="H2290" i="5"/>
  <c r="H2291" i="5"/>
  <c r="H2292" i="5"/>
  <c r="H2293" i="5"/>
  <c r="H2294" i="5"/>
  <c r="H2295" i="5"/>
  <c r="H2296" i="5"/>
  <c r="H2297" i="5"/>
  <c r="H2298" i="5"/>
  <c r="H2299" i="5"/>
  <c r="H2300" i="5"/>
  <c r="H2301" i="5"/>
  <c r="H2302" i="5"/>
  <c r="H2303" i="5"/>
  <c r="H2304" i="5"/>
  <c r="H2305" i="5"/>
  <c r="H2306" i="5"/>
  <c r="H2307" i="5"/>
  <c r="H2308" i="5"/>
  <c r="H2309" i="5"/>
  <c r="H2310" i="5"/>
  <c r="H2311" i="5"/>
  <c r="H2312" i="5"/>
  <c r="H2313" i="5"/>
  <c r="H2314" i="5"/>
  <c r="H2315" i="5"/>
  <c r="H2316" i="5"/>
  <c r="H2317" i="5"/>
  <c r="H2318" i="5"/>
  <c r="H2319" i="5"/>
  <c r="H2320" i="5"/>
  <c r="H2321" i="5"/>
  <c r="H2322" i="5"/>
  <c r="H2323" i="5"/>
  <c r="H2324" i="5"/>
  <c r="H2325" i="5"/>
  <c r="H2326" i="5"/>
  <c r="H2327" i="5"/>
  <c r="H2328" i="5"/>
  <c r="H2329" i="5"/>
  <c r="H2330" i="5"/>
  <c r="H2331" i="5"/>
  <c r="H2332" i="5"/>
  <c r="H2333" i="5"/>
  <c r="H2334" i="5"/>
  <c r="H2335" i="5"/>
  <c r="H2336" i="5"/>
  <c r="H2" i="5"/>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89" i="5"/>
  <c r="G90" i="5"/>
  <c r="G91" i="5"/>
  <c r="G92" i="5"/>
  <c r="G93" i="5"/>
  <c r="G94" i="5"/>
  <c r="G95" i="5"/>
  <c r="G96" i="5"/>
  <c r="G97" i="5"/>
  <c r="G98" i="5"/>
  <c r="G99" i="5"/>
  <c r="G100" i="5"/>
  <c r="G101" i="5"/>
  <c r="G102" i="5"/>
  <c r="G103" i="5"/>
  <c r="G104" i="5"/>
  <c r="G105" i="5"/>
  <c r="G106" i="5"/>
  <c r="G107" i="5"/>
  <c r="G108" i="5"/>
  <c r="G109" i="5"/>
  <c r="G110" i="5"/>
  <c r="G111" i="5"/>
  <c r="G112" i="5"/>
  <c r="G113" i="5"/>
  <c r="G114" i="5"/>
  <c r="G115" i="5"/>
  <c r="G116" i="5"/>
  <c r="G117" i="5"/>
  <c r="G118" i="5"/>
  <c r="G119" i="5"/>
  <c r="G120" i="5"/>
  <c r="G121" i="5"/>
  <c r="G122" i="5"/>
  <c r="G123" i="5"/>
  <c r="G124" i="5"/>
  <c r="G125" i="5"/>
  <c r="G126" i="5"/>
  <c r="G127" i="5"/>
  <c r="G128" i="5"/>
  <c r="G129" i="5"/>
  <c r="G130" i="5"/>
  <c r="G131" i="5"/>
  <c r="G132" i="5"/>
  <c r="G133" i="5"/>
  <c r="G134" i="5"/>
  <c r="G135" i="5"/>
  <c r="G136" i="5"/>
  <c r="G137" i="5"/>
  <c r="G138" i="5"/>
  <c r="G139" i="5"/>
  <c r="G140" i="5"/>
  <c r="G141" i="5"/>
  <c r="G142" i="5"/>
  <c r="G143" i="5"/>
  <c r="G144" i="5"/>
  <c r="G145" i="5"/>
  <c r="G146" i="5"/>
  <c r="G147" i="5"/>
  <c r="G148" i="5"/>
  <c r="G149" i="5"/>
  <c r="G150" i="5"/>
  <c r="G151" i="5"/>
  <c r="G152" i="5"/>
  <c r="G153" i="5"/>
  <c r="G154" i="5"/>
  <c r="G155" i="5"/>
  <c r="G156" i="5"/>
  <c r="G157" i="5"/>
  <c r="G158" i="5"/>
  <c r="G159" i="5"/>
  <c r="G160" i="5"/>
  <c r="G161" i="5"/>
  <c r="G162" i="5"/>
  <c r="G163" i="5"/>
  <c r="G164" i="5"/>
  <c r="G165" i="5"/>
  <c r="G166" i="5"/>
  <c r="G167" i="5"/>
  <c r="G168" i="5"/>
  <c r="G169" i="5"/>
  <c r="G170" i="5"/>
  <c r="G171" i="5"/>
  <c r="G172" i="5"/>
  <c r="G173" i="5"/>
  <c r="G174" i="5"/>
  <c r="G175" i="5"/>
  <c r="G176" i="5"/>
  <c r="G177" i="5"/>
  <c r="G178" i="5"/>
  <c r="G179" i="5"/>
  <c r="G180" i="5"/>
  <c r="G181" i="5"/>
  <c r="G182" i="5"/>
  <c r="G183" i="5"/>
  <c r="G184" i="5"/>
  <c r="G185" i="5"/>
  <c r="G186" i="5"/>
  <c r="G187" i="5"/>
  <c r="G188" i="5"/>
  <c r="G189" i="5"/>
  <c r="G190" i="5"/>
  <c r="G191" i="5"/>
  <c r="G192" i="5"/>
  <c r="G193" i="5"/>
  <c r="G194" i="5"/>
  <c r="G195" i="5"/>
  <c r="G196" i="5"/>
  <c r="G197" i="5"/>
  <c r="G198" i="5"/>
  <c r="G199" i="5"/>
  <c r="G200" i="5"/>
  <c r="G201" i="5"/>
  <c r="G202" i="5"/>
  <c r="G203" i="5"/>
  <c r="G204" i="5"/>
  <c r="G205" i="5"/>
  <c r="G206" i="5"/>
  <c r="G207" i="5"/>
  <c r="G208" i="5"/>
  <c r="G209" i="5"/>
  <c r="G210" i="5"/>
  <c r="G211" i="5"/>
  <c r="G212" i="5"/>
  <c r="G213" i="5"/>
  <c r="G214" i="5"/>
  <c r="G215" i="5"/>
  <c r="G216" i="5"/>
  <c r="G217" i="5"/>
  <c r="G218" i="5"/>
  <c r="G219" i="5"/>
  <c r="G220" i="5"/>
  <c r="G221" i="5"/>
  <c r="G222" i="5"/>
  <c r="G223" i="5"/>
  <c r="G224" i="5"/>
  <c r="G225" i="5"/>
  <c r="G226" i="5"/>
  <c r="G227" i="5"/>
  <c r="G228" i="5"/>
  <c r="G229" i="5"/>
  <c r="G230" i="5"/>
  <c r="G231" i="5"/>
  <c r="G232" i="5"/>
  <c r="G233" i="5"/>
  <c r="G234" i="5"/>
  <c r="G235" i="5"/>
  <c r="G236" i="5"/>
  <c r="G237" i="5"/>
  <c r="G238" i="5"/>
  <c r="G239" i="5"/>
  <c r="G240" i="5"/>
  <c r="G241" i="5"/>
  <c r="G242" i="5"/>
  <c r="G243" i="5"/>
  <c r="G244" i="5"/>
  <c r="G245" i="5"/>
  <c r="G246" i="5"/>
  <c r="G247" i="5"/>
  <c r="G248" i="5"/>
  <c r="G249" i="5"/>
  <c r="G250" i="5"/>
  <c r="G251" i="5"/>
  <c r="G252" i="5"/>
  <c r="G253" i="5"/>
  <c r="G254" i="5"/>
  <c r="G255" i="5"/>
  <c r="G256" i="5"/>
  <c r="G257" i="5"/>
  <c r="G258" i="5"/>
  <c r="G259" i="5"/>
  <c r="G260" i="5"/>
  <c r="G261" i="5"/>
  <c r="G262" i="5"/>
  <c r="G263" i="5"/>
  <c r="G264" i="5"/>
  <c r="G265" i="5"/>
  <c r="G266" i="5"/>
  <c r="G267" i="5"/>
  <c r="G268" i="5"/>
  <c r="G269" i="5"/>
  <c r="G270" i="5"/>
  <c r="G271" i="5"/>
  <c r="G272" i="5"/>
  <c r="G273" i="5"/>
  <c r="G274" i="5"/>
  <c r="G275" i="5"/>
  <c r="G276" i="5"/>
  <c r="G277" i="5"/>
  <c r="G278" i="5"/>
  <c r="G279" i="5"/>
  <c r="G280" i="5"/>
  <c r="G281" i="5"/>
  <c r="G282" i="5"/>
  <c r="G283" i="5"/>
  <c r="G284" i="5"/>
  <c r="G285" i="5"/>
  <c r="G286" i="5"/>
  <c r="G287" i="5"/>
  <c r="G288" i="5"/>
  <c r="G289" i="5"/>
  <c r="G290" i="5"/>
  <c r="G291" i="5"/>
  <c r="G292" i="5"/>
  <c r="G293" i="5"/>
  <c r="G294" i="5"/>
  <c r="G295" i="5"/>
  <c r="G296" i="5"/>
  <c r="G297" i="5"/>
  <c r="G298" i="5"/>
  <c r="G299" i="5"/>
  <c r="G300" i="5"/>
  <c r="G301" i="5"/>
  <c r="G302" i="5"/>
  <c r="G303" i="5"/>
  <c r="G304" i="5"/>
  <c r="G305" i="5"/>
  <c r="G306" i="5"/>
  <c r="G307" i="5"/>
  <c r="G308" i="5"/>
  <c r="G309" i="5"/>
  <c r="G310" i="5"/>
  <c r="G311" i="5"/>
  <c r="G312" i="5"/>
  <c r="G313" i="5"/>
  <c r="G314" i="5"/>
  <c r="G315" i="5"/>
  <c r="G316" i="5"/>
  <c r="G317" i="5"/>
  <c r="G318" i="5"/>
  <c r="G319" i="5"/>
  <c r="G320" i="5"/>
  <c r="G321" i="5"/>
  <c r="G322" i="5"/>
  <c r="G323" i="5"/>
  <c r="G324" i="5"/>
  <c r="G325" i="5"/>
  <c r="G326" i="5"/>
  <c r="G327" i="5"/>
  <c r="G328" i="5"/>
  <c r="G329" i="5"/>
  <c r="G330" i="5"/>
  <c r="G331" i="5"/>
  <c r="G332" i="5"/>
  <c r="G333" i="5"/>
  <c r="G334" i="5"/>
  <c r="G335" i="5"/>
  <c r="G336" i="5"/>
  <c r="G337" i="5"/>
  <c r="G338" i="5"/>
  <c r="G339" i="5"/>
  <c r="G340" i="5"/>
  <c r="G341" i="5"/>
  <c r="G342" i="5"/>
  <c r="G343" i="5"/>
  <c r="G344" i="5"/>
  <c r="G345" i="5"/>
  <c r="G346" i="5"/>
  <c r="G347" i="5"/>
  <c r="G348" i="5"/>
  <c r="G349" i="5"/>
  <c r="G350" i="5"/>
  <c r="G351" i="5"/>
  <c r="G352" i="5"/>
  <c r="G353" i="5"/>
  <c r="G354" i="5"/>
  <c r="G355" i="5"/>
  <c r="G356" i="5"/>
  <c r="G357" i="5"/>
  <c r="G358" i="5"/>
  <c r="G359" i="5"/>
  <c r="G360" i="5"/>
  <c r="G361" i="5"/>
  <c r="G362" i="5"/>
  <c r="G363" i="5"/>
  <c r="G364" i="5"/>
  <c r="G365" i="5"/>
  <c r="G366" i="5"/>
  <c r="G367" i="5"/>
  <c r="G368" i="5"/>
  <c r="G369" i="5"/>
  <c r="G370" i="5"/>
  <c r="G371" i="5"/>
  <c r="G372" i="5"/>
  <c r="G373" i="5"/>
  <c r="G374" i="5"/>
  <c r="G375" i="5"/>
  <c r="G376" i="5"/>
  <c r="G377" i="5"/>
  <c r="G378" i="5"/>
  <c r="G379" i="5"/>
  <c r="G380" i="5"/>
  <c r="G381" i="5"/>
  <c r="G382" i="5"/>
  <c r="G383" i="5"/>
  <c r="G384" i="5"/>
  <c r="G385" i="5"/>
  <c r="G386" i="5"/>
  <c r="G387" i="5"/>
  <c r="G388" i="5"/>
  <c r="G389" i="5"/>
  <c r="G390" i="5"/>
  <c r="G391" i="5"/>
  <c r="G392" i="5"/>
  <c r="G393" i="5"/>
  <c r="G394" i="5"/>
  <c r="G395" i="5"/>
  <c r="G396" i="5"/>
  <c r="G397" i="5"/>
  <c r="G398" i="5"/>
  <c r="G399" i="5"/>
  <c r="G400" i="5"/>
  <c r="G401" i="5"/>
  <c r="G402" i="5"/>
  <c r="G403" i="5"/>
  <c r="G404" i="5"/>
  <c r="G405" i="5"/>
  <c r="G406" i="5"/>
  <c r="G407" i="5"/>
  <c r="G408" i="5"/>
  <c r="G409" i="5"/>
  <c r="G410" i="5"/>
  <c r="G411" i="5"/>
  <c r="G412" i="5"/>
  <c r="G413" i="5"/>
  <c r="G414" i="5"/>
  <c r="G415" i="5"/>
  <c r="G416" i="5"/>
  <c r="G417" i="5"/>
  <c r="G418" i="5"/>
  <c r="G419" i="5"/>
  <c r="G420" i="5"/>
  <c r="G421" i="5"/>
  <c r="G422" i="5"/>
  <c r="G423" i="5"/>
  <c r="G424" i="5"/>
  <c r="G425" i="5"/>
  <c r="G426" i="5"/>
  <c r="G427" i="5"/>
  <c r="G428" i="5"/>
  <c r="G429" i="5"/>
  <c r="G430" i="5"/>
  <c r="G431" i="5"/>
  <c r="G432" i="5"/>
  <c r="G433" i="5"/>
  <c r="G434" i="5"/>
  <c r="G435" i="5"/>
  <c r="G436" i="5"/>
  <c r="G437" i="5"/>
  <c r="G438" i="5"/>
  <c r="G439" i="5"/>
  <c r="G440" i="5"/>
  <c r="G441" i="5"/>
  <c r="G442" i="5"/>
  <c r="G443" i="5"/>
  <c r="G444" i="5"/>
  <c r="G445" i="5"/>
  <c r="G446" i="5"/>
  <c r="G447" i="5"/>
  <c r="G448" i="5"/>
  <c r="G449" i="5"/>
  <c r="G450" i="5"/>
  <c r="G451" i="5"/>
  <c r="G452" i="5"/>
  <c r="G453" i="5"/>
  <c r="G454" i="5"/>
  <c r="G455" i="5"/>
  <c r="G456" i="5"/>
  <c r="G457" i="5"/>
  <c r="G458" i="5"/>
  <c r="G459" i="5"/>
  <c r="G460" i="5"/>
  <c r="G461" i="5"/>
  <c r="G462" i="5"/>
  <c r="G463" i="5"/>
  <c r="G464" i="5"/>
  <c r="G465" i="5"/>
  <c r="G466" i="5"/>
  <c r="G467" i="5"/>
  <c r="G468" i="5"/>
  <c r="G469" i="5"/>
  <c r="G470" i="5"/>
  <c r="G471" i="5"/>
  <c r="G472" i="5"/>
  <c r="G473" i="5"/>
  <c r="G474" i="5"/>
  <c r="G475" i="5"/>
  <c r="G476" i="5"/>
  <c r="G477" i="5"/>
  <c r="G478" i="5"/>
  <c r="G479" i="5"/>
  <c r="G480" i="5"/>
  <c r="G481" i="5"/>
  <c r="G482" i="5"/>
  <c r="G483" i="5"/>
  <c r="G484" i="5"/>
  <c r="G485" i="5"/>
  <c r="G486" i="5"/>
  <c r="G487" i="5"/>
  <c r="G488" i="5"/>
  <c r="G489" i="5"/>
  <c r="G490" i="5"/>
  <c r="G491" i="5"/>
  <c r="G492" i="5"/>
  <c r="G493" i="5"/>
  <c r="G494" i="5"/>
  <c r="G495" i="5"/>
  <c r="G496" i="5"/>
  <c r="G497" i="5"/>
  <c r="G498" i="5"/>
  <c r="G499" i="5"/>
  <c r="G500" i="5"/>
  <c r="G501" i="5"/>
  <c r="G502" i="5"/>
  <c r="G503" i="5"/>
  <c r="G504" i="5"/>
  <c r="G505" i="5"/>
  <c r="G506" i="5"/>
  <c r="G507" i="5"/>
  <c r="G508" i="5"/>
  <c r="G509" i="5"/>
  <c r="G510" i="5"/>
  <c r="G511" i="5"/>
  <c r="G512" i="5"/>
  <c r="G513" i="5"/>
  <c r="G514" i="5"/>
  <c r="G515" i="5"/>
  <c r="G516" i="5"/>
  <c r="G517" i="5"/>
  <c r="G518" i="5"/>
  <c r="G519" i="5"/>
  <c r="G520" i="5"/>
  <c r="G521" i="5"/>
  <c r="G522" i="5"/>
  <c r="G523" i="5"/>
  <c r="G524" i="5"/>
  <c r="G525" i="5"/>
  <c r="G526" i="5"/>
  <c r="G527" i="5"/>
  <c r="G528" i="5"/>
  <c r="G529" i="5"/>
  <c r="G530" i="5"/>
  <c r="G531" i="5"/>
  <c r="G532" i="5"/>
  <c r="G533" i="5"/>
  <c r="G534" i="5"/>
  <c r="G535" i="5"/>
  <c r="G536" i="5"/>
  <c r="G537" i="5"/>
  <c r="G538" i="5"/>
  <c r="G539" i="5"/>
  <c r="G540" i="5"/>
  <c r="G541" i="5"/>
  <c r="G542" i="5"/>
  <c r="G543" i="5"/>
  <c r="G544" i="5"/>
  <c r="G545" i="5"/>
  <c r="G546" i="5"/>
  <c r="G547" i="5"/>
  <c r="G548" i="5"/>
  <c r="G549" i="5"/>
  <c r="G550" i="5"/>
  <c r="G551" i="5"/>
  <c r="G552" i="5"/>
  <c r="G553" i="5"/>
  <c r="G554" i="5"/>
  <c r="G555" i="5"/>
  <c r="G556" i="5"/>
  <c r="G557" i="5"/>
  <c r="G558" i="5"/>
  <c r="G559" i="5"/>
  <c r="G560" i="5"/>
  <c r="G561" i="5"/>
  <c r="G562" i="5"/>
  <c r="G563" i="5"/>
  <c r="G564" i="5"/>
  <c r="G565" i="5"/>
  <c r="G566" i="5"/>
  <c r="G567" i="5"/>
  <c r="G568" i="5"/>
  <c r="G569" i="5"/>
  <c r="G570" i="5"/>
  <c r="G571" i="5"/>
  <c r="G572" i="5"/>
  <c r="G573" i="5"/>
  <c r="G574" i="5"/>
  <c r="G575" i="5"/>
  <c r="G576" i="5"/>
  <c r="G577" i="5"/>
  <c r="G578" i="5"/>
  <c r="G579" i="5"/>
  <c r="G580" i="5"/>
  <c r="G581" i="5"/>
  <c r="G582" i="5"/>
  <c r="G583" i="5"/>
  <c r="G584" i="5"/>
  <c r="G585" i="5"/>
  <c r="G586" i="5"/>
  <c r="G587" i="5"/>
  <c r="G588" i="5"/>
  <c r="G589" i="5"/>
  <c r="G590" i="5"/>
  <c r="G591" i="5"/>
  <c r="G592" i="5"/>
  <c r="G593" i="5"/>
  <c r="G594" i="5"/>
  <c r="G595" i="5"/>
  <c r="G596" i="5"/>
  <c r="G597" i="5"/>
  <c r="G598" i="5"/>
  <c r="G599" i="5"/>
  <c r="G600" i="5"/>
  <c r="G601" i="5"/>
  <c r="G602" i="5"/>
  <c r="G603" i="5"/>
  <c r="G604" i="5"/>
  <c r="G605" i="5"/>
  <c r="G606" i="5"/>
  <c r="G607" i="5"/>
  <c r="G608" i="5"/>
  <c r="G609" i="5"/>
  <c r="G610" i="5"/>
  <c r="G611" i="5"/>
  <c r="G612" i="5"/>
  <c r="G613" i="5"/>
  <c r="G614" i="5"/>
  <c r="G615" i="5"/>
  <c r="G616" i="5"/>
  <c r="G617" i="5"/>
  <c r="G618" i="5"/>
  <c r="G619" i="5"/>
  <c r="G620" i="5"/>
  <c r="G621" i="5"/>
  <c r="G622" i="5"/>
  <c r="G623" i="5"/>
  <c r="G624" i="5"/>
  <c r="G625" i="5"/>
  <c r="G626" i="5"/>
  <c r="G627" i="5"/>
  <c r="G628" i="5"/>
  <c r="G629" i="5"/>
  <c r="G630" i="5"/>
  <c r="G631" i="5"/>
  <c r="G632" i="5"/>
  <c r="G633" i="5"/>
  <c r="G634" i="5"/>
  <c r="G635" i="5"/>
  <c r="G636" i="5"/>
  <c r="G637" i="5"/>
  <c r="G638" i="5"/>
  <c r="G639" i="5"/>
  <c r="G640" i="5"/>
  <c r="G641" i="5"/>
  <c r="G642" i="5"/>
  <c r="G643" i="5"/>
  <c r="G644" i="5"/>
  <c r="G645" i="5"/>
  <c r="G646" i="5"/>
  <c r="G647" i="5"/>
  <c r="G648" i="5"/>
  <c r="G649" i="5"/>
  <c r="G650" i="5"/>
  <c r="G651" i="5"/>
  <c r="G652" i="5"/>
  <c r="G653" i="5"/>
  <c r="G654" i="5"/>
  <c r="G655" i="5"/>
  <c r="G656" i="5"/>
  <c r="G657" i="5"/>
  <c r="G658" i="5"/>
  <c r="G659" i="5"/>
  <c r="G660" i="5"/>
  <c r="G661" i="5"/>
  <c r="G662" i="5"/>
  <c r="G663" i="5"/>
  <c r="G664" i="5"/>
  <c r="G665" i="5"/>
  <c r="G666" i="5"/>
  <c r="G667" i="5"/>
  <c r="G668" i="5"/>
  <c r="G669" i="5"/>
  <c r="G670" i="5"/>
  <c r="G671" i="5"/>
  <c r="G672" i="5"/>
  <c r="G673" i="5"/>
  <c r="G674" i="5"/>
  <c r="G675" i="5"/>
  <c r="G676" i="5"/>
  <c r="G677" i="5"/>
  <c r="G678" i="5"/>
  <c r="G679" i="5"/>
  <c r="G680" i="5"/>
  <c r="G681" i="5"/>
  <c r="G682" i="5"/>
  <c r="G683" i="5"/>
  <c r="G684" i="5"/>
  <c r="G685" i="5"/>
  <c r="G686" i="5"/>
  <c r="G687" i="5"/>
  <c r="G688" i="5"/>
  <c r="G689" i="5"/>
  <c r="G690" i="5"/>
  <c r="G691" i="5"/>
  <c r="G692" i="5"/>
  <c r="G693" i="5"/>
  <c r="G694" i="5"/>
  <c r="G695" i="5"/>
  <c r="G696" i="5"/>
  <c r="G697" i="5"/>
  <c r="G698" i="5"/>
  <c r="G699" i="5"/>
  <c r="G700" i="5"/>
  <c r="G701" i="5"/>
  <c r="G702" i="5"/>
  <c r="G703" i="5"/>
  <c r="G704" i="5"/>
  <c r="G705" i="5"/>
  <c r="G706" i="5"/>
  <c r="G707" i="5"/>
  <c r="G708" i="5"/>
  <c r="G709" i="5"/>
  <c r="G710" i="5"/>
  <c r="G711" i="5"/>
  <c r="G712" i="5"/>
  <c r="G713" i="5"/>
  <c r="G714" i="5"/>
  <c r="G715" i="5"/>
  <c r="G716" i="5"/>
  <c r="G717" i="5"/>
  <c r="G718" i="5"/>
  <c r="G719" i="5"/>
  <c r="G720" i="5"/>
  <c r="G721" i="5"/>
  <c r="G722" i="5"/>
  <c r="G723" i="5"/>
  <c r="G724" i="5"/>
  <c r="G725" i="5"/>
  <c r="G726" i="5"/>
  <c r="G727" i="5"/>
  <c r="G728" i="5"/>
  <c r="G729" i="5"/>
  <c r="G730" i="5"/>
  <c r="G731" i="5"/>
  <c r="G732" i="5"/>
  <c r="G733" i="5"/>
  <c r="G734" i="5"/>
  <c r="G735" i="5"/>
  <c r="G736" i="5"/>
  <c r="G737" i="5"/>
  <c r="G738" i="5"/>
  <c r="G739" i="5"/>
  <c r="G740" i="5"/>
  <c r="G741" i="5"/>
  <c r="G742" i="5"/>
  <c r="G743" i="5"/>
  <c r="G744" i="5"/>
  <c r="G745" i="5"/>
  <c r="G746" i="5"/>
  <c r="G747" i="5"/>
  <c r="G748" i="5"/>
  <c r="G749" i="5"/>
  <c r="G750" i="5"/>
  <c r="G751" i="5"/>
  <c r="G752" i="5"/>
  <c r="G753" i="5"/>
  <c r="G754" i="5"/>
  <c r="G755" i="5"/>
  <c r="G756" i="5"/>
  <c r="G757" i="5"/>
  <c r="G758" i="5"/>
  <c r="G759" i="5"/>
  <c r="G760" i="5"/>
  <c r="G761" i="5"/>
  <c r="G762" i="5"/>
  <c r="G763" i="5"/>
  <c r="G764" i="5"/>
  <c r="G765" i="5"/>
  <c r="G766" i="5"/>
  <c r="G767" i="5"/>
  <c r="G768" i="5"/>
  <c r="G769" i="5"/>
  <c r="G770" i="5"/>
  <c r="G771" i="5"/>
  <c r="G772" i="5"/>
  <c r="G773" i="5"/>
  <c r="G774" i="5"/>
  <c r="G775" i="5"/>
  <c r="G776" i="5"/>
  <c r="G777" i="5"/>
  <c r="G778" i="5"/>
  <c r="G779" i="5"/>
  <c r="G780" i="5"/>
  <c r="G781" i="5"/>
  <c r="G782" i="5"/>
  <c r="G783" i="5"/>
  <c r="G784" i="5"/>
  <c r="G785" i="5"/>
  <c r="G786" i="5"/>
  <c r="G787" i="5"/>
  <c r="G788" i="5"/>
  <c r="G789" i="5"/>
  <c r="G790" i="5"/>
  <c r="G791" i="5"/>
  <c r="G792" i="5"/>
  <c r="G793" i="5"/>
  <c r="G794" i="5"/>
  <c r="G795" i="5"/>
  <c r="G796" i="5"/>
  <c r="G797" i="5"/>
  <c r="G798" i="5"/>
  <c r="G799" i="5"/>
  <c r="G800" i="5"/>
  <c r="G801" i="5"/>
  <c r="G802" i="5"/>
  <c r="G803" i="5"/>
  <c r="G804" i="5"/>
  <c r="G805" i="5"/>
  <c r="G806" i="5"/>
  <c r="G807" i="5"/>
  <c r="G808" i="5"/>
  <c r="G809" i="5"/>
  <c r="G810" i="5"/>
  <c r="G811" i="5"/>
  <c r="G812" i="5"/>
  <c r="G813" i="5"/>
  <c r="G814" i="5"/>
  <c r="G815" i="5"/>
  <c r="G816" i="5"/>
  <c r="G817" i="5"/>
  <c r="G818" i="5"/>
  <c r="G819" i="5"/>
  <c r="G820" i="5"/>
  <c r="G821" i="5"/>
  <c r="G822" i="5"/>
  <c r="G823" i="5"/>
  <c r="G824" i="5"/>
  <c r="G825" i="5"/>
  <c r="G826" i="5"/>
  <c r="G827" i="5"/>
  <c r="G828" i="5"/>
  <c r="G829" i="5"/>
  <c r="G830" i="5"/>
  <c r="G831" i="5"/>
  <c r="G832" i="5"/>
  <c r="G833" i="5"/>
  <c r="G834" i="5"/>
  <c r="G835" i="5"/>
  <c r="G836" i="5"/>
  <c r="G837" i="5"/>
  <c r="G838" i="5"/>
  <c r="G839" i="5"/>
  <c r="G840" i="5"/>
  <c r="G841" i="5"/>
  <c r="G842" i="5"/>
  <c r="G843" i="5"/>
  <c r="G844" i="5"/>
  <c r="G845" i="5"/>
  <c r="G846" i="5"/>
  <c r="G847" i="5"/>
  <c r="G848" i="5"/>
  <c r="G849" i="5"/>
  <c r="G850" i="5"/>
  <c r="G851" i="5"/>
  <c r="G852" i="5"/>
  <c r="G853" i="5"/>
  <c r="G854" i="5"/>
  <c r="G855" i="5"/>
  <c r="G856" i="5"/>
  <c r="G857" i="5"/>
  <c r="G858" i="5"/>
  <c r="G859" i="5"/>
  <c r="G860" i="5"/>
  <c r="G861" i="5"/>
  <c r="G862" i="5"/>
  <c r="G863" i="5"/>
  <c r="G864" i="5"/>
  <c r="G865" i="5"/>
  <c r="G866" i="5"/>
  <c r="G867" i="5"/>
  <c r="G868" i="5"/>
  <c r="G869" i="5"/>
  <c r="G870" i="5"/>
  <c r="G871" i="5"/>
  <c r="G872" i="5"/>
  <c r="G873" i="5"/>
  <c r="G874" i="5"/>
  <c r="G875" i="5"/>
  <c r="G876" i="5"/>
  <c r="G877" i="5"/>
  <c r="G878" i="5"/>
  <c r="G879" i="5"/>
  <c r="G880" i="5"/>
  <c r="G881" i="5"/>
  <c r="G882" i="5"/>
  <c r="G883" i="5"/>
  <c r="G884" i="5"/>
  <c r="G885" i="5"/>
  <c r="G886" i="5"/>
  <c r="G887" i="5"/>
  <c r="G888" i="5"/>
  <c r="G889" i="5"/>
  <c r="G890" i="5"/>
  <c r="G891" i="5"/>
  <c r="G892" i="5"/>
  <c r="G893" i="5"/>
  <c r="G894" i="5"/>
  <c r="G895" i="5"/>
  <c r="G896" i="5"/>
  <c r="G897" i="5"/>
  <c r="G898" i="5"/>
  <c r="G899" i="5"/>
  <c r="G900" i="5"/>
  <c r="G901" i="5"/>
  <c r="G902" i="5"/>
  <c r="G903" i="5"/>
  <c r="G904" i="5"/>
  <c r="G905" i="5"/>
  <c r="G906" i="5"/>
  <c r="G907" i="5"/>
  <c r="G908" i="5"/>
  <c r="G909" i="5"/>
  <c r="G910" i="5"/>
  <c r="G911" i="5"/>
  <c r="G912" i="5"/>
  <c r="G913" i="5"/>
  <c r="G914" i="5"/>
  <c r="G915" i="5"/>
  <c r="G916" i="5"/>
  <c r="G917" i="5"/>
  <c r="G918" i="5"/>
  <c r="G919" i="5"/>
  <c r="G920" i="5"/>
  <c r="G921" i="5"/>
  <c r="G922" i="5"/>
  <c r="G923" i="5"/>
  <c r="G924" i="5"/>
  <c r="G925" i="5"/>
  <c r="G926" i="5"/>
  <c r="G927" i="5"/>
  <c r="G928" i="5"/>
  <c r="G929" i="5"/>
  <c r="G930" i="5"/>
  <c r="G931" i="5"/>
  <c r="G932" i="5"/>
  <c r="G933" i="5"/>
  <c r="G934" i="5"/>
  <c r="G935" i="5"/>
  <c r="G936" i="5"/>
  <c r="G937" i="5"/>
  <c r="G938" i="5"/>
  <c r="G939" i="5"/>
  <c r="G940" i="5"/>
  <c r="G941" i="5"/>
  <c r="G942" i="5"/>
  <c r="G943" i="5"/>
  <c r="G944" i="5"/>
  <c r="G945" i="5"/>
  <c r="G946" i="5"/>
  <c r="G947" i="5"/>
  <c r="G948" i="5"/>
  <c r="G949" i="5"/>
  <c r="G950" i="5"/>
  <c r="G951" i="5"/>
  <c r="G952" i="5"/>
  <c r="G953" i="5"/>
  <c r="G954" i="5"/>
  <c r="G955" i="5"/>
  <c r="G956" i="5"/>
  <c r="G957" i="5"/>
  <c r="G958" i="5"/>
  <c r="G959" i="5"/>
  <c r="G960" i="5"/>
  <c r="G961" i="5"/>
  <c r="G962" i="5"/>
  <c r="G963" i="5"/>
  <c r="G964" i="5"/>
  <c r="G965" i="5"/>
  <c r="G966" i="5"/>
  <c r="G967" i="5"/>
  <c r="G968" i="5"/>
  <c r="G969" i="5"/>
  <c r="G970" i="5"/>
  <c r="G971" i="5"/>
  <c r="G972" i="5"/>
  <c r="G973" i="5"/>
  <c r="G974" i="5"/>
  <c r="G975" i="5"/>
  <c r="G976" i="5"/>
  <c r="G977" i="5"/>
  <c r="G978" i="5"/>
  <c r="G979" i="5"/>
  <c r="G980" i="5"/>
  <c r="G981" i="5"/>
  <c r="G982" i="5"/>
  <c r="G983" i="5"/>
  <c r="G984" i="5"/>
  <c r="G985" i="5"/>
  <c r="G986" i="5"/>
  <c r="G987" i="5"/>
  <c r="G988" i="5"/>
  <c r="G989" i="5"/>
  <c r="G990" i="5"/>
  <c r="G991" i="5"/>
  <c r="G992" i="5"/>
  <c r="G993" i="5"/>
  <c r="G994" i="5"/>
  <c r="G995" i="5"/>
  <c r="G996" i="5"/>
  <c r="G997" i="5"/>
  <c r="G998" i="5"/>
  <c r="G999" i="5"/>
  <c r="G1000" i="5"/>
  <c r="G1001" i="5"/>
  <c r="G1002" i="5"/>
  <c r="G1003" i="5"/>
  <c r="G1004" i="5"/>
  <c r="G1005" i="5"/>
  <c r="G1006" i="5"/>
  <c r="G1007" i="5"/>
  <c r="G1008" i="5"/>
  <c r="G1009" i="5"/>
  <c r="G1010" i="5"/>
  <c r="G1011" i="5"/>
  <c r="G1012" i="5"/>
  <c r="G1013" i="5"/>
  <c r="G1014" i="5"/>
  <c r="G1015" i="5"/>
  <c r="G1016" i="5"/>
  <c r="G1017" i="5"/>
  <c r="G1018" i="5"/>
  <c r="G1019" i="5"/>
  <c r="G1020" i="5"/>
  <c r="G1021" i="5"/>
  <c r="G1022" i="5"/>
  <c r="G1023" i="5"/>
  <c r="G1024" i="5"/>
  <c r="G1025" i="5"/>
  <c r="G1026" i="5"/>
  <c r="G1027" i="5"/>
  <c r="G1028" i="5"/>
  <c r="G1029" i="5"/>
  <c r="G1030" i="5"/>
  <c r="G1031" i="5"/>
  <c r="G1032" i="5"/>
  <c r="G1033" i="5"/>
  <c r="G1034" i="5"/>
  <c r="G1035" i="5"/>
  <c r="G1036" i="5"/>
  <c r="G1037" i="5"/>
  <c r="G1038" i="5"/>
  <c r="G1039" i="5"/>
  <c r="G1040" i="5"/>
  <c r="G1041" i="5"/>
  <c r="G1042" i="5"/>
  <c r="G1043" i="5"/>
  <c r="G1044" i="5"/>
  <c r="G1045" i="5"/>
  <c r="G1046" i="5"/>
  <c r="G1047" i="5"/>
  <c r="G1048" i="5"/>
  <c r="G1049" i="5"/>
  <c r="G1050" i="5"/>
  <c r="G1051" i="5"/>
  <c r="G1052" i="5"/>
  <c r="G1053" i="5"/>
  <c r="G1054" i="5"/>
  <c r="G1055" i="5"/>
  <c r="G1056" i="5"/>
  <c r="G1057" i="5"/>
  <c r="G1058" i="5"/>
  <c r="G1059" i="5"/>
  <c r="G1060" i="5"/>
  <c r="G1061" i="5"/>
  <c r="G1062" i="5"/>
  <c r="G1063" i="5"/>
  <c r="G1064" i="5"/>
  <c r="G1065" i="5"/>
  <c r="G1066" i="5"/>
  <c r="G1067" i="5"/>
  <c r="G1068" i="5"/>
  <c r="G1069" i="5"/>
  <c r="G1070" i="5"/>
  <c r="G1071" i="5"/>
  <c r="G1072" i="5"/>
  <c r="G1073" i="5"/>
  <c r="G1074" i="5"/>
  <c r="G1075" i="5"/>
  <c r="G1076" i="5"/>
  <c r="G1077" i="5"/>
  <c r="G1078" i="5"/>
  <c r="G1079" i="5"/>
  <c r="G1080" i="5"/>
  <c r="G1081" i="5"/>
  <c r="G1082" i="5"/>
  <c r="G1083" i="5"/>
  <c r="G1084" i="5"/>
  <c r="G1085" i="5"/>
  <c r="G1086" i="5"/>
  <c r="G1087" i="5"/>
  <c r="G1088" i="5"/>
  <c r="G1089" i="5"/>
  <c r="G1090" i="5"/>
  <c r="G1091" i="5"/>
  <c r="G1092" i="5"/>
  <c r="G1093" i="5"/>
  <c r="G1094" i="5"/>
  <c r="G1095" i="5"/>
  <c r="G1096" i="5"/>
  <c r="G1097" i="5"/>
  <c r="G1098" i="5"/>
  <c r="G1099" i="5"/>
  <c r="G1100" i="5"/>
  <c r="G1101" i="5"/>
  <c r="G1102" i="5"/>
  <c r="G1103" i="5"/>
  <c r="G1104" i="5"/>
  <c r="G1105" i="5"/>
  <c r="G1106" i="5"/>
  <c r="G1107" i="5"/>
  <c r="G1108" i="5"/>
  <c r="G1109" i="5"/>
  <c r="G1110" i="5"/>
  <c r="G1111" i="5"/>
  <c r="G1112" i="5"/>
  <c r="G1113" i="5"/>
  <c r="G1114" i="5"/>
  <c r="G1115" i="5"/>
  <c r="G1116" i="5"/>
  <c r="G1117" i="5"/>
  <c r="G1118" i="5"/>
  <c r="G1119" i="5"/>
  <c r="G1120" i="5"/>
  <c r="G1121" i="5"/>
  <c r="G1122" i="5"/>
  <c r="G1123" i="5"/>
  <c r="G1124" i="5"/>
  <c r="G1125" i="5"/>
  <c r="G1126" i="5"/>
  <c r="G1127" i="5"/>
  <c r="G1128" i="5"/>
  <c r="G1129" i="5"/>
  <c r="G1130" i="5"/>
  <c r="G1131" i="5"/>
  <c r="G1132" i="5"/>
  <c r="G1133" i="5"/>
  <c r="G1134" i="5"/>
  <c r="G1135" i="5"/>
  <c r="G1136" i="5"/>
  <c r="G1137" i="5"/>
  <c r="G1138" i="5"/>
  <c r="G1139" i="5"/>
  <c r="G1140" i="5"/>
  <c r="G1141" i="5"/>
  <c r="G1142" i="5"/>
  <c r="G1143" i="5"/>
  <c r="G1144" i="5"/>
  <c r="G1145" i="5"/>
  <c r="G1146" i="5"/>
  <c r="G1147" i="5"/>
  <c r="G1148" i="5"/>
  <c r="G1149" i="5"/>
  <c r="G1150" i="5"/>
  <c r="G1151" i="5"/>
  <c r="G1152" i="5"/>
  <c r="G1153" i="5"/>
  <c r="G1154" i="5"/>
  <c r="G1155" i="5"/>
  <c r="G1156" i="5"/>
  <c r="G1157" i="5"/>
  <c r="G1158" i="5"/>
  <c r="G1159" i="5"/>
  <c r="G1160" i="5"/>
  <c r="G1161" i="5"/>
  <c r="G1162" i="5"/>
  <c r="G1163" i="5"/>
  <c r="G1164" i="5"/>
  <c r="G1165" i="5"/>
  <c r="G1166" i="5"/>
  <c r="G1167" i="5"/>
  <c r="G1168" i="5"/>
  <c r="G1169" i="5"/>
  <c r="G1170" i="5"/>
  <c r="G1171" i="5"/>
  <c r="G1172" i="5"/>
  <c r="G1173" i="5"/>
  <c r="G1174" i="5"/>
  <c r="G1175" i="5"/>
  <c r="G1176" i="5"/>
  <c r="G1177" i="5"/>
  <c r="G1178" i="5"/>
  <c r="G1179" i="5"/>
  <c r="G1180" i="5"/>
  <c r="G1181" i="5"/>
  <c r="G1182" i="5"/>
  <c r="G1183" i="5"/>
  <c r="G1184" i="5"/>
  <c r="G1185" i="5"/>
  <c r="G1186" i="5"/>
  <c r="G1187" i="5"/>
  <c r="G1188" i="5"/>
  <c r="G1189" i="5"/>
  <c r="G1190" i="5"/>
  <c r="G1191" i="5"/>
  <c r="G1192" i="5"/>
  <c r="G1193" i="5"/>
  <c r="G1194" i="5"/>
  <c r="G1195" i="5"/>
  <c r="G1196" i="5"/>
  <c r="G1197" i="5"/>
  <c r="G1198" i="5"/>
  <c r="G1199" i="5"/>
  <c r="G1200" i="5"/>
  <c r="G1201" i="5"/>
  <c r="G1202" i="5"/>
  <c r="G1203" i="5"/>
  <c r="G1204" i="5"/>
  <c r="G1205" i="5"/>
  <c r="G1206" i="5"/>
  <c r="G1207" i="5"/>
  <c r="G1208" i="5"/>
  <c r="G1209" i="5"/>
  <c r="G1210" i="5"/>
  <c r="G1211" i="5"/>
  <c r="G1212" i="5"/>
  <c r="G1213" i="5"/>
  <c r="G1214" i="5"/>
  <c r="G1215" i="5"/>
  <c r="G1216" i="5"/>
  <c r="G1217" i="5"/>
  <c r="G1218" i="5"/>
  <c r="G1219" i="5"/>
  <c r="G1220" i="5"/>
  <c r="G1221" i="5"/>
  <c r="G1222" i="5"/>
  <c r="G1223" i="5"/>
  <c r="G1224" i="5"/>
  <c r="G1225" i="5"/>
  <c r="G1226" i="5"/>
  <c r="G1227" i="5"/>
  <c r="G1228" i="5"/>
  <c r="G1229" i="5"/>
  <c r="G1230" i="5"/>
  <c r="G1231" i="5"/>
  <c r="G1232" i="5"/>
  <c r="G1233" i="5"/>
  <c r="G1234" i="5"/>
  <c r="G1235" i="5"/>
  <c r="G1236" i="5"/>
  <c r="G1237" i="5"/>
  <c r="G1238" i="5"/>
  <c r="G1239" i="5"/>
  <c r="G1240" i="5"/>
  <c r="G1241" i="5"/>
  <c r="G1242" i="5"/>
  <c r="G1243" i="5"/>
  <c r="G1244" i="5"/>
  <c r="G1245" i="5"/>
  <c r="G1246" i="5"/>
  <c r="G1247" i="5"/>
  <c r="G1248" i="5"/>
  <c r="G1249" i="5"/>
  <c r="G1250" i="5"/>
  <c r="G1251" i="5"/>
  <c r="G1252" i="5"/>
  <c r="G1253" i="5"/>
  <c r="G1254" i="5"/>
  <c r="G1255" i="5"/>
  <c r="G1256" i="5"/>
  <c r="G1257" i="5"/>
  <c r="G1258" i="5"/>
  <c r="G1259" i="5"/>
  <c r="G1260" i="5"/>
  <c r="G1261" i="5"/>
  <c r="G1262" i="5"/>
  <c r="G1263" i="5"/>
  <c r="G1264" i="5"/>
  <c r="G1265" i="5"/>
  <c r="G1266" i="5"/>
  <c r="G1267" i="5"/>
  <c r="G1268" i="5"/>
  <c r="G1269" i="5"/>
  <c r="G1270" i="5"/>
  <c r="G1271" i="5"/>
  <c r="G1272" i="5"/>
  <c r="G1273" i="5"/>
  <c r="G1274" i="5"/>
  <c r="G1275" i="5"/>
  <c r="G1276" i="5"/>
  <c r="G1277" i="5"/>
  <c r="G1278" i="5"/>
  <c r="G1279" i="5"/>
  <c r="G1280" i="5"/>
  <c r="G1281" i="5"/>
  <c r="G1282" i="5"/>
  <c r="G1283" i="5"/>
  <c r="G1284" i="5"/>
  <c r="G1285" i="5"/>
  <c r="G1286" i="5"/>
  <c r="G1287" i="5"/>
  <c r="G1288" i="5"/>
  <c r="G1289" i="5"/>
  <c r="G1290" i="5"/>
  <c r="G1291" i="5"/>
  <c r="G1292" i="5"/>
  <c r="G1293" i="5"/>
  <c r="G1294" i="5"/>
  <c r="G1295" i="5"/>
  <c r="G1296" i="5"/>
  <c r="G1297" i="5"/>
  <c r="G1298" i="5"/>
  <c r="G1299" i="5"/>
  <c r="G1300" i="5"/>
  <c r="G1301" i="5"/>
  <c r="G1302" i="5"/>
  <c r="G1303" i="5"/>
  <c r="G1304" i="5"/>
  <c r="G1305" i="5"/>
  <c r="G1306" i="5"/>
  <c r="G1307" i="5"/>
  <c r="G1308" i="5"/>
  <c r="G1309" i="5"/>
  <c r="G1310" i="5"/>
  <c r="G1311" i="5"/>
  <c r="G1312" i="5"/>
  <c r="G1313" i="5"/>
  <c r="G1314" i="5"/>
  <c r="G1315" i="5"/>
  <c r="G1316" i="5"/>
  <c r="G1317" i="5"/>
  <c r="G1318" i="5"/>
  <c r="G1319" i="5"/>
  <c r="G1320" i="5"/>
  <c r="G1321" i="5"/>
  <c r="G1322" i="5"/>
  <c r="G1323" i="5"/>
  <c r="G1324" i="5"/>
  <c r="G1325" i="5"/>
  <c r="G1326" i="5"/>
  <c r="G1327" i="5"/>
  <c r="G1328" i="5"/>
  <c r="G1329" i="5"/>
  <c r="G1330" i="5"/>
  <c r="G1331" i="5"/>
  <c r="G1332" i="5"/>
  <c r="G1333" i="5"/>
  <c r="G1334" i="5"/>
  <c r="G1335" i="5"/>
  <c r="G1336" i="5"/>
  <c r="G1337" i="5"/>
  <c r="G1338" i="5"/>
  <c r="G1339" i="5"/>
  <c r="G1340" i="5"/>
  <c r="G1341" i="5"/>
  <c r="G1342" i="5"/>
  <c r="G1343" i="5"/>
  <c r="G1344" i="5"/>
  <c r="G1345" i="5"/>
  <c r="G1346" i="5"/>
  <c r="G1347" i="5"/>
  <c r="G1348" i="5"/>
  <c r="G1349" i="5"/>
  <c r="G1350" i="5"/>
  <c r="G1351" i="5"/>
  <c r="G1352" i="5"/>
  <c r="G1353" i="5"/>
  <c r="G1354" i="5"/>
  <c r="G1355" i="5"/>
  <c r="G1356" i="5"/>
  <c r="G1357" i="5"/>
  <c r="G1358" i="5"/>
  <c r="G1359" i="5"/>
  <c r="G1360" i="5"/>
  <c r="G1361" i="5"/>
  <c r="G1362" i="5"/>
  <c r="G1363" i="5"/>
  <c r="G1364" i="5"/>
  <c r="G1365" i="5"/>
  <c r="G1366" i="5"/>
  <c r="G1367" i="5"/>
  <c r="G1368" i="5"/>
  <c r="G1369" i="5"/>
  <c r="G1370" i="5"/>
  <c r="G1371" i="5"/>
  <c r="G1372" i="5"/>
  <c r="G1373" i="5"/>
  <c r="G1374" i="5"/>
  <c r="G1375" i="5"/>
  <c r="G1376" i="5"/>
  <c r="G1377" i="5"/>
  <c r="G1378" i="5"/>
  <c r="G1379" i="5"/>
  <c r="G1380" i="5"/>
  <c r="G1381" i="5"/>
  <c r="G1382" i="5"/>
  <c r="G1383" i="5"/>
  <c r="G1384" i="5"/>
  <c r="G1385" i="5"/>
  <c r="G1386" i="5"/>
  <c r="G1387" i="5"/>
  <c r="G1388" i="5"/>
  <c r="G1389" i="5"/>
  <c r="G1390" i="5"/>
  <c r="G1391" i="5"/>
  <c r="G1392" i="5"/>
  <c r="G1393" i="5"/>
  <c r="G1394" i="5"/>
  <c r="G1395" i="5"/>
  <c r="G1396" i="5"/>
  <c r="G1397" i="5"/>
  <c r="G1398" i="5"/>
  <c r="G1399" i="5"/>
  <c r="G1400" i="5"/>
  <c r="G1401" i="5"/>
  <c r="G1402" i="5"/>
  <c r="G1403" i="5"/>
  <c r="G1404" i="5"/>
  <c r="G1405" i="5"/>
  <c r="G1406" i="5"/>
  <c r="G1407" i="5"/>
  <c r="G1408" i="5"/>
  <c r="G1409" i="5"/>
  <c r="G1410" i="5"/>
  <c r="G1411" i="5"/>
  <c r="G1412" i="5"/>
  <c r="G1413" i="5"/>
  <c r="G1414" i="5"/>
  <c r="G1415" i="5"/>
  <c r="G1416" i="5"/>
  <c r="G1417" i="5"/>
  <c r="G1418" i="5"/>
  <c r="G1419" i="5"/>
  <c r="G1420" i="5"/>
  <c r="G1421" i="5"/>
  <c r="G1422" i="5"/>
  <c r="G1423" i="5"/>
  <c r="G1424" i="5"/>
  <c r="G1425" i="5"/>
  <c r="G1426" i="5"/>
  <c r="G1427" i="5"/>
  <c r="G1428" i="5"/>
  <c r="G1429" i="5"/>
  <c r="G1430" i="5"/>
  <c r="G1431" i="5"/>
  <c r="G1432" i="5"/>
  <c r="G1433" i="5"/>
  <c r="G1434" i="5"/>
  <c r="G1435" i="5"/>
  <c r="G1436" i="5"/>
  <c r="G1437" i="5"/>
  <c r="G1438" i="5"/>
  <c r="G1439" i="5"/>
  <c r="G1440" i="5"/>
  <c r="G1441" i="5"/>
  <c r="G1442" i="5"/>
  <c r="G1443" i="5"/>
  <c r="G1444" i="5"/>
  <c r="G1445" i="5"/>
  <c r="G1446" i="5"/>
  <c r="G1447" i="5"/>
  <c r="G1448" i="5"/>
  <c r="G1449" i="5"/>
  <c r="G1450" i="5"/>
  <c r="G1451" i="5"/>
  <c r="G1452" i="5"/>
  <c r="G1453" i="5"/>
  <c r="G1454" i="5"/>
  <c r="G1455" i="5"/>
  <c r="G1456" i="5"/>
  <c r="G1457" i="5"/>
  <c r="G1458" i="5"/>
  <c r="G1459" i="5"/>
  <c r="G1460" i="5"/>
  <c r="G1461" i="5"/>
  <c r="G1462" i="5"/>
  <c r="G1463" i="5"/>
  <c r="G1464" i="5"/>
  <c r="G1465" i="5"/>
  <c r="G1466" i="5"/>
  <c r="G1467" i="5"/>
  <c r="G1468" i="5"/>
  <c r="G1469" i="5"/>
  <c r="G1470" i="5"/>
  <c r="G1471" i="5"/>
  <c r="G1472" i="5"/>
  <c r="G1473" i="5"/>
  <c r="G1474" i="5"/>
  <c r="G1475" i="5"/>
  <c r="G1476" i="5"/>
  <c r="G1477" i="5"/>
  <c r="G1478" i="5"/>
  <c r="G1479" i="5"/>
  <c r="G1480" i="5"/>
  <c r="G1481" i="5"/>
  <c r="G1482" i="5"/>
  <c r="G1483" i="5"/>
  <c r="G1484" i="5"/>
  <c r="G1485" i="5"/>
  <c r="G1486" i="5"/>
  <c r="G1487" i="5"/>
  <c r="G1488" i="5"/>
  <c r="G1489" i="5"/>
  <c r="G1490" i="5"/>
  <c r="G1491" i="5"/>
  <c r="G1492" i="5"/>
  <c r="G1493" i="5"/>
  <c r="G1494" i="5"/>
  <c r="G1495" i="5"/>
  <c r="G1496" i="5"/>
  <c r="G1497" i="5"/>
  <c r="G1498" i="5"/>
  <c r="G1499" i="5"/>
  <c r="G1500" i="5"/>
  <c r="G1501" i="5"/>
  <c r="G1502" i="5"/>
  <c r="G1503" i="5"/>
  <c r="G1504" i="5"/>
  <c r="G1505" i="5"/>
  <c r="G1506" i="5"/>
  <c r="G1507" i="5"/>
  <c r="G1508" i="5"/>
  <c r="G1509" i="5"/>
  <c r="G1510" i="5"/>
  <c r="G1511" i="5"/>
  <c r="G1512" i="5"/>
  <c r="G1513" i="5"/>
  <c r="G1514" i="5"/>
  <c r="G1515" i="5"/>
  <c r="G1516" i="5"/>
  <c r="G1517" i="5"/>
  <c r="G1518" i="5"/>
  <c r="G1519" i="5"/>
  <c r="G1520" i="5"/>
  <c r="G1521" i="5"/>
  <c r="G1522" i="5"/>
  <c r="G1523" i="5"/>
  <c r="G1524" i="5"/>
  <c r="G1525" i="5"/>
  <c r="G1526" i="5"/>
  <c r="G1527" i="5"/>
  <c r="G1528" i="5"/>
  <c r="G1529" i="5"/>
  <c r="G1530" i="5"/>
  <c r="G1531" i="5"/>
  <c r="G1532" i="5"/>
  <c r="G1533" i="5"/>
  <c r="G1534" i="5"/>
  <c r="G1535" i="5"/>
  <c r="G1536" i="5"/>
  <c r="G1537" i="5"/>
  <c r="G1538" i="5"/>
  <c r="G1539" i="5"/>
  <c r="G1540" i="5"/>
  <c r="G1541" i="5"/>
  <c r="G1542" i="5"/>
  <c r="G1543" i="5"/>
  <c r="G1544" i="5"/>
  <c r="G1545" i="5"/>
  <c r="G1546" i="5"/>
  <c r="G1547" i="5"/>
  <c r="G1548" i="5"/>
  <c r="G1549" i="5"/>
  <c r="G1550" i="5"/>
  <c r="G1551" i="5"/>
  <c r="G1552" i="5"/>
  <c r="G1553" i="5"/>
  <c r="G1554" i="5"/>
  <c r="G1555" i="5"/>
  <c r="G1556" i="5"/>
  <c r="G1557" i="5"/>
  <c r="G1558" i="5"/>
  <c r="G1559" i="5"/>
  <c r="G1560" i="5"/>
  <c r="G1561" i="5"/>
  <c r="G1562" i="5"/>
  <c r="G1563" i="5"/>
  <c r="G1564" i="5"/>
  <c r="G1565" i="5"/>
  <c r="G1566" i="5"/>
  <c r="G1567" i="5"/>
  <c r="G1568" i="5"/>
  <c r="G1569" i="5"/>
  <c r="G1570" i="5"/>
  <c r="G1571" i="5"/>
  <c r="G1572" i="5"/>
  <c r="G1573" i="5"/>
  <c r="G1574" i="5"/>
  <c r="G1575" i="5"/>
  <c r="G1576" i="5"/>
  <c r="G1577" i="5"/>
  <c r="G1578" i="5"/>
  <c r="G1579" i="5"/>
  <c r="G1580" i="5"/>
  <c r="G1581" i="5"/>
  <c r="G1582" i="5"/>
  <c r="G1583" i="5"/>
  <c r="G1584" i="5"/>
  <c r="G1585" i="5"/>
  <c r="G1586" i="5"/>
  <c r="G1587" i="5"/>
  <c r="G1588" i="5"/>
  <c r="G1589" i="5"/>
  <c r="G1590" i="5"/>
  <c r="G1591" i="5"/>
  <c r="G1592" i="5"/>
  <c r="G1593" i="5"/>
  <c r="G1594" i="5"/>
  <c r="G1595" i="5"/>
  <c r="G1596" i="5"/>
  <c r="G1597" i="5"/>
  <c r="G1598" i="5"/>
  <c r="G1599" i="5"/>
  <c r="G1600" i="5"/>
  <c r="G1601" i="5"/>
  <c r="G1602" i="5"/>
  <c r="G1603" i="5"/>
  <c r="G1604" i="5"/>
  <c r="G1605" i="5"/>
  <c r="G1606" i="5"/>
  <c r="G1607" i="5"/>
  <c r="G1608" i="5"/>
  <c r="G1609" i="5"/>
  <c r="G1610" i="5"/>
  <c r="G1611" i="5"/>
  <c r="G1612" i="5"/>
  <c r="G1613" i="5"/>
  <c r="G1614" i="5"/>
  <c r="G1615" i="5"/>
  <c r="G1616" i="5"/>
  <c r="G1617" i="5"/>
  <c r="G1618" i="5"/>
  <c r="G1619" i="5"/>
  <c r="G1620" i="5"/>
  <c r="G1621" i="5"/>
  <c r="G1622" i="5"/>
  <c r="G1623" i="5"/>
  <c r="G1624" i="5"/>
  <c r="G1625" i="5"/>
  <c r="G1626" i="5"/>
  <c r="G1627" i="5"/>
  <c r="G1628" i="5"/>
  <c r="G1629" i="5"/>
  <c r="G1630" i="5"/>
  <c r="G1631" i="5"/>
  <c r="G1632" i="5"/>
  <c r="G1633" i="5"/>
  <c r="G1634" i="5"/>
  <c r="G1635" i="5"/>
  <c r="G1636" i="5"/>
  <c r="G1637" i="5"/>
  <c r="G1638" i="5"/>
  <c r="G1639" i="5"/>
  <c r="G1640" i="5"/>
  <c r="G1641" i="5"/>
  <c r="G1642" i="5"/>
  <c r="G1643" i="5"/>
  <c r="G1644" i="5"/>
  <c r="G1645" i="5"/>
  <c r="G1646" i="5"/>
  <c r="G1647" i="5"/>
  <c r="G1648" i="5"/>
  <c r="G1649" i="5"/>
  <c r="G1650" i="5"/>
  <c r="G1651" i="5"/>
  <c r="G1652" i="5"/>
  <c r="G1653" i="5"/>
  <c r="G1654" i="5"/>
  <c r="G1655" i="5"/>
  <c r="G1656" i="5"/>
  <c r="G1657" i="5"/>
  <c r="G1658" i="5"/>
  <c r="G1659" i="5"/>
  <c r="G1660" i="5"/>
  <c r="G1661" i="5"/>
  <c r="G1662" i="5"/>
  <c r="G1663" i="5"/>
  <c r="G1664" i="5"/>
  <c r="G1665" i="5"/>
  <c r="G1666" i="5"/>
  <c r="G1667" i="5"/>
  <c r="G1668" i="5"/>
  <c r="G1669" i="5"/>
  <c r="G1670" i="5"/>
  <c r="G1671" i="5"/>
  <c r="G1672" i="5"/>
  <c r="G1673" i="5"/>
  <c r="G1674" i="5"/>
  <c r="G1675" i="5"/>
  <c r="G1676" i="5"/>
  <c r="G1677" i="5"/>
  <c r="G1678" i="5"/>
  <c r="G1679" i="5"/>
  <c r="G1680" i="5"/>
  <c r="G1681" i="5"/>
  <c r="G1682" i="5"/>
  <c r="G1683" i="5"/>
  <c r="G1684" i="5"/>
  <c r="G1685" i="5"/>
  <c r="G1686" i="5"/>
  <c r="G1687" i="5"/>
  <c r="G1688" i="5"/>
  <c r="G1689" i="5"/>
  <c r="G1690" i="5"/>
  <c r="G1691" i="5"/>
  <c r="G1692" i="5"/>
  <c r="G1693" i="5"/>
  <c r="G1694" i="5"/>
  <c r="G1695" i="5"/>
  <c r="G1696" i="5"/>
  <c r="G1697" i="5"/>
  <c r="G1698" i="5"/>
  <c r="G1699" i="5"/>
  <c r="G1700" i="5"/>
  <c r="G1701" i="5"/>
  <c r="G1702" i="5"/>
  <c r="G1703" i="5"/>
  <c r="G1704" i="5"/>
  <c r="G1705" i="5"/>
  <c r="G1706" i="5"/>
  <c r="G1707" i="5"/>
  <c r="G1708" i="5"/>
  <c r="G1709" i="5"/>
  <c r="G1710" i="5"/>
  <c r="G1711" i="5"/>
  <c r="G1712" i="5"/>
  <c r="G1713" i="5"/>
  <c r="G1714" i="5"/>
  <c r="G1715" i="5"/>
  <c r="G1716" i="5"/>
  <c r="G1717" i="5"/>
  <c r="G1718" i="5"/>
  <c r="G1719" i="5"/>
  <c r="G1720" i="5"/>
  <c r="G1721" i="5"/>
  <c r="G1722" i="5"/>
  <c r="G1723" i="5"/>
  <c r="G1724" i="5"/>
  <c r="G1725" i="5"/>
  <c r="G1726" i="5"/>
  <c r="G1727" i="5"/>
  <c r="G1728" i="5"/>
  <c r="G1729" i="5"/>
  <c r="G1730" i="5"/>
  <c r="G1731" i="5"/>
  <c r="G1732" i="5"/>
  <c r="G1733" i="5"/>
  <c r="G1734" i="5"/>
  <c r="G1735" i="5"/>
  <c r="G1736" i="5"/>
  <c r="G1737" i="5"/>
  <c r="G1738" i="5"/>
  <c r="G1739" i="5"/>
  <c r="G1740" i="5"/>
  <c r="G1741" i="5"/>
  <c r="G1742" i="5"/>
  <c r="G1743" i="5"/>
  <c r="G1744" i="5"/>
  <c r="G1745" i="5"/>
  <c r="G1746" i="5"/>
  <c r="G1747" i="5"/>
  <c r="G1748" i="5"/>
  <c r="G1749" i="5"/>
  <c r="G1750" i="5"/>
  <c r="G1751" i="5"/>
  <c r="G1752" i="5"/>
  <c r="G1753" i="5"/>
  <c r="G1754" i="5"/>
  <c r="G1755" i="5"/>
  <c r="G1756" i="5"/>
  <c r="G1757" i="5"/>
  <c r="G1758" i="5"/>
  <c r="G1759" i="5"/>
  <c r="G1760" i="5"/>
  <c r="G1761" i="5"/>
  <c r="G1762" i="5"/>
  <c r="G1763" i="5"/>
  <c r="G1764" i="5"/>
  <c r="G1765" i="5"/>
  <c r="G1766" i="5"/>
  <c r="G1767" i="5"/>
  <c r="G1768" i="5"/>
  <c r="G1769" i="5"/>
  <c r="G1770" i="5"/>
  <c r="G1771" i="5"/>
  <c r="G1772" i="5"/>
  <c r="G1773" i="5"/>
  <c r="G1774" i="5"/>
  <c r="G1775" i="5"/>
  <c r="G1776" i="5"/>
  <c r="G1777" i="5"/>
  <c r="G1778" i="5"/>
  <c r="G1779" i="5"/>
  <c r="G1780" i="5"/>
  <c r="G1781" i="5"/>
  <c r="G1782" i="5"/>
  <c r="G1783" i="5"/>
  <c r="G1784" i="5"/>
  <c r="G1785" i="5"/>
  <c r="G1786" i="5"/>
  <c r="G1787" i="5"/>
  <c r="G1788" i="5"/>
  <c r="G1789" i="5"/>
  <c r="G1790" i="5"/>
  <c r="G1791" i="5"/>
  <c r="G1792" i="5"/>
  <c r="G1793" i="5"/>
  <c r="G1794" i="5"/>
  <c r="G1795" i="5"/>
  <c r="G1796" i="5"/>
  <c r="G1797" i="5"/>
  <c r="G1798" i="5"/>
  <c r="G1799" i="5"/>
  <c r="G1800" i="5"/>
  <c r="G1801" i="5"/>
  <c r="G1802" i="5"/>
  <c r="G1803" i="5"/>
  <c r="G1804" i="5"/>
  <c r="G1805" i="5"/>
  <c r="G1806" i="5"/>
  <c r="G1807" i="5"/>
  <c r="G1808" i="5"/>
  <c r="G1809" i="5"/>
  <c r="G1810" i="5"/>
  <c r="G1811" i="5"/>
  <c r="G1812" i="5"/>
  <c r="G1813" i="5"/>
  <c r="G1814" i="5"/>
  <c r="G1815" i="5"/>
  <c r="G1816" i="5"/>
  <c r="G1817" i="5"/>
  <c r="G1818" i="5"/>
  <c r="G1819" i="5"/>
  <c r="G1820" i="5"/>
  <c r="G1821" i="5"/>
  <c r="G1822" i="5"/>
  <c r="G1823" i="5"/>
  <c r="G1824" i="5"/>
  <c r="G1825" i="5"/>
  <c r="G1826" i="5"/>
  <c r="G1827" i="5"/>
  <c r="G1828" i="5"/>
  <c r="G1829" i="5"/>
  <c r="G1830" i="5"/>
  <c r="G1831" i="5"/>
  <c r="G1832" i="5"/>
  <c r="G1833" i="5"/>
  <c r="G1834" i="5"/>
  <c r="G1835" i="5"/>
  <c r="G1836" i="5"/>
  <c r="G1837" i="5"/>
  <c r="G1838" i="5"/>
  <c r="G1839" i="5"/>
  <c r="G1840" i="5"/>
  <c r="G1841" i="5"/>
  <c r="G1842" i="5"/>
  <c r="G1843" i="5"/>
  <c r="G1844" i="5"/>
  <c r="G1845" i="5"/>
  <c r="G1846" i="5"/>
  <c r="G1847" i="5"/>
  <c r="G1848" i="5"/>
  <c r="G1849" i="5"/>
  <c r="G1850" i="5"/>
  <c r="G1851" i="5"/>
  <c r="G1852" i="5"/>
  <c r="G1853" i="5"/>
  <c r="G1854" i="5"/>
  <c r="G1855" i="5"/>
  <c r="G1856" i="5"/>
  <c r="G1857" i="5"/>
  <c r="G1858" i="5"/>
  <c r="G1859" i="5"/>
  <c r="G1860" i="5"/>
  <c r="G1861" i="5"/>
  <c r="G1862" i="5"/>
  <c r="G1863" i="5"/>
  <c r="G1864" i="5"/>
  <c r="G1865" i="5"/>
  <c r="G1866" i="5"/>
  <c r="G1867" i="5"/>
  <c r="G1868" i="5"/>
  <c r="G1869" i="5"/>
  <c r="G1870" i="5"/>
  <c r="G1871" i="5"/>
  <c r="G1872" i="5"/>
  <c r="G1873" i="5"/>
  <c r="G1874" i="5"/>
  <c r="G1875" i="5"/>
  <c r="G1876" i="5"/>
  <c r="G1877" i="5"/>
  <c r="G1878" i="5"/>
  <c r="G1879" i="5"/>
  <c r="G1880" i="5"/>
  <c r="G1881" i="5"/>
  <c r="G1882" i="5"/>
  <c r="G1883" i="5"/>
  <c r="G1884" i="5"/>
  <c r="G1885" i="5"/>
  <c r="G1886" i="5"/>
  <c r="G1887" i="5"/>
  <c r="G1888" i="5"/>
  <c r="G1889" i="5"/>
  <c r="G1890" i="5"/>
  <c r="G1891" i="5"/>
  <c r="G1892" i="5"/>
  <c r="G1893" i="5"/>
  <c r="G1894" i="5"/>
  <c r="G1895" i="5"/>
  <c r="G1896" i="5"/>
  <c r="G1897" i="5"/>
  <c r="G1898" i="5"/>
  <c r="G1899" i="5"/>
  <c r="G1900" i="5"/>
  <c r="G1901" i="5"/>
  <c r="G1902" i="5"/>
  <c r="G1903" i="5"/>
  <c r="G1904" i="5"/>
  <c r="G1905" i="5"/>
  <c r="G1906" i="5"/>
  <c r="G1907" i="5"/>
  <c r="G1908" i="5"/>
  <c r="G1909" i="5"/>
  <c r="G1910" i="5"/>
  <c r="G1911" i="5"/>
  <c r="G1912" i="5"/>
  <c r="G1913" i="5"/>
  <c r="G1914" i="5"/>
  <c r="G1915" i="5"/>
  <c r="G1916" i="5"/>
  <c r="G1917" i="5"/>
  <c r="G1918" i="5"/>
  <c r="G1919" i="5"/>
  <c r="G1920" i="5"/>
  <c r="G1921" i="5"/>
  <c r="G1922" i="5"/>
  <c r="G1923" i="5"/>
  <c r="G1924" i="5"/>
  <c r="G1925" i="5"/>
  <c r="G1926" i="5"/>
  <c r="G1927" i="5"/>
  <c r="G1928" i="5"/>
  <c r="G1929" i="5"/>
  <c r="G1930" i="5"/>
  <c r="G1931" i="5"/>
  <c r="G1932" i="5"/>
  <c r="G1933" i="5"/>
  <c r="G1934" i="5"/>
  <c r="G1935" i="5"/>
  <c r="G1936" i="5"/>
  <c r="G1937" i="5"/>
  <c r="G1938" i="5"/>
  <c r="G1939" i="5"/>
  <c r="G1940" i="5"/>
  <c r="G1941" i="5"/>
  <c r="G1942" i="5"/>
  <c r="G1943" i="5"/>
  <c r="G1944" i="5"/>
  <c r="G1945" i="5"/>
  <c r="G1946" i="5"/>
  <c r="G1947" i="5"/>
  <c r="G1948" i="5"/>
  <c r="G1949" i="5"/>
  <c r="G1950" i="5"/>
  <c r="G1951" i="5"/>
  <c r="G1952" i="5"/>
  <c r="G1953" i="5"/>
  <c r="G1954" i="5"/>
  <c r="G1955" i="5"/>
  <c r="G1956" i="5"/>
  <c r="G1957" i="5"/>
  <c r="G1958" i="5"/>
  <c r="G1959" i="5"/>
  <c r="G1960" i="5"/>
  <c r="G1961" i="5"/>
  <c r="G1962" i="5"/>
  <c r="G1963" i="5"/>
  <c r="G1964" i="5"/>
  <c r="G1965" i="5"/>
  <c r="G1966" i="5"/>
  <c r="G1967" i="5"/>
  <c r="G1968" i="5"/>
  <c r="G1969" i="5"/>
  <c r="G1970" i="5"/>
  <c r="G1971" i="5"/>
  <c r="G1972" i="5"/>
  <c r="G1973" i="5"/>
  <c r="G1974" i="5"/>
  <c r="G1975" i="5"/>
  <c r="G1976" i="5"/>
  <c r="G1977" i="5"/>
  <c r="G1978" i="5"/>
  <c r="G1979" i="5"/>
  <c r="G1980" i="5"/>
  <c r="G1981" i="5"/>
  <c r="G1982" i="5"/>
  <c r="G1983" i="5"/>
  <c r="G1984" i="5"/>
  <c r="G1985" i="5"/>
  <c r="G1986" i="5"/>
  <c r="G1987" i="5"/>
  <c r="G1988" i="5"/>
  <c r="G1989" i="5"/>
  <c r="G1990" i="5"/>
  <c r="G1991" i="5"/>
  <c r="G1992" i="5"/>
  <c r="G1993" i="5"/>
  <c r="G1994" i="5"/>
  <c r="G1995" i="5"/>
  <c r="G1996" i="5"/>
  <c r="G1997" i="5"/>
  <c r="G1998" i="5"/>
  <c r="G1999" i="5"/>
  <c r="G2000" i="5"/>
  <c r="G2001" i="5"/>
  <c r="G2002" i="5"/>
  <c r="G2003" i="5"/>
  <c r="G2004" i="5"/>
  <c r="G2005" i="5"/>
  <c r="G2006" i="5"/>
  <c r="G2007" i="5"/>
  <c r="G2008" i="5"/>
  <c r="G2009" i="5"/>
  <c r="G2010" i="5"/>
  <c r="G2011" i="5"/>
  <c r="G2012" i="5"/>
  <c r="G2013" i="5"/>
  <c r="G2014" i="5"/>
  <c r="G2015" i="5"/>
  <c r="G2016" i="5"/>
  <c r="G2017" i="5"/>
  <c r="G2018" i="5"/>
  <c r="G2019" i="5"/>
  <c r="G2020" i="5"/>
  <c r="G2021" i="5"/>
  <c r="G2022" i="5"/>
  <c r="G2023" i="5"/>
  <c r="G2024" i="5"/>
  <c r="G2025" i="5"/>
  <c r="G2026" i="5"/>
  <c r="G2027" i="5"/>
  <c r="G2028" i="5"/>
  <c r="G2029" i="5"/>
  <c r="G2030" i="5"/>
  <c r="G2031" i="5"/>
  <c r="G2032" i="5"/>
  <c r="G2033" i="5"/>
  <c r="G2034" i="5"/>
  <c r="G2035" i="5"/>
  <c r="G2036" i="5"/>
  <c r="G2037" i="5"/>
  <c r="G2038" i="5"/>
  <c r="G2039" i="5"/>
  <c r="G2040" i="5"/>
  <c r="G2041" i="5"/>
  <c r="G2042" i="5"/>
  <c r="G2043" i="5"/>
  <c r="G2044" i="5"/>
  <c r="G2045" i="5"/>
  <c r="G2046" i="5"/>
  <c r="G2047" i="5"/>
  <c r="G2048" i="5"/>
  <c r="G2049" i="5"/>
  <c r="G2050" i="5"/>
  <c r="G2051" i="5"/>
  <c r="G2052" i="5"/>
  <c r="G2053" i="5"/>
  <c r="G2054" i="5"/>
  <c r="G2055" i="5"/>
  <c r="G2056" i="5"/>
  <c r="G2057" i="5"/>
  <c r="G2058" i="5"/>
  <c r="G2059" i="5"/>
  <c r="G2060" i="5"/>
  <c r="G2061" i="5"/>
  <c r="G2062" i="5"/>
  <c r="G2063" i="5"/>
  <c r="G2064" i="5"/>
  <c r="G2065" i="5"/>
  <c r="G2066" i="5"/>
  <c r="G2067" i="5"/>
  <c r="G2068" i="5"/>
  <c r="G2069" i="5"/>
  <c r="G2070" i="5"/>
  <c r="G2071" i="5"/>
  <c r="G2072" i="5"/>
  <c r="G2073" i="5"/>
  <c r="G2074" i="5"/>
  <c r="G2075" i="5"/>
  <c r="G2076" i="5"/>
  <c r="G2077" i="5"/>
  <c r="G2078" i="5"/>
  <c r="G2079" i="5"/>
  <c r="G2080" i="5"/>
  <c r="G2081" i="5"/>
  <c r="G2082" i="5"/>
  <c r="G2083" i="5"/>
  <c r="G2084" i="5"/>
  <c r="G2085" i="5"/>
  <c r="G2086" i="5"/>
  <c r="G2087" i="5"/>
  <c r="G2088" i="5"/>
  <c r="G2089" i="5"/>
  <c r="G2090" i="5"/>
  <c r="G2091" i="5"/>
  <c r="G2092" i="5"/>
  <c r="G2093" i="5"/>
  <c r="G2094" i="5"/>
  <c r="G2095" i="5"/>
  <c r="G2096" i="5"/>
  <c r="G2097" i="5"/>
  <c r="G2098" i="5"/>
  <c r="G2099" i="5"/>
  <c r="G2100" i="5"/>
  <c r="G2101" i="5"/>
  <c r="G2102" i="5"/>
  <c r="G2103" i="5"/>
  <c r="G2104" i="5"/>
  <c r="G2105" i="5"/>
  <c r="G2106" i="5"/>
  <c r="G2107" i="5"/>
  <c r="G2108" i="5"/>
  <c r="G2109" i="5"/>
  <c r="G2110" i="5"/>
  <c r="G2111" i="5"/>
  <c r="G2112" i="5"/>
  <c r="G2113" i="5"/>
  <c r="G2114" i="5"/>
  <c r="G2115" i="5"/>
  <c r="G2116" i="5"/>
  <c r="G2117" i="5"/>
  <c r="G2118" i="5"/>
  <c r="G2119" i="5"/>
  <c r="G2120" i="5"/>
  <c r="G2121" i="5"/>
  <c r="G2122" i="5"/>
  <c r="G2123" i="5"/>
  <c r="G2124" i="5"/>
  <c r="G2125" i="5"/>
  <c r="G2126" i="5"/>
  <c r="G2127" i="5"/>
  <c r="G2128" i="5"/>
  <c r="G2129" i="5"/>
  <c r="G2130" i="5"/>
  <c r="G2131" i="5"/>
  <c r="G2132" i="5"/>
  <c r="G2133" i="5"/>
  <c r="G2134" i="5"/>
  <c r="G2135" i="5"/>
  <c r="G2136" i="5"/>
  <c r="G2137" i="5"/>
  <c r="G2138" i="5"/>
  <c r="G2139" i="5"/>
  <c r="G2140" i="5"/>
  <c r="G2141" i="5"/>
  <c r="G2142" i="5"/>
  <c r="G2143" i="5"/>
  <c r="G2144" i="5"/>
  <c r="G2145" i="5"/>
  <c r="G2146" i="5"/>
  <c r="G2147" i="5"/>
  <c r="G2148" i="5"/>
  <c r="G2149" i="5"/>
  <c r="G2150" i="5"/>
  <c r="G2151" i="5"/>
  <c r="G2152" i="5"/>
  <c r="G2153" i="5"/>
  <c r="G2154" i="5"/>
  <c r="G2155" i="5"/>
  <c r="G2156" i="5"/>
  <c r="G2157" i="5"/>
  <c r="G2158" i="5"/>
  <c r="G2159" i="5"/>
  <c r="G2160" i="5"/>
  <c r="G2161" i="5"/>
  <c r="G2162" i="5"/>
  <c r="G2163" i="5"/>
  <c r="G2164" i="5"/>
  <c r="G2165" i="5"/>
  <c r="G2166" i="5"/>
  <c r="G2167" i="5"/>
  <c r="G2168" i="5"/>
  <c r="G2169" i="5"/>
  <c r="G2170" i="5"/>
  <c r="G2171" i="5"/>
  <c r="G2172" i="5"/>
  <c r="G2173" i="5"/>
  <c r="G2174" i="5"/>
  <c r="G2175" i="5"/>
  <c r="G2176" i="5"/>
  <c r="G2177" i="5"/>
  <c r="G2178" i="5"/>
  <c r="G2179" i="5"/>
  <c r="G2180" i="5"/>
  <c r="G2181" i="5"/>
  <c r="G2182" i="5"/>
  <c r="G2183" i="5"/>
  <c r="G2184" i="5"/>
  <c r="G2185" i="5"/>
  <c r="G2186" i="5"/>
  <c r="G2187" i="5"/>
  <c r="G2188" i="5"/>
  <c r="G2189" i="5"/>
  <c r="G2190" i="5"/>
  <c r="G2191" i="5"/>
  <c r="G2192" i="5"/>
  <c r="G2193" i="5"/>
  <c r="G2194" i="5"/>
  <c r="G2195" i="5"/>
  <c r="G2196" i="5"/>
  <c r="G2197" i="5"/>
  <c r="G2198" i="5"/>
  <c r="G2199" i="5"/>
  <c r="G2200" i="5"/>
  <c r="G2201" i="5"/>
  <c r="G2202" i="5"/>
  <c r="G2203" i="5"/>
  <c r="G2204" i="5"/>
  <c r="G2205" i="5"/>
  <c r="G2206" i="5"/>
  <c r="G2207" i="5"/>
  <c r="G2208" i="5"/>
  <c r="G2209" i="5"/>
  <c r="G2210" i="5"/>
  <c r="G2211" i="5"/>
  <c r="G2212" i="5"/>
  <c r="G2213" i="5"/>
  <c r="G2214" i="5"/>
  <c r="G2215" i="5"/>
  <c r="G2216" i="5"/>
  <c r="G2217" i="5"/>
  <c r="G2218" i="5"/>
  <c r="G2219" i="5"/>
  <c r="G2220" i="5"/>
  <c r="G2221" i="5"/>
  <c r="G2222" i="5"/>
  <c r="G2223" i="5"/>
  <c r="G2224" i="5"/>
  <c r="G2225" i="5"/>
  <c r="G2226" i="5"/>
  <c r="G2227" i="5"/>
  <c r="G2228" i="5"/>
  <c r="G2229" i="5"/>
  <c r="G2230" i="5"/>
  <c r="G2231" i="5"/>
  <c r="G2232" i="5"/>
  <c r="G2233" i="5"/>
  <c r="G2234" i="5"/>
  <c r="G2235" i="5"/>
  <c r="G2236" i="5"/>
  <c r="G2237" i="5"/>
  <c r="G2238" i="5"/>
  <c r="G2239" i="5"/>
  <c r="G2240" i="5"/>
  <c r="G2241" i="5"/>
  <c r="G2242" i="5"/>
  <c r="G2243" i="5"/>
  <c r="G2244" i="5"/>
  <c r="G2245" i="5"/>
  <c r="G2246" i="5"/>
  <c r="G2247" i="5"/>
  <c r="G2248" i="5"/>
  <c r="G2249" i="5"/>
  <c r="G2250" i="5"/>
  <c r="G2251" i="5"/>
  <c r="G2252" i="5"/>
  <c r="G2253" i="5"/>
  <c r="G2254" i="5"/>
  <c r="G2255" i="5"/>
  <c r="G2256" i="5"/>
  <c r="G2257" i="5"/>
  <c r="G2258" i="5"/>
  <c r="G2259" i="5"/>
  <c r="G2260" i="5"/>
  <c r="G2261" i="5"/>
  <c r="G2262" i="5"/>
  <c r="G2263" i="5"/>
  <c r="G2264" i="5"/>
  <c r="G2265" i="5"/>
  <c r="G2266" i="5"/>
  <c r="G2267" i="5"/>
  <c r="G2268" i="5"/>
  <c r="G2269" i="5"/>
  <c r="G2270" i="5"/>
  <c r="G2271" i="5"/>
  <c r="G2272" i="5"/>
  <c r="G2273" i="5"/>
  <c r="G2274" i="5"/>
  <c r="G2275" i="5"/>
  <c r="G2276" i="5"/>
  <c r="G2277" i="5"/>
  <c r="G2278" i="5"/>
  <c r="G2279" i="5"/>
  <c r="G2280" i="5"/>
  <c r="G2281" i="5"/>
  <c r="G2282" i="5"/>
  <c r="G2283" i="5"/>
  <c r="G2284" i="5"/>
  <c r="G2285" i="5"/>
  <c r="G2286" i="5"/>
  <c r="G2287" i="5"/>
  <c r="G2288" i="5"/>
  <c r="G2289" i="5"/>
  <c r="G2290" i="5"/>
  <c r="G2291" i="5"/>
  <c r="G2292" i="5"/>
  <c r="G2293" i="5"/>
  <c r="G2294" i="5"/>
  <c r="G2295" i="5"/>
  <c r="G2296" i="5"/>
  <c r="G2297" i="5"/>
  <c r="G2298" i="5"/>
  <c r="G2299" i="5"/>
  <c r="G2300" i="5"/>
  <c r="G2301" i="5"/>
  <c r="G2302" i="5"/>
  <c r="G2303" i="5"/>
  <c r="G2304" i="5"/>
  <c r="G2305" i="5"/>
  <c r="G2306" i="5"/>
  <c r="G2307" i="5"/>
  <c r="G2308" i="5"/>
  <c r="G2309" i="5"/>
  <c r="G2310" i="5"/>
  <c r="G2311" i="5"/>
  <c r="G2312" i="5"/>
  <c r="G2313" i="5"/>
  <c r="G2314" i="5"/>
  <c r="G2315" i="5"/>
  <c r="G2316" i="5"/>
  <c r="G2317" i="5"/>
  <c r="G2318" i="5"/>
  <c r="G2319" i="5"/>
  <c r="G2320" i="5"/>
  <c r="G2321" i="5"/>
  <c r="G2322" i="5"/>
  <c r="G2323" i="5"/>
  <c r="G2324" i="5"/>
  <c r="G2325" i="5"/>
  <c r="G2326" i="5"/>
  <c r="G2327" i="5"/>
  <c r="G2328" i="5"/>
  <c r="G2329" i="5"/>
  <c r="G2330" i="5"/>
  <c r="G2331" i="5"/>
  <c r="G2332" i="5"/>
  <c r="G2333" i="5"/>
  <c r="G2334" i="5"/>
  <c r="G2335" i="5"/>
  <c r="G2336" i="5"/>
  <c r="G2" i="5"/>
  <c r="F3" i="5"/>
  <c r="F4" i="5"/>
  <c r="F5" i="5"/>
  <c r="F6" i="5"/>
  <c r="F7" i="5"/>
  <c r="F8" i="5"/>
  <c r="F9" i="5"/>
  <c r="F10" i="5"/>
  <c r="F11" i="5"/>
  <c r="F12" i="5"/>
  <c r="F13" i="5"/>
  <c r="F14" i="5"/>
  <c r="F15" i="5"/>
  <c r="F16" i="5"/>
  <c r="F17" i="5"/>
  <c r="F18" i="5"/>
  <c r="F19" i="5"/>
  <c r="F20" i="5"/>
  <c r="F21" i="5"/>
  <c r="F22" i="5"/>
  <c r="F23" i="5"/>
  <c r="F24" i="5"/>
  <c r="F25" i="5"/>
  <c r="F26" i="5"/>
  <c r="F27" i="5"/>
  <c r="F28" i="5"/>
  <c r="F29" i="5"/>
  <c r="F30" i="5"/>
  <c r="F31" i="5"/>
  <c r="F32" i="5"/>
  <c r="F33" i="5"/>
  <c r="F34" i="5"/>
  <c r="F35" i="5"/>
  <c r="F36" i="5"/>
  <c r="F37" i="5"/>
  <c r="F38" i="5"/>
  <c r="F39" i="5"/>
  <c r="F40" i="5"/>
  <c r="F41" i="5"/>
  <c r="F42" i="5"/>
  <c r="F43" i="5"/>
  <c r="F44" i="5"/>
  <c r="F45" i="5"/>
  <c r="F46" i="5"/>
  <c r="F47" i="5"/>
  <c r="F48" i="5"/>
  <c r="F49" i="5"/>
  <c r="F50" i="5"/>
  <c r="F51" i="5"/>
  <c r="F52" i="5"/>
  <c r="F53" i="5"/>
  <c r="F54" i="5"/>
  <c r="F55" i="5"/>
  <c r="F56" i="5"/>
  <c r="F57" i="5"/>
  <c r="F58" i="5"/>
  <c r="F59" i="5"/>
  <c r="F60" i="5"/>
  <c r="F61" i="5"/>
  <c r="F62" i="5"/>
  <c r="F63" i="5"/>
  <c r="F64" i="5"/>
  <c r="F65" i="5"/>
  <c r="F66" i="5"/>
  <c r="F67" i="5"/>
  <c r="F68" i="5"/>
  <c r="F69" i="5"/>
  <c r="F70" i="5"/>
  <c r="F71" i="5"/>
  <c r="F72" i="5"/>
  <c r="F73" i="5"/>
  <c r="F74" i="5"/>
  <c r="F75" i="5"/>
  <c r="F76" i="5"/>
  <c r="F77" i="5"/>
  <c r="F78" i="5"/>
  <c r="F79" i="5"/>
  <c r="F80" i="5"/>
  <c r="F81" i="5"/>
  <c r="F82" i="5"/>
  <c r="F83" i="5"/>
  <c r="F84" i="5"/>
  <c r="F85" i="5"/>
  <c r="F86" i="5"/>
  <c r="F87" i="5"/>
  <c r="F88" i="5"/>
  <c r="F89" i="5"/>
  <c r="F90" i="5"/>
  <c r="F91" i="5"/>
  <c r="F92" i="5"/>
  <c r="F93" i="5"/>
  <c r="F94" i="5"/>
  <c r="F95" i="5"/>
  <c r="F96" i="5"/>
  <c r="F97" i="5"/>
  <c r="F98" i="5"/>
  <c r="F99" i="5"/>
  <c r="F100" i="5"/>
  <c r="F101" i="5"/>
  <c r="F102" i="5"/>
  <c r="F103" i="5"/>
  <c r="F104" i="5"/>
  <c r="F105" i="5"/>
  <c r="F106" i="5"/>
  <c r="F107" i="5"/>
  <c r="F108" i="5"/>
  <c r="F109" i="5"/>
  <c r="F110" i="5"/>
  <c r="F111" i="5"/>
  <c r="F112" i="5"/>
  <c r="F113" i="5"/>
  <c r="F114" i="5"/>
  <c r="F115" i="5"/>
  <c r="F116" i="5"/>
  <c r="F117" i="5"/>
  <c r="F118" i="5"/>
  <c r="F119" i="5"/>
  <c r="F120" i="5"/>
  <c r="F121" i="5"/>
  <c r="F122" i="5"/>
  <c r="F123" i="5"/>
  <c r="F124" i="5"/>
  <c r="F125" i="5"/>
  <c r="F126" i="5"/>
  <c r="F127" i="5"/>
  <c r="F128" i="5"/>
  <c r="F129" i="5"/>
  <c r="F130" i="5"/>
  <c r="F131" i="5"/>
  <c r="F132" i="5"/>
  <c r="F133" i="5"/>
  <c r="F134" i="5"/>
  <c r="F135" i="5"/>
  <c r="F136" i="5"/>
  <c r="F137" i="5"/>
  <c r="F138" i="5"/>
  <c r="F139" i="5"/>
  <c r="F140" i="5"/>
  <c r="F141" i="5"/>
  <c r="F142" i="5"/>
  <c r="F143" i="5"/>
  <c r="F144" i="5"/>
  <c r="F145" i="5"/>
  <c r="F146" i="5"/>
  <c r="F147" i="5"/>
  <c r="F148" i="5"/>
  <c r="F149" i="5"/>
  <c r="F150" i="5"/>
  <c r="F151" i="5"/>
  <c r="F152" i="5"/>
  <c r="F153" i="5"/>
  <c r="F154" i="5"/>
  <c r="F155" i="5"/>
  <c r="F156" i="5"/>
  <c r="F157" i="5"/>
  <c r="F158" i="5"/>
  <c r="F159" i="5"/>
  <c r="F160" i="5"/>
  <c r="F161" i="5"/>
  <c r="F162" i="5"/>
  <c r="F163" i="5"/>
  <c r="F164" i="5"/>
  <c r="F165" i="5"/>
  <c r="F166" i="5"/>
  <c r="F167" i="5"/>
  <c r="F168" i="5"/>
  <c r="F169" i="5"/>
  <c r="F170" i="5"/>
  <c r="F171" i="5"/>
  <c r="F172" i="5"/>
  <c r="F173" i="5"/>
  <c r="F174" i="5"/>
  <c r="F175" i="5"/>
  <c r="F176" i="5"/>
  <c r="F177" i="5"/>
  <c r="F178" i="5"/>
  <c r="F179" i="5"/>
  <c r="F180" i="5"/>
  <c r="F181" i="5"/>
  <c r="F182" i="5"/>
  <c r="F183" i="5"/>
  <c r="F184" i="5"/>
  <c r="F185" i="5"/>
  <c r="F186" i="5"/>
  <c r="F187" i="5"/>
  <c r="F188" i="5"/>
  <c r="F189" i="5"/>
  <c r="F190" i="5"/>
  <c r="F191" i="5"/>
  <c r="F192" i="5"/>
  <c r="F193" i="5"/>
  <c r="F194" i="5"/>
  <c r="F195" i="5"/>
  <c r="F196" i="5"/>
  <c r="F197" i="5"/>
  <c r="F198" i="5"/>
  <c r="F199" i="5"/>
  <c r="F200" i="5"/>
  <c r="F201" i="5"/>
  <c r="F202" i="5"/>
  <c r="F203" i="5"/>
  <c r="F204" i="5"/>
  <c r="F205" i="5"/>
  <c r="F206" i="5"/>
  <c r="F207" i="5"/>
  <c r="F208" i="5"/>
  <c r="F209" i="5"/>
  <c r="F210" i="5"/>
  <c r="F211" i="5"/>
  <c r="F212" i="5"/>
  <c r="F213" i="5"/>
  <c r="F214" i="5"/>
  <c r="F215" i="5"/>
  <c r="F216" i="5"/>
  <c r="F217" i="5"/>
  <c r="F218" i="5"/>
  <c r="F219" i="5"/>
  <c r="F220" i="5"/>
  <c r="F221" i="5"/>
  <c r="F222" i="5"/>
  <c r="F223" i="5"/>
  <c r="F224" i="5"/>
  <c r="F225" i="5"/>
  <c r="F226" i="5"/>
  <c r="F227" i="5"/>
  <c r="F228" i="5"/>
  <c r="F229" i="5"/>
  <c r="F230" i="5"/>
  <c r="F231" i="5"/>
  <c r="F232" i="5"/>
  <c r="F233" i="5"/>
  <c r="F234" i="5"/>
  <c r="F235" i="5"/>
  <c r="F236" i="5"/>
  <c r="F237" i="5"/>
  <c r="F238" i="5"/>
  <c r="F239" i="5"/>
  <c r="F240" i="5"/>
  <c r="F241" i="5"/>
  <c r="F242" i="5"/>
  <c r="F243" i="5"/>
  <c r="F244" i="5"/>
  <c r="F245" i="5"/>
  <c r="F246" i="5"/>
  <c r="F247" i="5"/>
  <c r="F248" i="5"/>
  <c r="F249" i="5"/>
  <c r="F250" i="5"/>
  <c r="F251" i="5"/>
  <c r="F252" i="5"/>
  <c r="F253" i="5"/>
  <c r="F254" i="5"/>
  <c r="F255" i="5"/>
  <c r="F256" i="5"/>
  <c r="F257" i="5"/>
  <c r="F258" i="5"/>
  <c r="F259" i="5"/>
  <c r="F260" i="5"/>
  <c r="F261" i="5"/>
  <c r="F262" i="5"/>
  <c r="F263" i="5"/>
  <c r="F264" i="5"/>
  <c r="F265" i="5"/>
  <c r="F266" i="5"/>
  <c r="F267" i="5"/>
  <c r="F268" i="5"/>
  <c r="F269" i="5"/>
  <c r="F270" i="5"/>
  <c r="F271" i="5"/>
  <c r="F272" i="5"/>
  <c r="F273" i="5"/>
  <c r="F274" i="5"/>
  <c r="F275" i="5"/>
  <c r="F276" i="5"/>
  <c r="F277" i="5"/>
  <c r="F278" i="5"/>
  <c r="F279" i="5"/>
  <c r="F280" i="5"/>
  <c r="F281" i="5"/>
  <c r="F282" i="5"/>
  <c r="F283" i="5"/>
  <c r="F284" i="5"/>
  <c r="F285" i="5"/>
  <c r="F286" i="5"/>
  <c r="F287" i="5"/>
  <c r="F288" i="5"/>
  <c r="F289" i="5"/>
  <c r="F290" i="5"/>
  <c r="F291" i="5"/>
  <c r="F292" i="5"/>
  <c r="F293" i="5"/>
  <c r="F294" i="5"/>
  <c r="F295" i="5"/>
  <c r="F296" i="5"/>
  <c r="F297" i="5"/>
  <c r="F298" i="5"/>
  <c r="F299" i="5"/>
  <c r="F300" i="5"/>
  <c r="F301" i="5"/>
  <c r="F302" i="5"/>
  <c r="F303" i="5"/>
  <c r="F304" i="5"/>
  <c r="F305" i="5"/>
  <c r="F306" i="5"/>
  <c r="F307" i="5"/>
  <c r="F308" i="5"/>
  <c r="F309" i="5"/>
  <c r="F310" i="5"/>
  <c r="F311" i="5"/>
  <c r="F312" i="5"/>
  <c r="F313" i="5"/>
  <c r="F314" i="5"/>
  <c r="F315" i="5"/>
  <c r="F316" i="5"/>
  <c r="F317" i="5"/>
  <c r="F318" i="5"/>
  <c r="F319" i="5"/>
  <c r="F320" i="5"/>
  <c r="F321" i="5"/>
  <c r="F322" i="5"/>
  <c r="F323" i="5"/>
  <c r="F324" i="5"/>
  <c r="F325" i="5"/>
  <c r="F326" i="5"/>
  <c r="F327" i="5"/>
  <c r="F328" i="5"/>
  <c r="F329" i="5"/>
  <c r="F330" i="5"/>
  <c r="F331" i="5"/>
  <c r="F332" i="5"/>
  <c r="F333" i="5"/>
  <c r="F334" i="5"/>
  <c r="F335" i="5"/>
  <c r="F336" i="5"/>
  <c r="F337" i="5"/>
  <c r="F338" i="5"/>
  <c r="F339" i="5"/>
  <c r="F340" i="5"/>
  <c r="F341" i="5"/>
  <c r="F342" i="5"/>
  <c r="F343" i="5"/>
  <c r="F344" i="5"/>
  <c r="F345" i="5"/>
  <c r="F346" i="5"/>
  <c r="F347" i="5"/>
  <c r="F348" i="5"/>
  <c r="F349" i="5"/>
  <c r="F350" i="5"/>
  <c r="F351" i="5"/>
  <c r="F352" i="5"/>
  <c r="F353" i="5"/>
  <c r="F354" i="5"/>
  <c r="F355" i="5"/>
  <c r="F356" i="5"/>
  <c r="F357" i="5"/>
  <c r="F358" i="5"/>
  <c r="F359" i="5"/>
  <c r="F360" i="5"/>
  <c r="F361" i="5"/>
  <c r="F362" i="5"/>
  <c r="F363" i="5"/>
  <c r="F364" i="5"/>
  <c r="F365" i="5"/>
  <c r="F366" i="5"/>
  <c r="F367" i="5"/>
  <c r="F368" i="5"/>
  <c r="F369" i="5"/>
  <c r="F370" i="5"/>
  <c r="F371" i="5"/>
  <c r="F372" i="5"/>
  <c r="F373" i="5"/>
  <c r="F374" i="5"/>
  <c r="F375" i="5"/>
  <c r="F376" i="5"/>
  <c r="F377" i="5"/>
  <c r="F378" i="5"/>
  <c r="F379" i="5"/>
  <c r="F380" i="5"/>
  <c r="F381" i="5"/>
  <c r="F382" i="5"/>
  <c r="F383" i="5"/>
  <c r="F384" i="5"/>
  <c r="F385" i="5"/>
  <c r="F386" i="5"/>
  <c r="F387" i="5"/>
  <c r="F388" i="5"/>
  <c r="F389" i="5"/>
  <c r="F390" i="5"/>
  <c r="F391" i="5"/>
  <c r="F392" i="5"/>
  <c r="F393" i="5"/>
  <c r="F394" i="5"/>
  <c r="F395" i="5"/>
  <c r="F396" i="5"/>
  <c r="F397" i="5"/>
  <c r="F398" i="5"/>
  <c r="F399" i="5"/>
  <c r="F400" i="5"/>
  <c r="F401" i="5"/>
  <c r="F402" i="5"/>
  <c r="F403" i="5"/>
  <c r="F404" i="5"/>
  <c r="F405" i="5"/>
  <c r="F406" i="5"/>
  <c r="F407" i="5"/>
  <c r="F408" i="5"/>
  <c r="F409" i="5"/>
  <c r="F410" i="5"/>
  <c r="F411" i="5"/>
  <c r="F412" i="5"/>
  <c r="F413" i="5"/>
  <c r="F414" i="5"/>
  <c r="F415" i="5"/>
  <c r="F416" i="5"/>
  <c r="F417" i="5"/>
  <c r="F418" i="5"/>
  <c r="F419" i="5"/>
  <c r="F420" i="5"/>
  <c r="F421" i="5"/>
  <c r="F422" i="5"/>
  <c r="F423" i="5"/>
  <c r="F424" i="5"/>
  <c r="F425" i="5"/>
  <c r="F426" i="5"/>
  <c r="F427" i="5"/>
  <c r="F428" i="5"/>
  <c r="F429" i="5"/>
  <c r="F430" i="5"/>
  <c r="F431" i="5"/>
  <c r="F432" i="5"/>
  <c r="F433" i="5"/>
  <c r="F434" i="5"/>
  <c r="F435" i="5"/>
  <c r="F436" i="5"/>
  <c r="F437" i="5"/>
  <c r="F438" i="5"/>
  <c r="F439" i="5"/>
  <c r="F440" i="5"/>
  <c r="F441" i="5"/>
  <c r="F442" i="5"/>
  <c r="F443" i="5"/>
  <c r="F444" i="5"/>
  <c r="F445" i="5"/>
  <c r="F446" i="5"/>
  <c r="F447" i="5"/>
  <c r="F448" i="5"/>
  <c r="F449" i="5"/>
  <c r="F450" i="5"/>
  <c r="F451" i="5"/>
  <c r="F452" i="5"/>
  <c r="F453" i="5"/>
  <c r="F454" i="5"/>
  <c r="F455" i="5"/>
  <c r="F456" i="5"/>
  <c r="F457" i="5"/>
  <c r="F458" i="5"/>
  <c r="F459" i="5"/>
  <c r="F460" i="5"/>
  <c r="F461" i="5"/>
  <c r="F462" i="5"/>
  <c r="F463" i="5"/>
  <c r="F464" i="5"/>
  <c r="F465" i="5"/>
  <c r="F466" i="5"/>
  <c r="F467" i="5"/>
  <c r="F468" i="5"/>
  <c r="F469" i="5"/>
  <c r="F470" i="5"/>
  <c r="F471" i="5"/>
  <c r="F472" i="5"/>
  <c r="F473" i="5"/>
  <c r="F474" i="5"/>
  <c r="F475" i="5"/>
  <c r="F476" i="5"/>
  <c r="F477" i="5"/>
  <c r="F478" i="5"/>
  <c r="F479" i="5"/>
  <c r="F480" i="5"/>
  <c r="F481" i="5"/>
  <c r="F482" i="5"/>
  <c r="F483" i="5"/>
  <c r="F484" i="5"/>
  <c r="F485" i="5"/>
  <c r="F486" i="5"/>
  <c r="F487" i="5"/>
  <c r="F488" i="5"/>
  <c r="F489" i="5"/>
  <c r="F490" i="5"/>
  <c r="F491" i="5"/>
  <c r="F492" i="5"/>
  <c r="F493" i="5"/>
  <c r="F494" i="5"/>
  <c r="F495" i="5"/>
  <c r="F496" i="5"/>
  <c r="F497" i="5"/>
  <c r="F498" i="5"/>
  <c r="F499" i="5"/>
  <c r="F500" i="5"/>
  <c r="F501" i="5"/>
  <c r="F502" i="5"/>
  <c r="F503" i="5"/>
  <c r="F504" i="5"/>
  <c r="F505" i="5"/>
  <c r="F506" i="5"/>
  <c r="F507" i="5"/>
  <c r="F508" i="5"/>
  <c r="F509" i="5"/>
  <c r="F510" i="5"/>
  <c r="F511" i="5"/>
  <c r="F512" i="5"/>
  <c r="F513" i="5"/>
  <c r="F514" i="5"/>
  <c r="F515" i="5"/>
  <c r="F516" i="5"/>
  <c r="F517" i="5"/>
  <c r="F518" i="5"/>
  <c r="F519" i="5"/>
  <c r="F520" i="5"/>
  <c r="F521" i="5"/>
  <c r="F522" i="5"/>
  <c r="F523" i="5"/>
  <c r="F524" i="5"/>
  <c r="F525" i="5"/>
  <c r="F526" i="5"/>
  <c r="F527" i="5"/>
  <c r="F528" i="5"/>
  <c r="F529" i="5"/>
  <c r="F530" i="5"/>
  <c r="F531" i="5"/>
  <c r="F532" i="5"/>
  <c r="F533" i="5"/>
  <c r="F534" i="5"/>
  <c r="F535" i="5"/>
  <c r="F536" i="5"/>
  <c r="F537" i="5"/>
  <c r="F538" i="5"/>
  <c r="F539" i="5"/>
  <c r="F540" i="5"/>
  <c r="F541" i="5"/>
  <c r="F542" i="5"/>
  <c r="F543" i="5"/>
  <c r="F544" i="5"/>
  <c r="F545" i="5"/>
  <c r="F546" i="5"/>
  <c r="F547" i="5"/>
  <c r="F548" i="5"/>
  <c r="F549" i="5"/>
  <c r="F550" i="5"/>
  <c r="F551" i="5"/>
  <c r="F552" i="5"/>
  <c r="F553" i="5"/>
  <c r="F554" i="5"/>
  <c r="F555" i="5"/>
  <c r="F556" i="5"/>
  <c r="F557" i="5"/>
  <c r="F558" i="5"/>
  <c r="F559" i="5"/>
  <c r="F560" i="5"/>
  <c r="F561" i="5"/>
  <c r="F562" i="5"/>
  <c r="F563" i="5"/>
  <c r="F564" i="5"/>
  <c r="F565" i="5"/>
  <c r="F566" i="5"/>
  <c r="F567" i="5"/>
  <c r="F568" i="5"/>
  <c r="F569" i="5"/>
  <c r="F570" i="5"/>
  <c r="F571" i="5"/>
  <c r="F572" i="5"/>
  <c r="F573" i="5"/>
  <c r="F574" i="5"/>
  <c r="F575" i="5"/>
  <c r="F576" i="5"/>
  <c r="F577" i="5"/>
  <c r="F578" i="5"/>
  <c r="F579" i="5"/>
  <c r="F580" i="5"/>
  <c r="F581" i="5"/>
  <c r="F582" i="5"/>
  <c r="F583" i="5"/>
  <c r="F584" i="5"/>
  <c r="F585" i="5"/>
  <c r="F586" i="5"/>
  <c r="F587" i="5"/>
  <c r="F588" i="5"/>
  <c r="F589" i="5"/>
  <c r="F590" i="5"/>
  <c r="F591" i="5"/>
  <c r="F592" i="5"/>
  <c r="F593" i="5"/>
  <c r="F594" i="5"/>
  <c r="F595" i="5"/>
  <c r="F596" i="5"/>
  <c r="F597" i="5"/>
  <c r="F598" i="5"/>
  <c r="F599" i="5"/>
  <c r="F600" i="5"/>
  <c r="F601" i="5"/>
  <c r="F602" i="5"/>
  <c r="F603" i="5"/>
  <c r="F604" i="5"/>
  <c r="F605" i="5"/>
  <c r="F606" i="5"/>
  <c r="F607" i="5"/>
  <c r="F608" i="5"/>
  <c r="F609" i="5"/>
  <c r="F610" i="5"/>
  <c r="F611" i="5"/>
  <c r="F612" i="5"/>
  <c r="F613" i="5"/>
  <c r="F614" i="5"/>
  <c r="F615" i="5"/>
  <c r="F616" i="5"/>
  <c r="F617" i="5"/>
  <c r="F618" i="5"/>
  <c r="F619" i="5"/>
  <c r="F620" i="5"/>
  <c r="F621" i="5"/>
  <c r="F622" i="5"/>
  <c r="F623" i="5"/>
  <c r="F624" i="5"/>
  <c r="F625" i="5"/>
  <c r="F626" i="5"/>
  <c r="F627" i="5"/>
  <c r="F628" i="5"/>
  <c r="F629" i="5"/>
  <c r="F630" i="5"/>
  <c r="F631" i="5"/>
  <c r="F632" i="5"/>
  <c r="F633" i="5"/>
  <c r="F634" i="5"/>
  <c r="F635" i="5"/>
  <c r="F636" i="5"/>
  <c r="F637" i="5"/>
  <c r="F638" i="5"/>
  <c r="F639" i="5"/>
  <c r="F640" i="5"/>
  <c r="F641" i="5"/>
  <c r="F642" i="5"/>
  <c r="F643" i="5"/>
  <c r="F644" i="5"/>
  <c r="F645" i="5"/>
  <c r="F646" i="5"/>
  <c r="F647" i="5"/>
  <c r="F648" i="5"/>
  <c r="F649" i="5"/>
  <c r="F650" i="5"/>
  <c r="F651" i="5"/>
  <c r="F652" i="5"/>
  <c r="F653" i="5"/>
  <c r="F654" i="5"/>
  <c r="F655" i="5"/>
  <c r="F656" i="5"/>
  <c r="F657" i="5"/>
  <c r="F658" i="5"/>
  <c r="F659" i="5"/>
  <c r="F660" i="5"/>
  <c r="F661" i="5"/>
  <c r="F662" i="5"/>
  <c r="F663" i="5"/>
  <c r="F664" i="5"/>
  <c r="F665" i="5"/>
  <c r="F666" i="5"/>
  <c r="F667" i="5"/>
  <c r="F668" i="5"/>
  <c r="F669" i="5"/>
  <c r="F670" i="5"/>
  <c r="F671" i="5"/>
  <c r="F672" i="5"/>
  <c r="F673" i="5"/>
  <c r="F674" i="5"/>
  <c r="F675" i="5"/>
  <c r="F676" i="5"/>
  <c r="F677" i="5"/>
  <c r="F678" i="5"/>
  <c r="F679" i="5"/>
  <c r="F680" i="5"/>
  <c r="F681" i="5"/>
  <c r="F682" i="5"/>
  <c r="F683" i="5"/>
  <c r="F684" i="5"/>
  <c r="F685" i="5"/>
  <c r="F686" i="5"/>
  <c r="F687" i="5"/>
  <c r="F688" i="5"/>
  <c r="F689" i="5"/>
  <c r="F690" i="5"/>
  <c r="F691" i="5"/>
  <c r="F692" i="5"/>
  <c r="F693" i="5"/>
  <c r="F694" i="5"/>
  <c r="F695" i="5"/>
  <c r="F696" i="5"/>
  <c r="F697" i="5"/>
  <c r="F698" i="5"/>
  <c r="F699" i="5"/>
  <c r="F700" i="5"/>
  <c r="F701" i="5"/>
  <c r="F702" i="5"/>
  <c r="F703" i="5"/>
  <c r="F704" i="5"/>
  <c r="F705" i="5"/>
  <c r="F706" i="5"/>
  <c r="F707" i="5"/>
  <c r="F708" i="5"/>
  <c r="F709" i="5"/>
  <c r="F710" i="5"/>
  <c r="F711" i="5"/>
  <c r="F712" i="5"/>
  <c r="F713" i="5"/>
  <c r="F714" i="5"/>
  <c r="F715" i="5"/>
  <c r="F716" i="5"/>
  <c r="F717" i="5"/>
  <c r="F718" i="5"/>
  <c r="F719" i="5"/>
  <c r="F720" i="5"/>
  <c r="F721" i="5"/>
  <c r="F722" i="5"/>
  <c r="F723" i="5"/>
  <c r="F724" i="5"/>
  <c r="F725" i="5"/>
  <c r="F726" i="5"/>
  <c r="F727" i="5"/>
  <c r="F728" i="5"/>
  <c r="F729" i="5"/>
  <c r="F730" i="5"/>
  <c r="F731" i="5"/>
  <c r="F732" i="5"/>
  <c r="F733" i="5"/>
  <c r="F734" i="5"/>
  <c r="F735" i="5"/>
  <c r="F736" i="5"/>
  <c r="F737" i="5"/>
  <c r="F738" i="5"/>
  <c r="F739" i="5"/>
  <c r="F740" i="5"/>
  <c r="F741" i="5"/>
  <c r="F742" i="5"/>
  <c r="F743" i="5"/>
  <c r="F744" i="5"/>
  <c r="F745" i="5"/>
  <c r="F746" i="5"/>
  <c r="F747" i="5"/>
  <c r="F748" i="5"/>
  <c r="F749" i="5"/>
  <c r="F750" i="5"/>
  <c r="F751" i="5"/>
  <c r="F752" i="5"/>
  <c r="F753" i="5"/>
  <c r="F754" i="5"/>
  <c r="F755" i="5"/>
  <c r="F756" i="5"/>
  <c r="F757" i="5"/>
  <c r="F758" i="5"/>
  <c r="F759" i="5"/>
  <c r="F760" i="5"/>
  <c r="F761" i="5"/>
  <c r="F762" i="5"/>
  <c r="F763" i="5"/>
  <c r="F764" i="5"/>
  <c r="F765" i="5"/>
  <c r="F766" i="5"/>
  <c r="F767" i="5"/>
  <c r="F768" i="5"/>
  <c r="F769" i="5"/>
  <c r="F770" i="5"/>
  <c r="F771" i="5"/>
  <c r="F772" i="5"/>
  <c r="F773" i="5"/>
  <c r="F774" i="5"/>
  <c r="F775" i="5"/>
  <c r="F776" i="5"/>
  <c r="F777" i="5"/>
  <c r="F778" i="5"/>
  <c r="F779" i="5"/>
  <c r="F780" i="5"/>
  <c r="F781" i="5"/>
  <c r="F782" i="5"/>
  <c r="F783" i="5"/>
  <c r="F784" i="5"/>
  <c r="F785" i="5"/>
  <c r="F786" i="5"/>
  <c r="F787" i="5"/>
  <c r="F788" i="5"/>
  <c r="F789" i="5"/>
  <c r="F790" i="5"/>
  <c r="F791" i="5"/>
  <c r="F792" i="5"/>
  <c r="F793" i="5"/>
  <c r="F794" i="5"/>
  <c r="F795" i="5"/>
  <c r="F796" i="5"/>
  <c r="F797" i="5"/>
  <c r="F798" i="5"/>
  <c r="F799" i="5"/>
  <c r="F800" i="5"/>
  <c r="F801" i="5"/>
  <c r="F802" i="5"/>
  <c r="F803" i="5"/>
  <c r="F804" i="5"/>
  <c r="F805" i="5"/>
  <c r="F806" i="5"/>
  <c r="F807" i="5"/>
  <c r="F808" i="5"/>
  <c r="F809" i="5"/>
  <c r="F810" i="5"/>
  <c r="F811" i="5"/>
  <c r="F812" i="5"/>
  <c r="F813" i="5"/>
  <c r="F814" i="5"/>
  <c r="F815" i="5"/>
  <c r="F816" i="5"/>
  <c r="F817" i="5"/>
  <c r="F818" i="5"/>
  <c r="F819" i="5"/>
  <c r="F820" i="5"/>
  <c r="F821" i="5"/>
  <c r="F822" i="5"/>
  <c r="F823" i="5"/>
  <c r="F824" i="5"/>
  <c r="F825" i="5"/>
  <c r="F826" i="5"/>
  <c r="F827" i="5"/>
  <c r="F828" i="5"/>
  <c r="F829" i="5"/>
  <c r="F830" i="5"/>
  <c r="F831" i="5"/>
  <c r="F832" i="5"/>
  <c r="F833" i="5"/>
  <c r="F834" i="5"/>
  <c r="F835" i="5"/>
  <c r="F836" i="5"/>
  <c r="F837" i="5"/>
  <c r="F838" i="5"/>
  <c r="F839" i="5"/>
  <c r="F840" i="5"/>
  <c r="F841" i="5"/>
  <c r="F842" i="5"/>
  <c r="F843" i="5"/>
  <c r="F844" i="5"/>
  <c r="F845" i="5"/>
  <c r="F846" i="5"/>
  <c r="F847" i="5"/>
  <c r="F848" i="5"/>
  <c r="F849" i="5"/>
  <c r="F850" i="5"/>
  <c r="F851" i="5"/>
  <c r="F852" i="5"/>
  <c r="F853" i="5"/>
  <c r="F854" i="5"/>
  <c r="F855" i="5"/>
  <c r="F856" i="5"/>
  <c r="F857" i="5"/>
  <c r="F858" i="5"/>
  <c r="F859" i="5"/>
  <c r="F860" i="5"/>
  <c r="F861" i="5"/>
  <c r="F862" i="5"/>
  <c r="F863" i="5"/>
  <c r="F864" i="5"/>
  <c r="F865" i="5"/>
  <c r="F866" i="5"/>
  <c r="F867" i="5"/>
  <c r="F868" i="5"/>
  <c r="F869" i="5"/>
  <c r="F870" i="5"/>
  <c r="F871" i="5"/>
  <c r="F872" i="5"/>
  <c r="F873" i="5"/>
  <c r="F874" i="5"/>
  <c r="F875" i="5"/>
  <c r="F876" i="5"/>
  <c r="F877" i="5"/>
  <c r="F878" i="5"/>
  <c r="F879" i="5"/>
  <c r="F880" i="5"/>
  <c r="F881" i="5"/>
  <c r="F882" i="5"/>
  <c r="F883" i="5"/>
  <c r="F884" i="5"/>
  <c r="F885" i="5"/>
  <c r="F886" i="5"/>
  <c r="F887" i="5"/>
  <c r="F888" i="5"/>
  <c r="F889" i="5"/>
  <c r="F890" i="5"/>
  <c r="F891" i="5"/>
  <c r="F892" i="5"/>
  <c r="F893" i="5"/>
  <c r="F894" i="5"/>
  <c r="F895" i="5"/>
  <c r="F896" i="5"/>
  <c r="F897" i="5"/>
  <c r="F898" i="5"/>
  <c r="F899" i="5"/>
  <c r="F900" i="5"/>
  <c r="F901" i="5"/>
  <c r="F902" i="5"/>
  <c r="F903" i="5"/>
  <c r="F904" i="5"/>
  <c r="F905" i="5"/>
  <c r="F906" i="5"/>
  <c r="F907" i="5"/>
  <c r="F908" i="5"/>
  <c r="F909" i="5"/>
  <c r="F910" i="5"/>
  <c r="F911" i="5"/>
  <c r="F912" i="5"/>
  <c r="F913" i="5"/>
  <c r="F914" i="5"/>
  <c r="F915" i="5"/>
  <c r="F916" i="5"/>
  <c r="F917" i="5"/>
  <c r="F918" i="5"/>
  <c r="F919" i="5"/>
  <c r="F920" i="5"/>
  <c r="F921" i="5"/>
  <c r="F922" i="5"/>
  <c r="F923" i="5"/>
  <c r="F924" i="5"/>
  <c r="F925" i="5"/>
  <c r="F926" i="5"/>
  <c r="F927" i="5"/>
  <c r="F928" i="5"/>
  <c r="F929" i="5"/>
  <c r="F930" i="5"/>
  <c r="F931" i="5"/>
  <c r="F932" i="5"/>
  <c r="F933" i="5"/>
  <c r="F934" i="5"/>
  <c r="F935" i="5"/>
  <c r="F936" i="5"/>
  <c r="F937" i="5"/>
  <c r="F938" i="5"/>
  <c r="F939" i="5"/>
  <c r="F940" i="5"/>
  <c r="F941" i="5"/>
  <c r="F942" i="5"/>
  <c r="F943" i="5"/>
  <c r="F944" i="5"/>
  <c r="F945" i="5"/>
  <c r="F946" i="5"/>
  <c r="F947" i="5"/>
  <c r="F948" i="5"/>
  <c r="F949" i="5"/>
  <c r="F950" i="5"/>
  <c r="F951" i="5"/>
  <c r="F952" i="5"/>
  <c r="F953" i="5"/>
  <c r="F954" i="5"/>
  <c r="F955" i="5"/>
  <c r="F956" i="5"/>
  <c r="F957" i="5"/>
  <c r="F958" i="5"/>
  <c r="F959" i="5"/>
  <c r="F960" i="5"/>
  <c r="F961" i="5"/>
  <c r="F962" i="5"/>
  <c r="F963" i="5"/>
  <c r="F964" i="5"/>
  <c r="F965" i="5"/>
  <c r="F966" i="5"/>
  <c r="F967" i="5"/>
  <c r="F968" i="5"/>
  <c r="F969" i="5"/>
  <c r="F970" i="5"/>
  <c r="F971" i="5"/>
  <c r="F972" i="5"/>
  <c r="F973" i="5"/>
  <c r="F974" i="5"/>
  <c r="F975" i="5"/>
  <c r="F976" i="5"/>
  <c r="F977" i="5"/>
  <c r="F978" i="5"/>
  <c r="F979" i="5"/>
  <c r="F980" i="5"/>
  <c r="F981" i="5"/>
  <c r="F982" i="5"/>
  <c r="F983" i="5"/>
  <c r="F984" i="5"/>
  <c r="F985" i="5"/>
  <c r="F986" i="5"/>
  <c r="F987" i="5"/>
  <c r="F988" i="5"/>
  <c r="F989" i="5"/>
  <c r="F990" i="5"/>
  <c r="F991" i="5"/>
  <c r="F992" i="5"/>
  <c r="F993" i="5"/>
  <c r="F994" i="5"/>
  <c r="F995" i="5"/>
  <c r="F996" i="5"/>
  <c r="F997" i="5"/>
  <c r="F998" i="5"/>
  <c r="F999" i="5"/>
  <c r="F1000" i="5"/>
  <c r="F1001" i="5"/>
  <c r="F1002" i="5"/>
  <c r="F1003" i="5"/>
  <c r="F1004" i="5"/>
  <c r="F1005" i="5"/>
  <c r="F1006" i="5"/>
  <c r="F1007" i="5"/>
  <c r="F1008" i="5"/>
  <c r="F1009" i="5"/>
  <c r="F1010" i="5"/>
  <c r="F1011" i="5"/>
  <c r="F1012" i="5"/>
  <c r="F1013" i="5"/>
  <c r="F1014" i="5"/>
  <c r="F1015" i="5"/>
  <c r="F1016" i="5"/>
  <c r="F1017" i="5"/>
  <c r="F1018" i="5"/>
  <c r="F1019" i="5"/>
  <c r="F1020" i="5"/>
  <c r="F1021" i="5"/>
  <c r="F1022" i="5"/>
  <c r="F1023" i="5"/>
  <c r="F1024" i="5"/>
  <c r="F1025" i="5"/>
  <c r="F1026" i="5"/>
  <c r="F1027" i="5"/>
  <c r="F1028" i="5"/>
  <c r="F1029" i="5"/>
  <c r="F1030" i="5"/>
  <c r="F1031" i="5"/>
  <c r="F1032" i="5"/>
  <c r="F1033" i="5"/>
  <c r="F1034" i="5"/>
  <c r="F1035" i="5"/>
  <c r="F1036" i="5"/>
  <c r="F1037" i="5"/>
  <c r="F1038" i="5"/>
  <c r="F1039" i="5"/>
  <c r="F1040" i="5"/>
  <c r="F1041" i="5"/>
  <c r="F1042" i="5"/>
  <c r="F1043" i="5"/>
  <c r="F1044" i="5"/>
  <c r="F1045" i="5"/>
  <c r="F1046" i="5"/>
  <c r="F1047" i="5"/>
  <c r="F1048" i="5"/>
  <c r="F1049" i="5"/>
  <c r="F1050" i="5"/>
  <c r="F1051" i="5"/>
  <c r="F1052" i="5"/>
  <c r="F1053" i="5"/>
  <c r="F1054" i="5"/>
  <c r="F1055" i="5"/>
  <c r="F1056" i="5"/>
  <c r="F1057" i="5"/>
  <c r="F1058" i="5"/>
  <c r="F1059" i="5"/>
  <c r="F1060" i="5"/>
  <c r="F1061" i="5"/>
  <c r="F1062" i="5"/>
  <c r="F1063" i="5"/>
  <c r="F1064" i="5"/>
  <c r="F1065" i="5"/>
  <c r="F1066" i="5"/>
  <c r="F1067" i="5"/>
  <c r="F1068" i="5"/>
  <c r="F1069" i="5"/>
  <c r="F1070" i="5"/>
  <c r="F1071" i="5"/>
  <c r="F1072" i="5"/>
  <c r="F1073" i="5"/>
  <c r="F1074" i="5"/>
  <c r="F1075" i="5"/>
  <c r="F1076" i="5"/>
  <c r="F1077" i="5"/>
  <c r="F1078" i="5"/>
  <c r="F1079" i="5"/>
  <c r="F1080" i="5"/>
  <c r="F1081" i="5"/>
  <c r="F1082" i="5"/>
  <c r="F1083" i="5"/>
  <c r="F1084" i="5"/>
  <c r="F1085" i="5"/>
  <c r="F1086" i="5"/>
  <c r="F1087" i="5"/>
  <c r="F1088" i="5"/>
  <c r="F1089" i="5"/>
  <c r="F1090" i="5"/>
  <c r="F1091" i="5"/>
  <c r="F1092" i="5"/>
  <c r="F1093" i="5"/>
  <c r="F1094" i="5"/>
  <c r="F1095" i="5"/>
  <c r="F1096" i="5"/>
  <c r="F1097" i="5"/>
  <c r="F1098" i="5"/>
  <c r="F1099" i="5"/>
  <c r="F1100" i="5"/>
  <c r="F1101" i="5"/>
  <c r="F1102" i="5"/>
  <c r="F1103" i="5"/>
  <c r="F1104" i="5"/>
  <c r="F1105" i="5"/>
  <c r="F1106" i="5"/>
  <c r="F1107" i="5"/>
  <c r="F1108" i="5"/>
  <c r="F1109" i="5"/>
  <c r="F1110" i="5"/>
  <c r="F1111" i="5"/>
  <c r="F1112" i="5"/>
  <c r="F1113" i="5"/>
  <c r="F1114" i="5"/>
  <c r="F1115" i="5"/>
  <c r="F1116" i="5"/>
  <c r="F1117" i="5"/>
  <c r="F1118" i="5"/>
  <c r="F1119" i="5"/>
  <c r="F1120" i="5"/>
  <c r="F1121" i="5"/>
  <c r="F1122" i="5"/>
  <c r="F1123" i="5"/>
  <c r="F1124" i="5"/>
  <c r="F1125" i="5"/>
  <c r="F1126" i="5"/>
  <c r="F1127" i="5"/>
  <c r="F1128" i="5"/>
  <c r="F1129" i="5"/>
  <c r="F1130" i="5"/>
  <c r="F1131" i="5"/>
  <c r="F1132" i="5"/>
  <c r="F1133" i="5"/>
  <c r="F1134" i="5"/>
  <c r="F1135" i="5"/>
  <c r="F1136" i="5"/>
  <c r="F1137" i="5"/>
  <c r="F1138" i="5"/>
  <c r="F1139" i="5"/>
  <c r="F1140" i="5"/>
  <c r="F1141" i="5"/>
  <c r="F1142" i="5"/>
  <c r="F1143" i="5"/>
  <c r="F1144" i="5"/>
  <c r="F1145" i="5"/>
  <c r="F1146" i="5"/>
  <c r="F1147" i="5"/>
  <c r="F1148" i="5"/>
  <c r="F1149" i="5"/>
  <c r="F1150" i="5"/>
  <c r="F1151" i="5"/>
  <c r="F1152" i="5"/>
  <c r="F1153" i="5"/>
  <c r="F1154" i="5"/>
  <c r="F1155" i="5"/>
  <c r="F1156" i="5"/>
  <c r="F1157" i="5"/>
  <c r="F1158" i="5"/>
  <c r="F1159" i="5"/>
  <c r="F1160" i="5"/>
  <c r="F1161" i="5"/>
  <c r="F1162" i="5"/>
  <c r="F1163" i="5"/>
  <c r="F1164" i="5"/>
  <c r="F1165" i="5"/>
  <c r="F1166" i="5"/>
  <c r="F1167" i="5"/>
  <c r="F1168" i="5"/>
  <c r="F1169" i="5"/>
  <c r="F1170" i="5"/>
  <c r="F1171" i="5"/>
  <c r="F1172" i="5"/>
  <c r="F1173" i="5"/>
  <c r="F1174" i="5"/>
  <c r="F1175" i="5"/>
  <c r="F1176" i="5"/>
  <c r="F1177" i="5"/>
  <c r="F1178" i="5"/>
  <c r="F1179" i="5"/>
  <c r="F1180" i="5"/>
  <c r="F1181" i="5"/>
  <c r="F1182" i="5"/>
  <c r="F1183" i="5"/>
  <c r="F1184" i="5"/>
  <c r="F1185" i="5"/>
  <c r="F1186" i="5"/>
  <c r="F1187" i="5"/>
  <c r="F1188" i="5"/>
  <c r="F1189" i="5"/>
  <c r="F1190" i="5"/>
  <c r="F1191" i="5"/>
  <c r="F1192" i="5"/>
  <c r="F1193" i="5"/>
  <c r="F1194" i="5"/>
  <c r="F1195" i="5"/>
  <c r="F1196" i="5"/>
  <c r="F1197" i="5"/>
  <c r="F1198" i="5"/>
  <c r="F1199" i="5"/>
  <c r="F1200" i="5"/>
  <c r="F1201" i="5"/>
  <c r="F1202" i="5"/>
  <c r="F1203" i="5"/>
  <c r="F1204" i="5"/>
  <c r="F1205" i="5"/>
  <c r="F1206" i="5"/>
  <c r="F1207" i="5"/>
  <c r="F1208" i="5"/>
  <c r="F1209" i="5"/>
  <c r="F1210" i="5"/>
  <c r="F1211" i="5"/>
  <c r="F1212" i="5"/>
  <c r="F1213" i="5"/>
  <c r="F1214" i="5"/>
  <c r="F1215" i="5"/>
  <c r="F1216" i="5"/>
  <c r="F1217" i="5"/>
  <c r="F1218" i="5"/>
  <c r="F1219" i="5"/>
  <c r="F1220" i="5"/>
  <c r="F1221" i="5"/>
  <c r="F1222" i="5"/>
  <c r="F1223" i="5"/>
  <c r="F1224" i="5"/>
  <c r="F1225" i="5"/>
  <c r="F1226" i="5"/>
  <c r="F1227" i="5"/>
  <c r="F1228" i="5"/>
  <c r="F1229" i="5"/>
  <c r="F1230" i="5"/>
  <c r="F1231" i="5"/>
  <c r="F1232" i="5"/>
  <c r="F1233" i="5"/>
  <c r="F1234" i="5"/>
  <c r="F1235" i="5"/>
  <c r="F1236" i="5"/>
  <c r="F1237" i="5"/>
  <c r="F1238" i="5"/>
  <c r="F1239" i="5"/>
  <c r="F1240" i="5"/>
  <c r="F1241" i="5"/>
  <c r="F1242" i="5"/>
  <c r="F1243" i="5"/>
  <c r="F1244" i="5"/>
  <c r="F1245" i="5"/>
  <c r="F1246" i="5"/>
  <c r="F1247" i="5"/>
  <c r="F1248" i="5"/>
  <c r="F1249" i="5"/>
  <c r="F1250" i="5"/>
  <c r="F1251" i="5"/>
  <c r="F1252" i="5"/>
  <c r="F1253" i="5"/>
  <c r="F1254" i="5"/>
  <c r="F1255" i="5"/>
  <c r="F1256" i="5"/>
  <c r="F1257" i="5"/>
  <c r="F1258" i="5"/>
  <c r="F1259" i="5"/>
  <c r="F1260" i="5"/>
  <c r="F1261" i="5"/>
  <c r="F1262" i="5"/>
  <c r="F1263" i="5"/>
  <c r="F1264" i="5"/>
  <c r="F1265" i="5"/>
  <c r="F1266" i="5"/>
  <c r="F1267" i="5"/>
  <c r="F1268" i="5"/>
  <c r="F1269" i="5"/>
  <c r="F1270" i="5"/>
  <c r="F1271" i="5"/>
  <c r="F1272" i="5"/>
  <c r="F1273" i="5"/>
  <c r="F1274" i="5"/>
  <c r="F1275" i="5"/>
  <c r="F1276" i="5"/>
  <c r="F1277" i="5"/>
  <c r="F1278" i="5"/>
  <c r="F1279" i="5"/>
  <c r="F1280" i="5"/>
  <c r="F1281" i="5"/>
  <c r="F1282" i="5"/>
  <c r="F1283" i="5"/>
  <c r="F1284" i="5"/>
  <c r="F1285" i="5"/>
  <c r="F1286" i="5"/>
  <c r="F1287" i="5"/>
  <c r="F1288" i="5"/>
  <c r="F1289" i="5"/>
  <c r="F1290" i="5"/>
  <c r="F1291" i="5"/>
  <c r="F1292" i="5"/>
  <c r="F1293" i="5"/>
  <c r="F1294" i="5"/>
  <c r="F1295" i="5"/>
  <c r="F1296" i="5"/>
  <c r="F1297" i="5"/>
  <c r="F1298" i="5"/>
  <c r="F1299" i="5"/>
  <c r="F1300" i="5"/>
  <c r="F1301" i="5"/>
  <c r="F1302" i="5"/>
  <c r="F1303" i="5"/>
  <c r="F1304" i="5"/>
  <c r="F1305" i="5"/>
  <c r="F1306" i="5"/>
  <c r="F1307" i="5"/>
  <c r="F1308" i="5"/>
  <c r="F1309" i="5"/>
  <c r="F1310" i="5"/>
  <c r="F1311" i="5"/>
  <c r="F1312" i="5"/>
  <c r="F1313" i="5"/>
  <c r="F1314" i="5"/>
  <c r="F1315" i="5"/>
  <c r="F1316" i="5"/>
  <c r="F1317" i="5"/>
  <c r="F1318" i="5"/>
  <c r="F1319" i="5"/>
  <c r="F1320" i="5"/>
  <c r="F1321" i="5"/>
  <c r="F1322" i="5"/>
  <c r="F1323" i="5"/>
  <c r="F1324" i="5"/>
  <c r="F1325" i="5"/>
  <c r="F1326" i="5"/>
  <c r="F1327" i="5"/>
  <c r="F1328" i="5"/>
  <c r="F1329" i="5"/>
  <c r="F1330" i="5"/>
  <c r="F1331" i="5"/>
  <c r="F1332" i="5"/>
  <c r="F1333" i="5"/>
  <c r="F1334" i="5"/>
  <c r="F1335" i="5"/>
  <c r="F1336" i="5"/>
  <c r="F1337" i="5"/>
  <c r="F1338" i="5"/>
  <c r="F1339" i="5"/>
  <c r="F1340" i="5"/>
  <c r="F1341" i="5"/>
  <c r="F1342" i="5"/>
  <c r="F1343" i="5"/>
  <c r="F1344" i="5"/>
  <c r="F1345" i="5"/>
  <c r="F1346" i="5"/>
  <c r="F1347" i="5"/>
  <c r="F1348" i="5"/>
  <c r="F1349" i="5"/>
  <c r="F1350" i="5"/>
  <c r="F1351" i="5"/>
  <c r="F1352" i="5"/>
  <c r="F1353" i="5"/>
  <c r="F1354" i="5"/>
  <c r="F1355" i="5"/>
  <c r="F1356" i="5"/>
  <c r="F1357" i="5"/>
  <c r="F1358" i="5"/>
  <c r="F1359" i="5"/>
  <c r="F1360" i="5"/>
  <c r="F1361" i="5"/>
  <c r="F1362" i="5"/>
  <c r="F1363" i="5"/>
  <c r="F1364" i="5"/>
  <c r="F1365" i="5"/>
  <c r="F1366" i="5"/>
  <c r="F1367" i="5"/>
  <c r="F1368" i="5"/>
  <c r="F1369" i="5"/>
  <c r="F1370" i="5"/>
  <c r="F1371" i="5"/>
  <c r="F1372" i="5"/>
  <c r="F1373" i="5"/>
  <c r="F1374" i="5"/>
  <c r="F1375" i="5"/>
  <c r="F1376" i="5"/>
  <c r="F1377" i="5"/>
  <c r="F1378" i="5"/>
  <c r="F1379" i="5"/>
  <c r="F1380" i="5"/>
  <c r="F1381" i="5"/>
  <c r="F1382" i="5"/>
  <c r="F1383" i="5"/>
  <c r="F1384" i="5"/>
  <c r="F1385" i="5"/>
  <c r="F1386" i="5"/>
  <c r="F1387" i="5"/>
  <c r="F1388" i="5"/>
  <c r="F1389" i="5"/>
  <c r="F1390" i="5"/>
  <c r="F1391" i="5"/>
  <c r="F1392" i="5"/>
  <c r="F1393" i="5"/>
  <c r="F1394" i="5"/>
  <c r="F1395" i="5"/>
  <c r="F1396" i="5"/>
  <c r="F1397" i="5"/>
  <c r="F1398" i="5"/>
  <c r="F1399" i="5"/>
  <c r="F1400" i="5"/>
  <c r="F1401" i="5"/>
  <c r="F1402" i="5"/>
  <c r="F1403" i="5"/>
  <c r="F1404" i="5"/>
  <c r="F1405" i="5"/>
  <c r="F1406" i="5"/>
  <c r="F1407" i="5"/>
  <c r="F1408" i="5"/>
  <c r="F1409" i="5"/>
  <c r="F1410" i="5"/>
  <c r="F1411" i="5"/>
  <c r="F1412" i="5"/>
  <c r="F1413" i="5"/>
  <c r="F1414" i="5"/>
  <c r="F1415" i="5"/>
  <c r="F1416" i="5"/>
  <c r="F1417" i="5"/>
  <c r="F1418" i="5"/>
  <c r="F1419" i="5"/>
  <c r="F1420" i="5"/>
  <c r="F1421" i="5"/>
  <c r="F1422" i="5"/>
  <c r="F1423" i="5"/>
  <c r="F1424" i="5"/>
  <c r="F1425" i="5"/>
  <c r="F1426" i="5"/>
  <c r="F1427" i="5"/>
  <c r="F1428" i="5"/>
  <c r="F1429" i="5"/>
  <c r="F1430" i="5"/>
  <c r="F1431" i="5"/>
  <c r="F1432" i="5"/>
  <c r="F1433" i="5"/>
  <c r="F1434" i="5"/>
  <c r="F1435" i="5"/>
  <c r="F1436" i="5"/>
  <c r="F1437" i="5"/>
  <c r="F1438" i="5"/>
  <c r="F1439" i="5"/>
  <c r="F1440" i="5"/>
  <c r="F1441" i="5"/>
  <c r="F1442" i="5"/>
  <c r="F1443" i="5"/>
  <c r="F1444" i="5"/>
  <c r="F1445" i="5"/>
  <c r="F1446" i="5"/>
  <c r="F1447" i="5"/>
  <c r="F1448" i="5"/>
  <c r="F1449" i="5"/>
  <c r="F1450" i="5"/>
  <c r="F1451" i="5"/>
  <c r="F1452" i="5"/>
  <c r="F1453" i="5"/>
  <c r="F1454" i="5"/>
  <c r="F1455" i="5"/>
  <c r="F1456" i="5"/>
  <c r="F1457" i="5"/>
  <c r="F1458" i="5"/>
  <c r="F1459" i="5"/>
  <c r="F1460" i="5"/>
  <c r="F1461" i="5"/>
  <c r="F1462" i="5"/>
  <c r="F1463" i="5"/>
  <c r="F1464" i="5"/>
  <c r="F1465" i="5"/>
  <c r="F1466" i="5"/>
  <c r="F1467" i="5"/>
  <c r="F1468" i="5"/>
  <c r="F1469" i="5"/>
  <c r="F1470" i="5"/>
  <c r="F1471" i="5"/>
  <c r="F1472" i="5"/>
  <c r="F1473" i="5"/>
  <c r="F1474" i="5"/>
  <c r="F1475" i="5"/>
  <c r="F1476" i="5"/>
  <c r="F1477" i="5"/>
  <c r="F1478" i="5"/>
  <c r="F1479" i="5"/>
  <c r="F1480" i="5"/>
  <c r="F1481" i="5"/>
  <c r="F1482" i="5"/>
  <c r="F1483" i="5"/>
  <c r="F1484" i="5"/>
  <c r="F1485" i="5"/>
  <c r="F1486" i="5"/>
  <c r="F1487" i="5"/>
  <c r="F1488" i="5"/>
  <c r="F1489" i="5"/>
  <c r="F1490" i="5"/>
  <c r="F1491" i="5"/>
  <c r="F1492" i="5"/>
  <c r="F1493" i="5"/>
  <c r="F1494" i="5"/>
  <c r="F1495" i="5"/>
  <c r="F1496" i="5"/>
  <c r="F1497" i="5"/>
  <c r="F1498" i="5"/>
  <c r="F1499" i="5"/>
  <c r="F1500" i="5"/>
  <c r="F1501" i="5"/>
  <c r="F1502" i="5"/>
  <c r="F1503" i="5"/>
  <c r="F1504" i="5"/>
  <c r="F1505" i="5"/>
  <c r="F1506" i="5"/>
  <c r="F1507" i="5"/>
  <c r="F1508" i="5"/>
  <c r="F1509" i="5"/>
  <c r="F1510" i="5"/>
  <c r="F1511" i="5"/>
  <c r="F1512" i="5"/>
  <c r="F1513" i="5"/>
  <c r="F1514" i="5"/>
  <c r="F1515" i="5"/>
  <c r="F1516" i="5"/>
  <c r="F1517" i="5"/>
  <c r="F1518" i="5"/>
  <c r="F1519" i="5"/>
  <c r="F1520" i="5"/>
  <c r="F1521" i="5"/>
  <c r="F1522" i="5"/>
  <c r="F1523" i="5"/>
  <c r="F1524" i="5"/>
  <c r="F1525" i="5"/>
  <c r="F1526" i="5"/>
  <c r="F1527" i="5"/>
  <c r="F1528" i="5"/>
  <c r="F1529" i="5"/>
  <c r="F1530" i="5"/>
  <c r="F1531" i="5"/>
  <c r="F1532" i="5"/>
  <c r="F1533" i="5"/>
  <c r="F1534" i="5"/>
  <c r="F1535" i="5"/>
  <c r="F1536" i="5"/>
  <c r="F1537" i="5"/>
  <c r="F1538" i="5"/>
  <c r="F1539" i="5"/>
  <c r="F1540" i="5"/>
  <c r="F1541" i="5"/>
  <c r="F1542" i="5"/>
  <c r="F1543" i="5"/>
  <c r="F1544" i="5"/>
  <c r="F1545" i="5"/>
  <c r="F1546" i="5"/>
  <c r="F1547" i="5"/>
  <c r="F1548" i="5"/>
  <c r="F1549" i="5"/>
  <c r="F1550" i="5"/>
  <c r="F1551" i="5"/>
  <c r="F1552" i="5"/>
  <c r="F1553" i="5"/>
  <c r="F1554" i="5"/>
  <c r="F1555" i="5"/>
  <c r="F1556" i="5"/>
  <c r="F1557" i="5"/>
  <c r="F1558" i="5"/>
  <c r="F1559" i="5"/>
  <c r="F1560" i="5"/>
  <c r="F1561" i="5"/>
  <c r="F1562" i="5"/>
  <c r="F1563" i="5"/>
  <c r="F1564" i="5"/>
  <c r="F1565" i="5"/>
  <c r="F1566" i="5"/>
  <c r="F1567" i="5"/>
  <c r="F1568" i="5"/>
  <c r="F1569" i="5"/>
  <c r="F1570" i="5"/>
  <c r="F1571" i="5"/>
  <c r="F1572" i="5"/>
  <c r="F1573" i="5"/>
  <c r="F1574" i="5"/>
  <c r="F1575" i="5"/>
  <c r="F1576" i="5"/>
  <c r="F1577" i="5"/>
  <c r="F1578" i="5"/>
  <c r="F1579" i="5"/>
  <c r="F1580" i="5"/>
  <c r="F1581" i="5"/>
  <c r="F1582" i="5"/>
  <c r="F1583" i="5"/>
  <c r="F1584" i="5"/>
  <c r="F1585" i="5"/>
  <c r="F1586" i="5"/>
  <c r="F1587" i="5"/>
  <c r="F1588" i="5"/>
  <c r="F1589" i="5"/>
  <c r="F1590" i="5"/>
  <c r="F1591" i="5"/>
  <c r="F1592" i="5"/>
  <c r="F1593" i="5"/>
  <c r="F1594" i="5"/>
  <c r="F1595" i="5"/>
  <c r="F1596" i="5"/>
  <c r="F1597" i="5"/>
  <c r="F1598" i="5"/>
  <c r="F1599" i="5"/>
  <c r="F1600" i="5"/>
  <c r="F1601" i="5"/>
  <c r="F1602" i="5"/>
  <c r="F1603" i="5"/>
  <c r="F1604" i="5"/>
  <c r="F1605" i="5"/>
  <c r="F1606" i="5"/>
  <c r="F1607" i="5"/>
  <c r="F1608" i="5"/>
  <c r="F1609" i="5"/>
  <c r="F1610" i="5"/>
  <c r="F1611" i="5"/>
  <c r="F1612" i="5"/>
  <c r="F1613" i="5"/>
  <c r="F1614" i="5"/>
  <c r="F1615" i="5"/>
  <c r="F1616" i="5"/>
  <c r="F1617" i="5"/>
  <c r="F1618" i="5"/>
  <c r="F1619" i="5"/>
  <c r="F1620" i="5"/>
  <c r="F1621" i="5"/>
  <c r="F1622" i="5"/>
  <c r="F1623" i="5"/>
  <c r="F1624" i="5"/>
  <c r="F1625" i="5"/>
  <c r="F1626" i="5"/>
  <c r="F1627" i="5"/>
  <c r="F1628" i="5"/>
  <c r="F1629" i="5"/>
  <c r="F1630" i="5"/>
  <c r="F1631" i="5"/>
  <c r="F1632" i="5"/>
  <c r="F1633" i="5"/>
  <c r="F1634" i="5"/>
  <c r="F1635" i="5"/>
  <c r="F1636" i="5"/>
  <c r="F1637" i="5"/>
  <c r="F1638" i="5"/>
  <c r="F1639" i="5"/>
  <c r="F1640" i="5"/>
  <c r="F1641" i="5"/>
  <c r="F1642" i="5"/>
  <c r="F1643" i="5"/>
  <c r="F1644" i="5"/>
  <c r="F1645" i="5"/>
  <c r="F1646" i="5"/>
  <c r="F1647" i="5"/>
  <c r="F1648" i="5"/>
  <c r="F1649" i="5"/>
  <c r="F1650" i="5"/>
  <c r="F1651" i="5"/>
  <c r="F1652" i="5"/>
  <c r="F1653" i="5"/>
  <c r="F1654" i="5"/>
  <c r="F1655" i="5"/>
  <c r="F1656" i="5"/>
  <c r="F1657" i="5"/>
  <c r="F1658" i="5"/>
  <c r="F1659" i="5"/>
  <c r="F1660" i="5"/>
  <c r="F1661" i="5"/>
  <c r="F1662" i="5"/>
  <c r="F1663" i="5"/>
  <c r="F1664" i="5"/>
  <c r="F1665" i="5"/>
  <c r="F1666" i="5"/>
  <c r="F1667" i="5"/>
  <c r="F1668" i="5"/>
  <c r="F1669" i="5"/>
  <c r="F1670" i="5"/>
  <c r="F1671" i="5"/>
  <c r="F1672" i="5"/>
  <c r="F1673" i="5"/>
  <c r="F1674" i="5"/>
  <c r="F1675" i="5"/>
  <c r="F1676" i="5"/>
  <c r="F1677" i="5"/>
  <c r="F1678" i="5"/>
  <c r="F1679" i="5"/>
  <c r="F1680" i="5"/>
  <c r="F1681" i="5"/>
  <c r="F1682" i="5"/>
  <c r="F1683" i="5"/>
  <c r="F1684" i="5"/>
  <c r="F1685" i="5"/>
  <c r="F1686" i="5"/>
  <c r="F1687" i="5"/>
  <c r="F1688" i="5"/>
  <c r="F1689" i="5"/>
  <c r="F1690" i="5"/>
  <c r="F1691" i="5"/>
  <c r="F1692" i="5"/>
  <c r="F1693" i="5"/>
  <c r="F1694" i="5"/>
  <c r="F1695" i="5"/>
  <c r="F1696" i="5"/>
  <c r="F1697" i="5"/>
  <c r="F1698" i="5"/>
  <c r="F1699" i="5"/>
  <c r="F1700" i="5"/>
  <c r="F1701" i="5"/>
  <c r="F1702" i="5"/>
  <c r="F1703" i="5"/>
  <c r="F1704" i="5"/>
  <c r="F1705" i="5"/>
  <c r="F1706" i="5"/>
  <c r="F1707" i="5"/>
  <c r="F1708" i="5"/>
  <c r="F1709" i="5"/>
  <c r="F1710" i="5"/>
  <c r="F1711" i="5"/>
  <c r="F1712" i="5"/>
  <c r="F1713" i="5"/>
  <c r="F1714" i="5"/>
  <c r="F1715" i="5"/>
  <c r="F1716" i="5"/>
  <c r="F1717" i="5"/>
  <c r="F1718" i="5"/>
  <c r="F1719" i="5"/>
  <c r="F1720" i="5"/>
  <c r="F1721" i="5"/>
  <c r="F1722" i="5"/>
  <c r="F1723" i="5"/>
  <c r="F1724" i="5"/>
  <c r="F1725" i="5"/>
  <c r="F1726" i="5"/>
  <c r="F1727" i="5"/>
  <c r="F1728" i="5"/>
  <c r="F1729" i="5"/>
  <c r="F1730" i="5"/>
  <c r="F1731" i="5"/>
  <c r="F1732" i="5"/>
  <c r="F1733" i="5"/>
  <c r="F1734" i="5"/>
  <c r="F1735" i="5"/>
  <c r="F1736" i="5"/>
  <c r="F1737" i="5"/>
  <c r="F1738" i="5"/>
  <c r="F1739" i="5"/>
  <c r="F1740" i="5"/>
  <c r="F1741" i="5"/>
  <c r="F1742" i="5"/>
  <c r="F1743" i="5"/>
  <c r="F1744" i="5"/>
  <c r="F1745" i="5"/>
  <c r="F1746" i="5"/>
  <c r="F1747" i="5"/>
  <c r="F1748" i="5"/>
  <c r="F1749" i="5"/>
  <c r="F1750" i="5"/>
  <c r="F1751" i="5"/>
  <c r="F1752" i="5"/>
  <c r="F1753" i="5"/>
  <c r="F1754" i="5"/>
  <c r="F1755" i="5"/>
  <c r="F1756" i="5"/>
  <c r="F1757" i="5"/>
  <c r="F1758" i="5"/>
  <c r="F1759" i="5"/>
  <c r="F1760" i="5"/>
  <c r="F1761" i="5"/>
  <c r="F1762" i="5"/>
  <c r="F1763" i="5"/>
  <c r="F1764" i="5"/>
  <c r="F1765" i="5"/>
  <c r="F1766" i="5"/>
  <c r="F1767" i="5"/>
  <c r="F1768" i="5"/>
  <c r="F1769" i="5"/>
  <c r="F1770" i="5"/>
  <c r="F1771" i="5"/>
  <c r="F1772" i="5"/>
  <c r="F1773" i="5"/>
  <c r="F1774" i="5"/>
  <c r="F1775" i="5"/>
  <c r="F1776" i="5"/>
  <c r="F1777" i="5"/>
  <c r="F1778" i="5"/>
  <c r="F1779" i="5"/>
  <c r="F1780" i="5"/>
  <c r="F1781" i="5"/>
  <c r="F1782" i="5"/>
  <c r="F1783" i="5"/>
  <c r="F1784" i="5"/>
  <c r="F1785" i="5"/>
  <c r="F1786" i="5"/>
  <c r="F1787" i="5"/>
  <c r="F1788" i="5"/>
  <c r="F1789" i="5"/>
  <c r="F1790" i="5"/>
  <c r="F1791" i="5"/>
  <c r="F1792" i="5"/>
  <c r="F1793" i="5"/>
  <c r="F1794" i="5"/>
  <c r="F1795" i="5"/>
  <c r="F1796" i="5"/>
  <c r="F1797" i="5"/>
  <c r="F1798" i="5"/>
  <c r="F1799" i="5"/>
  <c r="F1800" i="5"/>
  <c r="F1801" i="5"/>
  <c r="F1802" i="5"/>
  <c r="F1803" i="5"/>
  <c r="F1804" i="5"/>
  <c r="F1805" i="5"/>
  <c r="F1806" i="5"/>
  <c r="F1807" i="5"/>
  <c r="F1808" i="5"/>
  <c r="F1809" i="5"/>
  <c r="F1810" i="5"/>
  <c r="F1811" i="5"/>
  <c r="F1812" i="5"/>
  <c r="F1813" i="5"/>
  <c r="F1814" i="5"/>
  <c r="F1815" i="5"/>
  <c r="F1816" i="5"/>
  <c r="F1817" i="5"/>
  <c r="F1818" i="5"/>
  <c r="F1819" i="5"/>
  <c r="F1820" i="5"/>
  <c r="F1821" i="5"/>
  <c r="F1822" i="5"/>
  <c r="F1823" i="5"/>
  <c r="F1824" i="5"/>
  <c r="F1825" i="5"/>
  <c r="F1826" i="5"/>
  <c r="F1827" i="5"/>
  <c r="F1828" i="5"/>
  <c r="F1829" i="5"/>
  <c r="F1830" i="5"/>
  <c r="F1831" i="5"/>
  <c r="F1832" i="5"/>
  <c r="F1833" i="5"/>
  <c r="F1834" i="5"/>
  <c r="F1835" i="5"/>
  <c r="F1836" i="5"/>
  <c r="F1837" i="5"/>
  <c r="F1838" i="5"/>
  <c r="F1839" i="5"/>
  <c r="F1840" i="5"/>
  <c r="F1841" i="5"/>
  <c r="F1842" i="5"/>
  <c r="F1843" i="5"/>
  <c r="F1844" i="5"/>
  <c r="F1845" i="5"/>
  <c r="F1846" i="5"/>
  <c r="F1847" i="5"/>
  <c r="F1848" i="5"/>
  <c r="F1849" i="5"/>
  <c r="F1850" i="5"/>
  <c r="F1851" i="5"/>
  <c r="F1852" i="5"/>
  <c r="F1853" i="5"/>
  <c r="F1854" i="5"/>
  <c r="F1855" i="5"/>
  <c r="F1856" i="5"/>
  <c r="F1857" i="5"/>
  <c r="F1858" i="5"/>
  <c r="F1859" i="5"/>
  <c r="F1860" i="5"/>
  <c r="F1861" i="5"/>
  <c r="F1862" i="5"/>
  <c r="F1863" i="5"/>
  <c r="F1864" i="5"/>
  <c r="F1865" i="5"/>
  <c r="F1866" i="5"/>
  <c r="F1867" i="5"/>
  <c r="F1868" i="5"/>
  <c r="F1869" i="5"/>
  <c r="F1870" i="5"/>
  <c r="F1871" i="5"/>
  <c r="F1872" i="5"/>
  <c r="F1873" i="5"/>
  <c r="F1874" i="5"/>
  <c r="F1875" i="5"/>
  <c r="F1876" i="5"/>
  <c r="F1877" i="5"/>
  <c r="F1878" i="5"/>
  <c r="F1879" i="5"/>
  <c r="F1880" i="5"/>
  <c r="F1881" i="5"/>
  <c r="F1882" i="5"/>
  <c r="F1883" i="5"/>
  <c r="F1884" i="5"/>
  <c r="F1885" i="5"/>
  <c r="F1886" i="5"/>
  <c r="F1887" i="5"/>
  <c r="F1888" i="5"/>
  <c r="F1889" i="5"/>
  <c r="F1890" i="5"/>
  <c r="F1891" i="5"/>
  <c r="F1892" i="5"/>
  <c r="F1893" i="5"/>
  <c r="F1894" i="5"/>
  <c r="F1895" i="5"/>
  <c r="F1896" i="5"/>
  <c r="F1897" i="5"/>
  <c r="F1898" i="5"/>
  <c r="F1899" i="5"/>
  <c r="F1900" i="5"/>
  <c r="F1901" i="5"/>
  <c r="F1902" i="5"/>
  <c r="F1903" i="5"/>
  <c r="F1904" i="5"/>
  <c r="F1905" i="5"/>
  <c r="F1906" i="5"/>
  <c r="F1907" i="5"/>
  <c r="F1908" i="5"/>
  <c r="F1909" i="5"/>
  <c r="F1910" i="5"/>
  <c r="F1911" i="5"/>
  <c r="F1912" i="5"/>
  <c r="F1913" i="5"/>
  <c r="F1914" i="5"/>
  <c r="F1915" i="5"/>
  <c r="F1916" i="5"/>
  <c r="F1917" i="5"/>
  <c r="F1918" i="5"/>
  <c r="F1919" i="5"/>
  <c r="F1920" i="5"/>
  <c r="F1921" i="5"/>
  <c r="F1922" i="5"/>
  <c r="F1923" i="5"/>
  <c r="F1924" i="5"/>
  <c r="F1925" i="5"/>
  <c r="F1926" i="5"/>
  <c r="F1927" i="5"/>
  <c r="F1928" i="5"/>
  <c r="F1929" i="5"/>
  <c r="F1930" i="5"/>
  <c r="F1931" i="5"/>
  <c r="F1932" i="5"/>
  <c r="F1933" i="5"/>
  <c r="F1934" i="5"/>
  <c r="F1935" i="5"/>
  <c r="F1936" i="5"/>
  <c r="F1937" i="5"/>
  <c r="F1938" i="5"/>
  <c r="F1939" i="5"/>
  <c r="F1940" i="5"/>
  <c r="F1941" i="5"/>
  <c r="F1942" i="5"/>
  <c r="F1943" i="5"/>
  <c r="F1944" i="5"/>
  <c r="F1945" i="5"/>
  <c r="F1946" i="5"/>
  <c r="F1947" i="5"/>
  <c r="F1948" i="5"/>
  <c r="F1949" i="5"/>
  <c r="F1950" i="5"/>
  <c r="F1951" i="5"/>
  <c r="F1952" i="5"/>
  <c r="F1953" i="5"/>
  <c r="F1954" i="5"/>
  <c r="F1955" i="5"/>
  <c r="F1956" i="5"/>
  <c r="F1957" i="5"/>
  <c r="F1958" i="5"/>
  <c r="F1959" i="5"/>
  <c r="F1960" i="5"/>
  <c r="F1961" i="5"/>
  <c r="F1962" i="5"/>
  <c r="F1963" i="5"/>
  <c r="F1964" i="5"/>
  <c r="F1965" i="5"/>
  <c r="F1966" i="5"/>
  <c r="F1967" i="5"/>
  <c r="F1968" i="5"/>
  <c r="F1969" i="5"/>
  <c r="F1970" i="5"/>
  <c r="F1971" i="5"/>
  <c r="F1972" i="5"/>
  <c r="F1973" i="5"/>
  <c r="F1974" i="5"/>
  <c r="F1975" i="5"/>
  <c r="F1976" i="5"/>
  <c r="F1977" i="5"/>
  <c r="F1978" i="5"/>
  <c r="F1979" i="5"/>
  <c r="F1980" i="5"/>
  <c r="F1981" i="5"/>
  <c r="F1982" i="5"/>
  <c r="F1983" i="5"/>
  <c r="F1984" i="5"/>
  <c r="F1985" i="5"/>
  <c r="F1986" i="5"/>
  <c r="F1987" i="5"/>
  <c r="F1988" i="5"/>
  <c r="F1989" i="5"/>
  <c r="F1990" i="5"/>
  <c r="F1991" i="5"/>
  <c r="F1992" i="5"/>
  <c r="F1993" i="5"/>
  <c r="F1994" i="5"/>
  <c r="F1995" i="5"/>
  <c r="F1996" i="5"/>
  <c r="F1997" i="5"/>
  <c r="F1998" i="5"/>
  <c r="F1999" i="5"/>
  <c r="F2000" i="5"/>
  <c r="F2001" i="5"/>
  <c r="F2002" i="5"/>
  <c r="F2003" i="5"/>
  <c r="F2004" i="5"/>
  <c r="F2005" i="5"/>
  <c r="F2006" i="5"/>
  <c r="F2007" i="5"/>
  <c r="F2008" i="5"/>
  <c r="F2009" i="5"/>
  <c r="F2010" i="5"/>
  <c r="F2011" i="5"/>
  <c r="F2012" i="5"/>
  <c r="F2013" i="5"/>
  <c r="F2014" i="5"/>
  <c r="F2015" i="5"/>
  <c r="F2016" i="5"/>
  <c r="F2017" i="5"/>
  <c r="F2018" i="5"/>
  <c r="F2019" i="5"/>
  <c r="F2020" i="5"/>
  <c r="F2021" i="5"/>
  <c r="F2022" i="5"/>
  <c r="F2023" i="5"/>
  <c r="F2024" i="5"/>
  <c r="F2025" i="5"/>
  <c r="F2026" i="5"/>
  <c r="F2027" i="5"/>
  <c r="F2028" i="5"/>
  <c r="F2029" i="5"/>
  <c r="F2030" i="5"/>
  <c r="F2031" i="5"/>
  <c r="F2032" i="5"/>
  <c r="F2033" i="5"/>
  <c r="F2034" i="5"/>
  <c r="F2035" i="5"/>
  <c r="F2036" i="5"/>
  <c r="F2037" i="5"/>
  <c r="F2038" i="5"/>
  <c r="F2039" i="5"/>
  <c r="F2040" i="5"/>
  <c r="F2041" i="5"/>
  <c r="F2042" i="5"/>
  <c r="F2043" i="5"/>
  <c r="F2044" i="5"/>
  <c r="F2045" i="5"/>
  <c r="F2046" i="5"/>
  <c r="F2047" i="5"/>
  <c r="F2048" i="5"/>
  <c r="F2049" i="5"/>
  <c r="F2050" i="5"/>
  <c r="F2051" i="5"/>
  <c r="F2052" i="5"/>
  <c r="F2053" i="5"/>
  <c r="F2054" i="5"/>
  <c r="F2055" i="5"/>
  <c r="F2056" i="5"/>
  <c r="F2057" i="5"/>
  <c r="F2058" i="5"/>
  <c r="F2059" i="5"/>
  <c r="F2060" i="5"/>
  <c r="F2061" i="5"/>
  <c r="F2062" i="5"/>
  <c r="F2063" i="5"/>
  <c r="F2064" i="5"/>
  <c r="F2065" i="5"/>
  <c r="F2066" i="5"/>
  <c r="F2067" i="5"/>
  <c r="F2068" i="5"/>
  <c r="F2069" i="5"/>
  <c r="F2070" i="5"/>
  <c r="F2071" i="5"/>
  <c r="F2072" i="5"/>
  <c r="F2073" i="5"/>
  <c r="F2074" i="5"/>
  <c r="F2075" i="5"/>
  <c r="F2076" i="5"/>
  <c r="F2077" i="5"/>
  <c r="F2078" i="5"/>
  <c r="F2079" i="5"/>
  <c r="F2080" i="5"/>
  <c r="F2081" i="5"/>
  <c r="F2082" i="5"/>
  <c r="F2083" i="5"/>
  <c r="F2084" i="5"/>
  <c r="F2085" i="5"/>
  <c r="F2086" i="5"/>
  <c r="F2087" i="5"/>
  <c r="F2088" i="5"/>
  <c r="F2089" i="5"/>
  <c r="F2090" i="5"/>
  <c r="F2091" i="5"/>
  <c r="F2092" i="5"/>
  <c r="F2093" i="5"/>
  <c r="F2094" i="5"/>
  <c r="F2095" i="5"/>
  <c r="F2096" i="5"/>
  <c r="F2097" i="5"/>
  <c r="F2098" i="5"/>
  <c r="F2099" i="5"/>
  <c r="F2100" i="5"/>
  <c r="F2101" i="5"/>
  <c r="F2102" i="5"/>
  <c r="F2103" i="5"/>
  <c r="F2104" i="5"/>
  <c r="F2105" i="5"/>
  <c r="F2106" i="5"/>
  <c r="F2107" i="5"/>
  <c r="F2108" i="5"/>
  <c r="F2109" i="5"/>
  <c r="F2110" i="5"/>
  <c r="F2111" i="5"/>
  <c r="F2112" i="5"/>
  <c r="F2113" i="5"/>
  <c r="F2114" i="5"/>
  <c r="F2115" i="5"/>
  <c r="F2116" i="5"/>
  <c r="F2117" i="5"/>
  <c r="F2118" i="5"/>
  <c r="F2119" i="5"/>
  <c r="F2120" i="5"/>
  <c r="F2121" i="5"/>
  <c r="F2122" i="5"/>
  <c r="F2123" i="5"/>
  <c r="F2124" i="5"/>
  <c r="F2125" i="5"/>
  <c r="F2126" i="5"/>
  <c r="F2127" i="5"/>
  <c r="F2128" i="5"/>
  <c r="F2129" i="5"/>
  <c r="F2130" i="5"/>
  <c r="F2131" i="5"/>
  <c r="F2132" i="5"/>
  <c r="F2133" i="5"/>
  <c r="F2134" i="5"/>
  <c r="F2135" i="5"/>
  <c r="F2136" i="5"/>
  <c r="F2137" i="5"/>
  <c r="F2138" i="5"/>
  <c r="F2139" i="5"/>
  <c r="F2140" i="5"/>
  <c r="F2141" i="5"/>
  <c r="F2142" i="5"/>
  <c r="F2143" i="5"/>
  <c r="F2144" i="5"/>
  <c r="F2145" i="5"/>
  <c r="F2146" i="5"/>
  <c r="F2147" i="5"/>
  <c r="F2148" i="5"/>
  <c r="F2149" i="5"/>
  <c r="F2150" i="5"/>
  <c r="F2151" i="5"/>
  <c r="F2152" i="5"/>
  <c r="F2153" i="5"/>
  <c r="F2154" i="5"/>
  <c r="F2155" i="5"/>
  <c r="F2156" i="5"/>
  <c r="F2157" i="5"/>
  <c r="F2158" i="5"/>
  <c r="F2159" i="5"/>
  <c r="F2160" i="5"/>
  <c r="F2161" i="5"/>
  <c r="F2162" i="5"/>
  <c r="F2163" i="5"/>
  <c r="F2164" i="5"/>
  <c r="F2165" i="5"/>
  <c r="F2166" i="5"/>
  <c r="F2167" i="5"/>
  <c r="F2168" i="5"/>
  <c r="F2169" i="5"/>
  <c r="F2170" i="5"/>
  <c r="F2171" i="5"/>
  <c r="F2172" i="5"/>
  <c r="F2173" i="5"/>
  <c r="F2174" i="5"/>
  <c r="F2175" i="5"/>
  <c r="F2176" i="5"/>
  <c r="F2177" i="5"/>
  <c r="F2178" i="5"/>
  <c r="F2179" i="5"/>
  <c r="F2180" i="5"/>
  <c r="F2181" i="5"/>
  <c r="F2182" i="5"/>
  <c r="F2183" i="5"/>
  <c r="F2184" i="5"/>
  <c r="F2185" i="5"/>
  <c r="F2186" i="5"/>
  <c r="F2187" i="5"/>
  <c r="F2188" i="5"/>
  <c r="F2189" i="5"/>
  <c r="F2190" i="5"/>
  <c r="F2191" i="5"/>
  <c r="F2192" i="5"/>
  <c r="F2193" i="5"/>
  <c r="F2194" i="5"/>
  <c r="F2195" i="5"/>
  <c r="F2196" i="5"/>
  <c r="F2197" i="5"/>
  <c r="F2198" i="5"/>
  <c r="F2199" i="5"/>
  <c r="F2200" i="5"/>
  <c r="F2201" i="5"/>
  <c r="F2202" i="5"/>
  <c r="F2203" i="5"/>
  <c r="F2204" i="5"/>
  <c r="F2205" i="5"/>
  <c r="F2206" i="5"/>
  <c r="F2207" i="5"/>
  <c r="F2208" i="5"/>
  <c r="F2209" i="5"/>
  <c r="F2210" i="5"/>
  <c r="F2211" i="5"/>
  <c r="F2212" i="5"/>
  <c r="F2213" i="5"/>
  <c r="F2214" i="5"/>
  <c r="F2215" i="5"/>
  <c r="F2216" i="5"/>
  <c r="F2217" i="5"/>
  <c r="F2218" i="5"/>
  <c r="F2219" i="5"/>
  <c r="F2220" i="5"/>
  <c r="F2221" i="5"/>
  <c r="F2222" i="5"/>
  <c r="F2223" i="5"/>
  <c r="F2224" i="5"/>
  <c r="F2225" i="5"/>
  <c r="F2226" i="5"/>
  <c r="F2227" i="5"/>
  <c r="F2228" i="5"/>
  <c r="F2229" i="5"/>
  <c r="F2230" i="5"/>
  <c r="F2231" i="5"/>
  <c r="F2232" i="5"/>
  <c r="F2233" i="5"/>
  <c r="F2234" i="5"/>
  <c r="F2235" i="5"/>
  <c r="F2236" i="5"/>
  <c r="F2237" i="5"/>
  <c r="F2238" i="5"/>
  <c r="F2239" i="5"/>
  <c r="F2240" i="5"/>
  <c r="F2241" i="5"/>
  <c r="F2242" i="5"/>
  <c r="F2243" i="5"/>
  <c r="F2244" i="5"/>
  <c r="F2245" i="5"/>
  <c r="F2246" i="5"/>
  <c r="F2247" i="5"/>
  <c r="F2248" i="5"/>
  <c r="F2249" i="5"/>
  <c r="F2250" i="5"/>
  <c r="F2251" i="5"/>
  <c r="F2252" i="5"/>
  <c r="F2253" i="5"/>
  <c r="F2254" i="5"/>
  <c r="F2255" i="5"/>
  <c r="F2256" i="5"/>
  <c r="F2257" i="5"/>
  <c r="F2258" i="5"/>
  <c r="F2259" i="5"/>
  <c r="F2260" i="5"/>
  <c r="F2261" i="5"/>
  <c r="F2262" i="5"/>
  <c r="F2263" i="5"/>
  <c r="F2264" i="5"/>
  <c r="F2265" i="5"/>
  <c r="F2266" i="5"/>
  <c r="F2267" i="5"/>
  <c r="F2268" i="5"/>
  <c r="F2269" i="5"/>
  <c r="F2270" i="5"/>
  <c r="F2271" i="5"/>
  <c r="F2272" i="5"/>
  <c r="F2273" i="5"/>
  <c r="F2274" i="5"/>
  <c r="F2275" i="5"/>
  <c r="F2276" i="5"/>
  <c r="F2277" i="5"/>
  <c r="F2278" i="5"/>
  <c r="F2279" i="5"/>
  <c r="F2280" i="5"/>
  <c r="F2281" i="5"/>
  <c r="F2282" i="5"/>
  <c r="F2283" i="5"/>
  <c r="F2284" i="5"/>
  <c r="F2285" i="5"/>
  <c r="F2286" i="5"/>
  <c r="F2287" i="5"/>
  <c r="F2288" i="5"/>
  <c r="F2289" i="5"/>
  <c r="F2290" i="5"/>
  <c r="F2291" i="5"/>
  <c r="F2292" i="5"/>
  <c r="F2293" i="5"/>
  <c r="F2294" i="5"/>
  <c r="F2295" i="5"/>
  <c r="F2296" i="5"/>
  <c r="F2297" i="5"/>
  <c r="F2298" i="5"/>
  <c r="F2299" i="5"/>
  <c r="F2300" i="5"/>
  <c r="F2301" i="5"/>
  <c r="F2302" i="5"/>
  <c r="F2303" i="5"/>
  <c r="F2304" i="5"/>
  <c r="F2305" i="5"/>
  <c r="F2306" i="5"/>
  <c r="F2307" i="5"/>
  <c r="F2308" i="5"/>
  <c r="F2309" i="5"/>
  <c r="F2310" i="5"/>
  <c r="F2311" i="5"/>
  <c r="F2312" i="5"/>
  <c r="F2313" i="5"/>
  <c r="F2314" i="5"/>
  <c r="F2315" i="5"/>
  <c r="F2316" i="5"/>
  <c r="F2317" i="5"/>
  <c r="F2318" i="5"/>
  <c r="F2319" i="5"/>
  <c r="F2320" i="5"/>
  <c r="F2321" i="5"/>
  <c r="F2322" i="5"/>
  <c r="F2323" i="5"/>
  <c r="F2324" i="5"/>
  <c r="F2325" i="5"/>
  <c r="F2326" i="5"/>
  <c r="F2327" i="5"/>
  <c r="F2328" i="5"/>
  <c r="F2329" i="5"/>
  <c r="F2330" i="5"/>
  <c r="F2331" i="5"/>
  <c r="F2332" i="5"/>
  <c r="F2333" i="5"/>
  <c r="F2334" i="5"/>
  <c r="F2335" i="5"/>
  <c r="F2336" i="5"/>
  <c r="F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1326" i="5"/>
  <c r="E1327" i="5"/>
  <c r="E1328" i="5"/>
  <c r="E1329" i="5"/>
  <c r="E1330" i="5"/>
  <c r="E1331" i="5"/>
  <c r="E1332" i="5"/>
  <c r="E1333" i="5"/>
  <c r="E1334" i="5"/>
  <c r="E1335" i="5"/>
  <c r="E1336" i="5"/>
  <c r="E1337" i="5"/>
  <c r="E1338" i="5"/>
  <c r="E1339" i="5"/>
  <c r="E1340" i="5"/>
  <c r="E1341" i="5"/>
  <c r="E1342" i="5"/>
  <c r="E1343" i="5"/>
  <c r="E1344" i="5"/>
  <c r="E1345" i="5"/>
  <c r="E1346" i="5"/>
  <c r="E1347" i="5"/>
  <c r="E1348" i="5"/>
  <c r="E1349" i="5"/>
  <c r="E1350" i="5"/>
  <c r="E1351" i="5"/>
  <c r="E1352" i="5"/>
  <c r="E1353" i="5"/>
  <c r="E1354" i="5"/>
  <c r="E1355" i="5"/>
  <c r="E1356" i="5"/>
  <c r="E1357" i="5"/>
  <c r="E1358" i="5"/>
  <c r="E1359" i="5"/>
  <c r="E1360" i="5"/>
  <c r="E1361" i="5"/>
  <c r="E1362" i="5"/>
  <c r="E1363" i="5"/>
  <c r="E1364" i="5"/>
  <c r="E1365" i="5"/>
  <c r="E1366" i="5"/>
  <c r="E1367" i="5"/>
  <c r="E1368" i="5"/>
  <c r="E1369" i="5"/>
  <c r="E1370" i="5"/>
  <c r="E1371" i="5"/>
  <c r="E1372" i="5"/>
  <c r="E1373" i="5"/>
  <c r="E1374" i="5"/>
  <c r="E1375" i="5"/>
  <c r="E1376" i="5"/>
  <c r="E1377" i="5"/>
  <c r="E1378" i="5"/>
  <c r="E1379" i="5"/>
  <c r="E1380" i="5"/>
  <c r="E1381" i="5"/>
  <c r="E1382" i="5"/>
  <c r="E1383" i="5"/>
  <c r="E1384" i="5"/>
  <c r="E1385" i="5"/>
  <c r="E1386" i="5"/>
  <c r="E1387" i="5"/>
  <c r="E1388" i="5"/>
  <c r="E1389" i="5"/>
  <c r="E1390" i="5"/>
  <c r="E1391" i="5"/>
  <c r="E1392" i="5"/>
  <c r="E1393" i="5"/>
  <c r="E1394" i="5"/>
  <c r="E1395" i="5"/>
  <c r="E1396" i="5"/>
  <c r="E1397" i="5"/>
  <c r="E1398" i="5"/>
  <c r="E1399" i="5"/>
  <c r="E1400" i="5"/>
  <c r="E1401" i="5"/>
  <c r="E1402" i="5"/>
  <c r="E1403" i="5"/>
  <c r="E1404" i="5"/>
  <c r="E1405" i="5"/>
  <c r="E1406" i="5"/>
  <c r="E1407" i="5"/>
  <c r="E1408" i="5"/>
  <c r="E1409" i="5"/>
  <c r="E1410" i="5"/>
  <c r="E1411" i="5"/>
  <c r="E1412" i="5"/>
  <c r="E1413" i="5"/>
  <c r="E1414" i="5"/>
  <c r="E1415" i="5"/>
  <c r="E1416" i="5"/>
  <c r="E1417" i="5"/>
  <c r="E1418" i="5"/>
  <c r="E1419" i="5"/>
  <c r="E1420" i="5"/>
  <c r="E1421" i="5"/>
  <c r="E1422" i="5"/>
  <c r="E1423" i="5"/>
  <c r="E1424" i="5"/>
  <c r="E1425" i="5"/>
  <c r="E1426" i="5"/>
  <c r="E1427" i="5"/>
  <c r="E1428" i="5"/>
  <c r="E1429" i="5"/>
  <c r="E1430" i="5"/>
  <c r="E1431" i="5"/>
  <c r="E1432" i="5"/>
  <c r="E1433" i="5"/>
  <c r="E1434" i="5"/>
  <c r="E1435" i="5"/>
  <c r="E1436" i="5"/>
  <c r="E1437" i="5"/>
  <c r="E1438" i="5"/>
  <c r="E1439" i="5"/>
  <c r="E1440" i="5"/>
  <c r="E1441" i="5"/>
  <c r="E1442" i="5"/>
  <c r="E1443" i="5"/>
  <c r="E1444" i="5"/>
  <c r="E1445" i="5"/>
  <c r="E1446" i="5"/>
  <c r="E1447" i="5"/>
  <c r="E1448" i="5"/>
  <c r="E1449" i="5"/>
  <c r="E1450" i="5"/>
  <c r="E1451" i="5"/>
  <c r="E1452" i="5"/>
  <c r="E1453" i="5"/>
  <c r="E1454" i="5"/>
  <c r="E1455" i="5"/>
  <c r="E1456" i="5"/>
  <c r="E1457" i="5"/>
  <c r="E1458" i="5"/>
  <c r="E1459" i="5"/>
  <c r="E1460" i="5"/>
  <c r="E1461" i="5"/>
  <c r="E1462" i="5"/>
  <c r="E1463" i="5"/>
  <c r="E1464" i="5"/>
  <c r="E1465" i="5"/>
  <c r="E1466" i="5"/>
  <c r="E1467" i="5"/>
  <c r="E1468" i="5"/>
  <c r="E1469" i="5"/>
  <c r="E1470" i="5"/>
  <c r="E1471" i="5"/>
  <c r="E1472" i="5"/>
  <c r="E1473" i="5"/>
  <c r="E1474" i="5"/>
  <c r="E1475" i="5"/>
  <c r="E1476" i="5"/>
  <c r="E1477" i="5"/>
  <c r="E1478" i="5"/>
  <c r="E1479" i="5"/>
  <c r="E1480" i="5"/>
  <c r="E1481" i="5"/>
  <c r="E1482" i="5"/>
  <c r="E1483" i="5"/>
  <c r="E1484" i="5"/>
  <c r="E1485" i="5"/>
  <c r="E1486" i="5"/>
  <c r="E1487" i="5"/>
  <c r="E1488" i="5"/>
  <c r="E1489" i="5"/>
  <c r="E1490" i="5"/>
  <c r="E1491" i="5"/>
  <c r="E1492" i="5"/>
  <c r="E1493" i="5"/>
  <c r="E1494" i="5"/>
  <c r="E1495" i="5"/>
  <c r="E1496" i="5"/>
  <c r="E1497" i="5"/>
  <c r="E1498" i="5"/>
  <c r="E1499" i="5"/>
  <c r="E1500" i="5"/>
  <c r="E1501" i="5"/>
  <c r="E1502" i="5"/>
  <c r="E1503" i="5"/>
  <c r="E1504" i="5"/>
  <c r="E1505" i="5"/>
  <c r="E1506" i="5"/>
  <c r="E1507" i="5"/>
  <c r="E1508" i="5"/>
  <c r="E1509" i="5"/>
  <c r="E1510" i="5"/>
  <c r="E1511" i="5"/>
  <c r="E1512" i="5"/>
  <c r="E1513" i="5"/>
  <c r="E1514" i="5"/>
  <c r="E1515" i="5"/>
  <c r="E1516" i="5"/>
  <c r="E1517" i="5"/>
  <c r="E1518" i="5"/>
  <c r="E1519" i="5"/>
  <c r="E1520" i="5"/>
  <c r="E1521" i="5"/>
  <c r="E1522" i="5"/>
  <c r="E1523" i="5"/>
  <c r="E1524" i="5"/>
  <c r="E1525" i="5"/>
  <c r="E1526" i="5"/>
  <c r="E1527" i="5"/>
  <c r="E1528" i="5"/>
  <c r="E1529" i="5"/>
  <c r="E1530" i="5"/>
  <c r="E1531" i="5"/>
  <c r="E1532" i="5"/>
  <c r="E1533" i="5"/>
  <c r="E1534" i="5"/>
  <c r="E1535" i="5"/>
  <c r="E1536" i="5"/>
  <c r="E1537" i="5"/>
  <c r="E1538" i="5"/>
  <c r="E1539" i="5"/>
  <c r="E1540" i="5"/>
  <c r="E1541" i="5"/>
  <c r="E1542" i="5"/>
  <c r="E1543" i="5"/>
  <c r="E1544" i="5"/>
  <c r="E1545" i="5"/>
  <c r="E1546" i="5"/>
  <c r="E1547" i="5"/>
  <c r="E1548" i="5"/>
  <c r="E1549" i="5"/>
  <c r="E1550" i="5"/>
  <c r="E1551" i="5"/>
  <c r="E1552" i="5"/>
  <c r="E1553" i="5"/>
  <c r="E1554" i="5"/>
  <c r="E1555" i="5"/>
  <c r="E1556" i="5"/>
  <c r="E1557" i="5"/>
  <c r="E1558" i="5"/>
  <c r="E1559" i="5"/>
  <c r="E1560" i="5"/>
  <c r="E1561" i="5"/>
  <c r="E1562" i="5"/>
  <c r="E1563" i="5"/>
  <c r="E1564" i="5"/>
  <c r="E1565" i="5"/>
  <c r="E1566" i="5"/>
  <c r="E1567" i="5"/>
  <c r="E1568" i="5"/>
  <c r="E1569" i="5"/>
  <c r="E1570" i="5"/>
  <c r="E1571" i="5"/>
  <c r="E1572" i="5"/>
  <c r="E1573" i="5"/>
  <c r="E1574" i="5"/>
  <c r="E1575" i="5"/>
  <c r="E1576" i="5"/>
  <c r="E1577" i="5"/>
  <c r="E1578" i="5"/>
  <c r="E1579" i="5"/>
  <c r="E1580" i="5"/>
  <c r="E1581" i="5"/>
  <c r="E1582" i="5"/>
  <c r="E1583" i="5"/>
  <c r="E1584" i="5"/>
  <c r="E1585" i="5"/>
  <c r="E1586" i="5"/>
  <c r="E1587" i="5"/>
  <c r="E1588" i="5"/>
  <c r="E1589" i="5"/>
  <c r="E1590" i="5"/>
  <c r="E1591" i="5"/>
  <c r="E1592" i="5"/>
  <c r="E1593" i="5"/>
  <c r="E1594" i="5"/>
  <c r="E1595" i="5"/>
  <c r="E1596" i="5"/>
  <c r="E1597" i="5"/>
  <c r="E1598" i="5"/>
  <c r="E1599" i="5"/>
  <c r="E1600" i="5"/>
  <c r="E1601" i="5"/>
  <c r="E1602" i="5"/>
  <c r="E1603" i="5"/>
  <c r="E1604" i="5"/>
  <c r="E1605" i="5"/>
  <c r="E1606" i="5"/>
  <c r="E1607" i="5"/>
  <c r="E1608" i="5"/>
  <c r="E1609" i="5"/>
  <c r="E1610" i="5"/>
  <c r="E1611" i="5"/>
  <c r="E1612" i="5"/>
  <c r="E1613" i="5"/>
  <c r="E1614" i="5"/>
  <c r="E1615" i="5"/>
  <c r="E1616" i="5"/>
  <c r="E1617" i="5"/>
  <c r="E1618" i="5"/>
  <c r="E1619" i="5"/>
  <c r="E1620" i="5"/>
  <c r="E1621" i="5"/>
  <c r="E1622" i="5"/>
  <c r="E1623" i="5"/>
  <c r="E1624" i="5"/>
  <c r="E1625" i="5"/>
  <c r="E1626" i="5"/>
  <c r="E1627" i="5"/>
  <c r="E1628" i="5"/>
  <c r="E1629" i="5"/>
  <c r="E1630" i="5"/>
  <c r="E1631" i="5"/>
  <c r="E1632" i="5"/>
  <c r="E1633" i="5"/>
  <c r="E1634" i="5"/>
  <c r="E1635" i="5"/>
  <c r="E1636" i="5"/>
  <c r="E1637" i="5"/>
  <c r="E1638" i="5"/>
  <c r="E1639" i="5"/>
  <c r="E1640" i="5"/>
  <c r="E1641" i="5"/>
  <c r="E1642" i="5"/>
  <c r="E1643" i="5"/>
  <c r="E1644" i="5"/>
  <c r="E1645" i="5"/>
  <c r="E1646" i="5"/>
  <c r="E1647" i="5"/>
  <c r="E1648" i="5"/>
  <c r="E1649" i="5"/>
  <c r="E1650" i="5"/>
  <c r="E1651" i="5"/>
  <c r="E1652" i="5"/>
  <c r="E1653" i="5"/>
  <c r="E1654" i="5"/>
  <c r="E1655" i="5"/>
  <c r="E1656" i="5"/>
  <c r="E1657" i="5"/>
  <c r="E1658" i="5"/>
  <c r="E1659" i="5"/>
  <c r="E1660" i="5"/>
  <c r="E1661" i="5"/>
  <c r="E1662" i="5"/>
  <c r="E1663" i="5"/>
  <c r="E1664" i="5"/>
  <c r="E1665" i="5"/>
  <c r="E1666" i="5"/>
  <c r="E1667" i="5"/>
  <c r="E1668" i="5"/>
  <c r="E1669" i="5"/>
  <c r="E1670" i="5"/>
  <c r="E1671" i="5"/>
  <c r="E1672" i="5"/>
  <c r="E1673" i="5"/>
  <c r="E1674" i="5"/>
  <c r="E1675" i="5"/>
  <c r="E1676" i="5"/>
  <c r="E1677" i="5"/>
  <c r="E1678" i="5"/>
  <c r="E1679" i="5"/>
  <c r="E1680" i="5"/>
  <c r="E1681" i="5"/>
  <c r="E1682" i="5"/>
  <c r="E1683" i="5"/>
  <c r="E1684" i="5"/>
  <c r="E1685" i="5"/>
  <c r="E1686" i="5"/>
  <c r="E1687" i="5"/>
  <c r="E1688" i="5"/>
  <c r="E1689" i="5"/>
  <c r="E1690" i="5"/>
  <c r="E1691" i="5"/>
  <c r="E1692" i="5"/>
  <c r="E1693" i="5"/>
  <c r="E1694" i="5"/>
  <c r="E1695" i="5"/>
  <c r="E1696" i="5"/>
  <c r="E1697" i="5"/>
  <c r="E1698" i="5"/>
  <c r="E1699" i="5"/>
  <c r="E1700" i="5"/>
  <c r="E1701" i="5"/>
  <c r="E1702" i="5"/>
  <c r="E1703" i="5"/>
  <c r="E1704" i="5"/>
  <c r="E1705" i="5"/>
  <c r="E1706" i="5"/>
  <c r="E1707" i="5"/>
  <c r="E1708" i="5"/>
  <c r="E1709" i="5"/>
  <c r="E1710" i="5"/>
  <c r="E1711" i="5"/>
  <c r="E1712" i="5"/>
  <c r="E1713" i="5"/>
  <c r="E1714" i="5"/>
  <c r="E1715" i="5"/>
  <c r="E1716" i="5"/>
  <c r="E1717" i="5"/>
  <c r="E1718" i="5"/>
  <c r="E1719" i="5"/>
  <c r="E1720" i="5"/>
  <c r="E1721" i="5"/>
  <c r="E1722" i="5"/>
  <c r="E1723" i="5"/>
  <c r="E1724" i="5"/>
  <c r="E1725" i="5"/>
  <c r="E1726" i="5"/>
  <c r="E1727" i="5"/>
  <c r="E1728" i="5"/>
  <c r="E1729" i="5"/>
  <c r="E1730" i="5"/>
  <c r="E1731" i="5"/>
  <c r="E1732" i="5"/>
  <c r="E1733" i="5"/>
  <c r="E1734" i="5"/>
  <c r="E1735" i="5"/>
  <c r="E1736" i="5"/>
  <c r="E1737" i="5"/>
  <c r="E1738" i="5"/>
  <c r="E1739" i="5"/>
  <c r="E1740" i="5"/>
  <c r="E1741" i="5"/>
  <c r="E1742" i="5"/>
  <c r="E1743" i="5"/>
  <c r="E1744" i="5"/>
  <c r="E1745" i="5"/>
  <c r="E1746" i="5"/>
  <c r="E1747" i="5"/>
  <c r="E1748" i="5"/>
  <c r="E1749" i="5"/>
  <c r="E1750" i="5"/>
  <c r="E1751" i="5"/>
  <c r="E1752" i="5"/>
  <c r="E1753" i="5"/>
  <c r="E1754" i="5"/>
  <c r="E1755" i="5"/>
  <c r="E1756" i="5"/>
  <c r="E1757" i="5"/>
  <c r="E1758" i="5"/>
  <c r="E1759" i="5"/>
  <c r="E1760" i="5"/>
  <c r="E1761" i="5"/>
  <c r="E1762" i="5"/>
  <c r="E1763" i="5"/>
  <c r="E1764" i="5"/>
  <c r="E1765" i="5"/>
  <c r="E1766" i="5"/>
  <c r="E1767" i="5"/>
  <c r="E1768" i="5"/>
  <c r="E1769" i="5"/>
  <c r="E1770" i="5"/>
  <c r="E1771" i="5"/>
  <c r="E1772" i="5"/>
  <c r="E1773" i="5"/>
  <c r="E1774" i="5"/>
  <c r="E1775" i="5"/>
  <c r="E1776" i="5"/>
  <c r="E1777" i="5"/>
  <c r="E1778" i="5"/>
  <c r="E1779" i="5"/>
  <c r="E1780" i="5"/>
  <c r="E1781" i="5"/>
  <c r="E1782" i="5"/>
  <c r="E1783" i="5"/>
  <c r="E1784" i="5"/>
  <c r="E1785" i="5"/>
  <c r="E1786" i="5"/>
  <c r="E1787" i="5"/>
  <c r="E1788" i="5"/>
  <c r="E1789" i="5"/>
  <c r="E1790" i="5"/>
  <c r="E1791" i="5"/>
  <c r="E1792" i="5"/>
  <c r="E1793" i="5"/>
  <c r="E1794" i="5"/>
  <c r="E1795" i="5"/>
  <c r="E1796" i="5"/>
  <c r="E1797" i="5"/>
  <c r="E1798" i="5"/>
  <c r="E1799" i="5"/>
  <c r="E1800" i="5"/>
  <c r="E1801" i="5"/>
  <c r="E1802" i="5"/>
  <c r="E1803" i="5"/>
  <c r="E1804" i="5"/>
  <c r="E1805" i="5"/>
  <c r="E1806" i="5"/>
  <c r="E1807" i="5"/>
  <c r="E1808" i="5"/>
  <c r="E1809" i="5"/>
  <c r="E1810" i="5"/>
  <c r="E1811" i="5"/>
  <c r="E1812" i="5"/>
  <c r="E1813" i="5"/>
  <c r="E1814" i="5"/>
  <c r="E1815" i="5"/>
  <c r="E1816" i="5"/>
  <c r="E1817" i="5"/>
  <c r="E1818" i="5"/>
  <c r="E1819" i="5"/>
  <c r="E1820" i="5"/>
  <c r="E1821" i="5"/>
  <c r="E1822" i="5"/>
  <c r="E1823" i="5"/>
  <c r="E1824" i="5"/>
  <c r="E1825" i="5"/>
  <c r="E1826" i="5"/>
  <c r="E1827" i="5"/>
  <c r="E1828" i="5"/>
  <c r="E1829" i="5"/>
  <c r="E1830" i="5"/>
  <c r="E1831" i="5"/>
  <c r="E1832" i="5"/>
  <c r="E1833" i="5"/>
  <c r="E1834" i="5"/>
  <c r="E1835" i="5"/>
  <c r="E1836" i="5"/>
  <c r="E1837" i="5"/>
  <c r="E1838" i="5"/>
  <c r="E1839" i="5"/>
  <c r="E1840" i="5"/>
  <c r="E1841" i="5"/>
  <c r="E1842" i="5"/>
  <c r="E1843" i="5"/>
  <c r="E1844" i="5"/>
  <c r="E1845" i="5"/>
  <c r="E1846" i="5"/>
  <c r="E1847" i="5"/>
  <c r="E1848" i="5"/>
  <c r="E1849" i="5"/>
  <c r="E1850" i="5"/>
  <c r="E1851" i="5"/>
  <c r="E1852" i="5"/>
  <c r="E1853" i="5"/>
  <c r="E1854" i="5"/>
  <c r="E1855" i="5"/>
  <c r="E1856" i="5"/>
  <c r="E1857" i="5"/>
  <c r="E1858" i="5"/>
  <c r="E1859" i="5"/>
  <c r="E1860" i="5"/>
  <c r="E1861" i="5"/>
  <c r="E1862" i="5"/>
  <c r="E1863" i="5"/>
  <c r="E1864" i="5"/>
  <c r="E1865" i="5"/>
  <c r="E1866" i="5"/>
  <c r="E1867" i="5"/>
  <c r="E1868" i="5"/>
  <c r="E1869" i="5"/>
  <c r="E1870" i="5"/>
  <c r="E1871" i="5"/>
  <c r="E1872" i="5"/>
  <c r="E1873" i="5"/>
  <c r="E1874" i="5"/>
  <c r="E1875" i="5"/>
  <c r="E1876" i="5"/>
  <c r="E1877" i="5"/>
  <c r="E1878" i="5"/>
  <c r="E1879" i="5"/>
  <c r="E1880" i="5"/>
  <c r="E1881" i="5"/>
  <c r="E1882" i="5"/>
  <c r="E1883" i="5"/>
  <c r="E1884" i="5"/>
  <c r="E1885" i="5"/>
  <c r="E1886" i="5"/>
  <c r="E1887" i="5"/>
  <c r="E1888" i="5"/>
  <c r="E1889" i="5"/>
  <c r="E1890" i="5"/>
  <c r="E1891" i="5"/>
  <c r="E1892" i="5"/>
  <c r="E1893" i="5"/>
  <c r="E1894" i="5"/>
  <c r="E1895" i="5"/>
  <c r="E1896" i="5"/>
  <c r="E1897" i="5"/>
  <c r="E1898" i="5"/>
  <c r="E1899" i="5"/>
  <c r="E1900" i="5"/>
  <c r="E1901" i="5"/>
  <c r="E1902" i="5"/>
  <c r="E1903" i="5"/>
  <c r="E1904" i="5"/>
  <c r="E1905" i="5"/>
  <c r="E1906" i="5"/>
  <c r="E1907" i="5"/>
  <c r="E1908" i="5"/>
  <c r="E1909" i="5"/>
  <c r="E1910" i="5"/>
  <c r="E1911" i="5"/>
  <c r="E1912" i="5"/>
  <c r="E1913" i="5"/>
  <c r="E1914" i="5"/>
  <c r="E1915" i="5"/>
  <c r="E1916" i="5"/>
  <c r="E1917" i="5"/>
  <c r="E1918" i="5"/>
  <c r="E1919" i="5"/>
  <c r="E1920" i="5"/>
  <c r="E1921" i="5"/>
  <c r="E1922" i="5"/>
  <c r="E1923" i="5"/>
  <c r="E1924" i="5"/>
  <c r="E1925" i="5"/>
  <c r="E1926" i="5"/>
  <c r="E1927" i="5"/>
  <c r="E1928" i="5"/>
  <c r="E1929" i="5"/>
  <c r="E1930" i="5"/>
  <c r="E1931" i="5"/>
  <c r="E1932" i="5"/>
  <c r="E1933" i="5"/>
  <c r="E1934" i="5"/>
  <c r="E1935" i="5"/>
  <c r="E1936" i="5"/>
  <c r="E1937" i="5"/>
  <c r="E1938" i="5"/>
  <c r="E1939" i="5"/>
  <c r="E1940" i="5"/>
  <c r="E1941" i="5"/>
  <c r="E1942" i="5"/>
  <c r="E1943" i="5"/>
  <c r="E1944" i="5"/>
  <c r="E1945" i="5"/>
  <c r="E1946" i="5"/>
  <c r="E1947" i="5"/>
  <c r="E1948" i="5"/>
  <c r="E1949" i="5"/>
  <c r="E1950" i="5"/>
  <c r="E1951" i="5"/>
  <c r="E1952" i="5"/>
  <c r="E1953" i="5"/>
  <c r="E1954" i="5"/>
  <c r="E1955" i="5"/>
  <c r="E1956" i="5"/>
  <c r="E1957" i="5"/>
  <c r="E1958" i="5"/>
  <c r="E1959" i="5"/>
  <c r="E1960" i="5"/>
  <c r="E1961" i="5"/>
  <c r="E1962" i="5"/>
  <c r="E1963" i="5"/>
  <c r="E1964" i="5"/>
  <c r="E1965" i="5"/>
  <c r="E1966" i="5"/>
  <c r="E1967" i="5"/>
  <c r="E1968" i="5"/>
  <c r="E1969" i="5"/>
  <c r="E1970" i="5"/>
  <c r="E1971" i="5"/>
  <c r="E1972" i="5"/>
  <c r="E1973" i="5"/>
  <c r="E1974" i="5"/>
  <c r="E1975" i="5"/>
  <c r="E1976" i="5"/>
  <c r="E1977" i="5"/>
  <c r="E1978" i="5"/>
  <c r="E1979" i="5"/>
  <c r="E1980" i="5"/>
  <c r="E1981" i="5"/>
  <c r="E1982" i="5"/>
  <c r="E1983" i="5"/>
  <c r="E1984" i="5"/>
  <c r="E1985" i="5"/>
  <c r="E1986" i="5"/>
  <c r="E1987" i="5"/>
  <c r="E1988" i="5"/>
  <c r="E1989" i="5"/>
  <c r="E1990" i="5"/>
  <c r="E1991" i="5"/>
  <c r="E1992" i="5"/>
  <c r="E1993" i="5"/>
  <c r="E1994" i="5"/>
  <c r="E1995" i="5"/>
  <c r="E1996" i="5"/>
  <c r="E1997" i="5"/>
  <c r="E1998" i="5"/>
  <c r="E1999" i="5"/>
  <c r="E2000" i="5"/>
  <c r="E2001" i="5"/>
  <c r="E2002" i="5"/>
  <c r="E2003" i="5"/>
  <c r="E2004" i="5"/>
  <c r="E2005" i="5"/>
  <c r="E2006" i="5"/>
  <c r="E2007" i="5"/>
  <c r="E2008" i="5"/>
  <c r="E2009" i="5"/>
  <c r="E2010" i="5"/>
  <c r="E2011" i="5"/>
  <c r="E2012" i="5"/>
  <c r="E2013" i="5"/>
  <c r="E2014" i="5"/>
  <c r="E2015" i="5"/>
  <c r="E2016" i="5"/>
  <c r="E2017" i="5"/>
  <c r="E2018" i="5"/>
  <c r="E2019" i="5"/>
  <c r="E2020" i="5"/>
  <c r="E2021" i="5"/>
  <c r="E2022" i="5"/>
  <c r="E2023" i="5"/>
  <c r="E2024" i="5"/>
  <c r="E2025" i="5"/>
  <c r="E2026" i="5"/>
  <c r="E2027" i="5"/>
  <c r="E2028" i="5"/>
  <c r="E2029" i="5"/>
  <c r="E2030" i="5"/>
  <c r="E2031" i="5"/>
  <c r="E2032" i="5"/>
  <c r="E2033" i="5"/>
  <c r="E2034" i="5"/>
  <c r="E2035" i="5"/>
  <c r="E2036" i="5"/>
  <c r="E2037" i="5"/>
  <c r="E2038" i="5"/>
  <c r="E2039" i="5"/>
  <c r="E2040" i="5"/>
  <c r="E2041" i="5"/>
  <c r="E2042" i="5"/>
  <c r="E2043" i="5"/>
  <c r="E2044" i="5"/>
  <c r="E2045" i="5"/>
  <c r="E2046" i="5"/>
  <c r="E2047" i="5"/>
  <c r="E2048" i="5"/>
  <c r="E2049" i="5"/>
  <c r="E2050" i="5"/>
  <c r="E2051" i="5"/>
  <c r="E2052" i="5"/>
  <c r="E2053" i="5"/>
  <c r="E2054" i="5"/>
  <c r="E2055" i="5"/>
  <c r="E2056" i="5"/>
  <c r="E2057" i="5"/>
  <c r="E2058" i="5"/>
  <c r="E2059" i="5"/>
  <c r="E2060" i="5"/>
  <c r="E2061" i="5"/>
  <c r="E2062" i="5"/>
  <c r="E2063" i="5"/>
  <c r="E2064" i="5"/>
  <c r="E2065" i="5"/>
  <c r="E2066" i="5"/>
  <c r="E2067" i="5"/>
  <c r="E2068" i="5"/>
  <c r="E2069" i="5"/>
  <c r="E2070" i="5"/>
  <c r="E2071" i="5"/>
  <c r="E2072" i="5"/>
  <c r="E2073" i="5"/>
  <c r="E2074" i="5"/>
  <c r="E2075" i="5"/>
  <c r="E2076" i="5"/>
  <c r="E2077" i="5"/>
  <c r="E2078" i="5"/>
  <c r="E2079" i="5"/>
  <c r="E2080" i="5"/>
  <c r="E2081" i="5"/>
  <c r="E2082" i="5"/>
  <c r="E2083" i="5"/>
  <c r="E2084" i="5"/>
  <c r="E2085" i="5"/>
  <c r="E2086" i="5"/>
  <c r="E2087" i="5"/>
  <c r="E2088" i="5"/>
  <c r="E2089" i="5"/>
  <c r="E2090" i="5"/>
  <c r="E2091" i="5"/>
  <c r="E2092" i="5"/>
  <c r="E2093" i="5"/>
  <c r="E2094" i="5"/>
  <c r="E2095" i="5"/>
  <c r="E2096" i="5"/>
  <c r="E2097" i="5"/>
  <c r="E2098" i="5"/>
  <c r="E2099" i="5"/>
  <c r="E2100" i="5"/>
  <c r="E2101" i="5"/>
  <c r="E2102" i="5"/>
  <c r="E2103" i="5"/>
  <c r="E2104" i="5"/>
  <c r="E2105" i="5"/>
  <c r="E2106" i="5"/>
  <c r="E2107" i="5"/>
  <c r="E2108" i="5"/>
  <c r="E2109" i="5"/>
  <c r="E2110" i="5"/>
  <c r="E2111" i="5"/>
  <c r="E2112" i="5"/>
  <c r="E2113" i="5"/>
  <c r="E2114" i="5"/>
  <c r="E2115" i="5"/>
  <c r="E2116" i="5"/>
  <c r="E2117" i="5"/>
  <c r="E2118" i="5"/>
  <c r="E2119" i="5"/>
  <c r="E2120" i="5"/>
  <c r="E2121" i="5"/>
  <c r="E2122" i="5"/>
  <c r="E2123" i="5"/>
  <c r="E2124" i="5"/>
  <c r="E2125" i="5"/>
  <c r="E2126" i="5"/>
  <c r="E2127" i="5"/>
  <c r="E2128" i="5"/>
  <c r="E2129" i="5"/>
  <c r="E2130" i="5"/>
  <c r="E2131" i="5"/>
  <c r="E2132" i="5"/>
  <c r="E2133" i="5"/>
  <c r="E2134" i="5"/>
  <c r="E2135" i="5"/>
  <c r="E2136" i="5"/>
  <c r="E2137" i="5"/>
  <c r="E2138" i="5"/>
  <c r="E2139" i="5"/>
  <c r="E2140" i="5"/>
  <c r="E2141" i="5"/>
  <c r="E2142" i="5"/>
  <c r="E2143" i="5"/>
  <c r="E2144" i="5"/>
  <c r="E2145" i="5"/>
  <c r="E2146" i="5"/>
  <c r="E2147" i="5"/>
  <c r="E2148" i="5"/>
  <c r="E2149" i="5"/>
  <c r="E2150" i="5"/>
  <c r="E2151" i="5"/>
  <c r="E2152" i="5"/>
  <c r="E2153" i="5"/>
  <c r="E2154" i="5"/>
  <c r="E2155" i="5"/>
  <c r="E2156" i="5"/>
  <c r="E2157" i="5"/>
  <c r="E2158" i="5"/>
  <c r="E2159" i="5"/>
  <c r="E2160" i="5"/>
  <c r="E2161" i="5"/>
  <c r="E2162" i="5"/>
  <c r="E2163" i="5"/>
  <c r="E2164" i="5"/>
  <c r="E2165" i="5"/>
  <c r="E2166" i="5"/>
  <c r="E2167" i="5"/>
  <c r="E2168" i="5"/>
  <c r="E2169" i="5"/>
  <c r="E2170" i="5"/>
  <c r="E2171" i="5"/>
  <c r="E2172" i="5"/>
  <c r="E2173" i="5"/>
  <c r="E2174" i="5"/>
  <c r="E2175" i="5"/>
  <c r="E2176" i="5"/>
  <c r="E2177" i="5"/>
  <c r="E2178" i="5"/>
  <c r="E2179" i="5"/>
  <c r="E2180" i="5"/>
  <c r="E2181" i="5"/>
  <c r="E2182" i="5"/>
  <c r="E2183" i="5"/>
  <c r="E2184" i="5"/>
  <c r="E2185" i="5"/>
  <c r="E2186" i="5"/>
  <c r="E2187" i="5"/>
  <c r="E2188" i="5"/>
  <c r="E2189" i="5"/>
  <c r="E2190" i="5"/>
  <c r="E2191" i="5"/>
  <c r="E2192" i="5"/>
  <c r="E2193" i="5"/>
  <c r="E2194" i="5"/>
  <c r="E2195" i="5"/>
  <c r="E2196" i="5"/>
  <c r="E2197" i="5"/>
  <c r="E2198" i="5"/>
  <c r="E2199" i="5"/>
  <c r="E2200" i="5"/>
  <c r="E2201" i="5"/>
  <c r="E2202" i="5"/>
  <c r="E2203" i="5"/>
  <c r="E2204" i="5"/>
  <c r="E2205" i="5"/>
  <c r="E2206" i="5"/>
  <c r="E2207" i="5"/>
  <c r="E2208" i="5"/>
  <c r="E2209" i="5"/>
  <c r="E2210" i="5"/>
  <c r="E2211" i="5"/>
  <c r="E2212" i="5"/>
  <c r="E2213" i="5"/>
  <c r="E2214" i="5"/>
  <c r="E2215" i="5"/>
  <c r="E2216" i="5"/>
  <c r="E2217" i="5"/>
  <c r="E2218" i="5"/>
  <c r="E2219" i="5"/>
  <c r="E2220" i="5"/>
  <c r="E2221" i="5"/>
  <c r="E2222" i="5"/>
  <c r="E2223" i="5"/>
  <c r="E2224" i="5"/>
  <c r="E2225" i="5"/>
  <c r="E2226" i="5"/>
  <c r="E2227" i="5"/>
  <c r="E2228" i="5"/>
  <c r="E2229" i="5"/>
  <c r="E2230" i="5"/>
  <c r="E2231" i="5"/>
  <c r="E2232" i="5"/>
  <c r="E2233" i="5"/>
  <c r="E2234" i="5"/>
  <c r="E2235" i="5"/>
  <c r="E2236" i="5"/>
  <c r="E2237" i="5"/>
  <c r="E2238" i="5"/>
  <c r="E2239" i="5"/>
  <c r="E2240" i="5"/>
  <c r="E2241" i="5"/>
  <c r="E2242" i="5"/>
  <c r="E2243" i="5"/>
  <c r="E2244" i="5"/>
  <c r="E2245" i="5"/>
  <c r="E2246" i="5"/>
  <c r="E2247" i="5"/>
  <c r="E2248" i="5"/>
  <c r="E2249" i="5"/>
  <c r="E2250" i="5"/>
  <c r="E2251" i="5"/>
  <c r="E2252" i="5"/>
  <c r="E2253" i="5"/>
  <c r="E2254" i="5"/>
  <c r="E2255" i="5"/>
  <c r="E2256" i="5"/>
  <c r="E2257" i="5"/>
  <c r="E2258" i="5"/>
  <c r="E2259" i="5"/>
  <c r="E2260" i="5"/>
  <c r="E2261" i="5"/>
  <c r="E2262" i="5"/>
  <c r="E2263" i="5"/>
  <c r="E2264" i="5"/>
  <c r="E2265" i="5"/>
  <c r="E2266" i="5"/>
  <c r="E2267" i="5"/>
  <c r="E2268" i="5"/>
  <c r="E2269" i="5"/>
  <c r="E2270" i="5"/>
  <c r="E2271" i="5"/>
  <c r="E2272" i="5"/>
  <c r="E2273" i="5"/>
  <c r="E2274" i="5"/>
  <c r="E2275" i="5"/>
  <c r="E2276" i="5"/>
  <c r="E2277" i="5"/>
  <c r="E2278" i="5"/>
  <c r="E2279" i="5"/>
  <c r="E2280" i="5"/>
  <c r="E2281" i="5"/>
  <c r="E2282" i="5"/>
  <c r="E2283" i="5"/>
  <c r="E2284" i="5"/>
  <c r="E2285" i="5"/>
  <c r="E2286" i="5"/>
  <c r="E2287" i="5"/>
  <c r="E2288" i="5"/>
  <c r="E2289" i="5"/>
  <c r="E2290" i="5"/>
  <c r="E2291" i="5"/>
  <c r="E2292" i="5"/>
  <c r="E2293" i="5"/>
  <c r="E2294" i="5"/>
  <c r="E2295" i="5"/>
  <c r="E2296" i="5"/>
  <c r="E2297" i="5"/>
  <c r="E2298" i="5"/>
  <c r="E2299" i="5"/>
  <c r="E2300" i="5"/>
  <c r="E2301" i="5"/>
  <c r="E2302" i="5"/>
  <c r="E2303" i="5"/>
  <c r="E2304" i="5"/>
  <c r="E2305" i="5"/>
  <c r="E2306" i="5"/>
  <c r="E2307" i="5"/>
  <c r="E2308" i="5"/>
  <c r="E2309" i="5"/>
  <c r="E2310" i="5"/>
  <c r="E2311" i="5"/>
  <c r="E2312" i="5"/>
  <c r="E2313" i="5"/>
  <c r="E2314" i="5"/>
  <c r="E2315" i="5"/>
  <c r="E2316" i="5"/>
  <c r="E2317" i="5"/>
  <c r="E2318" i="5"/>
  <c r="E2319" i="5"/>
  <c r="E2320" i="5"/>
  <c r="E2321" i="5"/>
  <c r="E2322" i="5"/>
  <c r="E2323" i="5"/>
  <c r="E2324" i="5"/>
  <c r="E2325" i="5"/>
  <c r="E2326" i="5"/>
  <c r="E2327" i="5"/>
  <c r="E2328" i="5"/>
  <c r="E2329" i="5"/>
  <c r="E2330" i="5"/>
  <c r="E2331" i="5"/>
  <c r="E2332" i="5"/>
  <c r="E2333" i="5"/>
  <c r="E2334" i="5"/>
  <c r="E2335" i="5"/>
  <c r="E2336" i="5"/>
  <c r="E2" i="5"/>
  <c r="D3" i="5"/>
  <c r="K3" i="5" s="1"/>
  <c r="D4" i="5"/>
  <c r="K4" i="5" s="1"/>
  <c r="D5" i="5"/>
  <c r="K5" i="5" s="1"/>
  <c r="D6" i="5"/>
  <c r="K6" i="5" s="1"/>
  <c r="D7" i="5"/>
  <c r="K7" i="5" s="1"/>
  <c r="D8" i="5"/>
  <c r="K8" i="5" s="1"/>
  <c r="D9" i="5"/>
  <c r="K9" i="5" s="1"/>
  <c r="D10" i="5"/>
  <c r="K10" i="5" s="1"/>
  <c r="D11" i="5"/>
  <c r="K11" i="5" s="1"/>
  <c r="D12" i="5"/>
  <c r="K12" i="5" s="1"/>
  <c r="D13" i="5"/>
  <c r="K13" i="5" s="1"/>
  <c r="D14" i="5"/>
  <c r="K14" i="5" s="1"/>
  <c r="D15" i="5"/>
  <c r="K15" i="5" s="1"/>
  <c r="D16" i="5"/>
  <c r="K16" i="5" s="1"/>
  <c r="D17" i="5"/>
  <c r="K17" i="5" s="1"/>
  <c r="D18" i="5"/>
  <c r="K18" i="5" s="1"/>
  <c r="D19" i="5"/>
  <c r="K19" i="5" s="1"/>
  <c r="D20" i="5"/>
  <c r="K20" i="5" s="1"/>
  <c r="D21" i="5"/>
  <c r="K21" i="5" s="1"/>
  <c r="D22" i="5"/>
  <c r="K22" i="5" s="1"/>
  <c r="D23" i="5"/>
  <c r="K23" i="5" s="1"/>
  <c r="D24" i="5"/>
  <c r="K24" i="5" s="1"/>
  <c r="D25" i="5"/>
  <c r="K25" i="5" s="1"/>
  <c r="D26" i="5"/>
  <c r="K26" i="5" s="1"/>
  <c r="D27" i="5"/>
  <c r="K27" i="5" s="1"/>
  <c r="D28" i="5"/>
  <c r="K28" i="5" s="1"/>
  <c r="D29" i="5"/>
  <c r="K29" i="5" s="1"/>
  <c r="D30" i="5"/>
  <c r="K30" i="5" s="1"/>
  <c r="D31" i="5"/>
  <c r="K31" i="5" s="1"/>
  <c r="D32" i="5"/>
  <c r="K32" i="5" s="1"/>
  <c r="D33" i="5"/>
  <c r="K33" i="5" s="1"/>
  <c r="D34" i="5"/>
  <c r="K34" i="5" s="1"/>
  <c r="D35" i="5"/>
  <c r="K35" i="5" s="1"/>
  <c r="D36" i="5"/>
  <c r="K36" i="5" s="1"/>
  <c r="D37" i="5"/>
  <c r="K37" i="5" s="1"/>
  <c r="D38" i="5"/>
  <c r="K38" i="5" s="1"/>
  <c r="D39" i="5"/>
  <c r="K39" i="5" s="1"/>
  <c r="D40" i="5"/>
  <c r="K40" i="5" s="1"/>
  <c r="D41" i="5"/>
  <c r="K41" i="5" s="1"/>
  <c r="D42" i="5"/>
  <c r="K42" i="5" s="1"/>
  <c r="D43" i="5"/>
  <c r="K43" i="5" s="1"/>
  <c r="D44" i="5"/>
  <c r="K44" i="5" s="1"/>
  <c r="D45" i="5"/>
  <c r="K45" i="5" s="1"/>
  <c r="D46" i="5"/>
  <c r="K46" i="5" s="1"/>
  <c r="D47" i="5"/>
  <c r="K47" i="5" s="1"/>
  <c r="D48" i="5"/>
  <c r="K48" i="5" s="1"/>
  <c r="D49" i="5"/>
  <c r="K49" i="5" s="1"/>
  <c r="D50" i="5"/>
  <c r="K50" i="5" s="1"/>
  <c r="D51" i="5"/>
  <c r="K51" i="5" s="1"/>
  <c r="D52" i="5"/>
  <c r="K52" i="5" s="1"/>
  <c r="D53" i="5"/>
  <c r="K53" i="5" s="1"/>
  <c r="D54" i="5"/>
  <c r="K54" i="5" s="1"/>
  <c r="D55" i="5"/>
  <c r="K55" i="5" s="1"/>
  <c r="D56" i="5"/>
  <c r="K56" i="5" s="1"/>
  <c r="D57" i="5"/>
  <c r="K57" i="5" s="1"/>
  <c r="D58" i="5"/>
  <c r="K58" i="5" s="1"/>
  <c r="D59" i="5"/>
  <c r="K59" i="5" s="1"/>
  <c r="D60" i="5"/>
  <c r="K60" i="5" s="1"/>
  <c r="D61" i="5"/>
  <c r="K61" i="5" s="1"/>
  <c r="D62" i="5"/>
  <c r="K62" i="5" s="1"/>
  <c r="D63" i="5"/>
  <c r="K63" i="5" s="1"/>
  <c r="D64" i="5"/>
  <c r="K64" i="5" s="1"/>
  <c r="D65" i="5"/>
  <c r="K65" i="5" s="1"/>
  <c r="D66" i="5"/>
  <c r="K66" i="5" s="1"/>
  <c r="D67" i="5"/>
  <c r="K67" i="5" s="1"/>
  <c r="D68" i="5"/>
  <c r="K68" i="5" s="1"/>
  <c r="D69" i="5"/>
  <c r="K69" i="5" s="1"/>
  <c r="D70" i="5"/>
  <c r="K70" i="5" s="1"/>
  <c r="D71" i="5"/>
  <c r="K71" i="5" s="1"/>
  <c r="D72" i="5"/>
  <c r="K72" i="5" s="1"/>
  <c r="D73" i="5"/>
  <c r="K73" i="5" s="1"/>
  <c r="D74" i="5"/>
  <c r="K74" i="5" s="1"/>
  <c r="D75" i="5"/>
  <c r="K75" i="5" s="1"/>
  <c r="D76" i="5"/>
  <c r="K76" i="5" s="1"/>
  <c r="D77" i="5"/>
  <c r="K77" i="5" s="1"/>
  <c r="D78" i="5"/>
  <c r="K78" i="5" s="1"/>
  <c r="D79" i="5"/>
  <c r="K79" i="5" s="1"/>
  <c r="D80" i="5"/>
  <c r="K80" i="5" s="1"/>
  <c r="D81" i="5"/>
  <c r="K81" i="5" s="1"/>
  <c r="D82" i="5"/>
  <c r="K82" i="5" s="1"/>
  <c r="D83" i="5"/>
  <c r="K83" i="5" s="1"/>
  <c r="D84" i="5"/>
  <c r="K84" i="5" s="1"/>
  <c r="D85" i="5"/>
  <c r="K85" i="5" s="1"/>
  <c r="D86" i="5"/>
  <c r="K86" i="5" s="1"/>
  <c r="D87" i="5"/>
  <c r="K87" i="5" s="1"/>
  <c r="D88" i="5"/>
  <c r="K88" i="5" s="1"/>
  <c r="D89" i="5"/>
  <c r="K89" i="5" s="1"/>
  <c r="D90" i="5"/>
  <c r="K90" i="5" s="1"/>
  <c r="D91" i="5"/>
  <c r="K91" i="5" s="1"/>
  <c r="D92" i="5"/>
  <c r="K92" i="5" s="1"/>
  <c r="D93" i="5"/>
  <c r="K93" i="5" s="1"/>
  <c r="D94" i="5"/>
  <c r="K94" i="5" s="1"/>
  <c r="D95" i="5"/>
  <c r="K95" i="5" s="1"/>
  <c r="D96" i="5"/>
  <c r="K96" i="5" s="1"/>
  <c r="D97" i="5"/>
  <c r="K97" i="5" s="1"/>
  <c r="D98" i="5"/>
  <c r="K98" i="5" s="1"/>
  <c r="D99" i="5"/>
  <c r="K99" i="5" s="1"/>
  <c r="D100" i="5"/>
  <c r="K100" i="5" s="1"/>
  <c r="D101" i="5"/>
  <c r="K101" i="5" s="1"/>
  <c r="D102" i="5"/>
  <c r="K102" i="5" s="1"/>
  <c r="D103" i="5"/>
  <c r="K103" i="5" s="1"/>
  <c r="D104" i="5"/>
  <c r="K104" i="5" s="1"/>
  <c r="D105" i="5"/>
  <c r="K105" i="5" s="1"/>
  <c r="D106" i="5"/>
  <c r="K106" i="5" s="1"/>
  <c r="D107" i="5"/>
  <c r="K107" i="5" s="1"/>
  <c r="D108" i="5"/>
  <c r="K108" i="5" s="1"/>
  <c r="D109" i="5"/>
  <c r="K109" i="5" s="1"/>
  <c r="D110" i="5"/>
  <c r="K110" i="5" s="1"/>
  <c r="D111" i="5"/>
  <c r="K111" i="5" s="1"/>
  <c r="D112" i="5"/>
  <c r="K112" i="5" s="1"/>
  <c r="D113" i="5"/>
  <c r="K113" i="5" s="1"/>
  <c r="D114" i="5"/>
  <c r="K114" i="5" s="1"/>
  <c r="D115" i="5"/>
  <c r="K115" i="5" s="1"/>
  <c r="D116" i="5"/>
  <c r="K116" i="5" s="1"/>
  <c r="D117" i="5"/>
  <c r="K117" i="5" s="1"/>
  <c r="D118" i="5"/>
  <c r="K118" i="5" s="1"/>
  <c r="D119" i="5"/>
  <c r="K119" i="5" s="1"/>
  <c r="D120" i="5"/>
  <c r="K120" i="5" s="1"/>
  <c r="D121" i="5"/>
  <c r="K121" i="5" s="1"/>
  <c r="D122" i="5"/>
  <c r="K122" i="5" s="1"/>
  <c r="D123" i="5"/>
  <c r="K123" i="5" s="1"/>
  <c r="D124" i="5"/>
  <c r="K124" i="5" s="1"/>
  <c r="D125" i="5"/>
  <c r="K125" i="5" s="1"/>
  <c r="D126" i="5"/>
  <c r="K126" i="5" s="1"/>
  <c r="D127" i="5"/>
  <c r="K127" i="5" s="1"/>
  <c r="D128" i="5"/>
  <c r="K128" i="5" s="1"/>
  <c r="D129" i="5"/>
  <c r="K129" i="5" s="1"/>
  <c r="D130" i="5"/>
  <c r="K130" i="5" s="1"/>
  <c r="D131" i="5"/>
  <c r="K131" i="5" s="1"/>
  <c r="D132" i="5"/>
  <c r="K132" i="5" s="1"/>
  <c r="D133" i="5"/>
  <c r="K133" i="5" s="1"/>
  <c r="D134" i="5"/>
  <c r="K134" i="5" s="1"/>
  <c r="D135" i="5"/>
  <c r="K135" i="5" s="1"/>
  <c r="D136" i="5"/>
  <c r="K136" i="5" s="1"/>
  <c r="D137" i="5"/>
  <c r="K137" i="5" s="1"/>
  <c r="D138" i="5"/>
  <c r="K138" i="5" s="1"/>
  <c r="D139" i="5"/>
  <c r="K139" i="5" s="1"/>
  <c r="D140" i="5"/>
  <c r="K140" i="5" s="1"/>
  <c r="D141" i="5"/>
  <c r="K141" i="5" s="1"/>
  <c r="D142" i="5"/>
  <c r="K142" i="5" s="1"/>
  <c r="D143" i="5"/>
  <c r="K143" i="5" s="1"/>
  <c r="D144" i="5"/>
  <c r="K144" i="5" s="1"/>
  <c r="D145" i="5"/>
  <c r="K145" i="5" s="1"/>
  <c r="D146" i="5"/>
  <c r="K146" i="5" s="1"/>
  <c r="D147" i="5"/>
  <c r="K147" i="5" s="1"/>
  <c r="D148" i="5"/>
  <c r="K148" i="5" s="1"/>
  <c r="D149" i="5"/>
  <c r="K149" i="5" s="1"/>
  <c r="D150" i="5"/>
  <c r="K150" i="5" s="1"/>
  <c r="D151" i="5"/>
  <c r="K151" i="5" s="1"/>
  <c r="D152" i="5"/>
  <c r="K152" i="5" s="1"/>
  <c r="D153" i="5"/>
  <c r="K153" i="5" s="1"/>
  <c r="D154" i="5"/>
  <c r="K154" i="5" s="1"/>
  <c r="D155" i="5"/>
  <c r="K155" i="5" s="1"/>
  <c r="D156" i="5"/>
  <c r="K156" i="5" s="1"/>
  <c r="D157" i="5"/>
  <c r="K157" i="5" s="1"/>
  <c r="D158" i="5"/>
  <c r="K158" i="5" s="1"/>
  <c r="D159" i="5"/>
  <c r="K159" i="5" s="1"/>
  <c r="D160" i="5"/>
  <c r="K160" i="5" s="1"/>
  <c r="D161" i="5"/>
  <c r="K161" i="5" s="1"/>
  <c r="D162" i="5"/>
  <c r="K162" i="5" s="1"/>
  <c r="D163" i="5"/>
  <c r="K163" i="5" s="1"/>
  <c r="D164" i="5"/>
  <c r="K164" i="5" s="1"/>
  <c r="D165" i="5"/>
  <c r="K165" i="5" s="1"/>
  <c r="D166" i="5"/>
  <c r="K166" i="5" s="1"/>
  <c r="D167" i="5"/>
  <c r="K167" i="5" s="1"/>
  <c r="D168" i="5"/>
  <c r="K168" i="5" s="1"/>
  <c r="D169" i="5"/>
  <c r="K169" i="5" s="1"/>
  <c r="D170" i="5"/>
  <c r="K170" i="5" s="1"/>
  <c r="D171" i="5"/>
  <c r="K171" i="5" s="1"/>
  <c r="D172" i="5"/>
  <c r="K172" i="5" s="1"/>
  <c r="D173" i="5"/>
  <c r="K173" i="5" s="1"/>
  <c r="D174" i="5"/>
  <c r="K174" i="5" s="1"/>
  <c r="D175" i="5"/>
  <c r="K175" i="5" s="1"/>
  <c r="D176" i="5"/>
  <c r="K176" i="5" s="1"/>
  <c r="D177" i="5"/>
  <c r="K177" i="5" s="1"/>
  <c r="D178" i="5"/>
  <c r="K178" i="5" s="1"/>
  <c r="D179" i="5"/>
  <c r="K179" i="5" s="1"/>
  <c r="D180" i="5"/>
  <c r="K180" i="5" s="1"/>
  <c r="D181" i="5"/>
  <c r="K181" i="5" s="1"/>
  <c r="D182" i="5"/>
  <c r="K182" i="5" s="1"/>
  <c r="D183" i="5"/>
  <c r="K183" i="5" s="1"/>
  <c r="D184" i="5"/>
  <c r="K184" i="5" s="1"/>
  <c r="D185" i="5"/>
  <c r="K185" i="5" s="1"/>
  <c r="D186" i="5"/>
  <c r="K186" i="5" s="1"/>
  <c r="D187" i="5"/>
  <c r="K187" i="5" s="1"/>
  <c r="D188" i="5"/>
  <c r="K188" i="5" s="1"/>
  <c r="D189" i="5"/>
  <c r="K189" i="5" s="1"/>
  <c r="D190" i="5"/>
  <c r="K190" i="5" s="1"/>
  <c r="D191" i="5"/>
  <c r="K191" i="5" s="1"/>
  <c r="D192" i="5"/>
  <c r="K192" i="5" s="1"/>
  <c r="D193" i="5"/>
  <c r="K193" i="5" s="1"/>
  <c r="D194" i="5"/>
  <c r="K194" i="5" s="1"/>
  <c r="D195" i="5"/>
  <c r="K195" i="5" s="1"/>
  <c r="D196" i="5"/>
  <c r="K196" i="5" s="1"/>
  <c r="D197" i="5"/>
  <c r="K197" i="5" s="1"/>
  <c r="D198" i="5"/>
  <c r="K198" i="5" s="1"/>
  <c r="D199" i="5"/>
  <c r="K199" i="5" s="1"/>
  <c r="D200" i="5"/>
  <c r="K200" i="5" s="1"/>
  <c r="D201" i="5"/>
  <c r="K201" i="5" s="1"/>
  <c r="D202" i="5"/>
  <c r="K202" i="5" s="1"/>
  <c r="D203" i="5"/>
  <c r="K203" i="5" s="1"/>
  <c r="D204" i="5"/>
  <c r="K204" i="5" s="1"/>
  <c r="D205" i="5"/>
  <c r="K205" i="5" s="1"/>
  <c r="D206" i="5"/>
  <c r="K206" i="5" s="1"/>
  <c r="D207" i="5"/>
  <c r="K207" i="5" s="1"/>
  <c r="D208" i="5"/>
  <c r="K208" i="5" s="1"/>
  <c r="D209" i="5"/>
  <c r="K209" i="5" s="1"/>
  <c r="D210" i="5"/>
  <c r="K210" i="5" s="1"/>
  <c r="D211" i="5"/>
  <c r="K211" i="5" s="1"/>
  <c r="D212" i="5"/>
  <c r="K212" i="5" s="1"/>
  <c r="D213" i="5"/>
  <c r="K213" i="5" s="1"/>
  <c r="D214" i="5"/>
  <c r="K214" i="5" s="1"/>
  <c r="D215" i="5"/>
  <c r="K215" i="5" s="1"/>
  <c r="D216" i="5"/>
  <c r="K216" i="5" s="1"/>
  <c r="D217" i="5"/>
  <c r="K217" i="5" s="1"/>
  <c r="D218" i="5"/>
  <c r="K218" i="5" s="1"/>
  <c r="D219" i="5"/>
  <c r="K219" i="5" s="1"/>
  <c r="D220" i="5"/>
  <c r="K220" i="5" s="1"/>
  <c r="D221" i="5"/>
  <c r="K221" i="5" s="1"/>
  <c r="D222" i="5"/>
  <c r="K222" i="5" s="1"/>
  <c r="D223" i="5"/>
  <c r="K223" i="5" s="1"/>
  <c r="D224" i="5"/>
  <c r="K224" i="5" s="1"/>
  <c r="D225" i="5"/>
  <c r="K225" i="5" s="1"/>
  <c r="D226" i="5"/>
  <c r="K226" i="5" s="1"/>
  <c r="D227" i="5"/>
  <c r="K227" i="5" s="1"/>
  <c r="D228" i="5"/>
  <c r="K228" i="5" s="1"/>
  <c r="D229" i="5"/>
  <c r="K229" i="5" s="1"/>
  <c r="D230" i="5"/>
  <c r="K230" i="5" s="1"/>
  <c r="D231" i="5"/>
  <c r="K231" i="5" s="1"/>
  <c r="D232" i="5"/>
  <c r="K232" i="5" s="1"/>
  <c r="D233" i="5"/>
  <c r="K233" i="5" s="1"/>
  <c r="D234" i="5"/>
  <c r="K234" i="5" s="1"/>
  <c r="D235" i="5"/>
  <c r="K235" i="5" s="1"/>
  <c r="D236" i="5"/>
  <c r="K236" i="5" s="1"/>
  <c r="D237" i="5"/>
  <c r="K237" i="5" s="1"/>
  <c r="D238" i="5"/>
  <c r="K238" i="5" s="1"/>
  <c r="D239" i="5"/>
  <c r="K239" i="5" s="1"/>
  <c r="D240" i="5"/>
  <c r="K240" i="5" s="1"/>
  <c r="D241" i="5"/>
  <c r="K241" i="5" s="1"/>
  <c r="D242" i="5"/>
  <c r="K242" i="5" s="1"/>
  <c r="D243" i="5"/>
  <c r="K243" i="5" s="1"/>
  <c r="D244" i="5"/>
  <c r="K244" i="5" s="1"/>
  <c r="D245" i="5"/>
  <c r="K245" i="5" s="1"/>
  <c r="D246" i="5"/>
  <c r="K246" i="5" s="1"/>
  <c r="D247" i="5"/>
  <c r="K247" i="5" s="1"/>
  <c r="D248" i="5"/>
  <c r="K248" i="5" s="1"/>
  <c r="D249" i="5"/>
  <c r="K249" i="5" s="1"/>
  <c r="D250" i="5"/>
  <c r="K250" i="5" s="1"/>
  <c r="D251" i="5"/>
  <c r="K251" i="5" s="1"/>
  <c r="D252" i="5"/>
  <c r="K252" i="5" s="1"/>
  <c r="D253" i="5"/>
  <c r="K253" i="5" s="1"/>
  <c r="D254" i="5"/>
  <c r="K254" i="5" s="1"/>
  <c r="D255" i="5"/>
  <c r="K255" i="5" s="1"/>
  <c r="D256" i="5"/>
  <c r="K256" i="5" s="1"/>
  <c r="D257" i="5"/>
  <c r="K257" i="5" s="1"/>
  <c r="D258" i="5"/>
  <c r="K258" i="5" s="1"/>
  <c r="D259" i="5"/>
  <c r="K259" i="5" s="1"/>
  <c r="D260" i="5"/>
  <c r="K260" i="5" s="1"/>
  <c r="D261" i="5"/>
  <c r="K261" i="5" s="1"/>
  <c r="D262" i="5"/>
  <c r="K262" i="5" s="1"/>
  <c r="D263" i="5"/>
  <c r="K263" i="5" s="1"/>
  <c r="D264" i="5"/>
  <c r="K264" i="5" s="1"/>
  <c r="D265" i="5"/>
  <c r="K265" i="5" s="1"/>
  <c r="D266" i="5"/>
  <c r="K266" i="5" s="1"/>
  <c r="D267" i="5"/>
  <c r="K267" i="5" s="1"/>
  <c r="D268" i="5"/>
  <c r="K268" i="5" s="1"/>
  <c r="D269" i="5"/>
  <c r="K269" i="5" s="1"/>
  <c r="D270" i="5"/>
  <c r="K270" i="5" s="1"/>
  <c r="D271" i="5"/>
  <c r="K271" i="5" s="1"/>
  <c r="D272" i="5"/>
  <c r="K272" i="5" s="1"/>
  <c r="D273" i="5"/>
  <c r="K273" i="5" s="1"/>
  <c r="D274" i="5"/>
  <c r="K274" i="5" s="1"/>
  <c r="D275" i="5"/>
  <c r="K275" i="5" s="1"/>
  <c r="D276" i="5"/>
  <c r="K276" i="5" s="1"/>
  <c r="D277" i="5"/>
  <c r="K277" i="5" s="1"/>
  <c r="D278" i="5"/>
  <c r="K278" i="5" s="1"/>
  <c r="D279" i="5"/>
  <c r="K279" i="5" s="1"/>
  <c r="D280" i="5"/>
  <c r="K280" i="5" s="1"/>
  <c r="D281" i="5"/>
  <c r="K281" i="5" s="1"/>
  <c r="D282" i="5"/>
  <c r="K282" i="5" s="1"/>
  <c r="D283" i="5"/>
  <c r="K283" i="5" s="1"/>
  <c r="D284" i="5"/>
  <c r="K284" i="5" s="1"/>
  <c r="D285" i="5"/>
  <c r="K285" i="5" s="1"/>
  <c r="D286" i="5"/>
  <c r="K286" i="5" s="1"/>
  <c r="D287" i="5"/>
  <c r="K287" i="5" s="1"/>
  <c r="D288" i="5"/>
  <c r="K288" i="5" s="1"/>
  <c r="D289" i="5"/>
  <c r="K289" i="5" s="1"/>
  <c r="D290" i="5"/>
  <c r="K290" i="5" s="1"/>
  <c r="D291" i="5"/>
  <c r="K291" i="5" s="1"/>
  <c r="D292" i="5"/>
  <c r="K292" i="5" s="1"/>
  <c r="D293" i="5"/>
  <c r="K293" i="5" s="1"/>
  <c r="D294" i="5"/>
  <c r="K294" i="5" s="1"/>
  <c r="D295" i="5"/>
  <c r="K295" i="5" s="1"/>
  <c r="D296" i="5"/>
  <c r="K296" i="5" s="1"/>
  <c r="D297" i="5"/>
  <c r="K297" i="5" s="1"/>
  <c r="D298" i="5"/>
  <c r="K298" i="5" s="1"/>
  <c r="D299" i="5"/>
  <c r="K299" i="5" s="1"/>
  <c r="D300" i="5"/>
  <c r="K300" i="5" s="1"/>
  <c r="D301" i="5"/>
  <c r="K301" i="5" s="1"/>
  <c r="D302" i="5"/>
  <c r="K302" i="5" s="1"/>
  <c r="D303" i="5"/>
  <c r="K303" i="5" s="1"/>
  <c r="D304" i="5"/>
  <c r="K304" i="5" s="1"/>
  <c r="D305" i="5"/>
  <c r="K305" i="5" s="1"/>
  <c r="D306" i="5"/>
  <c r="K306" i="5" s="1"/>
  <c r="D307" i="5"/>
  <c r="K307" i="5" s="1"/>
  <c r="D308" i="5"/>
  <c r="K308" i="5" s="1"/>
  <c r="D309" i="5"/>
  <c r="K309" i="5" s="1"/>
  <c r="D310" i="5"/>
  <c r="K310" i="5" s="1"/>
  <c r="D311" i="5"/>
  <c r="K311" i="5" s="1"/>
  <c r="D312" i="5"/>
  <c r="K312" i="5" s="1"/>
  <c r="D313" i="5"/>
  <c r="K313" i="5" s="1"/>
  <c r="D314" i="5"/>
  <c r="K314" i="5" s="1"/>
  <c r="D315" i="5"/>
  <c r="K315" i="5" s="1"/>
  <c r="D316" i="5"/>
  <c r="K316" i="5" s="1"/>
  <c r="D317" i="5"/>
  <c r="K317" i="5" s="1"/>
  <c r="D318" i="5"/>
  <c r="K318" i="5" s="1"/>
  <c r="D319" i="5"/>
  <c r="K319" i="5" s="1"/>
  <c r="D320" i="5"/>
  <c r="K320" i="5" s="1"/>
  <c r="D321" i="5"/>
  <c r="K321" i="5" s="1"/>
  <c r="D322" i="5"/>
  <c r="K322" i="5" s="1"/>
  <c r="D323" i="5"/>
  <c r="K323" i="5" s="1"/>
  <c r="D324" i="5"/>
  <c r="K324" i="5" s="1"/>
  <c r="D325" i="5"/>
  <c r="K325" i="5" s="1"/>
  <c r="D326" i="5"/>
  <c r="K326" i="5" s="1"/>
  <c r="D327" i="5"/>
  <c r="K327" i="5" s="1"/>
  <c r="D328" i="5"/>
  <c r="K328" i="5" s="1"/>
  <c r="D329" i="5"/>
  <c r="K329" i="5" s="1"/>
  <c r="D330" i="5"/>
  <c r="K330" i="5" s="1"/>
  <c r="D331" i="5"/>
  <c r="K331" i="5" s="1"/>
  <c r="D332" i="5"/>
  <c r="K332" i="5" s="1"/>
  <c r="D333" i="5"/>
  <c r="K333" i="5" s="1"/>
  <c r="D334" i="5"/>
  <c r="K334" i="5" s="1"/>
  <c r="D335" i="5"/>
  <c r="K335" i="5" s="1"/>
  <c r="D336" i="5"/>
  <c r="K336" i="5" s="1"/>
  <c r="D337" i="5"/>
  <c r="K337" i="5" s="1"/>
  <c r="D338" i="5"/>
  <c r="K338" i="5" s="1"/>
  <c r="D339" i="5"/>
  <c r="K339" i="5" s="1"/>
  <c r="D340" i="5"/>
  <c r="K340" i="5" s="1"/>
  <c r="D341" i="5"/>
  <c r="K341" i="5" s="1"/>
  <c r="D342" i="5"/>
  <c r="K342" i="5" s="1"/>
  <c r="D343" i="5"/>
  <c r="K343" i="5" s="1"/>
  <c r="D344" i="5"/>
  <c r="K344" i="5" s="1"/>
  <c r="D345" i="5"/>
  <c r="K345" i="5" s="1"/>
  <c r="D346" i="5"/>
  <c r="K346" i="5" s="1"/>
  <c r="D347" i="5"/>
  <c r="K347" i="5" s="1"/>
  <c r="D348" i="5"/>
  <c r="K348" i="5" s="1"/>
  <c r="D349" i="5"/>
  <c r="K349" i="5" s="1"/>
  <c r="D350" i="5"/>
  <c r="K350" i="5" s="1"/>
  <c r="D351" i="5"/>
  <c r="K351" i="5" s="1"/>
  <c r="D352" i="5"/>
  <c r="K352" i="5" s="1"/>
  <c r="D353" i="5"/>
  <c r="K353" i="5" s="1"/>
  <c r="D354" i="5"/>
  <c r="K354" i="5" s="1"/>
  <c r="D355" i="5"/>
  <c r="K355" i="5" s="1"/>
  <c r="D356" i="5"/>
  <c r="K356" i="5" s="1"/>
  <c r="D357" i="5"/>
  <c r="K357" i="5" s="1"/>
  <c r="D358" i="5"/>
  <c r="K358" i="5" s="1"/>
  <c r="D359" i="5"/>
  <c r="K359" i="5" s="1"/>
  <c r="D360" i="5"/>
  <c r="K360" i="5" s="1"/>
  <c r="D361" i="5"/>
  <c r="K361" i="5" s="1"/>
  <c r="D362" i="5"/>
  <c r="K362" i="5" s="1"/>
  <c r="D363" i="5"/>
  <c r="K363" i="5" s="1"/>
  <c r="D364" i="5"/>
  <c r="K364" i="5" s="1"/>
  <c r="D365" i="5"/>
  <c r="K365" i="5" s="1"/>
  <c r="D366" i="5"/>
  <c r="K366" i="5" s="1"/>
  <c r="D367" i="5"/>
  <c r="K367" i="5" s="1"/>
  <c r="D368" i="5"/>
  <c r="K368" i="5" s="1"/>
  <c r="D369" i="5"/>
  <c r="K369" i="5" s="1"/>
  <c r="D370" i="5"/>
  <c r="K370" i="5" s="1"/>
  <c r="D371" i="5"/>
  <c r="K371" i="5" s="1"/>
  <c r="D372" i="5"/>
  <c r="K372" i="5" s="1"/>
  <c r="D373" i="5"/>
  <c r="K373" i="5" s="1"/>
  <c r="D374" i="5"/>
  <c r="K374" i="5" s="1"/>
  <c r="D375" i="5"/>
  <c r="K375" i="5" s="1"/>
  <c r="D376" i="5"/>
  <c r="K376" i="5" s="1"/>
  <c r="D377" i="5"/>
  <c r="K377" i="5" s="1"/>
  <c r="D378" i="5"/>
  <c r="K378" i="5" s="1"/>
  <c r="D379" i="5"/>
  <c r="K379" i="5" s="1"/>
  <c r="D380" i="5"/>
  <c r="K380" i="5" s="1"/>
  <c r="D381" i="5"/>
  <c r="K381" i="5" s="1"/>
  <c r="D382" i="5"/>
  <c r="K382" i="5" s="1"/>
  <c r="D383" i="5"/>
  <c r="K383" i="5" s="1"/>
  <c r="D384" i="5"/>
  <c r="K384" i="5" s="1"/>
  <c r="D385" i="5"/>
  <c r="K385" i="5" s="1"/>
  <c r="D386" i="5"/>
  <c r="K386" i="5" s="1"/>
  <c r="D387" i="5"/>
  <c r="K387" i="5" s="1"/>
  <c r="D388" i="5"/>
  <c r="K388" i="5" s="1"/>
  <c r="D389" i="5"/>
  <c r="K389" i="5" s="1"/>
  <c r="D390" i="5"/>
  <c r="K390" i="5" s="1"/>
  <c r="D391" i="5"/>
  <c r="K391" i="5" s="1"/>
  <c r="D392" i="5"/>
  <c r="K392" i="5" s="1"/>
  <c r="D393" i="5"/>
  <c r="K393" i="5" s="1"/>
  <c r="D394" i="5"/>
  <c r="K394" i="5" s="1"/>
  <c r="D395" i="5"/>
  <c r="K395" i="5" s="1"/>
  <c r="D396" i="5"/>
  <c r="K396" i="5" s="1"/>
  <c r="D397" i="5"/>
  <c r="K397" i="5" s="1"/>
  <c r="D398" i="5"/>
  <c r="K398" i="5" s="1"/>
  <c r="D399" i="5"/>
  <c r="K399" i="5" s="1"/>
  <c r="D400" i="5"/>
  <c r="K400" i="5" s="1"/>
  <c r="D401" i="5"/>
  <c r="K401" i="5" s="1"/>
  <c r="D402" i="5"/>
  <c r="K402" i="5" s="1"/>
  <c r="D403" i="5"/>
  <c r="K403" i="5" s="1"/>
  <c r="D404" i="5"/>
  <c r="K404" i="5" s="1"/>
  <c r="D405" i="5"/>
  <c r="K405" i="5" s="1"/>
  <c r="D406" i="5"/>
  <c r="K406" i="5" s="1"/>
  <c r="D407" i="5"/>
  <c r="K407" i="5" s="1"/>
  <c r="D408" i="5"/>
  <c r="K408" i="5" s="1"/>
  <c r="D409" i="5"/>
  <c r="K409" i="5" s="1"/>
  <c r="D410" i="5"/>
  <c r="K410" i="5" s="1"/>
  <c r="D411" i="5"/>
  <c r="K411" i="5" s="1"/>
  <c r="D412" i="5"/>
  <c r="K412" i="5" s="1"/>
  <c r="D413" i="5"/>
  <c r="K413" i="5" s="1"/>
  <c r="D414" i="5"/>
  <c r="K414" i="5" s="1"/>
  <c r="D415" i="5"/>
  <c r="K415" i="5" s="1"/>
  <c r="D416" i="5"/>
  <c r="K416" i="5" s="1"/>
  <c r="D417" i="5"/>
  <c r="K417" i="5" s="1"/>
  <c r="D418" i="5"/>
  <c r="K418" i="5" s="1"/>
  <c r="D419" i="5"/>
  <c r="K419" i="5" s="1"/>
  <c r="D420" i="5"/>
  <c r="K420" i="5" s="1"/>
  <c r="D421" i="5"/>
  <c r="K421" i="5" s="1"/>
  <c r="D422" i="5"/>
  <c r="K422" i="5" s="1"/>
  <c r="D423" i="5"/>
  <c r="K423" i="5" s="1"/>
  <c r="D424" i="5"/>
  <c r="K424" i="5" s="1"/>
  <c r="D425" i="5"/>
  <c r="K425" i="5" s="1"/>
  <c r="D426" i="5"/>
  <c r="K426" i="5" s="1"/>
  <c r="D427" i="5"/>
  <c r="K427" i="5" s="1"/>
  <c r="D428" i="5"/>
  <c r="K428" i="5" s="1"/>
  <c r="D429" i="5"/>
  <c r="K429" i="5" s="1"/>
  <c r="D430" i="5"/>
  <c r="K430" i="5" s="1"/>
  <c r="D431" i="5"/>
  <c r="K431" i="5" s="1"/>
  <c r="D432" i="5"/>
  <c r="K432" i="5" s="1"/>
  <c r="D433" i="5"/>
  <c r="K433" i="5" s="1"/>
  <c r="D434" i="5"/>
  <c r="K434" i="5" s="1"/>
  <c r="D435" i="5"/>
  <c r="K435" i="5" s="1"/>
  <c r="D436" i="5"/>
  <c r="K436" i="5" s="1"/>
  <c r="D437" i="5"/>
  <c r="K437" i="5" s="1"/>
  <c r="D438" i="5"/>
  <c r="K438" i="5" s="1"/>
  <c r="D439" i="5"/>
  <c r="K439" i="5" s="1"/>
  <c r="D440" i="5"/>
  <c r="K440" i="5" s="1"/>
  <c r="D441" i="5"/>
  <c r="K441" i="5" s="1"/>
  <c r="D442" i="5"/>
  <c r="K442" i="5" s="1"/>
  <c r="D443" i="5"/>
  <c r="K443" i="5" s="1"/>
  <c r="D444" i="5"/>
  <c r="K444" i="5" s="1"/>
  <c r="D445" i="5"/>
  <c r="K445" i="5" s="1"/>
  <c r="D446" i="5"/>
  <c r="K446" i="5" s="1"/>
  <c r="D447" i="5"/>
  <c r="K447" i="5" s="1"/>
  <c r="D448" i="5"/>
  <c r="K448" i="5" s="1"/>
  <c r="D449" i="5"/>
  <c r="K449" i="5" s="1"/>
  <c r="D450" i="5"/>
  <c r="K450" i="5" s="1"/>
  <c r="D451" i="5"/>
  <c r="K451" i="5" s="1"/>
  <c r="D452" i="5"/>
  <c r="K452" i="5" s="1"/>
  <c r="D453" i="5"/>
  <c r="K453" i="5" s="1"/>
  <c r="D454" i="5"/>
  <c r="K454" i="5" s="1"/>
  <c r="D455" i="5"/>
  <c r="K455" i="5" s="1"/>
  <c r="D456" i="5"/>
  <c r="K456" i="5" s="1"/>
  <c r="D457" i="5"/>
  <c r="K457" i="5" s="1"/>
  <c r="D458" i="5"/>
  <c r="K458" i="5" s="1"/>
  <c r="D459" i="5"/>
  <c r="K459" i="5" s="1"/>
  <c r="D460" i="5"/>
  <c r="K460" i="5" s="1"/>
  <c r="D461" i="5"/>
  <c r="K461" i="5" s="1"/>
  <c r="D462" i="5"/>
  <c r="K462" i="5" s="1"/>
  <c r="D463" i="5"/>
  <c r="K463" i="5" s="1"/>
  <c r="D464" i="5"/>
  <c r="K464" i="5" s="1"/>
  <c r="D465" i="5"/>
  <c r="K465" i="5" s="1"/>
  <c r="D466" i="5"/>
  <c r="K466" i="5" s="1"/>
  <c r="D467" i="5"/>
  <c r="K467" i="5" s="1"/>
  <c r="D468" i="5"/>
  <c r="K468" i="5" s="1"/>
  <c r="D469" i="5"/>
  <c r="K469" i="5" s="1"/>
  <c r="D470" i="5"/>
  <c r="K470" i="5" s="1"/>
  <c r="D471" i="5"/>
  <c r="K471" i="5" s="1"/>
  <c r="D472" i="5"/>
  <c r="K472" i="5" s="1"/>
  <c r="D473" i="5"/>
  <c r="K473" i="5" s="1"/>
  <c r="D474" i="5"/>
  <c r="K474" i="5" s="1"/>
  <c r="D475" i="5"/>
  <c r="K475" i="5" s="1"/>
  <c r="D476" i="5"/>
  <c r="K476" i="5" s="1"/>
  <c r="D477" i="5"/>
  <c r="K477" i="5" s="1"/>
  <c r="D478" i="5"/>
  <c r="K478" i="5" s="1"/>
  <c r="D479" i="5"/>
  <c r="K479" i="5" s="1"/>
  <c r="D480" i="5"/>
  <c r="K480" i="5" s="1"/>
  <c r="D481" i="5"/>
  <c r="K481" i="5" s="1"/>
  <c r="D482" i="5"/>
  <c r="K482" i="5" s="1"/>
  <c r="D483" i="5"/>
  <c r="K483" i="5" s="1"/>
  <c r="D484" i="5"/>
  <c r="K484" i="5" s="1"/>
  <c r="D485" i="5"/>
  <c r="K485" i="5" s="1"/>
  <c r="D486" i="5"/>
  <c r="K486" i="5" s="1"/>
  <c r="D487" i="5"/>
  <c r="K487" i="5" s="1"/>
  <c r="D488" i="5"/>
  <c r="K488" i="5" s="1"/>
  <c r="D489" i="5"/>
  <c r="K489" i="5" s="1"/>
  <c r="D490" i="5"/>
  <c r="K490" i="5" s="1"/>
  <c r="D491" i="5"/>
  <c r="K491" i="5" s="1"/>
  <c r="D492" i="5"/>
  <c r="K492" i="5" s="1"/>
  <c r="D493" i="5"/>
  <c r="K493" i="5" s="1"/>
  <c r="D494" i="5"/>
  <c r="K494" i="5" s="1"/>
  <c r="D495" i="5"/>
  <c r="K495" i="5" s="1"/>
  <c r="D496" i="5"/>
  <c r="K496" i="5" s="1"/>
  <c r="D497" i="5"/>
  <c r="K497" i="5" s="1"/>
  <c r="D498" i="5"/>
  <c r="K498" i="5" s="1"/>
  <c r="D499" i="5"/>
  <c r="K499" i="5" s="1"/>
  <c r="D500" i="5"/>
  <c r="K500" i="5" s="1"/>
  <c r="D501" i="5"/>
  <c r="K501" i="5" s="1"/>
  <c r="D502" i="5"/>
  <c r="K502" i="5" s="1"/>
  <c r="D503" i="5"/>
  <c r="K503" i="5" s="1"/>
  <c r="D504" i="5"/>
  <c r="K504" i="5" s="1"/>
  <c r="D505" i="5"/>
  <c r="K505" i="5" s="1"/>
  <c r="D506" i="5"/>
  <c r="K506" i="5" s="1"/>
  <c r="D507" i="5"/>
  <c r="K507" i="5" s="1"/>
  <c r="D508" i="5"/>
  <c r="K508" i="5" s="1"/>
  <c r="D509" i="5"/>
  <c r="K509" i="5" s="1"/>
  <c r="D510" i="5"/>
  <c r="K510" i="5" s="1"/>
  <c r="D511" i="5"/>
  <c r="K511" i="5" s="1"/>
  <c r="D512" i="5"/>
  <c r="K512" i="5" s="1"/>
  <c r="D513" i="5"/>
  <c r="K513" i="5" s="1"/>
  <c r="D514" i="5"/>
  <c r="K514" i="5" s="1"/>
  <c r="D515" i="5"/>
  <c r="K515" i="5" s="1"/>
  <c r="D516" i="5"/>
  <c r="K516" i="5" s="1"/>
  <c r="D517" i="5"/>
  <c r="K517" i="5" s="1"/>
  <c r="D518" i="5"/>
  <c r="K518" i="5" s="1"/>
  <c r="D519" i="5"/>
  <c r="K519" i="5" s="1"/>
  <c r="D520" i="5"/>
  <c r="K520" i="5" s="1"/>
  <c r="D521" i="5"/>
  <c r="K521" i="5" s="1"/>
  <c r="D522" i="5"/>
  <c r="K522" i="5" s="1"/>
  <c r="D523" i="5"/>
  <c r="K523" i="5" s="1"/>
  <c r="D524" i="5"/>
  <c r="K524" i="5" s="1"/>
  <c r="D525" i="5"/>
  <c r="K525" i="5" s="1"/>
  <c r="D526" i="5"/>
  <c r="K526" i="5" s="1"/>
  <c r="D527" i="5"/>
  <c r="K527" i="5" s="1"/>
  <c r="D528" i="5"/>
  <c r="K528" i="5" s="1"/>
  <c r="D529" i="5"/>
  <c r="K529" i="5" s="1"/>
  <c r="D530" i="5"/>
  <c r="K530" i="5" s="1"/>
  <c r="D531" i="5"/>
  <c r="K531" i="5" s="1"/>
  <c r="D532" i="5"/>
  <c r="K532" i="5" s="1"/>
  <c r="D533" i="5"/>
  <c r="K533" i="5" s="1"/>
  <c r="D534" i="5"/>
  <c r="K534" i="5" s="1"/>
  <c r="D535" i="5"/>
  <c r="K535" i="5" s="1"/>
  <c r="D536" i="5"/>
  <c r="K536" i="5" s="1"/>
  <c r="D537" i="5"/>
  <c r="K537" i="5" s="1"/>
  <c r="D538" i="5"/>
  <c r="K538" i="5" s="1"/>
  <c r="D539" i="5"/>
  <c r="K539" i="5" s="1"/>
  <c r="D540" i="5"/>
  <c r="K540" i="5" s="1"/>
  <c r="D541" i="5"/>
  <c r="K541" i="5" s="1"/>
  <c r="D542" i="5"/>
  <c r="K542" i="5" s="1"/>
  <c r="D543" i="5"/>
  <c r="K543" i="5" s="1"/>
  <c r="D544" i="5"/>
  <c r="K544" i="5" s="1"/>
  <c r="D545" i="5"/>
  <c r="K545" i="5" s="1"/>
  <c r="D546" i="5"/>
  <c r="K546" i="5" s="1"/>
  <c r="D547" i="5"/>
  <c r="K547" i="5" s="1"/>
  <c r="D548" i="5"/>
  <c r="K548" i="5" s="1"/>
  <c r="D549" i="5"/>
  <c r="K549" i="5" s="1"/>
  <c r="D550" i="5"/>
  <c r="K550" i="5" s="1"/>
  <c r="D551" i="5"/>
  <c r="K551" i="5" s="1"/>
  <c r="D552" i="5"/>
  <c r="K552" i="5" s="1"/>
  <c r="D553" i="5"/>
  <c r="K553" i="5" s="1"/>
  <c r="D554" i="5"/>
  <c r="K554" i="5" s="1"/>
  <c r="D555" i="5"/>
  <c r="K555" i="5" s="1"/>
  <c r="D556" i="5"/>
  <c r="K556" i="5" s="1"/>
  <c r="D557" i="5"/>
  <c r="K557" i="5" s="1"/>
  <c r="D558" i="5"/>
  <c r="K558" i="5" s="1"/>
  <c r="D559" i="5"/>
  <c r="K559" i="5" s="1"/>
  <c r="D560" i="5"/>
  <c r="K560" i="5" s="1"/>
  <c r="D561" i="5"/>
  <c r="K561" i="5" s="1"/>
  <c r="D562" i="5"/>
  <c r="K562" i="5" s="1"/>
  <c r="D563" i="5"/>
  <c r="K563" i="5" s="1"/>
  <c r="D564" i="5"/>
  <c r="K564" i="5" s="1"/>
  <c r="D565" i="5"/>
  <c r="K565" i="5" s="1"/>
  <c r="D566" i="5"/>
  <c r="K566" i="5" s="1"/>
  <c r="D567" i="5"/>
  <c r="K567" i="5" s="1"/>
  <c r="D568" i="5"/>
  <c r="K568" i="5" s="1"/>
  <c r="D569" i="5"/>
  <c r="K569" i="5" s="1"/>
  <c r="D570" i="5"/>
  <c r="K570" i="5" s="1"/>
  <c r="D571" i="5"/>
  <c r="K571" i="5" s="1"/>
  <c r="D572" i="5"/>
  <c r="K572" i="5" s="1"/>
  <c r="D573" i="5"/>
  <c r="K573" i="5" s="1"/>
  <c r="D574" i="5"/>
  <c r="K574" i="5" s="1"/>
  <c r="D575" i="5"/>
  <c r="K575" i="5" s="1"/>
  <c r="D576" i="5"/>
  <c r="K576" i="5" s="1"/>
  <c r="D577" i="5"/>
  <c r="K577" i="5" s="1"/>
  <c r="D578" i="5"/>
  <c r="K578" i="5" s="1"/>
  <c r="D579" i="5"/>
  <c r="K579" i="5" s="1"/>
  <c r="D580" i="5"/>
  <c r="K580" i="5" s="1"/>
  <c r="D581" i="5"/>
  <c r="K581" i="5" s="1"/>
  <c r="D582" i="5"/>
  <c r="K582" i="5" s="1"/>
  <c r="D583" i="5"/>
  <c r="K583" i="5" s="1"/>
  <c r="D584" i="5"/>
  <c r="K584" i="5" s="1"/>
  <c r="D585" i="5"/>
  <c r="K585" i="5" s="1"/>
  <c r="D586" i="5"/>
  <c r="K586" i="5" s="1"/>
  <c r="D587" i="5"/>
  <c r="K587" i="5" s="1"/>
  <c r="D588" i="5"/>
  <c r="K588" i="5" s="1"/>
  <c r="D589" i="5"/>
  <c r="K589" i="5" s="1"/>
  <c r="D590" i="5"/>
  <c r="K590" i="5" s="1"/>
  <c r="D591" i="5"/>
  <c r="K591" i="5" s="1"/>
  <c r="D592" i="5"/>
  <c r="K592" i="5" s="1"/>
  <c r="D593" i="5"/>
  <c r="K593" i="5" s="1"/>
  <c r="D594" i="5"/>
  <c r="K594" i="5" s="1"/>
  <c r="D595" i="5"/>
  <c r="K595" i="5" s="1"/>
  <c r="D596" i="5"/>
  <c r="K596" i="5" s="1"/>
  <c r="D597" i="5"/>
  <c r="K597" i="5" s="1"/>
  <c r="D598" i="5"/>
  <c r="K598" i="5" s="1"/>
  <c r="D599" i="5"/>
  <c r="K599" i="5" s="1"/>
  <c r="D600" i="5"/>
  <c r="K600" i="5" s="1"/>
  <c r="D601" i="5"/>
  <c r="K601" i="5" s="1"/>
  <c r="D602" i="5"/>
  <c r="K602" i="5" s="1"/>
  <c r="D603" i="5"/>
  <c r="K603" i="5" s="1"/>
  <c r="D604" i="5"/>
  <c r="K604" i="5" s="1"/>
  <c r="D605" i="5"/>
  <c r="K605" i="5" s="1"/>
  <c r="D606" i="5"/>
  <c r="K606" i="5" s="1"/>
  <c r="D607" i="5"/>
  <c r="K607" i="5" s="1"/>
  <c r="D608" i="5"/>
  <c r="K608" i="5" s="1"/>
  <c r="D609" i="5"/>
  <c r="K609" i="5" s="1"/>
  <c r="D610" i="5"/>
  <c r="K610" i="5" s="1"/>
  <c r="D611" i="5"/>
  <c r="K611" i="5" s="1"/>
  <c r="D612" i="5"/>
  <c r="K612" i="5" s="1"/>
  <c r="D613" i="5"/>
  <c r="K613" i="5" s="1"/>
  <c r="D614" i="5"/>
  <c r="K614" i="5" s="1"/>
  <c r="D615" i="5"/>
  <c r="K615" i="5" s="1"/>
  <c r="D616" i="5"/>
  <c r="K616" i="5" s="1"/>
  <c r="D617" i="5"/>
  <c r="K617" i="5" s="1"/>
  <c r="D618" i="5"/>
  <c r="K618" i="5" s="1"/>
  <c r="D619" i="5"/>
  <c r="K619" i="5" s="1"/>
  <c r="D620" i="5"/>
  <c r="K620" i="5" s="1"/>
  <c r="D621" i="5"/>
  <c r="K621" i="5" s="1"/>
  <c r="D622" i="5"/>
  <c r="K622" i="5" s="1"/>
  <c r="D623" i="5"/>
  <c r="K623" i="5" s="1"/>
  <c r="D624" i="5"/>
  <c r="K624" i="5" s="1"/>
  <c r="D625" i="5"/>
  <c r="K625" i="5" s="1"/>
  <c r="D626" i="5"/>
  <c r="K626" i="5" s="1"/>
  <c r="D627" i="5"/>
  <c r="K627" i="5" s="1"/>
  <c r="D628" i="5"/>
  <c r="K628" i="5" s="1"/>
  <c r="D629" i="5"/>
  <c r="K629" i="5" s="1"/>
  <c r="D630" i="5"/>
  <c r="K630" i="5" s="1"/>
  <c r="D631" i="5"/>
  <c r="K631" i="5" s="1"/>
  <c r="D632" i="5"/>
  <c r="K632" i="5" s="1"/>
  <c r="D633" i="5"/>
  <c r="K633" i="5" s="1"/>
  <c r="D634" i="5"/>
  <c r="K634" i="5" s="1"/>
  <c r="D635" i="5"/>
  <c r="K635" i="5" s="1"/>
  <c r="D636" i="5"/>
  <c r="K636" i="5" s="1"/>
  <c r="D637" i="5"/>
  <c r="K637" i="5" s="1"/>
  <c r="D638" i="5"/>
  <c r="K638" i="5" s="1"/>
  <c r="D639" i="5"/>
  <c r="K639" i="5" s="1"/>
  <c r="D640" i="5"/>
  <c r="K640" i="5" s="1"/>
  <c r="D641" i="5"/>
  <c r="K641" i="5" s="1"/>
  <c r="D642" i="5"/>
  <c r="K642" i="5" s="1"/>
  <c r="D643" i="5"/>
  <c r="K643" i="5" s="1"/>
  <c r="D644" i="5"/>
  <c r="K644" i="5" s="1"/>
  <c r="D645" i="5"/>
  <c r="K645" i="5" s="1"/>
  <c r="D646" i="5"/>
  <c r="K646" i="5" s="1"/>
  <c r="D647" i="5"/>
  <c r="K647" i="5" s="1"/>
  <c r="D648" i="5"/>
  <c r="K648" i="5" s="1"/>
  <c r="D649" i="5"/>
  <c r="K649" i="5" s="1"/>
  <c r="D650" i="5"/>
  <c r="K650" i="5" s="1"/>
  <c r="D651" i="5"/>
  <c r="K651" i="5" s="1"/>
  <c r="D652" i="5"/>
  <c r="K652" i="5" s="1"/>
  <c r="D653" i="5"/>
  <c r="K653" i="5" s="1"/>
  <c r="D654" i="5"/>
  <c r="K654" i="5" s="1"/>
  <c r="D655" i="5"/>
  <c r="K655" i="5" s="1"/>
  <c r="D656" i="5"/>
  <c r="K656" i="5" s="1"/>
  <c r="D657" i="5"/>
  <c r="K657" i="5" s="1"/>
  <c r="D658" i="5"/>
  <c r="K658" i="5" s="1"/>
  <c r="D659" i="5"/>
  <c r="K659" i="5" s="1"/>
  <c r="D660" i="5"/>
  <c r="K660" i="5" s="1"/>
  <c r="D661" i="5"/>
  <c r="K661" i="5" s="1"/>
  <c r="D662" i="5"/>
  <c r="K662" i="5" s="1"/>
  <c r="D663" i="5"/>
  <c r="K663" i="5" s="1"/>
  <c r="D664" i="5"/>
  <c r="K664" i="5" s="1"/>
  <c r="D665" i="5"/>
  <c r="K665" i="5" s="1"/>
  <c r="D666" i="5"/>
  <c r="K666" i="5" s="1"/>
  <c r="D667" i="5"/>
  <c r="K667" i="5" s="1"/>
  <c r="D668" i="5"/>
  <c r="K668" i="5" s="1"/>
  <c r="D669" i="5"/>
  <c r="K669" i="5" s="1"/>
  <c r="D670" i="5"/>
  <c r="K670" i="5" s="1"/>
  <c r="D671" i="5"/>
  <c r="K671" i="5" s="1"/>
  <c r="D672" i="5"/>
  <c r="K672" i="5" s="1"/>
  <c r="D673" i="5"/>
  <c r="K673" i="5" s="1"/>
  <c r="D674" i="5"/>
  <c r="K674" i="5" s="1"/>
  <c r="D675" i="5"/>
  <c r="K675" i="5" s="1"/>
  <c r="D676" i="5"/>
  <c r="K676" i="5" s="1"/>
  <c r="D677" i="5"/>
  <c r="K677" i="5" s="1"/>
  <c r="D678" i="5"/>
  <c r="K678" i="5" s="1"/>
  <c r="D679" i="5"/>
  <c r="K679" i="5" s="1"/>
  <c r="D680" i="5"/>
  <c r="K680" i="5" s="1"/>
  <c r="D681" i="5"/>
  <c r="K681" i="5" s="1"/>
  <c r="D682" i="5"/>
  <c r="K682" i="5" s="1"/>
  <c r="D683" i="5"/>
  <c r="K683" i="5" s="1"/>
  <c r="D684" i="5"/>
  <c r="K684" i="5" s="1"/>
  <c r="D685" i="5"/>
  <c r="K685" i="5" s="1"/>
  <c r="D686" i="5"/>
  <c r="K686" i="5" s="1"/>
  <c r="D687" i="5"/>
  <c r="K687" i="5" s="1"/>
  <c r="D688" i="5"/>
  <c r="K688" i="5" s="1"/>
  <c r="D689" i="5"/>
  <c r="K689" i="5" s="1"/>
  <c r="D690" i="5"/>
  <c r="K690" i="5" s="1"/>
  <c r="D691" i="5"/>
  <c r="K691" i="5" s="1"/>
  <c r="D692" i="5"/>
  <c r="K692" i="5" s="1"/>
  <c r="D693" i="5"/>
  <c r="K693" i="5" s="1"/>
  <c r="D694" i="5"/>
  <c r="K694" i="5" s="1"/>
  <c r="D695" i="5"/>
  <c r="K695" i="5" s="1"/>
  <c r="D696" i="5"/>
  <c r="K696" i="5" s="1"/>
  <c r="D697" i="5"/>
  <c r="K697" i="5" s="1"/>
  <c r="D698" i="5"/>
  <c r="K698" i="5" s="1"/>
  <c r="D699" i="5"/>
  <c r="K699" i="5" s="1"/>
  <c r="D700" i="5"/>
  <c r="K700" i="5" s="1"/>
  <c r="D701" i="5"/>
  <c r="K701" i="5" s="1"/>
  <c r="D702" i="5"/>
  <c r="K702" i="5" s="1"/>
  <c r="D703" i="5"/>
  <c r="K703" i="5" s="1"/>
  <c r="D704" i="5"/>
  <c r="K704" i="5" s="1"/>
  <c r="D705" i="5"/>
  <c r="K705" i="5" s="1"/>
  <c r="D706" i="5"/>
  <c r="K706" i="5" s="1"/>
  <c r="D707" i="5"/>
  <c r="K707" i="5" s="1"/>
  <c r="D708" i="5"/>
  <c r="K708" i="5" s="1"/>
  <c r="D709" i="5"/>
  <c r="K709" i="5" s="1"/>
  <c r="D710" i="5"/>
  <c r="K710" i="5" s="1"/>
  <c r="D711" i="5"/>
  <c r="K711" i="5" s="1"/>
  <c r="D712" i="5"/>
  <c r="K712" i="5" s="1"/>
  <c r="D713" i="5"/>
  <c r="K713" i="5" s="1"/>
  <c r="D714" i="5"/>
  <c r="K714" i="5" s="1"/>
  <c r="D715" i="5"/>
  <c r="K715" i="5" s="1"/>
  <c r="D716" i="5"/>
  <c r="K716" i="5" s="1"/>
  <c r="D717" i="5"/>
  <c r="K717" i="5" s="1"/>
  <c r="D718" i="5"/>
  <c r="K718" i="5" s="1"/>
  <c r="D719" i="5"/>
  <c r="K719" i="5" s="1"/>
  <c r="D720" i="5"/>
  <c r="K720" i="5" s="1"/>
  <c r="D721" i="5"/>
  <c r="K721" i="5" s="1"/>
  <c r="D722" i="5"/>
  <c r="K722" i="5" s="1"/>
  <c r="D723" i="5"/>
  <c r="K723" i="5" s="1"/>
  <c r="D724" i="5"/>
  <c r="K724" i="5" s="1"/>
  <c r="D725" i="5"/>
  <c r="K725" i="5" s="1"/>
  <c r="D726" i="5"/>
  <c r="K726" i="5" s="1"/>
  <c r="D727" i="5"/>
  <c r="K727" i="5" s="1"/>
  <c r="D728" i="5"/>
  <c r="K728" i="5" s="1"/>
  <c r="D729" i="5"/>
  <c r="K729" i="5" s="1"/>
  <c r="D730" i="5"/>
  <c r="K730" i="5" s="1"/>
  <c r="D731" i="5"/>
  <c r="K731" i="5" s="1"/>
  <c r="D732" i="5"/>
  <c r="K732" i="5" s="1"/>
  <c r="D733" i="5"/>
  <c r="K733" i="5" s="1"/>
  <c r="D734" i="5"/>
  <c r="K734" i="5" s="1"/>
  <c r="D735" i="5"/>
  <c r="K735" i="5" s="1"/>
  <c r="D736" i="5"/>
  <c r="K736" i="5" s="1"/>
  <c r="D737" i="5"/>
  <c r="K737" i="5" s="1"/>
  <c r="D738" i="5"/>
  <c r="K738" i="5" s="1"/>
  <c r="D739" i="5"/>
  <c r="K739" i="5" s="1"/>
  <c r="D740" i="5"/>
  <c r="K740" i="5" s="1"/>
  <c r="D741" i="5"/>
  <c r="K741" i="5" s="1"/>
  <c r="D742" i="5"/>
  <c r="K742" i="5" s="1"/>
  <c r="D743" i="5"/>
  <c r="K743" i="5" s="1"/>
  <c r="D744" i="5"/>
  <c r="K744" i="5" s="1"/>
  <c r="D745" i="5"/>
  <c r="K745" i="5" s="1"/>
  <c r="D746" i="5"/>
  <c r="K746" i="5" s="1"/>
  <c r="D747" i="5"/>
  <c r="K747" i="5" s="1"/>
  <c r="D748" i="5"/>
  <c r="K748" i="5" s="1"/>
  <c r="D749" i="5"/>
  <c r="K749" i="5" s="1"/>
  <c r="D750" i="5"/>
  <c r="K750" i="5" s="1"/>
  <c r="D751" i="5"/>
  <c r="K751" i="5" s="1"/>
  <c r="D752" i="5"/>
  <c r="K752" i="5" s="1"/>
  <c r="D753" i="5"/>
  <c r="K753" i="5" s="1"/>
  <c r="D754" i="5"/>
  <c r="K754" i="5" s="1"/>
  <c r="D755" i="5"/>
  <c r="K755" i="5" s="1"/>
  <c r="D756" i="5"/>
  <c r="K756" i="5" s="1"/>
  <c r="D757" i="5"/>
  <c r="K757" i="5" s="1"/>
  <c r="D758" i="5"/>
  <c r="K758" i="5" s="1"/>
  <c r="D759" i="5"/>
  <c r="K759" i="5" s="1"/>
  <c r="D760" i="5"/>
  <c r="K760" i="5" s="1"/>
  <c r="D761" i="5"/>
  <c r="K761" i="5" s="1"/>
  <c r="D762" i="5"/>
  <c r="K762" i="5" s="1"/>
  <c r="D763" i="5"/>
  <c r="K763" i="5" s="1"/>
  <c r="D764" i="5"/>
  <c r="K764" i="5" s="1"/>
  <c r="D765" i="5"/>
  <c r="K765" i="5" s="1"/>
  <c r="D766" i="5"/>
  <c r="K766" i="5" s="1"/>
  <c r="D767" i="5"/>
  <c r="K767" i="5" s="1"/>
  <c r="D768" i="5"/>
  <c r="K768" i="5" s="1"/>
  <c r="D769" i="5"/>
  <c r="K769" i="5" s="1"/>
  <c r="D770" i="5"/>
  <c r="K770" i="5" s="1"/>
  <c r="D771" i="5"/>
  <c r="K771" i="5" s="1"/>
  <c r="D772" i="5"/>
  <c r="K772" i="5" s="1"/>
  <c r="D773" i="5"/>
  <c r="K773" i="5" s="1"/>
  <c r="D774" i="5"/>
  <c r="K774" i="5" s="1"/>
  <c r="D775" i="5"/>
  <c r="K775" i="5" s="1"/>
  <c r="D776" i="5"/>
  <c r="K776" i="5" s="1"/>
  <c r="D777" i="5"/>
  <c r="K777" i="5" s="1"/>
  <c r="D778" i="5"/>
  <c r="K778" i="5" s="1"/>
  <c r="D779" i="5"/>
  <c r="K779" i="5" s="1"/>
  <c r="D780" i="5"/>
  <c r="K780" i="5" s="1"/>
  <c r="D781" i="5"/>
  <c r="K781" i="5" s="1"/>
  <c r="D782" i="5"/>
  <c r="K782" i="5" s="1"/>
  <c r="D783" i="5"/>
  <c r="K783" i="5" s="1"/>
  <c r="D784" i="5"/>
  <c r="K784" i="5" s="1"/>
  <c r="D785" i="5"/>
  <c r="K785" i="5" s="1"/>
  <c r="D786" i="5"/>
  <c r="K786" i="5" s="1"/>
  <c r="D787" i="5"/>
  <c r="K787" i="5" s="1"/>
  <c r="D788" i="5"/>
  <c r="K788" i="5" s="1"/>
  <c r="D789" i="5"/>
  <c r="K789" i="5" s="1"/>
  <c r="D790" i="5"/>
  <c r="K790" i="5" s="1"/>
  <c r="D791" i="5"/>
  <c r="K791" i="5" s="1"/>
  <c r="D792" i="5"/>
  <c r="K792" i="5" s="1"/>
  <c r="D793" i="5"/>
  <c r="K793" i="5" s="1"/>
  <c r="D794" i="5"/>
  <c r="K794" i="5" s="1"/>
  <c r="D795" i="5"/>
  <c r="K795" i="5" s="1"/>
  <c r="D796" i="5"/>
  <c r="K796" i="5" s="1"/>
  <c r="D797" i="5"/>
  <c r="K797" i="5" s="1"/>
  <c r="D798" i="5"/>
  <c r="K798" i="5" s="1"/>
  <c r="D799" i="5"/>
  <c r="K799" i="5" s="1"/>
  <c r="D800" i="5"/>
  <c r="K800" i="5" s="1"/>
  <c r="D801" i="5"/>
  <c r="K801" i="5" s="1"/>
  <c r="D802" i="5"/>
  <c r="K802" i="5" s="1"/>
  <c r="D803" i="5"/>
  <c r="K803" i="5" s="1"/>
  <c r="D804" i="5"/>
  <c r="K804" i="5" s="1"/>
  <c r="D805" i="5"/>
  <c r="K805" i="5" s="1"/>
  <c r="D806" i="5"/>
  <c r="K806" i="5" s="1"/>
  <c r="D807" i="5"/>
  <c r="K807" i="5" s="1"/>
  <c r="D808" i="5"/>
  <c r="K808" i="5" s="1"/>
  <c r="D809" i="5"/>
  <c r="K809" i="5" s="1"/>
  <c r="D810" i="5"/>
  <c r="K810" i="5" s="1"/>
  <c r="D811" i="5"/>
  <c r="K811" i="5" s="1"/>
  <c r="D812" i="5"/>
  <c r="K812" i="5" s="1"/>
  <c r="D813" i="5"/>
  <c r="K813" i="5" s="1"/>
  <c r="D814" i="5"/>
  <c r="K814" i="5" s="1"/>
  <c r="D815" i="5"/>
  <c r="K815" i="5" s="1"/>
  <c r="D816" i="5"/>
  <c r="K816" i="5" s="1"/>
  <c r="D817" i="5"/>
  <c r="K817" i="5" s="1"/>
  <c r="D818" i="5"/>
  <c r="K818" i="5" s="1"/>
  <c r="D819" i="5"/>
  <c r="K819" i="5" s="1"/>
  <c r="D820" i="5"/>
  <c r="K820" i="5" s="1"/>
  <c r="D821" i="5"/>
  <c r="K821" i="5" s="1"/>
  <c r="D822" i="5"/>
  <c r="K822" i="5" s="1"/>
  <c r="D823" i="5"/>
  <c r="K823" i="5" s="1"/>
  <c r="D824" i="5"/>
  <c r="K824" i="5" s="1"/>
  <c r="D825" i="5"/>
  <c r="K825" i="5" s="1"/>
  <c r="D826" i="5"/>
  <c r="K826" i="5" s="1"/>
  <c r="D827" i="5"/>
  <c r="K827" i="5" s="1"/>
  <c r="D828" i="5"/>
  <c r="K828" i="5" s="1"/>
  <c r="D829" i="5"/>
  <c r="K829" i="5" s="1"/>
  <c r="D830" i="5"/>
  <c r="K830" i="5" s="1"/>
  <c r="D831" i="5"/>
  <c r="K831" i="5" s="1"/>
  <c r="D832" i="5"/>
  <c r="K832" i="5" s="1"/>
  <c r="D833" i="5"/>
  <c r="K833" i="5" s="1"/>
  <c r="D834" i="5"/>
  <c r="K834" i="5" s="1"/>
  <c r="D835" i="5"/>
  <c r="K835" i="5" s="1"/>
  <c r="D836" i="5"/>
  <c r="K836" i="5" s="1"/>
  <c r="D837" i="5"/>
  <c r="K837" i="5" s="1"/>
  <c r="D838" i="5"/>
  <c r="K838" i="5" s="1"/>
  <c r="D839" i="5"/>
  <c r="K839" i="5" s="1"/>
  <c r="D840" i="5"/>
  <c r="K840" i="5" s="1"/>
  <c r="D841" i="5"/>
  <c r="K841" i="5" s="1"/>
  <c r="D842" i="5"/>
  <c r="K842" i="5" s="1"/>
  <c r="D843" i="5"/>
  <c r="K843" i="5" s="1"/>
  <c r="D844" i="5"/>
  <c r="K844" i="5" s="1"/>
  <c r="D845" i="5"/>
  <c r="K845" i="5" s="1"/>
  <c r="D846" i="5"/>
  <c r="K846" i="5" s="1"/>
  <c r="D847" i="5"/>
  <c r="K847" i="5" s="1"/>
  <c r="D848" i="5"/>
  <c r="K848" i="5" s="1"/>
  <c r="D849" i="5"/>
  <c r="K849" i="5" s="1"/>
  <c r="D850" i="5"/>
  <c r="K850" i="5" s="1"/>
  <c r="D851" i="5"/>
  <c r="K851" i="5" s="1"/>
  <c r="D852" i="5"/>
  <c r="K852" i="5" s="1"/>
  <c r="D853" i="5"/>
  <c r="K853" i="5" s="1"/>
  <c r="D854" i="5"/>
  <c r="K854" i="5" s="1"/>
  <c r="D855" i="5"/>
  <c r="K855" i="5" s="1"/>
  <c r="D856" i="5"/>
  <c r="K856" i="5" s="1"/>
  <c r="D857" i="5"/>
  <c r="K857" i="5" s="1"/>
  <c r="D858" i="5"/>
  <c r="K858" i="5" s="1"/>
  <c r="D859" i="5"/>
  <c r="K859" i="5" s="1"/>
  <c r="D860" i="5"/>
  <c r="K860" i="5" s="1"/>
  <c r="D861" i="5"/>
  <c r="K861" i="5" s="1"/>
  <c r="D862" i="5"/>
  <c r="K862" i="5" s="1"/>
  <c r="D863" i="5"/>
  <c r="K863" i="5" s="1"/>
  <c r="D864" i="5"/>
  <c r="K864" i="5" s="1"/>
  <c r="D865" i="5"/>
  <c r="K865" i="5" s="1"/>
  <c r="D866" i="5"/>
  <c r="K866" i="5" s="1"/>
  <c r="D867" i="5"/>
  <c r="K867" i="5" s="1"/>
  <c r="D868" i="5"/>
  <c r="K868" i="5" s="1"/>
  <c r="D869" i="5"/>
  <c r="K869" i="5" s="1"/>
  <c r="D870" i="5"/>
  <c r="K870" i="5" s="1"/>
  <c r="D871" i="5"/>
  <c r="K871" i="5" s="1"/>
  <c r="D872" i="5"/>
  <c r="K872" i="5" s="1"/>
  <c r="D873" i="5"/>
  <c r="K873" i="5" s="1"/>
  <c r="D874" i="5"/>
  <c r="K874" i="5" s="1"/>
  <c r="D875" i="5"/>
  <c r="K875" i="5" s="1"/>
  <c r="D876" i="5"/>
  <c r="K876" i="5" s="1"/>
  <c r="D877" i="5"/>
  <c r="K877" i="5" s="1"/>
  <c r="D878" i="5"/>
  <c r="K878" i="5" s="1"/>
  <c r="D879" i="5"/>
  <c r="K879" i="5" s="1"/>
  <c r="D880" i="5"/>
  <c r="K880" i="5" s="1"/>
  <c r="D881" i="5"/>
  <c r="K881" i="5" s="1"/>
  <c r="D882" i="5"/>
  <c r="K882" i="5" s="1"/>
  <c r="D883" i="5"/>
  <c r="K883" i="5" s="1"/>
  <c r="D884" i="5"/>
  <c r="K884" i="5" s="1"/>
  <c r="D885" i="5"/>
  <c r="K885" i="5" s="1"/>
  <c r="D886" i="5"/>
  <c r="K886" i="5" s="1"/>
  <c r="D887" i="5"/>
  <c r="K887" i="5" s="1"/>
  <c r="D888" i="5"/>
  <c r="K888" i="5" s="1"/>
  <c r="D889" i="5"/>
  <c r="K889" i="5" s="1"/>
  <c r="D890" i="5"/>
  <c r="K890" i="5" s="1"/>
  <c r="D891" i="5"/>
  <c r="K891" i="5" s="1"/>
  <c r="D892" i="5"/>
  <c r="K892" i="5" s="1"/>
  <c r="D893" i="5"/>
  <c r="K893" i="5" s="1"/>
  <c r="D894" i="5"/>
  <c r="K894" i="5" s="1"/>
  <c r="D895" i="5"/>
  <c r="K895" i="5" s="1"/>
  <c r="D896" i="5"/>
  <c r="K896" i="5" s="1"/>
  <c r="D897" i="5"/>
  <c r="K897" i="5" s="1"/>
  <c r="D898" i="5"/>
  <c r="K898" i="5" s="1"/>
  <c r="D899" i="5"/>
  <c r="K899" i="5" s="1"/>
  <c r="D900" i="5"/>
  <c r="K900" i="5" s="1"/>
  <c r="D901" i="5"/>
  <c r="K901" i="5" s="1"/>
  <c r="D902" i="5"/>
  <c r="K902" i="5" s="1"/>
  <c r="D903" i="5"/>
  <c r="K903" i="5" s="1"/>
  <c r="D904" i="5"/>
  <c r="K904" i="5" s="1"/>
  <c r="D905" i="5"/>
  <c r="K905" i="5" s="1"/>
  <c r="D906" i="5"/>
  <c r="K906" i="5" s="1"/>
  <c r="D907" i="5"/>
  <c r="K907" i="5" s="1"/>
  <c r="D908" i="5"/>
  <c r="K908" i="5" s="1"/>
  <c r="D909" i="5"/>
  <c r="K909" i="5" s="1"/>
  <c r="D910" i="5"/>
  <c r="K910" i="5" s="1"/>
  <c r="D911" i="5"/>
  <c r="K911" i="5" s="1"/>
  <c r="D912" i="5"/>
  <c r="K912" i="5" s="1"/>
  <c r="D913" i="5"/>
  <c r="K913" i="5" s="1"/>
  <c r="D914" i="5"/>
  <c r="K914" i="5" s="1"/>
  <c r="D915" i="5"/>
  <c r="K915" i="5" s="1"/>
  <c r="D916" i="5"/>
  <c r="K916" i="5" s="1"/>
  <c r="D917" i="5"/>
  <c r="K917" i="5" s="1"/>
  <c r="D918" i="5"/>
  <c r="K918" i="5" s="1"/>
  <c r="D919" i="5"/>
  <c r="K919" i="5" s="1"/>
  <c r="D920" i="5"/>
  <c r="K920" i="5" s="1"/>
  <c r="D921" i="5"/>
  <c r="K921" i="5" s="1"/>
  <c r="D922" i="5"/>
  <c r="K922" i="5" s="1"/>
  <c r="D923" i="5"/>
  <c r="K923" i="5" s="1"/>
  <c r="D924" i="5"/>
  <c r="K924" i="5" s="1"/>
  <c r="D925" i="5"/>
  <c r="K925" i="5" s="1"/>
  <c r="D926" i="5"/>
  <c r="K926" i="5" s="1"/>
  <c r="D927" i="5"/>
  <c r="K927" i="5" s="1"/>
  <c r="D928" i="5"/>
  <c r="K928" i="5" s="1"/>
  <c r="D929" i="5"/>
  <c r="K929" i="5" s="1"/>
  <c r="D930" i="5"/>
  <c r="K930" i="5" s="1"/>
  <c r="D931" i="5"/>
  <c r="K931" i="5" s="1"/>
  <c r="D932" i="5"/>
  <c r="K932" i="5" s="1"/>
  <c r="D933" i="5"/>
  <c r="K933" i="5" s="1"/>
  <c r="D934" i="5"/>
  <c r="K934" i="5" s="1"/>
  <c r="D935" i="5"/>
  <c r="K935" i="5" s="1"/>
  <c r="D936" i="5"/>
  <c r="K936" i="5" s="1"/>
  <c r="D937" i="5"/>
  <c r="K937" i="5" s="1"/>
  <c r="D938" i="5"/>
  <c r="K938" i="5" s="1"/>
  <c r="D939" i="5"/>
  <c r="K939" i="5" s="1"/>
  <c r="D940" i="5"/>
  <c r="K940" i="5" s="1"/>
  <c r="D941" i="5"/>
  <c r="K941" i="5" s="1"/>
  <c r="D942" i="5"/>
  <c r="K942" i="5" s="1"/>
  <c r="D943" i="5"/>
  <c r="K943" i="5" s="1"/>
  <c r="D944" i="5"/>
  <c r="K944" i="5" s="1"/>
  <c r="D945" i="5"/>
  <c r="K945" i="5" s="1"/>
  <c r="D946" i="5"/>
  <c r="K946" i="5" s="1"/>
  <c r="D947" i="5"/>
  <c r="K947" i="5" s="1"/>
  <c r="D948" i="5"/>
  <c r="K948" i="5" s="1"/>
  <c r="D949" i="5"/>
  <c r="K949" i="5" s="1"/>
  <c r="D950" i="5"/>
  <c r="K950" i="5" s="1"/>
  <c r="D951" i="5"/>
  <c r="K951" i="5" s="1"/>
  <c r="D952" i="5"/>
  <c r="K952" i="5" s="1"/>
  <c r="D953" i="5"/>
  <c r="K953" i="5" s="1"/>
  <c r="D954" i="5"/>
  <c r="K954" i="5" s="1"/>
  <c r="D955" i="5"/>
  <c r="K955" i="5" s="1"/>
  <c r="D956" i="5"/>
  <c r="K956" i="5" s="1"/>
  <c r="D957" i="5"/>
  <c r="K957" i="5" s="1"/>
  <c r="D958" i="5"/>
  <c r="K958" i="5" s="1"/>
  <c r="D959" i="5"/>
  <c r="K959" i="5" s="1"/>
  <c r="D960" i="5"/>
  <c r="K960" i="5" s="1"/>
  <c r="D961" i="5"/>
  <c r="K961" i="5" s="1"/>
  <c r="D962" i="5"/>
  <c r="K962" i="5" s="1"/>
  <c r="D963" i="5"/>
  <c r="K963" i="5" s="1"/>
  <c r="D964" i="5"/>
  <c r="K964" i="5" s="1"/>
  <c r="D965" i="5"/>
  <c r="K965" i="5" s="1"/>
  <c r="D966" i="5"/>
  <c r="K966" i="5" s="1"/>
  <c r="D967" i="5"/>
  <c r="K967" i="5" s="1"/>
  <c r="D968" i="5"/>
  <c r="K968" i="5" s="1"/>
  <c r="D969" i="5"/>
  <c r="K969" i="5" s="1"/>
  <c r="D970" i="5"/>
  <c r="K970" i="5" s="1"/>
  <c r="D971" i="5"/>
  <c r="K971" i="5" s="1"/>
  <c r="D972" i="5"/>
  <c r="K972" i="5" s="1"/>
  <c r="D973" i="5"/>
  <c r="K973" i="5" s="1"/>
  <c r="D974" i="5"/>
  <c r="K974" i="5" s="1"/>
  <c r="D975" i="5"/>
  <c r="K975" i="5" s="1"/>
  <c r="D976" i="5"/>
  <c r="K976" i="5" s="1"/>
  <c r="D977" i="5"/>
  <c r="K977" i="5" s="1"/>
  <c r="D978" i="5"/>
  <c r="K978" i="5" s="1"/>
  <c r="D979" i="5"/>
  <c r="K979" i="5" s="1"/>
  <c r="D980" i="5"/>
  <c r="K980" i="5" s="1"/>
  <c r="D981" i="5"/>
  <c r="K981" i="5" s="1"/>
  <c r="D982" i="5"/>
  <c r="K982" i="5" s="1"/>
  <c r="D983" i="5"/>
  <c r="K983" i="5" s="1"/>
  <c r="D984" i="5"/>
  <c r="K984" i="5" s="1"/>
  <c r="D985" i="5"/>
  <c r="K985" i="5" s="1"/>
  <c r="D986" i="5"/>
  <c r="K986" i="5" s="1"/>
  <c r="D987" i="5"/>
  <c r="K987" i="5" s="1"/>
  <c r="D988" i="5"/>
  <c r="K988" i="5" s="1"/>
  <c r="D989" i="5"/>
  <c r="K989" i="5" s="1"/>
  <c r="D990" i="5"/>
  <c r="K990" i="5" s="1"/>
  <c r="D991" i="5"/>
  <c r="K991" i="5" s="1"/>
  <c r="D992" i="5"/>
  <c r="K992" i="5" s="1"/>
  <c r="D993" i="5"/>
  <c r="K993" i="5" s="1"/>
  <c r="D994" i="5"/>
  <c r="K994" i="5" s="1"/>
  <c r="D995" i="5"/>
  <c r="K995" i="5" s="1"/>
  <c r="D996" i="5"/>
  <c r="K996" i="5" s="1"/>
  <c r="D997" i="5"/>
  <c r="K997" i="5" s="1"/>
  <c r="D998" i="5"/>
  <c r="K998" i="5" s="1"/>
  <c r="D999" i="5"/>
  <c r="K999" i="5" s="1"/>
  <c r="D1000" i="5"/>
  <c r="K1000" i="5" s="1"/>
  <c r="D1001" i="5"/>
  <c r="K1001" i="5" s="1"/>
  <c r="D1002" i="5"/>
  <c r="K1002" i="5" s="1"/>
  <c r="D1003" i="5"/>
  <c r="K1003" i="5" s="1"/>
  <c r="D1004" i="5"/>
  <c r="K1004" i="5" s="1"/>
  <c r="D1005" i="5"/>
  <c r="K1005" i="5" s="1"/>
  <c r="D1006" i="5"/>
  <c r="K1006" i="5" s="1"/>
  <c r="D1007" i="5"/>
  <c r="K1007" i="5" s="1"/>
  <c r="D1008" i="5"/>
  <c r="K1008" i="5" s="1"/>
  <c r="D1009" i="5"/>
  <c r="K1009" i="5" s="1"/>
  <c r="D1010" i="5"/>
  <c r="K1010" i="5" s="1"/>
  <c r="D1011" i="5"/>
  <c r="K1011" i="5" s="1"/>
  <c r="D1012" i="5"/>
  <c r="K1012" i="5" s="1"/>
  <c r="D1013" i="5"/>
  <c r="K1013" i="5" s="1"/>
  <c r="D1014" i="5"/>
  <c r="K1014" i="5" s="1"/>
  <c r="D1015" i="5"/>
  <c r="K1015" i="5" s="1"/>
  <c r="D1016" i="5"/>
  <c r="K1016" i="5" s="1"/>
  <c r="D1017" i="5"/>
  <c r="K1017" i="5" s="1"/>
  <c r="D1018" i="5"/>
  <c r="K1018" i="5" s="1"/>
  <c r="D1019" i="5"/>
  <c r="K1019" i="5" s="1"/>
  <c r="D1020" i="5"/>
  <c r="K1020" i="5" s="1"/>
  <c r="D1021" i="5"/>
  <c r="K1021" i="5" s="1"/>
  <c r="D1022" i="5"/>
  <c r="K1022" i="5" s="1"/>
  <c r="D1023" i="5"/>
  <c r="K1023" i="5" s="1"/>
  <c r="D1024" i="5"/>
  <c r="K1024" i="5" s="1"/>
  <c r="D1025" i="5"/>
  <c r="K1025" i="5" s="1"/>
  <c r="D1026" i="5"/>
  <c r="K1026" i="5" s="1"/>
  <c r="D1027" i="5"/>
  <c r="K1027" i="5" s="1"/>
  <c r="D1028" i="5"/>
  <c r="K1028" i="5" s="1"/>
  <c r="D1029" i="5"/>
  <c r="K1029" i="5" s="1"/>
  <c r="D1030" i="5"/>
  <c r="K1030" i="5" s="1"/>
  <c r="D1031" i="5"/>
  <c r="K1031" i="5" s="1"/>
  <c r="D1032" i="5"/>
  <c r="K1032" i="5" s="1"/>
  <c r="D1033" i="5"/>
  <c r="K1033" i="5" s="1"/>
  <c r="D1034" i="5"/>
  <c r="K1034" i="5" s="1"/>
  <c r="D1035" i="5"/>
  <c r="K1035" i="5" s="1"/>
  <c r="D1036" i="5"/>
  <c r="K1036" i="5" s="1"/>
  <c r="D1037" i="5"/>
  <c r="K1037" i="5" s="1"/>
  <c r="D1038" i="5"/>
  <c r="K1038" i="5" s="1"/>
  <c r="D1039" i="5"/>
  <c r="K1039" i="5" s="1"/>
  <c r="D1040" i="5"/>
  <c r="K1040" i="5" s="1"/>
  <c r="D1041" i="5"/>
  <c r="K1041" i="5" s="1"/>
  <c r="D1042" i="5"/>
  <c r="K1042" i="5" s="1"/>
  <c r="D1043" i="5"/>
  <c r="K1043" i="5" s="1"/>
  <c r="D1044" i="5"/>
  <c r="K1044" i="5" s="1"/>
  <c r="D1045" i="5"/>
  <c r="K1045" i="5" s="1"/>
  <c r="D1046" i="5"/>
  <c r="K1046" i="5" s="1"/>
  <c r="D1047" i="5"/>
  <c r="K1047" i="5" s="1"/>
  <c r="D1048" i="5"/>
  <c r="K1048" i="5" s="1"/>
  <c r="D1049" i="5"/>
  <c r="K1049" i="5" s="1"/>
  <c r="D1050" i="5"/>
  <c r="K1050" i="5" s="1"/>
  <c r="D1051" i="5"/>
  <c r="K1051" i="5" s="1"/>
  <c r="D1052" i="5"/>
  <c r="K1052" i="5" s="1"/>
  <c r="D1053" i="5"/>
  <c r="K1053" i="5" s="1"/>
  <c r="D1054" i="5"/>
  <c r="K1054" i="5" s="1"/>
  <c r="D1055" i="5"/>
  <c r="K1055" i="5" s="1"/>
  <c r="D1056" i="5"/>
  <c r="K1056" i="5" s="1"/>
  <c r="D1057" i="5"/>
  <c r="K1057" i="5" s="1"/>
  <c r="D1058" i="5"/>
  <c r="K1058" i="5" s="1"/>
  <c r="D1059" i="5"/>
  <c r="K1059" i="5" s="1"/>
  <c r="D1060" i="5"/>
  <c r="K1060" i="5" s="1"/>
  <c r="D1061" i="5"/>
  <c r="K1061" i="5" s="1"/>
  <c r="D1062" i="5"/>
  <c r="K1062" i="5" s="1"/>
  <c r="D1063" i="5"/>
  <c r="K1063" i="5" s="1"/>
  <c r="D1064" i="5"/>
  <c r="K1064" i="5" s="1"/>
  <c r="D1065" i="5"/>
  <c r="K1065" i="5" s="1"/>
  <c r="D1066" i="5"/>
  <c r="K1066" i="5" s="1"/>
  <c r="D1067" i="5"/>
  <c r="K1067" i="5" s="1"/>
  <c r="D1068" i="5"/>
  <c r="K1068" i="5" s="1"/>
  <c r="D1069" i="5"/>
  <c r="K1069" i="5" s="1"/>
  <c r="D1070" i="5"/>
  <c r="K1070" i="5" s="1"/>
  <c r="D1071" i="5"/>
  <c r="K1071" i="5" s="1"/>
  <c r="D1072" i="5"/>
  <c r="K1072" i="5" s="1"/>
  <c r="D1073" i="5"/>
  <c r="K1073" i="5" s="1"/>
  <c r="D1074" i="5"/>
  <c r="K1074" i="5" s="1"/>
  <c r="D1075" i="5"/>
  <c r="K1075" i="5" s="1"/>
  <c r="D1076" i="5"/>
  <c r="K1076" i="5" s="1"/>
  <c r="D1077" i="5"/>
  <c r="K1077" i="5" s="1"/>
  <c r="D1078" i="5"/>
  <c r="K1078" i="5" s="1"/>
  <c r="D1079" i="5"/>
  <c r="K1079" i="5" s="1"/>
  <c r="D1080" i="5"/>
  <c r="K1080" i="5" s="1"/>
  <c r="D1081" i="5"/>
  <c r="K1081" i="5" s="1"/>
  <c r="D1082" i="5"/>
  <c r="K1082" i="5" s="1"/>
  <c r="D1083" i="5"/>
  <c r="K1083" i="5" s="1"/>
  <c r="D1084" i="5"/>
  <c r="K1084" i="5" s="1"/>
  <c r="D1085" i="5"/>
  <c r="K1085" i="5" s="1"/>
  <c r="D1086" i="5"/>
  <c r="K1086" i="5" s="1"/>
  <c r="D1087" i="5"/>
  <c r="K1087" i="5" s="1"/>
  <c r="D1088" i="5"/>
  <c r="K1088" i="5" s="1"/>
  <c r="D1089" i="5"/>
  <c r="K1089" i="5" s="1"/>
  <c r="D1090" i="5"/>
  <c r="K1090" i="5" s="1"/>
  <c r="D1091" i="5"/>
  <c r="K1091" i="5" s="1"/>
  <c r="D1092" i="5"/>
  <c r="K1092" i="5" s="1"/>
  <c r="D1093" i="5"/>
  <c r="K1093" i="5" s="1"/>
  <c r="D1094" i="5"/>
  <c r="K1094" i="5" s="1"/>
  <c r="D1095" i="5"/>
  <c r="K1095" i="5" s="1"/>
  <c r="D1096" i="5"/>
  <c r="K1096" i="5" s="1"/>
  <c r="D1097" i="5"/>
  <c r="K1097" i="5" s="1"/>
  <c r="D1098" i="5"/>
  <c r="K1098" i="5" s="1"/>
  <c r="D1099" i="5"/>
  <c r="K1099" i="5" s="1"/>
  <c r="D1100" i="5"/>
  <c r="K1100" i="5" s="1"/>
  <c r="D1101" i="5"/>
  <c r="K1101" i="5" s="1"/>
  <c r="D1102" i="5"/>
  <c r="K1102" i="5" s="1"/>
  <c r="D1103" i="5"/>
  <c r="K1103" i="5" s="1"/>
  <c r="D1104" i="5"/>
  <c r="K1104" i="5" s="1"/>
  <c r="D1105" i="5"/>
  <c r="K1105" i="5" s="1"/>
  <c r="D1106" i="5"/>
  <c r="K1106" i="5" s="1"/>
  <c r="D1107" i="5"/>
  <c r="K1107" i="5" s="1"/>
  <c r="D1108" i="5"/>
  <c r="K1108" i="5" s="1"/>
  <c r="D1109" i="5"/>
  <c r="K1109" i="5" s="1"/>
  <c r="D1110" i="5"/>
  <c r="K1110" i="5" s="1"/>
  <c r="D1111" i="5"/>
  <c r="K1111" i="5" s="1"/>
  <c r="D1112" i="5"/>
  <c r="K1112" i="5" s="1"/>
  <c r="D1113" i="5"/>
  <c r="K1113" i="5" s="1"/>
  <c r="D1114" i="5"/>
  <c r="K1114" i="5" s="1"/>
  <c r="D1115" i="5"/>
  <c r="K1115" i="5" s="1"/>
  <c r="D1116" i="5"/>
  <c r="K1116" i="5" s="1"/>
  <c r="D1117" i="5"/>
  <c r="K1117" i="5" s="1"/>
  <c r="D1118" i="5"/>
  <c r="K1118" i="5" s="1"/>
  <c r="D1119" i="5"/>
  <c r="K1119" i="5" s="1"/>
  <c r="D1120" i="5"/>
  <c r="K1120" i="5" s="1"/>
  <c r="D1121" i="5"/>
  <c r="K1121" i="5" s="1"/>
  <c r="D1122" i="5"/>
  <c r="K1122" i="5" s="1"/>
  <c r="D1123" i="5"/>
  <c r="K1123" i="5" s="1"/>
  <c r="D1124" i="5"/>
  <c r="K1124" i="5" s="1"/>
  <c r="D1125" i="5"/>
  <c r="K1125" i="5" s="1"/>
  <c r="D1126" i="5"/>
  <c r="K1126" i="5" s="1"/>
  <c r="D1127" i="5"/>
  <c r="K1127" i="5" s="1"/>
  <c r="D1128" i="5"/>
  <c r="K1128" i="5" s="1"/>
  <c r="D1129" i="5"/>
  <c r="K1129" i="5" s="1"/>
  <c r="D1130" i="5"/>
  <c r="K1130" i="5" s="1"/>
  <c r="D1131" i="5"/>
  <c r="K1131" i="5" s="1"/>
  <c r="D1132" i="5"/>
  <c r="K1132" i="5" s="1"/>
  <c r="D1133" i="5"/>
  <c r="K1133" i="5" s="1"/>
  <c r="D1134" i="5"/>
  <c r="K1134" i="5" s="1"/>
  <c r="D1135" i="5"/>
  <c r="K1135" i="5" s="1"/>
  <c r="D1136" i="5"/>
  <c r="K1136" i="5" s="1"/>
  <c r="D1137" i="5"/>
  <c r="K1137" i="5" s="1"/>
  <c r="D1138" i="5"/>
  <c r="K1138" i="5" s="1"/>
  <c r="D1139" i="5"/>
  <c r="K1139" i="5" s="1"/>
  <c r="D1140" i="5"/>
  <c r="K1140" i="5" s="1"/>
  <c r="D1141" i="5"/>
  <c r="K1141" i="5" s="1"/>
  <c r="D1142" i="5"/>
  <c r="K1142" i="5" s="1"/>
  <c r="D1143" i="5"/>
  <c r="K1143" i="5" s="1"/>
  <c r="D1144" i="5"/>
  <c r="K1144" i="5" s="1"/>
  <c r="D1145" i="5"/>
  <c r="K1145" i="5" s="1"/>
  <c r="D1146" i="5"/>
  <c r="K1146" i="5" s="1"/>
  <c r="D1147" i="5"/>
  <c r="K1147" i="5" s="1"/>
  <c r="D1148" i="5"/>
  <c r="K1148" i="5" s="1"/>
  <c r="D1149" i="5"/>
  <c r="K1149" i="5" s="1"/>
  <c r="D1150" i="5"/>
  <c r="K1150" i="5" s="1"/>
  <c r="D1151" i="5"/>
  <c r="K1151" i="5" s="1"/>
  <c r="D1152" i="5"/>
  <c r="K1152" i="5" s="1"/>
  <c r="D1153" i="5"/>
  <c r="K1153" i="5" s="1"/>
  <c r="D1154" i="5"/>
  <c r="K1154" i="5" s="1"/>
  <c r="D1155" i="5"/>
  <c r="K1155" i="5" s="1"/>
  <c r="D1156" i="5"/>
  <c r="K1156" i="5" s="1"/>
  <c r="D1157" i="5"/>
  <c r="K1157" i="5" s="1"/>
  <c r="D1158" i="5"/>
  <c r="K1158" i="5" s="1"/>
  <c r="D1159" i="5"/>
  <c r="K1159" i="5" s="1"/>
  <c r="D1160" i="5"/>
  <c r="K1160" i="5" s="1"/>
  <c r="D1161" i="5"/>
  <c r="K1161" i="5" s="1"/>
  <c r="D1162" i="5"/>
  <c r="K1162" i="5" s="1"/>
  <c r="D1163" i="5"/>
  <c r="K1163" i="5" s="1"/>
  <c r="D1164" i="5"/>
  <c r="K1164" i="5" s="1"/>
  <c r="D1165" i="5"/>
  <c r="K1165" i="5" s="1"/>
  <c r="D1166" i="5"/>
  <c r="K1166" i="5" s="1"/>
  <c r="D1167" i="5"/>
  <c r="K1167" i="5" s="1"/>
  <c r="D1168" i="5"/>
  <c r="K1168" i="5" s="1"/>
  <c r="D1169" i="5"/>
  <c r="K1169" i="5" s="1"/>
  <c r="D1170" i="5"/>
  <c r="K1170" i="5" s="1"/>
  <c r="D1171" i="5"/>
  <c r="K1171" i="5" s="1"/>
  <c r="D1172" i="5"/>
  <c r="K1172" i="5" s="1"/>
  <c r="D1173" i="5"/>
  <c r="K1173" i="5" s="1"/>
  <c r="D1174" i="5"/>
  <c r="K1174" i="5" s="1"/>
  <c r="D1175" i="5"/>
  <c r="K1175" i="5" s="1"/>
  <c r="D1176" i="5"/>
  <c r="K1176" i="5" s="1"/>
  <c r="D1177" i="5"/>
  <c r="K1177" i="5" s="1"/>
  <c r="D1178" i="5"/>
  <c r="K1178" i="5" s="1"/>
  <c r="D1179" i="5"/>
  <c r="K1179" i="5" s="1"/>
  <c r="D1180" i="5"/>
  <c r="K1180" i="5" s="1"/>
  <c r="D1181" i="5"/>
  <c r="K1181" i="5" s="1"/>
  <c r="D1182" i="5"/>
  <c r="K1182" i="5" s="1"/>
  <c r="D1183" i="5"/>
  <c r="K1183" i="5" s="1"/>
  <c r="D1184" i="5"/>
  <c r="K1184" i="5" s="1"/>
  <c r="D1185" i="5"/>
  <c r="K1185" i="5" s="1"/>
  <c r="D1186" i="5"/>
  <c r="K1186" i="5" s="1"/>
  <c r="D1187" i="5"/>
  <c r="K1187" i="5" s="1"/>
  <c r="D1188" i="5"/>
  <c r="K1188" i="5" s="1"/>
  <c r="D1189" i="5"/>
  <c r="K1189" i="5" s="1"/>
  <c r="D1190" i="5"/>
  <c r="K1190" i="5" s="1"/>
  <c r="D1191" i="5"/>
  <c r="K1191" i="5" s="1"/>
  <c r="D1192" i="5"/>
  <c r="K1192" i="5" s="1"/>
  <c r="D1193" i="5"/>
  <c r="K1193" i="5" s="1"/>
  <c r="D1194" i="5"/>
  <c r="K1194" i="5" s="1"/>
  <c r="D1195" i="5"/>
  <c r="K1195" i="5" s="1"/>
  <c r="D1196" i="5"/>
  <c r="K1196" i="5" s="1"/>
  <c r="D1197" i="5"/>
  <c r="K1197" i="5" s="1"/>
  <c r="D1198" i="5"/>
  <c r="K1198" i="5" s="1"/>
  <c r="D1199" i="5"/>
  <c r="K1199" i="5" s="1"/>
  <c r="D1200" i="5"/>
  <c r="K1200" i="5" s="1"/>
  <c r="D1201" i="5"/>
  <c r="K1201" i="5" s="1"/>
  <c r="D1202" i="5"/>
  <c r="K1202" i="5" s="1"/>
  <c r="D1203" i="5"/>
  <c r="K1203" i="5" s="1"/>
  <c r="D1204" i="5"/>
  <c r="K1204" i="5" s="1"/>
  <c r="D1205" i="5"/>
  <c r="K1205" i="5" s="1"/>
  <c r="D1206" i="5"/>
  <c r="K1206" i="5" s="1"/>
  <c r="D1207" i="5"/>
  <c r="K1207" i="5" s="1"/>
  <c r="D1208" i="5"/>
  <c r="K1208" i="5" s="1"/>
  <c r="D1209" i="5"/>
  <c r="K1209" i="5" s="1"/>
  <c r="D1210" i="5"/>
  <c r="K1210" i="5" s="1"/>
  <c r="D1211" i="5"/>
  <c r="K1211" i="5" s="1"/>
  <c r="D1212" i="5"/>
  <c r="K1212" i="5" s="1"/>
  <c r="D1213" i="5"/>
  <c r="K1213" i="5" s="1"/>
  <c r="D1214" i="5"/>
  <c r="K1214" i="5" s="1"/>
  <c r="D1215" i="5"/>
  <c r="K1215" i="5" s="1"/>
  <c r="D1216" i="5"/>
  <c r="K1216" i="5" s="1"/>
  <c r="D1217" i="5"/>
  <c r="K1217" i="5" s="1"/>
  <c r="D1218" i="5"/>
  <c r="K1218" i="5" s="1"/>
  <c r="D1219" i="5"/>
  <c r="K1219" i="5" s="1"/>
  <c r="D1220" i="5"/>
  <c r="K1220" i="5" s="1"/>
  <c r="D1221" i="5"/>
  <c r="K1221" i="5" s="1"/>
  <c r="D1222" i="5"/>
  <c r="K1222" i="5" s="1"/>
  <c r="D1223" i="5"/>
  <c r="K1223" i="5" s="1"/>
  <c r="D1224" i="5"/>
  <c r="K1224" i="5" s="1"/>
  <c r="D1225" i="5"/>
  <c r="K1225" i="5" s="1"/>
  <c r="D1226" i="5"/>
  <c r="K1226" i="5" s="1"/>
  <c r="D1227" i="5"/>
  <c r="K1227" i="5" s="1"/>
  <c r="D1228" i="5"/>
  <c r="K1228" i="5" s="1"/>
  <c r="D1229" i="5"/>
  <c r="K1229" i="5" s="1"/>
  <c r="D1230" i="5"/>
  <c r="K1230" i="5" s="1"/>
  <c r="D1231" i="5"/>
  <c r="K1231" i="5" s="1"/>
  <c r="D1232" i="5"/>
  <c r="K1232" i="5" s="1"/>
  <c r="D1233" i="5"/>
  <c r="K1233" i="5" s="1"/>
  <c r="D1234" i="5"/>
  <c r="K1234" i="5" s="1"/>
  <c r="D1235" i="5"/>
  <c r="K1235" i="5" s="1"/>
  <c r="D1236" i="5"/>
  <c r="K1236" i="5" s="1"/>
  <c r="D1237" i="5"/>
  <c r="K1237" i="5" s="1"/>
  <c r="D1238" i="5"/>
  <c r="K1238" i="5" s="1"/>
  <c r="D1239" i="5"/>
  <c r="K1239" i="5" s="1"/>
  <c r="D1240" i="5"/>
  <c r="K1240" i="5" s="1"/>
  <c r="D1241" i="5"/>
  <c r="K1241" i="5" s="1"/>
  <c r="D1242" i="5"/>
  <c r="K1242" i="5" s="1"/>
  <c r="D1243" i="5"/>
  <c r="K1243" i="5" s="1"/>
  <c r="D1244" i="5"/>
  <c r="K1244" i="5" s="1"/>
  <c r="D1245" i="5"/>
  <c r="K1245" i="5" s="1"/>
  <c r="D1246" i="5"/>
  <c r="K1246" i="5" s="1"/>
  <c r="D1247" i="5"/>
  <c r="K1247" i="5" s="1"/>
  <c r="D1248" i="5"/>
  <c r="K1248" i="5" s="1"/>
  <c r="D1249" i="5"/>
  <c r="K1249" i="5" s="1"/>
  <c r="D1250" i="5"/>
  <c r="K1250" i="5" s="1"/>
  <c r="D1251" i="5"/>
  <c r="K1251" i="5" s="1"/>
  <c r="D1252" i="5"/>
  <c r="K1252" i="5" s="1"/>
  <c r="D1253" i="5"/>
  <c r="K1253" i="5" s="1"/>
  <c r="D1254" i="5"/>
  <c r="K1254" i="5" s="1"/>
  <c r="D1255" i="5"/>
  <c r="K1255" i="5" s="1"/>
  <c r="D1256" i="5"/>
  <c r="K1256" i="5" s="1"/>
  <c r="D1257" i="5"/>
  <c r="K1257" i="5" s="1"/>
  <c r="D1258" i="5"/>
  <c r="K1258" i="5" s="1"/>
  <c r="D1259" i="5"/>
  <c r="K1259" i="5" s="1"/>
  <c r="D1260" i="5"/>
  <c r="K1260" i="5" s="1"/>
  <c r="D1261" i="5"/>
  <c r="K1261" i="5" s="1"/>
  <c r="D1262" i="5"/>
  <c r="K1262" i="5" s="1"/>
  <c r="D1263" i="5"/>
  <c r="K1263" i="5" s="1"/>
  <c r="D1264" i="5"/>
  <c r="K1264" i="5" s="1"/>
  <c r="D1265" i="5"/>
  <c r="K1265" i="5" s="1"/>
  <c r="D1266" i="5"/>
  <c r="K1266" i="5" s="1"/>
  <c r="D1267" i="5"/>
  <c r="K1267" i="5" s="1"/>
  <c r="D1268" i="5"/>
  <c r="K1268" i="5" s="1"/>
  <c r="D1269" i="5"/>
  <c r="K1269" i="5" s="1"/>
  <c r="D1270" i="5"/>
  <c r="K1270" i="5" s="1"/>
  <c r="D1271" i="5"/>
  <c r="K1271" i="5" s="1"/>
  <c r="D1272" i="5"/>
  <c r="K1272" i="5" s="1"/>
  <c r="D1273" i="5"/>
  <c r="K1273" i="5" s="1"/>
  <c r="D1274" i="5"/>
  <c r="K1274" i="5" s="1"/>
  <c r="D1275" i="5"/>
  <c r="K1275" i="5" s="1"/>
  <c r="D1276" i="5"/>
  <c r="K1276" i="5" s="1"/>
  <c r="D1277" i="5"/>
  <c r="K1277" i="5" s="1"/>
  <c r="D1278" i="5"/>
  <c r="K1278" i="5" s="1"/>
  <c r="D1279" i="5"/>
  <c r="K1279" i="5" s="1"/>
  <c r="D1280" i="5"/>
  <c r="K1280" i="5" s="1"/>
  <c r="D1281" i="5"/>
  <c r="K1281" i="5" s="1"/>
  <c r="D1282" i="5"/>
  <c r="K1282" i="5" s="1"/>
  <c r="D1283" i="5"/>
  <c r="K1283" i="5" s="1"/>
  <c r="D1284" i="5"/>
  <c r="K1284" i="5" s="1"/>
  <c r="D1285" i="5"/>
  <c r="K1285" i="5" s="1"/>
  <c r="D1286" i="5"/>
  <c r="K1286" i="5" s="1"/>
  <c r="D1287" i="5"/>
  <c r="K1287" i="5" s="1"/>
  <c r="D1288" i="5"/>
  <c r="K1288" i="5" s="1"/>
  <c r="D1289" i="5"/>
  <c r="K1289" i="5" s="1"/>
  <c r="D1290" i="5"/>
  <c r="K1290" i="5" s="1"/>
  <c r="D1291" i="5"/>
  <c r="K1291" i="5" s="1"/>
  <c r="D1292" i="5"/>
  <c r="K1292" i="5" s="1"/>
  <c r="D1293" i="5"/>
  <c r="K1293" i="5" s="1"/>
  <c r="D1294" i="5"/>
  <c r="K1294" i="5" s="1"/>
  <c r="D1295" i="5"/>
  <c r="K1295" i="5" s="1"/>
  <c r="D1296" i="5"/>
  <c r="K1296" i="5" s="1"/>
  <c r="D1297" i="5"/>
  <c r="K1297" i="5" s="1"/>
  <c r="D1298" i="5"/>
  <c r="K1298" i="5" s="1"/>
  <c r="D1299" i="5"/>
  <c r="K1299" i="5" s="1"/>
  <c r="D1300" i="5"/>
  <c r="K1300" i="5" s="1"/>
  <c r="D1301" i="5"/>
  <c r="K1301" i="5" s="1"/>
  <c r="D1302" i="5"/>
  <c r="K1302" i="5" s="1"/>
  <c r="D1303" i="5"/>
  <c r="K1303" i="5" s="1"/>
  <c r="D1304" i="5"/>
  <c r="K1304" i="5" s="1"/>
  <c r="D1305" i="5"/>
  <c r="K1305" i="5" s="1"/>
  <c r="D1306" i="5"/>
  <c r="K1306" i="5" s="1"/>
  <c r="D1307" i="5"/>
  <c r="K1307" i="5" s="1"/>
  <c r="D1308" i="5"/>
  <c r="K1308" i="5" s="1"/>
  <c r="D1309" i="5"/>
  <c r="K1309" i="5" s="1"/>
  <c r="D1310" i="5"/>
  <c r="K1310" i="5" s="1"/>
  <c r="D1311" i="5"/>
  <c r="K1311" i="5" s="1"/>
  <c r="D1312" i="5"/>
  <c r="K1312" i="5" s="1"/>
  <c r="D1313" i="5"/>
  <c r="K1313" i="5" s="1"/>
  <c r="D1314" i="5"/>
  <c r="K1314" i="5" s="1"/>
  <c r="D1315" i="5"/>
  <c r="K1315" i="5" s="1"/>
  <c r="D1316" i="5"/>
  <c r="K1316" i="5" s="1"/>
  <c r="D1317" i="5"/>
  <c r="K1317" i="5" s="1"/>
  <c r="D1318" i="5"/>
  <c r="K1318" i="5" s="1"/>
  <c r="D1319" i="5"/>
  <c r="K1319" i="5" s="1"/>
  <c r="D1320" i="5"/>
  <c r="K1320" i="5" s="1"/>
  <c r="D1321" i="5"/>
  <c r="K1321" i="5" s="1"/>
  <c r="D1322" i="5"/>
  <c r="K1322" i="5" s="1"/>
  <c r="D1323" i="5"/>
  <c r="K1323" i="5" s="1"/>
  <c r="D1324" i="5"/>
  <c r="K1324" i="5" s="1"/>
  <c r="D1325" i="5"/>
  <c r="K1325" i="5" s="1"/>
  <c r="D1326" i="5"/>
  <c r="K1326" i="5" s="1"/>
  <c r="D1327" i="5"/>
  <c r="K1327" i="5" s="1"/>
  <c r="D1328" i="5"/>
  <c r="K1328" i="5" s="1"/>
  <c r="D1329" i="5"/>
  <c r="K1329" i="5" s="1"/>
  <c r="D1330" i="5"/>
  <c r="K1330" i="5" s="1"/>
  <c r="D1331" i="5"/>
  <c r="K1331" i="5" s="1"/>
  <c r="D1332" i="5"/>
  <c r="K1332" i="5" s="1"/>
  <c r="D1333" i="5"/>
  <c r="K1333" i="5" s="1"/>
  <c r="D1334" i="5"/>
  <c r="K1334" i="5" s="1"/>
  <c r="D1335" i="5"/>
  <c r="K1335" i="5" s="1"/>
  <c r="D1336" i="5"/>
  <c r="K1336" i="5" s="1"/>
  <c r="D1337" i="5"/>
  <c r="K1337" i="5" s="1"/>
  <c r="D1338" i="5"/>
  <c r="K1338" i="5" s="1"/>
  <c r="D1339" i="5"/>
  <c r="K1339" i="5" s="1"/>
  <c r="D1340" i="5"/>
  <c r="K1340" i="5" s="1"/>
  <c r="D1341" i="5"/>
  <c r="K1341" i="5" s="1"/>
  <c r="D1342" i="5"/>
  <c r="K1342" i="5" s="1"/>
  <c r="D1343" i="5"/>
  <c r="K1343" i="5" s="1"/>
  <c r="D1344" i="5"/>
  <c r="K1344" i="5" s="1"/>
  <c r="D1345" i="5"/>
  <c r="K1345" i="5" s="1"/>
  <c r="D1346" i="5"/>
  <c r="K1346" i="5" s="1"/>
  <c r="D1347" i="5"/>
  <c r="K1347" i="5" s="1"/>
  <c r="D1348" i="5"/>
  <c r="K1348" i="5" s="1"/>
  <c r="D1349" i="5"/>
  <c r="K1349" i="5" s="1"/>
  <c r="D1350" i="5"/>
  <c r="K1350" i="5" s="1"/>
  <c r="D1351" i="5"/>
  <c r="K1351" i="5" s="1"/>
  <c r="D1352" i="5"/>
  <c r="K1352" i="5" s="1"/>
  <c r="D1353" i="5"/>
  <c r="K1353" i="5" s="1"/>
  <c r="D1354" i="5"/>
  <c r="K1354" i="5" s="1"/>
  <c r="D1355" i="5"/>
  <c r="K1355" i="5" s="1"/>
  <c r="D1356" i="5"/>
  <c r="K1356" i="5" s="1"/>
  <c r="D1357" i="5"/>
  <c r="K1357" i="5" s="1"/>
  <c r="D1358" i="5"/>
  <c r="K1358" i="5" s="1"/>
  <c r="D1359" i="5"/>
  <c r="K1359" i="5" s="1"/>
  <c r="D1360" i="5"/>
  <c r="K1360" i="5" s="1"/>
  <c r="D1361" i="5"/>
  <c r="K1361" i="5" s="1"/>
  <c r="D1362" i="5"/>
  <c r="K1362" i="5" s="1"/>
  <c r="D1363" i="5"/>
  <c r="K1363" i="5" s="1"/>
  <c r="D1364" i="5"/>
  <c r="K1364" i="5" s="1"/>
  <c r="D1365" i="5"/>
  <c r="K1365" i="5" s="1"/>
  <c r="D1366" i="5"/>
  <c r="K1366" i="5" s="1"/>
  <c r="D1367" i="5"/>
  <c r="K1367" i="5" s="1"/>
  <c r="D1368" i="5"/>
  <c r="K1368" i="5" s="1"/>
  <c r="D1369" i="5"/>
  <c r="K1369" i="5" s="1"/>
  <c r="D1370" i="5"/>
  <c r="K1370" i="5" s="1"/>
  <c r="D1371" i="5"/>
  <c r="K1371" i="5" s="1"/>
  <c r="D1372" i="5"/>
  <c r="K1372" i="5" s="1"/>
  <c r="D1373" i="5"/>
  <c r="K1373" i="5" s="1"/>
  <c r="D1374" i="5"/>
  <c r="K1374" i="5" s="1"/>
  <c r="D1375" i="5"/>
  <c r="K1375" i="5" s="1"/>
  <c r="D1376" i="5"/>
  <c r="K1376" i="5" s="1"/>
  <c r="D1377" i="5"/>
  <c r="K1377" i="5" s="1"/>
  <c r="D1378" i="5"/>
  <c r="K1378" i="5" s="1"/>
  <c r="D1379" i="5"/>
  <c r="K1379" i="5" s="1"/>
  <c r="D1380" i="5"/>
  <c r="K1380" i="5" s="1"/>
  <c r="D1381" i="5"/>
  <c r="K1381" i="5" s="1"/>
  <c r="D1382" i="5"/>
  <c r="K1382" i="5" s="1"/>
  <c r="D1383" i="5"/>
  <c r="K1383" i="5" s="1"/>
  <c r="D1384" i="5"/>
  <c r="K1384" i="5" s="1"/>
  <c r="D1385" i="5"/>
  <c r="K1385" i="5" s="1"/>
  <c r="D1386" i="5"/>
  <c r="K1386" i="5" s="1"/>
  <c r="D1387" i="5"/>
  <c r="K1387" i="5" s="1"/>
  <c r="D1388" i="5"/>
  <c r="K1388" i="5" s="1"/>
  <c r="D1389" i="5"/>
  <c r="K1389" i="5" s="1"/>
  <c r="D1390" i="5"/>
  <c r="K1390" i="5" s="1"/>
  <c r="D1391" i="5"/>
  <c r="K1391" i="5" s="1"/>
  <c r="D1392" i="5"/>
  <c r="K1392" i="5" s="1"/>
  <c r="D1393" i="5"/>
  <c r="K1393" i="5" s="1"/>
  <c r="D1394" i="5"/>
  <c r="K1394" i="5" s="1"/>
  <c r="D1395" i="5"/>
  <c r="K1395" i="5" s="1"/>
  <c r="D1396" i="5"/>
  <c r="K1396" i="5" s="1"/>
  <c r="D1397" i="5"/>
  <c r="K1397" i="5" s="1"/>
  <c r="D1398" i="5"/>
  <c r="K1398" i="5" s="1"/>
  <c r="D1399" i="5"/>
  <c r="K1399" i="5" s="1"/>
  <c r="D1400" i="5"/>
  <c r="K1400" i="5" s="1"/>
  <c r="D1401" i="5"/>
  <c r="K1401" i="5" s="1"/>
  <c r="D1402" i="5"/>
  <c r="K1402" i="5" s="1"/>
  <c r="D1403" i="5"/>
  <c r="K1403" i="5" s="1"/>
  <c r="D1404" i="5"/>
  <c r="K1404" i="5" s="1"/>
  <c r="D1405" i="5"/>
  <c r="K1405" i="5" s="1"/>
  <c r="D1406" i="5"/>
  <c r="K1406" i="5" s="1"/>
  <c r="D1407" i="5"/>
  <c r="K1407" i="5" s="1"/>
  <c r="D1408" i="5"/>
  <c r="K1408" i="5" s="1"/>
  <c r="D1409" i="5"/>
  <c r="K1409" i="5" s="1"/>
  <c r="D1410" i="5"/>
  <c r="K1410" i="5" s="1"/>
  <c r="D1411" i="5"/>
  <c r="K1411" i="5" s="1"/>
  <c r="D1412" i="5"/>
  <c r="K1412" i="5" s="1"/>
  <c r="D1413" i="5"/>
  <c r="K1413" i="5" s="1"/>
  <c r="D1414" i="5"/>
  <c r="K1414" i="5" s="1"/>
  <c r="D1415" i="5"/>
  <c r="K1415" i="5" s="1"/>
  <c r="D1416" i="5"/>
  <c r="K1416" i="5" s="1"/>
  <c r="D1417" i="5"/>
  <c r="K1417" i="5" s="1"/>
  <c r="D1418" i="5"/>
  <c r="K1418" i="5" s="1"/>
  <c r="D1419" i="5"/>
  <c r="K1419" i="5" s="1"/>
  <c r="D1420" i="5"/>
  <c r="K1420" i="5" s="1"/>
  <c r="D1421" i="5"/>
  <c r="K1421" i="5" s="1"/>
  <c r="D1422" i="5"/>
  <c r="K1422" i="5" s="1"/>
  <c r="D1423" i="5"/>
  <c r="K1423" i="5" s="1"/>
  <c r="D1424" i="5"/>
  <c r="K1424" i="5" s="1"/>
  <c r="D1425" i="5"/>
  <c r="K1425" i="5" s="1"/>
  <c r="D1426" i="5"/>
  <c r="K1426" i="5" s="1"/>
  <c r="D1427" i="5"/>
  <c r="K1427" i="5" s="1"/>
  <c r="D1428" i="5"/>
  <c r="K1428" i="5" s="1"/>
  <c r="D1429" i="5"/>
  <c r="K1429" i="5" s="1"/>
  <c r="D1430" i="5"/>
  <c r="K1430" i="5" s="1"/>
  <c r="D1431" i="5"/>
  <c r="K1431" i="5" s="1"/>
  <c r="D1432" i="5"/>
  <c r="K1432" i="5" s="1"/>
  <c r="D1433" i="5"/>
  <c r="K1433" i="5" s="1"/>
  <c r="D1434" i="5"/>
  <c r="K1434" i="5" s="1"/>
  <c r="D1435" i="5"/>
  <c r="K1435" i="5" s="1"/>
  <c r="D1436" i="5"/>
  <c r="K1436" i="5" s="1"/>
  <c r="D1437" i="5"/>
  <c r="K1437" i="5" s="1"/>
  <c r="D1438" i="5"/>
  <c r="K1438" i="5" s="1"/>
  <c r="D1439" i="5"/>
  <c r="K1439" i="5" s="1"/>
  <c r="D1440" i="5"/>
  <c r="K1440" i="5" s="1"/>
  <c r="D1441" i="5"/>
  <c r="K1441" i="5" s="1"/>
  <c r="D1442" i="5"/>
  <c r="K1442" i="5" s="1"/>
  <c r="D1443" i="5"/>
  <c r="K1443" i="5" s="1"/>
  <c r="D1444" i="5"/>
  <c r="K1444" i="5" s="1"/>
  <c r="D1445" i="5"/>
  <c r="K1445" i="5" s="1"/>
  <c r="D1446" i="5"/>
  <c r="K1446" i="5" s="1"/>
  <c r="D1447" i="5"/>
  <c r="K1447" i="5" s="1"/>
  <c r="D1448" i="5"/>
  <c r="K1448" i="5" s="1"/>
  <c r="D1449" i="5"/>
  <c r="K1449" i="5" s="1"/>
  <c r="D1450" i="5"/>
  <c r="K1450" i="5" s="1"/>
  <c r="D1451" i="5"/>
  <c r="K1451" i="5" s="1"/>
  <c r="D1452" i="5"/>
  <c r="K1452" i="5" s="1"/>
  <c r="D1453" i="5"/>
  <c r="K1453" i="5" s="1"/>
  <c r="D1454" i="5"/>
  <c r="K1454" i="5" s="1"/>
  <c r="D1455" i="5"/>
  <c r="K1455" i="5" s="1"/>
  <c r="D1456" i="5"/>
  <c r="K1456" i="5" s="1"/>
  <c r="D1457" i="5"/>
  <c r="K1457" i="5" s="1"/>
  <c r="D1458" i="5"/>
  <c r="K1458" i="5" s="1"/>
  <c r="D1459" i="5"/>
  <c r="K1459" i="5" s="1"/>
  <c r="D1460" i="5"/>
  <c r="K1460" i="5" s="1"/>
  <c r="D1461" i="5"/>
  <c r="K1461" i="5" s="1"/>
  <c r="D1462" i="5"/>
  <c r="K1462" i="5" s="1"/>
  <c r="D1463" i="5"/>
  <c r="K1463" i="5" s="1"/>
  <c r="D1464" i="5"/>
  <c r="K1464" i="5" s="1"/>
  <c r="D1465" i="5"/>
  <c r="K1465" i="5" s="1"/>
  <c r="D1466" i="5"/>
  <c r="K1466" i="5" s="1"/>
  <c r="D1467" i="5"/>
  <c r="K1467" i="5" s="1"/>
  <c r="D1468" i="5"/>
  <c r="K1468" i="5" s="1"/>
  <c r="D1469" i="5"/>
  <c r="K1469" i="5" s="1"/>
  <c r="D1470" i="5"/>
  <c r="K1470" i="5" s="1"/>
  <c r="D1471" i="5"/>
  <c r="K1471" i="5" s="1"/>
  <c r="D1472" i="5"/>
  <c r="K1472" i="5" s="1"/>
  <c r="D1473" i="5"/>
  <c r="K1473" i="5" s="1"/>
  <c r="D1474" i="5"/>
  <c r="K1474" i="5" s="1"/>
  <c r="D1475" i="5"/>
  <c r="K1475" i="5" s="1"/>
  <c r="D1476" i="5"/>
  <c r="K1476" i="5" s="1"/>
  <c r="D1477" i="5"/>
  <c r="K1477" i="5" s="1"/>
  <c r="D1478" i="5"/>
  <c r="K1478" i="5" s="1"/>
  <c r="D1479" i="5"/>
  <c r="K1479" i="5" s="1"/>
  <c r="D1480" i="5"/>
  <c r="K1480" i="5" s="1"/>
  <c r="D1481" i="5"/>
  <c r="K1481" i="5" s="1"/>
  <c r="D1482" i="5"/>
  <c r="K1482" i="5" s="1"/>
  <c r="D1483" i="5"/>
  <c r="K1483" i="5" s="1"/>
  <c r="D1484" i="5"/>
  <c r="K1484" i="5" s="1"/>
  <c r="D1485" i="5"/>
  <c r="K1485" i="5" s="1"/>
  <c r="D1486" i="5"/>
  <c r="K1486" i="5" s="1"/>
  <c r="D1487" i="5"/>
  <c r="K1487" i="5" s="1"/>
  <c r="D1488" i="5"/>
  <c r="K1488" i="5" s="1"/>
  <c r="D1489" i="5"/>
  <c r="K1489" i="5" s="1"/>
  <c r="D1490" i="5"/>
  <c r="K1490" i="5" s="1"/>
  <c r="D1491" i="5"/>
  <c r="K1491" i="5" s="1"/>
  <c r="D1492" i="5"/>
  <c r="K1492" i="5" s="1"/>
  <c r="D1493" i="5"/>
  <c r="K1493" i="5" s="1"/>
  <c r="D1494" i="5"/>
  <c r="K1494" i="5" s="1"/>
  <c r="D1495" i="5"/>
  <c r="K1495" i="5" s="1"/>
  <c r="D1496" i="5"/>
  <c r="K1496" i="5" s="1"/>
  <c r="D1497" i="5"/>
  <c r="K1497" i="5" s="1"/>
  <c r="D1498" i="5"/>
  <c r="K1498" i="5" s="1"/>
  <c r="D1499" i="5"/>
  <c r="K1499" i="5" s="1"/>
  <c r="D1500" i="5"/>
  <c r="K1500" i="5" s="1"/>
  <c r="D1501" i="5"/>
  <c r="K1501" i="5" s="1"/>
  <c r="D1502" i="5"/>
  <c r="K1502" i="5" s="1"/>
  <c r="D1503" i="5"/>
  <c r="K1503" i="5" s="1"/>
  <c r="D1504" i="5"/>
  <c r="K1504" i="5" s="1"/>
  <c r="D1505" i="5"/>
  <c r="K1505" i="5" s="1"/>
  <c r="D1506" i="5"/>
  <c r="K1506" i="5" s="1"/>
  <c r="D1507" i="5"/>
  <c r="K1507" i="5" s="1"/>
  <c r="D1508" i="5"/>
  <c r="K1508" i="5" s="1"/>
  <c r="D1509" i="5"/>
  <c r="K1509" i="5" s="1"/>
  <c r="D1510" i="5"/>
  <c r="K1510" i="5" s="1"/>
  <c r="D1511" i="5"/>
  <c r="K1511" i="5" s="1"/>
  <c r="D1512" i="5"/>
  <c r="K1512" i="5" s="1"/>
  <c r="D1513" i="5"/>
  <c r="K1513" i="5" s="1"/>
  <c r="D1514" i="5"/>
  <c r="K1514" i="5" s="1"/>
  <c r="D1515" i="5"/>
  <c r="K1515" i="5" s="1"/>
  <c r="D1516" i="5"/>
  <c r="K1516" i="5" s="1"/>
  <c r="D1517" i="5"/>
  <c r="K1517" i="5" s="1"/>
  <c r="D1518" i="5"/>
  <c r="K1518" i="5" s="1"/>
  <c r="D1519" i="5"/>
  <c r="K1519" i="5" s="1"/>
  <c r="D1520" i="5"/>
  <c r="K1520" i="5" s="1"/>
  <c r="D1521" i="5"/>
  <c r="K1521" i="5" s="1"/>
  <c r="D1522" i="5"/>
  <c r="K1522" i="5" s="1"/>
  <c r="D1523" i="5"/>
  <c r="K1523" i="5" s="1"/>
  <c r="D1524" i="5"/>
  <c r="K1524" i="5" s="1"/>
  <c r="D1525" i="5"/>
  <c r="K1525" i="5" s="1"/>
  <c r="D1526" i="5"/>
  <c r="K1526" i="5" s="1"/>
  <c r="D1527" i="5"/>
  <c r="K1527" i="5" s="1"/>
  <c r="D1528" i="5"/>
  <c r="K1528" i="5" s="1"/>
  <c r="D1529" i="5"/>
  <c r="K1529" i="5" s="1"/>
  <c r="D1530" i="5"/>
  <c r="K1530" i="5" s="1"/>
  <c r="D1531" i="5"/>
  <c r="K1531" i="5" s="1"/>
  <c r="D1532" i="5"/>
  <c r="K1532" i="5" s="1"/>
  <c r="D1533" i="5"/>
  <c r="K1533" i="5" s="1"/>
  <c r="D1534" i="5"/>
  <c r="K1534" i="5" s="1"/>
  <c r="D1535" i="5"/>
  <c r="K1535" i="5" s="1"/>
  <c r="D1536" i="5"/>
  <c r="K1536" i="5" s="1"/>
  <c r="D1537" i="5"/>
  <c r="K1537" i="5" s="1"/>
  <c r="D1538" i="5"/>
  <c r="K1538" i="5" s="1"/>
  <c r="D1539" i="5"/>
  <c r="K1539" i="5" s="1"/>
  <c r="D1540" i="5"/>
  <c r="K1540" i="5" s="1"/>
  <c r="D1541" i="5"/>
  <c r="K1541" i="5" s="1"/>
  <c r="D1542" i="5"/>
  <c r="K1542" i="5" s="1"/>
  <c r="D1543" i="5"/>
  <c r="K1543" i="5" s="1"/>
  <c r="D1544" i="5"/>
  <c r="K1544" i="5" s="1"/>
  <c r="D1545" i="5"/>
  <c r="K1545" i="5" s="1"/>
  <c r="D1546" i="5"/>
  <c r="K1546" i="5" s="1"/>
  <c r="D1547" i="5"/>
  <c r="K1547" i="5" s="1"/>
  <c r="D1548" i="5"/>
  <c r="K1548" i="5" s="1"/>
  <c r="D1549" i="5"/>
  <c r="K1549" i="5" s="1"/>
  <c r="D1550" i="5"/>
  <c r="K1550" i="5" s="1"/>
  <c r="D1551" i="5"/>
  <c r="K1551" i="5" s="1"/>
  <c r="D1552" i="5"/>
  <c r="K1552" i="5" s="1"/>
  <c r="D1553" i="5"/>
  <c r="K1553" i="5" s="1"/>
  <c r="D1554" i="5"/>
  <c r="K1554" i="5" s="1"/>
  <c r="D1555" i="5"/>
  <c r="K1555" i="5" s="1"/>
  <c r="D1556" i="5"/>
  <c r="K1556" i="5" s="1"/>
  <c r="D1557" i="5"/>
  <c r="K1557" i="5" s="1"/>
  <c r="D1558" i="5"/>
  <c r="K1558" i="5" s="1"/>
  <c r="D1559" i="5"/>
  <c r="K1559" i="5" s="1"/>
  <c r="D1560" i="5"/>
  <c r="K1560" i="5" s="1"/>
  <c r="D1561" i="5"/>
  <c r="K1561" i="5" s="1"/>
  <c r="D1562" i="5"/>
  <c r="K1562" i="5" s="1"/>
  <c r="D1563" i="5"/>
  <c r="K1563" i="5" s="1"/>
  <c r="D1564" i="5"/>
  <c r="K1564" i="5" s="1"/>
  <c r="D1565" i="5"/>
  <c r="K1565" i="5" s="1"/>
  <c r="D1566" i="5"/>
  <c r="K1566" i="5" s="1"/>
  <c r="D1567" i="5"/>
  <c r="K1567" i="5" s="1"/>
  <c r="D1568" i="5"/>
  <c r="K1568" i="5" s="1"/>
  <c r="D1569" i="5"/>
  <c r="K1569" i="5" s="1"/>
  <c r="D1570" i="5"/>
  <c r="K1570" i="5" s="1"/>
  <c r="D1571" i="5"/>
  <c r="K1571" i="5" s="1"/>
  <c r="D1572" i="5"/>
  <c r="K1572" i="5" s="1"/>
  <c r="D1573" i="5"/>
  <c r="K1573" i="5" s="1"/>
  <c r="D1574" i="5"/>
  <c r="K1574" i="5" s="1"/>
  <c r="D1575" i="5"/>
  <c r="K1575" i="5" s="1"/>
  <c r="D1576" i="5"/>
  <c r="K1576" i="5" s="1"/>
  <c r="D1577" i="5"/>
  <c r="K1577" i="5" s="1"/>
  <c r="D1578" i="5"/>
  <c r="K1578" i="5" s="1"/>
  <c r="D1579" i="5"/>
  <c r="K1579" i="5" s="1"/>
  <c r="D1580" i="5"/>
  <c r="K1580" i="5" s="1"/>
  <c r="D1581" i="5"/>
  <c r="K1581" i="5" s="1"/>
  <c r="D1582" i="5"/>
  <c r="K1582" i="5" s="1"/>
  <c r="D1583" i="5"/>
  <c r="K1583" i="5" s="1"/>
  <c r="D1584" i="5"/>
  <c r="K1584" i="5" s="1"/>
  <c r="D1585" i="5"/>
  <c r="K1585" i="5" s="1"/>
  <c r="D1586" i="5"/>
  <c r="K1586" i="5" s="1"/>
  <c r="D1587" i="5"/>
  <c r="K1587" i="5" s="1"/>
  <c r="D1588" i="5"/>
  <c r="K1588" i="5" s="1"/>
  <c r="D1589" i="5"/>
  <c r="K1589" i="5" s="1"/>
  <c r="D1590" i="5"/>
  <c r="K1590" i="5" s="1"/>
  <c r="D1591" i="5"/>
  <c r="K1591" i="5" s="1"/>
  <c r="D1592" i="5"/>
  <c r="K1592" i="5" s="1"/>
  <c r="D1593" i="5"/>
  <c r="K1593" i="5" s="1"/>
  <c r="D1594" i="5"/>
  <c r="K1594" i="5" s="1"/>
  <c r="D1595" i="5"/>
  <c r="K1595" i="5" s="1"/>
  <c r="D1596" i="5"/>
  <c r="K1596" i="5" s="1"/>
  <c r="D1597" i="5"/>
  <c r="K1597" i="5" s="1"/>
  <c r="D1598" i="5"/>
  <c r="K1598" i="5" s="1"/>
  <c r="D1599" i="5"/>
  <c r="K1599" i="5" s="1"/>
  <c r="D1600" i="5"/>
  <c r="K1600" i="5" s="1"/>
  <c r="D1601" i="5"/>
  <c r="K1601" i="5" s="1"/>
  <c r="D1602" i="5"/>
  <c r="K1602" i="5" s="1"/>
  <c r="D1603" i="5"/>
  <c r="K1603" i="5" s="1"/>
  <c r="D1604" i="5"/>
  <c r="K1604" i="5" s="1"/>
  <c r="D1605" i="5"/>
  <c r="K1605" i="5" s="1"/>
  <c r="D1606" i="5"/>
  <c r="K1606" i="5" s="1"/>
  <c r="D1607" i="5"/>
  <c r="K1607" i="5" s="1"/>
  <c r="D1608" i="5"/>
  <c r="K1608" i="5" s="1"/>
  <c r="D1609" i="5"/>
  <c r="K1609" i="5" s="1"/>
  <c r="D1610" i="5"/>
  <c r="K1610" i="5" s="1"/>
  <c r="D1611" i="5"/>
  <c r="K1611" i="5" s="1"/>
  <c r="D1612" i="5"/>
  <c r="K1612" i="5" s="1"/>
  <c r="D1613" i="5"/>
  <c r="K1613" i="5" s="1"/>
  <c r="D1614" i="5"/>
  <c r="K1614" i="5" s="1"/>
  <c r="D1615" i="5"/>
  <c r="K1615" i="5" s="1"/>
  <c r="D1616" i="5"/>
  <c r="K1616" i="5" s="1"/>
  <c r="D1617" i="5"/>
  <c r="K1617" i="5" s="1"/>
  <c r="D1618" i="5"/>
  <c r="K1618" i="5" s="1"/>
  <c r="D1619" i="5"/>
  <c r="K1619" i="5" s="1"/>
  <c r="D1620" i="5"/>
  <c r="K1620" i="5" s="1"/>
  <c r="D1621" i="5"/>
  <c r="K1621" i="5" s="1"/>
  <c r="D1622" i="5"/>
  <c r="K1622" i="5" s="1"/>
  <c r="D1623" i="5"/>
  <c r="K1623" i="5" s="1"/>
  <c r="D1624" i="5"/>
  <c r="K1624" i="5" s="1"/>
  <c r="D1625" i="5"/>
  <c r="K1625" i="5" s="1"/>
  <c r="D1626" i="5"/>
  <c r="K1626" i="5" s="1"/>
  <c r="D1627" i="5"/>
  <c r="K1627" i="5" s="1"/>
  <c r="D1628" i="5"/>
  <c r="K1628" i="5" s="1"/>
  <c r="D1629" i="5"/>
  <c r="K1629" i="5" s="1"/>
  <c r="D1630" i="5"/>
  <c r="K1630" i="5" s="1"/>
  <c r="D1631" i="5"/>
  <c r="K1631" i="5" s="1"/>
  <c r="D1632" i="5"/>
  <c r="K1632" i="5" s="1"/>
  <c r="D1633" i="5"/>
  <c r="K1633" i="5" s="1"/>
  <c r="D1634" i="5"/>
  <c r="K1634" i="5" s="1"/>
  <c r="D1635" i="5"/>
  <c r="K1635" i="5" s="1"/>
  <c r="D1636" i="5"/>
  <c r="K1636" i="5" s="1"/>
  <c r="D1637" i="5"/>
  <c r="K1637" i="5" s="1"/>
  <c r="D1638" i="5"/>
  <c r="K1638" i="5" s="1"/>
  <c r="D1639" i="5"/>
  <c r="K1639" i="5" s="1"/>
  <c r="D1640" i="5"/>
  <c r="K1640" i="5" s="1"/>
  <c r="D1641" i="5"/>
  <c r="K1641" i="5" s="1"/>
  <c r="D1642" i="5"/>
  <c r="K1642" i="5" s="1"/>
  <c r="D1643" i="5"/>
  <c r="K1643" i="5" s="1"/>
  <c r="D1644" i="5"/>
  <c r="K1644" i="5" s="1"/>
  <c r="D1645" i="5"/>
  <c r="K1645" i="5" s="1"/>
  <c r="D1646" i="5"/>
  <c r="K1646" i="5" s="1"/>
  <c r="D1647" i="5"/>
  <c r="K1647" i="5" s="1"/>
  <c r="D1648" i="5"/>
  <c r="K1648" i="5" s="1"/>
  <c r="D1649" i="5"/>
  <c r="K1649" i="5" s="1"/>
  <c r="D1650" i="5"/>
  <c r="K1650" i="5" s="1"/>
  <c r="D1651" i="5"/>
  <c r="K1651" i="5" s="1"/>
  <c r="D1652" i="5"/>
  <c r="K1652" i="5" s="1"/>
  <c r="D1653" i="5"/>
  <c r="K1653" i="5" s="1"/>
  <c r="D1654" i="5"/>
  <c r="K1654" i="5" s="1"/>
  <c r="D1655" i="5"/>
  <c r="K1655" i="5" s="1"/>
  <c r="D1656" i="5"/>
  <c r="K1656" i="5" s="1"/>
  <c r="D1657" i="5"/>
  <c r="K1657" i="5" s="1"/>
  <c r="D1658" i="5"/>
  <c r="K1658" i="5" s="1"/>
  <c r="D1659" i="5"/>
  <c r="K1659" i="5" s="1"/>
  <c r="D1660" i="5"/>
  <c r="K1660" i="5" s="1"/>
  <c r="D1661" i="5"/>
  <c r="K1661" i="5" s="1"/>
  <c r="D1662" i="5"/>
  <c r="K1662" i="5" s="1"/>
  <c r="D1663" i="5"/>
  <c r="K1663" i="5" s="1"/>
  <c r="D1664" i="5"/>
  <c r="K1664" i="5" s="1"/>
  <c r="D1665" i="5"/>
  <c r="K1665" i="5" s="1"/>
  <c r="D1666" i="5"/>
  <c r="K1666" i="5" s="1"/>
  <c r="D1667" i="5"/>
  <c r="K1667" i="5" s="1"/>
  <c r="D1668" i="5"/>
  <c r="K1668" i="5" s="1"/>
  <c r="D1669" i="5"/>
  <c r="K1669" i="5" s="1"/>
  <c r="D1670" i="5"/>
  <c r="K1670" i="5" s="1"/>
  <c r="D1671" i="5"/>
  <c r="K1671" i="5" s="1"/>
  <c r="D1672" i="5"/>
  <c r="K1672" i="5" s="1"/>
  <c r="D1673" i="5"/>
  <c r="K1673" i="5" s="1"/>
  <c r="D1674" i="5"/>
  <c r="K1674" i="5" s="1"/>
  <c r="D1675" i="5"/>
  <c r="K1675" i="5" s="1"/>
  <c r="D1676" i="5"/>
  <c r="K1676" i="5" s="1"/>
  <c r="D1677" i="5"/>
  <c r="K1677" i="5" s="1"/>
  <c r="D1678" i="5"/>
  <c r="K1678" i="5" s="1"/>
  <c r="D1679" i="5"/>
  <c r="K1679" i="5" s="1"/>
  <c r="D1680" i="5"/>
  <c r="K1680" i="5" s="1"/>
  <c r="D1681" i="5"/>
  <c r="K1681" i="5" s="1"/>
  <c r="D1682" i="5"/>
  <c r="K1682" i="5" s="1"/>
  <c r="D1683" i="5"/>
  <c r="K1683" i="5" s="1"/>
  <c r="D1684" i="5"/>
  <c r="K1684" i="5" s="1"/>
  <c r="D1685" i="5"/>
  <c r="K1685" i="5" s="1"/>
  <c r="D1686" i="5"/>
  <c r="K1686" i="5" s="1"/>
  <c r="D1687" i="5"/>
  <c r="K1687" i="5" s="1"/>
  <c r="D1688" i="5"/>
  <c r="K1688" i="5" s="1"/>
  <c r="D1689" i="5"/>
  <c r="K1689" i="5" s="1"/>
  <c r="D1690" i="5"/>
  <c r="K1690" i="5" s="1"/>
  <c r="D1691" i="5"/>
  <c r="K1691" i="5" s="1"/>
  <c r="D1692" i="5"/>
  <c r="K1692" i="5" s="1"/>
  <c r="D1693" i="5"/>
  <c r="K1693" i="5" s="1"/>
  <c r="D1694" i="5"/>
  <c r="K1694" i="5" s="1"/>
  <c r="D1695" i="5"/>
  <c r="K1695" i="5" s="1"/>
  <c r="D1696" i="5"/>
  <c r="K1696" i="5" s="1"/>
  <c r="D1697" i="5"/>
  <c r="K1697" i="5" s="1"/>
  <c r="D1698" i="5"/>
  <c r="K1698" i="5" s="1"/>
  <c r="D1699" i="5"/>
  <c r="K1699" i="5" s="1"/>
  <c r="D1700" i="5"/>
  <c r="K1700" i="5" s="1"/>
  <c r="D1701" i="5"/>
  <c r="K1701" i="5" s="1"/>
  <c r="D1702" i="5"/>
  <c r="K1702" i="5" s="1"/>
  <c r="D1703" i="5"/>
  <c r="K1703" i="5" s="1"/>
  <c r="D1704" i="5"/>
  <c r="K1704" i="5" s="1"/>
  <c r="D1705" i="5"/>
  <c r="K1705" i="5" s="1"/>
  <c r="D1706" i="5"/>
  <c r="K1706" i="5" s="1"/>
  <c r="D1707" i="5"/>
  <c r="K1707" i="5" s="1"/>
  <c r="D1708" i="5"/>
  <c r="K1708" i="5" s="1"/>
  <c r="D1709" i="5"/>
  <c r="K1709" i="5" s="1"/>
  <c r="D1710" i="5"/>
  <c r="K1710" i="5" s="1"/>
  <c r="D1711" i="5"/>
  <c r="K1711" i="5" s="1"/>
  <c r="D1712" i="5"/>
  <c r="K1712" i="5" s="1"/>
  <c r="D1713" i="5"/>
  <c r="K1713" i="5" s="1"/>
  <c r="D1714" i="5"/>
  <c r="K1714" i="5" s="1"/>
  <c r="D1715" i="5"/>
  <c r="K1715" i="5" s="1"/>
  <c r="D1716" i="5"/>
  <c r="K1716" i="5" s="1"/>
  <c r="D1717" i="5"/>
  <c r="K1717" i="5" s="1"/>
  <c r="D1718" i="5"/>
  <c r="K1718" i="5" s="1"/>
  <c r="D1719" i="5"/>
  <c r="K1719" i="5" s="1"/>
  <c r="D1720" i="5"/>
  <c r="K1720" i="5" s="1"/>
  <c r="D1721" i="5"/>
  <c r="K1721" i="5" s="1"/>
  <c r="D1722" i="5"/>
  <c r="K1722" i="5" s="1"/>
  <c r="D1723" i="5"/>
  <c r="K1723" i="5" s="1"/>
  <c r="D1724" i="5"/>
  <c r="K1724" i="5" s="1"/>
  <c r="D1725" i="5"/>
  <c r="K1725" i="5" s="1"/>
  <c r="D1726" i="5"/>
  <c r="K1726" i="5" s="1"/>
  <c r="D1727" i="5"/>
  <c r="K1727" i="5" s="1"/>
  <c r="D1728" i="5"/>
  <c r="K1728" i="5" s="1"/>
  <c r="D1729" i="5"/>
  <c r="K1729" i="5" s="1"/>
  <c r="D1730" i="5"/>
  <c r="K1730" i="5" s="1"/>
  <c r="D1731" i="5"/>
  <c r="K1731" i="5" s="1"/>
  <c r="D1732" i="5"/>
  <c r="K1732" i="5" s="1"/>
  <c r="D1733" i="5"/>
  <c r="K1733" i="5" s="1"/>
  <c r="D1734" i="5"/>
  <c r="K1734" i="5" s="1"/>
  <c r="D1735" i="5"/>
  <c r="K1735" i="5" s="1"/>
  <c r="D1736" i="5"/>
  <c r="K1736" i="5" s="1"/>
  <c r="D1737" i="5"/>
  <c r="K1737" i="5" s="1"/>
  <c r="D1738" i="5"/>
  <c r="K1738" i="5" s="1"/>
  <c r="D1739" i="5"/>
  <c r="K1739" i="5" s="1"/>
  <c r="D1740" i="5"/>
  <c r="K1740" i="5" s="1"/>
  <c r="D1741" i="5"/>
  <c r="K1741" i="5" s="1"/>
  <c r="D1742" i="5"/>
  <c r="K1742" i="5" s="1"/>
  <c r="D1743" i="5"/>
  <c r="K1743" i="5" s="1"/>
  <c r="D1744" i="5"/>
  <c r="K1744" i="5" s="1"/>
  <c r="D1745" i="5"/>
  <c r="K1745" i="5" s="1"/>
  <c r="D1746" i="5"/>
  <c r="K1746" i="5" s="1"/>
  <c r="D1747" i="5"/>
  <c r="K1747" i="5" s="1"/>
  <c r="D1748" i="5"/>
  <c r="K1748" i="5" s="1"/>
  <c r="D1749" i="5"/>
  <c r="K1749" i="5" s="1"/>
  <c r="D1750" i="5"/>
  <c r="K1750" i="5" s="1"/>
  <c r="D1751" i="5"/>
  <c r="K1751" i="5" s="1"/>
  <c r="D1752" i="5"/>
  <c r="K1752" i="5" s="1"/>
  <c r="D1753" i="5"/>
  <c r="K1753" i="5" s="1"/>
  <c r="D1754" i="5"/>
  <c r="K1754" i="5" s="1"/>
  <c r="D1755" i="5"/>
  <c r="K1755" i="5" s="1"/>
  <c r="D1756" i="5"/>
  <c r="K1756" i="5" s="1"/>
  <c r="D1757" i="5"/>
  <c r="K1757" i="5" s="1"/>
  <c r="D1758" i="5"/>
  <c r="K1758" i="5" s="1"/>
  <c r="D1759" i="5"/>
  <c r="K1759" i="5" s="1"/>
  <c r="D1760" i="5"/>
  <c r="K1760" i="5" s="1"/>
  <c r="D1761" i="5"/>
  <c r="K1761" i="5" s="1"/>
  <c r="D1762" i="5"/>
  <c r="K1762" i="5" s="1"/>
  <c r="D1763" i="5"/>
  <c r="K1763" i="5" s="1"/>
  <c r="D1764" i="5"/>
  <c r="K1764" i="5" s="1"/>
  <c r="D1765" i="5"/>
  <c r="K1765" i="5" s="1"/>
  <c r="D1766" i="5"/>
  <c r="K1766" i="5" s="1"/>
  <c r="D1767" i="5"/>
  <c r="K1767" i="5" s="1"/>
  <c r="D1768" i="5"/>
  <c r="K1768" i="5" s="1"/>
  <c r="D1769" i="5"/>
  <c r="K1769" i="5" s="1"/>
  <c r="D1770" i="5"/>
  <c r="K1770" i="5" s="1"/>
  <c r="D1771" i="5"/>
  <c r="K1771" i="5" s="1"/>
  <c r="D1772" i="5"/>
  <c r="K1772" i="5" s="1"/>
  <c r="D1773" i="5"/>
  <c r="K1773" i="5" s="1"/>
  <c r="D1774" i="5"/>
  <c r="K1774" i="5" s="1"/>
  <c r="D1775" i="5"/>
  <c r="K1775" i="5" s="1"/>
  <c r="D1776" i="5"/>
  <c r="K1776" i="5" s="1"/>
  <c r="D1777" i="5"/>
  <c r="K1777" i="5" s="1"/>
  <c r="D1778" i="5"/>
  <c r="K1778" i="5" s="1"/>
  <c r="D1779" i="5"/>
  <c r="K1779" i="5" s="1"/>
  <c r="D1780" i="5"/>
  <c r="K1780" i="5" s="1"/>
  <c r="D1781" i="5"/>
  <c r="K1781" i="5" s="1"/>
  <c r="D1782" i="5"/>
  <c r="K1782" i="5" s="1"/>
  <c r="D1783" i="5"/>
  <c r="K1783" i="5" s="1"/>
  <c r="D1784" i="5"/>
  <c r="K1784" i="5" s="1"/>
  <c r="D1785" i="5"/>
  <c r="K1785" i="5" s="1"/>
  <c r="D1786" i="5"/>
  <c r="K1786" i="5" s="1"/>
  <c r="D1787" i="5"/>
  <c r="K1787" i="5" s="1"/>
  <c r="D1788" i="5"/>
  <c r="K1788" i="5" s="1"/>
  <c r="D1789" i="5"/>
  <c r="K1789" i="5" s="1"/>
  <c r="D1790" i="5"/>
  <c r="K1790" i="5" s="1"/>
  <c r="D1791" i="5"/>
  <c r="K1791" i="5" s="1"/>
  <c r="D1792" i="5"/>
  <c r="K1792" i="5" s="1"/>
  <c r="D1793" i="5"/>
  <c r="K1793" i="5" s="1"/>
  <c r="D1794" i="5"/>
  <c r="K1794" i="5" s="1"/>
  <c r="D1795" i="5"/>
  <c r="K1795" i="5" s="1"/>
  <c r="D1796" i="5"/>
  <c r="K1796" i="5" s="1"/>
  <c r="D1797" i="5"/>
  <c r="K1797" i="5" s="1"/>
  <c r="D1798" i="5"/>
  <c r="K1798" i="5" s="1"/>
  <c r="D1799" i="5"/>
  <c r="K1799" i="5" s="1"/>
  <c r="D1800" i="5"/>
  <c r="K1800" i="5" s="1"/>
  <c r="D1801" i="5"/>
  <c r="K1801" i="5" s="1"/>
  <c r="D1802" i="5"/>
  <c r="K1802" i="5" s="1"/>
  <c r="D1803" i="5"/>
  <c r="K1803" i="5" s="1"/>
  <c r="D1804" i="5"/>
  <c r="K1804" i="5" s="1"/>
  <c r="D1805" i="5"/>
  <c r="K1805" i="5" s="1"/>
  <c r="D1806" i="5"/>
  <c r="K1806" i="5" s="1"/>
  <c r="D1807" i="5"/>
  <c r="K1807" i="5" s="1"/>
  <c r="D1808" i="5"/>
  <c r="K1808" i="5" s="1"/>
  <c r="D1809" i="5"/>
  <c r="K1809" i="5" s="1"/>
  <c r="D1810" i="5"/>
  <c r="K1810" i="5" s="1"/>
  <c r="D1811" i="5"/>
  <c r="K1811" i="5" s="1"/>
  <c r="D1812" i="5"/>
  <c r="K1812" i="5" s="1"/>
  <c r="D1813" i="5"/>
  <c r="K1813" i="5" s="1"/>
  <c r="D1814" i="5"/>
  <c r="K1814" i="5" s="1"/>
  <c r="D1815" i="5"/>
  <c r="K1815" i="5" s="1"/>
  <c r="D1816" i="5"/>
  <c r="K1816" i="5" s="1"/>
  <c r="D1817" i="5"/>
  <c r="K1817" i="5" s="1"/>
  <c r="D1818" i="5"/>
  <c r="K1818" i="5" s="1"/>
  <c r="D1819" i="5"/>
  <c r="K1819" i="5" s="1"/>
  <c r="D1820" i="5"/>
  <c r="K1820" i="5" s="1"/>
  <c r="D1821" i="5"/>
  <c r="K1821" i="5" s="1"/>
  <c r="D1822" i="5"/>
  <c r="K1822" i="5" s="1"/>
  <c r="D1823" i="5"/>
  <c r="K1823" i="5" s="1"/>
  <c r="D1824" i="5"/>
  <c r="K1824" i="5" s="1"/>
  <c r="D1825" i="5"/>
  <c r="K1825" i="5" s="1"/>
  <c r="D1826" i="5"/>
  <c r="K1826" i="5" s="1"/>
  <c r="D1827" i="5"/>
  <c r="K1827" i="5" s="1"/>
  <c r="D1828" i="5"/>
  <c r="K1828" i="5" s="1"/>
  <c r="D1829" i="5"/>
  <c r="K1829" i="5" s="1"/>
  <c r="D1830" i="5"/>
  <c r="K1830" i="5" s="1"/>
  <c r="D1831" i="5"/>
  <c r="K1831" i="5" s="1"/>
  <c r="D1832" i="5"/>
  <c r="K1832" i="5" s="1"/>
  <c r="D1833" i="5"/>
  <c r="K1833" i="5" s="1"/>
  <c r="D1834" i="5"/>
  <c r="K1834" i="5" s="1"/>
  <c r="D1835" i="5"/>
  <c r="K1835" i="5" s="1"/>
  <c r="D1836" i="5"/>
  <c r="K1836" i="5" s="1"/>
  <c r="D1837" i="5"/>
  <c r="K1837" i="5" s="1"/>
  <c r="D1838" i="5"/>
  <c r="K1838" i="5" s="1"/>
  <c r="D1839" i="5"/>
  <c r="K1839" i="5" s="1"/>
  <c r="D1840" i="5"/>
  <c r="K1840" i="5" s="1"/>
  <c r="D1841" i="5"/>
  <c r="K1841" i="5" s="1"/>
  <c r="D1842" i="5"/>
  <c r="K1842" i="5" s="1"/>
  <c r="D1843" i="5"/>
  <c r="K1843" i="5" s="1"/>
  <c r="D1844" i="5"/>
  <c r="K1844" i="5" s="1"/>
  <c r="D1845" i="5"/>
  <c r="K1845" i="5" s="1"/>
  <c r="D1846" i="5"/>
  <c r="K1846" i="5" s="1"/>
  <c r="D1847" i="5"/>
  <c r="K1847" i="5" s="1"/>
  <c r="D1848" i="5"/>
  <c r="K1848" i="5" s="1"/>
  <c r="D1849" i="5"/>
  <c r="K1849" i="5" s="1"/>
  <c r="D1850" i="5"/>
  <c r="K1850" i="5" s="1"/>
  <c r="D1851" i="5"/>
  <c r="K1851" i="5" s="1"/>
  <c r="D1852" i="5"/>
  <c r="K1852" i="5" s="1"/>
  <c r="D1853" i="5"/>
  <c r="K1853" i="5" s="1"/>
  <c r="D1854" i="5"/>
  <c r="K1854" i="5" s="1"/>
  <c r="D1855" i="5"/>
  <c r="K1855" i="5" s="1"/>
  <c r="D1856" i="5"/>
  <c r="K1856" i="5" s="1"/>
  <c r="D1857" i="5"/>
  <c r="K1857" i="5" s="1"/>
  <c r="D1858" i="5"/>
  <c r="K1858" i="5" s="1"/>
  <c r="D1859" i="5"/>
  <c r="K1859" i="5" s="1"/>
  <c r="D1860" i="5"/>
  <c r="K1860" i="5" s="1"/>
  <c r="D1861" i="5"/>
  <c r="K1861" i="5" s="1"/>
  <c r="D1862" i="5"/>
  <c r="K1862" i="5" s="1"/>
  <c r="D1863" i="5"/>
  <c r="K1863" i="5" s="1"/>
  <c r="D1864" i="5"/>
  <c r="K1864" i="5" s="1"/>
  <c r="D1865" i="5"/>
  <c r="K1865" i="5" s="1"/>
  <c r="D1866" i="5"/>
  <c r="K1866" i="5" s="1"/>
  <c r="D1867" i="5"/>
  <c r="K1867" i="5" s="1"/>
  <c r="D1868" i="5"/>
  <c r="K1868" i="5" s="1"/>
  <c r="D1869" i="5"/>
  <c r="K1869" i="5" s="1"/>
  <c r="D1870" i="5"/>
  <c r="K1870" i="5" s="1"/>
  <c r="D1871" i="5"/>
  <c r="K1871" i="5" s="1"/>
  <c r="D1872" i="5"/>
  <c r="K1872" i="5" s="1"/>
  <c r="D1873" i="5"/>
  <c r="K1873" i="5" s="1"/>
  <c r="D1874" i="5"/>
  <c r="K1874" i="5" s="1"/>
  <c r="D1875" i="5"/>
  <c r="K1875" i="5" s="1"/>
  <c r="D1876" i="5"/>
  <c r="K1876" i="5" s="1"/>
  <c r="D1877" i="5"/>
  <c r="K1877" i="5" s="1"/>
  <c r="D1878" i="5"/>
  <c r="K1878" i="5" s="1"/>
  <c r="D1879" i="5"/>
  <c r="K1879" i="5" s="1"/>
  <c r="D1880" i="5"/>
  <c r="K1880" i="5" s="1"/>
  <c r="D1881" i="5"/>
  <c r="K1881" i="5" s="1"/>
  <c r="D1882" i="5"/>
  <c r="K1882" i="5" s="1"/>
  <c r="D1883" i="5"/>
  <c r="K1883" i="5" s="1"/>
  <c r="D1884" i="5"/>
  <c r="K1884" i="5" s="1"/>
  <c r="D1885" i="5"/>
  <c r="K1885" i="5" s="1"/>
  <c r="D1886" i="5"/>
  <c r="K1886" i="5" s="1"/>
  <c r="D1887" i="5"/>
  <c r="K1887" i="5" s="1"/>
  <c r="D1888" i="5"/>
  <c r="K1888" i="5" s="1"/>
  <c r="D1889" i="5"/>
  <c r="K1889" i="5" s="1"/>
  <c r="D1890" i="5"/>
  <c r="K1890" i="5" s="1"/>
  <c r="D1891" i="5"/>
  <c r="K1891" i="5" s="1"/>
  <c r="D1892" i="5"/>
  <c r="K1892" i="5" s="1"/>
  <c r="D1893" i="5"/>
  <c r="K1893" i="5" s="1"/>
  <c r="D1894" i="5"/>
  <c r="K1894" i="5" s="1"/>
  <c r="D1895" i="5"/>
  <c r="K1895" i="5" s="1"/>
  <c r="D1896" i="5"/>
  <c r="K1896" i="5" s="1"/>
  <c r="D1897" i="5"/>
  <c r="K1897" i="5" s="1"/>
  <c r="D1898" i="5"/>
  <c r="K1898" i="5" s="1"/>
  <c r="D1899" i="5"/>
  <c r="K1899" i="5" s="1"/>
  <c r="D1900" i="5"/>
  <c r="K1900" i="5" s="1"/>
  <c r="D1901" i="5"/>
  <c r="K1901" i="5" s="1"/>
  <c r="D1902" i="5"/>
  <c r="K1902" i="5" s="1"/>
  <c r="D1903" i="5"/>
  <c r="K1903" i="5" s="1"/>
  <c r="D1904" i="5"/>
  <c r="K1904" i="5" s="1"/>
  <c r="D1905" i="5"/>
  <c r="K1905" i="5" s="1"/>
  <c r="D1906" i="5"/>
  <c r="K1906" i="5" s="1"/>
  <c r="D1907" i="5"/>
  <c r="K1907" i="5" s="1"/>
  <c r="D1908" i="5"/>
  <c r="K1908" i="5" s="1"/>
  <c r="D1909" i="5"/>
  <c r="K1909" i="5" s="1"/>
  <c r="D1910" i="5"/>
  <c r="K1910" i="5" s="1"/>
  <c r="D1911" i="5"/>
  <c r="K1911" i="5" s="1"/>
  <c r="D1912" i="5"/>
  <c r="K1912" i="5" s="1"/>
  <c r="D1913" i="5"/>
  <c r="K1913" i="5" s="1"/>
  <c r="D1914" i="5"/>
  <c r="K1914" i="5" s="1"/>
  <c r="D1915" i="5"/>
  <c r="K1915" i="5" s="1"/>
  <c r="D1916" i="5"/>
  <c r="K1916" i="5" s="1"/>
  <c r="D1917" i="5"/>
  <c r="K1917" i="5" s="1"/>
  <c r="D1918" i="5"/>
  <c r="K1918" i="5" s="1"/>
  <c r="D1919" i="5"/>
  <c r="K1919" i="5" s="1"/>
  <c r="D1920" i="5"/>
  <c r="K1920" i="5" s="1"/>
  <c r="D1921" i="5"/>
  <c r="K1921" i="5" s="1"/>
  <c r="D1922" i="5"/>
  <c r="K1922" i="5" s="1"/>
  <c r="D1923" i="5"/>
  <c r="K1923" i="5" s="1"/>
  <c r="D1924" i="5"/>
  <c r="K1924" i="5" s="1"/>
  <c r="D1925" i="5"/>
  <c r="K1925" i="5" s="1"/>
  <c r="D1926" i="5"/>
  <c r="K1926" i="5" s="1"/>
  <c r="D1927" i="5"/>
  <c r="K1927" i="5" s="1"/>
  <c r="D1928" i="5"/>
  <c r="K1928" i="5" s="1"/>
  <c r="D1929" i="5"/>
  <c r="K1929" i="5" s="1"/>
  <c r="D1930" i="5"/>
  <c r="K1930" i="5" s="1"/>
  <c r="D1931" i="5"/>
  <c r="K1931" i="5" s="1"/>
  <c r="D1932" i="5"/>
  <c r="K1932" i="5" s="1"/>
  <c r="D1933" i="5"/>
  <c r="K1933" i="5" s="1"/>
  <c r="D1934" i="5"/>
  <c r="K1934" i="5" s="1"/>
  <c r="D1935" i="5"/>
  <c r="K1935" i="5" s="1"/>
  <c r="D1936" i="5"/>
  <c r="K1936" i="5" s="1"/>
  <c r="D1937" i="5"/>
  <c r="K1937" i="5" s="1"/>
  <c r="D1938" i="5"/>
  <c r="K1938" i="5" s="1"/>
  <c r="D1939" i="5"/>
  <c r="K1939" i="5" s="1"/>
  <c r="D1940" i="5"/>
  <c r="K1940" i="5" s="1"/>
  <c r="D1941" i="5"/>
  <c r="K1941" i="5" s="1"/>
  <c r="D1942" i="5"/>
  <c r="K1942" i="5" s="1"/>
  <c r="D1943" i="5"/>
  <c r="K1943" i="5" s="1"/>
  <c r="D1944" i="5"/>
  <c r="K1944" i="5" s="1"/>
  <c r="D1945" i="5"/>
  <c r="K1945" i="5" s="1"/>
  <c r="D1946" i="5"/>
  <c r="K1946" i="5" s="1"/>
  <c r="D1947" i="5"/>
  <c r="K1947" i="5" s="1"/>
  <c r="D1948" i="5"/>
  <c r="K1948" i="5" s="1"/>
  <c r="D1949" i="5"/>
  <c r="K1949" i="5" s="1"/>
  <c r="D1950" i="5"/>
  <c r="K1950" i="5" s="1"/>
  <c r="D1951" i="5"/>
  <c r="K1951" i="5" s="1"/>
  <c r="D1952" i="5"/>
  <c r="K1952" i="5" s="1"/>
  <c r="D1953" i="5"/>
  <c r="K1953" i="5" s="1"/>
  <c r="D1954" i="5"/>
  <c r="K1954" i="5" s="1"/>
  <c r="D1955" i="5"/>
  <c r="K1955" i="5" s="1"/>
  <c r="D1956" i="5"/>
  <c r="K1956" i="5" s="1"/>
  <c r="D1957" i="5"/>
  <c r="K1957" i="5" s="1"/>
  <c r="D1958" i="5"/>
  <c r="K1958" i="5" s="1"/>
  <c r="D1959" i="5"/>
  <c r="K1959" i="5" s="1"/>
  <c r="D1960" i="5"/>
  <c r="K1960" i="5" s="1"/>
  <c r="D1961" i="5"/>
  <c r="K1961" i="5" s="1"/>
  <c r="D1962" i="5"/>
  <c r="K1962" i="5" s="1"/>
  <c r="D1963" i="5"/>
  <c r="K1963" i="5" s="1"/>
  <c r="D1964" i="5"/>
  <c r="K1964" i="5" s="1"/>
  <c r="D1965" i="5"/>
  <c r="K1965" i="5" s="1"/>
  <c r="D1966" i="5"/>
  <c r="K1966" i="5" s="1"/>
  <c r="D1967" i="5"/>
  <c r="K1967" i="5" s="1"/>
  <c r="D1968" i="5"/>
  <c r="K1968" i="5" s="1"/>
  <c r="D1969" i="5"/>
  <c r="K1969" i="5" s="1"/>
  <c r="D1970" i="5"/>
  <c r="K1970" i="5" s="1"/>
  <c r="D1971" i="5"/>
  <c r="K1971" i="5" s="1"/>
  <c r="D1972" i="5"/>
  <c r="K1972" i="5" s="1"/>
  <c r="D1973" i="5"/>
  <c r="K1973" i="5" s="1"/>
  <c r="D1974" i="5"/>
  <c r="K1974" i="5" s="1"/>
  <c r="D1975" i="5"/>
  <c r="K1975" i="5" s="1"/>
  <c r="D1976" i="5"/>
  <c r="K1976" i="5" s="1"/>
  <c r="D1977" i="5"/>
  <c r="K1977" i="5" s="1"/>
  <c r="D1978" i="5"/>
  <c r="K1978" i="5" s="1"/>
  <c r="D1979" i="5"/>
  <c r="K1979" i="5" s="1"/>
  <c r="D1980" i="5"/>
  <c r="K1980" i="5" s="1"/>
  <c r="D1981" i="5"/>
  <c r="K1981" i="5" s="1"/>
  <c r="D1982" i="5"/>
  <c r="K1982" i="5" s="1"/>
  <c r="D1983" i="5"/>
  <c r="K1983" i="5" s="1"/>
  <c r="D1984" i="5"/>
  <c r="K1984" i="5" s="1"/>
  <c r="D1985" i="5"/>
  <c r="K1985" i="5" s="1"/>
  <c r="D1986" i="5"/>
  <c r="K1986" i="5" s="1"/>
  <c r="D1987" i="5"/>
  <c r="K1987" i="5" s="1"/>
  <c r="D1988" i="5"/>
  <c r="K1988" i="5" s="1"/>
  <c r="D1989" i="5"/>
  <c r="K1989" i="5" s="1"/>
  <c r="D1990" i="5"/>
  <c r="K1990" i="5" s="1"/>
  <c r="D1991" i="5"/>
  <c r="K1991" i="5" s="1"/>
  <c r="D1992" i="5"/>
  <c r="K1992" i="5" s="1"/>
  <c r="D1993" i="5"/>
  <c r="K1993" i="5" s="1"/>
  <c r="D1994" i="5"/>
  <c r="K1994" i="5" s="1"/>
  <c r="D1995" i="5"/>
  <c r="K1995" i="5" s="1"/>
  <c r="D1996" i="5"/>
  <c r="K1996" i="5" s="1"/>
  <c r="D1997" i="5"/>
  <c r="K1997" i="5" s="1"/>
  <c r="D1998" i="5"/>
  <c r="K1998" i="5" s="1"/>
  <c r="D1999" i="5"/>
  <c r="K1999" i="5" s="1"/>
  <c r="D2000" i="5"/>
  <c r="K2000" i="5" s="1"/>
  <c r="D2001" i="5"/>
  <c r="K2001" i="5" s="1"/>
  <c r="D2002" i="5"/>
  <c r="K2002" i="5" s="1"/>
  <c r="D2003" i="5"/>
  <c r="K2003" i="5" s="1"/>
  <c r="D2004" i="5"/>
  <c r="K2004" i="5" s="1"/>
  <c r="D2005" i="5"/>
  <c r="K2005" i="5" s="1"/>
  <c r="D2006" i="5"/>
  <c r="K2006" i="5" s="1"/>
  <c r="D2007" i="5"/>
  <c r="K2007" i="5" s="1"/>
  <c r="D2008" i="5"/>
  <c r="K2008" i="5" s="1"/>
  <c r="D2009" i="5"/>
  <c r="K2009" i="5" s="1"/>
  <c r="D2010" i="5"/>
  <c r="K2010" i="5" s="1"/>
  <c r="D2011" i="5"/>
  <c r="K2011" i="5" s="1"/>
  <c r="D2012" i="5"/>
  <c r="K2012" i="5" s="1"/>
  <c r="D2013" i="5"/>
  <c r="K2013" i="5" s="1"/>
  <c r="D2014" i="5"/>
  <c r="K2014" i="5" s="1"/>
  <c r="D2015" i="5"/>
  <c r="K2015" i="5" s="1"/>
  <c r="D2016" i="5"/>
  <c r="K2016" i="5" s="1"/>
  <c r="D2017" i="5"/>
  <c r="K2017" i="5" s="1"/>
  <c r="D2018" i="5"/>
  <c r="K2018" i="5" s="1"/>
  <c r="D2019" i="5"/>
  <c r="K2019" i="5" s="1"/>
  <c r="D2020" i="5"/>
  <c r="K2020" i="5" s="1"/>
  <c r="D2021" i="5"/>
  <c r="K2021" i="5" s="1"/>
  <c r="D2022" i="5"/>
  <c r="K2022" i="5" s="1"/>
  <c r="D2023" i="5"/>
  <c r="K2023" i="5" s="1"/>
  <c r="D2024" i="5"/>
  <c r="K2024" i="5" s="1"/>
  <c r="D2025" i="5"/>
  <c r="K2025" i="5" s="1"/>
  <c r="D2026" i="5"/>
  <c r="K2026" i="5" s="1"/>
  <c r="D2027" i="5"/>
  <c r="K2027" i="5" s="1"/>
  <c r="D2028" i="5"/>
  <c r="K2028" i="5" s="1"/>
  <c r="D2029" i="5"/>
  <c r="K2029" i="5" s="1"/>
  <c r="D2030" i="5"/>
  <c r="K2030" i="5" s="1"/>
  <c r="D2031" i="5"/>
  <c r="K2031" i="5" s="1"/>
  <c r="D2032" i="5"/>
  <c r="K2032" i="5" s="1"/>
  <c r="D2033" i="5"/>
  <c r="K2033" i="5" s="1"/>
  <c r="D2034" i="5"/>
  <c r="K2034" i="5" s="1"/>
  <c r="D2035" i="5"/>
  <c r="K2035" i="5" s="1"/>
  <c r="D2036" i="5"/>
  <c r="K2036" i="5" s="1"/>
  <c r="D2037" i="5"/>
  <c r="K2037" i="5" s="1"/>
  <c r="D2038" i="5"/>
  <c r="K2038" i="5" s="1"/>
  <c r="D2039" i="5"/>
  <c r="K2039" i="5" s="1"/>
  <c r="D2040" i="5"/>
  <c r="K2040" i="5" s="1"/>
  <c r="D2041" i="5"/>
  <c r="K2041" i="5" s="1"/>
  <c r="D2042" i="5"/>
  <c r="K2042" i="5" s="1"/>
  <c r="D2043" i="5"/>
  <c r="K2043" i="5" s="1"/>
  <c r="D2044" i="5"/>
  <c r="K2044" i="5" s="1"/>
  <c r="D2045" i="5"/>
  <c r="K2045" i="5" s="1"/>
  <c r="D2046" i="5"/>
  <c r="K2046" i="5" s="1"/>
  <c r="D2047" i="5"/>
  <c r="K2047" i="5" s="1"/>
  <c r="D2048" i="5"/>
  <c r="K2048" i="5" s="1"/>
  <c r="D2049" i="5"/>
  <c r="K2049" i="5" s="1"/>
  <c r="D2050" i="5"/>
  <c r="K2050" i="5" s="1"/>
  <c r="D2051" i="5"/>
  <c r="K2051" i="5" s="1"/>
  <c r="D2052" i="5"/>
  <c r="K2052" i="5" s="1"/>
  <c r="D2053" i="5"/>
  <c r="K2053" i="5" s="1"/>
  <c r="D2054" i="5"/>
  <c r="K2054" i="5" s="1"/>
  <c r="D2055" i="5"/>
  <c r="K2055" i="5" s="1"/>
  <c r="D2056" i="5"/>
  <c r="K2056" i="5" s="1"/>
  <c r="D2057" i="5"/>
  <c r="K2057" i="5" s="1"/>
  <c r="D2058" i="5"/>
  <c r="K2058" i="5" s="1"/>
  <c r="D2059" i="5"/>
  <c r="K2059" i="5" s="1"/>
  <c r="D2060" i="5"/>
  <c r="K2060" i="5" s="1"/>
  <c r="D2061" i="5"/>
  <c r="K2061" i="5" s="1"/>
  <c r="D2062" i="5"/>
  <c r="K2062" i="5" s="1"/>
  <c r="D2063" i="5"/>
  <c r="K2063" i="5" s="1"/>
  <c r="D2064" i="5"/>
  <c r="K2064" i="5" s="1"/>
  <c r="D2065" i="5"/>
  <c r="K2065" i="5" s="1"/>
  <c r="D2066" i="5"/>
  <c r="K2066" i="5" s="1"/>
  <c r="D2067" i="5"/>
  <c r="K2067" i="5" s="1"/>
  <c r="D2068" i="5"/>
  <c r="K2068" i="5" s="1"/>
  <c r="D2069" i="5"/>
  <c r="K2069" i="5" s="1"/>
  <c r="D2070" i="5"/>
  <c r="K2070" i="5" s="1"/>
  <c r="D2071" i="5"/>
  <c r="K2071" i="5" s="1"/>
  <c r="D2072" i="5"/>
  <c r="K2072" i="5" s="1"/>
  <c r="D2073" i="5"/>
  <c r="K2073" i="5" s="1"/>
  <c r="D2074" i="5"/>
  <c r="K2074" i="5" s="1"/>
  <c r="D2075" i="5"/>
  <c r="K2075" i="5" s="1"/>
  <c r="D2076" i="5"/>
  <c r="K2076" i="5" s="1"/>
  <c r="D2077" i="5"/>
  <c r="K2077" i="5" s="1"/>
  <c r="D2078" i="5"/>
  <c r="K2078" i="5" s="1"/>
  <c r="D2079" i="5"/>
  <c r="K2079" i="5" s="1"/>
  <c r="D2080" i="5"/>
  <c r="K2080" i="5" s="1"/>
  <c r="D2081" i="5"/>
  <c r="K2081" i="5" s="1"/>
  <c r="D2082" i="5"/>
  <c r="K2082" i="5" s="1"/>
  <c r="D2083" i="5"/>
  <c r="K2083" i="5" s="1"/>
  <c r="D2084" i="5"/>
  <c r="K2084" i="5" s="1"/>
  <c r="D2085" i="5"/>
  <c r="K2085" i="5" s="1"/>
  <c r="D2086" i="5"/>
  <c r="K2086" i="5" s="1"/>
  <c r="D2087" i="5"/>
  <c r="K2087" i="5" s="1"/>
  <c r="D2088" i="5"/>
  <c r="K2088" i="5" s="1"/>
  <c r="D2089" i="5"/>
  <c r="K2089" i="5" s="1"/>
  <c r="D2090" i="5"/>
  <c r="K2090" i="5" s="1"/>
  <c r="D2091" i="5"/>
  <c r="K2091" i="5" s="1"/>
  <c r="D2092" i="5"/>
  <c r="K2092" i="5" s="1"/>
  <c r="D2093" i="5"/>
  <c r="K2093" i="5" s="1"/>
  <c r="D2094" i="5"/>
  <c r="K2094" i="5" s="1"/>
  <c r="D2095" i="5"/>
  <c r="K2095" i="5" s="1"/>
  <c r="D2096" i="5"/>
  <c r="K2096" i="5" s="1"/>
  <c r="D2097" i="5"/>
  <c r="K2097" i="5" s="1"/>
  <c r="D2098" i="5"/>
  <c r="K2098" i="5" s="1"/>
  <c r="D2099" i="5"/>
  <c r="K2099" i="5" s="1"/>
  <c r="D2100" i="5"/>
  <c r="K2100" i="5" s="1"/>
  <c r="D2101" i="5"/>
  <c r="K2101" i="5" s="1"/>
  <c r="D2102" i="5"/>
  <c r="K2102" i="5" s="1"/>
  <c r="D2103" i="5"/>
  <c r="K2103" i="5" s="1"/>
  <c r="D2104" i="5"/>
  <c r="K2104" i="5" s="1"/>
  <c r="D2105" i="5"/>
  <c r="K2105" i="5" s="1"/>
  <c r="D2106" i="5"/>
  <c r="K2106" i="5" s="1"/>
  <c r="D2107" i="5"/>
  <c r="K2107" i="5" s="1"/>
  <c r="D2108" i="5"/>
  <c r="K2108" i="5" s="1"/>
  <c r="D2109" i="5"/>
  <c r="K2109" i="5" s="1"/>
  <c r="D2110" i="5"/>
  <c r="K2110" i="5" s="1"/>
  <c r="D2111" i="5"/>
  <c r="K2111" i="5" s="1"/>
  <c r="D2112" i="5"/>
  <c r="K2112" i="5" s="1"/>
  <c r="D2113" i="5"/>
  <c r="K2113" i="5" s="1"/>
  <c r="D2114" i="5"/>
  <c r="K2114" i="5" s="1"/>
  <c r="D2115" i="5"/>
  <c r="K2115" i="5" s="1"/>
  <c r="D2116" i="5"/>
  <c r="K2116" i="5" s="1"/>
  <c r="D2117" i="5"/>
  <c r="K2117" i="5" s="1"/>
  <c r="D2118" i="5"/>
  <c r="K2118" i="5" s="1"/>
  <c r="D2119" i="5"/>
  <c r="K2119" i="5" s="1"/>
  <c r="D2120" i="5"/>
  <c r="K2120" i="5" s="1"/>
  <c r="D2121" i="5"/>
  <c r="K2121" i="5" s="1"/>
  <c r="D2122" i="5"/>
  <c r="K2122" i="5" s="1"/>
  <c r="D2123" i="5"/>
  <c r="K2123" i="5" s="1"/>
  <c r="D2124" i="5"/>
  <c r="K2124" i="5" s="1"/>
  <c r="D2125" i="5"/>
  <c r="K2125" i="5" s="1"/>
  <c r="D2126" i="5"/>
  <c r="K2126" i="5" s="1"/>
  <c r="D2127" i="5"/>
  <c r="K2127" i="5" s="1"/>
  <c r="D2128" i="5"/>
  <c r="K2128" i="5" s="1"/>
  <c r="D2129" i="5"/>
  <c r="K2129" i="5" s="1"/>
  <c r="D2130" i="5"/>
  <c r="K2130" i="5" s="1"/>
  <c r="D2131" i="5"/>
  <c r="K2131" i="5" s="1"/>
  <c r="D2132" i="5"/>
  <c r="K2132" i="5" s="1"/>
  <c r="D2133" i="5"/>
  <c r="K2133" i="5" s="1"/>
  <c r="D2134" i="5"/>
  <c r="K2134" i="5" s="1"/>
  <c r="D2135" i="5"/>
  <c r="K2135" i="5" s="1"/>
  <c r="D2136" i="5"/>
  <c r="K2136" i="5" s="1"/>
  <c r="D2137" i="5"/>
  <c r="K2137" i="5" s="1"/>
  <c r="D2138" i="5"/>
  <c r="K2138" i="5" s="1"/>
  <c r="D2139" i="5"/>
  <c r="K2139" i="5" s="1"/>
  <c r="D2140" i="5"/>
  <c r="K2140" i="5" s="1"/>
  <c r="D2141" i="5"/>
  <c r="K2141" i="5" s="1"/>
  <c r="D2142" i="5"/>
  <c r="K2142" i="5" s="1"/>
  <c r="D2143" i="5"/>
  <c r="K2143" i="5" s="1"/>
  <c r="D2144" i="5"/>
  <c r="K2144" i="5" s="1"/>
  <c r="D2145" i="5"/>
  <c r="K2145" i="5" s="1"/>
  <c r="D2146" i="5"/>
  <c r="K2146" i="5" s="1"/>
  <c r="D2147" i="5"/>
  <c r="K2147" i="5" s="1"/>
  <c r="D2148" i="5"/>
  <c r="K2148" i="5" s="1"/>
  <c r="D2149" i="5"/>
  <c r="K2149" i="5" s="1"/>
  <c r="D2150" i="5"/>
  <c r="K2150" i="5" s="1"/>
  <c r="D2151" i="5"/>
  <c r="K2151" i="5" s="1"/>
  <c r="D2152" i="5"/>
  <c r="K2152" i="5" s="1"/>
  <c r="D2153" i="5"/>
  <c r="K2153" i="5" s="1"/>
  <c r="D2154" i="5"/>
  <c r="K2154" i="5" s="1"/>
  <c r="D2155" i="5"/>
  <c r="K2155" i="5" s="1"/>
  <c r="D2156" i="5"/>
  <c r="K2156" i="5" s="1"/>
  <c r="D2157" i="5"/>
  <c r="K2157" i="5" s="1"/>
  <c r="D2158" i="5"/>
  <c r="K2158" i="5" s="1"/>
  <c r="D2159" i="5"/>
  <c r="K2159" i="5" s="1"/>
  <c r="D2160" i="5"/>
  <c r="K2160" i="5" s="1"/>
  <c r="D2161" i="5"/>
  <c r="K2161" i="5" s="1"/>
  <c r="D2162" i="5"/>
  <c r="K2162" i="5" s="1"/>
  <c r="D2163" i="5"/>
  <c r="K2163" i="5" s="1"/>
  <c r="D2164" i="5"/>
  <c r="K2164" i="5" s="1"/>
  <c r="D2165" i="5"/>
  <c r="K2165" i="5" s="1"/>
  <c r="D2166" i="5"/>
  <c r="K2166" i="5" s="1"/>
  <c r="D2167" i="5"/>
  <c r="K2167" i="5" s="1"/>
  <c r="D2168" i="5"/>
  <c r="K2168" i="5" s="1"/>
  <c r="D2169" i="5"/>
  <c r="K2169" i="5" s="1"/>
  <c r="D2170" i="5"/>
  <c r="K2170" i="5" s="1"/>
  <c r="D2171" i="5"/>
  <c r="K2171" i="5" s="1"/>
  <c r="D2172" i="5"/>
  <c r="K2172" i="5" s="1"/>
  <c r="D2173" i="5"/>
  <c r="K2173" i="5" s="1"/>
  <c r="D2174" i="5"/>
  <c r="K2174" i="5" s="1"/>
  <c r="D2175" i="5"/>
  <c r="K2175" i="5" s="1"/>
  <c r="D2176" i="5"/>
  <c r="K2176" i="5" s="1"/>
  <c r="D2177" i="5"/>
  <c r="K2177" i="5" s="1"/>
  <c r="D2178" i="5"/>
  <c r="K2178" i="5" s="1"/>
  <c r="D2179" i="5"/>
  <c r="K2179" i="5" s="1"/>
  <c r="D2180" i="5"/>
  <c r="K2180" i="5" s="1"/>
  <c r="D2181" i="5"/>
  <c r="K2181" i="5" s="1"/>
  <c r="D2182" i="5"/>
  <c r="K2182" i="5" s="1"/>
  <c r="D2183" i="5"/>
  <c r="K2183" i="5" s="1"/>
  <c r="D2184" i="5"/>
  <c r="K2184" i="5" s="1"/>
  <c r="D2185" i="5"/>
  <c r="K2185" i="5" s="1"/>
  <c r="D2186" i="5"/>
  <c r="K2186" i="5" s="1"/>
  <c r="D2187" i="5"/>
  <c r="K2187" i="5" s="1"/>
  <c r="D2188" i="5"/>
  <c r="K2188" i="5" s="1"/>
  <c r="D2189" i="5"/>
  <c r="K2189" i="5" s="1"/>
  <c r="D2190" i="5"/>
  <c r="K2190" i="5" s="1"/>
  <c r="D2191" i="5"/>
  <c r="K2191" i="5" s="1"/>
  <c r="D2192" i="5"/>
  <c r="K2192" i="5" s="1"/>
  <c r="D2193" i="5"/>
  <c r="K2193" i="5" s="1"/>
  <c r="D2194" i="5"/>
  <c r="K2194" i="5" s="1"/>
  <c r="D2195" i="5"/>
  <c r="K2195" i="5" s="1"/>
  <c r="D2196" i="5"/>
  <c r="K2196" i="5" s="1"/>
  <c r="D2197" i="5"/>
  <c r="K2197" i="5" s="1"/>
  <c r="D2198" i="5"/>
  <c r="K2198" i="5" s="1"/>
  <c r="D2199" i="5"/>
  <c r="K2199" i="5" s="1"/>
  <c r="D2200" i="5"/>
  <c r="K2200" i="5" s="1"/>
  <c r="D2201" i="5"/>
  <c r="K2201" i="5" s="1"/>
  <c r="D2202" i="5"/>
  <c r="K2202" i="5" s="1"/>
  <c r="D2203" i="5"/>
  <c r="K2203" i="5" s="1"/>
  <c r="D2204" i="5"/>
  <c r="K2204" i="5" s="1"/>
  <c r="D2205" i="5"/>
  <c r="K2205" i="5" s="1"/>
  <c r="D2206" i="5"/>
  <c r="K2206" i="5" s="1"/>
  <c r="D2207" i="5"/>
  <c r="K2207" i="5" s="1"/>
  <c r="D2208" i="5"/>
  <c r="K2208" i="5" s="1"/>
  <c r="D2209" i="5"/>
  <c r="K2209" i="5" s="1"/>
  <c r="D2210" i="5"/>
  <c r="K2210" i="5" s="1"/>
  <c r="D2211" i="5"/>
  <c r="K2211" i="5" s="1"/>
  <c r="D2212" i="5"/>
  <c r="K2212" i="5" s="1"/>
  <c r="D2213" i="5"/>
  <c r="K2213" i="5" s="1"/>
  <c r="D2214" i="5"/>
  <c r="K2214" i="5" s="1"/>
  <c r="D2215" i="5"/>
  <c r="K2215" i="5" s="1"/>
  <c r="D2216" i="5"/>
  <c r="K2216" i="5" s="1"/>
  <c r="D2217" i="5"/>
  <c r="K2217" i="5" s="1"/>
  <c r="D2218" i="5"/>
  <c r="K2218" i="5" s="1"/>
  <c r="D2219" i="5"/>
  <c r="K2219" i="5" s="1"/>
  <c r="D2220" i="5"/>
  <c r="K2220" i="5" s="1"/>
  <c r="D2221" i="5"/>
  <c r="K2221" i="5" s="1"/>
  <c r="D2222" i="5"/>
  <c r="K2222" i="5" s="1"/>
  <c r="D2223" i="5"/>
  <c r="K2223" i="5" s="1"/>
  <c r="D2224" i="5"/>
  <c r="K2224" i="5" s="1"/>
  <c r="D2225" i="5"/>
  <c r="K2225" i="5" s="1"/>
  <c r="D2226" i="5"/>
  <c r="K2226" i="5" s="1"/>
  <c r="D2227" i="5"/>
  <c r="K2227" i="5" s="1"/>
  <c r="D2228" i="5"/>
  <c r="K2228" i="5" s="1"/>
  <c r="D2229" i="5"/>
  <c r="K2229" i="5" s="1"/>
  <c r="D2230" i="5"/>
  <c r="K2230" i="5" s="1"/>
  <c r="D2231" i="5"/>
  <c r="K2231" i="5" s="1"/>
  <c r="D2232" i="5"/>
  <c r="K2232" i="5" s="1"/>
  <c r="D2233" i="5"/>
  <c r="K2233" i="5" s="1"/>
  <c r="D2234" i="5"/>
  <c r="K2234" i="5" s="1"/>
  <c r="D2235" i="5"/>
  <c r="K2235" i="5" s="1"/>
  <c r="D2236" i="5"/>
  <c r="K2236" i="5" s="1"/>
  <c r="D2237" i="5"/>
  <c r="K2237" i="5" s="1"/>
  <c r="D2238" i="5"/>
  <c r="K2238" i="5" s="1"/>
  <c r="D2239" i="5"/>
  <c r="K2239" i="5" s="1"/>
  <c r="D2240" i="5"/>
  <c r="K2240" i="5" s="1"/>
  <c r="D2241" i="5"/>
  <c r="K2241" i="5" s="1"/>
  <c r="D2242" i="5"/>
  <c r="K2242" i="5" s="1"/>
  <c r="D2243" i="5"/>
  <c r="K2243" i="5" s="1"/>
  <c r="D2244" i="5"/>
  <c r="K2244" i="5" s="1"/>
  <c r="D2245" i="5"/>
  <c r="K2245" i="5" s="1"/>
  <c r="D2246" i="5"/>
  <c r="K2246" i="5" s="1"/>
  <c r="D2247" i="5"/>
  <c r="K2247" i="5" s="1"/>
  <c r="D2248" i="5"/>
  <c r="K2248" i="5" s="1"/>
  <c r="D2249" i="5"/>
  <c r="K2249" i="5" s="1"/>
  <c r="D2250" i="5"/>
  <c r="K2250" i="5" s="1"/>
  <c r="D2251" i="5"/>
  <c r="K2251" i="5" s="1"/>
  <c r="D2252" i="5"/>
  <c r="K2252" i="5" s="1"/>
  <c r="D2253" i="5"/>
  <c r="K2253" i="5" s="1"/>
  <c r="D2254" i="5"/>
  <c r="K2254" i="5" s="1"/>
  <c r="D2255" i="5"/>
  <c r="K2255" i="5" s="1"/>
  <c r="D2256" i="5"/>
  <c r="K2256" i="5" s="1"/>
  <c r="D2257" i="5"/>
  <c r="K2257" i="5" s="1"/>
  <c r="D2258" i="5"/>
  <c r="K2258" i="5" s="1"/>
  <c r="D2259" i="5"/>
  <c r="K2259" i="5" s="1"/>
  <c r="D2260" i="5"/>
  <c r="K2260" i="5" s="1"/>
  <c r="D2261" i="5"/>
  <c r="K2261" i="5" s="1"/>
  <c r="D2262" i="5"/>
  <c r="K2262" i="5" s="1"/>
  <c r="D2263" i="5"/>
  <c r="K2263" i="5" s="1"/>
  <c r="D2264" i="5"/>
  <c r="K2264" i="5" s="1"/>
  <c r="D2265" i="5"/>
  <c r="K2265" i="5" s="1"/>
  <c r="D2266" i="5"/>
  <c r="K2266" i="5" s="1"/>
  <c r="D2267" i="5"/>
  <c r="K2267" i="5" s="1"/>
  <c r="D2268" i="5"/>
  <c r="K2268" i="5" s="1"/>
  <c r="D2269" i="5"/>
  <c r="K2269" i="5" s="1"/>
  <c r="D2270" i="5"/>
  <c r="K2270" i="5" s="1"/>
  <c r="D2271" i="5"/>
  <c r="K2271" i="5" s="1"/>
  <c r="D2272" i="5"/>
  <c r="K2272" i="5" s="1"/>
  <c r="D2273" i="5"/>
  <c r="K2273" i="5" s="1"/>
  <c r="D2274" i="5"/>
  <c r="K2274" i="5" s="1"/>
  <c r="D2275" i="5"/>
  <c r="K2275" i="5" s="1"/>
  <c r="D2276" i="5"/>
  <c r="K2276" i="5" s="1"/>
  <c r="D2277" i="5"/>
  <c r="K2277" i="5" s="1"/>
  <c r="D2278" i="5"/>
  <c r="K2278" i="5" s="1"/>
  <c r="D2279" i="5"/>
  <c r="K2279" i="5" s="1"/>
  <c r="D2280" i="5"/>
  <c r="K2280" i="5" s="1"/>
  <c r="D2281" i="5"/>
  <c r="K2281" i="5" s="1"/>
  <c r="D2282" i="5"/>
  <c r="K2282" i="5" s="1"/>
  <c r="D2283" i="5"/>
  <c r="K2283" i="5" s="1"/>
  <c r="D2284" i="5"/>
  <c r="K2284" i="5" s="1"/>
  <c r="D2285" i="5"/>
  <c r="K2285" i="5" s="1"/>
  <c r="D2286" i="5"/>
  <c r="K2286" i="5" s="1"/>
  <c r="D2287" i="5"/>
  <c r="K2287" i="5" s="1"/>
  <c r="D2288" i="5"/>
  <c r="K2288" i="5" s="1"/>
  <c r="D2289" i="5"/>
  <c r="K2289" i="5" s="1"/>
  <c r="D2290" i="5"/>
  <c r="K2290" i="5" s="1"/>
  <c r="D2291" i="5"/>
  <c r="K2291" i="5" s="1"/>
  <c r="D2292" i="5"/>
  <c r="K2292" i="5" s="1"/>
  <c r="D2293" i="5"/>
  <c r="K2293" i="5" s="1"/>
  <c r="D2294" i="5"/>
  <c r="K2294" i="5" s="1"/>
  <c r="D2295" i="5"/>
  <c r="K2295" i="5" s="1"/>
  <c r="D2296" i="5"/>
  <c r="K2296" i="5" s="1"/>
  <c r="D2297" i="5"/>
  <c r="K2297" i="5" s="1"/>
  <c r="D2298" i="5"/>
  <c r="K2298" i="5" s="1"/>
  <c r="D2299" i="5"/>
  <c r="K2299" i="5" s="1"/>
  <c r="D2300" i="5"/>
  <c r="K2300" i="5" s="1"/>
  <c r="D2301" i="5"/>
  <c r="K2301" i="5" s="1"/>
  <c r="D2302" i="5"/>
  <c r="K2302" i="5" s="1"/>
  <c r="D2303" i="5"/>
  <c r="K2303" i="5" s="1"/>
  <c r="D2304" i="5"/>
  <c r="K2304" i="5" s="1"/>
  <c r="D2305" i="5"/>
  <c r="K2305" i="5" s="1"/>
  <c r="D2306" i="5"/>
  <c r="K2306" i="5" s="1"/>
  <c r="D2307" i="5"/>
  <c r="K2307" i="5" s="1"/>
  <c r="D2308" i="5"/>
  <c r="K2308" i="5" s="1"/>
  <c r="D2309" i="5"/>
  <c r="K2309" i="5" s="1"/>
  <c r="D2310" i="5"/>
  <c r="K2310" i="5" s="1"/>
  <c r="D2311" i="5"/>
  <c r="K2311" i="5" s="1"/>
  <c r="D2312" i="5"/>
  <c r="K2312" i="5" s="1"/>
  <c r="D2313" i="5"/>
  <c r="K2313" i="5" s="1"/>
  <c r="D2314" i="5"/>
  <c r="K2314" i="5" s="1"/>
  <c r="D2315" i="5"/>
  <c r="K2315" i="5" s="1"/>
  <c r="D2316" i="5"/>
  <c r="K2316" i="5" s="1"/>
  <c r="D2317" i="5"/>
  <c r="K2317" i="5" s="1"/>
  <c r="D2318" i="5"/>
  <c r="K2318" i="5" s="1"/>
  <c r="D2319" i="5"/>
  <c r="K2319" i="5" s="1"/>
  <c r="D2320" i="5"/>
  <c r="K2320" i="5" s="1"/>
  <c r="D2321" i="5"/>
  <c r="K2321" i="5" s="1"/>
  <c r="D2322" i="5"/>
  <c r="K2322" i="5" s="1"/>
  <c r="D2323" i="5"/>
  <c r="K2323" i="5" s="1"/>
  <c r="D2324" i="5"/>
  <c r="K2324" i="5" s="1"/>
  <c r="D2325" i="5"/>
  <c r="K2325" i="5" s="1"/>
  <c r="D2326" i="5"/>
  <c r="K2326" i="5" s="1"/>
  <c r="D2327" i="5"/>
  <c r="K2327" i="5" s="1"/>
  <c r="D2328" i="5"/>
  <c r="K2328" i="5" s="1"/>
  <c r="D2329" i="5"/>
  <c r="K2329" i="5" s="1"/>
  <c r="D2330" i="5"/>
  <c r="K2330" i="5" s="1"/>
  <c r="D2331" i="5"/>
  <c r="K2331" i="5" s="1"/>
  <c r="D2332" i="5"/>
  <c r="K2332" i="5" s="1"/>
  <c r="D2333" i="5"/>
  <c r="K2333" i="5" s="1"/>
  <c r="D2334" i="5"/>
  <c r="K2334" i="5" s="1"/>
  <c r="D2335" i="5"/>
  <c r="K2335" i="5" s="1"/>
  <c r="D2336" i="5"/>
  <c r="K2336" i="5" s="1"/>
  <c r="D2" i="5"/>
  <c r="K2" i="5" s="1"/>
  <c r="C3" i="5"/>
  <c r="C4" i="5"/>
  <c r="C5" i="5"/>
  <c r="C6" i="5"/>
  <c r="C7" i="5"/>
  <c r="C8" i="5"/>
  <c r="C9" i="5"/>
  <c r="C10" i="5"/>
  <c r="C11" i="5"/>
  <c r="C12" i="5"/>
  <c r="C13" i="5"/>
  <c r="C14" i="5"/>
  <c r="C15" i="5"/>
  <c r="C16" i="5"/>
  <c r="C17" i="5"/>
  <c r="C18" i="5"/>
  <c r="C19" i="5"/>
  <c r="C20" i="5"/>
  <c r="C21" i="5"/>
  <c r="C22" i="5"/>
  <c r="C23" i="5"/>
  <c r="C24" i="5"/>
  <c r="C25" i="5"/>
  <c r="C26" i="5"/>
  <c r="C27" i="5"/>
  <c r="C28" i="5"/>
  <c r="C29" i="5"/>
  <c r="C30" i="5"/>
  <c r="C31" i="5"/>
  <c r="C32" i="5"/>
  <c r="C33" i="5"/>
  <c r="C34" i="5"/>
  <c r="C35" i="5"/>
  <c r="C36" i="5"/>
  <c r="C37" i="5"/>
  <c r="C38" i="5"/>
  <c r="C39" i="5"/>
  <c r="C40" i="5"/>
  <c r="C41" i="5"/>
  <c r="C42" i="5"/>
  <c r="C43" i="5"/>
  <c r="C44" i="5"/>
  <c r="C45" i="5"/>
  <c r="C46" i="5"/>
  <c r="C47" i="5"/>
  <c r="C48" i="5"/>
  <c r="C49" i="5"/>
  <c r="C50" i="5"/>
  <c r="C51" i="5"/>
  <c r="C52" i="5"/>
  <c r="C53" i="5"/>
  <c r="C54" i="5"/>
  <c r="C55" i="5"/>
  <c r="C56" i="5"/>
  <c r="C57" i="5"/>
  <c r="C58" i="5"/>
  <c r="C59" i="5"/>
  <c r="C60" i="5"/>
  <c r="C61" i="5"/>
  <c r="C62" i="5"/>
  <c r="C63" i="5"/>
  <c r="C64" i="5"/>
  <c r="C65" i="5"/>
  <c r="C66" i="5"/>
  <c r="C67" i="5"/>
  <c r="C68" i="5"/>
  <c r="C69" i="5"/>
  <c r="C70" i="5"/>
  <c r="C71" i="5"/>
  <c r="C72" i="5"/>
  <c r="C73" i="5"/>
  <c r="C74" i="5"/>
  <c r="C75" i="5"/>
  <c r="C76" i="5"/>
  <c r="C77" i="5"/>
  <c r="C78" i="5"/>
  <c r="C79" i="5"/>
  <c r="C80" i="5"/>
  <c r="C81" i="5"/>
  <c r="C82" i="5"/>
  <c r="C83" i="5"/>
  <c r="C84" i="5"/>
  <c r="C85" i="5"/>
  <c r="C86" i="5"/>
  <c r="C87" i="5"/>
  <c r="C88" i="5"/>
  <c r="C89" i="5"/>
  <c r="C90" i="5"/>
  <c r="C91" i="5"/>
  <c r="C92" i="5"/>
  <c r="C93" i="5"/>
  <c r="C94" i="5"/>
  <c r="C95" i="5"/>
  <c r="C96" i="5"/>
  <c r="C97" i="5"/>
  <c r="C98" i="5"/>
  <c r="C99" i="5"/>
  <c r="C100" i="5"/>
  <c r="C101" i="5"/>
  <c r="C102" i="5"/>
  <c r="C103" i="5"/>
  <c r="C104" i="5"/>
  <c r="C105" i="5"/>
  <c r="C106" i="5"/>
  <c r="C107" i="5"/>
  <c r="C108" i="5"/>
  <c r="C109" i="5"/>
  <c r="C110" i="5"/>
  <c r="C111" i="5"/>
  <c r="C112" i="5"/>
  <c r="C113" i="5"/>
  <c r="C114" i="5"/>
  <c r="C115" i="5"/>
  <c r="C116" i="5"/>
  <c r="C117" i="5"/>
  <c r="C118" i="5"/>
  <c r="C119" i="5"/>
  <c r="C120" i="5"/>
  <c r="C121" i="5"/>
  <c r="C122" i="5"/>
  <c r="C123" i="5"/>
  <c r="C124" i="5"/>
  <c r="C125" i="5"/>
  <c r="C126" i="5"/>
  <c r="C127" i="5"/>
  <c r="C128" i="5"/>
  <c r="C129" i="5"/>
  <c r="C130" i="5"/>
  <c r="C131" i="5"/>
  <c r="C132" i="5"/>
  <c r="C133" i="5"/>
  <c r="C134" i="5"/>
  <c r="C135" i="5"/>
  <c r="C136" i="5"/>
  <c r="C137" i="5"/>
  <c r="C138" i="5"/>
  <c r="C139" i="5"/>
  <c r="C140" i="5"/>
  <c r="C141" i="5"/>
  <c r="C142" i="5"/>
  <c r="C143" i="5"/>
  <c r="C144" i="5"/>
  <c r="C145" i="5"/>
  <c r="C146" i="5"/>
  <c r="C147" i="5"/>
  <c r="C148" i="5"/>
  <c r="C149" i="5"/>
  <c r="C150" i="5"/>
  <c r="C151" i="5"/>
  <c r="C152" i="5"/>
  <c r="C153" i="5"/>
  <c r="C154" i="5"/>
  <c r="C155" i="5"/>
  <c r="C156" i="5"/>
  <c r="C157" i="5"/>
  <c r="C158" i="5"/>
  <c r="C159" i="5"/>
  <c r="C160" i="5"/>
  <c r="C161" i="5"/>
  <c r="C162" i="5"/>
  <c r="C163" i="5"/>
  <c r="C164" i="5"/>
  <c r="C165" i="5"/>
  <c r="C166" i="5"/>
  <c r="C167" i="5"/>
  <c r="C168" i="5"/>
  <c r="C169" i="5"/>
  <c r="C170" i="5"/>
  <c r="C171" i="5"/>
  <c r="C172" i="5"/>
  <c r="C173" i="5"/>
  <c r="C174" i="5"/>
  <c r="C175" i="5"/>
  <c r="C176" i="5"/>
  <c r="C177" i="5"/>
  <c r="C178" i="5"/>
  <c r="C179" i="5"/>
  <c r="C180" i="5"/>
  <c r="C181" i="5"/>
  <c r="C182" i="5"/>
  <c r="C183" i="5"/>
  <c r="C184" i="5"/>
  <c r="C185" i="5"/>
  <c r="C186" i="5"/>
  <c r="C187" i="5"/>
  <c r="C188" i="5"/>
  <c r="C189" i="5"/>
  <c r="C190" i="5"/>
  <c r="C191" i="5"/>
  <c r="C192" i="5"/>
  <c r="C193" i="5"/>
  <c r="C194" i="5"/>
  <c r="C195" i="5"/>
  <c r="C196" i="5"/>
  <c r="C197" i="5"/>
  <c r="C198" i="5"/>
  <c r="C199" i="5"/>
  <c r="C200" i="5"/>
  <c r="C201" i="5"/>
  <c r="C202" i="5"/>
  <c r="C203" i="5"/>
  <c r="C204" i="5"/>
  <c r="C205" i="5"/>
  <c r="C206" i="5"/>
  <c r="C207" i="5"/>
  <c r="C208" i="5"/>
  <c r="C209" i="5"/>
  <c r="C210" i="5"/>
  <c r="C211" i="5"/>
  <c r="C212" i="5"/>
  <c r="C213" i="5"/>
  <c r="C214" i="5"/>
  <c r="C215" i="5"/>
  <c r="C216" i="5"/>
  <c r="C217" i="5"/>
  <c r="C218" i="5"/>
  <c r="C219" i="5"/>
  <c r="C220" i="5"/>
  <c r="C221" i="5"/>
  <c r="C222" i="5"/>
  <c r="C223" i="5"/>
  <c r="C224" i="5"/>
  <c r="C225" i="5"/>
  <c r="C226" i="5"/>
  <c r="C227" i="5"/>
  <c r="C228" i="5"/>
  <c r="C229" i="5"/>
  <c r="C230" i="5"/>
  <c r="C231" i="5"/>
  <c r="C232" i="5"/>
  <c r="C233" i="5"/>
  <c r="C234" i="5"/>
  <c r="C235" i="5"/>
  <c r="C236" i="5"/>
  <c r="C237" i="5"/>
  <c r="C238" i="5"/>
  <c r="C239" i="5"/>
  <c r="C240" i="5"/>
  <c r="C241" i="5"/>
  <c r="C242" i="5"/>
  <c r="C243" i="5"/>
  <c r="C244" i="5"/>
  <c r="C245" i="5"/>
  <c r="C246" i="5"/>
  <c r="C247" i="5"/>
  <c r="C248" i="5"/>
  <c r="C249" i="5"/>
  <c r="C250" i="5"/>
  <c r="C251" i="5"/>
  <c r="C252" i="5"/>
  <c r="C253" i="5"/>
  <c r="C254" i="5"/>
  <c r="C255" i="5"/>
  <c r="C256" i="5"/>
  <c r="C257" i="5"/>
  <c r="C258" i="5"/>
  <c r="C259" i="5"/>
  <c r="C260" i="5"/>
  <c r="C261" i="5"/>
  <c r="C262" i="5"/>
  <c r="C263" i="5"/>
  <c r="C264" i="5"/>
  <c r="C265" i="5"/>
  <c r="C266" i="5"/>
  <c r="C267" i="5"/>
  <c r="C268" i="5"/>
  <c r="C269" i="5"/>
  <c r="C270" i="5"/>
  <c r="C271" i="5"/>
  <c r="C272" i="5"/>
  <c r="C273" i="5"/>
  <c r="C274" i="5"/>
  <c r="C275" i="5"/>
  <c r="C276" i="5"/>
  <c r="C277" i="5"/>
  <c r="C278" i="5"/>
  <c r="C279" i="5"/>
  <c r="C280" i="5"/>
  <c r="C281" i="5"/>
  <c r="C282" i="5"/>
  <c r="C283" i="5"/>
  <c r="C284" i="5"/>
  <c r="C285" i="5"/>
  <c r="C286" i="5"/>
  <c r="C287" i="5"/>
  <c r="C288" i="5"/>
  <c r="C289" i="5"/>
  <c r="C290" i="5"/>
  <c r="C291" i="5"/>
  <c r="C292" i="5"/>
  <c r="C293" i="5"/>
  <c r="C294" i="5"/>
  <c r="C295" i="5"/>
  <c r="C296" i="5"/>
  <c r="C297" i="5"/>
  <c r="C298" i="5"/>
  <c r="C299" i="5"/>
  <c r="C300" i="5"/>
  <c r="C301" i="5"/>
  <c r="C302" i="5"/>
  <c r="C303" i="5"/>
  <c r="C304" i="5"/>
  <c r="C305" i="5"/>
  <c r="C306" i="5"/>
  <c r="C307" i="5"/>
  <c r="C308" i="5"/>
  <c r="C309" i="5"/>
  <c r="C310" i="5"/>
  <c r="C311" i="5"/>
  <c r="C312" i="5"/>
  <c r="C313" i="5"/>
  <c r="C314" i="5"/>
  <c r="C315" i="5"/>
  <c r="C316" i="5"/>
  <c r="C317" i="5"/>
  <c r="C318" i="5"/>
  <c r="C319" i="5"/>
  <c r="C320" i="5"/>
  <c r="C321" i="5"/>
  <c r="C322" i="5"/>
  <c r="C323" i="5"/>
  <c r="C324" i="5"/>
  <c r="C325" i="5"/>
  <c r="C326" i="5"/>
  <c r="C327" i="5"/>
  <c r="C328" i="5"/>
  <c r="C329" i="5"/>
  <c r="C330" i="5"/>
  <c r="C331" i="5"/>
  <c r="C332" i="5"/>
  <c r="C333" i="5"/>
  <c r="C334" i="5"/>
  <c r="C335" i="5"/>
  <c r="C336" i="5"/>
  <c r="C337" i="5"/>
  <c r="C338" i="5"/>
  <c r="C339" i="5"/>
  <c r="C340" i="5"/>
  <c r="C341" i="5"/>
  <c r="C342" i="5"/>
  <c r="C343" i="5"/>
  <c r="C344" i="5"/>
  <c r="C345" i="5"/>
  <c r="C346" i="5"/>
  <c r="C347" i="5"/>
  <c r="C348" i="5"/>
  <c r="C349" i="5"/>
  <c r="C350" i="5"/>
  <c r="C351" i="5"/>
  <c r="C352" i="5"/>
  <c r="C353" i="5"/>
  <c r="C354" i="5"/>
  <c r="C355" i="5"/>
  <c r="C356" i="5"/>
  <c r="C357" i="5"/>
  <c r="C358" i="5"/>
  <c r="C359" i="5"/>
  <c r="C360" i="5"/>
  <c r="C361" i="5"/>
  <c r="C362" i="5"/>
  <c r="C363" i="5"/>
  <c r="C364" i="5"/>
  <c r="C365" i="5"/>
  <c r="C366" i="5"/>
  <c r="C367" i="5"/>
  <c r="C368" i="5"/>
  <c r="C369" i="5"/>
  <c r="C370" i="5"/>
  <c r="C371" i="5"/>
  <c r="C372" i="5"/>
  <c r="C373" i="5"/>
  <c r="C374" i="5"/>
  <c r="C375" i="5"/>
  <c r="C376" i="5"/>
  <c r="C377" i="5"/>
  <c r="C378" i="5"/>
  <c r="C379" i="5"/>
  <c r="C380" i="5"/>
  <c r="C381" i="5"/>
  <c r="C382" i="5"/>
  <c r="C383" i="5"/>
  <c r="C384" i="5"/>
  <c r="C385" i="5"/>
  <c r="C386" i="5"/>
  <c r="C387" i="5"/>
  <c r="C388" i="5"/>
  <c r="C389" i="5"/>
  <c r="C390" i="5"/>
  <c r="C391" i="5"/>
  <c r="C392" i="5"/>
  <c r="C393" i="5"/>
  <c r="C394" i="5"/>
  <c r="C395" i="5"/>
  <c r="C396" i="5"/>
  <c r="C397" i="5"/>
  <c r="C398" i="5"/>
  <c r="C399" i="5"/>
  <c r="C400" i="5"/>
  <c r="C401" i="5"/>
  <c r="C402" i="5"/>
  <c r="C403" i="5"/>
  <c r="C404" i="5"/>
  <c r="C405" i="5"/>
  <c r="C406" i="5"/>
  <c r="C407" i="5"/>
  <c r="C408" i="5"/>
  <c r="C409" i="5"/>
  <c r="C410" i="5"/>
  <c r="C411" i="5"/>
  <c r="C412" i="5"/>
  <c r="C413" i="5"/>
  <c r="C414" i="5"/>
  <c r="C415" i="5"/>
  <c r="C416" i="5"/>
  <c r="C417" i="5"/>
  <c r="C418" i="5"/>
  <c r="C419" i="5"/>
  <c r="C420" i="5"/>
  <c r="C421" i="5"/>
  <c r="C422" i="5"/>
  <c r="C423" i="5"/>
  <c r="C424" i="5"/>
  <c r="C425" i="5"/>
  <c r="C426" i="5"/>
  <c r="C427" i="5"/>
  <c r="C428" i="5"/>
  <c r="C429" i="5"/>
  <c r="C430" i="5"/>
  <c r="C431" i="5"/>
  <c r="C432" i="5"/>
  <c r="C433" i="5"/>
  <c r="C434" i="5"/>
  <c r="C435" i="5"/>
  <c r="C436" i="5"/>
  <c r="C437" i="5"/>
  <c r="C438" i="5"/>
  <c r="C439" i="5"/>
  <c r="C440" i="5"/>
  <c r="C441" i="5"/>
  <c r="C442" i="5"/>
  <c r="C443" i="5"/>
  <c r="C444" i="5"/>
  <c r="C445" i="5"/>
  <c r="C446" i="5"/>
  <c r="C447" i="5"/>
  <c r="C448" i="5"/>
  <c r="C449" i="5"/>
  <c r="C450" i="5"/>
  <c r="C451" i="5"/>
  <c r="C452" i="5"/>
  <c r="C453" i="5"/>
  <c r="C454" i="5"/>
  <c r="C455" i="5"/>
  <c r="C456" i="5"/>
  <c r="C457" i="5"/>
  <c r="C458" i="5"/>
  <c r="C459" i="5"/>
  <c r="C460" i="5"/>
  <c r="C461" i="5"/>
  <c r="C462" i="5"/>
  <c r="C463" i="5"/>
  <c r="C464" i="5"/>
  <c r="C465" i="5"/>
  <c r="C466" i="5"/>
  <c r="C467" i="5"/>
  <c r="C468" i="5"/>
  <c r="C469" i="5"/>
  <c r="C470" i="5"/>
  <c r="C471" i="5"/>
  <c r="C472" i="5"/>
  <c r="C473" i="5"/>
  <c r="C474" i="5"/>
  <c r="C475" i="5"/>
  <c r="C476" i="5"/>
  <c r="C477" i="5"/>
  <c r="C478" i="5"/>
  <c r="C479" i="5"/>
  <c r="C480" i="5"/>
  <c r="C481" i="5"/>
  <c r="C482" i="5"/>
  <c r="C483" i="5"/>
  <c r="C484" i="5"/>
  <c r="C485" i="5"/>
  <c r="C486" i="5"/>
  <c r="C487" i="5"/>
  <c r="C488" i="5"/>
  <c r="C489" i="5"/>
  <c r="C490" i="5"/>
  <c r="C491" i="5"/>
  <c r="C492" i="5"/>
  <c r="C493" i="5"/>
  <c r="C494" i="5"/>
  <c r="C495" i="5"/>
  <c r="C496" i="5"/>
  <c r="C497" i="5"/>
  <c r="C498" i="5"/>
  <c r="C499" i="5"/>
  <c r="C500" i="5"/>
  <c r="C501" i="5"/>
  <c r="C502" i="5"/>
  <c r="C503" i="5"/>
  <c r="C504" i="5"/>
  <c r="C505" i="5"/>
  <c r="C506" i="5"/>
  <c r="C507" i="5"/>
  <c r="C508" i="5"/>
  <c r="C509" i="5"/>
  <c r="C510" i="5"/>
  <c r="C511" i="5"/>
  <c r="C512" i="5"/>
  <c r="C513" i="5"/>
  <c r="C514" i="5"/>
  <c r="C515" i="5"/>
  <c r="C516" i="5"/>
  <c r="C517" i="5"/>
  <c r="C518" i="5"/>
  <c r="C519" i="5"/>
  <c r="C520" i="5"/>
  <c r="C521" i="5"/>
  <c r="C522" i="5"/>
  <c r="C523" i="5"/>
  <c r="C524" i="5"/>
  <c r="C525" i="5"/>
  <c r="C526" i="5"/>
  <c r="C527" i="5"/>
  <c r="C528" i="5"/>
  <c r="C529" i="5"/>
  <c r="C530" i="5"/>
  <c r="C531" i="5"/>
  <c r="C532" i="5"/>
  <c r="C533" i="5"/>
  <c r="C534" i="5"/>
  <c r="C535" i="5"/>
  <c r="C536" i="5"/>
  <c r="C537" i="5"/>
  <c r="C538" i="5"/>
  <c r="C539" i="5"/>
  <c r="C540" i="5"/>
  <c r="C541" i="5"/>
  <c r="C542" i="5"/>
  <c r="C543" i="5"/>
  <c r="C544" i="5"/>
  <c r="C545" i="5"/>
  <c r="C546" i="5"/>
  <c r="C547" i="5"/>
  <c r="C548" i="5"/>
  <c r="C549" i="5"/>
  <c r="C550" i="5"/>
  <c r="C551" i="5"/>
  <c r="C552" i="5"/>
  <c r="C553" i="5"/>
  <c r="C554" i="5"/>
  <c r="C555" i="5"/>
  <c r="C556" i="5"/>
  <c r="C557" i="5"/>
  <c r="C558" i="5"/>
  <c r="C559" i="5"/>
  <c r="C560" i="5"/>
  <c r="C561" i="5"/>
  <c r="C562" i="5"/>
  <c r="C563" i="5"/>
  <c r="C564" i="5"/>
  <c r="C565" i="5"/>
  <c r="C566" i="5"/>
  <c r="C567" i="5"/>
  <c r="C568" i="5"/>
  <c r="C569" i="5"/>
  <c r="C570" i="5"/>
  <c r="C571" i="5"/>
  <c r="C572" i="5"/>
  <c r="C573" i="5"/>
  <c r="C574" i="5"/>
  <c r="C575" i="5"/>
  <c r="C576" i="5"/>
  <c r="C577" i="5"/>
  <c r="C578" i="5"/>
  <c r="C579" i="5"/>
  <c r="C580" i="5"/>
  <c r="C581" i="5"/>
  <c r="C582" i="5"/>
  <c r="C583" i="5"/>
  <c r="C584" i="5"/>
  <c r="C585" i="5"/>
  <c r="C586" i="5"/>
  <c r="C587" i="5"/>
  <c r="C588" i="5"/>
  <c r="C589" i="5"/>
  <c r="C590" i="5"/>
  <c r="C591" i="5"/>
  <c r="C592" i="5"/>
  <c r="C593" i="5"/>
  <c r="C594" i="5"/>
  <c r="C595" i="5"/>
  <c r="C596" i="5"/>
  <c r="C597" i="5"/>
  <c r="C598" i="5"/>
  <c r="C599" i="5"/>
  <c r="C600" i="5"/>
  <c r="C601" i="5"/>
  <c r="C602" i="5"/>
  <c r="C603" i="5"/>
  <c r="C604" i="5"/>
  <c r="C605" i="5"/>
  <c r="C606" i="5"/>
  <c r="C607" i="5"/>
  <c r="C608" i="5"/>
  <c r="C609" i="5"/>
  <c r="C610" i="5"/>
  <c r="C611" i="5"/>
  <c r="C612" i="5"/>
  <c r="C613" i="5"/>
  <c r="C614" i="5"/>
  <c r="C615" i="5"/>
  <c r="C616" i="5"/>
  <c r="C617" i="5"/>
  <c r="C618" i="5"/>
  <c r="C619" i="5"/>
  <c r="C620" i="5"/>
  <c r="C621" i="5"/>
  <c r="C622" i="5"/>
  <c r="C623" i="5"/>
  <c r="C624" i="5"/>
  <c r="C625" i="5"/>
  <c r="C626" i="5"/>
  <c r="C627" i="5"/>
  <c r="C628" i="5"/>
  <c r="C629" i="5"/>
  <c r="C630" i="5"/>
  <c r="C631" i="5"/>
  <c r="C632" i="5"/>
  <c r="C633" i="5"/>
  <c r="C634" i="5"/>
  <c r="C635" i="5"/>
  <c r="C636" i="5"/>
  <c r="C637" i="5"/>
  <c r="C638" i="5"/>
  <c r="C639" i="5"/>
  <c r="C640" i="5"/>
  <c r="C641" i="5"/>
  <c r="C642" i="5"/>
  <c r="C643" i="5"/>
  <c r="C644" i="5"/>
  <c r="C645" i="5"/>
  <c r="C646" i="5"/>
  <c r="C647" i="5"/>
  <c r="C648" i="5"/>
  <c r="C649" i="5"/>
  <c r="C650" i="5"/>
  <c r="C651" i="5"/>
  <c r="C652" i="5"/>
  <c r="C653" i="5"/>
  <c r="C654" i="5"/>
  <c r="C655" i="5"/>
  <c r="C656" i="5"/>
  <c r="C657" i="5"/>
  <c r="C658" i="5"/>
  <c r="C659" i="5"/>
  <c r="C660" i="5"/>
  <c r="C661" i="5"/>
  <c r="C662" i="5"/>
  <c r="C663" i="5"/>
  <c r="C664" i="5"/>
  <c r="C665" i="5"/>
  <c r="C666" i="5"/>
  <c r="C667" i="5"/>
  <c r="C668" i="5"/>
  <c r="C669" i="5"/>
  <c r="C670" i="5"/>
  <c r="C671" i="5"/>
  <c r="C672" i="5"/>
  <c r="C673" i="5"/>
  <c r="C674" i="5"/>
  <c r="C675" i="5"/>
  <c r="C676" i="5"/>
  <c r="C677" i="5"/>
  <c r="C678" i="5"/>
  <c r="C679" i="5"/>
  <c r="C680" i="5"/>
  <c r="C681" i="5"/>
  <c r="C682" i="5"/>
  <c r="C683" i="5"/>
  <c r="C684" i="5"/>
  <c r="C685" i="5"/>
  <c r="C686" i="5"/>
  <c r="C687" i="5"/>
  <c r="C688" i="5"/>
  <c r="C689" i="5"/>
  <c r="C690" i="5"/>
  <c r="C691" i="5"/>
  <c r="C692" i="5"/>
  <c r="C693" i="5"/>
  <c r="C694" i="5"/>
  <c r="C695" i="5"/>
  <c r="C696" i="5"/>
  <c r="C697" i="5"/>
  <c r="C698" i="5"/>
  <c r="C699" i="5"/>
  <c r="C700" i="5"/>
  <c r="C701" i="5"/>
  <c r="C702" i="5"/>
  <c r="C703" i="5"/>
  <c r="C704" i="5"/>
  <c r="C705" i="5"/>
  <c r="C706" i="5"/>
  <c r="C707" i="5"/>
  <c r="C708" i="5"/>
  <c r="C709" i="5"/>
  <c r="C710" i="5"/>
  <c r="C711" i="5"/>
  <c r="C712" i="5"/>
  <c r="C713" i="5"/>
  <c r="C714" i="5"/>
  <c r="C715" i="5"/>
  <c r="C716" i="5"/>
  <c r="C717" i="5"/>
  <c r="C718" i="5"/>
  <c r="C719" i="5"/>
  <c r="C720" i="5"/>
  <c r="C721" i="5"/>
  <c r="C722" i="5"/>
  <c r="C723" i="5"/>
  <c r="C724" i="5"/>
  <c r="C725" i="5"/>
  <c r="C726" i="5"/>
  <c r="C727" i="5"/>
  <c r="C728" i="5"/>
  <c r="C729" i="5"/>
  <c r="C730" i="5"/>
  <c r="C731" i="5"/>
  <c r="C732" i="5"/>
  <c r="C733" i="5"/>
  <c r="C734" i="5"/>
  <c r="C735" i="5"/>
  <c r="C736" i="5"/>
  <c r="C737" i="5"/>
  <c r="C738" i="5"/>
  <c r="C739" i="5"/>
  <c r="C740" i="5"/>
  <c r="C741" i="5"/>
  <c r="C742" i="5"/>
  <c r="C743" i="5"/>
  <c r="C744" i="5"/>
  <c r="C745" i="5"/>
  <c r="C746" i="5"/>
  <c r="C747" i="5"/>
  <c r="C748" i="5"/>
  <c r="C749" i="5"/>
  <c r="C750" i="5"/>
  <c r="C751" i="5"/>
  <c r="C752" i="5"/>
  <c r="C753" i="5"/>
  <c r="C754" i="5"/>
  <c r="C755" i="5"/>
  <c r="C756" i="5"/>
  <c r="C757" i="5"/>
  <c r="C758" i="5"/>
  <c r="C759" i="5"/>
  <c r="C760" i="5"/>
  <c r="C761" i="5"/>
  <c r="C762" i="5"/>
  <c r="C763" i="5"/>
  <c r="C764" i="5"/>
  <c r="C765" i="5"/>
  <c r="C766" i="5"/>
  <c r="C767" i="5"/>
  <c r="C768" i="5"/>
  <c r="C769" i="5"/>
  <c r="C770" i="5"/>
  <c r="C771" i="5"/>
  <c r="C772" i="5"/>
  <c r="C773" i="5"/>
  <c r="C774" i="5"/>
  <c r="C775" i="5"/>
  <c r="C776" i="5"/>
  <c r="C777" i="5"/>
  <c r="C778" i="5"/>
  <c r="C779" i="5"/>
  <c r="C780" i="5"/>
  <c r="C781" i="5"/>
  <c r="C782" i="5"/>
  <c r="C783" i="5"/>
  <c r="C784" i="5"/>
  <c r="C785" i="5"/>
  <c r="C786" i="5"/>
  <c r="C787" i="5"/>
  <c r="C788" i="5"/>
  <c r="C789" i="5"/>
  <c r="C790" i="5"/>
  <c r="C791" i="5"/>
  <c r="C792" i="5"/>
  <c r="C793" i="5"/>
  <c r="C794" i="5"/>
  <c r="C795" i="5"/>
  <c r="C796" i="5"/>
  <c r="C797" i="5"/>
  <c r="C798" i="5"/>
  <c r="C799" i="5"/>
  <c r="C800" i="5"/>
  <c r="C801" i="5"/>
  <c r="C802" i="5"/>
  <c r="C803" i="5"/>
  <c r="C804" i="5"/>
  <c r="C805" i="5"/>
  <c r="C806" i="5"/>
  <c r="C807" i="5"/>
  <c r="C808" i="5"/>
  <c r="C809" i="5"/>
  <c r="C810" i="5"/>
  <c r="C811" i="5"/>
  <c r="C812" i="5"/>
  <c r="C813" i="5"/>
  <c r="C814" i="5"/>
  <c r="C815" i="5"/>
  <c r="C816" i="5"/>
  <c r="C817" i="5"/>
  <c r="C818" i="5"/>
  <c r="C819" i="5"/>
  <c r="C820" i="5"/>
  <c r="C821" i="5"/>
  <c r="C822" i="5"/>
  <c r="C823" i="5"/>
  <c r="C824" i="5"/>
  <c r="C825" i="5"/>
  <c r="C826" i="5"/>
  <c r="C827" i="5"/>
  <c r="C828" i="5"/>
  <c r="C829" i="5"/>
  <c r="C830" i="5"/>
  <c r="C831" i="5"/>
  <c r="C832" i="5"/>
  <c r="C833" i="5"/>
  <c r="C834" i="5"/>
  <c r="C835" i="5"/>
  <c r="C836" i="5"/>
  <c r="C837" i="5"/>
  <c r="C838" i="5"/>
  <c r="C839" i="5"/>
  <c r="C840" i="5"/>
  <c r="C841" i="5"/>
  <c r="C842" i="5"/>
  <c r="C843" i="5"/>
  <c r="C844" i="5"/>
  <c r="C845" i="5"/>
  <c r="C846" i="5"/>
  <c r="C847" i="5"/>
  <c r="C848" i="5"/>
  <c r="C849" i="5"/>
  <c r="C850" i="5"/>
  <c r="C851" i="5"/>
  <c r="C852" i="5"/>
  <c r="C853" i="5"/>
  <c r="C854" i="5"/>
  <c r="C855" i="5"/>
  <c r="C856" i="5"/>
  <c r="C857" i="5"/>
  <c r="C858" i="5"/>
  <c r="C859" i="5"/>
  <c r="C860" i="5"/>
  <c r="C861" i="5"/>
  <c r="C862" i="5"/>
  <c r="C863" i="5"/>
  <c r="C864" i="5"/>
  <c r="C865" i="5"/>
  <c r="C866" i="5"/>
  <c r="C867" i="5"/>
  <c r="C868" i="5"/>
  <c r="C869" i="5"/>
  <c r="C870" i="5"/>
  <c r="C871" i="5"/>
  <c r="C872" i="5"/>
  <c r="C873" i="5"/>
  <c r="C874" i="5"/>
  <c r="C875" i="5"/>
  <c r="C876" i="5"/>
  <c r="C877" i="5"/>
  <c r="C878" i="5"/>
  <c r="C879" i="5"/>
  <c r="C880" i="5"/>
  <c r="C881" i="5"/>
  <c r="C882" i="5"/>
  <c r="C883" i="5"/>
  <c r="C884" i="5"/>
  <c r="C885" i="5"/>
  <c r="C886" i="5"/>
  <c r="C887" i="5"/>
  <c r="C888" i="5"/>
  <c r="C889" i="5"/>
  <c r="C890" i="5"/>
  <c r="C891" i="5"/>
  <c r="C892" i="5"/>
  <c r="C893" i="5"/>
  <c r="C894" i="5"/>
  <c r="C895" i="5"/>
  <c r="C896" i="5"/>
  <c r="C897" i="5"/>
  <c r="C898" i="5"/>
  <c r="C899" i="5"/>
  <c r="C900" i="5"/>
  <c r="C901" i="5"/>
  <c r="C902" i="5"/>
  <c r="C903" i="5"/>
  <c r="C904" i="5"/>
  <c r="C905" i="5"/>
  <c r="C906" i="5"/>
  <c r="C907" i="5"/>
  <c r="C908" i="5"/>
  <c r="C909" i="5"/>
  <c r="C910" i="5"/>
  <c r="C911" i="5"/>
  <c r="C912" i="5"/>
  <c r="C913" i="5"/>
  <c r="C914" i="5"/>
  <c r="C915" i="5"/>
  <c r="C916" i="5"/>
  <c r="C917" i="5"/>
  <c r="C918" i="5"/>
  <c r="C919" i="5"/>
  <c r="C920" i="5"/>
  <c r="C921" i="5"/>
  <c r="C922" i="5"/>
  <c r="C923" i="5"/>
  <c r="C924" i="5"/>
  <c r="C925" i="5"/>
  <c r="C926" i="5"/>
  <c r="C927" i="5"/>
  <c r="C928" i="5"/>
  <c r="C929" i="5"/>
  <c r="C930" i="5"/>
  <c r="C931" i="5"/>
  <c r="C932" i="5"/>
  <c r="C933" i="5"/>
  <c r="C934" i="5"/>
  <c r="C935" i="5"/>
  <c r="C936" i="5"/>
  <c r="C937" i="5"/>
  <c r="C938" i="5"/>
  <c r="C939" i="5"/>
  <c r="C940" i="5"/>
  <c r="C941" i="5"/>
  <c r="C942" i="5"/>
  <c r="C943" i="5"/>
  <c r="C944" i="5"/>
  <c r="C945" i="5"/>
  <c r="C946" i="5"/>
  <c r="C947" i="5"/>
  <c r="C948" i="5"/>
  <c r="C949" i="5"/>
  <c r="C950" i="5"/>
  <c r="C951" i="5"/>
  <c r="C952" i="5"/>
  <c r="C953" i="5"/>
  <c r="C954" i="5"/>
  <c r="C955" i="5"/>
  <c r="C956" i="5"/>
  <c r="C957" i="5"/>
  <c r="C958" i="5"/>
  <c r="C959" i="5"/>
  <c r="C960" i="5"/>
  <c r="C961" i="5"/>
  <c r="C962" i="5"/>
  <c r="C963" i="5"/>
  <c r="C964" i="5"/>
  <c r="C965" i="5"/>
  <c r="C966" i="5"/>
  <c r="C967" i="5"/>
  <c r="C968" i="5"/>
  <c r="C969" i="5"/>
  <c r="C970" i="5"/>
  <c r="C971" i="5"/>
  <c r="C972" i="5"/>
  <c r="C973" i="5"/>
  <c r="C974" i="5"/>
  <c r="C975" i="5"/>
  <c r="C976" i="5"/>
  <c r="C977" i="5"/>
  <c r="C978" i="5"/>
  <c r="C979" i="5"/>
  <c r="C980" i="5"/>
  <c r="C981" i="5"/>
  <c r="C982" i="5"/>
  <c r="C983" i="5"/>
  <c r="C984" i="5"/>
  <c r="C985" i="5"/>
  <c r="C986" i="5"/>
  <c r="C987" i="5"/>
  <c r="C988" i="5"/>
  <c r="C989" i="5"/>
  <c r="C990" i="5"/>
  <c r="C991" i="5"/>
  <c r="C992" i="5"/>
  <c r="C993" i="5"/>
  <c r="C994" i="5"/>
  <c r="C995" i="5"/>
  <c r="C996" i="5"/>
  <c r="C997" i="5"/>
  <c r="C998" i="5"/>
  <c r="C999" i="5"/>
  <c r="C1000" i="5"/>
  <c r="C1001" i="5"/>
  <c r="C1002" i="5"/>
  <c r="C1003" i="5"/>
  <c r="C1004" i="5"/>
  <c r="C1005" i="5"/>
  <c r="C1006" i="5"/>
  <c r="C1007" i="5"/>
  <c r="C1008" i="5"/>
  <c r="C1009" i="5"/>
  <c r="C1010" i="5"/>
  <c r="C1011" i="5"/>
  <c r="C1012" i="5"/>
  <c r="C1013" i="5"/>
  <c r="C1014" i="5"/>
  <c r="C1015" i="5"/>
  <c r="C1016" i="5"/>
  <c r="C1017" i="5"/>
  <c r="C1018" i="5"/>
  <c r="C1019" i="5"/>
  <c r="C1020" i="5"/>
  <c r="C1021" i="5"/>
  <c r="C1022" i="5"/>
  <c r="C1023" i="5"/>
  <c r="C1024" i="5"/>
  <c r="C1025" i="5"/>
  <c r="C1026" i="5"/>
  <c r="C1027" i="5"/>
  <c r="C1028" i="5"/>
  <c r="C1029" i="5"/>
  <c r="C1030" i="5"/>
  <c r="C1031" i="5"/>
  <c r="C1032" i="5"/>
  <c r="C1033" i="5"/>
  <c r="C1034" i="5"/>
  <c r="C1035" i="5"/>
  <c r="C1036" i="5"/>
  <c r="C1037" i="5"/>
  <c r="C1038" i="5"/>
  <c r="C1039" i="5"/>
  <c r="C1040" i="5"/>
  <c r="C1041" i="5"/>
  <c r="C1042" i="5"/>
  <c r="C1043" i="5"/>
  <c r="C1044" i="5"/>
  <c r="C1045" i="5"/>
  <c r="C1046" i="5"/>
  <c r="C1047" i="5"/>
  <c r="C1048" i="5"/>
  <c r="C1049" i="5"/>
  <c r="C1050" i="5"/>
  <c r="C1051" i="5"/>
  <c r="C1052" i="5"/>
  <c r="C1053" i="5"/>
  <c r="C1054" i="5"/>
  <c r="C1055" i="5"/>
  <c r="C1056" i="5"/>
  <c r="C1057" i="5"/>
  <c r="C1058" i="5"/>
  <c r="C1059" i="5"/>
  <c r="C1060" i="5"/>
  <c r="C1061" i="5"/>
  <c r="C1062" i="5"/>
  <c r="C1063" i="5"/>
  <c r="C1064" i="5"/>
  <c r="C1065" i="5"/>
  <c r="C1066" i="5"/>
  <c r="C1067" i="5"/>
  <c r="C1068" i="5"/>
  <c r="C1069" i="5"/>
  <c r="C1070" i="5"/>
  <c r="C1071" i="5"/>
  <c r="C1072" i="5"/>
  <c r="C1073" i="5"/>
  <c r="C1074" i="5"/>
  <c r="C1075" i="5"/>
  <c r="C1076" i="5"/>
  <c r="C1077" i="5"/>
  <c r="C1078" i="5"/>
  <c r="C1079" i="5"/>
  <c r="C1080" i="5"/>
  <c r="C1081" i="5"/>
  <c r="C1082" i="5"/>
  <c r="C1083" i="5"/>
  <c r="C1084" i="5"/>
  <c r="C1085" i="5"/>
  <c r="C1086" i="5"/>
  <c r="C1087" i="5"/>
  <c r="C1088" i="5"/>
  <c r="C1089" i="5"/>
  <c r="C1090" i="5"/>
  <c r="C1091" i="5"/>
  <c r="C1092" i="5"/>
  <c r="C1093" i="5"/>
  <c r="C1094" i="5"/>
  <c r="C1095" i="5"/>
  <c r="C1096" i="5"/>
  <c r="C1097" i="5"/>
  <c r="C1098" i="5"/>
  <c r="C1099" i="5"/>
  <c r="C1100" i="5"/>
  <c r="C1101" i="5"/>
  <c r="C1102" i="5"/>
  <c r="C1103" i="5"/>
  <c r="C1104" i="5"/>
  <c r="C1105" i="5"/>
  <c r="C1106" i="5"/>
  <c r="C1107" i="5"/>
  <c r="C1108" i="5"/>
  <c r="C1109" i="5"/>
  <c r="C1110" i="5"/>
  <c r="C1111" i="5"/>
  <c r="C1112" i="5"/>
  <c r="C1113" i="5"/>
  <c r="C1114" i="5"/>
  <c r="C1115" i="5"/>
  <c r="C1116" i="5"/>
  <c r="C1117" i="5"/>
  <c r="C1118" i="5"/>
  <c r="C1119" i="5"/>
  <c r="C1120" i="5"/>
  <c r="C1121" i="5"/>
  <c r="C1122" i="5"/>
  <c r="C1123" i="5"/>
  <c r="C1124" i="5"/>
  <c r="C1125" i="5"/>
  <c r="C1126" i="5"/>
  <c r="C1127" i="5"/>
  <c r="C1128" i="5"/>
  <c r="C1129" i="5"/>
  <c r="C1130" i="5"/>
  <c r="C1131" i="5"/>
  <c r="C1132" i="5"/>
  <c r="C1133" i="5"/>
  <c r="C1134" i="5"/>
  <c r="C1135" i="5"/>
  <c r="C1136" i="5"/>
  <c r="C1137" i="5"/>
  <c r="C1138" i="5"/>
  <c r="C1139" i="5"/>
  <c r="C1140" i="5"/>
  <c r="C1141" i="5"/>
  <c r="C1142" i="5"/>
  <c r="C1143" i="5"/>
  <c r="C1144" i="5"/>
  <c r="C1145" i="5"/>
  <c r="C1146" i="5"/>
  <c r="C1147" i="5"/>
  <c r="C1148" i="5"/>
  <c r="C1149" i="5"/>
  <c r="C1150" i="5"/>
  <c r="C1151" i="5"/>
  <c r="C1152" i="5"/>
  <c r="C1153" i="5"/>
  <c r="C1154" i="5"/>
  <c r="C1155" i="5"/>
  <c r="C1156" i="5"/>
  <c r="C1157" i="5"/>
  <c r="C1158" i="5"/>
  <c r="C1159" i="5"/>
  <c r="C1160" i="5"/>
  <c r="C1161" i="5"/>
  <c r="C1162" i="5"/>
  <c r="C1163" i="5"/>
  <c r="C1164" i="5"/>
  <c r="C1165" i="5"/>
  <c r="C1166" i="5"/>
  <c r="C1167" i="5"/>
  <c r="C1168" i="5"/>
  <c r="C1169" i="5"/>
  <c r="C1170" i="5"/>
  <c r="C1171" i="5"/>
  <c r="C1172" i="5"/>
  <c r="C1173" i="5"/>
  <c r="C1174" i="5"/>
  <c r="C1175" i="5"/>
  <c r="C1176" i="5"/>
  <c r="C1177" i="5"/>
  <c r="C1178" i="5"/>
  <c r="C1179" i="5"/>
  <c r="C1180" i="5"/>
  <c r="C1181" i="5"/>
  <c r="C1182" i="5"/>
  <c r="C1183" i="5"/>
  <c r="C1184" i="5"/>
  <c r="C1185" i="5"/>
  <c r="C1186" i="5"/>
  <c r="C1187" i="5"/>
  <c r="C1188" i="5"/>
  <c r="C1189" i="5"/>
  <c r="C1190" i="5"/>
  <c r="C1191" i="5"/>
  <c r="C1192" i="5"/>
  <c r="C1193" i="5"/>
  <c r="C1194" i="5"/>
  <c r="C1195" i="5"/>
  <c r="C1196" i="5"/>
  <c r="C1197" i="5"/>
  <c r="C1198" i="5"/>
  <c r="C1199" i="5"/>
  <c r="C1200" i="5"/>
  <c r="C1201" i="5"/>
  <c r="C1202" i="5"/>
  <c r="C1203" i="5"/>
  <c r="C1204" i="5"/>
  <c r="C1205" i="5"/>
  <c r="C1206" i="5"/>
  <c r="C1207" i="5"/>
  <c r="C1208" i="5"/>
  <c r="C1209" i="5"/>
  <c r="C1210" i="5"/>
  <c r="C1211" i="5"/>
  <c r="C1212" i="5"/>
  <c r="C1213" i="5"/>
  <c r="C1214" i="5"/>
  <c r="C1215" i="5"/>
  <c r="C1216" i="5"/>
  <c r="C1217" i="5"/>
  <c r="C1218" i="5"/>
  <c r="C1219" i="5"/>
  <c r="C1220" i="5"/>
  <c r="C1221" i="5"/>
  <c r="C1222" i="5"/>
  <c r="C1223" i="5"/>
  <c r="C1224" i="5"/>
  <c r="C1225" i="5"/>
  <c r="C1226" i="5"/>
  <c r="C1227" i="5"/>
  <c r="C1228" i="5"/>
  <c r="C1229" i="5"/>
  <c r="C1230" i="5"/>
  <c r="C1231" i="5"/>
  <c r="C1232" i="5"/>
  <c r="C1233" i="5"/>
  <c r="C1234" i="5"/>
  <c r="C1235" i="5"/>
  <c r="C1236" i="5"/>
  <c r="C1237" i="5"/>
  <c r="C1238" i="5"/>
  <c r="C1239" i="5"/>
  <c r="C1240" i="5"/>
  <c r="C1241" i="5"/>
  <c r="C1242" i="5"/>
  <c r="C1243" i="5"/>
  <c r="C1244" i="5"/>
  <c r="C1245" i="5"/>
  <c r="C1246" i="5"/>
  <c r="C1247" i="5"/>
  <c r="C1248" i="5"/>
  <c r="C1249" i="5"/>
  <c r="C1250" i="5"/>
  <c r="C1251" i="5"/>
  <c r="C1252" i="5"/>
  <c r="C1253" i="5"/>
  <c r="C1254" i="5"/>
  <c r="C1255" i="5"/>
  <c r="C1256" i="5"/>
  <c r="C1257" i="5"/>
  <c r="C1258" i="5"/>
  <c r="C1259" i="5"/>
  <c r="C1260" i="5"/>
  <c r="C1261" i="5"/>
  <c r="C1262" i="5"/>
  <c r="C1263" i="5"/>
  <c r="C1264" i="5"/>
  <c r="C1265" i="5"/>
  <c r="C1266" i="5"/>
  <c r="C1267" i="5"/>
  <c r="C1268" i="5"/>
  <c r="C1269" i="5"/>
  <c r="C1270" i="5"/>
  <c r="C1271" i="5"/>
  <c r="C1272" i="5"/>
  <c r="C1273" i="5"/>
  <c r="C1274" i="5"/>
  <c r="C1275" i="5"/>
  <c r="C1276" i="5"/>
  <c r="C1277" i="5"/>
  <c r="C1278" i="5"/>
  <c r="C1279" i="5"/>
  <c r="C1280" i="5"/>
  <c r="C1281" i="5"/>
  <c r="C1282" i="5"/>
  <c r="C1283" i="5"/>
  <c r="C1284" i="5"/>
  <c r="C1285" i="5"/>
  <c r="C1286" i="5"/>
  <c r="C1287" i="5"/>
  <c r="C1288" i="5"/>
  <c r="C1289" i="5"/>
  <c r="C1290" i="5"/>
  <c r="C1291" i="5"/>
  <c r="C1292" i="5"/>
  <c r="C1293" i="5"/>
  <c r="C1294" i="5"/>
  <c r="C1295" i="5"/>
  <c r="C1296" i="5"/>
  <c r="C1297" i="5"/>
  <c r="C1298" i="5"/>
  <c r="C1299" i="5"/>
  <c r="C1300" i="5"/>
  <c r="C1301" i="5"/>
  <c r="C1302" i="5"/>
  <c r="C1303" i="5"/>
  <c r="C1304" i="5"/>
  <c r="C1305" i="5"/>
  <c r="C1306" i="5"/>
  <c r="C1307" i="5"/>
  <c r="C1308" i="5"/>
  <c r="C1309" i="5"/>
  <c r="C1310" i="5"/>
  <c r="C1311" i="5"/>
  <c r="C1312" i="5"/>
  <c r="C1313" i="5"/>
  <c r="C1314" i="5"/>
  <c r="C1315" i="5"/>
  <c r="C1316" i="5"/>
  <c r="C1317" i="5"/>
  <c r="C1318" i="5"/>
  <c r="C1319" i="5"/>
  <c r="C1320" i="5"/>
  <c r="C1321" i="5"/>
  <c r="C1322" i="5"/>
  <c r="C1323" i="5"/>
  <c r="C1324" i="5"/>
  <c r="C1325" i="5"/>
  <c r="C1326" i="5"/>
  <c r="C1327" i="5"/>
  <c r="C1328" i="5"/>
  <c r="C1329" i="5"/>
  <c r="C1330" i="5"/>
  <c r="C1331" i="5"/>
  <c r="C1332" i="5"/>
  <c r="C1333" i="5"/>
  <c r="C1334" i="5"/>
  <c r="C1335" i="5"/>
  <c r="C1336" i="5"/>
  <c r="C1337" i="5"/>
  <c r="C1338" i="5"/>
  <c r="C1339" i="5"/>
  <c r="C1340" i="5"/>
  <c r="C1341" i="5"/>
  <c r="C1342" i="5"/>
  <c r="C1343" i="5"/>
  <c r="C1344" i="5"/>
  <c r="C1345" i="5"/>
  <c r="C1346" i="5"/>
  <c r="C1347" i="5"/>
  <c r="C1348" i="5"/>
  <c r="C1349" i="5"/>
  <c r="C1350" i="5"/>
  <c r="C1351" i="5"/>
  <c r="C1352" i="5"/>
  <c r="C1353" i="5"/>
  <c r="C1354" i="5"/>
  <c r="C1355" i="5"/>
  <c r="C1356" i="5"/>
  <c r="C1357" i="5"/>
  <c r="C1358" i="5"/>
  <c r="C1359" i="5"/>
  <c r="C1360" i="5"/>
  <c r="C1361" i="5"/>
  <c r="C1362" i="5"/>
  <c r="C1363" i="5"/>
  <c r="C1364" i="5"/>
  <c r="C1365" i="5"/>
  <c r="C1366" i="5"/>
  <c r="C1367" i="5"/>
  <c r="C1368" i="5"/>
  <c r="C1369" i="5"/>
  <c r="C1370" i="5"/>
  <c r="C1371" i="5"/>
  <c r="C1372" i="5"/>
  <c r="C1373" i="5"/>
  <c r="C1374" i="5"/>
  <c r="C1375" i="5"/>
  <c r="C1376" i="5"/>
  <c r="C1377" i="5"/>
  <c r="C1378" i="5"/>
  <c r="C1379" i="5"/>
  <c r="C1380" i="5"/>
  <c r="C1381" i="5"/>
  <c r="C1382" i="5"/>
  <c r="C1383" i="5"/>
  <c r="C1384" i="5"/>
  <c r="C1385" i="5"/>
  <c r="C1386" i="5"/>
  <c r="C1387" i="5"/>
  <c r="C1388" i="5"/>
  <c r="C1389" i="5"/>
  <c r="C1390" i="5"/>
  <c r="C1391" i="5"/>
  <c r="C1392" i="5"/>
  <c r="C1393" i="5"/>
  <c r="C1394" i="5"/>
  <c r="C1395" i="5"/>
  <c r="C1396" i="5"/>
  <c r="C1397" i="5"/>
  <c r="C1398" i="5"/>
  <c r="C1399" i="5"/>
  <c r="C1400" i="5"/>
  <c r="C1401" i="5"/>
  <c r="C1402" i="5"/>
  <c r="C1403" i="5"/>
  <c r="C1404" i="5"/>
  <c r="C1405" i="5"/>
  <c r="C1406" i="5"/>
  <c r="C1407" i="5"/>
  <c r="C1408" i="5"/>
  <c r="C1409" i="5"/>
  <c r="C1410" i="5"/>
  <c r="C1411" i="5"/>
  <c r="C1412" i="5"/>
  <c r="C1413" i="5"/>
  <c r="C1414" i="5"/>
  <c r="C1415" i="5"/>
  <c r="C1416" i="5"/>
  <c r="C1417" i="5"/>
  <c r="C1418" i="5"/>
  <c r="C1419" i="5"/>
  <c r="C1420" i="5"/>
  <c r="C1421" i="5"/>
  <c r="C1422" i="5"/>
  <c r="C1423" i="5"/>
  <c r="C1424" i="5"/>
  <c r="C1425" i="5"/>
  <c r="C1426" i="5"/>
  <c r="C1427" i="5"/>
  <c r="C1428" i="5"/>
  <c r="C1429" i="5"/>
  <c r="C1430" i="5"/>
  <c r="C1431" i="5"/>
  <c r="C1432" i="5"/>
  <c r="C1433" i="5"/>
  <c r="C1434" i="5"/>
  <c r="C1435" i="5"/>
  <c r="C1436" i="5"/>
  <c r="C1437" i="5"/>
  <c r="C1438" i="5"/>
  <c r="C1439" i="5"/>
  <c r="C1440" i="5"/>
  <c r="C1441" i="5"/>
  <c r="C1442" i="5"/>
  <c r="C1443" i="5"/>
  <c r="C1444" i="5"/>
  <c r="C1445" i="5"/>
  <c r="C1446" i="5"/>
  <c r="C1447" i="5"/>
  <c r="C1448" i="5"/>
  <c r="C1449" i="5"/>
  <c r="C1450" i="5"/>
  <c r="C1451" i="5"/>
  <c r="C1452" i="5"/>
  <c r="C1453" i="5"/>
  <c r="C1454" i="5"/>
  <c r="C1455" i="5"/>
  <c r="C1456" i="5"/>
  <c r="C1457" i="5"/>
  <c r="C1458" i="5"/>
  <c r="C1459" i="5"/>
  <c r="C1460" i="5"/>
  <c r="C1461" i="5"/>
  <c r="C1462" i="5"/>
  <c r="C1463" i="5"/>
  <c r="C1464" i="5"/>
  <c r="C1465" i="5"/>
  <c r="C1466" i="5"/>
  <c r="C1467" i="5"/>
  <c r="C1468" i="5"/>
  <c r="C1469" i="5"/>
  <c r="C1470" i="5"/>
  <c r="C1471" i="5"/>
  <c r="C1472" i="5"/>
  <c r="C1473" i="5"/>
  <c r="C1474" i="5"/>
  <c r="C1475" i="5"/>
  <c r="C1476" i="5"/>
  <c r="C1477" i="5"/>
  <c r="C1478" i="5"/>
  <c r="C1479" i="5"/>
  <c r="C1480" i="5"/>
  <c r="C1481" i="5"/>
  <c r="C1482" i="5"/>
  <c r="C1483" i="5"/>
  <c r="C1484" i="5"/>
  <c r="C1485" i="5"/>
  <c r="C1486" i="5"/>
  <c r="C1487" i="5"/>
  <c r="C1488" i="5"/>
  <c r="C1489" i="5"/>
  <c r="C1490" i="5"/>
  <c r="C1491" i="5"/>
  <c r="C1492" i="5"/>
  <c r="C1493" i="5"/>
  <c r="C1494" i="5"/>
  <c r="C1495" i="5"/>
  <c r="C1496" i="5"/>
  <c r="C1497" i="5"/>
  <c r="C1498" i="5"/>
  <c r="C1499" i="5"/>
  <c r="C1500" i="5"/>
  <c r="C1501" i="5"/>
  <c r="C1502" i="5"/>
  <c r="C1503" i="5"/>
  <c r="C1504" i="5"/>
  <c r="C1505" i="5"/>
  <c r="C1506" i="5"/>
  <c r="C1507" i="5"/>
  <c r="C1508" i="5"/>
  <c r="C1509" i="5"/>
  <c r="C1510" i="5"/>
  <c r="C1511" i="5"/>
  <c r="C1512" i="5"/>
  <c r="C1513" i="5"/>
  <c r="C1514" i="5"/>
  <c r="C1515" i="5"/>
  <c r="C1516" i="5"/>
  <c r="C1517" i="5"/>
  <c r="C1518" i="5"/>
  <c r="C1519" i="5"/>
  <c r="C1520" i="5"/>
  <c r="C1521" i="5"/>
  <c r="C1522" i="5"/>
  <c r="C1523" i="5"/>
  <c r="C1524" i="5"/>
  <c r="C1525" i="5"/>
  <c r="C1526" i="5"/>
  <c r="C1527" i="5"/>
  <c r="C1528" i="5"/>
  <c r="C1529" i="5"/>
  <c r="C1530" i="5"/>
  <c r="C1531" i="5"/>
  <c r="C1532" i="5"/>
  <c r="C1533" i="5"/>
  <c r="C1534" i="5"/>
  <c r="C1535" i="5"/>
  <c r="C1536" i="5"/>
  <c r="C1537" i="5"/>
  <c r="C1538" i="5"/>
  <c r="C1539" i="5"/>
  <c r="C1540" i="5"/>
  <c r="C1541" i="5"/>
  <c r="C1542" i="5"/>
  <c r="C1543" i="5"/>
  <c r="C1544" i="5"/>
  <c r="C1545" i="5"/>
  <c r="C1546" i="5"/>
  <c r="C1547" i="5"/>
  <c r="C1548" i="5"/>
  <c r="C1549" i="5"/>
  <c r="C1550" i="5"/>
  <c r="C1551" i="5"/>
  <c r="C1552" i="5"/>
  <c r="C1553" i="5"/>
  <c r="C1554" i="5"/>
  <c r="C1555" i="5"/>
  <c r="C1556" i="5"/>
  <c r="C1557" i="5"/>
  <c r="C1558" i="5"/>
  <c r="C1559" i="5"/>
  <c r="C1560" i="5"/>
  <c r="C1561" i="5"/>
  <c r="C1562" i="5"/>
  <c r="C1563" i="5"/>
  <c r="C1564" i="5"/>
  <c r="C1565" i="5"/>
  <c r="C1566" i="5"/>
  <c r="C1567" i="5"/>
  <c r="C1568" i="5"/>
  <c r="C1569" i="5"/>
  <c r="C1570" i="5"/>
  <c r="C1571" i="5"/>
  <c r="C1572" i="5"/>
  <c r="C1573" i="5"/>
  <c r="C1574" i="5"/>
  <c r="C1575" i="5"/>
  <c r="C1576" i="5"/>
  <c r="C1577" i="5"/>
  <c r="C1578" i="5"/>
  <c r="C1579" i="5"/>
  <c r="C1580" i="5"/>
  <c r="C1581" i="5"/>
  <c r="C1582" i="5"/>
  <c r="C1583" i="5"/>
  <c r="C1584" i="5"/>
  <c r="C1585" i="5"/>
  <c r="C1586" i="5"/>
  <c r="C1587" i="5"/>
  <c r="C1588" i="5"/>
  <c r="C1589" i="5"/>
  <c r="C1590" i="5"/>
  <c r="C1591" i="5"/>
  <c r="C1592" i="5"/>
  <c r="C1593" i="5"/>
  <c r="C1594" i="5"/>
  <c r="C1595" i="5"/>
  <c r="C1596" i="5"/>
  <c r="C1597" i="5"/>
  <c r="C1598" i="5"/>
  <c r="C1599" i="5"/>
  <c r="C1600" i="5"/>
  <c r="C1601" i="5"/>
  <c r="C1602" i="5"/>
  <c r="C1603" i="5"/>
  <c r="C1604" i="5"/>
  <c r="C1605" i="5"/>
  <c r="C1606" i="5"/>
  <c r="C1607" i="5"/>
  <c r="C1608" i="5"/>
  <c r="C1609" i="5"/>
  <c r="C1610" i="5"/>
  <c r="C1611" i="5"/>
  <c r="C1612" i="5"/>
  <c r="C1613" i="5"/>
  <c r="C1614" i="5"/>
  <c r="C1615" i="5"/>
  <c r="C1616" i="5"/>
  <c r="C1617" i="5"/>
  <c r="C1618" i="5"/>
  <c r="C1619" i="5"/>
  <c r="C1620" i="5"/>
  <c r="C1621" i="5"/>
  <c r="C1622" i="5"/>
  <c r="C1623" i="5"/>
  <c r="C1624" i="5"/>
  <c r="C1625" i="5"/>
  <c r="C1626" i="5"/>
  <c r="C1627" i="5"/>
  <c r="C1628" i="5"/>
  <c r="C1629" i="5"/>
  <c r="C1630" i="5"/>
  <c r="C1631" i="5"/>
  <c r="C1632" i="5"/>
  <c r="C1633" i="5"/>
  <c r="C1634" i="5"/>
  <c r="C1635" i="5"/>
  <c r="C1636" i="5"/>
  <c r="C1637" i="5"/>
  <c r="C1638" i="5"/>
  <c r="C1639" i="5"/>
  <c r="C1640" i="5"/>
  <c r="C1641" i="5"/>
  <c r="C1642" i="5"/>
  <c r="C1643" i="5"/>
  <c r="C1644" i="5"/>
  <c r="C1645" i="5"/>
  <c r="C1646" i="5"/>
  <c r="C1647" i="5"/>
  <c r="C1648" i="5"/>
  <c r="C1649" i="5"/>
  <c r="C1650" i="5"/>
  <c r="C1651" i="5"/>
  <c r="C1652" i="5"/>
  <c r="C1653" i="5"/>
  <c r="C1654" i="5"/>
  <c r="C1655" i="5"/>
  <c r="C1656" i="5"/>
  <c r="C1657" i="5"/>
  <c r="C1658" i="5"/>
  <c r="C1659" i="5"/>
  <c r="C1660" i="5"/>
  <c r="C1661" i="5"/>
  <c r="C1662" i="5"/>
  <c r="C1663" i="5"/>
  <c r="C1664" i="5"/>
  <c r="C1665" i="5"/>
  <c r="C1666" i="5"/>
  <c r="C1667" i="5"/>
  <c r="C1668" i="5"/>
  <c r="C1669" i="5"/>
  <c r="C1670" i="5"/>
  <c r="C1671" i="5"/>
  <c r="C1672" i="5"/>
  <c r="C1673" i="5"/>
  <c r="C1674" i="5"/>
  <c r="C1675" i="5"/>
  <c r="C1676" i="5"/>
  <c r="C1677" i="5"/>
  <c r="C1678" i="5"/>
  <c r="C1679" i="5"/>
  <c r="C1680" i="5"/>
  <c r="C1681" i="5"/>
  <c r="C1682" i="5"/>
  <c r="C1683" i="5"/>
  <c r="C1684" i="5"/>
  <c r="C1685" i="5"/>
  <c r="C1686" i="5"/>
  <c r="C1687" i="5"/>
  <c r="C1688" i="5"/>
  <c r="C1689" i="5"/>
  <c r="C1690" i="5"/>
  <c r="C1691" i="5"/>
  <c r="C1692" i="5"/>
  <c r="C1693" i="5"/>
  <c r="C1694" i="5"/>
  <c r="C1695" i="5"/>
  <c r="C1696" i="5"/>
  <c r="C1697" i="5"/>
  <c r="C1698" i="5"/>
  <c r="C1699" i="5"/>
  <c r="C1700" i="5"/>
  <c r="C1701" i="5"/>
  <c r="C1702" i="5"/>
  <c r="C1703" i="5"/>
  <c r="C1704" i="5"/>
  <c r="C1705" i="5"/>
  <c r="C1706" i="5"/>
  <c r="C1707" i="5"/>
  <c r="C1708" i="5"/>
  <c r="C1709" i="5"/>
  <c r="C1710" i="5"/>
  <c r="C1711" i="5"/>
  <c r="C1712" i="5"/>
  <c r="C1713" i="5"/>
  <c r="C1714" i="5"/>
  <c r="C1715" i="5"/>
  <c r="C1716" i="5"/>
  <c r="C1717" i="5"/>
  <c r="C1718" i="5"/>
  <c r="C1719" i="5"/>
  <c r="C1720" i="5"/>
  <c r="C1721" i="5"/>
  <c r="C1722" i="5"/>
  <c r="C1723" i="5"/>
  <c r="C1724" i="5"/>
  <c r="C1725" i="5"/>
  <c r="C1726" i="5"/>
  <c r="C1727" i="5"/>
  <c r="C1728" i="5"/>
  <c r="C1729" i="5"/>
  <c r="C1730" i="5"/>
  <c r="C1731" i="5"/>
  <c r="C1732" i="5"/>
  <c r="C1733" i="5"/>
  <c r="C1734" i="5"/>
  <c r="C1735" i="5"/>
  <c r="C1736" i="5"/>
  <c r="C1737" i="5"/>
  <c r="C1738" i="5"/>
  <c r="C1739" i="5"/>
  <c r="C1740" i="5"/>
  <c r="C1741" i="5"/>
  <c r="C1742" i="5"/>
  <c r="C1743" i="5"/>
  <c r="C1744" i="5"/>
  <c r="C1745" i="5"/>
  <c r="C1746" i="5"/>
  <c r="C1747" i="5"/>
  <c r="C1748" i="5"/>
  <c r="C1749" i="5"/>
  <c r="C1750" i="5"/>
  <c r="C1751" i="5"/>
  <c r="C1752" i="5"/>
  <c r="C1753" i="5"/>
  <c r="C1754" i="5"/>
  <c r="C1755" i="5"/>
  <c r="C1756" i="5"/>
  <c r="C1757" i="5"/>
  <c r="C1758" i="5"/>
  <c r="C1759" i="5"/>
  <c r="C1760" i="5"/>
  <c r="C1761" i="5"/>
  <c r="C1762" i="5"/>
  <c r="C1763" i="5"/>
  <c r="C1764" i="5"/>
  <c r="C1765" i="5"/>
  <c r="C1766" i="5"/>
  <c r="C1767" i="5"/>
  <c r="C1768" i="5"/>
  <c r="C1769" i="5"/>
  <c r="C1770" i="5"/>
  <c r="C1771" i="5"/>
  <c r="C1772" i="5"/>
  <c r="C1773" i="5"/>
  <c r="C1774" i="5"/>
  <c r="C1775" i="5"/>
  <c r="C1776" i="5"/>
  <c r="C1777" i="5"/>
  <c r="C1778" i="5"/>
  <c r="C1779" i="5"/>
  <c r="C1780" i="5"/>
  <c r="C1781" i="5"/>
  <c r="C1782" i="5"/>
  <c r="C1783" i="5"/>
  <c r="C1784" i="5"/>
  <c r="C1785" i="5"/>
  <c r="C1786" i="5"/>
  <c r="C1787" i="5"/>
  <c r="C1788" i="5"/>
  <c r="C1789" i="5"/>
  <c r="C1790" i="5"/>
  <c r="C1791" i="5"/>
  <c r="C1792" i="5"/>
  <c r="C1793" i="5"/>
  <c r="C1794" i="5"/>
  <c r="C1795" i="5"/>
  <c r="C1796" i="5"/>
  <c r="C1797" i="5"/>
  <c r="C1798" i="5"/>
  <c r="C1799" i="5"/>
  <c r="C1800" i="5"/>
  <c r="C1801" i="5"/>
  <c r="C1802" i="5"/>
  <c r="C1803" i="5"/>
  <c r="C1804" i="5"/>
  <c r="C1805" i="5"/>
  <c r="C1806" i="5"/>
  <c r="C1807" i="5"/>
  <c r="C1808" i="5"/>
  <c r="C1809" i="5"/>
  <c r="C1810" i="5"/>
  <c r="C1811" i="5"/>
  <c r="C1812" i="5"/>
  <c r="C1813" i="5"/>
  <c r="C1814" i="5"/>
  <c r="C1815" i="5"/>
  <c r="C1816" i="5"/>
  <c r="C1817" i="5"/>
  <c r="C1818" i="5"/>
  <c r="C1819" i="5"/>
  <c r="C1820" i="5"/>
  <c r="C1821" i="5"/>
  <c r="C1822" i="5"/>
  <c r="C1823" i="5"/>
  <c r="C1824" i="5"/>
  <c r="C1825" i="5"/>
  <c r="C1826" i="5"/>
  <c r="C1827" i="5"/>
  <c r="C1828" i="5"/>
  <c r="C1829" i="5"/>
  <c r="C1830" i="5"/>
  <c r="C1831" i="5"/>
  <c r="C1832" i="5"/>
  <c r="C1833" i="5"/>
  <c r="C1834" i="5"/>
  <c r="C1835" i="5"/>
  <c r="C1836" i="5"/>
  <c r="C1837" i="5"/>
  <c r="C1838" i="5"/>
  <c r="C1839" i="5"/>
  <c r="C1840" i="5"/>
  <c r="C1841" i="5"/>
  <c r="C1842" i="5"/>
  <c r="C1843" i="5"/>
  <c r="C1844" i="5"/>
  <c r="C1845" i="5"/>
  <c r="C1846" i="5"/>
  <c r="C1847" i="5"/>
  <c r="C1848" i="5"/>
  <c r="C1849" i="5"/>
  <c r="C1850" i="5"/>
  <c r="C1851" i="5"/>
  <c r="C1852" i="5"/>
  <c r="C1853" i="5"/>
  <c r="C1854" i="5"/>
  <c r="C1855" i="5"/>
  <c r="C1856" i="5"/>
  <c r="C1857" i="5"/>
  <c r="C1858" i="5"/>
  <c r="C1859" i="5"/>
  <c r="C1860" i="5"/>
  <c r="C1861" i="5"/>
  <c r="C1862" i="5"/>
  <c r="C1863" i="5"/>
  <c r="C1864" i="5"/>
  <c r="C1865" i="5"/>
  <c r="C1866" i="5"/>
  <c r="C1867" i="5"/>
  <c r="C1868" i="5"/>
  <c r="C1869" i="5"/>
  <c r="C1870" i="5"/>
  <c r="C1871" i="5"/>
  <c r="C1872" i="5"/>
  <c r="C1873" i="5"/>
  <c r="C1874" i="5"/>
  <c r="C1875" i="5"/>
  <c r="C1876" i="5"/>
  <c r="C1877" i="5"/>
  <c r="C1878" i="5"/>
  <c r="C1879" i="5"/>
  <c r="C1880" i="5"/>
  <c r="C1881" i="5"/>
  <c r="C1882" i="5"/>
  <c r="C1883" i="5"/>
  <c r="C1884" i="5"/>
  <c r="C1885" i="5"/>
  <c r="C1886" i="5"/>
  <c r="C1887" i="5"/>
  <c r="C1888" i="5"/>
  <c r="C1889" i="5"/>
  <c r="C1890" i="5"/>
  <c r="C1891" i="5"/>
  <c r="C1892" i="5"/>
  <c r="C1893" i="5"/>
  <c r="C1894" i="5"/>
  <c r="C1895" i="5"/>
  <c r="C1896" i="5"/>
  <c r="C1897" i="5"/>
  <c r="C1898" i="5"/>
  <c r="C1899" i="5"/>
  <c r="C1900" i="5"/>
  <c r="C1901" i="5"/>
  <c r="C1902" i="5"/>
  <c r="C1903" i="5"/>
  <c r="C1904" i="5"/>
  <c r="C1905" i="5"/>
  <c r="C1906" i="5"/>
  <c r="C1907" i="5"/>
  <c r="C1908" i="5"/>
  <c r="C1909" i="5"/>
  <c r="C1910" i="5"/>
  <c r="C1911" i="5"/>
  <c r="C1912" i="5"/>
  <c r="C1913" i="5"/>
  <c r="C1914" i="5"/>
  <c r="C1915" i="5"/>
  <c r="C1916" i="5"/>
  <c r="C1917" i="5"/>
  <c r="C1918" i="5"/>
  <c r="C1919" i="5"/>
  <c r="C1920" i="5"/>
  <c r="C1921" i="5"/>
  <c r="C1922" i="5"/>
  <c r="C1923" i="5"/>
  <c r="C1924" i="5"/>
  <c r="C1925" i="5"/>
  <c r="C1926" i="5"/>
  <c r="C1927" i="5"/>
  <c r="C1928" i="5"/>
  <c r="C1929" i="5"/>
  <c r="C1930" i="5"/>
  <c r="C1931" i="5"/>
  <c r="C1932" i="5"/>
  <c r="C1933" i="5"/>
  <c r="C1934" i="5"/>
  <c r="C1935" i="5"/>
  <c r="C1936" i="5"/>
  <c r="C1937" i="5"/>
  <c r="C1938" i="5"/>
  <c r="C1939" i="5"/>
  <c r="C1940" i="5"/>
  <c r="C1941" i="5"/>
  <c r="C1942" i="5"/>
  <c r="C1943" i="5"/>
  <c r="C1944" i="5"/>
  <c r="C1945" i="5"/>
  <c r="C1946" i="5"/>
  <c r="C1947" i="5"/>
  <c r="C1948" i="5"/>
  <c r="C1949" i="5"/>
  <c r="C1950" i="5"/>
  <c r="C1951" i="5"/>
  <c r="C1952" i="5"/>
  <c r="C1953" i="5"/>
  <c r="C1954" i="5"/>
  <c r="C1955" i="5"/>
  <c r="C1956" i="5"/>
  <c r="C1957" i="5"/>
  <c r="C1958" i="5"/>
  <c r="C1959" i="5"/>
  <c r="C1960" i="5"/>
  <c r="C1961" i="5"/>
  <c r="C1962" i="5"/>
  <c r="C1963" i="5"/>
  <c r="C1964" i="5"/>
  <c r="C1965" i="5"/>
  <c r="C1966" i="5"/>
  <c r="C1967" i="5"/>
  <c r="C1968" i="5"/>
  <c r="C1969" i="5"/>
  <c r="C1970" i="5"/>
  <c r="C1971" i="5"/>
  <c r="C1972" i="5"/>
  <c r="C1973" i="5"/>
  <c r="C1974" i="5"/>
  <c r="C1975" i="5"/>
  <c r="C1976" i="5"/>
  <c r="C1977" i="5"/>
  <c r="C1978" i="5"/>
  <c r="C1979" i="5"/>
  <c r="C1980" i="5"/>
  <c r="C1981" i="5"/>
  <c r="C1982" i="5"/>
  <c r="C1983" i="5"/>
  <c r="C1984" i="5"/>
  <c r="C1985" i="5"/>
  <c r="C1986" i="5"/>
  <c r="C1987" i="5"/>
  <c r="C1988" i="5"/>
  <c r="C1989" i="5"/>
  <c r="C1990" i="5"/>
  <c r="C1991" i="5"/>
  <c r="C1992" i="5"/>
  <c r="C1993" i="5"/>
  <c r="C1994" i="5"/>
  <c r="C1995" i="5"/>
  <c r="C1996" i="5"/>
  <c r="C1997" i="5"/>
  <c r="C1998" i="5"/>
  <c r="C1999" i="5"/>
  <c r="C2000" i="5"/>
  <c r="C2001" i="5"/>
  <c r="C2002" i="5"/>
  <c r="C2003" i="5"/>
  <c r="C2004" i="5"/>
  <c r="C2005" i="5"/>
  <c r="C2006" i="5"/>
  <c r="C2007" i="5"/>
  <c r="C2008" i="5"/>
  <c r="C2009" i="5"/>
  <c r="C2010" i="5"/>
  <c r="C2011" i="5"/>
  <c r="C2012" i="5"/>
  <c r="C2013" i="5"/>
  <c r="C2014" i="5"/>
  <c r="C2015" i="5"/>
  <c r="C2016" i="5"/>
  <c r="C2017" i="5"/>
  <c r="C2018" i="5"/>
  <c r="C2019" i="5"/>
  <c r="C2020" i="5"/>
  <c r="C2021" i="5"/>
  <c r="C2022" i="5"/>
  <c r="C2023" i="5"/>
  <c r="C2024" i="5"/>
  <c r="C2025" i="5"/>
  <c r="C2026" i="5"/>
  <c r="C2027" i="5"/>
  <c r="C2028" i="5"/>
  <c r="C2029" i="5"/>
  <c r="C2030" i="5"/>
  <c r="C2031" i="5"/>
  <c r="C2032" i="5"/>
  <c r="C2033" i="5"/>
  <c r="C2034" i="5"/>
  <c r="C2035" i="5"/>
  <c r="C2036" i="5"/>
  <c r="C2037" i="5"/>
  <c r="C2038" i="5"/>
  <c r="C2039" i="5"/>
  <c r="C2040" i="5"/>
  <c r="C2041" i="5"/>
  <c r="C2042" i="5"/>
  <c r="C2043" i="5"/>
  <c r="C2044" i="5"/>
  <c r="C2045" i="5"/>
  <c r="C2046" i="5"/>
  <c r="C2047" i="5"/>
  <c r="C2048" i="5"/>
  <c r="C2049" i="5"/>
  <c r="C2050" i="5"/>
  <c r="C2051" i="5"/>
  <c r="C2052" i="5"/>
  <c r="C2053" i="5"/>
  <c r="C2054" i="5"/>
  <c r="C2055" i="5"/>
  <c r="C2056" i="5"/>
  <c r="C2057" i="5"/>
  <c r="C2058" i="5"/>
  <c r="C2059" i="5"/>
  <c r="C2060" i="5"/>
  <c r="C2061" i="5"/>
  <c r="C2062" i="5"/>
  <c r="C2063" i="5"/>
  <c r="C2064" i="5"/>
  <c r="C2065" i="5"/>
  <c r="C2066" i="5"/>
  <c r="C2067" i="5"/>
  <c r="C2068" i="5"/>
  <c r="C2069" i="5"/>
  <c r="C2070" i="5"/>
  <c r="C2071" i="5"/>
  <c r="C2072" i="5"/>
  <c r="C2073" i="5"/>
  <c r="C2074" i="5"/>
  <c r="C2075" i="5"/>
  <c r="C2076" i="5"/>
  <c r="C2077" i="5"/>
  <c r="C2078" i="5"/>
  <c r="C2079" i="5"/>
  <c r="C2080" i="5"/>
  <c r="C2081" i="5"/>
  <c r="C2082" i="5"/>
  <c r="C2083" i="5"/>
  <c r="C2084" i="5"/>
  <c r="C2085" i="5"/>
  <c r="C2086" i="5"/>
  <c r="C2087" i="5"/>
  <c r="C2088" i="5"/>
  <c r="C2089" i="5"/>
  <c r="C2090" i="5"/>
  <c r="C2091" i="5"/>
  <c r="C2092" i="5"/>
  <c r="C2093" i="5"/>
  <c r="C2094" i="5"/>
  <c r="C2095" i="5"/>
  <c r="C2096" i="5"/>
  <c r="C2097" i="5"/>
  <c r="C2098" i="5"/>
  <c r="C2099" i="5"/>
  <c r="C2100" i="5"/>
  <c r="C2101" i="5"/>
  <c r="C2102" i="5"/>
  <c r="C2103" i="5"/>
  <c r="C2104" i="5"/>
  <c r="C2105" i="5"/>
  <c r="C2106" i="5"/>
  <c r="C2107" i="5"/>
  <c r="C2108" i="5"/>
  <c r="C2109" i="5"/>
  <c r="C2110" i="5"/>
  <c r="C2111" i="5"/>
  <c r="C2112" i="5"/>
  <c r="C2113" i="5"/>
  <c r="C2114" i="5"/>
  <c r="C2115" i="5"/>
  <c r="C2116" i="5"/>
  <c r="C2117" i="5"/>
  <c r="C2118" i="5"/>
  <c r="C2119" i="5"/>
  <c r="C2120" i="5"/>
  <c r="C2121" i="5"/>
  <c r="C2122" i="5"/>
  <c r="C2123" i="5"/>
  <c r="C2124" i="5"/>
  <c r="C2125" i="5"/>
  <c r="C2126" i="5"/>
  <c r="C2127" i="5"/>
  <c r="C2128" i="5"/>
  <c r="C2129" i="5"/>
  <c r="C2130" i="5"/>
  <c r="C2131" i="5"/>
  <c r="C2132" i="5"/>
  <c r="C2133" i="5"/>
  <c r="C2134" i="5"/>
  <c r="C2135" i="5"/>
  <c r="C2136" i="5"/>
  <c r="C2137" i="5"/>
  <c r="C2138" i="5"/>
  <c r="C2139" i="5"/>
  <c r="C2140" i="5"/>
  <c r="C2141" i="5"/>
  <c r="C2142" i="5"/>
  <c r="C2143" i="5"/>
  <c r="C2144" i="5"/>
  <c r="C2145" i="5"/>
  <c r="C2146" i="5"/>
  <c r="C2147" i="5"/>
  <c r="C2148" i="5"/>
  <c r="C2149" i="5"/>
  <c r="C2150" i="5"/>
  <c r="C2151" i="5"/>
  <c r="C2152" i="5"/>
  <c r="C2153" i="5"/>
  <c r="C2154" i="5"/>
  <c r="C2155" i="5"/>
  <c r="C2156" i="5"/>
  <c r="C2157" i="5"/>
  <c r="C2158" i="5"/>
  <c r="C2159" i="5"/>
  <c r="C2160" i="5"/>
  <c r="C2161" i="5"/>
  <c r="C2162" i="5"/>
  <c r="C2163" i="5"/>
  <c r="C2164" i="5"/>
  <c r="C2165" i="5"/>
  <c r="C2166" i="5"/>
  <c r="C2167" i="5"/>
  <c r="C2168" i="5"/>
  <c r="C2169" i="5"/>
  <c r="C2170" i="5"/>
  <c r="C2171" i="5"/>
  <c r="C2172" i="5"/>
  <c r="C2173" i="5"/>
  <c r="C2174" i="5"/>
  <c r="C2175" i="5"/>
  <c r="C2176" i="5"/>
  <c r="C2177" i="5"/>
  <c r="C2178" i="5"/>
  <c r="C2179" i="5"/>
  <c r="C2180" i="5"/>
  <c r="C2181" i="5"/>
  <c r="C2182" i="5"/>
  <c r="C2183" i="5"/>
  <c r="C2184" i="5"/>
  <c r="C2185" i="5"/>
  <c r="C2186" i="5"/>
  <c r="C2187" i="5"/>
  <c r="C2188" i="5"/>
  <c r="C2189" i="5"/>
  <c r="C2190" i="5"/>
  <c r="C2191" i="5"/>
  <c r="C2192" i="5"/>
  <c r="C2193" i="5"/>
  <c r="C2194" i="5"/>
  <c r="C2195" i="5"/>
  <c r="C2196" i="5"/>
  <c r="C2197" i="5"/>
  <c r="C2198" i="5"/>
  <c r="C2199" i="5"/>
  <c r="C2200" i="5"/>
  <c r="C2201" i="5"/>
  <c r="C2202" i="5"/>
  <c r="C2203" i="5"/>
  <c r="C2204" i="5"/>
  <c r="C2205" i="5"/>
  <c r="C2206" i="5"/>
  <c r="C2207" i="5"/>
  <c r="C2208" i="5"/>
  <c r="C2209" i="5"/>
  <c r="C2210" i="5"/>
  <c r="C2211" i="5"/>
  <c r="C2212" i="5"/>
  <c r="C2213" i="5"/>
  <c r="C2214" i="5"/>
  <c r="C2215" i="5"/>
  <c r="C2216" i="5"/>
  <c r="C2217" i="5"/>
  <c r="C2218" i="5"/>
  <c r="C2219" i="5"/>
  <c r="C2220" i="5"/>
  <c r="C2221" i="5"/>
  <c r="C2222" i="5"/>
  <c r="C2223" i="5"/>
  <c r="C2224" i="5"/>
  <c r="C2225" i="5"/>
  <c r="C2226" i="5"/>
  <c r="C2227" i="5"/>
  <c r="C2228" i="5"/>
  <c r="C2229" i="5"/>
  <c r="C2230" i="5"/>
  <c r="C2231" i="5"/>
  <c r="C2232" i="5"/>
  <c r="C2233" i="5"/>
  <c r="C2234" i="5"/>
  <c r="C2235" i="5"/>
  <c r="C2236" i="5"/>
  <c r="C2237" i="5"/>
  <c r="C2238" i="5"/>
  <c r="C2239" i="5"/>
  <c r="C2240" i="5"/>
  <c r="C2241" i="5"/>
  <c r="C2242" i="5"/>
  <c r="C2243" i="5"/>
  <c r="C2244" i="5"/>
  <c r="C2245" i="5"/>
  <c r="C2246" i="5"/>
  <c r="C2247" i="5"/>
  <c r="C2248" i="5"/>
  <c r="C2249" i="5"/>
  <c r="C2250" i="5"/>
  <c r="C2251" i="5"/>
  <c r="C2252" i="5"/>
  <c r="C2253" i="5"/>
  <c r="C2254" i="5"/>
  <c r="C2255" i="5"/>
  <c r="C2256" i="5"/>
  <c r="C2257" i="5"/>
  <c r="C2258" i="5"/>
  <c r="C2259" i="5"/>
  <c r="C2260" i="5"/>
  <c r="C2261" i="5"/>
  <c r="C2262" i="5"/>
  <c r="C2263" i="5"/>
  <c r="C2264" i="5"/>
  <c r="C2265" i="5"/>
  <c r="C2266" i="5"/>
  <c r="C2267" i="5"/>
  <c r="C2268" i="5"/>
  <c r="C2269" i="5"/>
  <c r="C2270" i="5"/>
  <c r="C2271" i="5"/>
  <c r="C2272" i="5"/>
  <c r="C2273" i="5"/>
  <c r="C2274" i="5"/>
  <c r="C2275" i="5"/>
  <c r="C2276" i="5"/>
  <c r="C2277" i="5"/>
  <c r="C2278" i="5"/>
  <c r="C2279" i="5"/>
  <c r="C2280" i="5"/>
  <c r="C2281" i="5"/>
  <c r="C2282" i="5"/>
  <c r="C2283" i="5"/>
  <c r="C2284" i="5"/>
  <c r="C2285" i="5"/>
  <c r="C2286" i="5"/>
  <c r="C2287" i="5"/>
  <c r="C2288" i="5"/>
  <c r="C2289" i="5"/>
  <c r="C2290" i="5"/>
  <c r="C2291" i="5"/>
  <c r="C2292" i="5"/>
  <c r="C2293" i="5"/>
  <c r="C2294" i="5"/>
  <c r="C2295" i="5"/>
  <c r="C2296" i="5"/>
  <c r="C2297" i="5"/>
  <c r="C2298" i="5"/>
  <c r="C2299" i="5"/>
  <c r="C2300" i="5"/>
  <c r="C2301" i="5"/>
  <c r="C2302" i="5"/>
  <c r="C2303" i="5"/>
  <c r="C2304" i="5"/>
  <c r="C2305" i="5"/>
  <c r="C2306" i="5"/>
  <c r="C2307" i="5"/>
  <c r="C2308" i="5"/>
  <c r="C2309" i="5"/>
  <c r="C2310" i="5"/>
  <c r="C2311" i="5"/>
  <c r="C2312" i="5"/>
  <c r="C2313" i="5"/>
  <c r="C2314" i="5"/>
  <c r="C2315" i="5"/>
  <c r="C2316" i="5"/>
  <c r="C2317" i="5"/>
  <c r="C2318" i="5"/>
  <c r="C2319" i="5"/>
  <c r="C2320" i="5"/>
  <c r="C2321" i="5"/>
  <c r="C2322" i="5"/>
  <c r="C2323" i="5"/>
  <c r="C2324" i="5"/>
  <c r="C2325" i="5"/>
  <c r="C2326" i="5"/>
  <c r="C2327" i="5"/>
  <c r="C2328" i="5"/>
  <c r="C2329" i="5"/>
  <c r="C2330" i="5"/>
  <c r="C2331" i="5"/>
  <c r="C2332" i="5"/>
  <c r="C2333" i="5"/>
  <c r="C2334" i="5"/>
  <c r="C2335" i="5"/>
  <c r="C2336" i="5"/>
  <c r="C2" i="5"/>
  <c r="B3" i="5"/>
  <c r="B4" i="5"/>
  <c r="B5" i="5"/>
  <c r="B6" i="5"/>
  <c r="B7" i="5"/>
  <c r="B8" i="5"/>
  <c r="B9" i="5"/>
  <c r="B10" i="5"/>
  <c r="B11" i="5"/>
  <c r="B12" i="5"/>
  <c r="B13" i="5"/>
  <c r="B14" i="5"/>
  <c r="B15" i="5"/>
  <c r="B16" i="5"/>
  <c r="B17" i="5"/>
  <c r="B18" i="5"/>
  <c r="B19" i="5"/>
  <c r="B20" i="5"/>
  <c r="B21" i="5"/>
  <c r="B22" i="5"/>
  <c r="B23" i="5"/>
  <c r="B24" i="5"/>
  <c r="B25" i="5"/>
  <c r="B26" i="5"/>
  <c r="B27" i="5"/>
  <c r="B28" i="5"/>
  <c r="B29" i="5"/>
  <c r="B30" i="5"/>
  <c r="B31" i="5"/>
  <c r="B32" i="5"/>
  <c r="B33" i="5"/>
  <c r="B34" i="5"/>
  <c r="B35" i="5"/>
  <c r="B36" i="5"/>
  <c r="B37" i="5"/>
  <c r="B38" i="5"/>
  <c r="B39" i="5"/>
  <c r="B40" i="5"/>
  <c r="B41" i="5"/>
  <c r="B42" i="5"/>
  <c r="B43" i="5"/>
  <c r="B44" i="5"/>
  <c r="B45" i="5"/>
  <c r="B46" i="5"/>
  <c r="B47" i="5"/>
  <c r="B48" i="5"/>
  <c r="B49" i="5"/>
  <c r="B50" i="5"/>
  <c r="B51" i="5"/>
  <c r="B52" i="5"/>
  <c r="B53" i="5"/>
  <c r="B54" i="5"/>
  <c r="B55" i="5"/>
  <c r="B56" i="5"/>
  <c r="B57" i="5"/>
  <c r="B58" i="5"/>
  <c r="B59" i="5"/>
  <c r="B60" i="5"/>
  <c r="B61" i="5"/>
  <c r="B62" i="5"/>
  <c r="B63" i="5"/>
  <c r="B64" i="5"/>
  <c r="B65" i="5"/>
  <c r="B66" i="5"/>
  <c r="B67" i="5"/>
  <c r="B68" i="5"/>
  <c r="B69" i="5"/>
  <c r="B70" i="5"/>
  <c r="B71" i="5"/>
  <c r="B72" i="5"/>
  <c r="B73" i="5"/>
  <c r="B74" i="5"/>
  <c r="B75" i="5"/>
  <c r="B76" i="5"/>
  <c r="B77" i="5"/>
  <c r="B78" i="5"/>
  <c r="B79" i="5"/>
  <c r="B80" i="5"/>
  <c r="B81" i="5"/>
  <c r="B82" i="5"/>
  <c r="B83" i="5"/>
  <c r="B84" i="5"/>
  <c r="B85" i="5"/>
  <c r="B86" i="5"/>
  <c r="B87" i="5"/>
  <c r="B88" i="5"/>
  <c r="B89" i="5"/>
  <c r="B90" i="5"/>
  <c r="B91" i="5"/>
  <c r="B92" i="5"/>
  <c r="B93" i="5"/>
  <c r="B94" i="5"/>
  <c r="B95" i="5"/>
  <c r="B96" i="5"/>
  <c r="B97" i="5"/>
  <c r="B98" i="5"/>
  <c r="B99" i="5"/>
  <c r="B100" i="5"/>
  <c r="B101" i="5"/>
  <c r="B102" i="5"/>
  <c r="B103" i="5"/>
  <c r="B104" i="5"/>
  <c r="B105" i="5"/>
  <c r="B106" i="5"/>
  <c r="B107" i="5"/>
  <c r="B108" i="5"/>
  <c r="B109" i="5"/>
  <c r="B110" i="5"/>
  <c r="B111" i="5"/>
  <c r="B112" i="5"/>
  <c r="B113" i="5"/>
  <c r="B114" i="5"/>
  <c r="B115" i="5"/>
  <c r="B116" i="5"/>
  <c r="B117" i="5"/>
  <c r="B118" i="5"/>
  <c r="B119" i="5"/>
  <c r="B120" i="5"/>
  <c r="B121" i="5"/>
  <c r="B122" i="5"/>
  <c r="B123" i="5"/>
  <c r="B124" i="5"/>
  <c r="B125" i="5"/>
  <c r="B126" i="5"/>
  <c r="B127" i="5"/>
  <c r="B128" i="5"/>
  <c r="B129" i="5"/>
  <c r="B130" i="5"/>
  <c r="B131" i="5"/>
  <c r="B132" i="5"/>
  <c r="B133" i="5"/>
  <c r="B134" i="5"/>
  <c r="B135" i="5"/>
  <c r="B136" i="5"/>
  <c r="B137" i="5"/>
  <c r="B138" i="5"/>
  <c r="B139" i="5"/>
  <c r="B140" i="5"/>
  <c r="B141" i="5"/>
  <c r="B142" i="5"/>
  <c r="B143" i="5"/>
  <c r="B144" i="5"/>
  <c r="B145" i="5"/>
  <c r="B146" i="5"/>
  <c r="B147" i="5"/>
  <c r="B148" i="5"/>
  <c r="B149" i="5"/>
  <c r="B150" i="5"/>
  <c r="B151" i="5"/>
  <c r="B152" i="5"/>
  <c r="B153" i="5"/>
  <c r="B154" i="5"/>
  <c r="B155" i="5"/>
  <c r="B156" i="5"/>
  <c r="B157" i="5"/>
  <c r="B158" i="5"/>
  <c r="B159" i="5"/>
  <c r="B160" i="5"/>
  <c r="B161" i="5"/>
  <c r="B162" i="5"/>
  <c r="B163" i="5"/>
  <c r="B164" i="5"/>
  <c r="B165" i="5"/>
  <c r="B166" i="5"/>
  <c r="B167" i="5"/>
  <c r="B168" i="5"/>
  <c r="B169" i="5"/>
  <c r="B170" i="5"/>
  <c r="B171" i="5"/>
  <c r="B172" i="5"/>
  <c r="B173" i="5"/>
  <c r="B174" i="5"/>
  <c r="B175" i="5"/>
  <c r="B176" i="5"/>
  <c r="B177" i="5"/>
  <c r="B178" i="5"/>
  <c r="B179" i="5"/>
  <c r="B180" i="5"/>
  <c r="B181" i="5"/>
  <c r="B182" i="5"/>
  <c r="B183" i="5"/>
  <c r="B184" i="5"/>
  <c r="B185" i="5"/>
  <c r="B186" i="5"/>
  <c r="B187" i="5"/>
  <c r="B188" i="5"/>
  <c r="B189" i="5"/>
  <c r="B190" i="5"/>
  <c r="B191" i="5"/>
  <c r="B192" i="5"/>
  <c r="B193" i="5"/>
  <c r="B194" i="5"/>
  <c r="B195" i="5"/>
  <c r="B196" i="5"/>
  <c r="B197" i="5"/>
  <c r="B198" i="5"/>
  <c r="B199" i="5"/>
  <c r="B200" i="5"/>
  <c r="B201" i="5"/>
  <c r="B202" i="5"/>
  <c r="B203" i="5"/>
  <c r="B204" i="5"/>
  <c r="B205" i="5"/>
  <c r="B206" i="5"/>
  <c r="B207" i="5"/>
  <c r="B208" i="5"/>
  <c r="B209" i="5"/>
  <c r="B210" i="5"/>
  <c r="B211" i="5"/>
  <c r="B212" i="5"/>
  <c r="B213" i="5"/>
  <c r="B214" i="5"/>
  <c r="B215" i="5"/>
  <c r="B216" i="5"/>
  <c r="B217" i="5"/>
  <c r="B218" i="5"/>
  <c r="B219" i="5"/>
  <c r="B220" i="5"/>
  <c r="B221" i="5"/>
  <c r="B222" i="5"/>
  <c r="B223" i="5"/>
  <c r="B224" i="5"/>
  <c r="B225" i="5"/>
  <c r="B226" i="5"/>
  <c r="B227" i="5"/>
  <c r="B228" i="5"/>
  <c r="B229" i="5"/>
  <c r="B230" i="5"/>
  <c r="B231" i="5"/>
  <c r="B232" i="5"/>
  <c r="B233" i="5"/>
  <c r="B234" i="5"/>
  <c r="B235" i="5"/>
  <c r="B236" i="5"/>
  <c r="B237" i="5"/>
  <c r="B238" i="5"/>
  <c r="B239" i="5"/>
  <c r="B240" i="5"/>
  <c r="B241" i="5"/>
  <c r="B242" i="5"/>
  <c r="B243" i="5"/>
  <c r="B244" i="5"/>
  <c r="B245" i="5"/>
  <c r="B246" i="5"/>
  <c r="B247" i="5"/>
  <c r="B248" i="5"/>
  <c r="B249" i="5"/>
  <c r="B250" i="5"/>
  <c r="B251" i="5"/>
  <c r="B252" i="5"/>
  <c r="B253" i="5"/>
  <c r="B254" i="5"/>
  <c r="B255" i="5"/>
  <c r="B256" i="5"/>
  <c r="B257" i="5"/>
  <c r="B258" i="5"/>
  <c r="B259" i="5"/>
  <c r="B260" i="5"/>
  <c r="B261" i="5"/>
  <c r="B262" i="5"/>
  <c r="B263" i="5"/>
  <c r="B264" i="5"/>
  <c r="B265" i="5"/>
  <c r="B266" i="5"/>
  <c r="B267" i="5"/>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B359" i="5"/>
  <c r="B360" i="5"/>
  <c r="B361" i="5"/>
  <c r="B362" i="5"/>
  <c r="B363" i="5"/>
  <c r="B364" i="5"/>
  <c r="B365" i="5"/>
  <c r="B366" i="5"/>
  <c r="B367" i="5"/>
  <c r="B368" i="5"/>
  <c r="B369" i="5"/>
  <c r="B370" i="5"/>
  <c r="B371" i="5"/>
  <c r="B372" i="5"/>
  <c r="B373" i="5"/>
  <c r="B374" i="5"/>
  <c r="B375" i="5"/>
  <c r="B376" i="5"/>
  <c r="B377" i="5"/>
  <c r="B378" i="5"/>
  <c r="B379" i="5"/>
  <c r="B380" i="5"/>
  <c r="B381" i="5"/>
  <c r="B382" i="5"/>
  <c r="B383" i="5"/>
  <c r="B384" i="5"/>
  <c r="B385" i="5"/>
  <c r="B386" i="5"/>
  <c r="B387" i="5"/>
  <c r="B388" i="5"/>
  <c r="B389" i="5"/>
  <c r="B390" i="5"/>
  <c r="B391" i="5"/>
  <c r="B392" i="5"/>
  <c r="B393" i="5"/>
  <c r="B394" i="5"/>
  <c r="B395" i="5"/>
  <c r="B396" i="5"/>
  <c r="B397" i="5"/>
  <c r="B398" i="5"/>
  <c r="B399" i="5"/>
  <c r="B400" i="5"/>
  <c r="B401" i="5"/>
  <c r="B402" i="5"/>
  <c r="B403" i="5"/>
  <c r="B404" i="5"/>
  <c r="B405" i="5"/>
  <c r="B406" i="5"/>
  <c r="B407" i="5"/>
  <c r="B408" i="5"/>
  <c r="B409" i="5"/>
  <c r="B410" i="5"/>
  <c r="B411" i="5"/>
  <c r="B412" i="5"/>
  <c r="B413" i="5"/>
  <c r="B414" i="5"/>
  <c r="B415" i="5"/>
  <c r="B416" i="5"/>
  <c r="B417" i="5"/>
  <c r="B418" i="5"/>
  <c r="B419" i="5"/>
  <c r="B420" i="5"/>
  <c r="B421" i="5"/>
  <c r="B422" i="5"/>
  <c r="B423" i="5"/>
  <c r="B424" i="5"/>
  <c r="B425" i="5"/>
  <c r="B426" i="5"/>
  <c r="B427" i="5"/>
  <c r="B428" i="5"/>
  <c r="B429" i="5"/>
  <c r="B430" i="5"/>
  <c r="B431" i="5"/>
  <c r="B432" i="5"/>
  <c r="B433" i="5"/>
  <c r="B434" i="5"/>
  <c r="B435" i="5"/>
  <c r="B436" i="5"/>
  <c r="B437" i="5"/>
  <c r="B438" i="5"/>
  <c r="B439" i="5"/>
  <c r="B440" i="5"/>
  <c r="B441" i="5"/>
  <c r="B442" i="5"/>
  <c r="B443" i="5"/>
  <c r="B444" i="5"/>
  <c r="B445" i="5"/>
  <c r="B446" i="5"/>
  <c r="B447" i="5"/>
  <c r="B448" i="5"/>
  <c r="B449" i="5"/>
  <c r="B450" i="5"/>
  <c r="B451" i="5"/>
  <c r="B452" i="5"/>
  <c r="B453" i="5"/>
  <c r="B454" i="5"/>
  <c r="B455" i="5"/>
  <c r="B456" i="5"/>
  <c r="B457" i="5"/>
  <c r="B458" i="5"/>
  <c r="B459" i="5"/>
  <c r="B460" i="5"/>
  <c r="B461" i="5"/>
  <c r="B462" i="5"/>
  <c r="B463" i="5"/>
  <c r="B464" i="5"/>
  <c r="B465" i="5"/>
  <c r="B466" i="5"/>
  <c r="B467" i="5"/>
  <c r="B468" i="5"/>
  <c r="B469" i="5"/>
  <c r="B470" i="5"/>
  <c r="B471" i="5"/>
  <c r="B472" i="5"/>
  <c r="B473" i="5"/>
  <c r="B474" i="5"/>
  <c r="B475" i="5"/>
  <c r="B476" i="5"/>
  <c r="B477" i="5"/>
  <c r="B478" i="5"/>
  <c r="B479" i="5"/>
  <c r="B480" i="5"/>
  <c r="B481" i="5"/>
  <c r="B482" i="5"/>
  <c r="B483" i="5"/>
  <c r="B484" i="5"/>
  <c r="B485" i="5"/>
  <c r="B486" i="5"/>
  <c r="B487" i="5"/>
  <c r="B488" i="5"/>
  <c r="B489" i="5"/>
  <c r="B490" i="5"/>
  <c r="B491" i="5"/>
  <c r="B492" i="5"/>
  <c r="B493" i="5"/>
  <c r="B494" i="5"/>
  <c r="B495" i="5"/>
  <c r="B496" i="5"/>
  <c r="B497" i="5"/>
  <c r="B498" i="5"/>
  <c r="B499" i="5"/>
  <c r="B500" i="5"/>
  <c r="B501" i="5"/>
  <c r="B502" i="5"/>
  <c r="B503" i="5"/>
  <c r="B504" i="5"/>
  <c r="B505" i="5"/>
  <c r="B506" i="5"/>
  <c r="B507" i="5"/>
  <c r="B508" i="5"/>
  <c r="B509" i="5"/>
  <c r="B510" i="5"/>
  <c r="B511" i="5"/>
  <c r="B512" i="5"/>
  <c r="B513" i="5"/>
  <c r="B514" i="5"/>
  <c r="B515" i="5"/>
  <c r="B516" i="5"/>
  <c r="B517" i="5"/>
  <c r="B518" i="5"/>
  <c r="B519" i="5"/>
  <c r="B520" i="5"/>
  <c r="B521" i="5"/>
  <c r="B522" i="5"/>
  <c r="B523" i="5"/>
  <c r="B524" i="5"/>
  <c r="B525" i="5"/>
  <c r="B526" i="5"/>
  <c r="B527" i="5"/>
  <c r="B528" i="5"/>
  <c r="B529" i="5"/>
  <c r="B530" i="5"/>
  <c r="B531" i="5"/>
  <c r="B532" i="5"/>
  <c r="B533" i="5"/>
  <c r="B534" i="5"/>
  <c r="B535" i="5"/>
  <c r="B536" i="5"/>
  <c r="B537" i="5"/>
  <c r="B538" i="5"/>
  <c r="B539" i="5"/>
  <c r="B540" i="5"/>
  <c r="B541" i="5"/>
  <c r="B542" i="5"/>
  <c r="B543" i="5"/>
  <c r="B544" i="5"/>
  <c r="B545" i="5"/>
  <c r="B546" i="5"/>
  <c r="B547" i="5"/>
  <c r="B548" i="5"/>
  <c r="B549" i="5"/>
  <c r="B550" i="5"/>
  <c r="B551" i="5"/>
  <c r="B552" i="5"/>
  <c r="B553" i="5"/>
  <c r="B554" i="5"/>
  <c r="B555" i="5"/>
  <c r="B556" i="5"/>
  <c r="B557" i="5"/>
  <c r="B558" i="5"/>
  <c r="B559" i="5"/>
  <c r="B560" i="5"/>
  <c r="B561" i="5"/>
  <c r="B562" i="5"/>
  <c r="B563" i="5"/>
  <c r="B564" i="5"/>
  <c r="B565" i="5"/>
  <c r="B566" i="5"/>
  <c r="B567" i="5"/>
  <c r="B568" i="5"/>
  <c r="B569" i="5"/>
  <c r="B570" i="5"/>
  <c r="B571" i="5"/>
  <c r="B572" i="5"/>
  <c r="B573" i="5"/>
  <c r="B574" i="5"/>
  <c r="B575" i="5"/>
  <c r="B576" i="5"/>
  <c r="B577" i="5"/>
  <c r="B578" i="5"/>
  <c r="B579" i="5"/>
  <c r="B580" i="5"/>
  <c r="B581" i="5"/>
  <c r="B582" i="5"/>
  <c r="B583" i="5"/>
  <c r="B584" i="5"/>
  <c r="B585" i="5"/>
  <c r="B586" i="5"/>
  <c r="B587" i="5"/>
  <c r="B588" i="5"/>
  <c r="B589" i="5"/>
  <c r="B590" i="5"/>
  <c r="B591" i="5"/>
  <c r="B592" i="5"/>
  <c r="B593" i="5"/>
  <c r="B594" i="5"/>
  <c r="B595" i="5"/>
  <c r="B596" i="5"/>
  <c r="B597" i="5"/>
  <c r="B598" i="5"/>
  <c r="B599" i="5"/>
  <c r="B600" i="5"/>
  <c r="B601" i="5"/>
  <c r="B602" i="5"/>
  <c r="B603" i="5"/>
  <c r="B604" i="5"/>
  <c r="B605" i="5"/>
  <c r="B606" i="5"/>
  <c r="B607" i="5"/>
  <c r="B608" i="5"/>
  <c r="B609" i="5"/>
  <c r="B610" i="5"/>
  <c r="B611" i="5"/>
  <c r="B612" i="5"/>
  <c r="B613" i="5"/>
  <c r="B614" i="5"/>
  <c r="B615" i="5"/>
  <c r="B616" i="5"/>
  <c r="B617" i="5"/>
  <c r="B618" i="5"/>
  <c r="B619" i="5"/>
  <c r="B620" i="5"/>
  <c r="B621" i="5"/>
  <c r="B622" i="5"/>
  <c r="B623" i="5"/>
  <c r="B624" i="5"/>
  <c r="B625" i="5"/>
  <c r="B626" i="5"/>
  <c r="B627" i="5"/>
  <c r="B628" i="5"/>
  <c r="B629" i="5"/>
  <c r="B630" i="5"/>
  <c r="B631" i="5"/>
  <c r="B632" i="5"/>
  <c r="B633" i="5"/>
  <c r="B634" i="5"/>
  <c r="B635" i="5"/>
  <c r="B636" i="5"/>
  <c r="B637" i="5"/>
  <c r="B638" i="5"/>
  <c r="B639" i="5"/>
  <c r="B640" i="5"/>
  <c r="B641" i="5"/>
  <c r="B642" i="5"/>
  <c r="B643" i="5"/>
  <c r="B644" i="5"/>
  <c r="B645" i="5"/>
  <c r="B646" i="5"/>
  <c r="B647" i="5"/>
  <c r="B648" i="5"/>
  <c r="B649" i="5"/>
  <c r="B650" i="5"/>
  <c r="B651" i="5"/>
  <c r="B652" i="5"/>
  <c r="B653" i="5"/>
  <c r="B654" i="5"/>
  <c r="B655" i="5"/>
  <c r="B656" i="5"/>
  <c r="B657" i="5"/>
  <c r="B658" i="5"/>
  <c r="B659" i="5"/>
  <c r="B660" i="5"/>
  <c r="B661" i="5"/>
  <c r="B662" i="5"/>
  <c r="B663" i="5"/>
  <c r="B664" i="5"/>
  <c r="B665" i="5"/>
  <c r="B666" i="5"/>
  <c r="B667" i="5"/>
  <c r="B668" i="5"/>
  <c r="B669" i="5"/>
  <c r="B670" i="5"/>
  <c r="B671" i="5"/>
  <c r="B672" i="5"/>
  <c r="B673" i="5"/>
  <c r="B674" i="5"/>
  <c r="B675" i="5"/>
  <c r="B676" i="5"/>
  <c r="B677" i="5"/>
  <c r="B678" i="5"/>
  <c r="B679" i="5"/>
  <c r="B680" i="5"/>
  <c r="B681" i="5"/>
  <c r="B682" i="5"/>
  <c r="B683" i="5"/>
  <c r="B684" i="5"/>
  <c r="B685" i="5"/>
  <c r="B686" i="5"/>
  <c r="B687" i="5"/>
  <c r="B688" i="5"/>
  <c r="B689" i="5"/>
  <c r="B690" i="5"/>
  <c r="B691" i="5"/>
  <c r="B692" i="5"/>
  <c r="B693" i="5"/>
  <c r="B694" i="5"/>
  <c r="B695" i="5"/>
  <c r="B696" i="5"/>
  <c r="B697" i="5"/>
  <c r="B698" i="5"/>
  <c r="B699" i="5"/>
  <c r="B700" i="5"/>
  <c r="B701" i="5"/>
  <c r="B702" i="5"/>
  <c r="B703" i="5"/>
  <c r="B704" i="5"/>
  <c r="B705" i="5"/>
  <c r="B706" i="5"/>
  <c r="B707" i="5"/>
  <c r="B708" i="5"/>
  <c r="B709" i="5"/>
  <c r="B710" i="5"/>
  <c r="B711" i="5"/>
  <c r="B712" i="5"/>
  <c r="B713" i="5"/>
  <c r="B714" i="5"/>
  <c r="B715" i="5"/>
  <c r="B716" i="5"/>
  <c r="B717" i="5"/>
  <c r="B718" i="5"/>
  <c r="B719" i="5"/>
  <c r="B720" i="5"/>
  <c r="B721" i="5"/>
  <c r="B722" i="5"/>
  <c r="B723" i="5"/>
  <c r="B724" i="5"/>
  <c r="B725" i="5"/>
  <c r="B726" i="5"/>
  <c r="B727" i="5"/>
  <c r="B728" i="5"/>
  <c r="B729" i="5"/>
  <c r="B730" i="5"/>
  <c r="B731" i="5"/>
  <c r="B732" i="5"/>
  <c r="B733" i="5"/>
  <c r="B734" i="5"/>
  <c r="B735" i="5"/>
  <c r="B736" i="5"/>
  <c r="B737" i="5"/>
  <c r="B738" i="5"/>
  <c r="B739" i="5"/>
  <c r="B740" i="5"/>
  <c r="B741" i="5"/>
  <c r="B742" i="5"/>
  <c r="B743" i="5"/>
  <c r="B744" i="5"/>
  <c r="B745" i="5"/>
  <c r="B746" i="5"/>
  <c r="B747" i="5"/>
  <c r="B748" i="5"/>
  <c r="B749" i="5"/>
  <c r="B750" i="5"/>
  <c r="B751" i="5"/>
  <c r="B752" i="5"/>
  <c r="B753" i="5"/>
  <c r="B754" i="5"/>
  <c r="B755" i="5"/>
  <c r="B756" i="5"/>
  <c r="B757" i="5"/>
  <c r="B758" i="5"/>
  <c r="B759" i="5"/>
  <c r="B760" i="5"/>
  <c r="B761" i="5"/>
  <c r="B762" i="5"/>
  <c r="B763" i="5"/>
  <c r="B764" i="5"/>
  <c r="B765" i="5"/>
  <c r="B766" i="5"/>
  <c r="B767" i="5"/>
  <c r="B768" i="5"/>
  <c r="B769" i="5"/>
  <c r="B770" i="5"/>
  <c r="B771" i="5"/>
  <c r="B772" i="5"/>
  <c r="B773" i="5"/>
  <c r="B774" i="5"/>
  <c r="B775" i="5"/>
  <c r="B776" i="5"/>
  <c r="B777" i="5"/>
  <c r="B778" i="5"/>
  <c r="B779" i="5"/>
  <c r="B780" i="5"/>
  <c r="B781" i="5"/>
  <c r="B782" i="5"/>
  <c r="B783" i="5"/>
  <c r="B784" i="5"/>
  <c r="B785" i="5"/>
  <c r="B786" i="5"/>
  <c r="B787" i="5"/>
  <c r="B788" i="5"/>
  <c r="B789" i="5"/>
  <c r="B790" i="5"/>
  <c r="B791" i="5"/>
  <c r="B792" i="5"/>
  <c r="B793" i="5"/>
  <c r="B794" i="5"/>
  <c r="B795" i="5"/>
  <c r="B796" i="5"/>
  <c r="B797" i="5"/>
  <c r="B798" i="5"/>
  <c r="B799" i="5"/>
  <c r="B800" i="5"/>
  <c r="B801" i="5"/>
  <c r="B802" i="5"/>
  <c r="B803" i="5"/>
  <c r="B804" i="5"/>
  <c r="B805" i="5"/>
  <c r="B806" i="5"/>
  <c r="B807" i="5"/>
  <c r="B808" i="5"/>
  <c r="B809" i="5"/>
  <c r="B810" i="5"/>
  <c r="B811" i="5"/>
  <c r="B812" i="5"/>
  <c r="B813" i="5"/>
  <c r="B814" i="5"/>
  <c r="B815" i="5"/>
  <c r="B816" i="5"/>
  <c r="B817" i="5"/>
  <c r="B818" i="5"/>
  <c r="B819" i="5"/>
  <c r="B820" i="5"/>
  <c r="B821" i="5"/>
  <c r="B822" i="5"/>
  <c r="B823" i="5"/>
  <c r="B824" i="5"/>
  <c r="B825" i="5"/>
  <c r="B826" i="5"/>
  <c r="B827" i="5"/>
  <c r="B828" i="5"/>
  <c r="B829" i="5"/>
  <c r="B830" i="5"/>
  <c r="B831" i="5"/>
  <c r="B832" i="5"/>
  <c r="B833" i="5"/>
  <c r="B834" i="5"/>
  <c r="B835" i="5"/>
  <c r="B836" i="5"/>
  <c r="B837" i="5"/>
  <c r="B838" i="5"/>
  <c r="B839" i="5"/>
  <c r="B840" i="5"/>
  <c r="B841" i="5"/>
  <c r="B842" i="5"/>
  <c r="B843" i="5"/>
  <c r="B844" i="5"/>
  <c r="B845" i="5"/>
  <c r="B846" i="5"/>
  <c r="B847" i="5"/>
  <c r="B848" i="5"/>
  <c r="B849" i="5"/>
  <c r="B850" i="5"/>
  <c r="B851" i="5"/>
  <c r="B852" i="5"/>
  <c r="B853" i="5"/>
  <c r="B854" i="5"/>
  <c r="B855" i="5"/>
  <c r="B856" i="5"/>
  <c r="B857" i="5"/>
  <c r="B858" i="5"/>
  <c r="B859" i="5"/>
  <c r="B860" i="5"/>
  <c r="B861" i="5"/>
  <c r="B862" i="5"/>
  <c r="B863" i="5"/>
  <c r="B864" i="5"/>
  <c r="B865" i="5"/>
  <c r="B866" i="5"/>
  <c r="B867" i="5"/>
  <c r="B868" i="5"/>
  <c r="B869" i="5"/>
  <c r="B870" i="5"/>
  <c r="B871" i="5"/>
  <c r="B872" i="5"/>
  <c r="B873" i="5"/>
  <c r="B874" i="5"/>
  <c r="B875" i="5"/>
  <c r="B876" i="5"/>
  <c r="B877" i="5"/>
  <c r="B878" i="5"/>
  <c r="B879" i="5"/>
  <c r="B880" i="5"/>
  <c r="B881" i="5"/>
  <c r="B882" i="5"/>
  <c r="B883" i="5"/>
  <c r="B884" i="5"/>
  <c r="B885" i="5"/>
  <c r="B886" i="5"/>
  <c r="B887" i="5"/>
  <c r="B888" i="5"/>
  <c r="B889" i="5"/>
  <c r="B890" i="5"/>
  <c r="B891" i="5"/>
  <c r="B892" i="5"/>
  <c r="B893" i="5"/>
  <c r="B894" i="5"/>
  <c r="B895" i="5"/>
  <c r="B896" i="5"/>
  <c r="B897" i="5"/>
  <c r="B898" i="5"/>
  <c r="B899" i="5"/>
  <c r="B900" i="5"/>
  <c r="B901" i="5"/>
  <c r="B902" i="5"/>
  <c r="B903" i="5"/>
  <c r="B904" i="5"/>
  <c r="B905" i="5"/>
  <c r="B906" i="5"/>
  <c r="B907" i="5"/>
  <c r="B908" i="5"/>
  <c r="B909" i="5"/>
  <c r="B910" i="5"/>
  <c r="B911" i="5"/>
  <c r="B912" i="5"/>
  <c r="B913" i="5"/>
  <c r="B914" i="5"/>
  <c r="B915" i="5"/>
  <c r="B916" i="5"/>
  <c r="B917" i="5"/>
  <c r="B918" i="5"/>
  <c r="B919" i="5"/>
  <c r="B920" i="5"/>
  <c r="B921" i="5"/>
  <c r="B922" i="5"/>
  <c r="B923" i="5"/>
  <c r="B924" i="5"/>
  <c r="B925" i="5"/>
  <c r="B926" i="5"/>
  <c r="B927" i="5"/>
  <c r="B928" i="5"/>
  <c r="B929" i="5"/>
  <c r="B930" i="5"/>
  <c r="B931" i="5"/>
  <c r="B932" i="5"/>
  <c r="B933" i="5"/>
  <c r="B934" i="5"/>
  <c r="B935" i="5"/>
  <c r="B936" i="5"/>
  <c r="B937" i="5"/>
  <c r="B938" i="5"/>
  <c r="B939" i="5"/>
  <c r="B940" i="5"/>
  <c r="B941" i="5"/>
  <c r="B942" i="5"/>
  <c r="B943" i="5"/>
  <c r="B944" i="5"/>
  <c r="B945" i="5"/>
  <c r="B946" i="5"/>
  <c r="B947" i="5"/>
  <c r="B948" i="5"/>
  <c r="B949" i="5"/>
  <c r="B950" i="5"/>
  <c r="B951" i="5"/>
  <c r="B952" i="5"/>
  <c r="B953" i="5"/>
  <c r="B954" i="5"/>
  <c r="B955" i="5"/>
  <c r="B956" i="5"/>
  <c r="B957" i="5"/>
  <c r="B958" i="5"/>
  <c r="B959" i="5"/>
  <c r="B960" i="5"/>
  <c r="B961" i="5"/>
  <c r="B962" i="5"/>
  <c r="B963" i="5"/>
  <c r="B964" i="5"/>
  <c r="B965" i="5"/>
  <c r="B966" i="5"/>
  <c r="B967" i="5"/>
  <c r="B968" i="5"/>
  <c r="B969" i="5"/>
  <c r="B970" i="5"/>
  <c r="B971" i="5"/>
  <c r="B972" i="5"/>
  <c r="B973" i="5"/>
  <c r="B974" i="5"/>
  <c r="B975" i="5"/>
  <c r="B976" i="5"/>
  <c r="B977" i="5"/>
  <c r="B978" i="5"/>
  <c r="B979" i="5"/>
  <c r="B980" i="5"/>
  <c r="B981" i="5"/>
  <c r="B982" i="5"/>
  <c r="B983" i="5"/>
  <c r="B984" i="5"/>
  <c r="B985" i="5"/>
  <c r="B986" i="5"/>
  <c r="B987" i="5"/>
  <c r="B988" i="5"/>
  <c r="B989" i="5"/>
  <c r="B990" i="5"/>
  <c r="B991" i="5"/>
  <c r="B992" i="5"/>
  <c r="B993" i="5"/>
  <c r="B994" i="5"/>
  <c r="B995" i="5"/>
  <c r="B996" i="5"/>
  <c r="B997" i="5"/>
  <c r="B998" i="5"/>
  <c r="B999" i="5"/>
  <c r="B1000" i="5"/>
  <c r="B1001" i="5"/>
  <c r="B1002" i="5"/>
  <c r="B1003" i="5"/>
  <c r="B1004" i="5"/>
  <c r="B1005" i="5"/>
  <c r="B1006" i="5"/>
  <c r="B1007" i="5"/>
  <c r="B1008" i="5"/>
  <c r="B1009" i="5"/>
  <c r="B1010" i="5"/>
  <c r="B1011" i="5"/>
  <c r="B1012" i="5"/>
  <c r="B1013" i="5"/>
  <c r="B1014" i="5"/>
  <c r="B1015" i="5"/>
  <c r="B1016" i="5"/>
  <c r="B1017" i="5"/>
  <c r="B1018" i="5"/>
  <c r="B1019" i="5"/>
  <c r="B1020" i="5"/>
  <c r="B1021" i="5"/>
  <c r="B1022" i="5"/>
  <c r="B1023" i="5"/>
  <c r="B1024" i="5"/>
  <c r="B1025" i="5"/>
  <c r="B1026" i="5"/>
  <c r="B1027" i="5"/>
  <c r="B1028" i="5"/>
  <c r="B1029" i="5"/>
  <c r="B1030" i="5"/>
  <c r="B1031" i="5"/>
  <c r="B1032" i="5"/>
  <c r="B1033" i="5"/>
  <c r="B1034" i="5"/>
  <c r="B1035" i="5"/>
  <c r="B1036" i="5"/>
  <c r="B1037" i="5"/>
  <c r="B1038" i="5"/>
  <c r="B1039" i="5"/>
  <c r="B1040" i="5"/>
  <c r="B1041" i="5"/>
  <c r="B1042" i="5"/>
  <c r="B1043" i="5"/>
  <c r="B1044" i="5"/>
  <c r="B1045" i="5"/>
  <c r="B1046" i="5"/>
  <c r="B1047" i="5"/>
  <c r="B1048" i="5"/>
  <c r="B1049" i="5"/>
  <c r="B1050" i="5"/>
  <c r="B1051" i="5"/>
  <c r="B1052" i="5"/>
  <c r="B1053" i="5"/>
  <c r="B1054" i="5"/>
  <c r="B1055" i="5"/>
  <c r="B1056" i="5"/>
  <c r="B1057" i="5"/>
  <c r="B1058" i="5"/>
  <c r="B1059" i="5"/>
  <c r="B1060" i="5"/>
  <c r="B1061" i="5"/>
  <c r="B1062" i="5"/>
  <c r="B1063" i="5"/>
  <c r="B1064" i="5"/>
  <c r="B1065" i="5"/>
  <c r="B1066" i="5"/>
  <c r="B1067" i="5"/>
  <c r="B1068" i="5"/>
  <c r="B1069" i="5"/>
  <c r="B1070" i="5"/>
  <c r="B1071" i="5"/>
  <c r="B1072" i="5"/>
  <c r="B1073" i="5"/>
  <c r="B1074" i="5"/>
  <c r="B1075" i="5"/>
  <c r="B1076" i="5"/>
  <c r="B1077" i="5"/>
  <c r="B1078" i="5"/>
  <c r="B1079" i="5"/>
  <c r="B1080" i="5"/>
  <c r="B1081" i="5"/>
  <c r="B1082" i="5"/>
  <c r="B1083" i="5"/>
  <c r="B1084" i="5"/>
  <c r="B1085" i="5"/>
  <c r="B1086" i="5"/>
  <c r="B1087" i="5"/>
  <c r="B1088" i="5"/>
  <c r="B1089" i="5"/>
  <c r="B1090" i="5"/>
  <c r="B1091" i="5"/>
  <c r="B1092" i="5"/>
  <c r="B1093" i="5"/>
  <c r="B1094" i="5"/>
  <c r="B1095" i="5"/>
  <c r="B1096" i="5"/>
  <c r="B1097" i="5"/>
  <c r="B1098" i="5"/>
  <c r="B1099" i="5"/>
  <c r="B1100" i="5"/>
  <c r="B1101" i="5"/>
  <c r="B1102" i="5"/>
  <c r="B1103" i="5"/>
  <c r="B1104" i="5"/>
  <c r="B1105" i="5"/>
  <c r="B1106" i="5"/>
  <c r="B1107" i="5"/>
  <c r="B1108" i="5"/>
  <c r="B1109" i="5"/>
  <c r="B1110" i="5"/>
  <c r="B1111" i="5"/>
  <c r="B1112" i="5"/>
  <c r="B1113" i="5"/>
  <c r="B1114" i="5"/>
  <c r="B1115" i="5"/>
  <c r="B1116" i="5"/>
  <c r="B1117" i="5"/>
  <c r="B1118" i="5"/>
  <c r="B1119" i="5"/>
  <c r="B1120" i="5"/>
  <c r="B1121" i="5"/>
  <c r="B1122" i="5"/>
  <c r="B1123" i="5"/>
  <c r="B1124" i="5"/>
  <c r="B1125" i="5"/>
  <c r="B1126" i="5"/>
  <c r="B1127" i="5"/>
  <c r="B1128" i="5"/>
  <c r="B1129" i="5"/>
  <c r="B1130" i="5"/>
  <c r="B1131" i="5"/>
  <c r="B1132" i="5"/>
  <c r="B1133" i="5"/>
  <c r="B1134" i="5"/>
  <c r="B1135" i="5"/>
  <c r="B1136" i="5"/>
  <c r="B1137" i="5"/>
  <c r="B1138" i="5"/>
  <c r="B1139" i="5"/>
  <c r="B1140" i="5"/>
  <c r="B1141" i="5"/>
  <c r="B1142" i="5"/>
  <c r="B1143" i="5"/>
  <c r="B1144" i="5"/>
  <c r="B1145" i="5"/>
  <c r="B1146" i="5"/>
  <c r="B1147" i="5"/>
  <c r="B1148" i="5"/>
  <c r="B1149" i="5"/>
  <c r="B1150" i="5"/>
  <c r="B1151" i="5"/>
  <c r="B1152" i="5"/>
  <c r="B1153" i="5"/>
  <c r="B1154" i="5"/>
  <c r="B1155" i="5"/>
  <c r="B1156" i="5"/>
  <c r="B1157" i="5"/>
  <c r="B1158" i="5"/>
  <c r="B1159" i="5"/>
  <c r="B1160" i="5"/>
  <c r="B1161" i="5"/>
  <c r="B1162" i="5"/>
  <c r="B1163" i="5"/>
  <c r="B1164" i="5"/>
  <c r="B1165" i="5"/>
  <c r="B1166" i="5"/>
  <c r="B1167" i="5"/>
  <c r="B1168" i="5"/>
  <c r="B1169" i="5"/>
  <c r="B1170" i="5"/>
  <c r="B1171" i="5"/>
  <c r="B1172" i="5"/>
  <c r="B1173" i="5"/>
  <c r="B1174" i="5"/>
  <c r="B1175" i="5"/>
  <c r="B1176" i="5"/>
  <c r="B1177" i="5"/>
  <c r="B1178" i="5"/>
  <c r="B1179" i="5"/>
  <c r="B1180" i="5"/>
  <c r="B1181" i="5"/>
  <c r="B1182" i="5"/>
  <c r="B1183" i="5"/>
  <c r="B1184" i="5"/>
  <c r="B1185" i="5"/>
  <c r="B1186" i="5"/>
  <c r="B1187" i="5"/>
  <c r="B1188" i="5"/>
  <c r="B1189" i="5"/>
  <c r="B1190" i="5"/>
  <c r="B1191" i="5"/>
  <c r="B1192" i="5"/>
  <c r="B1193" i="5"/>
  <c r="B1194" i="5"/>
  <c r="B1195" i="5"/>
  <c r="B1196" i="5"/>
  <c r="B1197" i="5"/>
  <c r="B1198" i="5"/>
  <c r="B1199" i="5"/>
  <c r="B1200" i="5"/>
  <c r="B1201" i="5"/>
  <c r="B1202" i="5"/>
  <c r="B1203" i="5"/>
  <c r="B1204" i="5"/>
  <c r="B1205" i="5"/>
  <c r="B1206" i="5"/>
  <c r="B1207" i="5"/>
  <c r="B1208" i="5"/>
  <c r="B1209" i="5"/>
  <c r="B1210" i="5"/>
  <c r="B1211" i="5"/>
  <c r="B1212" i="5"/>
  <c r="B1213" i="5"/>
  <c r="B1214" i="5"/>
  <c r="B1215" i="5"/>
  <c r="B1216" i="5"/>
  <c r="B1217" i="5"/>
  <c r="B1218" i="5"/>
  <c r="B1219" i="5"/>
  <c r="B1220" i="5"/>
  <c r="B1221" i="5"/>
  <c r="B1222" i="5"/>
  <c r="B1223" i="5"/>
  <c r="B1224" i="5"/>
  <c r="B1225" i="5"/>
  <c r="B1226" i="5"/>
  <c r="B1227" i="5"/>
  <c r="B1228" i="5"/>
  <c r="B1229" i="5"/>
  <c r="B1230" i="5"/>
  <c r="B1231" i="5"/>
  <c r="B1232" i="5"/>
  <c r="B1233" i="5"/>
  <c r="B1234" i="5"/>
  <c r="B1235" i="5"/>
  <c r="B1236" i="5"/>
  <c r="B1237" i="5"/>
  <c r="B1238" i="5"/>
  <c r="B1239" i="5"/>
  <c r="B1240" i="5"/>
  <c r="B1241" i="5"/>
  <c r="B1242" i="5"/>
  <c r="B1243" i="5"/>
  <c r="B1244" i="5"/>
  <c r="B1245" i="5"/>
  <c r="B1246" i="5"/>
  <c r="B1247" i="5"/>
  <c r="B1248" i="5"/>
  <c r="B1249" i="5"/>
  <c r="B1250" i="5"/>
  <c r="B1251" i="5"/>
  <c r="B1252" i="5"/>
  <c r="B1253" i="5"/>
  <c r="B1254" i="5"/>
  <c r="B1255" i="5"/>
  <c r="B1256" i="5"/>
  <c r="B1257" i="5"/>
  <c r="B1258" i="5"/>
  <c r="B1259" i="5"/>
  <c r="B1260" i="5"/>
  <c r="B1261" i="5"/>
  <c r="B1262" i="5"/>
  <c r="B1263" i="5"/>
  <c r="B1264" i="5"/>
  <c r="B1265" i="5"/>
  <c r="B1266" i="5"/>
  <c r="B1267" i="5"/>
  <c r="B1268" i="5"/>
  <c r="B1269" i="5"/>
  <c r="B1270" i="5"/>
  <c r="B1271" i="5"/>
  <c r="B1272" i="5"/>
  <c r="B1273" i="5"/>
  <c r="B1274" i="5"/>
  <c r="B1275" i="5"/>
  <c r="B1276" i="5"/>
  <c r="B1277" i="5"/>
  <c r="B1278" i="5"/>
  <c r="B1279" i="5"/>
  <c r="B1280" i="5"/>
  <c r="B1281" i="5"/>
  <c r="B1282" i="5"/>
  <c r="B1283" i="5"/>
  <c r="B1284" i="5"/>
  <c r="B1285" i="5"/>
  <c r="B1286" i="5"/>
  <c r="B1287" i="5"/>
  <c r="B1288" i="5"/>
  <c r="B1289" i="5"/>
  <c r="B1290" i="5"/>
  <c r="B1291" i="5"/>
  <c r="B1292" i="5"/>
  <c r="B1293" i="5"/>
  <c r="B1294" i="5"/>
  <c r="B1295" i="5"/>
  <c r="B1296" i="5"/>
  <c r="B1297" i="5"/>
  <c r="B1298" i="5"/>
  <c r="B1299" i="5"/>
  <c r="B1300" i="5"/>
  <c r="B1301" i="5"/>
  <c r="B1302" i="5"/>
  <c r="B1303" i="5"/>
  <c r="B1304" i="5"/>
  <c r="B1305" i="5"/>
  <c r="B1306" i="5"/>
  <c r="B1307" i="5"/>
  <c r="B1308" i="5"/>
  <c r="B1309" i="5"/>
  <c r="B1310" i="5"/>
  <c r="B1311" i="5"/>
  <c r="B1312" i="5"/>
  <c r="B1313" i="5"/>
  <c r="B1314" i="5"/>
  <c r="B1315" i="5"/>
  <c r="B1316" i="5"/>
  <c r="B1317" i="5"/>
  <c r="B1318" i="5"/>
  <c r="B1319" i="5"/>
  <c r="B1320" i="5"/>
  <c r="B1321" i="5"/>
  <c r="B1322" i="5"/>
  <c r="B1323" i="5"/>
  <c r="B1324" i="5"/>
  <c r="B1325" i="5"/>
  <c r="B1326" i="5"/>
  <c r="B1327" i="5"/>
  <c r="B1328" i="5"/>
  <c r="B1329" i="5"/>
  <c r="B1330" i="5"/>
  <c r="B1331" i="5"/>
  <c r="B1332" i="5"/>
  <c r="B1333" i="5"/>
  <c r="B1334" i="5"/>
  <c r="B1335" i="5"/>
  <c r="B1336" i="5"/>
  <c r="B1337" i="5"/>
  <c r="B1338" i="5"/>
  <c r="B1339" i="5"/>
  <c r="B1340" i="5"/>
  <c r="B1341" i="5"/>
  <c r="B1342" i="5"/>
  <c r="B1343" i="5"/>
  <c r="B1344" i="5"/>
  <c r="B1345" i="5"/>
  <c r="B1346" i="5"/>
  <c r="B1347" i="5"/>
  <c r="B1348" i="5"/>
  <c r="B1349" i="5"/>
  <c r="B1350" i="5"/>
  <c r="B1351" i="5"/>
  <c r="B1352" i="5"/>
  <c r="B1353" i="5"/>
  <c r="B1354" i="5"/>
  <c r="B1355" i="5"/>
  <c r="B1356" i="5"/>
  <c r="B1357" i="5"/>
  <c r="B1358" i="5"/>
  <c r="B1359" i="5"/>
  <c r="B1360" i="5"/>
  <c r="B1361" i="5"/>
  <c r="B1362" i="5"/>
  <c r="B1363" i="5"/>
  <c r="B1364" i="5"/>
  <c r="B1365" i="5"/>
  <c r="B1366" i="5"/>
  <c r="B1367" i="5"/>
  <c r="B1368" i="5"/>
  <c r="B1369" i="5"/>
  <c r="B1370" i="5"/>
  <c r="B1371" i="5"/>
  <c r="B1372" i="5"/>
  <c r="B1373" i="5"/>
  <c r="B1374" i="5"/>
  <c r="B1375" i="5"/>
  <c r="B1376" i="5"/>
  <c r="B1377" i="5"/>
  <c r="B1378" i="5"/>
  <c r="B1379" i="5"/>
  <c r="B1380" i="5"/>
  <c r="B1381" i="5"/>
  <c r="B1382" i="5"/>
  <c r="B1383" i="5"/>
  <c r="B1384" i="5"/>
  <c r="B1385" i="5"/>
  <c r="B1386" i="5"/>
  <c r="B1387" i="5"/>
  <c r="B1388" i="5"/>
  <c r="B1389" i="5"/>
  <c r="B1390" i="5"/>
  <c r="B1391" i="5"/>
  <c r="B1392" i="5"/>
  <c r="B1393" i="5"/>
  <c r="B1394" i="5"/>
  <c r="B1395" i="5"/>
  <c r="B1396" i="5"/>
  <c r="B1397" i="5"/>
  <c r="B1398" i="5"/>
  <c r="B1399" i="5"/>
  <c r="B1400" i="5"/>
  <c r="B1401" i="5"/>
  <c r="B1402" i="5"/>
  <c r="B1403" i="5"/>
  <c r="B1404" i="5"/>
  <c r="B1405" i="5"/>
  <c r="B1406" i="5"/>
  <c r="B1407" i="5"/>
  <c r="B1408" i="5"/>
  <c r="B1409" i="5"/>
  <c r="B1410" i="5"/>
  <c r="B1411" i="5"/>
  <c r="B1412" i="5"/>
  <c r="B1413" i="5"/>
  <c r="B1414" i="5"/>
  <c r="B1415" i="5"/>
  <c r="B1416" i="5"/>
  <c r="B1417" i="5"/>
  <c r="B1418" i="5"/>
  <c r="B1419" i="5"/>
  <c r="B1420" i="5"/>
  <c r="B1421" i="5"/>
  <c r="B1422" i="5"/>
  <c r="B1423" i="5"/>
  <c r="B1424" i="5"/>
  <c r="B1425" i="5"/>
  <c r="B1426" i="5"/>
  <c r="B1427" i="5"/>
  <c r="B1428" i="5"/>
  <c r="B1429" i="5"/>
  <c r="B1430" i="5"/>
  <c r="B1431" i="5"/>
  <c r="B1432" i="5"/>
  <c r="B1433" i="5"/>
  <c r="B1434" i="5"/>
  <c r="B1435" i="5"/>
  <c r="B1436" i="5"/>
  <c r="B1437" i="5"/>
  <c r="B1438" i="5"/>
  <c r="B1439" i="5"/>
  <c r="B1440" i="5"/>
  <c r="B1441" i="5"/>
  <c r="B1442" i="5"/>
  <c r="B1443" i="5"/>
  <c r="B1444" i="5"/>
  <c r="B1445" i="5"/>
  <c r="B1446" i="5"/>
  <c r="B1447" i="5"/>
  <c r="B1448" i="5"/>
  <c r="B1449" i="5"/>
  <c r="B1450" i="5"/>
  <c r="B1451" i="5"/>
  <c r="B1452" i="5"/>
  <c r="B1453" i="5"/>
  <c r="B1454" i="5"/>
  <c r="B1455" i="5"/>
  <c r="B1456" i="5"/>
  <c r="B1457" i="5"/>
  <c r="B1458" i="5"/>
  <c r="B1459" i="5"/>
  <c r="B1460" i="5"/>
  <c r="B1461" i="5"/>
  <c r="B1462" i="5"/>
  <c r="B1463" i="5"/>
  <c r="B1464" i="5"/>
  <c r="B1465" i="5"/>
  <c r="B1466" i="5"/>
  <c r="B1467" i="5"/>
  <c r="B1468" i="5"/>
  <c r="B1469" i="5"/>
  <c r="B1470" i="5"/>
  <c r="B1471" i="5"/>
  <c r="B1472" i="5"/>
  <c r="B1473" i="5"/>
  <c r="B1474" i="5"/>
  <c r="B1475" i="5"/>
  <c r="B1476" i="5"/>
  <c r="B1477" i="5"/>
  <c r="B1478" i="5"/>
  <c r="B1479" i="5"/>
  <c r="B1480" i="5"/>
  <c r="B1481" i="5"/>
  <c r="B1482" i="5"/>
  <c r="B1483" i="5"/>
  <c r="B1484" i="5"/>
  <c r="B1485" i="5"/>
  <c r="B1486" i="5"/>
  <c r="B1487" i="5"/>
  <c r="B1488" i="5"/>
  <c r="B1489" i="5"/>
  <c r="B1490" i="5"/>
  <c r="B1491" i="5"/>
  <c r="B1492" i="5"/>
  <c r="B1493" i="5"/>
  <c r="B1494" i="5"/>
  <c r="B1495" i="5"/>
  <c r="B1496" i="5"/>
  <c r="B1497" i="5"/>
  <c r="B1498" i="5"/>
  <c r="B1499" i="5"/>
  <c r="B1500" i="5"/>
  <c r="B1501" i="5"/>
  <c r="B1502" i="5"/>
  <c r="B1503" i="5"/>
  <c r="B1504" i="5"/>
  <c r="B1505" i="5"/>
  <c r="B1506" i="5"/>
  <c r="B1507" i="5"/>
  <c r="B1508" i="5"/>
  <c r="B1509" i="5"/>
  <c r="B1510" i="5"/>
  <c r="B1511" i="5"/>
  <c r="B1512" i="5"/>
  <c r="B1513" i="5"/>
  <c r="B1514" i="5"/>
  <c r="B1515" i="5"/>
  <c r="B1516" i="5"/>
  <c r="B1517" i="5"/>
  <c r="B1518" i="5"/>
  <c r="B1519" i="5"/>
  <c r="B1520" i="5"/>
  <c r="B1521" i="5"/>
  <c r="B1522" i="5"/>
  <c r="B1523" i="5"/>
  <c r="B1524" i="5"/>
  <c r="B1525" i="5"/>
  <c r="B1526" i="5"/>
  <c r="B1527" i="5"/>
  <c r="B1528" i="5"/>
  <c r="B1529" i="5"/>
  <c r="B1530" i="5"/>
  <c r="B1531" i="5"/>
  <c r="B1532" i="5"/>
  <c r="B1533" i="5"/>
  <c r="B1534" i="5"/>
  <c r="B1535" i="5"/>
  <c r="B1536" i="5"/>
  <c r="B1537" i="5"/>
  <c r="B1538" i="5"/>
  <c r="B1539" i="5"/>
  <c r="B1540" i="5"/>
  <c r="B1541" i="5"/>
  <c r="B1542" i="5"/>
  <c r="B1543" i="5"/>
  <c r="B1544" i="5"/>
  <c r="B1545" i="5"/>
  <c r="B1546" i="5"/>
  <c r="B1547" i="5"/>
  <c r="B1548" i="5"/>
  <c r="B1549" i="5"/>
  <c r="B1550" i="5"/>
  <c r="B1551" i="5"/>
  <c r="B1552" i="5"/>
  <c r="B1553" i="5"/>
  <c r="B1554" i="5"/>
  <c r="B1555" i="5"/>
  <c r="B1556" i="5"/>
  <c r="B1557" i="5"/>
  <c r="B1558" i="5"/>
  <c r="B1559" i="5"/>
  <c r="B1560" i="5"/>
  <c r="B1561" i="5"/>
  <c r="B1562" i="5"/>
  <c r="B1563" i="5"/>
  <c r="B1564" i="5"/>
  <c r="B1565" i="5"/>
  <c r="B1566" i="5"/>
  <c r="B1567" i="5"/>
  <c r="B1568" i="5"/>
  <c r="B1569" i="5"/>
  <c r="B1570" i="5"/>
  <c r="B1571" i="5"/>
  <c r="B1572" i="5"/>
  <c r="B1573" i="5"/>
  <c r="B1574" i="5"/>
  <c r="B1575" i="5"/>
  <c r="B1576" i="5"/>
  <c r="B1577" i="5"/>
  <c r="B1578" i="5"/>
  <c r="B1579" i="5"/>
  <c r="B1580" i="5"/>
  <c r="B1581" i="5"/>
  <c r="B1582" i="5"/>
  <c r="B1583" i="5"/>
  <c r="B1584" i="5"/>
  <c r="B1585" i="5"/>
  <c r="B1586" i="5"/>
  <c r="B1587" i="5"/>
  <c r="B1588" i="5"/>
  <c r="B1589" i="5"/>
  <c r="B1590" i="5"/>
  <c r="B1591" i="5"/>
  <c r="B1592" i="5"/>
  <c r="B1593" i="5"/>
  <c r="B1594" i="5"/>
  <c r="B1595" i="5"/>
  <c r="B1596" i="5"/>
  <c r="B1597" i="5"/>
  <c r="B1598" i="5"/>
  <c r="B1599" i="5"/>
  <c r="B1600" i="5"/>
  <c r="B1601" i="5"/>
  <c r="B1602" i="5"/>
  <c r="B1603" i="5"/>
  <c r="B1604" i="5"/>
  <c r="B1605" i="5"/>
  <c r="B1606" i="5"/>
  <c r="B1607" i="5"/>
  <c r="B1608" i="5"/>
  <c r="B1609" i="5"/>
  <c r="B1610" i="5"/>
  <c r="B1611" i="5"/>
  <c r="B1612" i="5"/>
  <c r="B1613" i="5"/>
  <c r="B1614" i="5"/>
  <c r="B1615" i="5"/>
  <c r="B1616" i="5"/>
  <c r="B1617" i="5"/>
  <c r="B1618" i="5"/>
  <c r="B1619" i="5"/>
  <c r="B1620" i="5"/>
  <c r="B1621" i="5"/>
  <c r="B1622" i="5"/>
  <c r="B1623" i="5"/>
  <c r="B1624" i="5"/>
  <c r="B1625" i="5"/>
  <c r="B1626" i="5"/>
  <c r="B1627" i="5"/>
  <c r="B1628" i="5"/>
  <c r="B1629" i="5"/>
  <c r="B1630" i="5"/>
  <c r="B1631" i="5"/>
  <c r="B1632" i="5"/>
  <c r="B1633" i="5"/>
  <c r="B1634" i="5"/>
  <c r="B1635" i="5"/>
  <c r="B1636" i="5"/>
  <c r="B1637" i="5"/>
  <c r="B1638" i="5"/>
  <c r="B1639" i="5"/>
  <c r="B1640" i="5"/>
  <c r="B1641" i="5"/>
  <c r="B1642" i="5"/>
  <c r="B1643" i="5"/>
  <c r="B1644" i="5"/>
  <c r="B1645" i="5"/>
  <c r="B1646" i="5"/>
  <c r="B1647" i="5"/>
  <c r="B1648" i="5"/>
  <c r="B1649" i="5"/>
  <c r="B1650" i="5"/>
  <c r="B1651" i="5"/>
  <c r="B1652" i="5"/>
  <c r="B1653" i="5"/>
  <c r="B1654" i="5"/>
  <c r="B1655" i="5"/>
  <c r="B1656" i="5"/>
  <c r="B1657" i="5"/>
  <c r="B1658" i="5"/>
  <c r="B1659" i="5"/>
  <c r="B1660" i="5"/>
  <c r="B1661" i="5"/>
  <c r="B1662" i="5"/>
  <c r="B1663" i="5"/>
  <c r="B1664" i="5"/>
  <c r="B1665" i="5"/>
  <c r="B1666" i="5"/>
  <c r="B1667" i="5"/>
  <c r="B1668" i="5"/>
  <c r="B1669" i="5"/>
  <c r="B1670" i="5"/>
  <c r="B1671" i="5"/>
  <c r="B1672" i="5"/>
  <c r="B1673" i="5"/>
  <c r="B1674" i="5"/>
  <c r="B1675" i="5"/>
  <c r="B1676" i="5"/>
  <c r="B1677" i="5"/>
  <c r="B1678" i="5"/>
  <c r="B1679" i="5"/>
  <c r="B1680" i="5"/>
  <c r="B1681" i="5"/>
  <c r="B1682" i="5"/>
  <c r="B1683" i="5"/>
  <c r="B1684" i="5"/>
  <c r="B1685" i="5"/>
  <c r="B1686" i="5"/>
  <c r="B1687" i="5"/>
  <c r="B1688" i="5"/>
  <c r="B1689" i="5"/>
  <c r="B1690" i="5"/>
  <c r="B1691" i="5"/>
  <c r="B1692" i="5"/>
  <c r="B1693" i="5"/>
  <c r="B1694" i="5"/>
  <c r="B1695" i="5"/>
  <c r="B1696" i="5"/>
  <c r="B1697" i="5"/>
  <c r="B1698" i="5"/>
  <c r="B1699" i="5"/>
  <c r="B1700" i="5"/>
  <c r="B1701" i="5"/>
  <c r="B1702" i="5"/>
  <c r="B1703" i="5"/>
  <c r="B1704" i="5"/>
  <c r="B1705" i="5"/>
  <c r="B1706" i="5"/>
  <c r="B1707" i="5"/>
  <c r="B1708" i="5"/>
  <c r="B1709" i="5"/>
  <c r="B1710" i="5"/>
  <c r="B1711" i="5"/>
  <c r="B1712" i="5"/>
  <c r="B1713" i="5"/>
  <c r="B1714" i="5"/>
  <c r="B1715" i="5"/>
  <c r="B1716" i="5"/>
  <c r="B1717" i="5"/>
  <c r="B1718" i="5"/>
  <c r="B1719" i="5"/>
  <c r="B1720" i="5"/>
  <c r="B1721" i="5"/>
  <c r="B1722" i="5"/>
  <c r="B1723" i="5"/>
  <c r="B1724" i="5"/>
  <c r="B1725" i="5"/>
  <c r="B1726" i="5"/>
  <c r="B1727" i="5"/>
  <c r="B1728" i="5"/>
  <c r="B1729" i="5"/>
  <c r="B1730" i="5"/>
  <c r="B1731" i="5"/>
  <c r="B1732" i="5"/>
  <c r="B1733" i="5"/>
  <c r="B1734" i="5"/>
  <c r="B1735" i="5"/>
  <c r="B1736" i="5"/>
  <c r="B1737" i="5"/>
  <c r="B1738" i="5"/>
  <c r="B1739" i="5"/>
  <c r="B1740" i="5"/>
  <c r="B1741" i="5"/>
  <c r="B1742" i="5"/>
  <c r="B1743" i="5"/>
  <c r="B1744" i="5"/>
  <c r="B1745" i="5"/>
  <c r="B1746" i="5"/>
  <c r="B1747" i="5"/>
  <c r="B1748" i="5"/>
  <c r="B1749" i="5"/>
  <c r="B1750" i="5"/>
  <c r="B1751" i="5"/>
  <c r="B1752" i="5"/>
  <c r="B1753" i="5"/>
  <c r="B1754" i="5"/>
  <c r="B1755" i="5"/>
  <c r="B1756" i="5"/>
  <c r="B1757" i="5"/>
  <c r="B1758" i="5"/>
  <c r="B1759" i="5"/>
  <c r="B1760" i="5"/>
  <c r="B1761" i="5"/>
  <c r="B1762" i="5"/>
  <c r="B1763" i="5"/>
  <c r="B1764" i="5"/>
  <c r="B1765" i="5"/>
  <c r="B1766" i="5"/>
  <c r="B1767" i="5"/>
  <c r="B1768" i="5"/>
  <c r="B1769" i="5"/>
  <c r="B1770" i="5"/>
  <c r="B1771" i="5"/>
  <c r="B1772" i="5"/>
  <c r="B1773" i="5"/>
  <c r="B1774" i="5"/>
  <c r="B1775" i="5"/>
  <c r="B1776" i="5"/>
  <c r="B1777" i="5"/>
  <c r="B1778" i="5"/>
  <c r="B1779" i="5"/>
  <c r="B1780" i="5"/>
  <c r="B1781" i="5"/>
  <c r="B1782" i="5"/>
  <c r="B1783" i="5"/>
  <c r="B1784" i="5"/>
  <c r="B1785" i="5"/>
  <c r="B1786" i="5"/>
  <c r="B1787" i="5"/>
  <c r="B1788" i="5"/>
  <c r="B1789" i="5"/>
  <c r="B1790" i="5"/>
  <c r="B1791" i="5"/>
  <c r="B1792" i="5"/>
  <c r="B1793" i="5"/>
  <c r="B1794" i="5"/>
  <c r="B1795" i="5"/>
  <c r="B1796" i="5"/>
  <c r="B1797" i="5"/>
  <c r="B1798" i="5"/>
  <c r="B1799" i="5"/>
  <c r="B1800" i="5"/>
  <c r="B1801" i="5"/>
  <c r="B1802" i="5"/>
  <c r="B1803" i="5"/>
  <c r="B1804" i="5"/>
  <c r="B1805" i="5"/>
  <c r="B1806" i="5"/>
  <c r="B1807" i="5"/>
  <c r="B1808" i="5"/>
  <c r="B1809" i="5"/>
  <c r="B1810" i="5"/>
  <c r="B1811" i="5"/>
  <c r="B1812" i="5"/>
  <c r="B1813" i="5"/>
  <c r="B1814" i="5"/>
  <c r="B1815" i="5"/>
  <c r="B1816" i="5"/>
  <c r="B1817" i="5"/>
  <c r="B1818" i="5"/>
  <c r="B1819" i="5"/>
  <c r="B1820" i="5"/>
  <c r="B1821" i="5"/>
  <c r="B1822" i="5"/>
  <c r="B1823" i="5"/>
  <c r="B1824" i="5"/>
  <c r="B1825" i="5"/>
  <c r="B1826" i="5"/>
  <c r="B1827" i="5"/>
  <c r="B1828" i="5"/>
  <c r="B1829" i="5"/>
  <c r="B1830" i="5"/>
  <c r="B1831" i="5"/>
  <c r="B1832" i="5"/>
  <c r="B1833" i="5"/>
  <c r="B1834" i="5"/>
  <c r="B1835" i="5"/>
  <c r="B1836" i="5"/>
  <c r="B1837" i="5"/>
  <c r="B1838" i="5"/>
  <c r="B1839" i="5"/>
  <c r="B1840" i="5"/>
  <c r="B1841" i="5"/>
  <c r="B1842" i="5"/>
  <c r="B1843" i="5"/>
  <c r="B1844" i="5"/>
  <c r="B1845" i="5"/>
  <c r="B1846" i="5"/>
  <c r="B1847" i="5"/>
  <c r="B1848" i="5"/>
  <c r="B1849" i="5"/>
  <c r="B1850" i="5"/>
  <c r="B1851" i="5"/>
  <c r="B1852" i="5"/>
  <c r="B1853" i="5"/>
  <c r="B1854" i="5"/>
  <c r="B1855" i="5"/>
  <c r="B1856" i="5"/>
  <c r="B1857" i="5"/>
  <c r="B1858" i="5"/>
  <c r="B1859" i="5"/>
  <c r="B1860" i="5"/>
  <c r="B1861" i="5"/>
  <c r="B1862" i="5"/>
  <c r="B1863" i="5"/>
  <c r="B1864" i="5"/>
  <c r="B1865" i="5"/>
  <c r="B1866" i="5"/>
  <c r="B1867" i="5"/>
  <c r="B1868" i="5"/>
  <c r="B1869" i="5"/>
  <c r="B1870" i="5"/>
  <c r="B1871" i="5"/>
  <c r="B1872" i="5"/>
  <c r="B1873" i="5"/>
  <c r="B1874" i="5"/>
  <c r="B1875" i="5"/>
  <c r="B1876" i="5"/>
  <c r="B1877" i="5"/>
  <c r="B1878" i="5"/>
  <c r="B1879" i="5"/>
  <c r="B1880" i="5"/>
  <c r="B1881" i="5"/>
  <c r="B1882" i="5"/>
  <c r="B1883" i="5"/>
  <c r="B1884" i="5"/>
  <c r="B1885" i="5"/>
  <c r="B1886" i="5"/>
  <c r="B1887" i="5"/>
  <c r="B1888" i="5"/>
  <c r="B1889" i="5"/>
  <c r="B1890" i="5"/>
  <c r="B1891" i="5"/>
  <c r="B1892" i="5"/>
  <c r="B1893" i="5"/>
  <c r="B1894" i="5"/>
  <c r="B1895" i="5"/>
  <c r="B1896" i="5"/>
  <c r="B1897" i="5"/>
  <c r="B1898" i="5"/>
  <c r="B1899" i="5"/>
  <c r="B1900" i="5"/>
  <c r="B1901" i="5"/>
  <c r="B1902" i="5"/>
  <c r="B1903" i="5"/>
  <c r="B1904" i="5"/>
  <c r="B1905" i="5"/>
  <c r="B1906" i="5"/>
  <c r="B1907" i="5"/>
  <c r="B1908" i="5"/>
  <c r="B1909" i="5"/>
  <c r="B1910" i="5"/>
  <c r="B1911" i="5"/>
  <c r="B1912" i="5"/>
  <c r="B1913" i="5"/>
  <c r="B1914" i="5"/>
  <c r="B1915" i="5"/>
  <c r="B1916" i="5"/>
  <c r="B1917" i="5"/>
  <c r="B1918" i="5"/>
  <c r="B1919" i="5"/>
  <c r="B1920" i="5"/>
  <c r="B1921" i="5"/>
  <c r="B1922" i="5"/>
  <c r="B1923" i="5"/>
  <c r="B1924" i="5"/>
  <c r="B1925" i="5"/>
  <c r="B1926" i="5"/>
  <c r="B1927" i="5"/>
  <c r="B1928" i="5"/>
  <c r="B1929" i="5"/>
  <c r="B1930" i="5"/>
  <c r="B1931" i="5"/>
  <c r="B1932" i="5"/>
  <c r="B1933" i="5"/>
  <c r="B1934" i="5"/>
  <c r="B1935" i="5"/>
  <c r="B1936" i="5"/>
  <c r="B1937" i="5"/>
  <c r="B1938" i="5"/>
  <c r="B1939" i="5"/>
  <c r="B1940" i="5"/>
  <c r="B1941" i="5"/>
  <c r="B1942" i="5"/>
  <c r="B1943" i="5"/>
  <c r="B1944" i="5"/>
  <c r="B1945" i="5"/>
  <c r="B1946" i="5"/>
  <c r="B1947" i="5"/>
  <c r="B1948" i="5"/>
  <c r="B1949" i="5"/>
  <c r="B1950" i="5"/>
  <c r="B1951" i="5"/>
  <c r="B1952" i="5"/>
  <c r="B1953" i="5"/>
  <c r="B1954" i="5"/>
  <c r="B1955" i="5"/>
  <c r="B1956" i="5"/>
  <c r="B1957" i="5"/>
  <c r="B1958" i="5"/>
  <c r="B1959" i="5"/>
  <c r="B1960" i="5"/>
  <c r="B1961" i="5"/>
  <c r="B1962" i="5"/>
  <c r="B1963" i="5"/>
  <c r="B1964" i="5"/>
  <c r="B1965" i="5"/>
  <c r="B1966" i="5"/>
  <c r="B1967" i="5"/>
  <c r="B1968" i="5"/>
  <c r="B1969" i="5"/>
  <c r="B1970" i="5"/>
  <c r="B1971" i="5"/>
  <c r="B1972" i="5"/>
  <c r="B1973" i="5"/>
  <c r="B1974" i="5"/>
  <c r="B1975" i="5"/>
  <c r="B1976" i="5"/>
  <c r="B1977" i="5"/>
  <c r="B1978" i="5"/>
  <c r="B1979" i="5"/>
  <c r="B1980" i="5"/>
  <c r="B1981" i="5"/>
  <c r="B1982" i="5"/>
  <c r="B1983" i="5"/>
  <c r="B1984" i="5"/>
  <c r="B1985" i="5"/>
  <c r="B1986" i="5"/>
  <c r="B1987" i="5"/>
  <c r="B1988" i="5"/>
  <c r="B1989" i="5"/>
  <c r="B1990" i="5"/>
  <c r="B1991" i="5"/>
  <c r="B1992" i="5"/>
  <c r="B1993" i="5"/>
  <c r="B1994" i="5"/>
  <c r="B1995" i="5"/>
  <c r="B1996" i="5"/>
  <c r="B1997" i="5"/>
  <c r="B1998" i="5"/>
  <c r="B1999" i="5"/>
  <c r="B2000" i="5"/>
  <c r="B2001" i="5"/>
  <c r="B2002" i="5"/>
  <c r="B2003" i="5"/>
  <c r="B2004" i="5"/>
  <c r="B2005" i="5"/>
  <c r="B2006" i="5"/>
  <c r="B2007" i="5"/>
  <c r="B2008" i="5"/>
  <c r="B2009" i="5"/>
  <c r="B2010" i="5"/>
  <c r="B2011" i="5"/>
  <c r="B2012" i="5"/>
  <c r="B2013" i="5"/>
  <c r="B2014" i="5"/>
  <c r="B2015" i="5"/>
  <c r="B2016" i="5"/>
  <c r="B2017" i="5"/>
  <c r="B2018" i="5"/>
  <c r="B2019" i="5"/>
  <c r="B2020" i="5"/>
  <c r="B2021" i="5"/>
  <c r="B2022" i="5"/>
  <c r="B2023" i="5"/>
  <c r="B2024" i="5"/>
  <c r="B2025" i="5"/>
  <c r="B2026" i="5"/>
  <c r="B2027" i="5"/>
  <c r="B2028" i="5"/>
  <c r="B2029" i="5"/>
  <c r="B2030" i="5"/>
  <c r="B2031" i="5"/>
  <c r="B2032" i="5"/>
  <c r="B2033" i="5"/>
  <c r="B2034" i="5"/>
  <c r="B2035" i="5"/>
  <c r="B2036" i="5"/>
  <c r="B2037" i="5"/>
  <c r="B2038" i="5"/>
  <c r="B2039" i="5"/>
  <c r="B2040" i="5"/>
  <c r="B2041" i="5"/>
  <c r="B2042" i="5"/>
  <c r="B2043" i="5"/>
  <c r="B2044" i="5"/>
  <c r="B2045" i="5"/>
  <c r="B2046" i="5"/>
  <c r="B2047" i="5"/>
  <c r="B2048" i="5"/>
  <c r="B2049" i="5"/>
  <c r="B2050" i="5"/>
  <c r="B2051" i="5"/>
  <c r="B2052" i="5"/>
  <c r="B2053" i="5"/>
  <c r="B2054" i="5"/>
  <c r="B2055" i="5"/>
  <c r="B2056" i="5"/>
  <c r="B2057" i="5"/>
  <c r="B2058" i="5"/>
  <c r="B2059" i="5"/>
  <c r="B2060" i="5"/>
  <c r="B2061" i="5"/>
  <c r="B2062" i="5"/>
  <c r="B2063" i="5"/>
  <c r="B2064" i="5"/>
  <c r="B2065" i="5"/>
  <c r="B2066" i="5"/>
  <c r="B2067" i="5"/>
  <c r="B2068" i="5"/>
  <c r="B2069" i="5"/>
  <c r="B2070" i="5"/>
  <c r="B2071" i="5"/>
  <c r="B2072" i="5"/>
  <c r="B2073" i="5"/>
  <c r="B2074" i="5"/>
  <c r="B2075" i="5"/>
  <c r="B2076" i="5"/>
  <c r="B2077" i="5"/>
  <c r="B2078" i="5"/>
  <c r="B2079" i="5"/>
  <c r="B2080" i="5"/>
  <c r="B2081" i="5"/>
  <c r="B2082" i="5"/>
  <c r="B2083" i="5"/>
  <c r="B2084" i="5"/>
  <c r="B2085" i="5"/>
  <c r="B2086" i="5"/>
  <c r="B2087" i="5"/>
  <c r="B2088" i="5"/>
  <c r="B2089" i="5"/>
  <c r="B2090" i="5"/>
  <c r="B2091" i="5"/>
  <c r="B2092" i="5"/>
  <c r="B2093" i="5"/>
  <c r="B2094" i="5"/>
  <c r="B2095" i="5"/>
  <c r="B2096" i="5"/>
  <c r="B2097" i="5"/>
  <c r="B2098" i="5"/>
  <c r="B2099" i="5"/>
  <c r="B2100" i="5"/>
  <c r="B2101" i="5"/>
  <c r="B2102" i="5"/>
  <c r="B2103" i="5"/>
  <c r="B2104" i="5"/>
  <c r="B2105" i="5"/>
  <c r="B2106" i="5"/>
  <c r="B2107" i="5"/>
  <c r="B2108" i="5"/>
  <c r="B2109" i="5"/>
  <c r="B2110" i="5"/>
  <c r="B2111" i="5"/>
  <c r="B2112" i="5"/>
  <c r="B2113" i="5"/>
  <c r="B2114" i="5"/>
  <c r="B2115" i="5"/>
  <c r="B2116" i="5"/>
  <c r="B2117" i="5"/>
  <c r="B2118" i="5"/>
  <c r="B2119" i="5"/>
  <c r="B2120" i="5"/>
  <c r="B2121" i="5"/>
  <c r="B2122" i="5"/>
  <c r="B2123" i="5"/>
  <c r="B2124" i="5"/>
  <c r="B2125" i="5"/>
  <c r="B2126" i="5"/>
  <c r="B2127" i="5"/>
  <c r="B2128" i="5"/>
  <c r="B2129" i="5"/>
  <c r="B2130" i="5"/>
  <c r="B2131" i="5"/>
  <c r="B2132" i="5"/>
  <c r="B2133" i="5"/>
  <c r="B2134" i="5"/>
  <c r="B2135" i="5"/>
  <c r="B2136" i="5"/>
  <c r="B2137" i="5"/>
  <c r="B2138" i="5"/>
  <c r="B2139" i="5"/>
  <c r="B2140" i="5"/>
  <c r="B2141" i="5"/>
  <c r="B2142" i="5"/>
  <c r="B2143" i="5"/>
  <c r="B2144" i="5"/>
  <c r="B2145" i="5"/>
  <c r="B2146" i="5"/>
  <c r="B2147" i="5"/>
  <c r="B2148" i="5"/>
  <c r="B2149" i="5"/>
  <c r="B2150" i="5"/>
  <c r="B2151" i="5"/>
  <c r="B2152" i="5"/>
  <c r="B2153" i="5"/>
  <c r="B2154" i="5"/>
  <c r="B2155" i="5"/>
  <c r="B2156" i="5"/>
  <c r="B2157" i="5"/>
  <c r="B2158" i="5"/>
  <c r="B2159" i="5"/>
  <c r="B2160" i="5"/>
  <c r="B2161" i="5"/>
  <c r="B2162" i="5"/>
  <c r="B2163" i="5"/>
  <c r="B2164" i="5"/>
  <c r="B2165" i="5"/>
  <c r="B2166" i="5"/>
  <c r="B2167" i="5"/>
  <c r="B2168" i="5"/>
  <c r="B2169" i="5"/>
  <c r="B2170" i="5"/>
  <c r="B2171" i="5"/>
  <c r="B2172" i="5"/>
  <c r="B2173" i="5"/>
  <c r="B2174" i="5"/>
  <c r="B2175" i="5"/>
  <c r="B2176" i="5"/>
  <c r="B2177" i="5"/>
  <c r="B2178" i="5"/>
  <c r="B2179" i="5"/>
  <c r="B2180" i="5"/>
  <c r="B2181" i="5"/>
  <c r="B2182" i="5"/>
  <c r="B2183" i="5"/>
  <c r="B2184" i="5"/>
  <c r="B2185" i="5"/>
  <c r="B2186" i="5"/>
  <c r="B2187" i="5"/>
  <c r="B2188" i="5"/>
  <c r="B2189" i="5"/>
  <c r="B2190" i="5"/>
  <c r="B2191" i="5"/>
  <c r="B2192" i="5"/>
  <c r="B2193" i="5"/>
  <c r="B2194" i="5"/>
  <c r="B2195" i="5"/>
  <c r="B2196" i="5"/>
  <c r="B2197" i="5"/>
  <c r="B2198" i="5"/>
  <c r="B2199" i="5"/>
  <c r="B2200" i="5"/>
  <c r="B2201" i="5"/>
  <c r="B2202" i="5"/>
  <c r="B2203" i="5"/>
  <c r="B2204" i="5"/>
  <c r="B2205" i="5"/>
  <c r="B2206" i="5"/>
  <c r="B2207" i="5"/>
  <c r="B2208" i="5"/>
  <c r="B2209" i="5"/>
  <c r="B2210" i="5"/>
  <c r="B2211" i="5"/>
  <c r="B2212" i="5"/>
  <c r="B2213" i="5"/>
  <c r="B2214" i="5"/>
  <c r="B2215" i="5"/>
  <c r="B2216" i="5"/>
  <c r="B2217" i="5"/>
  <c r="B2218" i="5"/>
  <c r="B2219" i="5"/>
  <c r="B2220" i="5"/>
  <c r="B2221" i="5"/>
  <c r="B2222" i="5"/>
  <c r="B2223" i="5"/>
  <c r="B2224" i="5"/>
  <c r="B2225" i="5"/>
  <c r="B2226" i="5"/>
  <c r="B2227" i="5"/>
  <c r="B2228" i="5"/>
  <c r="B2229" i="5"/>
  <c r="B2230" i="5"/>
  <c r="B2231" i="5"/>
  <c r="B2232" i="5"/>
  <c r="B2233" i="5"/>
  <c r="B2234" i="5"/>
  <c r="B2235" i="5"/>
  <c r="B2236" i="5"/>
  <c r="B2237" i="5"/>
  <c r="B2238" i="5"/>
  <c r="B2239" i="5"/>
  <c r="B2240" i="5"/>
  <c r="B2241" i="5"/>
  <c r="B2242" i="5"/>
  <c r="B2243" i="5"/>
  <c r="B2244" i="5"/>
  <c r="B2245" i="5"/>
  <c r="B2246" i="5"/>
  <c r="B2247" i="5"/>
  <c r="B2248" i="5"/>
  <c r="B2249" i="5"/>
  <c r="B2250" i="5"/>
  <c r="B2251" i="5"/>
  <c r="B2252" i="5"/>
  <c r="B2253" i="5"/>
  <c r="B2254" i="5"/>
  <c r="B2255" i="5"/>
  <c r="B2256" i="5"/>
  <c r="B2257" i="5"/>
  <c r="B2258" i="5"/>
  <c r="B2259" i="5"/>
  <c r="B2260" i="5"/>
  <c r="B2261" i="5"/>
  <c r="B2262" i="5"/>
  <c r="B2263" i="5"/>
  <c r="B2264" i="5"/>
  <c r="B2265" i="5"/>
  <c r="B2266" i="5"/>
  <c r="B2267" i="5"/>
  <c r="B2268" i="5"/>
  <c r="B2269" i="5"/>
  <c r="B2270" i="5"/>
  <c r="B2271" i="5"/>
  <c r="B2272" i="5"/>
  <c r="B2273" i="5"/>
  <c r="B2274" i="5"/>
  <c r="B2275" i="5"/>
  <c r="B2276" i="5"/>
  <c r="B2277" i="5"/>
  <c r="B2278" i="5"/>
  <c r="B2279" i="5"/>
  <c r="B2280" i="5"/>
  <c r="B2281" i="5"/>
  <c r="B2282" i="5"/>
  <c r="B2283" i="5"/>
  <c r="B2284" i="5"/>
  <c r="B2285" i="5"/>
  <c r="B2286" i="5"/>
  <c r="B2287" i="5"/>
  <c r="B2288" i="5"/>
  <c r="B2289" i="5"/>
  <c r="B2290" i="5"/>
  <c r="B2291" i="5"/>
  <c r="B2292" i="5"/>
  <c r="B2293" i="5"/>
  <c r="B2294" i="5"/>
  <c r="B2295" i="5"/>
  <c r="B2296" i="5"/>
  <c r="B2297" i="5"/>
  <c r="B2298" i="5"/>
  <c r="B2299" i="5"/>
  <c r="B2300" i="5"/>
  <c r="B2301" i="5"/>
  <c r="B2302" i="5"/>
  <c r="B2303" i="5"/>
  <c r="B2304" i="5"/>
  <c r="B2305" i="5"/>
  <c r="B2306" i="5"/>
  <c r="B2307" i="5"/>
  <c r="B2308" i="5"/>
  <c r="B2309" i="5"/>
  <c r="B2310" i="5"/>
  <c r="B2311" i="5"/>
  <c r="B2312" i="5"/>
  <c r="B2313" i="5"/>
  <c r="B2314" i="5"/>
  <c r="B2315" i="5"/>
  <c r="B2316" i="5"/>
  <c r="B2317" i="5"/>
  <c r="B2318" i="5"/>
  <c r="B2319" i="5"/>
  <c r="B2320" i="5"/>
  <c r="B2321" i="5"/>
  <c r="B2322" i="5"/>
  <c r="B2323" i="5"/>
  <c r="B2324" i="5"/>
  <c r="B2325" i="5"/>
  <c r="B2326" i="5"/>
  <c r="B2327" i="5"/>
  <c r="B2328" i="5"/>
  <c r="B2329" i="5"/>
  <c r="B2330" i="5"/>
  <c r="B2331" i="5"/>
  <c r="B2332" i="5"/>
  <c r="B2333" i="5"/>
  <c r="B2334" i="5"/>
  <c r="B2335" i="5"/>
  <c r="B2336" i="5"/>
  <c r="B2" i="5"/>
  <c r="K3" i="3"/>
  <c r="K4"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L47" i="3" s="1"/>
  <c r="M47" i="3" s="1"/>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124" i="3"/>
  <c r="K125" i="3"/>
  <c r="K126" i="3"/>
  <c r="K127" i="3"/>
  <c r="K128" i="3"/>
  <c r="K129" i="3"/>
  <c r="K130" i="3"/>
  <c r="K131" i="3"/>
  <c r="K132" i="3"/>
  <c r="K133" i="3"/>
  <c r="K134" i="3"/>
  <c r="K135" i="3"/>
  <c r="K136" i="3"/>
  <c r="K137" i="3"/>
  <c r="K138" i="3"/>
  <c r="K139" i="3"/>
  <c r="K140" i="3"/>
  <c r="K141" i="3"/>
  <c r="K142" i="3"/>
  <c r="K143" i="3"/>
  <c r="K144" i="3"/>
  <c r="K145" i="3"/>
  <c r="K146" i="3"/>
  <c r="K147" i="3"/>
  <c r="K148" i="3"/>
  <c r="K149" i="3"/>
  <c r="K150" i="3"/>
  <c r="K151" i="3"/>
  <c r="K152" i="3"/>
  <c r="K153" i="3"/>
  <c r="K154" i="3"/>
  <c r="K155" i="3"/>
  <c r="K156" i="3"/>
  <c r="K157" i="3"/>
  <c r="K158" i="3"/>
  <c r="K159" i="3"/>
  <c r="K160" i="3"/>
  <c r="K161" i="3"/>
  <c r="K162" i="3"/>
  <c r="K163" i="3"/>
  <c r="K164" i="3"/>
  <c r="K165" i="3"/>
  <c r="K166" i="3"/>
  <c r="K167" i="3"/>
  <c r="K168" i="3"/>
  <c r="K169" i="3"/>
  <c r="K170" i="3"/>
  <c r="K171" i="3"/>
  <c r="K172" i="3"/>
  <c r="K173" i="3"/>
  <c r="K174" i="3"/>
  <c r="K175" i="3"/>
  <c r="K176" i="3"/>
  <c r="K177" i="3"/>
  <c r="K178" i="3"/>
  <c r="K179" i="3"/>
  <c r="K180" i="3"/>
  <c r="K181" i="3"/>
  <c r="K182" i="3"/>
  <c r="K183" i="3"/>
  <c r="K184" i="3"/>
  <c r="K185" i="3"/>
  <c r="K186" i="3"/>
  <c r="K187" i="3"/>
  <c r="K188" i="3"/>
  <c r="K189" i="3"/>
  <c r="K190" i="3"/>
  <c r="K191" i="3"/>
  <c r="K192" i="3"/>
  <c r="K193" i="3"/>
  <c r="K194" i="3"/>
  <c r="K195" i="3"/>
  <c r="K196" i="3"/>
  <c r="K197" i="3"/>
  <c r="K198" i="3"/>
  <c r="K199" i="3"/>
  <c r="K200" i="3"/>
  <c r="K201" i="3"/>
  <c r="K202" i="3"/>
  <c r="K203" i="3"/>
  <c r="K204" i="3"/>
  <c r="K205" i="3"/>
  <c r="K206" i="3"/>
  <c r="K207" i="3"/>
  <c r="K208" i="3"/>
  <c r="K209" i="3"/>
  <c r="K210" i="3"/>
  <c r="K211" i="3"/>
  <c r="K212" i="3"/>
  <c r="K213" i="3"/>
  <c r="K214" i="3"/>
  <c r="K215" i="3"/>
  <c r="K216" i="3"/>
  <c r="K217" i="3"/>
  <c r="K218" i="3"/>
  <c r="K219" i="3"/>
  <c r="K220" i="3"/>
  <c r="K221" i="3"/>
  <c r="K222" i="3"/>
  <c r="K223" i="3"/>
  <c r="K224" i="3"/>
  <c r="K225" i="3"/>
  <c r="K226" i="3"/>
  <c r="K227" i="3"/>
  <c r="K228" i="3"/>
  <c r="K229" i="3"/>
  <c r="K230" i="3"/>
  <c r="K231" i="3"/>
  <c r="K232" i="3"/>
  <c r="K233" i="3"/>
  <c r="K234" i="3"/>
  <c r="K235" i="3"/>
  <c r="K236" i="3"/>
  <c r="K237" i="3"/>
  <c r="K238" i="3"/>
  <c r="K239" i="3"/>
  <c r="K240" i="3"/>
  <c r="K241" i="3"/>
  <c r="K242" i="3"/>
  <c r="K243" i="3"/>
  <c r="K244" i="3"/>
  <c r="K245" i="3"/>
  <c r="K246" i="3"/>
  <c r="K247" i="3"/>
  <c r="K248" i="3"/>
  <c r="K249" i="3"/>
  <c r="K250" i="3"/>
  <c r="K251" i="3"/>
  <c r="K252" i="3"/>
  <c r="K253" i="3"/>
  <c r="K254" i="3"/>
  <c r="K255" i="3"/>
  <c r="K256" i="3"/>
  <c r="K257" i="3"/>
  <c r="K258" i="3"/>
  <c r="K259" i="3"/>
  <c r="K260" i="3"/>
  <c r="K261" i="3"/>
  <c r="K262" i="3"/>
  <c r="K263" i="3"/>
  <c r="K264" i="3"/>
  <c r="K265" i="3"/>
  <c r="K266" i="3"/>
  <c r="K267" i="3"/>
  <c r="K268" i="3"/>
  <c r="K269" i="3"/>
  <c r="K270" i="3"/>
  <c r="K271" i="3"/>
  <c r="K272" i="3"/>
  <c r="K273" i="3"/>
  <c r="K274" i="3"/>
  <c r="K275" i="3"/>
  <c r="K276" i="3"/>
  <c r="K277" i="3"/>
  <c r="K278" i="3"/>
  <c r="K279" i="3"/>
  <c r="K280" i="3"/>
  <c r="K281" i="3"/>
  <c r="K282" i="3"/>
  <c r="K283" i="3"/>
  <c r="K284" i="3"/>
  <c r="K285" i="3"/>
  <c r="K286" i="3"/>
  <c r="K287" i="3"/>
  <c r="K288" i="3"/>
  <c r="K289" i="3"/>
  <c r="K290" i="3"/>
  <c r="K291" i="3"/>
  <c r="K292" i="3"/>
  <c r="K293" i="3"/>
  <c r="K294" i="3"/>
  <c r="K295" i="3"/>
  <c r="K296" i="3"/>
  <c r="K297" i="3"/>
  <c r="K298" i="3"/>
  <c r="K299" i="3"/>
  <c r="K300" i="3"/>
  <c r="K301" i="3"/>
  <c r="K302" i="3"/>
  <c r="K303" i="3"/>
  <c r="K304" i="3"/>
  <c r="K305" i="3"/>
  <c r="K306" i="3"/>
  <c r="K307" i="3"/>
  <c r="K308" i="3"/>
  <c r="K309" i="3"/>
  <c r="K310" i="3"/>
  <c r="K311" i="3"/>
  <c r="K312" i="3"/>
  <c r="K313" i="3"/>
  <c r="K314" i="3"/>
  <c r="K315" i="3"/>
  <c r="K316" i="3"/>
  <c r="K317" i="3"/>
  <c r="K318" i="3"/>
  <c r="K319" i="3"/>
  <c r="K320" i="3"/>
  <c r="K321" i="3"/>
  <c r="K322" i="3"/>
  <c r="K323" i="3"/>
  <c r="K324" i="3"/>
  <c r="K325" i="3"/>
  <c r="K326" i="3"/>
  <c r="K327" i="3"/>
  <c r="K328" i="3"/>
  <c r="K329" i="3"/>
  <c r="K330" i="3"/>
  <c r="K331" i="3"/>
  <c r="K332" i="3"/>
  <c r="K333" i="3"/>
  <c r="K334" i="3"/>
  <c r="K335" i="3"/>
  <c r="K336" i="3"/>
  <c r="K337" i="3"/>
  <c r="K338" i="3"/>
  <c r="K339" i="3"/>
  <c r="K340" i="3"/>
  <c r="K341" i="3"/>
  <c r="K342" i="3"/>
  <c r="K343" i="3"/>
  <c r="K344" i="3"/>
  <c r="K345" i="3"/>
  <c r="K346" i="3"/>
  <c r="K347" i="3"/>
  <c r="K348" i="3"/>
  <c r="K349" i="3"/>
  <c r="K350" i="3"/>
  <c r="K351" i="3"/>
  <c r="K352" i="3"/>
  <c r="K353" i="3"/>
  <c r="K354" i="3"/>
  <c r="K355" i="3"/>
  <c r="K356" i="3"/>
  <c r="K357" i="3"/>
  <c r="K358" i="3"/>
  <c r="K359" i="3"/>
  <c r="K360" i="3"/>
  <c r="K361" i="3"/>
  <c r="K362" i="3"/>
  <c r="K363" i="3"/>
  <c r="K364" i="3"/>
  <c r="K365" i="3"/>
  <c r="K366" i="3"/>
  <c r="K367" i="3"/>
  <c r="K368" i="3"/>
  <c r="K369" i="3"/>
  <c r="K370" i="3"/>
  <c r="K371" i="3"/>
  <c r="K372" i="3"/>
  <c r="K373" i="3"/>
  <c r="K374" i="3"/>
  <c r="K375" i="3"/>
  <c r="K376" i="3"/>
  <c r="K377" i="3"/>
  <c r="K378" i="3"/>
  <c r="K379" i="3"/>
  <c r="K380" i="3"/>
  <c r="K381" i="3"/>
  <c r="K382" i="3"/>
  <c r="K383" i="3"/>
  <c r="K384" i="3"/>
  <c r="K385" i="3"/>
  <c r="K386" i="3"/>
  <c r="K387" i="3"/>
  <c r="K388" i="3"/>
  <c r="K389" i="3"/>
  <c r="K390" i="3"/>
  <c r="K391" i="3"/>
  <c r="K392" i="3"/>
  <c r="K393" i="3"/>
  <c r="K394" i="3"/>
  <c r="K395" i="3"/>
  <c r="K396" i="3"/>
  <c r="K397" i="3"/>
  <c r="K398" i="3"/>
  <c r="K399" i="3"/>
  <c r="K400" i="3"/>
  <c r="K401" i="3"/>
  <c r="K402" i="3"/>
  <c r="K403" i="3"/>
  <c r="K404" i="3"/>
  <c r="K405" i="3"/>
  <c r="K406" i="3"/>
  <c r="K407" i="3"/>
  <c r="K408" i="3"/>
  <c r="K409" i="3"/>
  <c r="K410" i="3"/>
  <c r="K411" i="3"/>
  <c r="K412" i="3"/>
  <c r="K413" i="3"/>
  <c r="K414" i="3"/>
  <c r="K415" i="3"/>
  <c r="K416" i="3"/>
  <c r="K417" i="3"/>
  <c r="K418" i="3"/>
  <c r="K419" i="3"/>
  <c r="K420" i="3"/>
  <c r="K421" i="3"/>
  <c r="K422" i="3"/>
  <c r="K423" i="3"/>
  <c r="K424" i="3"/>
  <c r="K425" i="3"/>
  <c r="K426" i="3"/>
  <c r="K427" i="3"/>
  <c r="K428" i="3"/>
  <c r="K429" i="3"/>
  <c r="K430" i="3"/>
  <c r="K431" i="3"/>
  <c r="K432" i="3"/>
  <c r="K433" i="3"/>
  <c r="K434" i="3"/>
  <c r="K435" i="3"/>
  <c r="K436" i="3"/>
  <c r="K437" i="3"/>
  <c r="K438" i="3"/>
  <c r="K439" i="3"/>
  <c r="K440" i="3"/>
  <c r="K441" i="3"/>
  <c r="K442" i="3"/>
  <c r="K443" i="3"/>
  <c r="K444" i="3"/>
  <c r="K445" i="3"/>
  <c r="K446" i="3"/>
  <c r="K447" i="3"/>
  <c r="K448" i="3"/>
  <c r="K449" i="3"/>
  <c r="K450" i="3"/>
  <c r="K451" i="3"/>
  <c r="K452" i="3"/>
  <c r="K453" i="3"/>
  <c r="K454" i="3"/>
  <c r="K455" i="3"/>
  <c r="K456" i="3"/>
  <c r="K457" i="3"/>
  <c r="K458" i="3"/>
  <c r="K459" i="3"/>
  <c r="K460" i="3"/>
  <c r="K461" i="3"/>
  <c r="K462" i="3"/>
  <c r="K463" i="3"/>
  <c r="K464" i="3"/>
  <c r="K465" i="3"/>
  <c r="K466" i="3"/>
  <c r="K467" i="3"/>
  <c r="K468" i="3"/>
  <c r="K469" i="3"/>
  <c r="K470" i="3"/>
  <c r="K471" i="3"/>
  <c r="K472" i="3"/>
  <c r="K473" i="3"/>
  <c r="K474" i="3"/>
  <c r="K475" i="3"/>
  <c r="K476" i="3"/>
  <c r="K477" i="3"/>
  <c r="K478" i="3"/>
  <c r="K479" i="3"/>
  <c r="K480" i="3"/>
  <c r="K481" i="3"/>
  <c r="K482" i="3"/>
  <c r="K483" i="3"/>
  <c r="K484" i="3"/>
  <c r="K485" i="3"/>
  <c r="K486" i="3"/>
  <c r="K487" i="3"/>
  <c r="K488" i="3"/>
  <c r="K489" i="3"/>
  <c r="K490" i="3"/>
  <c r="K491" i="3"/>
  <c r="K492" i="3"/>
  <c r="K493" i="3"/>
  <c r="K494" i="3"/>
  <c r="K495" i="3"/>
  <c r="K496" i="3"/>
  <c r="K497" i="3"/>
  <c r="K498" i="3"/>
  <c r="K499" i="3"/>
  <c r="K500" i="3"/>
  <c r="K501" i="3"/>
  <c r="K502" i="3"/>
  <c r="K503" i="3"/>
  <c r="K504" i="3"/>
  <c r="K505" i="3"/>
  <c r="K506" i="3"/>
  <c r="K507" i="3"/>
  <c r="K508" i="3"/>
  <c r="K509" i="3"/>
  <c r="K510" i="3"/>
  <c r="K511" i="3"/>
  <c r="K512" i="3"/>
  <c r="K513" i="3"/>
  <c r="K514" i="3"/>
  <c r="K515" i="3"/>
  <c r="K516" i="3"/>
  <c r="K517" i="3"/>
  <c r="K518" i="3"/>
  <c r="K519" i="3"/>
  <c r="K520" i="3"/>
  <c r="K521" i="3"/>
  <c r="K522" i="3"/>
  <c r="K523" i="3"/>
  <c r="K524" i="3"/>
  <c r="K525" i="3"/>
  <c r="K526" i="3"/>
  <c r="K527" i="3"/>
  <c r="K528" i="3"/>
  <c r="K529" i="3"/>
  <c r="K530" i="3"/>
  <c r="K531" i="3"/>
  <c r="K532" i="3"/>
  <c r="K533" i="3"/>
  <c r="K534" i="3"/>
  <c r="K535" i="3"/>
  <c r="K536" i="3"/>
  <c r="K537" i="3"/>
  <c r="K538" i="3"/>
  <c r="K539" i="3"/>
  <c r="K540" i="3"/>
  <c r="K541" i="3"/>
  <c r="K542" i="3"/>
  <c r="K543" i="3"/>
  <c r="K544" i="3"/>
  <c r="K545" i="3"/>
  <c r="K546" i="3"/>
  <c r="K547" i="3"/>
  <c r="K548" i="3"/>
  <c r="K549" i="3"/>
  <c r="K550" i="3"/>
  <c r="K551" i="3"/>
  <c r="K552" i="3"/>
  <c r="K553" i="3"/>
  <c r="K554" i="3"/>
  <c r="K555" i="3"/>
  <c r="K556" i="3"/>
  <c r="K557" i="3"/>
  <c r="K558" i="3"/>
  <c r="K559" i="3"/>
  <c r="K560" i="3"/>
  <c r="K561" i="3"/>
  <c r="K562" i="3"/>
  <c r="K563" i="3"/>
  <c r="K564" i="3"/>
  <c r="K565" i="3"/>
  <c r="K566" i="3"/>
  <c r="K567" i="3"/>
  <c r="K568" i="3"/>
  <c r="K569" i="3"/>
  <c r="K570" i="3"/>
  <c r="K571" i="3"/>
  <c r="K572" i="3"/>
  <c r="K573" i="3"/>
  <c r="K574" i="3"/>
  <c r="K575" i="3"/>
  <c r="K576" i="3"/>
  <c r="K577" i="3"/>
  <c r="K578" i="3"/>
  <c r="K579" i="3"/>
  <c r="K580" i="3"/>
  <c r="K581" i="3"/>
  <c r="K582" i="3"/>
  <c r="K583" i="3"/>
  <c r="K584" i="3"/>
  <c r="K585" i="3"/>
  <c r="K586" i="3"/>
  <c r="K587" i="3"/>
  <c r="K588" i="3"/>
  <c r="K589" i="3"/>
  <c r="K590" i="3"/>
  <c r="K591" i="3"/>
  <c r="K592" i="3"/>
  <c r="K593" i="3"/>
  <c r="K594" i="3"/>
  <c r="K595" i="3"/>
  <c r="K596" i="3"/>
  <c r="K597" i="3"/>
  <c r="K598" i="3"/>
  <c r="K599" i="3"/>
  <c r="K600" i="3"/>
  <c r="K601" i="3"/>
  <c r="K602" i="3"/>
  <c r="K603" i="3"/>
  <c r="K604" i="3"/>
  <c r="K605" i="3"/>
  <c r="K606" i="3"/>
  <c r="K607" i="3"/>
  <c r="K608" i="3"/>
  <c r="K609" i="3"/>
  <c r="K610" i="3"/>
  <c r="K611" i="3"/>
  <c r="K612" i="3"/>
  <c r="K613" i="3"/>
  <c r="K614" i="3"/>
  <c r="K615" i="3"/>
  <c r="K616" i="3"/>
  <c r="K617" i="3"/>
  <c r="K618" i="3"/>
  <c r="K619" i="3"/>
  <c r="K620" i="3"/>
  <c r="K621" i="3"/>
  <c r="K622" i="3"/>
  <c r="K623" i="3"/>
  <c r="K624" i="3"/>
  <c r="K625" i="3"/>
  <c r="K626" i="3"/>
  <c r="K627" i="3"/>
  <c r="K628" i="3"/>
  <c r="K629" i="3"/>
  <c r="K630" i="3"/>
  <c r="K631" i="3"/>
  <c r="K632" i="3"/>
  <c r="K633" i="3"/>
  <c r="K634" i="3"/>
  <c r="K635" i="3"/>
  <c r="K636" i="3"/>
  <c r="K637" i="3"/>
  <c r="K638" i="3"/>
  <c r="K639" i="3"/>
  <c r="K640" i="3"/>
  <c r="K641" i="3"/>
  <c r="K642" i="3"/>
  <c r="K643" i="3"/>
  <c r="K644" i="3"/>
  <c r="K645" i="3"/>
  <c r="K646" i="3"/>
  <c r="K647" i="3"/>
  <c r="K648" i="3"/>
  <c r="K649" i="3"/>
  <c r="K650" i="3"/>
  <c r="K651" i="3"/>
  <c r="K652" i="3"/>
  <c r="K653" i="3"/>
  <c r="K654" i="3"/>
  <c r="K655" i="3"/>
  <c r="K656" i="3"/>
  <c r="K657" i="3"/>
  <c r="K658" i="3"/>
  <c r="K659" i="3"/>
  <c r="K660" i="3"/>
  <c r="K661" i="3"/>
  <c r="K662" i="3"/>
  <c r="K663" i="3"/>
  <c r="K664" i="3"/>
  <c r="K665" i="3"/>
  <c r="K666" i="3"/>
  <c r="K667" i="3"/>
  <c r="K668" i="3"/>
  <c r="K669" i="3"/>
  <c r="K670" i="3"/>
  <c r="K671" i="3"/>
  <c r="K672" i="3"/>
  <c r="K673" i="3"/>
  <c r="K674" i="3"/>
  <c r="K675" i="3"/>
  <c r="K676" i="3"/>
  <c r="K677" i="3"/>
  <c r="K678" i="3"/>
  <c r="K679" i="3"/>
  <c r="K680" i="3"/>
  <c r="K681" i="3"/>
  <c r="K682" i="3"/>
  <c r="K683" i="3"/>
  <c r="K684" i="3"/>
  <c r="K685" i="3"/>
  <c r="K686" i="3"/>
  <c r="K687" i="3"/>
  <c r="K688" i="3"/>
  <c r="K689" i="3"/>
  <c r="K690" i="3"/>
  <c r="K691" i="3"/>
  <c r="K692" i="3"/>
  <c r="K693" i="3"/>
  <c r="K694" i="3"/>
  <c r="K695" i="3"/>
  <c r="K696" i="3"/>
  <c r="K697" i="3"/>
  <c r="K698" i="3"/>
  <c r="K699" i="3"/>
  <c r="K700" i="3"/>
  <c r="K701" i="3"/>
  <c r="K702" i="3"/>
  <c r="K703" i="3"/>
  <c r="K704" i="3"/>
  <c r="K705" i="3"/>
  <c r="K706" i="3"/>
  <c r="K707" i="3"/>
  <c r="K708" i="3"/>
  <c r="K709" i="3"/>
  <c r="K710" i="3"/>
  <c r="K711" i="3"/>
  <c r="K712" i="3"/>
  <c r="K713" i="3"/>
  <c r="K714" i="3"/>
  <c r="K715" i="3"/>
  <c r="K716" i="3"/>
  <c r="K717" i="3"/>
  <c r="K718" i="3"/>
  <c r="K719" i="3"/>
  <c r="K720" i="3"/>
  <c r="K721" i="3"/>
  <c r="K722" i="3"/>
  <c r="K723" i="3"/>
  <c r="K724" i="3"/>
  <c r="K725" i="3"/>
  <c r="K726" i="3"/>
  <c r="K727" i="3"/>
  <c r="K728" i="3"/>
  <c r="K729" i="3"/>
  <c r="K730" i="3"/>
  <c r="K731" i="3"/>
  <c r="K732" i="3"/>
  <c r="K733" i="3"/>
  <c r="K734" i="3"/>
  <c r="K735" i="3"/>
  <c r="K736" i="3"/>
  <c r="K737" i="3"/>
  <c r="K738" i="3"/>
  <c r="K739" i="3"/>
  <c r="K740" i="3"/>
  <c r="K741" i="3"/>
  <c r="K742" i="3"/>
  <c r="K743" i="3"/>
  <c r="K744" i="3"/>
  <c r="K745" i="3"/>
  <c r="K746" i="3"/>
  <c r="K747" i="3"/>
  <c r="K748" i="3"/>
  <c r="K749" i="3"/>
  <c r="K750" i="3"/>
  <c r="K751" i="3"/>
  <c r="K752" i="3"/>
  <c r="K753" i="3"/>
  <c r="K754" i="3"/>
  <c r="K755" i="3"/>
  <c r="K756" i="3"/>
  <c r="K757" i="3"/>
  <c r="K758" i="3"/>
  <c r="K759" i="3"/>
  <c r="K760" i="3"/>
  <c r="K761" i="3"/>
  <c r="K762" i="3"/>
  <c r="K763" i="3"/>
  <c r="K764" i="3"/>
  <c r="K765" i="3"/>
  <c r="K766" i="3"/>
  <c r="K767" i="3"/>
  <c r="K768" i="3"/>
  <c r="K769" i="3"/>
  <c r="K770" i="3"/>
  <c r="K771" i="3"/>
  <c r="K772" i="3"/>
  <c r="K773" i="3"/>
  <c r="K774" i="3"/>
  <c r="K775" i="3"/>
  <c r="K776" i="3"/>
  <c r="K777" i="3"/>
  <c r="K778" i="3"/>
  <c r="K779" i="3"/>
  <c r="K780" i="3"/>
  <c r="K781" i="3"/>
  <c r="K782" i="3"/>
  <c r="K783" i="3"/>
  <c r="K784" i="3"/>
  <c r="K785" i="3"/>
  <c r="K786" i="3"/>
  <c r="K787" i="3"/>
  <c r="K788" i="3"/>
  <c r="K789" i="3"/>
  <c r="K790" i="3"/>
  <c r="K791" i="3"/>
  <c r="K792" i="3"/>
  <c r="K793" i="3"/>
  <c r="K794" i="3"/>
  <c r="K795" i="3"/>
  <c r="K796" i="3"/>
  <c r="K797" i="3"/>
  <c r="K798" i="3"/>
  <c r="K799" i="3"/>
  <c r="K800" i="3"/>
  <c r="K801" i="3"/>
  <c r="K802" i="3"/>
  <c r="K803" i="3"/>
  <c r="K804" i="3"/>
  <c r="K805" i="3"/>
  <c r="K806" i="3"/>
  <c r="K807" i="3"/>
  <c r="K808" i="3"/>
  <c r="K809" i="3"/>
  <c r="K810" i="3"/>
  <c r="K811" i="3"/>
  <c r="K812" i="3"/>
  <c r="K813" i="3"/>
  <c r="K814" i="3"/>
  <c r="K815" i="3"/>
  <c r="K816" i="3"/>
  <c r="K817" i="3"/>
  <c r="K818" i="3"/>
  <c r="K819" i="3"/>
  <c r="K820" i="3"/>
  <c r="K821" i="3"/>
  <c r="K822" i="3"/>
  <c r="K823" i="3"/>
  <c r="K824" i="3"/>
  <c r="K825" i="3"/>
  <c r="K826" i="3"/>
  <c r="K827" i="3"/>
  <c r="K828" i="3"/>
  <c r="K829" i="3"/>
  <c r="K830" i="3"/>
  <c r="K831" i="3"/>
  <c r="K832" i="3"/>
  <c r="K833" i="3"/>
  <c r="K834" i="3"/>
  <c r="K835" i="3"/>
  <c r="K836" i="3"/>
  <c r="K837" i="3"/>
  <c r="K838" i="3"/>
  <c r="K839" i="3"/>
  <c r="K840" i="3"/>
  <c r="K841" i="3"/>
  <c r="K842" i="3"/>
  <c r="K843" i="3"/>
  <c r="K844" i="3"/>
  <c r="K845" i="3"/>
  <c r="K846" i="3"/>
  <c r="K847" i="3"/>
  <c r="K848" i="3"/>
  <c r="K849" i="3"/>
  <c r="K850" i="3"/>
  <c r="K851" i="3"/>
  <c r="K852" i="3"/>
  <c r="K853" i="3"/>
  <c r="K854" i="3"/>
  <c r="K855" i="3"/>
  <c r="K856" i="3"/>
  <c r="K857" i="3"/>
  <c r="K858" i="3"/>
  <c r="K859" i="3"/>
  <c r="K860" i="3"/>
  <c r="K861" i="3"/>
  <c r="K862" i="3"/>
  <c r="K863" i="3"/>
  <c r="K864" i="3"/>
  <c r="K865" i="3"/>
  <c r="K866" i="3"/>
  <c r="K867" i="3"/>
  <c r="K868" i="3"/>
  <c r="K869" i="3"/>
  <c r="K870" i="3"/>
  <c r="K871" i="3"/>
  <c r="K872" i="3"/>
  <c r="K873" i="3"/>
  <c r="K874" i="3"/>
  <c r="K875" i="3"/>
  <c r="K876" i="3"/>
  <c r="K877" i="3"/>
  <c r="K878" i="3"/>
  <c r="K879" i="3"/>
  <c r="K880" i="3"/>
  <c r="K881" i="3"/>
  <c r="K882" i="3"/>
  <c r="K883" i="3"/>
  <c r="K884" i="3"/>
  <c r="K885" i="3"/>
  <c r="K886" i="3"/>
  <c r="K887" i="3"/>
  <c r="K888" i="3"/>
  <c r="K889" i="3"/>
  <c r="K890" i="3"/>
  <c r="K891" i="3"/>
  <c r="K892" i="3"/>
  <c r="K893" i="3"/>
  <c r="K894" i="3"/>
  <c r="K895" i="3"/>
  <c r="K896" i="3"/>
  <c r="K897" i="3"/>
  <c r="K898" i="3"/>
  <c r="K899" i="3"/>
  <c r="K900" i="3"/>
  <c r="K901" i="3"/>
  <c r="K902" i="3"/>
  <c r="K903" i="3"/>
  <c r="K904" i="3"/>
  <c r="K905" i="3"/>
  <c r="K906" i="3"/>
  <c r="K907" i="3"/>
  <c r="K908" i="3"/>
  <c r="K909" i="3"/>
  <c r="K910" i="3"/>
  <c r="K911" i="3"/>
  <c r="K912" i="3"/>
  <c r="K913" i="3"/>
  <c r="K914" i="3"/>
  <c r="K915" i="3"/>
  <c r="K916" i="3"/>
  <c r="K917" i="3"/>
  <c r="K918" i="3"/>
  <c r="K919" i="3"/>
  <c r="K920" i="3"/>
  <c r="K921" i="3"/>
  <c r="K922" i="3"/>
  <c r="K923" i="3"/>
  <c r="K924" i="3"/>
  <c r="K925" i="3"/>
  <c r="K926" i="3"/>
  <c r="K927" i="3"/>
  <c r="K928" i="3"/>
  <c r="K929" i="3"/>
  <c r="K930" i="3"/>
  <c r="K931" i="3"/>
  <c r="K932" i="3"/>
  <c r="K933" i="3"/>
  <c r="K934" i="3"/>
  <c r="K935" i="3"/>
  <c r="K936" i="3"/>
  <c r="K937" i="3"/>
  <c r="K938" i="3"/>
  <c r="K939" i="3"/>
  <c r="K940" i="3"/>
  <c r="K941" i="3"/>
  <c r="K942" i="3"/>
  <c r="K943" i="3"/>
  <c r="K944" i="3"/>
  <c r="K945" i="3"/>
  <c r="K946" i="3"/>
  <c r="K947" i="3"/>
  <c r="K948" i="3"/>
  <c r="K949" i="3"/>
  <c r="K950" i="3"/>
  <c r="K951" i="3"/>
  <c r="K952" i="3"/>
  <c r="K953" i="3"/>
  <c r="K954" i="3"/>
  <c r="K955" i="3"/>
  <c r="K956" i="3"/>
  <c r="K957" i="3"/>
  <c r="K958" i="3"/>
  <c r="K959" i="3"/>
  <c r="K960" i="3"/>
  <c r="K961" i="3"/>
  <c r="K962" i="3"/>
  <c r="K963" i="3"/>
  <c r="K964" i="3"/>
  <c r="K965" i="3"/>
  <c r="K966" i="3"/>
  <c r="K967" i="3"/>
  <c r="K968" i="3"/>
  <c r="K969" i="3"/>
  <c r="K970" i="3"/>
  <c r="K971" i="3"/>
  <c r="K972" i="3"/>
  <c r="K973" i="3"/>
  <c r="K974" i="3"/>
  <c r="K975" i="3"/>
  <c r="K976" i="3"/>
  <c r="K977" i="3"/>
  <c r="K978" i="3"/>
  <c r="K979" i="3"/>
  <c r="K980" i="3"/>
  <c r="K981" i="3"/>
  <c r="K982" i="3"/>
  <c r="K983" i="3"/>
  <c r="K984" i="3"/>
  <c r="K985" i="3"/>
  <c r="K986" i="3"/>
  <c r="K987" i="3"/>
  <c r="K988" i="3"/>
  <c r="K989" i="3"/>
  <c r="K990" i="3"/>
  <c r="K991" i="3"/>
  <c r="K992" i="3"/>
  <c r="K993" i="3"/>
  <c r="K994" i="3"/>
  <c r="K995" i="3"/>
  <c r="K996" i="3"/>
  <c r="K997" i="3"/>
  <c r="K998" i="3"/>
  <c r="K999" i="3"/>
  <c r="K1000" i="3"/>
  <c r="K1001" i="3"/>
  <c r="K1002" i="3"/>
  <c r="K1003" i="3"/>
  <c r="K1004" i="3"/>
  <c r="K1005" i="3"/>
  <c r="K1006" i="3"/>
  <c r="K1007" i="3"/>
  <c r="K1008" i="3"/>
  <c r="K1009" i="3"/>
  <c r="K1010" i="3"/>
  <c r="K1011" i="3"/>
  <c r="K1012" i="3"/>
  <c r="K1013" i="3"/>
  <c r="K1014" i="3"/>
  <c r="K1015" i="3"/>
  <c r="K1016" i="3"/>
  <c r="K1017" i="3"/>
  <c r="K1018" i="3"/>
  <c r="K1019" i="3"/>
  <c r="K1020" i="3"/>
  <c r="K1021" i="3"/>
  <c r="K1022" i="3"/>
  <c r="K1023" i="3"/>
  <c r="K1024" i="3"/>
  <c r="K1025" i="3"/>
  <c r="K1026" i="3"/>
  <c r="K1027" i="3"/>
  <c r="K1028" i="3"/>
  <c r="K1029" i="3"/>
  <c r="K1030" i="3"/>
  <c r="K1031" i="3"/>
  <c r="K1032" i="3"/>
  <c r="K1033" i="3"/>
  <c r="K1034" i="3"/>
  <c r="K1035" i="3"/>
  <c r="K1036" i="3"/>
  <c r="K1037" i="3"/>
  <c r="K1038" i="3"/>
  <c r="K1039" i="3"/>
  <c r="K1040" i="3"/>
  <c r="K1041" i="3"/>
  <c r="K1042" i="3"/>
  <c r="K1043" i="3"/>
  <c r="K1044" i="3"/>
  <c r="K1045" i="3"/>
  <c r="K1046" i="3"/>
  <c r="K1047" i="3"/>
  <c r="K1048" i="3"/>
  <c r="K1050" i="3"/>
  <c r="K1051" i="3"/>
  <c r="K1053" i="3"/>
  <c r="K1054" i="3"/>
  <c r="K1055" i="3"/>
  <c r="K1056" i="3"/>
  <c r="K1057" i="3"/>
  <c r="K1058" i="3"/>
  <c r="K1059" i="3"/>
  <c r="K1060" i="3"/>
  <c r="K1061" i="3"/>
  <c r="K1062" i="3"/>
  <c r="K1063" i="3"/>
  <c r="K1064" i="3"/>
  <c r="K1065" i="3"/>
  <c r="K1066" i="3"/>
  <c r="K1067" i="3"/>
  <c r="K1068" i="3"/>
  <c r="K1069" i="3"/>
  <c r="K1070" i="3"/>
  <c r="K1071" i="3"/>
  <c r="K1072" i="3"/>
  <c r="K1073" i="3"/>
  <c r="K1074" i="3"/>
  <c r="K1075" i="3"/>
  <c r="K1076" i="3"/>
  <c r="K1077" i="3"/>
  <c r="K1078" i="3"/>
  <c r="K1079" i="3"/>
  <c r="K1080" i="3"/>
  <c r="K1081" i="3"/>
  <c r="K1082" i="3"/>
  <c r="K1083" i="3"/>
  <c r="K1084" i="3"/>
  <c r="K1085" i="3"/>
  <c r="K1086" i="3"/>
  <c r="K1087" i="3"/>
  <c r="K1088" i="3"/>
  <c r="K1089" i="3"/>
  <c r="K1090" i="3"/>
  <c r="K1091" i="3"/>
  <c r="K1092" i="3"/>
  <c r="K1093" i="3"/>
  <c r="K1094" i="3"/>
  <c r="K1095" i="3"/>
  <c r="K1096" i="3"/>
  <c r="K1097" i="3"/>
  <c r="K1098" i="3"/>
  <c r="K1099" i="3"/>
  <c r="K1100" i="3"/>
  <c r="K1101" i="3"/>
  <c r="K1102" i="3"/>
  <c r="K1103" i="3"/>
  <c r="K1104" i="3"/>
  <c r="K1105" i="3"/>
  <c r="K1106" i="3"/>
  <c r="K1107" i="3"/>
  <c r="K1108" i="3"/>
  <c r="K1109" i="3"/>
  <c r="K1110" i="3"/>
  <c r="K1111" i="3"/>
  <c r="K1112" i="3"/>
  <c r="K1113" i="3"/>
  <c r="K1114" i="3"/>
  <c r="K1115" i="3"/>
  <c r="K1116" i="3"/>
  <c r="K1117" i="3"/>
  <c r="K1118" i="3"/>
  <c r="K1119" i="3"/>
  <c r="K1120" i="3"/>
  <c r="K1121" i="3"/>
  <c r="K1122" i="3"/>
  <c r="K1123" i="3"/>
  <c r="K1124" i="3"/>
  <c r="K1125" i="3"/>
  <c r="K1126" i="3"/>
  <c r="K1127" i="3"/>
  <c r="K1128" i="3"/>
  <c r="K1129" i="3"/>
  <c r="K1130" i="3"/>
  <c r="K1131" i="3"/>
  <c r="K1132" i="3"/>
  <c r="K1133" i="3"/>
  <c r="K1134" i="3"/>
  <c r="K1135" i="3"/>
  <c r="K1136" i="3"/>
  <c r="K1137" i="3"/>
  <c r="K1138" i="3"/>
  <c r="K1139" i="3"/>
  <c r="K1140" i="3"/>
  <c r="K1141" i="3"/>
  <c r="K1142" i="3"/>
  <c r="K1143" i="3"/>
  <c r="K1144" i="3"/>
  <c r="K1145" i="3"/>
  <c r="K1146" i="3"/>
  <c r="K1147" i="3"/>
  <c r="K1148" i="3"/>
  <c r="K1149" i="3"/>
  <c r="K1150" i="3"/>
  <c r="K1151" i="3"/>
  <c r="K1152" i="3"/>
  <c r="K1153" i="3"/>
  <c r="K1154" i="3"/>
  <c r="K1155" i="3"/>
  <c r="K1156" i="3"/>
  <c r="K1157" i="3"/>
  <c r="K1158" i="3"/>
  <c r="K1159" i="3"/>
  <c r="K1160" i="3"/>
  <c r="K1161" i="3"/>
  <c r="K1162" i="3"/>
  <c r="K1163" i="3"/>
  <c r="K1164" i="3"/>
  <c r="K1165" i="3"/>
  <c r="K1166" i="3"/>
  <c r="K1167" i="3"/>
  <c r="K1168" i="3"/>
  <c r="K1169" i="3"/>
  <c r="K1170" i="3"/>
  <c r="K1171" i="3"/>
  <c r="K1172" i="3"/>
  <c r="K1173" i="3"/>
  <c r="K1174" i="3"/>
  <c r="K1175" i="3"/>
  <c r="K1176" i="3"/>
  <c r="K1177" i="3"/>
  <c r="K1178" i="3"/>
  <c r="K1179" i="3"/>
  <c r="K1180" i="3"/>
  <c r="K1181" i="3"/>
  <c r="K1182" i="3"/>
  <c r="K1183" i="3"/>
  <c r="K1184" i="3"/>
  <c r="K1185" i="3"/>
  <c r="K1186" i="3"/>
  <c r="K1187" i="3"/>
  <c r="K1188" i="3"/>
  <c r="K1189" i="3"/>
  <c r="K1190" i="3"/>
  <c r="K1191" i="3"/>
  <c r="K1192" i="3"/>
  <c r="K1193" i="3"/>
  <c r="K1194" i="3"/>
  <c r="K1195" i="3"/>
  <c r="K1196" i="3"/>
  <c r="K1197" i="3"/>
  <c r="K1198" i="3"/>
  <c r="K1199" i="3"/>
  <c r="K1200" i="3"/>
  <c r="K1201" i="3"/>
  <c r="K1202" i="3"/>
  <c r="K1203" i="3"/>
  <c r="K1204" i="3"/>
  <c r="K1205" i="3"/>
  <c r="K1206" i="3"/>
  <c r="K1207" i="3"/>
  <c r="K1208" i="3"/>
  <c r="K1209" i="3"/>
  <c r="K1210" i="3"/>
  <c r="K1211" i="3"/>
  <c r="K1212" i="3"/>
  <c r="K1213" i="3"/>
  <c r="K1214" i="3"/>
  <c r="K1215" i="3"/>
  <c r="K1216" i="3"/>
  <c r="K1217" i="3"/>
  <c r="K1218" i="3"/>
  <c r="K1219" i="3"/>
  <c r="K1220" i="3"/>
  <c r="K1221" i="3"/>
  <c r="K1222" i="3"/>
  <c r="K1223" i="3"/>
  <c r="K1224" i="3"/>
  <c r="K1225" i="3"/>
  <c r="K1226" i="3"/>
  <c r="K1227" i="3"/>
  <c r="K1228" i="3"/>
  <c r="K1229" i="3"/>
  <c r="K1230" i="3"/>
  <c r="K1231" i="3"/>
  <c r="K1232" i="3"/>
  <c r="K1233" i="3"/>
  <c r="K1234" i="3"/>
  <c r="K1235" i="3"/>
  <c r="K1236" i="3"/>
  <c r="K1237" i="3"/>
  <c r="K1238" i="3"/>
  <c r="K1239" i="3"/>
  <c r="K1240" i="3"/>
  <c r="K1241" i="3"/>
  <c r="K1242" i="3"/>
  <c r="K1243" i="3"/>
  <c r="K1244" i="3"/>
  <c r="K1245" i="3"/>
  <c r="K1246" i="3"/>
  <c r="K1247" i="3"/>
  <c r="K1248" i="3"/>
  <c r="K1249" i="3"/>
  <c r="K1250" i="3"/>
  <c r="K1251" i="3"/>
  <c r="K1252" i="3"/>
  <c r="K1253" i="3"/>
  <c r="K1254" i="3"/>
  <c r="K1255" i="3"/>
  <c r="K1256" i="3"/>
  <c r="K1257" i="3"/>
  <c r="K1258" i="3"/>
  <c r="K1259" i="3"/>
  <c r="K1260" i="3"/>
  <c r="K1261" i="3"/>
  <c r="K1262" i="3"/>
  <c r="K1263" i="3"/>
  <c r="K1264" i="3"/>
  <c r="K1265" i="3"/>
  <c r="K1266" i="3"/>
  <c r="K1267" i="3"/>
  <c r="K1268" i="3"/>
  <c r="K1269" i="3"/>
  <c r="K1270" i="3"/>
  <c r="K1271" i="3"/>
  <c r="K1272" i="3"/>
  <c r="K1273" i="3"/>
  <c r="K1274" i="3"/>
  <c r="K1275" i="3"/>
  <c r="K1276" i="3"/>
  <c r="K1277" i="3"/>
  <c r="K1278" i="3"/>
  <c r="K1279" i="3"/>
  <c r="K1280" i="3"/>
  <c r="K1281" i="3"/>
  <c r="K1282" i="3"/>
  <c r="K1283" i="3"/>
  <c r="K1284" i="3"/>
  <c r="K1285" i="3"/>
  <c r="K1286" i="3"/>
  <c r="K1287" i="3"/>
  <c r="K1288" i="3"/>
  <c r="K1289" i="3"/>
  <c r="K1290" i="3"/>
  <c r="K1291" i="3"/>
  <c r="K1292" i="3"/>
  <c r="K1293" i="3"/>
  <c r="K1294" i="3"/>
  <c r="K1295" i="3"/>
  <c r="K1296" i="3"/>
  <c r="K1297" i="3"/>
  <c r="K1298" i="3"/>
  <c r="K1299" i="3"/>
  <c r="K1300" i="3"/>
  <c r="K1301" i="3"/>
  <c r="K1302" i="3"/>
  <c r="K1303" i="3"/>
  <c r="K1304" i="3"/>
  <c r="K1305" i="3"/>
  <c r="K1306" i="3"/>
  <c r="K1307" i="3"/>
  <c r="K1308" i="3"/>
  <c r="K1309" i="3"/>
  <c r="K1310" i="3"/>
  <c r="K1311" i="3"/>
  <c r="K1312" i="3"/>
  <c r="K1313" i="3"/>
  <c r="K1314" i="3"/>
  <c r="K1315" i="3"/>
  <c r="K1316" i="3"/>
  <c r="K1317" i="3"/>
  <c r="K1318" i="3"/>
  <c r="K1319" i="3"/>
  <c r="K1320" i="3"/>
  <c r="K1321" i="3"/>
  <c r="K1322" i="3"/>
  <c r="K1323" i="3"/>
  <c r="K1324" i="3"/>
  <c r="K1325" i="3"/>
  <c r="K1326" i="3"/>
  <c r="K1327" i="3"/>
  <c r="K1328" i="3"/>
  <c r="K1329" i="3"/>
  <c r="K1330" i="3"/>
  <c r="K1331" i="3"/>
  <c r="K1332" i="3"/>
  <c r="K1333" i="3"/>
  <c r="K1334" i="3"/>
  <c r="K1335" i="3"/>
  <c r="K1336" i="3"/>
  <c r="K1337" i="3"/>
  <c r="K1338" i="3"/>
  <c r="K1339" i="3"/>
  <c r="K1340" i="3"/>
  <c r="K1341" i="3"/>
  <c r="K1342" i="3"/>
  <c r="K1343" i="3"/>
  <c r="K1344" i="3"/>
  <c r="K1345" i="3"/>
  <c r="K1346" i="3"/>
  <c r="K1347" i="3"/>
  <c r="K1348" i="3"/>
  <c r="K1349" i="3"/>
  <c r="K1350" i="3"/>
  <c r="K1351" i="3"/>
  <c r="K1352" i="3"/>
  <c r="K1353" i="3"/>
  <c r="K1354" i="3"/>
  <c r="K1355" i="3"/>
  <c r="K1356" i="3"/>
  <c r="K1357" i="3"/>
  <c r="K1358" i="3"/>
  <c r="K1359" i="3"/>
  <c r="K1360" i="3"/>
  <c r="K1361" i="3"/>
  <c r="K1362" i="3"/>
  <c r="K1363" i="3"/>
  <c r="K1364" i="3"/>
  <c r="K1365" i="3"/>
  <c r="K1366" i="3"/>
  <c r="K1367" i="3"/>
  <c r="K1368" i="3"/>
  <c r="K1369" i="3"/>
  <c r="K1370" i="3"/>
  <c r="K1371" i="3"/>
  <c r="K1372" i="3"/>
  <c r="K1373" i="3"/>
  <c r="K1374" i="3"/>
  <c r="K1375" i="3"/>
  <c r="K1376" i="3"/>
  <c r="K1377" i="3"/>
  <c r="K1378" i="3"/>
  <c r="K1379" i="3"/>
  <c r="K1380" i="3"/>
  <c r="K1381" i="3"/>
  <c r="K1382" i="3"/>
  <c r="K1383" i="3"/>
  <c r="K1384" i="3"/>
  <c r="K1385" i="3"/>
  <c r="K1386" i="3"/>
  <c r="K1387" i="3"/>
  <c r="K1388" i="3"/>
  <c r="K1389" i="3"/>
  <c r="K1390" i="3"/>
  <c r="K1391" i="3"/>
  <c r="K1392" i="3"/>
  <c r="K1393" i="3"/>
  <c r="K1394" i="3"/>
  <c r="K1395" i="3"/>
  <c r="K1396" i="3"/>
  <c r="K1397" i="3"/>
  <c r="K1398" i="3"/>
  <c r="K1399" i="3"/>
  <c r="K1400" i="3"/>
  <c r="K1401" i="3"/>
  <c r="K1402" i="3"/>
  <c r="K1403" i="3"/>
  <c r="K1404" i="3"/>
  <c r="K1405" i="3"/>
  <c r="K1406" i="3"/>
  <c r="K1407" i="3"/>
  <c r="K1408" i="3"/>
  <c r="K1409" i="3"/>
  <c r="K1410" i="3"/>
  <c r="K1411" i="3"/>
  <c r="K1412" i="3"/>
  <c r="K1413" i="3"/>
  <c r="K1414" i="3"/>
  <c r="K1415" i="3"/>
  <c r="K1416" i="3"/>
  <c r="K1417" i="3"/>
  <c r="K1418" i="3"/>
  <c r="K1419" i="3"/>
  <c r="K1420" i="3"/>
  <c r="K1421" i="3"/>
  <c r="K1422" i="3"/>
  <c r="K1423" i="3"/>
  <c r="K1424" i="3"/>
  <c r="K1425" i="3"/>
  <c r="K1426" i="3"/>
  <c r="K1427" i="3"/>
  <c r="K1428" i="3"/>
  <c r="K1429" i="3"/>
  <c r="K1430" i="3"/>
  <c r="K1431" i="3"/>
  <c r="K1432" i="3"/>
  <c r="K1433" i="3"/>
  <c r="K1434" i="3"/>
  <c r="K1435" i="3"/>
  <c r="K1436" i="3"/>
  <c r="K1437" i="3"/>
  <c r="K1438" i="3"/>
  <c r="K1439" i="3"/>
  <c r="K1440" i="3"/>
  <c r="K1441" i="3"/>
  <c r="K1442" i="3"/>
  <c r="K1443" i="3"/>
  <c r="K1444" i="3"/>
  <c r="K1445" i="3"/>
  <c r="K1446" i="3"/>
  <c r="K1447" i="3"/>
  <c r="K1448" i="3"/>
  <c r="K1449" i="3"/>
  <c r="K1450" i="3"/>
  <c r="K1451" i="3"/>
  <c r="K1452" i="3"/>
  <c r="K1453" i="3"/>
  <c r="K1454" i="3"/>
  <c r="K1455" i="3"/>
  <c r="K1456" i="3"/>
  <c r="K1457" i="3"/>
  <c r="K1458" i="3"/>
  <c r="K1459" i="3"/>
  <c r="K1460" i="3"/>
  <c r="K1461" i="3"/>
  <c r="K1462" i="3"/>
  <c r="K1463" i="3"/>
  <c r="K1464" i="3"/>
  <c r="K1465" i="3"/>
  <c r="K1466" i="3"/>
  <c r="K1467" i="3"/>
  <c r="K1468" i="3"/>
  <c r="K1469" i="3"/>
  <c r="K1470" i="3"/>
  <c r="K1471" i="3"/>
  <c r="K1472" i="3"/>
  <c r="K1473" i="3"/>
  <c r="K1474" i="3"/>
  <c r="K1475" i="3"/>
  <c r="K1476" i="3"/>
  <c r="K1477" i="3"/>
  <c r="K1478" i="3"/>
  <c r="K1479" i="3"/>
  <c r="K1480" i="3"/>
  <c r="K1481" i="3"/>
  <c r="K1482" i="3"/>
  <c r="K1483" i="3"/>
  <c r="K1484" i="3"/>
  <c r="K1485" i="3"/>
  <c r="K1486" i="3"/>
  <c r="K1487" i="3"/>
  <c r="K1488" i="3"/>
  <c r="K1489" i="3"/>
  <c r="K1490" i="3"/>
  <c r="K1491" i="3"/>
  <c r="K1492" i="3"/>
  <c r="K1493" i="3"/>
  <c r="K1494" i="3"/>
  <c r="K1495" i="3"/>
  <c r="K1496" i="3"/>
  <c r="K1497" i="3"/>
  <c r="K1498" i="3"/>
  <c r="K1499" i="3"/>
  <c r="K1500" i="3"/>
  <c r="K1501" i="3"/>
  <c r="K1502" i="3"/>
  <c r="K1503" i="3"/>
  <c r="K1504" i="3"/>
  <c r="K1505" i="3"/>
  <c r="K1506" i="3"/>
  <c r="K1507" i="3"/>
  <c r="K1508" i="3"/>
  <c r="K1509" i="3"/>
  <c r="K1510" i="3"/>
  <c r="K1511" i="3"/>
  <c r="K1512" i="3"/>
  <c r="K1513" i="3"/>
  <c r="K1514" i="3"/>
  <c r="K1515" i="3"/>
  <c r="K1516" i="3"/>
  <c r="K1517" i="3"/>
  <c r="K1518" i="3"/>
  <c r="K1519" i="3"/>
  <c r="K1520" i="3"/>
  <c r="K1521" i="3"/>
  <c r="K1522" i="3"/>
  <c r="K1523" i="3"/>
  <c r="K1524" i="3"/>
  <c r="K1525" i="3"/>
  <c r="K1526" i="3"/>
  <c r="K1527" i="3"/>
  <c r="K1528" i="3"/>
  <c r="K1529" i="3"/>
  <c r="K1530" i="3"/>
  <c r="K1531" i="3"/>
  <c r="K1532" i="3"/>
  <c r="K1533" i="3"/>
  <c r="K1534" i="3"/>
  <c r="K1535" i="3"/>
  <c r="K1536" i="3"/>
  <c r="K1537" i="3"/>
  <c r="K1538" i="3"/>
  <c r="K1539" i="3"/>
  <c r="K1540" i="3"/>
  <c r="K1541" i="3"/>
  <c r="K1542" i="3"/>
  <c r="K1543" i="3"/>
  <c r="K1544" i="3"/>
  <c r="K1545" i="3"/>
  <c r="K1546" i="3"/>
  <c r="K1547" i="3"/>
  <c r="K1548" i="3"/>
  <c r="K1549" i="3"/>
  <c r="K1550" i="3"/>
  <c r="K1551" i="3"/>
  <c r="K1552" i="3"/>
  <c r="K1553" i="3"/>
  <c r="K1554" i="3"/>
  <c r="K1555" i="3"/>
  <c r="K1556" i="3"/>
  <c r="K1557" i="3"/>
  <c r="K1558" i="3"/>
  <c r="K1559" i="3"/>
  <c r="K1560" i="3"/>
  <c r="K1561" i="3"/>
  <c r="K1562" i="3"/>
  <c r="K1563" i="3"/>
  <c r="K1564" i="3"/>
  <c r="K1565" i="3"/>
  <c r="K1566" i="3"/>
  <c r="K1567" i="3"/>
  <c r="K1568" i="3"/>
  <c r="K1569" i="3"/>
  <c r="K1570" i="3"/>
  <c r="K1571" i="3"/>
  <c r="K1572" i="3"/>
  <c r="K1573" i="3"/>
  <c r="K1574" i="3"/>
  <c r="K1575" i="3"/>
  <c r="K1576" i="3"/>
  <c r="K1577" i="3"/>
  <c r="K1578" i="3"/>
  <c r="K1579" i="3"/>
  <c r="K1580" i="3"/>
  <c r="K1581" i="3"/>
  <c r="K1582" i="3"/>
  <c r="K1583" i="3"/>
  <c r="K1584" i="3"/>
  <c r="K1585" i="3"/>
  <c r="K1586" i="3"/>
  <c r="K1587" i="3"/>
  <c r="K1588" i="3"/>
  <c r="K1589" i="3"/>
  <c r="K1590" i="3"/>
  <c r="K1591" i="3"/>
  <c r="K1592" i="3"/>
  <c r="K1593" i="3"/>
  <c r="K1594" i="3"/>
  <c r="K1595" i="3"/>
  <c r="K1596" i="3"/>
  <c r="K1597" i="3"/>
  <c r="K1598" i="3"/>
  <c r="K1599" i="3"/>
  <c r="K1600" i="3"/>
  <c r="K1601" i="3"/>
  <c r="K1602" i="3"/>
  <c r="K1603" i="3"/>
  <c r="K1604" i="3"/>
  <c r="K1605" i="3"/>
  <c r="K1606" i="3"/>
  <c r="K1607" i="3"/>
  <c r="K1608" i="3"/>
  <c r="K1609" i="3"/>
  <c r="K1610" i="3"/>
  <c r="K1611" i="3"/>
  <c r="K1612" i="3"/>
  <c r="K1613" i="3"/>
  <c r="K1614" i="3"/>
  <c r="K1615" i="3"/>
  <c r="K1616" i="3"/>
  <c r="K1617" i="3"/>
  <c r="K1618" i="3"/>
  <c r="K1619" i="3"/>
  <c r="K1620" i="3"/>
  <c r="K1621" i="3"/>
  <c r="K1622" i="3"/>
  <c r="K1623" i="3"/>
  <c r="K1624" i="3"/>
  <c r="K1625" i="3"/>
  <c r="K1626" i="3"/>
  <c r="K1627" i="3"/>
  <c r="K1628" i="3"/>
  <c r="K1629" i="3"/>
  <c r="K1630" i="3"/>
  <c r="K1631" i="3"/>
  <c r="K1632" i="3"/>
  <c r="K1633" i="3"/>
  <c r="K1634" i="3"/>
  <c r="K1635" i="3"/>
  <c r="K1636" i="3"/>
  <c r="K1637" i="3"/>
  <c r="K1638" i="3"/>
  <c r="K1639" i="3"/>
  <c r="K1640" i="3"/>
  <c r="K1641" i="3"/>
  <c r="K1642" i="3"/>
  <c r="K1643" i="3"/>
  <c r="K1644" i="3"/>
  <c r="K1645" i="3"/>
  <c r="K1646" i="3"/>
  <c r="K1647" i="3"/>
  <c r="K1648" i="3"/>
  <c r="K1649" i="3"/>
  <c r="K1650" i="3"/>
  <c r="K1651" i="3"/>
  <c r="K1652" i="3"/>
  <c r="K1653" i="3"/>
  <c r="K1654" i="3"/>
  <c r="K1655" i="3"/>
  <c r="K1656" i="3"/>
  <c r="K1657" i="3"/>
  <c r="K1658" i="3"/>
  <c r="K1659" i="3"/>
  <c r="K1660" i="3"/>
  <c r="K1661" i="3"/>
  <c r="K1662" i="3"/>
  <c r="K1663" i="3"/>
  <c r="K1664" i="3"/>
  <c r="K1665" i="3"/>
  <c r="K1666" i="3"/>
  <c r="K1667" i="3"/>
  <c r="K1668" i="3"/>
  <c r="K1669" i="3"/>
  <c r="K1670" i="3"/>
  <c r="K1671" i="3"/>
  <c r="K1672" i="3"/>
  <c r="K1673" i="3"/>
  <c r="K1674" i="3"/>
  <c r="K1675" i="3"/>
  <c r="K1676" i="3"/>
  <c r="K1677" i="3"/>
  <c r="K1678" i="3"/>
  <c r="K1679" i="3"/>
  <c r="K1680" i="3"/>
  <c r="K1681" i="3"/>
  <c r="K1682" i="3"/>
  <c r="K1683" i="3"/>
  <c r="K1684" i="3"/>
  <c r="K1685" i="3"/>
  <c r="K1686" i="3"/>
  <c r="K1687" i="3"/>
  <c r="K1688" i="3"/>
  <c r="K1689" i="3"/>
  <c r="K1690" i="3"/>
  <c r="K1691" i="3"/>
  <c r="K1692" i="3"/>
  <c r="K1693" i="3"/>
  <c r="K1694" i="3"/>
  <c r="K1695" i="3"/>
  <c r="K1696" i="3"/>
  <c r="K1697" i="3"/>
  <c r="K1698" i="3"/>
  <c r="K1699" i="3"/>
  <c r="K1700" i="3"/>
  <c r="K1701" i="3"/>
  <c r="K1702" i="3"/>
  <c r="K1703" i="3"/>
  <c r="K1704" i="3"/>
  <c r="K1705" i="3"/>
  <c r="K1706" i="3"/>
  <c r="K1707" i="3"/>
  <c r="K1708" i="3"/>
  <c r="K1709" i="3"/>
  <c r="K1710" i="3"/>
  <c r="K1711" i="3"/>
  <c r="K1712" i="3"/>
  <c r="K1713" i="3"/>
  <c r="K1714" i="3"/>
  <c r="K1715" i="3"/>
  <c r="K1716" i="3"/>
  <c r="K1717" i="3"/>
  <c r="K1718" i="3"/>
  <c r="K1719" i="3"/>
  <c r="K1720" i="3"/>
  <c r="K1721" i="3"/>
  <c r="K1722" i="3"/>
  <c r="K1723" i="3"/>
  <c r="K1724" i="3"/>
  <c r="K1725" i="3"/>
  <c r="K1726" i="3"/>
  <c r="K1727" i="3"/>
  <c r="K1728" i="3"/>
  <c r="K1729" i="3"/>
  <c r="K1730" i="3"/>
  <c r="K1731" i="3"/>
  <c r="K1732" i="3"/>
  <c r="K1733" i="3"/>
  <c r="K1734" i="3"/>
  <c r="K1735" i="3"/>
  <c r="K1736" i="3"/>
  <c r="K1737" i="3"/>
  <c r="K1738" i="3"/>
  <c r="K1739" i="3"/>
  <c r="K1740" i="3"/>
  <c r="K1741" i="3"/>
  <c r="K1742" i="3"/>
  <c r="K1743" i="3"/>
  <c r="K1744" i="3"/>
  <c r="K1745" i="3"/>
  <c r="K1746" i="3"/>
  <c r="K1747" i="3"/>
  <c r="K1748" i="3"/>
  <c r="K1749" i="3"/>
  <c r="K1750" i="3"/>
  <c r="K1751" i="3"/>
  <c r="K1752" i="3"/>
  <c r="K1753" i="3"/>
  <c r="K1754" i="3"/>
  <c r="K1755" i="3"/>
  <c r="K1756" i="3"/>
  <c r="K1757" i="3"/>
  <c r="K1758" i="3"/>
  <c r="K1759" i="3"/>
  <c r="K1760" i="3"/>
  <c r="K1761" i="3"/>
  <c r="K1762" i="3"/>
  <c r="K1763" i="3"/>
  <c r="K1764" i="3"/>
  <c r="K1765" i="3"/>
  <c r="K1766" i="3"/>
  <c r="K1767" i="3"/>
  <c r="K1768" i="3"/>
  <c r="K1769" i="3"/>
  <c r="K1770" i="3"/>
  <c r="K1771" i="3"/>
  <c r="K1772" i="3"/>
  <c r="K1773" i="3"/>
  <c r="K1774" i="3"/>
  <c r="K1775" i="3"/>
  <c r="K1776" i="3"/>
  <c r="K1777" i="3"/>
  <c r="K1778" i="3"/>
  <c r="K1779" i="3"/>
  <c r="K1780" i="3"/>
  <c r="K1781" i="3"/>
  <c r="K1782" i="3"/>
  <c r="K1783" i="3"/>
  <c r="K1784" i="3"/>
  <c r="K1785" i="3"/>
  <c r="K1786" i="3"/>
  <c r="K1787" i="3"/>
  <c r="K1788" i="3"/>
  <c r="K1789" i="3"/>
  <c r="K1790" i="3"/>
  <c r="K1791" i="3"/>
  <c r="K1792" i="3"/>
  <c r="K1793" i="3"/>
  <c r="K1794" i="3"/>
  <c r="K1795" i="3"/>
  <c r="K1796" i="3"/>
  <c r="K1797" i="3"/>
  <c r="K1798" i="3"/>
  <c r="K1799" i="3"/>
  <c r="K1800" i="3"/>
  <c r="K1801" i="3"/>
  <c r="K1802" i="3"/>
  <c r="K1803" i="3"/>
  <c r="K1804" i="3"/>
  <c r="K1805" i="3"/>
  <c r="K1806" i="3"/>
  <c r="K1807" i="3"/>
  <c r="K1808" i="3"/>
  <c r="K1809" i="3"/>
  <c r="K1810" i="3"/>
  <c r="K1811" i="3"/>
  <c r="K1812" i="3"/>
  <c r="K1813" i="3"/>
  <c r="K1814" i="3"/>
  <c r="K1815" i="3"/>
  <c r="K1816" i="3"/>
  <c r="K1817" i="3"/>
  <c r="K1818" i="3"/>
  <c r="K1819" i="3"/>
  <c r="K1820" i="3"/>
  <c r="K1821" i="3"/>
  <c r="K1822" i="3"/>
  <c r="K1823" i="3"/>
  <c r="K1824" i="3"/>
  <c r="K1825" i="3"/>
  <c r="K1826" i="3"/>
  <c r="K1827" i="3"/>
  <c r="K1828" i="3"/>
  <c r="K1829" i="3"/>
  <c r="K1830" i="3"/>
  <c r="K1831" i="3"/>
  <c r="K1832" i="3"/>
  <c r="K1833" i="3"/>
  <c r="K1834" i="3"/>
  <c r="K1835" i="3"/>
  <c r="K1836" i="3"/>
  <c r="K1837" i="3"/>
  <c r="K1838" i="3"/>
  <c r="K1839" i="3"/>
  <c r="K1840" i="3"/>
  <c r="K1841" i="3"/>
  <c r="K1842" i="3"/>
  <c r="K1843" i="3"/>
  <c r="K1844" i="3"/>
  <c r="K1845" i="3"/>
  <c r="K1846" i="3"/>
  <c r="K1847" i="3"/>
  <c r="K1848" i="3"/>
  <c r="K1849" i="3"/>
  <c r="K1850" i="3"/>
  <c r="K1851" i="3"/>
  <c r="K1852" i="3"/>
  <c r="K1853" i="3"/>
  <c r="K1854" i="3"/>
  <c r="K1855" i="3"/>
  <c r="K1856" i="3"/>
  <c r="K1857" i="3"/>
  <c r="K1858" i="3"/>
  <c r="K1859" i="3"/>
  <c r="K1860" i="3"/>
  <c r="K1861" i="3"/>
  <c r="K1862" i="3"/>
  <c r="K1863" i="3"/>
  <c r="L1863" i="3" s="1"/>
  <c r="M1863" i="3" s="1"/>
  <c r="K1864" i="3"/>
  <c r="K1865" i="3"/>
  <c r="K1866" i="3"/>
  <c r="K1867" i="3"/>
  <c r="K1868" i="3"/>
  <c r="K1869" i="3"/>
  <c r="K1870" i="3"/>
  <c r="K1871" i="3"/>
  <c r="K1872" i="3"/>
  <c r="K1873" i="3"/>
  <c r="K1874" i="3"/>
  <c r="K1875" i="3"/>
  <c r="K1876" i="3"/>
  <c r="K1877" i="3"/>
  <c r="K1878" i="3"/>
  <c r="K1879" i="3"/>
  <c r="K1880" i="3"/>
  <c r="K1881" i="3"/>
  <c r="K1882" i="3"/>
  <c r="K1883" i="3"/>
  <c r="K1884" i="3"/>
  <c r="K1885" i="3"/>
  <c r="K1886" i="3"/>
  <c r="K1887" i="3"/>
  <c r="K1888" i="3"/>
  <c r="K1889" i="3"/>
  <c r="K1890" i="3"/>
  <c r="K1891" i="3"/>
  <c r="K1892" i="3"/>
  <c r="K1893" i="3"/>
  <c r="K1894" i="3"/>
  <c r="K1895" i="3"/>
  <c r="K1896" i="3"/>
  <c r="K1897" i="3"/>
  <c r="K1898" i="3"/>
  <c r="K1899" i="3"/>
  <c r="K1900" i="3"/>
  <c r="K1901" i="3"/>
  <c r="K1902" i="3"/>
  <c r="K1903" i="3"/>
  <c r="K1904" i="3"/>
  <c r="K1905" i="3"/>
  <c r="K1906" i="3"/>
  <c r="K1907" i="3"/>
  <c r="K1908" i="3"/>
  <c r="K1909" i="3"/>
  <c r="K1910" i="3"/>
  <c r="K1911" i="3"/>
  <c r="K1912" i="3"/>
  <c r="K1913" i="3"/>
  <c r="K1914" i="3"/>
  <c r="K1915" i="3"/>
  <c r="K1916" i="3"/>
  <c r="K1917" i="3"/>
  <c r="K1918" i="3"/>
  <c r="K1919" i="3"/>
  <c r="K1920" i="3"/>
  <c r="K1921" i="3"/>
  <c r="K1922" i="3"/>
  <c r="K1923" i="3"/>
  <c r="K1924" i="3"/>
  <c r="K1925" i="3"/>
  <c r="K1926" i="3"/>
  <c r="K1927" i="3"/>
  <c r="K1928" i="3"/>
  <c r="K1929" i="3"/>
  <c r="K1930" i="3"/>
  <c r="K1931" i="3"/>
  <c r="K1932" i="3"/>
  <c r="K1933" i="3"/>
  <c r="K1934" i="3"/>
  <c r="K1935" i="3"/>
  <c r="K1936" i="3"/>
  <c r="K1937" i="3"/>
  <c r="K1938" i="3"/>
  <c r="K1939" i="3"/>
  <c r="K1940" i="3"/>
  <c r="K1941" i="3"/>
  <c r="K1942" i="3"/>
  <c r="K1943" i="3"/>
  <c r="K1944" i="3"/>
  <c r="K1945" i="3"/>
  <c r="K1946" i="3"/>
  <c r="K1947" i="3"/>
  <c r="K1948" i="3"/>
  <c r="K1949" i="3"/>
  <c r="K1950" i="3"/>
  <c r="K1951" i="3"/>
  <c r="K1952" i="3"/>
  <c r="K1953" i="3"/>
  <c r="K1954" i="3"/>
  <c r="K1955" i="3"/>
  <c r="K1956" i="3"/>
  <c r="K1957" i="3"/>
  <c r="K1958" i="3"/>
  <c r="K1959" i="3"/>
  <c r="K1960" i="3"/>
  <c r="K1961" i="3"/>
  <c r="K1962" i="3"/>
  <c r="K1963" i="3"/>
  <c r="K1964" i="3"/>
  <c r="K1965" i="3"/>
  <c r="K1966" i="3"/>
  <c r="K1967" i="3"/>
  <c r="K1968" i="3"/>
  <c r="K1969" i="3"/>
  <c r="K1970" i="3"/>
  <c r="K1971" i="3"/>
  <c r="K1972" i="3"/>
  <c r="K1973" i="3"/>
  <c r="K1974" i="3"/>
  <c r="K1975" i="3"/>
  <c r="K1976" i="3"/>
  <c r="K1977" i="3"/>
  <c r="K1978" i="3"/>
  <c r="K1979" i="3"/>
  <c r="K1980" i="3"/>
  <c r="K1981" i="3"/>
  <c r="K1982" i="3"/>
  <c r="K1983" i="3"/>
  <c r="K1984" i="3"/>
  <c r="K1985" i="3"/>
  <c r="K1986" i="3"/>
  <c r="K1987" i="3"/>
  <c r="K1988" i="3"/>
  <c r="K1989" i="3"/>
  <c r="K1990" i="3"/>
  <c r="K1991" i="3"/>
  <c r="K1992" i="3"/>
  <c r="K1993" i="3"/>
  <c r="K1994" i="3"/>
  <c r="K1995" i="3"/>
  <c r="K1996" i="3"/>
  <c r="K1997" i="3"/>
  <c r="K1998" i="3"/>
  <c r="K1999" i="3"/>
  <c r="K2000" i="3"/>
  <c r="K2001" i="3"/>
  <c r="K2002" i="3"/>
  <c r="K2003" i="3"/>
  <c r="K2004" i="3"/>
  <c r="K2005" i="3"/>
  <c r="K2006" i="3"/>
  <c r="K2007" i="3"/>
  <c r="K2008" i="3"/>
  <c r="K2009" i="3"/>
  <c r="K2010" i="3"/>
  <c r="K2011" i="3"/>
  <c r="K2012" i="3"/>
  <c r="K2013" i="3"/>
  <c r="K2014" i="3"/>
  <c r="K2015" i="3"/>
  <c r="K2016" i="3"/>
  <c r="K2017" i="3"/>
  <c r="K2018" i="3"/>
  <c r="K2019" i="3"/>
  <c r="K2020" i="3"/>
  <c r="K2021" i="3"/>
  <c r="K2022" i="3"/>
  <c r="K2023" i="3"/>
  <c r="K2024" i="3"/>
  <c r="K2025" i="3"/>
  <c r="K2026" i="3"/>
  <c r="K2027" i="3"/>
  <c r="K2028" i="3"/>
  <c r="K2029" i="3"/>
  <c r="K2030" i="3"/>
  <c r="K2031" i="3"/>
  <c r="K2032" i="3"/>
  <c r="K2033" i="3"/>
  <c r="K2034" i="3"/>
  <c r="K2035" i="3"/>
  <c r="K2036" i="3"/>
  <c r="K2037" i="3"/>
  <c r="K2038" i="3"/>
  <c r="K2039" i="3"/>
  <c r="K2040" i="3"/>
  <c r="K2041" i="3"/>
  <c r="K2042" i="3"/>
  <c r="K2043" i="3"/>
  <c r="K2044" i="3"/>
  <c r="K2045" i="3"/>
  <c r="K2046" i="3"/>
  <c r="K2047" i="3"/>
  <c r="K2048" i="3"/>
  <c r="K2049" i="3"/>
  <c r="K2050" i="3"/>
  <c r="K2051" i="3"/>
  <c r="K2052" i="3"/>
  <c r="K2053" i="3"/>
  <c r="K2054" i="3"/>
  <c r="K2055" i="3"/>
  <c r="K2056" i="3"/>
  <c r="K2057" i="3"/>
  <c r="K2058" i="3"/>
  <c r="K2059" i="3"/>
  <c r="K2060" i="3"/>
  <c r="K2061" i="3"/>
  <c r="K2062" i="3"/>
  <c r="K2063" i="3"/>
  <c r="K2064" i="3"/>
  <c r="K2065" i="3"/>
  <c r="K2066" i="3"/>
  <c r="K2067" i="3"/>
  <c r="K2068" i="3"/>
  <c r="K2069" i="3"/>
  <c r="K2070" i="3"/>
  <c r="K2071" i="3"/>
  <c r="K2072" i="3"/>
  <c r="K2073" i="3"/>
  <c r="K2074" i="3"/>
  <c r="K2075" i="3"/>
  <c r="K2076" i="3"/>
  <c r="K2077" i="3"/>
  <c r="K2078" i="3"/>
  <c r="K2079" i="3"/>
  <c r="K2080" i="3"/>
  <c r="K2081" i="3"/>
  <c r="K2082" i="3"/>
  <c r="K2083" i="3"/>
  <c r="K2084" i="3"/>
  <c r="K2085" i="3"/>
  <c r="K2086" i="3"/>
  <c r="K2087" i="3"/>
  <c r="K2088" i="3"/>
  <c r="K2089" i="3"/>
  <c r="K2090" i="3"/>
  <c r="K2091" i="3"/>
  <c r="K2092" i="3"/>
  <c r="K2093" i="3"/>
  <c r="K2094" i="3"/>
  <c r="K2095" i="3"/>
  <c r="K2096" i="3"/>
  <c r="K2097" i="3"/>
  <c r="K2098" i="3"/>
  <c r="L2098" i="3" s="1"/>
  <c r="M2098" i="3" s="1"/>
  <c r="K2099" i="3"/>
  <c r="K2100" i="3"/>
  <c r="K2101" i="3"/>
  <c r="K2102" i="3"/>
  <c r="K2103" i="3"/>
  <c r="K2104" i="3"/>
  <c r="K2105" i="3"/>
  <c r="K2106" i="3"/>
  <c r="K2107" i="3"/>
  <c r="K2108" i="3"/>
  <c r="K2109" i="3"/>
  <c r="K2110" i="3"/>
  <c r="K2111" i="3"/>
  <c r="K2112" i="3"/>
  <c r="K2113" i="3"/>
  <c r="K2114" i="3"/>
  <c r="K2115" i="3"/>
  <c r="K2116" i="3"/>
  <c r="K2117" i="3"/>
  <c r="K2118" i="3"/>
  <c r="K2119" i="3"/>
  <c r="K2120" i="3"/>
  <c r="K2121" i="3"/>
  <c r="K2122" i="3"/>
  <c r="K2123" i="3"/>
  <c r="K2124" i="3"/>
  <c r="K2125" i="3"/>
  <c r="K2126" i="3"/>
  <c r="K2127" i="3"/>
  <c r="K2128" i="3"/>
  <c r="K2129" i="3"/>
  <c r="K2130" i="3"/>
  <c r="K2131" i="3"/>
  <c r="K2132" i="3"/>
  <c r="K2133" i="3"/>
  <c r="K2134" i="3"/>
  <c r="K2135" i="3"/>
  <c r="K2136" i="3"/>
  <c r="K2137" i="3"/>
  <c r="K2138" i="3"/>
  <c r="K2139" i="3"/>
  <c r="K2140" i="3"/>
  <c r="K2141" i="3"/>
  <c r="K2142" i="3"/>
  <c r="K2143" i="3"/>
  <c r="K2144" i="3"/>
  <c r="K2145" i="3"/>
  <c r="K2146" i="3"/>
  <c r="K2147" i="3"/>
  <c r="K2148" i="3"/>
  <c r="K2149" i="3"/>
  <c r="K2150" i="3"/>
  <c r="K2151" i="3"/>
  <c r="K2152" i="3"/>
  <c r="K2153" i="3"/>
  <c r="K2154" i="3"/>
  <c r="K2155" i="3"/>
  <c r="K2156" i="3"/>
  <c r="K2157" i="3"/>
  <c r="K2158" i="3"/>
  <c r="K2159" i="3"/>
  <c r="K2160" i="3"/>
  <c r="K2161" i="3"/>
  <c r="K2162" i="3"/>
  <c r="K2163" i="3"/>
  <c r="K2164" i="3"/>
  <c r="K2165" i="3"/>
  <c r="K2166" i="3"/>
  <c r="K2167" i="3"/>
  <c r="K2168" i="3"/>
  <c r="K2169" i="3"/>
  <c r="K2170" i="3"/>
  <c r="K2171" i="3"/>
  <c r="K2172" i="3"/>
  <c r="K2173" i="3"/>
  <c r="K2174" i="3"/>
  <c r="K2175" i="3"/>
  <c r="K2176" i="3"/>
  <c r="K2177" i="3"/>
  <c r="K2178" i="3"/>
  <c r="K2179" i="3"/>
  <c r="K2180" i="3"/>
  <c r="K2181" i="3"/>
  <c r="K2182" i="3"/>
  <c r="K2183" i="3"/>
  <c r="K2184" i="3"/>
  <c r="K2185" i="3"/>
  <c r="K2186" i="3"/>
  <c r="K2187" i="3"/>
  <c r="K2188" i="3"/>
  <c r="K2189" i="3"/>
  <c r="K2190" i="3"/>
  <c r="K2191" i="3"/>
  <c r="K2192" i="3"/>
  <c r="K2193" i="3"/>
  <c r="K2194" i="3"/>
  <c r="K2195" i="3"/>
  <c r="K2196" i="3"/>
  <c r="K2197" i="3"/>
  <c r="K2198" i="3"/>
  <c r="K2199" i="3"/>
  <c r="K2200" i="3"/>
  <c r="K2201" i="3"/>
  <c r="K2202" i="3"/>
  <c r="K2203" i="3"/>
  <c r="K2204" i="3"/>
  <c r="K2205" i="3"/>
  <c r="K2206" i="3"/>
  <c r="K2207" i="3"/>
  <c r="K2208" i="3"/>
  <c r="K2209" i="3"/>
  <c r="K2210" i="3"/>
  <c r="K2211" i="3"/>
  <c r="K2212" i="3"/>
  <c r="K2213" i="3"/>
  <c r="K2214" i="3"/>
  <c r="K2215" i="3"/>
  <c r="K2216" i="3"/>
  <c r="K2217" i="3"/>
  <c r="K2218" i="3"/>
  <c r="K2219" i="3"/>
  <c r="K2220" i="3"/>
  <c r="K2221" i="3"/>
  <c r="K2222" i="3"/>
  <c r="K2223" i="3"/>
  <c r="K2224" i="3"/>
  <c r="K2225" i="3"/>
  <c r="K2226" i="3"/>
  <c r="K2227" i="3"/>
  <c r="K2228" i="3"/>
  <c r="K2229" i="3"/>
  <c r="K2230" i="3"/>
  <c r="K2231" i="3"/>
  <c r="K2232" i="3"/>
  <c r="K2233" i="3"/>
  <c r="K2234" i="3"/>
  <c r="K2235" i="3"/>
  <c r="K2236" i="3"/>
  <c r="K2237" i="3"/>
  <c r="K2238" i="3"/>
  <c r="K2239" i="3"/>
  <c r="K2240" i="3"/>
  <c r="K2241" i="3"/>
  <c r="K2242" i="3"/>
  <c r="K2243" i="3"/>
  <c r="K2244" i="3"/>
  <c r="K2245" i="3"/>
  <c r="K2246" i="3"/>
  <c r="K2247" i="3"/>
  <c r="K2248" i="3"/>
  <c r="K2249" i="3"/>
  <c r="K2250" i="3"/>
  <c r="K2251" i="3"/>
  <c r="K2252" i="3"/>
  <c r="K2253" i="3"/>
  <c r="K2254" i="3"/>
  <c r="K2255" i="3"/>
  <c r="K2256" i="3"/>
  <c r="K2257" i="3"/>
  <c r="K2258" i="3"/>
  <c r="K2259" i="3"/>
  <c r="K2260" i="3"/>
  <c r="K2261" i="3"/>
  <c r="K2262" i="3"/>
  <c r="K2263" i="3"/>
  <c r="K2264" i="3"/>
  <c r="K2265" i="3"/>
  <c r="K2266" i="3"/>
  <c r="K2267" i="3"/>
  <c r="K2268" i="3"/>
  <c r="K2269" i="3"/>
  <c r="K2270" i="3"/>
  <c r="K2271" i="3"/>
  <c r="K2272" i="3"/>
  <c r="K2273" i="3"/>
  <c r="K2274" i="3"/>
  <c r="K2275" i="3"/>
  <c r="K2276" i="3"/>
  <c r="K2277" i="3"/>
  <c r="K2278" i="3"/>
  <c r="K2279" i="3"/>
  <c r="K2280" i="3"/>
  <c r="K2281" i="3"/>
  <c r="K2282" i="3"/>
  <c r="K2283" i="3"/>
  <c r="K2284" i="3"/>
  <c r="K2285" i="3"/>
  <c r="K2286" i="3"/>
  <c r="K2287" i="3"/>
  <c r="K2288" i="3"/>
  <c r="K2289" i="3"/>
  <c r="K2290" i="3"/>
  <c r="K2291" i="3"/>
  <c r="K2292" i="3"/>
  <c r="K2293" i="3"/>
  <c r="K2294" i="3"/>
  <c r="K2295" i="3"/>
  <c r="K2296" i="3"/>
  <c r="K2297" i="3"/>
  <c r="K2298" i="3"/>
  <c r="K2299" i="3"/>
  <c r="K2300" i="3"/>
  <c r="K2301" i="3"/>
  <c r="K2302" i="3"/>
  <c r="K2303" i="3"/>
  <c r="K2304" i="3"/>
  <c r="K2305" i="3"/>
  <c r="K2306" i="3"/>
  <c r="K2307" i="3"/>
  <c r="K2308" i="3"/>
  <c r="K2309" i="3"/>
  <c r="K2310" i="3"/>
  <c r="K2311" i="3"/>
  <c r="K2312" i="3"/>
  <c r="K2313" i="3"/>
  <c r="K2314" i="3"/>
  <c r="K2315" i="3"/>
  <c r="K2316" i="3"/>
  <c r="K2317" i="3"/>
  <c r="K2318" i="3"/>
  <c r="K2319" i="3"/>
  <c r="K2320" i="3"/>
  <c r="K2321" i="3"/>
  <c r="K2322" i="3"/>
  <c r="K2323" i="3"/>
  <c r="K2324" i="3"/>
  <c r="K2325" i="3"/>
  <c r="K2326" i="3"/>
  <c r="K2327" i="3"/>
  <c r="K2328" i="3"/>
  <c r="K2329" i="3"/>
  <c r="K2330" i="3"/>
  <c r="K2331" i="3"/>
  <c r="K2332" i="3"/>
  <c r="K2333" i="3"/>
  <c r="K2334" i="3"/>
  <c r="K2335" i="3"/>
  <c r="K2336" i="3"/>
  <c r="K2337" i="3"/>
  <c r="K2338" i="3"/>
  <c r="K2339" i="3"/>
  <c r="K2" i="3"/>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1004" i="2"/>
  <c r="I1005" i="2"/>
  <c r="I1006" i="2"/>
  <c r="I1007" i="2"/>
  <c r="I1008" i="2"/>
  <c r="I1009" i="2"/>
  <c r="I1010" i="2"/>
  <c r="I1011" i="2"/>
  <c r="I1012" i="2"/>
  <c r="I1013" i="2"/>
  <c r="I1014" i="2"/>
  <c r="I1015" i="2"/>
  <c r="I1016" i="2"/>
  <c r="I1017" i="2"/>
  <c r="I1018" i="2"/>
  <c r="I1019" i="2"/>
  <c r="I1020" i="2"/>
  <c r="I1021" i="2"/>
  <c r="I1022" i="2"/>
  <c r="I1023" i="2"/>
  <c r="I1024" i="2"/>
  <c r="I1025" i="2"/>
  <c r="I1026" i="2"/>
  <c r="I1027" i="2"/>
  <c r="I1028" i="2"/>
  <c r="I1029" i="2"/>
  <c r="I1030" i="2"/>
  <c r="I1031" i="2"/>
  <c r="I1032" i="2"/>
  <c r="I1033" i="2"/>
  <c r="I1034" i="2"/>
  <c r="I1035" i="2"/>
  <c r="I1036" i="2"/>
  <c r="I1037" i="2"/>
  <c r="I1038" i="2"/>
  <c r="I1039" i="2"/>
  <c r="I1040" i="2"/>
  <c r="I1041" i="2"/>
  <c r="I1042" i="2"/>
  <c r="I1043" i="2"/>
  <c r="I1044" i="2"/>
  <c r="I1045" i="2"/>
  <c r="I1046" i="2"/>
  <c r="I1047" i="2"/>
  <c r="I1048" i="2"/>
  <c r="I1049" i="2"/>
  <c r="I1050" i="2"/>
  <c r="I1051" i="2"/>
  <c r="I1052" i="2"/>
  <c r="I1053" i="2"/>
  <c r="I1054" i="2"/>
  <c r="I1055" i="2"/>
  <c r="I1056" i="2"/>
  <c r="I1057" i="2"/>
  <c r="I1058" i="2"/>
  <c r="I1059" i="2"/>
  <c r="I1060" i="2"/>
  <c r="I1061" i="2"/>
  <c r="I1062" i="2"/>
  <c r="I1063" i="2"/>
  <c r="I1064" i="2"/>
  <c r="I1065" i="2"/>
  <c r="I1066" i="2"/>
  <c r="I1067" i="2"/>
  <c r="I1068" i="2"/>
  <c r="I1069" i="2"/>
  <c r="I1070" i="2"/>
  <c r="I1071" i="2"/>
  <c r="I1072" i="2"/>
  <c r="I1073" i="2"/>
  <c r="I1074" i="2"/>
  <c r="I1075" i="2"/>
  <c r="I1076" i="2"/>
  <c r="I1077" i="2"/>
  <c r="I1078" i="2"/>
  <c r="I1079" i="2"/>
  <c r="I1080" i="2"/>
  <c r="I1081" i="2"/>
  <c r="I1082" i="2"/>
  <c r="I1083" i="2"/>
  <c r="I1084" i="2"/>
  <c r="I1085" i="2"/>
  <c r="I1086" i="2"/>
  <c r="I1087" i="2"/>
  <c r="I1088" i="2"/>
  <c r="I1089" i="2"/>
  <c r="I1090" i="2"/>
  <c r="I1091" i="2"/>
  <c r="I1092" i="2"/>
  <c r="I1093" i="2"/>
  <c r="I1094" i="2"/>
  <c r="I1095" i="2"/>
  <c r="I1096" i="2"/>
  <c r="I1097" i="2"/>
  <c r="I1098" i="2"/>
  <c r="I1099" i="2"/>
  <c r="I1100" i="2"/>
  <c r="I1101" i="2"/>
  <c r="I1102" i="2"/>
  <c r="I1103" i="2"/>
  <c r="I1104" i="2"/>
  <c r="I1105" i="2"/>
  <c r="I1106" i="2"/>
  <c r="I1107" i="2"/>
  <c r="I1108" i="2"/>
  <c r="I1109" i="2"/>
  <c r="I1110" i="2"/>
  <c r="I1111" i="2"/>
  <c r="I1112" i="2"/>
  <c r="I1113" i="2"/>
  <c r="I1114" i="2"/>
  <c r="I1115" i="2"/>
  <c r="I1116" i="2"/>
  <c r="I1117" i="2"/>
  <c r="I1118" i="2"/>
  <c r="I1119" i="2"/>
  <c r="I1120" i="2"/>
  <c r="I1121" i="2"/>
  <c r="I1122" i="2"/>
  <c r="I1123" i="2"/>
  <c r="I1124" i="2"/>
  <c r="I1125" i="2"/>
  <c r="I1126" i="2"/>
  <c r="I1127" i="2"/>
  <c r="I1128" i="2"/>
  <c r="I1129" i="2"/>
  <c r="I1130" i="2"/>
  <c r="I1131" i="2"/>
  <c r="I1132" i="2"/>
  <c r="I1133" i="2"/>
  <c r="I1134" i="2"/>
  <c r="I1135" i="2"/>
  <c r="I1136" i="2"/>
  <c r="I1137" i="2"/>
  <c r="I1138" i="2"/>
  <c r="I1139" i="2"/>
  <c r="I1140" i="2"/>
  <c r="I1141" i="2"/>
  <c r="I1142" i="2"/>
  <c r="I1143" i="2"/>
  <c r="I1144" i="2"/>
  <c r="I1145" i="2"/>
  <c r="I1146" i="2"/>
  <c r="I1147" i="2"/>
  <c r="I1148" i="2"/>
  <c r="I1149" i="2"/>
  <c r="I1150" i="2"/>
  <c r="I1151" i="2"/>
  <c r="I1152" i="2"/>
  <c r="I1153" i="2"/>
  <c r="I1154" i="2"/>
  <c r="I1155" i="2"/>
  <c r="I1156" i="2"/>
  <c r="I1157" i="2"/>
  <c r="I1158" i="2"/>
  <c r="I1159" i="2"/>
  <c r="I1160" i="2"/>
  <c r="I1161" i="2"/>
  <c r="I1162" i="2"/>
  <c r="I1163" i="2"/>
  <c r="I1164" i="2"/>
  <c r="I1165" i="2"/>
  <c r="I1166" i="2"/>
  <c r="I1167" i="2"/>
  <c r="I1168" i="2"/>
  <c r="I1169" i="2"/>
  <c r="I1170" i="2"/>
  <c r="I1171" i="2"/>
  <c r="I1172" i="2"/>
  <c r="I1173" i="2"/>
  <c r="I1174" i="2"/>
  <c r="I1175" i="2"/>
  <c r="I1176" i="2"/>
  <c r="I1177" i="2"/>
  <c r="I1178" i="2"/>
  <c r="I1179" i="2"/>
  <c r="I1180" i="2"/>
  <c r="I1181" i="2"/>
  <c r="I1182" i="2"/>
  <c r="I1183" i="2"/>
  <c r="I1184" i="2"/>
  <c r="I1185" i="2"/>
  <c r="I1186" i="2"/>
  <c r="I1187" i="2"/>
  <c r="I1188" i="2"/>
  <c r="I1189" i="2"/>
  <c r="I1190" i="2"/>
  <c r="I1191" i="2"/>
  <c r="I1192" i="2"/>
  <c r="I1193" i="2"/>
  <c r="I1194" i="2"/>
  <c r="I1195" i="2"/>
  <c r="I1196" i="2"/>
  <c r="I1197" i="2"/>
  <c r="I1198" i="2"/>
  <c r="I1199" i="2"/>
  <c r="I1200" i="2"/>
  <c r="I1201" i="2"/>
  <c r="I1202" i="2"/>
  <c r="I1203" i="2"/>
  <c r="I1204" i="2"/>
  <c r="I1205" i="2"/>
  <c r="I1206" i="2"/>
  <c r="I1207" i="2"/>
  <c r="I1208" i="2"/>
  <c r="I1209" i="2"/>
  <c r="I1210" i="2"/>
  <c r="I1211" i="2"/>
  <c r="I1212" i="2"/>
  <c r="I1213" i="2"/>
  <c r="I1214" i="2"/>
  <c r="I1215" i="2"/>
  <c r="I1216" i="2"/>
  <c r="I1217" i="2"/>
  <c r="I1218" i="2"/>
  <c r="I1219" i="2"/>
  <c r="I1220" i="2"/>
  <c r="I1221" i="2"/>
  <c r="I1222" i="2"/>
  <c r="I1223" i="2"/>
  <c r="I1224" i="2"/>
  <c r="I1225" i="2"/>
  <c r="I1226" i="2"/>
  <c r="I1227" i="2"/>
  <c r="I1228" i="2"/>
  <c r="I1229" i="2"/>
  <c r="I1230" i="2"/>
  <c r="I1231" i="2"/>
  <c r="I1232" i="2"/>
  <c r="I1233" i="2"/>
  <c r="I1234" i="2"/>
  <c r="I1235" i="2"/>
  <c r="I1236" i="2"/>
  <c r="I1237" i="2"/>
  <c r="I1238" i="2"/>
  <c r="I1239" i="2"/>
  <c r="I1240" i="2"/>
  <c r="I1241" i="2"/>
  <c r="I1242" i="2"/>
  <c r="I1243" i="2"/>
  <c r="I1244" i="2"/>
  <c r="I1245" i="2"/>
  <c r="I1246" i="2"/>
  <c r="I1247" i="2"/>
  <c r="I1248" i="2"/>
  <c r="I1249" i="2"/>
  <c r="I1250" i="2"/>
  <c r="I1251" i="2"/>
  <c r="I1252" i="2"/>
  <c r="I1253" i="2"/>
  <c r="I1254" i="2"/>
  <c r="I1255" i="2"/>
  <c r="I1256" i="2"/>
  <c r="I1257" i="2"/>
  <c r="I1258" i="2"/>
  <c r="I1259" i="2"/>
  <c r="I1260" i="2"/>
  <c r="I1261" i="2"/>
  <c r="I1262" i="2"/>
  <c r="I1263" i="2"/>
  <c r="I1264" i="2"/>
  <c r="I1265" i="2"/>
  <c r="I1266" i="2"/>
  <c r="I1267" i="2"/>
  <c r="I1268" i="2"/>
  <c r="I1269" i="2"/>
  <c r="I1270" i="2"/>
  <c r="I1271" i="2"/>
  <c r="I1272" i="2"/>
  <c r="I1273" i="2"/>
  <c r="I1274" i="2"/>
  <c r="I1275" i="2"/>
  <c r="I1276" i="2"/>
  <c r="I1277" i="2"/>
  <c r="I1278" i="2"/>
  <c r="I1279" i="2"/>
  <c r="I1280" i="2"/>
  <c r="I1281" i="2"/>
  <c r="I1282" i="2"/>
  <c r="I1283" i="2"/>
  <c r="I1284" i="2"/>
  <c r="I1285" i="2"/>
  <c r="I1286" i="2"/>
  <c r="I1287" i="2"/>
  <c r="I1288" i="2"/>
  <c r="I1289" i="2"/>
  <c r="I1290" i="2"/>
  <c r="I1291" i="2"/>
  <c r="I1292" i="2"/>
  <c r="I1293" i="2"/>
  <c r="I1294" i="2"/>
  <c r="I1295" i="2"/>
  <c r="I1296" i="2"/>
  <c r="I1297" i="2"/>
  <c r="I1298" i="2"/>
  <c r="I1299" i="2"/>
  <c r="I1300" i="2"/>
  <c r="I1301" i="2"/>
  <c r="I1302" i="2"/>
  <c r="I1303" i="2"/>
  <c r="I1304" i="2"/>
  <c r="I1305" i="2"/>
  <c r="I1306" i="2"/>
  <c r="I1307" i="2"/>
  <c r="I1308" i="2"/>
  <c r="I1309" i="2"/>
  <c r="I1310" i="2"/>
  <c r="I1311" i="2"/>
  <c r="I1312" i="2"/>
  <c r="I1313" i="2"/>
  <c r="I1314" i="2"/>
  <c r="I1315" i="2"/>
  <c r="I1316" i="2"/>
  <c r="I1317" i="2"/>
  <c r="I1318" i="2"/>
  <c r="I1319" i="2"/>
  <c r="I1320" i="2"/>
  <c r="I1321" i="2"/>
  <c r="I1322" i="2"/>
  <c r="I1323" i="2"/>
  <c r="I1324" i="2"/>
  <c r="I1325" i="2"/>
  <c r="I1326" i="2"/>
  <c r="I1327" i="2"/>
  <c r="I1328" i="2"/>
  <c r="I1329" i="2"/>
  <c r="I1330" i="2"/>
  <c r="I1331" i="2"/>
  <c r="I1332" i="2"/>
  <c r="I1333" i="2"/>
  <c r="I1334" i="2"/>
  <c r="I1335" i="2"/>
  <c r="I1336" i="2"/>
  <c r="I1337" i="2"/>
  <c r="I1338" i="2"/>
  <c r="I1339" i="2"/>
  <c r="I1340" i="2"/>
  <c r="I1341" i="2"/>
  <c r="I1342" i="2"/>
  <c r="I1343" i="2"/>
  <c r="I1344" i="2"/>
  <c r="I1345" i="2"/>
  <c r="I1346" i="2"/>
  <c r="I1347" i="2"/>
  <c r="I1348" i="2"/>
  <c r="I1349" i="2"/>
  <c r="I1350" i="2"/>
  <c r="I1351" i="2"/>
  <c r="I1352" i="2"/>
  <c r="I1353" i="2"/>
  <c r="I1354" i="2"/>
  <c r="I1355" i="2"/>
  <c r="I1356" i="2"/>
  <c r="I1357" i="2"/>
  <c r="I1358" i="2"/>
  <c r="I1359" i="2"/>
  <c r="I1360" i="2"/>
  <c r="I1361" i="2"/>
  <c r="I1362" i="2"/>
  <c r="I1363" i="2"/>
  <c r="I1364" i="2"/>
  <c r="I1365" i="2"/>
  <c r="I1366" i="2"/>
  <c r="I1367" i="2"/>
  <c r="I1368" i="2"/>
  <c r="I1369" i="2"/>
  <c r="I1370" i="2"/>
  <c r="I1371" i="2"/>
  <c r="I1372" i="2"/>
  <c r="I1373" i="2"/>
  <c r="I1374" i="2"/>
  <c r="I1375" i="2"/>
  <c r="I1376" i="2"/>
  <c r="I1377" i="2"/>
  <c r="I1378" i="2"/>
  <c r="I1379" i="2"/>
  <c r="I1380" i="2"/>
  <c r="I1381" i="2"/>
  <c r="I1382" i="2"/>
  <c r="I1383" i="2"/>
  <c r="I1384" i="2"/>
  <c r="I1385" i="2"/>
  <c r="I1386" i="2"/>
  <c r="I1387" i="2"/>
  <c r="I1388" i="2"/>
  <c r="I1389" i="2"/>
  <c r="I1390" i="2"/>
  <c r="I1391" i="2"/>
  <c r="I1392" i="2"/>
  <c r="I1393" i="2"/>
  <c r="I1394" i="2"/>
  <c r="I1395" i="2"/>
  <c r="I1396" i="2"/>
  <c r="I1397" i="2"/>
  <c r="I1398" i="2"/>
  <c r="I1399" i="2"/>
  <c r="I1400" i="2"/>
  <c r="I1401" i="2"/>
  <c r="I1402" i="2"/>
  <c r="I1403" i="2"/>
  <c r="I1404" i="2"/>
  <c r="I1405" i="2"/>
  <c r="I1406" i="2"/>
  <c r="I1407" i="2"/>
  <c r="I1408" i="2"/>
  <c r="I1409" i="2"/>
  <c r="I1410" i="2"/>
  <c r="I1411" i="2"/>
  <c r="I1412" i="2"/>
  <c r="I1413" i="2"/>
  <c r="I1414" i="2"/>
  <c r="I1415" i="2"/>
  <c r="I1416" i="2"/>
  <c r="I1417" i="2"/>
  <c r="I1418" i="2"/>
  <c r="I1419" i="2"/>
  <c r="I1420" i="2"/>
  <c r="I1421" i="2"/>
  <c r="I1422" i="2"/>
  <c r="I1423" i="2"/>
  <c r="I1424" i="2"/>
  <c r="I1425" i="2"/>
  <c r="I1426" i="2"/>
  <c r="I1427" i="2"/>
  <c r="I1428" i="2"/>
  <c r="I1429" i="2"/>
  <c r="I1430" i="2"/>
  <c r="I1431" i="2"/>
  <c r="I1432" i="2"/>
  <c r="I1433" i="2"/>
  <c r="I1434" i="2"/>
  <c r="I1435" i="2"/>
  <c r="I1436" i="2"/>
  <c r="I1437" i="2"/>
  <c r="I1438" i="2"/>
  <c r="I1439" i="2"/>
  <c r="I1440" i="2"/>
  <c r="I1441" i="2"/>
  <c r="I1442" i="2"/>
  <c r="I1443" i="2"/>
  <c r="I1444" i="2"/>
  <c r="I1445" i="2"/>
  <c r="I1446" i="2"/>
  <c r="I1447" i="2"/>
  <c r="I1448" i="2"/>
  <c r="I1449" i="2"/>
  <c r="I1450" i="2"/>
  <c r="I1451" i="2"/>
  <c r="I1452" i="2"/>
  <c r="I1453" i="2"/>
  <c r="I1454" i="2"/>
  <c r="I1455" i="2"/>
  <c r="I1456" i="2"/>
  <c r="I1457" i="2"/>
  <c r="I1458" i="2"/>
  <c r="I1459" i="2"/>
  <c r="I1460" i="2"/>
  <c r="I1461" i="2"/>
  <c r="I1462" i="2"/>
  <c r="I1463" i="2"/>
  <c r="I1464" i="2"/>
  <c r="I1465" i="2"/>
  <c r="I1466" i="2"/>
  <c r="I1467" i="2"/>
  <c r="I1468" i="2"/>
  <c r="I1469" i="2"/>
  <c r="I1470" i="2"/>
  <c r="I1471" i="2"/>
  <c r="I1472" i="2"/>
  <c r="I1473" i="2"/>
  <c r="I1474" i="2"/>
  <c r="I1475" i="2"/>
  <c r="I1476" i="2"/>
  <c r="I1477" i="2"/>
  <c r="I1478" i="2"/>
  <c r="I1479" i="2"/>
  <c r="I1480" i="2"/>
  <c r="I1481" i="2"/>
  <c r="I1482" i="2"/>
  <c r="I1483" i="2"/>
  <c r="I1484" i="2"/>
  <c r="I1485" i="2"/>
  <c r="I1486" i="2"/>
  <c r="I1487" i="2"/>
  <c r="I1488" i="2"/>
  <c r="I1489" i="2"/>
  <c r="I1490" i="2"/>
  <c r="I1491" i="2"/>
  <c r="I1492" i="2"/>
  <c r="I1493" i="2"/>
  <c r="I1494" i="2"/>
  <c r="I1495" i="2"/>
  <c r="I1496" i="2"/>
  <c r="I1497" i="2"/>
  <c r="I1498" i="2"/>
  <c r="I1499" i="2"/>
  <c r="I1500" i="2"/>
  <c r="I1501" i="2"/>
  <c r="I1502" i="2"/>
  <c r="I1503" i="2"/>
  <c r="I1504" i="2"/>
  <c r="I1505" i="2"/>
  <c r="I1506" i="2"/>
  <c r="I1507" i="2"/>
  <c r="I1508" i="2"/>
  <c r="I1509" i="2"/>
  <c r="I1510" i="2"/>
  <c r="I1511" i="2"/>
  <c r="I1512" i="2"/>
  <c r="I1513" i="2"/>
  <c r="I1514" i="2"/>
  <c r="I1515" i="2"/>
  <c r="I1516" i="2"/>
  <c r="I1517" i="2"/>
  <c r="I1518" i="2"/>
  <c r="I1519" i="2"/>
  <c r="I1520" i="2"/>
  <c r="I1521" i="2"/>
  <c r="I1522" i="2"/>
  <c r="I1523" i="2"/>
  <c r="I1524" i="2"/>
  <c r="I1525" i="2"/>
  <c r="I1526" i="2"/>
  <c r="I1527" i="2"/>
  <c r="I1528" i="2"/>
  <c r="I1529" i="2"/>
  <c r="I1530" i="2"/>
  <c r="I1531" i="2"/>
  <c r="I1532" i="2"/>
  <c r="I1533" i="2"/>
  <c r="I1534" i="2"/>
  <c r="I1535" i="2"/>
  <c r="I1536" i="2"/>
  <c r="I1537" i="2"/>
  <c r="I1538" i="2"/>
  <c r="I1539" i="2"/>
  <c r="I1540" i="2"/>
  <c r="I1541" i="2"/>
  <c r="I1542" i="2"/>
  <c r="I1543" i="2"/>
  <c r="I1544" i="2"/>
  <c r="I1545" i="2"/>
  <c r="I1546" i="2"/>
  <c r="I1547" i="2"/>
  <c r="I1548" i="2"/>
  <c r="I1549" i="2"/>
  <c r="I1550" i="2"/>
  <c r="I1551" i="2"/>
  <c r="I1552" i="2"/>
  <c r="I1553" i="2"/>
  <c r="I1554" i="2"/>
  <c r="I1555" i="2"/>
  <c r="I1556" i="2"/>
  <c r="I1557" i="2"/>
  <c r="I1558" i="2"/>
  <c r="I1559" i="2"/>
  <c r="I1560" i="2"/>
  <c r="I1561" i="2"/>
  <c r="I1562" i="2"/>
  <c r="I1563" i="2"/>
  <c r="I1564" i="2"/>
  <c r="I1565" i="2"/>
  <c r="I1566" i="2"/>
  <c r="I1567" i="2"/>
  <c r="I1568" i="2"/>
  <c r="I1569" i="2"/>
  <c r="I1570" i="2"/>
  <c r="I1571" i="2"/>
  <c r="I1572" i="2"/>
  <c r="I1573" i="2"/>
  <c r="I1574" i="2"/>
  <c r="I1575" i="2"/>
  <c r="I1576" i="2"/>
  <c r="I1577" i="2"/>
  <c r="I1578" i="2"/>
  <c r="I1579" i="2"/>
  <c r="I1580" i="2"/>
  <c r="I1581" i="2"/>
  <c r="I1582" i="2"/>
  <c r="I1583" i="2"/>
  <c r="I1584" i="2"/>
  <c r="I1585" i="2"/>
  <c r="I1586" i="2"/>
  <c r="I1587" i="2"/>
  <c r="I1588" i="2"/>
  <c r="I1589" i="2"/>
  <c r="I1590" i="2"/>
  <c r="I1591" i="2"/>
  <c r="I1592" i="2"/>
  <c r="I1593" i="2"/>
  <c r="I1594" i="2"/>
  <c r="I1595" i="2"/>
  <c r="I1596" i="2"/>
  <c r="I1597" i="2"/>
  <c r="I1598" i="2"/>
  <c r="I1599" i="2"/>
  <c r="I1600" i="2"/>
  <c r="I1601" i="2"/>
  <c r="I1602" i="2"/>
  <c r="I1603" i="2"/>
  <c r="I1604" i="2"/>
  <c r="I1605" i="2"/>
  <c r="I1606" i="2"/>
  <c r="I1607" i="2"/>
  <c r="I1608" i="2"/>
  <c r="I1609" i="2"/>
  <c r="I1610" i="2"/>
  <c r="I1611" i="2"/>
  <c r="I1612" i="2"/>
  <c r="I1613" i="2"/>
  <c r="I1614" i="2"/>
  <c r="I1615" i="2"/>
  <c r="I1616" i="2"/>
  <c r="I1617" i="2"/>
  <c r="I1618" i="2"/>
  <c r="I1619" i="2"/>
  <c r="I1620" i="2"/>
  <c r="I1621" i="2"/>
  <c r="I1622" i="2"/>
  <c r="I1623" i="2"/>
  <c r="I1624" i="2"/>
  <c r="I1625" i="2"/>
  <c r="I1626" i="2"/>
  <c r="I1627" i="2"/>
  <c r="I1628" i="2"/>
  <c r="I1629" i="2"/>
  <c r="I1630" i="2"/>
  <c r="I1631" i="2"/>
  <c r="I1632" i="2"/>
  <c r="I1633" i="2"/>
  <c r="I1634" i="2"/>
  <c r="I1635" i="2"/>
  <c r="I1636" i="2"/>
  <c r="I1637" i="2"/>
  <c r="I1638" i="2"/>
  <c r="I1639" i="2"/>
  <c r="I1640" i="2"/>
  <c r="I1641" i="2"/>
  <c r="I1642" i="2"/>
  <c r="I1643" i="2"/>
  <c r="I1644" i="2"/>
  <c r="I1645" i="2"/>
  <c r="I1646" i="2"/>
  <c r="I1647" i="2"/>
  <c r="I1648" i="2"/>
  <c r="I1649" i="2"/>
  <c r="I1650" i="2"/>
  <c r="I1651" i="2"/>
  <c r="I1652" i="2"/>
  <c r="I1653" i="2"/>
  <c r="I1654" i="2"/>
  <c r="I1655" i="2"/>
  <c r="I1656" i="2"/>
  <c r="I1657" i="2"/>
  <c r="I1658" i="2"/>
  <c r="I1659" i="2"/>
  <c r="I1660" i="2"/>
  <c r="I1661" i="2"/>
  <c r="I1662" i="2"/>
  <c r="I1663" i="2"/>
  <c r="I1664" i="2"/>
  <c r="I1665" i="2"/>
  <c r="I1666" i="2"/>
  <c r="I1667" i="2"/>
  <c r="I1668" i="2"/>
  <c r="I1669" i="2"/>
  <c r="I1670" i="2"/>
  <c r="I1671" i="2"/>
  <c r="I1672" i="2"/>
  <c r="I1673" i="2"/>
  <c r="I1674" i="2"/>
  <c r="I1675" i="2"/>
  <c r="I1676" i="2"/>
  <c r="I1677" i="2"/>
  <c r="I1678" i="2"/>
  <c r="I1679" i="2"/>
  <c r="I1680" i="2"/>
  <c r="I1681" i="2"/>
  <c r="I1682" i="2"/>
  <c r="I1683" i="2"/>
  <c r="I1684" i="2"/>
  <c r="I1685" i="2"/>
  <c r="I1686" i="2"/>
  <c r="I1687" i="2"/>
  <c r="I1688" i="2"/>
  <c r="I1689" i="2"/>
  <c r="I1690" i="2"/>
  <c r="I1691" i="2"/>
  <c r="I1692" i="2"/>
  <c r="I1693" i="2"/>
  <c r="I1694" i="2"/>
  <c r="I1695" i="2"/>
  <c r="I1696" i="2"/>
  <c r="I1697" i="2"/>
  <c r="I1698" i="2"/>
  <c r="I1699" i="2"/>
  <c r="I1700" i="2"/>
  <c r="I1701" i="2"/>
  <c r="I1702" i="2"/>
  <c r="I1703" i="2"/>
  <c r="I1704" i="2"/>
  <c r="I1705" i="2"/>
  <c r="I1706" i="2"/>
  <c r="I1707" i="2"/>
  <c r="I1708" i="2"/>
  <c r="I1709" i="2"/>
  <c r="I1710" i="2"/>
  <c r="I1711" i="2"/>
  <c r="I1712" i="2"/>
  <c r="I1713" i="2"/>
  <c r="I1714" i="2"/>
  <c r="I1715" i="2"/>
  <c r="I1716" i="2"/>
  <c r="I1717" i="2"/>
  <c r="I1718" i="2"/>
  <c r="I1719" i="2"/>
  <c r="I1720" i="2"/>
  <c r="I1721" i="2"/>
  <c r="I1722" i="2"/>
  <c r="I1723" i="2"/>
  <c r="I1724" i="2"/>
  <c r="I1725" i="2"/>
  <c r="I1726" i="2"/>
  <c r="I1727" i="2"/>
  <c r="I1728" i="2"/>
  <c r="I1729" i="2"/>
  <c r="I1730" i="2"/>
  <c r="I1731" i="2"/>
  <c r="I1732" i="2"/>
  <c r="I1733" i="2"/>
  <c r="I1734" i="2"/>
  <c r="I1735" i="2"/>
  <c r="I1736" i="2"/>
  <c r="I1737" i="2"/>
  <c r="I1738" i="2"/>
  <c r="I1739" i="2"/>
  <c r="I1740" i="2"/>
  <c r="I1741" i="2"/>
  <c r="I1742" i="2"/>
  <c r="I1743" i="2"/>
  <c r="I1744" i="2"/>
  <c r="I1745" i="2"/>
  <c r="I1746" i="2"/>
  <c r="I1747" i="2"/>
  <c r="I1748" i="2"/>
  <c r="I1749" i="2"/>
  <c r="I1750" i="2"/>
  <c r="I1751" i="2"/>
  <c r="I1752" i="2"/>
  <c r="I1753" i="2"/>
  <c r="I1754" i="2"/>
  <c r="I1755" i="2"/>
  <c r="I1756" i="2"/>
  <c r="I1757" i="2"/>
  <c r="I1758" i="2"/>
  <c r="I1759" i="2"/>
  <c r="I1760" i="2"/>
  <c r="I1761" i="2"/>
  <c r="I1762" i="2"/>
  <c r="I1763" i="2"/>
  <c r="I1764" i="2"/>
  <c r="I1765" i="2"/>
  <c r="I1766" i="2"/>
  <c r="I1767" i="2"/>
  <c r="I1768" i="2"/>
  <c r="I1769" i="2"/>
  <c r="I1770" i="2"/>
  <c r="I1771" i="2"/>
  <c r="I1772" i="2"/>
  <c r="I1773" i="2"/>
  <c r="I1774" i="2"/>
  <c r="I1775" i="2"/>
  <c r="I1776" i="2"/>
  <c r="I1777" i="2"/>
  <c r="I1778" i="2"/>
  <c r="I1779" i="2"/>
  <c r="I1780" i="2"/>
  <c r="I1781" i="2"/>
  <c r="I1782" i="2"/>
  <c r="I1783" i="2"/>
  <c r="I1784" i="2"/>
  <c r="I1785" i="2"/>
  <c r="I1786" i="2"/>
  <c r="I1787" i="2"/>
  <c r="I1788" i="2"/>
  <c r="I1789" i="2"/>
  <c r="I1790" i="2"/>
  <c r="I1791" i="2"/>
  <c r="I1792" i="2"/>
  <c r="I1793" i="2"/>
  <c r="I1794" i="2"/>
  <c r="I1795" i="2"/>
  <c r="I1796" i="2"/>
  <c r="I1797" i="2"/>
  <c r="I1798" i="2"/>
  <c r="I1799" i="2"/>
  <c r="I1800" i="2"/>
  <c r="I1801" i="2"/>
  <c r="I1802" i="2"/>
  <c r="I1803" i="2"/>
  <c r="I1804" i="2"/>
  <c r="I1805" i="2"/>
  <c r="I1806" i="2"/>
  <c r="I1807" i="2"/>
  <c r="I1808" i="2"/>
  <c r="I1809" i="2"/>
  <c r="I1810" i="2"/>
  <c r="I1811" i="2"/>
  <c r="I1812" i="2"/>
  <c r="I1813" i="2"/>
  <c r="I1814" i="2"/>
  <c r="I1815" i="2"/>
  <c r="I1816" i="2"/>
  <c r="I1817" i="2"/>
  <c r="I1818" i="2"/>
  <c r="I1819" i="2"/>
  <c r="I1820" i="2"/>
  <c r="I1821" i="2"/>
  <c r="I1822" i="2"/>
  <c r="I1823" i="2"/>
  <c r="I1824" i="2"/>
  <c r="I1825" i="2"/>
  <c r="I1826" i="2"/>
  <c r="I1827" i="2"/>
  <c r="I1828" i="2"/>
  <c r="I1829" i="2"/>
  <c r="I1830" i="2"/>
  <c r="I1831" i="2"/>
  <c r="I1832" i="2"/>
  <c r="I1833" i="2"/>
  <c r="I1834" i="2"/>
  <c r="I1835" i="2"/>
  <c r="I1836" i="2"/>
  <c r="I1837" i="2"/>
  <c r="I1838" i="2"/>
  <c r="I1839" i="2"/>
  <c r="I1840" i="2"/>
  <c r="I1841" i="2"/>
  <c r="I1842" i="2"/>
  <c r="I1843" i="2"/>
  <c r="I1844" i="2"/>
  <c r="I1845" i="2"/>
  <c r="I1846" i="2"/>
  <c r="I1847" i="2"/>
  <c r="I1848" i="2"/>
  <c r="I1849" i="2"/>
  <c r="I1850" i="2"/>
  <c r="I1851" i="2"/>
  <c r="I1852" i="2"/>
  <c r="I1853" i="2"/>
  <c r="I1854" i="2"/>
  <c r="I1855" i="2"/>
  <c r="I1856" i="2"/>
  <c r="I1857" i="2"/>
  <c r="I1858" i="2"/>
  <c r="I1859" i="2"/>
  <c r="I1860" i="2"/>
  <c r="I1861" i="2"/>
  <c r="I1862" i="2"/>
  <c r="I1863" i="2"/>
  <c r="I1864" i="2"/>
  <c r="I1865" i="2"/>
  <c r="I1866" i="2"/>
  <c r="I1867" i="2"/>
  <c r="I1868" i="2"/>
  <c r="I1869" i="2"/>
  <c r="I1870" i="2"/>
  <c r="I1871" i="2"/>
  <c r="I1872" i="2"/>
  <c r="I1873" i="2"/>
  <c r="I1874" i="2"/>
  <c r="I1875" i="2"/>
  <c r="I1876" i="2"/>
  <c r="I1877" i="2"/>
  <c r="I1878" i="2"/>
  <c r="I1879" i="2"/>
  <c r="I1880" i="2"/>
  <c r="I1881" i="2"/>
  <c r="I1882" i="2"/>
  <c r="I1883" i="2"/>
  <c r="I1884" i="2"/>
  <c r="I1885" i="2"/>
  <c r="I1886" i="2"/>
  <c r="I1887" i="2"/>
  <c r="I1888" i="2"/>
  <c r="I1889" i="2"/>
  <c r="I1890" i="2"/>
  <c r="I1891" i="2"/>
  <c r="I1892" i="2"/>
  <c r="I1893" i="2"/>
  <c r="I1894" i="2"/>
  <c r="I1895" i="2"/>
  <c r="I1896" i="2"/>
  <c r="I1897" i="2"/>
  <c r="I1898" i="2"/>
  <c r="I1899" i="2"/>
  <c r="I1900" i="2"/>
  <c r="I1901" i="2"/>
  <c r="I1902" i="2"/>
  <c r="I1903" i="2"/>
  <c r="I1904" i="2"/>
  <c r="I1905" i="2"/>
  <c r="I1906" i="2"/>
  <c r="I1907" i="2"/>
  <c r="I1908" i="2"/>
  <c r="I1909" i="2"/>
  <c r="I1910" i="2"/>
  <c r="I1911" i="2"/>
  <c r="I1912" i="2"/>
  <c r="I1913" i="2"/>
  <c r="I1914" i="2"/>
  <c r="I1915" i="2"/>
  <c r="I1916" i="2"/>
  <c r="I1917" i="2"/>
  <c r="I1918" i="2"/>
  <c r="I1919" i="2"/>
  <c r="I1920" i="2"/>
  <c r="I1921" i="2"/>
  <c r="I1922" i="2"/>
  <c r="I1923" i="2"/>
  <c r="I1924" i="2"/>
  <c r="I1925" i="2"/>
  <c r="I1926" i="2"/>
  <c r="I1927" i="2"/>
  <c r="I1928" i="2"/>
  <c r="I1929" i="2"/>
  <c r="I1930" i="2"/>
  <c r="I1931" i="2"/>
  <c r="I1932" i="2"/>
  <c r="I1933" i="2"/>
  <c r="I1934" i="2"/>
  <c r="I1935" i="2"/>
  <c r="I1936" i="2"/>
  <c r="I1937" i="2"/>
  <c r="I1938" i="2"/>
  <c r="I1939" i="2"/>
  <c r="I1940" i="2"/>
  <c r="I1941" i="2"/>
  <c r="I1942" i="2"/>
  <c r="I1943" i="2"/>
  <c r="I1944" i="2"/>
  <c r="I1945" i="2"/>
  <c r="I1946" i="2"/>
  <c r="I1947" i="2"/>
  <c r="I1948" i="2"/>
  <c r="I1949" i="2"/>
  <c r="I1950" i="2"/>
  <c r="I1951" i="2"/>
  <c r="I1952" i="2"/>
  <c r="I1953" i="2"/>
  <c r="I1954" i="2"/>
  <c r="I1955" i="2"/>
  <c r="I1956" i="2"/>
  <c r="I1957" i="2"/>
  <c r="I1958" i="2"/>
  <c r="I1959" i="2"/>
  <c r="I1960" i="2"/>
  <c r="I1961" i="2"/>
  <c r="I1962" i="2"/>
  <c r="I1963" i="2"/>
  <c r="I1964" i="2"/>
  <c r="I1965" i="2"/>
  <c r="I1966" i="2"/>
  <c r="I1967" i="2"/>
  <c r="I1968" i="2"/>
  <c r="I1969" i="2"/>
  <c r="I1970" i="2"/>
  <c r="I1971" i="2"/>
  <c r="I1972" i="2"/>
  <c r="I1973" i="2"/>
  <c r="I1974" i="2"/>
  <c r="I1975" i="2"/>
  <c r="I1976" i="2"/>
  <c r="I1977" i="2"/>
  <c r="I1978" i="2"/>
  <c r="I1979" i="2"/>
  <c r="I1980" i="2"/>
  <c r="I1981" i="2"/>
  <c r="I1982" i="2"/>
  <c r="I1983" i="2"/>
  <c r="I1984" i="2"/>
  <c r="I1985" i="2"/>
  <c r="I1986" i="2"/>
  <c r="I1987" i="2"/>
  <c r="I1988" i="2"/>
  <c r="I1989" i="2"/>
  <c r="I1990" i="2"/>
  <c r="I1991" i="2"/>
  <c r="I1992" i="2"/>
  <c r="I1993" i="2"/>
  <c r="I1994" i="2"/>
  <c r="I1995" i="2"/>
  <c r="I1996" i="2"/>
  <c r="I1997" i="2"/>
  <c r="I1998" i="2"/>
  <c r="I1999" i="2"/>
  <c r="I2000" i="2"/>
  <c r="I2001" i="2"/>
  <c r="I2002" i="2"/>
  <c r="I2003" i="2"/>
  <c r="I2004" i="2"/>
  <c r="I2005" i="2"/>
  <c r="I2006" i="2"/>
  <c r="I2007" i="2"/>
  <c r="I2008" i="2"/>
  <c r="I2009" i="2"/>
  <c r="I2010" i="2"/>
  <c r="I2011" i="2"/>
  <c r="I2012" i="2"/>
  <c r="I2013" i="2"/>
  <c r="I2014" i="2"/>
  <c r="I2015" i="2"/>
  <c r="I2016" i="2"/>
  <c r="I2017" i="2"/>
  <c r="I2018" i="2"/>
  <c r="I2019" i="2"/>
  <c r="I2020" i="2"/>
  <c r="I2021" i="2"/>
  <c r="I2022" i="2"/>
  <c r="I2023" i="2"/>
  <c r="I2024" i="2"/>
  <c r="I2025" i="2"/>
  <c r="I2026" i="2"/>
  <c r="I2027" i="2"/>
  <c r="I2028" i="2"/>
  <c r="I2029" i="2"/>
  <c r="I2030" i="2"/>
  <c r="I2031" i="2"/>
  <c r="I2032" i="2"/>
  <c r="I2033" i="2"/>
  <c r="I2034" i="2"/>
  <c r="I2035" i="2"/>
  <c r="I2036" i="2"/>
  <c r="I2037" i="2"/>
  <c r="I2038" i="2"/>
  <c r="I2039" i="2"/>
  <c r="I2040" i="2"/>
  <c r="I2041" i="2"/>
  <c r="I2042" i="2"/>
  <c r="I2043" i="2"/>
  <c r="I2044" i="2"/>
  <c r="I2045" i="2"/>
  <c r="I2046" i="2"/>
  <c r="I2047" i="2"/>
  <c r="I2048" i="2"/>
  <c r="I2049" i="2"/>
  <c r="I2050" i="2"/>
  <c r="I2051" i="2"/>
  <c r="I2052" i="2"/>
  <c r="I2053" i="2"/>
  <c r="I2054" i="2"/>
  <c r="I2055" i="2"/>
  <c r="I2056" i="2"/>
  <c r="I2057" i="2"/>
  <c r="I2058" i="2"/>
  <c r="I2059" i="2"/>
  <c r="I2060" i="2"/>
  <c r="I2061" i="2"/>
  <c r="I2062" i="2"/>
  <c r="I2063" i="2"/>
  <c r="I2064" i="2"/>
  <c r="I2065" i="2"/>
  <c r="I2066" i="2"/>
  <c r="I2067" i="2"/>
  <c r="I2068" i="2"/>
  <c r="I2069" i="2"/>
  <c r="I2070" i="2"/>
  <c r="I2071" i="2"/>
  <c r="I2072" i="2"/>
  <c r="I2073" i="2"/>
  <c r="I2074" i="2"/>
  <c r="I2075" i="2"/>
  <c r="I2076" i="2"/>
  <c r="I2077" i="2"/>
  <c r="I2078" i="2"/>
  <c r="I2079" i="2"/>
  <c r="I2080" i="2"/>
  <c r="I2081" i="2"/>
  <c r="I2082" i="2"/>
  <c r="I2083" i="2"/>
  <c r="I2084" i="2"/>
  <c r="I2085" i="2"/>
  <c r="I2086" i="2"/>
  <c r="I2087" i="2"/>
  <c r="I2088" i="2"/>
  <c r="I2089" i="2"/>
  <c r="I2090" i="2"/>
  <c r="I2091" i="2"/>
  <c r="I2092" i="2"/>
  <c r="I2093" i="2"/>
  <c r="I2094" i="2"/>
  <c r="I2095" i="2"/>
  <c r="I2096" i="2"/>
  <c r="I2097" i="2"/>
  <c r="I2098" i="2"/>
  <c r="I2099" i="2"/>
  <c r="I2100" i="2"/>
  <c r="I2101" i="2"/>
  <c r="I2102" i="2"/>
  <c r="I2103" i="2"/>
  <c r="I2104" i="2"/>
  <c r="I2105" i="2"/>
  <c r="I2106" i="2"/>
  <c r="I2107" i="2"/>
  <c r="I2108" i="2"/>
  <c r="I2109" i="2"/>
  <c r="I2110" i="2"/>
  <c r="I2111" i="2"/>
  <c r="I2112" i="2"/>
  <c r="I2113" i="2"/>
  <c r="I2114" i="2"/>
  <c r="I2115" i="2"/>
  <c r="I2116" i="2"/>
  <c r="I2117" i="2"/>
  <c r="I2118" i="2"/>
  <c r="I2119" i="2"/>
  <c r="I2120" i="2"/>
  <c r="I2121" i="2"/>
  <c r="I2122" i="2"/>
  <c r="I2123" i="2"/>
  <c r="I2124" i="2"/>
  <c r="I2125" i="2"/>
  <c r="I2126" i="2"/>
  <c r="I2127" i="2"/>
  <c r="I2128" i="2"/>
  <c r="I2129" i="2"/>
  <c r="I2130" i="2"/>
  <c r="I2131" i="2"/>
  <c r="I2132" i="2"/>
  <c r="I2133" i="2"/>
  <c r="I2134" i="2"/>
  <c r="I2135" i="2"/>
  <c r="I2136" i="2"/>
  <c r="I2137" i="2"/>
  <c r="I2138" i="2"/>
  <c r="I2139" i="2"/>
  <c r="I2140" i="2"/>
  <c r="I2141" i="2"/>
  <c r="I2142" i="2"/>
  <c r="I2143" i="2"/>
  <c r="I2144" i="2"/>
  <c r="I2145" i="2"/>
  <c r="I2146" i="2"/>
  <c r="I2147" i="2"/>
  <c r="I2148" i="2"/>
  <c r="I2149" i="2"/>
  <c r="I2150" i="2"/>
  <c r="I2151" i="2"/>
  <c r="I2152" i="2"/>
  <c r="I2153" i="2"/>
  <c r="I2154" i="2"/>
  <c r="I2155" i="2"/>
  <c r="I2156" i="2"/>
  <c r="I2157" i="2"/>
  <c r="I2158" i="2"/>
  <c r="I2159" i="2"/>
  <c r="I2160" i="2"/>
  <c r="I2161" i="2"/>
  <c r="I2162" i="2"/>
  <c r="I2163" i="2"/>
  <c r="I2164" i="2"/>
  <c r="I2165" i="2"/>
  <c r="I2166" i="2"/>
  <c r="I2167" i="2"/>
  <c r="I2168" i="2"/>
  <c r="I2169" i="2"/>
  <c r="I2170" i="2"/>
  <c r="I2171" i="2"/>
  <c r="I2172" i="2"/>
  <c r="I2173" i="2"/>
  <c r="I2174" i="2"/>
  <c r="I2175" i="2"/>
  <c r="I2176" i="2"/>
  <c r="I2177" i="2"/>
  <c r="I2178" i="2"/>
  <c r="I2179" i="2"/>
  <c r="I2180" i="2"/>
  <c r="I2181" i="2"/>
  <c r="I2182" i="2"/>
  <c r="I2183" i="2"/>
  <c r="I2184" i="2"/>
  <c r="I2185" i="2"/>
  <c r="I2186" i="2"/>
  <c r="I2187" i="2"/>
  <c r="I2188" i="2"/>
  <c r="I2189" i="2"/>
  <c r="I2190" i="2"/>
  <c r="I2191" i="2"/>
  <c r="I2192" i="2"/>
  <c r="I2193" i="2"/>
  <c r="I2194" i="2"/>
  <c r="I2195" i="2"/>
  <c r="I2196" i="2"/>
  <c r="I2197" i="2"/>
  <c r="I2198" i="2"/>
  <c r="I2199" i="2"/>
  <c r="I2200" i="2"/>
  <c r="I2201" i="2"/>
  <c r="I2202" i="2"/>
  <c r="I2203" i="2"/>
  <c r="I2204" i="2"/>
  <c r="I2205" i="2"/>
  <c r="I2206" i="2"/>
  <c r="I2207" i="2"/>
  <c r="I2208" i="2"/>
  <c r="I2209" i="2"/>
  <c r="I2210" i="2"/>
  <c r="I2211" i="2"/>
  <c r="I2212" i="2"/>
  <c r="I2213" i="2"/>
  <c r="I2214" i="2"/>
  <c r="I2215" i="2"/>
  <c r="I2216" i="2"/>
  <c r="I2217" i="2"/>
  <c r="I2218" i="2"/>
  <c r="I2219" i="2"/>
  <c r="I2220" i="2"/>
  <c r="I2221" i="2"/>
  <c r="I2222" i="2"/>
  <c r="I2223" i="2"/>
  <c r="I2224" i="2"/>
  <c r="I2225" i="2"/>
  <c r="I2226" i="2"/>
  <c r="I2227" i="2"/>
  <c r="I2228" i="2"/>
  <c r="I2229" i="2"/>
  <c r="I2230" i="2"/>
  <c r="I2231" i="2"/>
  <c r="I2232" i="2"/>
  <c r="I2233" i="2"/>
  <c r="I2234" i="2"/>
  <c r="I2235" i="2"/>
  <c r="I2236" i="2"/>
  <c r="I2237" i="2"/>
  <c r="I2238" i="2"/>
  <c r="I2239" i="2"/>
  <c r="I2240" i="2"/>
  <c r="I2241" i="2"/>
  <c r="I2242" i="2"/>
  <c r="I2243" i="2"/>
  <c r="I2244" i="2"/>
  <c r="I2245" i="2"/>
  <c r="I2246" i="2"/>
  <c r="I2247" i="2"/>
  <c r="I2248" i="2"/>
  <c r="I2249" i="2"/>
  <c r="I2250" i="2"/>
  <c r="I2251" i="2"/>
  <c r="I2252" i="2"/>
  <c r="I2253" i="2"/>
  <c r="I2254" i="2"/>
  <c r="I2255" i="2"/>
  <c r="I2256" i="2"/>
  <c r="I2257" i="2"/>
  <c r="I2258" i="2"/>
  <c r="I2259" i="2"/>
  <c r="I2260" i="2"/>
  <c r="I2261" i="2"/>
  <c r="I2262" i="2"/>
  <c r="I2263" i="2"/>
  <c r="I2264" i="2"/>
  <c r="I2265" i="2"/>
  <c r="I2266" i="2"/>
  <c r="I2267" i="2"/>
  <c r="I2268" i="2"/>
  <c r="I2269" i="2"/>
  <c r="I2270" i="2"/>
  <c r="I2271" i="2"/>
  <c r="I2272" i="2"/>
  <c r="I2273" i="2"/>
  <c r="I2274" i="2"/>
  <c r="I2275" i="2"/>
  <c r="I2276" i="2"/>
  <c r="I2277" i="2"/>
  <c r="I2278" i="2"/>
  <c r="I2279" i="2"/>
  <c r="I2280" i="2"/>
  <c r="I2281" i="2"/>
  <c r="I2282" i="2"/>
  <c r="I2283" i="2"/>
  <c r="I2284" i="2"/>
  <c r="I2285" i="2"/>
  <c r="I2286" i="2"/>
  <c r="I2287" i="2"/>
  <c r="I2288" i="2"/>
  <c r="I2289" i="2"/>
  <c r="I2290" i="2"/>
  <c r="I2291" i="2"/>
  <c r="I2292" i="2"/>
  <c r="I2293" i="2"/>
  <c r="I2294" i="2"/>
  <c r="I2295" i="2"/>
  <c r="I2296" i="2"/>
  <c r="I2297" i="2"/>
  <c r="I2298" i="2"/>
  <c r="I2299" i="2"/>
  <c r="I2300" i="2"/>
  <c r="I2301" i="2"/>
  <c r="I2302" i="2"/>
  <c r="I2303" i="2"/>
  <c r="I2304" i="2"/>
  <c r="I2305" i="2"/>
  <c r="I2306" i="2"/>
  <c r="I2307" i="2"/>
  <c r="I2308" i="2"/>
  <c r="I2309" i="2"/>
  <c r="I2310" i="2"/>
  <c r="I2311" i="2"/>
  <c r="I2312" i="2"/>
  <c r="I2313" i="2"/>
  <c r="I2314" i="2"/>
  <c r="I2315" i="2"/>
  <c r="I2316" i="2"/>
  <c r="I2317" i="2"/>
  <c r="I2318" i="2"/>
  <c r="I2319" i="2"/>
  <c r="I2320" i="2"/>
  <c r="I2321" i="2"/>
  <c r="I2322" i="2"/>
  <c r="I2323" i="2"/>
  <c r="I2324" i="2"/>
  <c r="I2325" i="2"/>
  <c r="I2326" i="2"/>
  <c r="I2327" i="2"/>
  <c r="I2328" i="2"/>
  <c r="I2329" i="2"/>
  <c r="I2330" i="2"/>
  <c r="I2331" i="2"/>
  <c r="I2332" i="2"/>
  <c r="I2333" i="2"/>
  <c r="I2334" i="2"/>
  <c r="I2335" i="2"/>
  <c r="I2336" i="2"/>
  <c r="I2" i="2"/>
  <c r="V2" i="3" a="1"/>
  <c r="V2" i="3" s="1"/>
  <c r="U2" i="2" a="1"/>
  <c r="U2" i="2" s="1"/>
  <c r="K1052" i="3" l="1"/>
  <c r="L2054" i="3"/>
  <c r="L286" i="5" s="1"/>
  <c r="L2335" i="3"/>
  <c r="L6" i="5" s="1"/>
  <c r="L2295" i="3"/>
  <c r="L46" i="5" s="1"/>
  <c r="L2271" i="3"/>
  <c r="L70" i="5" s="1"/>
  <c r="L2239" i="3"/>
  <c r="L102" i="5" s="1"/>
  <c r="L2199" i="3"/>
  <c r="L142" i="5" s="1"/>
  <c r="L2175" i="3"/>
  <c r="L166" i="5" s="1"/>
  <c r="L2135" i="3"/>
  <c r="L206" i="5" s="1"/>
  <c r="L2095" i="3"/>
  <c r="L245" i="5" s="1"/>
  <c r="L2079" i="3"/>
  <c r="L261" i="5" s="1"/>
  <c r="L2039" i="3"/>
  <c r="L301" i="5" s="1"/>
  <c r="L1999" i="3"/>
  <c r="L341" i="5" s="1"/>
  <c r="L1967" i="3"/>
  <c r="L373" i="5" s="1"/>
  <c r="L1927" i="3"/>
  <c r="L413" i="5" s="1"/>
  <c r="L1903" i="3"/>
  <c r="L437" i="5" s="1"/>
  <c r="L1871" i="3"/>
  <c r="L469" i="5" s="1"/>
  <c r="L1839" i="3"/>
  <c r="L500" i="5" s="1"/>
  <c r="L1799" i="3"/>
  <c r="L540" i="5" s="1"/>
  <c r="L1751" i="3"/>
  <c r="L588" i="5" s="1"/>
  <c r="L1695" i="3"/>
  <c r="L644" i="5" s="1"/>
  <c r="L1663" i="3"/>
  <c r="L676" i="5" s="1"/>
  <c r="L1623" i="3"/>
  <c r="L716" i="5" s="1"/>
  <c r="L1583" i="3"/>
  <c r="L756" i="5" s="1"/>
  <c r="L1551" i="3"/>
  <c r="L788" i="5" s="1"/>
  <c r="L1519" i="3"/>
  <c r="L820" i="5" s="1"/>
  <c r="L1487" i="3"/>
  <c r="L852" i="5" s="1"/>
  <c r="L1447" i="3"/>
  <c r="L892" i="5" s="1"/>
  <c r="L1399" i="3"/>
  <c r="L940" i="5" s="1"/>
  <c r="L1359" i="3"/>
  <c r="L980" i="5" s="1"/>
  <c r="L1319" i="3"/>
  <c r="L1020" i="5" s="1"/>
  <c r="L1279" i="3"/>
  <c r="L1060" i="5" s="1"/>
  <c r="L1263" i="3"/>
  <c r="L1076" i="5" s="1"/>
  <c r="L1231" i="3"/>
  <c r="L1108" i="5" s="1"/>
  <c r="L1199" i="3"/>
  <c r="L1140" i="5" s="1"/>
  <c r="L1159" i="3"/>
  <c r="L1180" i="5" s="1"/>
  <c r="L1111" i="3"/>
  <c r="L1228" i="5" s="1"/>
  <c r="L1063" i="3"/>
  <c r="L1276" i="5" s="1"/>
  <c r="L1015" i="3"/>
  <c r="L1324" i="5" s="1"/>
  <c r="L983" i="3"/>
  <c r="L1356" i="5" s="1"/>
  <c r="L951" i="3"/>
  <c r="L1388" i="5" s="1"/>
  <c r="L911" i="3"/>
  <c r="L1428" i="5" s="1"/>
  <c r="L863" i="3"/>
  <c r="L1476" i="5" s="1"/>
  <c r="L815" i="3"/>
  <c r="L1524" i="5" s="1"/>
  <c r="L775" i="3"/>
  <c r="L1564" i="5" s="1"/>
  <c r="L751" i="3"/>
  <c r="L1588" i="5" s="1"/>
  <c r="L711" i="3"/>
  <c r="L1628" i="5" s="1"/>
  <c r="L671" i="3"/>
  <c r="L1668" i="5" s="1"/>
  <c r="L639" i="3"/>
  <c r="L1700" i="5" s="1"/>
  <c r="L599" i="3"/>
  <c r="L1740" i="5" s="1"/>
  <c r="L559" i="3"/>
  <c r="L1780" i="5" s="1"/>
  <c r="L519" i="3"/>
  <c r="L1820" i="5" s="1"/>
  <c r="L479" i="3"/>
  <c r="L1860" i="5" s="1"/>
  <c r="L447" i="3"/>
  <c r="L1892" i="5" s="1"/>
  <c r="L407" i="3"/>
  <c r="L1932" i="5" s="1"/>
  <c r="L359" i="3"/>
  <c r="L1980" i="5" s="1"/>
  <c r="L319" i="3"/>
  <c r="L2020" i="5" s="1"/>
  <c r="L271" i="3"/>
  <c r="L2068" i="5" s="1"/>
  <c r="L231" i="3"/>
  <c r="L2108" i="5" s="1"/>
  <c r="L191" i="3"/>
  <c r="L2148" i="5" s="1"/>
  <c r="L159" i="3"/>
  <c r="L2180" i="5" s="1"/>
  <c r="L127" i="3"/>
  <c r="L2212" i="5" s="1"/>
  <c r="L87" i="3"/>
  <c r="L2252" i="5" s="1"/>
  <c r="L31" i="3"/>
  <c r="L2307" i="5" s="1"/>
  <c r="L2318" i="3"/>
  <c r="L23" i="5" s="1"/>
  <c r="L2278" i="3"/>
  <c r="L63" i="5" s="1"/>
  <c r="L2238" i="3"/>
  <c r="L103" i="5" s="1"/>
  <c r="L2198" i="3"/>
  <c r="L143" i="5" s="1"/>
  <c r="L2158" i="3"/>
  <c r="L183" i="5" s="1"/>
  <c r="L2126" i="3"/>
  <c r="L215" i="5" s="1"/>
  <c r="L2086" i="3"/>
  <c r="L254" i="5" s="1"/>
  <c r="L2038" i="3"/>
  <c r="L302" i="5" s="1"/>
  <c r="L1998" i="3"/>
  <c r="L342" i="5" s="1"/>
  <c r="L1958" i="3"/>
  <c r="L382" i="5" s="1"/>
  <c r="L1910" i="3"/>
  <c r="L430" i="5" s="1"/>
  <c r="L1870" i="3"/>
  <c r="L470" i="5" s="1"/>
  <c r="L1822" i="3"/>
  <c r="L517" i="5" s="1"/>
  <c r="L1774" i="3"/>
  <c r="L565" i="5" s="1"/>
  <c r="L1718" i="3"/>
  <c r="L621" i="5" s="1"/>
  <c r="L1662" i="3"/>
  <c r="L677" i="5" s="1"/>
  <c r="L1614" i="3"/>
  <c r="L725" i="5" s="1"/>
  <c r="L1574" i="3"/>
  <c r="L765" i="5" s="1"/>
  <c r="L1526" i="3"/>
  <c r="L813" i="5" s="1"/>
  <c r="L1494" i="3"/>
  <c r="L845" i="5" s="1"/>
  <c r="L1454" i="3"/>
  <c r="L885" i="5" s="1"/>
  <c r="L1406" i="3"/>
  <c r="L933" i="5" s="1"/>
  <c r="L1366" i="3"/>
  <c r="L973" i="5" s="1"/>
  <c r="L1326" i="3"/>
  <c r="L1013" i="5" s="1"/>
  <c r="L1286" i="3"/>
  <c r="L1053" i="5" s="1"/>
  <c r="L1246" i="3"/>
  <c r="L1093" i="5" s="1"/>
  <c r="L1214" i="3"/>
  <c r="L1125" i="5" s="1"/>
  <c r="L1174" i="3"/>
  <c r="L1165" i="5" s="1"/>
  <c r="L1134" i="3"/>
  <c r="L1205" i="5" s="1"/>
  <c r="L1094" i="3"/>
  <c r="L1245" i="5" s="1"/>
  <c r="L1054" i="3"/>
  <c r="L1285" i="5" s="1"/>
  <c r="L1014" i="3"/>
  <c r="L1325" i="5" s="1"/>
  <c r="L982" i="3"/>
  <c r="L1357" i="5" s="1"/>
  <c r="L934" i="3"/>
  <c r="L1405" i="5" s="1"/>
  <c r="L894" i="3"/>
  <c r="L1445" i="5" s="1"/>
  <c r="L862" i="3"/>
  <c r="L1477" i="5" s="1"/>
  <c r="L822" i="3"/>
  <c r="L1517" i="5" s="1"/>
  <c r="L774" i="3"/>
  <c r="L1565" i="5" s="1"/>
  <c r="L742" i="3"/>
  <c r="L1597" i="5" s="1"/>
  <c r="L718" i="3"/>
  <c r="L1621" i="5" s="1"/>
  <c r="L678" i="3"/>
  <c r="L1661" i="5" s="1"/>
  <c r="L630" i="3"/>
  <c r="L1709" i="5" s="1"/>
  <c r="L582" i="3"/>
  <c r="L1757" i="5" s="1"/>
  <c r="L526" i="3"/>
  <c r="L1813" i="5" s="1"/>
  <c r="L478" i="3"/>
  <c r="L1861" i="5" s="1"/>
  <c r="L446" i="3"/>
  <c r="L1893" i="5" s="1"/>
  <c r="L414" i="3"/>
  <c r="L1925" i="5" s="1"/>
  <c r="L366" i="3"/>
  <c r="L1973" i="5" s="1"/>
  <c r="L326" i="3"/>
  <c r="L2013" i="5" s="1"/>
  <c r="L270" i="3"/>
  <c r="L2069" i="5" s="1"/>
  <c r="L230" i="3"/>
  <c r="L2109" i="5" s="1"/>
  <c r="L182" i="3"/>
  <c r="L2157" i="5" s="1"/>
  <c r="L134" i="3"/>
  <c r="L2205" i="5" s="1"/>
  <c r="L86" i="3"/>
  <c r="L2253" i="5" s="1"/>
  <c r="L30" i="3"/>
  <c r="L2308" i="5" s="1"/>
  <c r="L2333" i="3"/>
  <c r="L8" i="5" s="1"/>
  <c r="L2325" i="3"/>
  <c r="L16" i="5" s="1"/>
  <c r="L2317" i="3"/>
  <c r="L24" i="5" s="1"/>
  <c r="L2309" i="3"/>
  <c r="L32" i="5" s="1"/>
  <c r="L2301" i="3"/>
  <c r="L40" i="5" s="1"/>
  <c r="L2293" i="3"/>
  <c r="L48" i="5" s="1"/>
  <c r="L2285" i="3"/>
  <c r="L56" i="5" s="1"/>
  <c r="L2261" i="3"/>
  <c r="L80" i="5" s="1"/>
  <c r="L2253" i="3"/>
  <c r="L88" i="5" s="1"/>
  <c r="L2245" i="3"/>
  <c r="L96" i="5" s="1"/>
  <c r="L2237" i="3"/>
  <c r="L104" i="5" s="1"/>
  <c r="L2229" i="3"/>
  <c r="L112" i="5" s="1"/>
  <c r="L2221" i="3"/>
  <c r="L120" i="5" s="1"/>
  <c r="L2213" i="3"/>
  <c r="L128" i="5" s="1"/>
  <c r="L2205" i="3"/>
  <c r="L136" i="5" s="1"/>
  <c r="L2197" i="3"/>
  <c r="L144" i="5" s="1"/>
  <c r="L2189" i="3"/>
  <c r="L152" i="5" s="1"/>
  <c r="L2181" i="3"/>
  <c r="L160" i="5" s="1"/>
  <c r="L2173" i="3"/>
  <c r="L168" i="5" s="1"/>
  <c r="L2165" i="3"/>
  <c r="L176" i="5" s="1"/>
  <c r="L2157" i="3"/>
  <c r="L184" i="5" s="1"/>
  <c r="L2149" i="3"/>
  <c r="L192" i="5" s="1"/>
  <c r="L2141" i="3"/>
  <c r="L200" i="5" s="1"/>
  <c r="L2133" i="3"/>
  <c r="L208" i="5" s="1"/>
  <c r="L2125" i="3"/>
  <c r="L216" i="5" s="1"/>
  <c r="L2117" i="3"/>
  <c r="L224" i="5" s="1"/>
  <c r="L2109" i="3"/>
  <c r="L232" i="5" s="1"/>
  <c r="L2101" i="3"/>
  <c r="L240" i="5" s="1"/>
  <c r="L2093" i="3"/>
  <c r="L247" i="5" s="1"/>
  <c r="L2085" i="3"/>
  <c r="L255" i="5" s="1"/>
  <c r="L2077" i="3"/>
  <c r="L263" i="5" s="1"/>
  <c r="L2069" i="3"/>
  <c r="L271" i="5" s="1"/>
  <c r="L2061" i="3"/>
  <c r="L279" i="5" s="1"/>
  <c r="L2053" i="3"/>
  <c r="L287" i="5" s="1"/>
  <c r="L2045" i="3"/>
  <c r="L295" i="5" s="1"/>
  <c r="L2037" i="3"/>
  <c r="L303" i="5" s="1"/>
  <c r="L2029" i="3"/>
  <c r="L311" i="5" s="1"/>
  <c r="L2021" i="3"/>
  <c r="L319" i="5" s="1"/>
  <c r="L2013" i="3"/>
  <c r="L327" i="5" s="1"/>
  <c r="L2005" i="3"/>
  <c r="L335" i="5" s="1"/>
  <c r="L1997" i="3"/>
  <c r="L343" i="5" s="1"/>
  <c r="L1989" i="3"/>
  <c r="L351" i="5" s="1"/>
  <c r="L1981" i="3"/>
  <c r="L359" i="5" s="1"/>
  <c r="L1973" i="3"/>
  <c r="L367" i="5" s="1"/>
  <c r="L1965" i="3"/>
  <c r="L375" i="5" s="1"/>
  <c r="L1957" i="3"/>
  <c r="L383" i="5" s="1"/>
  <c r="L1949" i="3"/>
  <c r="L391" i="5" s="1"/>
  <c r="L1941" i="3"/>
  <c r="L399" i="5" s="1"/>
  <c r="L1933" i="3"/>
  <c r="L407" i="5" s="1"/>
  <c r="L1925" i="3"/>
  <c r="L415" i="5" s="1"/>
  <c r="L1917" i="3"/>
  <c r="L423" i="5" s="1"/>
  <c r="L1909" i="3"/>
  <c r="L431" i="5" s="1"/>
  <c r="L1901" i="3"/>
  <c r="L439" i="5" s="1"/>
  <c r="L1893" i="3"/>
  <c r="L447" i="5" s="1"/>
  <c r="L1885" i="3"/>
  <c r="L455" i="5" s="1"/>
  <c r="L1877" i="3"/>
  <c r="L463" i="5" s="1"/>
  <c r="L1869" i="3"/>
  <c r="L471" i="5" s="1"/>
  <c r="L1861" i="3"/>
  <c r="L478" i="5" s="1"/>
  <c r="L1853" i="3"/>
  <c r="L486" i="5" s="1"/>
  <c r="L1845" i="3"/>
  <c r="L494" i="5" s="1"/>
  <c r="L1837" i="3"/>
  <c r="L502" i="5" s="1"/>
  <c r="L1829" i="3"/>
  <c r="L510" i="5" s="1"/>
  <c r="L1821" i="3"/>
  <c r="L518" i="5" s="1"/>
  <c r="L1813" i="3"/>
  <c r="L526" i="5" s="1"/>
  <c r="L1805" i="3"/>
  <c r="L534" i="5" s="1"/>
  <c r="L1797" i="3"/>
  <c r="L542" i="5" s="1"/>
  <c r="L1789" i="3"/>
  <c r="L550" i="5" s="1"/>
  <c r="L1781" i="3"/>
  <c r="L558" i="5" s="1"/>
  <c r="L1773" i="3"/>
  <c r="L566" i="5" s="1"/>
  <c r="L1765" i="3"/>
  <c r="L574" i="5" s="1"/>
  <c r="L1757" i="3"/>
  <c r="L582" i="5" s="1"/>
  <c r="L1749" i="3"/>
  <c r="L590" i="5" s="1"/>
  <c r="L1741" i="3"/>
  <c r="L598" i="5" s="1"/>
  <c r="L1733" i="3"/>
  <c r="L606" i="5" s="1"/>
  <c r="L1725" i="3"/>
  <c r="L614" i="5" s="1"/>
  <c r="L1717" i="3"/>
  <c r="L622" i="5" s="1"/>
  <c r="L1709" i="3"/>
  <c r="L630" i="5" s="1"/>
  <c r="L1701" i="3"/>
  <c r="L638" i="5" s="1"/>
  <c r="L1693" i="3"/>
  <c r="L646" i="5" s="1"/>
  <c r="L1685" i="3"/>
  <c r="L654" i="5" s="1"/>
  <c r="L1677" i="3"/>
  <c r="L662" i="5" s="1"/>
  <c r="L1669" i="3"/>
  <c r="L670" i="5" s="1"/>
  <c r="L1661" i="3"/>
  <c r="L678" i="5" s="1"/>
  <c r="L1653" i="3"/>
  <c r="L686" i="5" s="1"/>
  <c r="L1645" i="3"/>
  <c r="L694" i="5" s="1"/>
  <c r="L1637" i="3"/>
  <c r="L702" i="5" s="1"/>
  <c r="L1629" i="3"/>
  <c r="L710" i="5" s="1"/>
  <c r="L1621" i="3"/>
  <c r="L718" i="5" s="1"/>
  <c r="L1613" i="3"/>
  <c r="L726" i="5" s="1"/>
  <c r="L1605" i="3"/>
  <c r="L734" i="5" s="1"/>
  <c r="L1597" i="3"/>
  <c r="L742" i="5" s="1"/>
  <c r="L1589" i="3"/>
  <c r="L750" i="5" s="1"/>
  <c r="L1581" i="3"/>
  <c r="L758" i="5" s="1"/>
  <c r="L1573" i="3"/>
  <c r="L766" i="5" s="1"/>
  <c r="L1565" i="3"/>
  <c r="L774" i="5" s="1"/>
  <c r="L1557" i="3"/>
  <c r="L782" i="5" s="1"/>
  <c r="L1549" i="3"/>
  <c r="L790" i="5" s="1"/>
  <c r="L1541" i="3"/>
  <c r="L798" i="5" s="1"/>
  <c r="L1533" i="3"/>
  <c r="L806" i="5" s="1"/>
  <c r="L1525" i="3"/>
  <c r="L814" i="5" s="1"/>
  <c r="L1517" i="3"/>
  <c r="L822" i="5" s="1"/>
  <c r="L1509" i="3"/>
  <c r="L830" i="5" s="1"/>
  <c r="L1501" i="3"/>
  <c r="L838" i="5" s="1"/>
  <c r="L1493" i="3"/>
  <c r="L846" i="5" s="1"/>
  <c r="L1485" i="3"/>
  <c r="L854" i="5" s="1"/>
  <c r="L1477" i="3"/>
  <c r="L862" i="5" s="1"/>
  <c r="L1469" i="3"/>
  <c r="L870" i="5" s="1"/>
  <c r="L1461" i="3"/>
  <c r="L878" i="5" s="1"/>
  <c r="L1453" i="3"/>
  <c r="L886" i="5" s="1"/>
  <c r="L1445" i="3"/>
  <c r="L894" i="5" s="1"/>
  <c r="L1437" i="3"/>
  <c r="L902" i="5" s="1"/>
  <c r="L1429" i="3"/>
  <c r="L910" i="5" s="1"/>
  <c r="L1421" i="3"/>
  <c r="L918" i="5" s="1"/>
  <c r="L1413" i="3"/>
  <c r="L926" i="5" s="1"/>
  <c r="L1405" i="3"/>
  <c r="L934" i="5" s="1"/>
  <c r="L1397" i="3"/>
  <c r="L942" i="5" s="1"/>
  <c r="L1389" i="3"/>
  <c r="L950" i="5" s="1"/>
  <c r="L1381" i="3"/>
  <c r="L958" i="5" s="1"/>
  <c r="L1373" i="3"/>
  <c r="L966" i="5" s="1"/>
  <c r="L1365" i="3"/>
  <c r="L974" i="5" s="1"/>
  <c r="L1357" i="3"/>
  <c r="L982" i="5" s="1"/>
  <c r="L1349" i="3"/>
  <c r="L990" i="5" s="1"/>
  <c r="L1341" i="3"/>
  <c r="L998" i="5" s="1"/>
  <c r="L1333" i="3"/>
  <c r="L1006" i="5" s="1"/>
  <c r="L1325" i="3"/>
  <c r="L1014" i="5" s="1"/>
  <c r="L1317" i="3"/>
  <c r="L1022" i="5" s="1"/>
  <c r="L1309" i="3"/>
  <c r="L1030" i="5" s="1"/>
  <c r="L1301" i="3"/>
  <c r="L1038" i="5" s="1"/>
  <c r="L1293" i="3"/>
  <c r="L1046" i="5" s="1"/>
  <c r="L1285" i="3"/>
  <c r="L1054" i="5" s="1"/>
  <c r="L1277" i="3"/>
  <c r="L1062" i="5" s="1"/>
  <c r="L1269" i="3"/>
  <c r="L1070" i="5" s="1"/>
  <c r="L1261" i="3"/>
  <c r="L1078" i="5" s="1"/>
  <c r="L1253" i="3"/>
  <c r="L1086" i="5" s="1"/>
  <c r="L1245" i="3"/>
  <c r="L1094" i="5" s="1"/>
  <c r="L1237" i="3"/>
  <c r="L1102" i="5" s="1"/>
  <c r="L1229" i="3"/>
  <c r="L1110" i="5" s="1"/>
  <c r="L1221" i="3"/>
  <c r="L1118" i="5" s="1"/>
  <c r="L1213" i="3"/>
  <c r="L1126" i="5" s="1"/>
  <c r="L1205" i="3"/>
  <c r="L1134" i="5" s="1"/>
  <c r="L1197" i="3"/>
  <c r="L1142" i="5" s="1"/>
  <c r="L1189" i="3"/>
  <c r="L1150" i="5" s="1"/>
  <c r="L1181" i="3"/>
  <c r="L1158" i="5" s="1"/>
  <c r="L1173" i="3"/>
  <c r="L1166" i="5" s="1"/>
  <c r="L1165" i="3"/>
  <c r="L1174" i="5" s="1"/>
  <c r="L1157" i="3"/>
  <c r="L1182" i="5" s="1"/>
  <c r="L1149" i="3"/>
  <c r="L1190" i="5" s="1"/>
  <c r="L1141" i="3"/>
  <c r="L1198" i="5" s="1"/>
  <c r="L1133" i="3"/>
  <c r="L1206" i="5" s="1"/>
  <c r="L1125" i="3"/>
  <c r="L1214" i="5" s="1"/>
  <c r="L1117" i="3"/>
  <c r="L1222" i="5" s="1"/>
  <c r="L1109" i="3"/>
  <c r="L1230" i="5" s="1"/>
  <c r="L1101" i="3"/>
  <c r="L1238" i="5" s="1"/>
  <c r="L1093" i="3"/>
  <c r="L1246" i="5" s="1"/>
  <c r="L1085" i="3"/>
  <c r="L1254" i="5" s="1"/>
  <c r="L1077" i="3"/>
  <c r="L1262" i="5" s="1"/>
  <c r="L1069" i="3"/>
  <c r="L1270" i="5" s="1"/>
  <c r="L1061" i="3"/>
  <c r="L1278" i="5" s="1"/>
  <c r="L1053" i="3"/>
  <c r="L1286" i="5" s="1"/>
  <c r="L1045" i="3"/>
  <c r="L1294" i="5" s="1"/>
  <c r="L1037" i="3"/>
  <c r="L1302" i="5" s="1"/>
  <c r="L1029" i="3"/>
  <c r="L1310" i="5" s="1"/>
  <c r="L1021" i="3"/>
  <c r="L1318" i="5" s="1"/>
  <c r="L1013" i="3"/>
  <c r="L1326" i="5" s="1"/>
  <c r="L1005" i="3"/>
  <c r="L1334" i="5" s="1"/>
  <c r="L997" i="3"/>
  <c r="L1342" i="5" s="1"/>
  <c r="L989" i="3"/>
  <c r="L1350" i="5" s="1"/>
  <c r="L981" i="3"/>
  <c r="L1358" i="5" s="1"/>
  <c r="L973" i="3"/>
  <c r="L1366" i="5" s="1"/>
  <c r="L965" i="3"/>
  <c r="L1374" i="5" s="1"/>
  <c r="L957" i="3"/>
  <c r="L1382" i="5" s="1"/>
  <c r="L949" i="3"/>
  <c r="L1390" i="5" s="1"/>
  <c r="L941" i="3"/>
  <c r="L1398" i="5" s="1"/>
  <c r="L933" i="3"/>
  <c r="L1406" i="5" s="1"/>
  <c r="L925" i="3"/>
  <c r="L1414" i="5" s="1"/>
  <c r="L917" i="3"/>
  <c r="L1422" i="5" s="1"/>
  <c r="L909" i="3"/>
  <c r="L1430" i="5" s="1"/>
  <c r="L901" i="3"/>
  <c r="L1438" i="5" s="1"/>
  <c r="L893" i="3"/>
  <c r="L1446" i="5" s="1"/>
  <c r="L885" i="3"/>
  <c r="L1454" i="5" s="1"/>
  <c r="L877" i="3"/>
  <c r="L1462" i="5" s="1"/>
  <c r="L869" i="3"/>
  <c r="L1470" i="5" s="1"/>
  <c r="L861" i="3"/>
  <c r="L1478" i="5" s="1"/>
  <c r="L853" i="3"/>
  <c r="L1486" i="5" s="1"/>
  <c r="L845" i="3"/>
  <c r="L1494" i="5" s="1"/>
  <c r="L837" i="3"/>
  <c r="L1502" i="5" s="1"/>
  <c r="L829" i="3"/>
  <c r="L1510" i="5" s="1"/>
  <c r="L821" i="3"/>
  <c r="L1518" i="5" s="1"/>
  <c r="L813" i="3"/>
  <c r="L1526" i="5" s="1"/>
  <c r="L805" i="3"/>
  <c r="L1534" i="5" s="1"/>
  <c r="L797" i="3"/>
  <c r="L1542" i="5" s="1"/>
  <c r="L789" i="3"/>
  <c r="L1550" i="5" s="1"/>
  <c r="L781" i="3"/>
  <c r="L1558" i="5" s="1"/>
  <c r="L773" i="3"/>
  <c r="L1566" i="5" s="1"/>
  <c r="L765" i="3"/>
  <c r="L1574" i="5" s="1"/>
  <c r="L757" i="3"/>
  <c r="L1582" i="5" s="1"/>
  <c r="L749" i="3"/>
  <c r="L1590" i="5" s="1"/>
  <c r="L741" i="3"/>
  <c r="L1598" i="5" s="1"/>
  <c r="L733" i="3"/>
  <c r="L1606" i="5" s="1"/>
  <c r="L725" i="3"/>
  <c r="L1614" i="5" s="1"/>
  <c r="L717" i="3"/>
  <c r="L1622" i="5" s="1"/>
  <c r="L709" i="3"/>
  <c r="L1630" i="5" s="1"/>
  <c r="L701" i="3"/>
  <c r="L1638" i="5" s="1"/>
  <c r="L693" i="3"/>
  <c r="L1646" i="5" s="1"/>
  <c r="L685" i="3"/>
  <c r="L1654" i="5" s="1"/>
  <c r="L677" i="3"/>
  <c r="L1662" i="5" s="1"/>
  <c r="L669" i="3"/>
  <c r="L1670" i="5" s="1"/>
  <c r="L661" i="3"/>
  <c r="L1678" i="5" s="1"/>
  <c r="L653" i="3"/>
  <c r="L1686" i="5" s="1"/>
  <c r="L645" i="3"/>
  <c r="L1694" i="5" s="1"/>
  <c r="L637" i="3"/>
  <c r="L1702" i="5" s="1"/>
  <c r="L629" i="3"/>
  <c r="L1710" i="5" s="1"/>
  <c r="L621" i="3"/>
  <c r="L1718" i="5" s="1"/>
  <c r="L613" i="3"/>
  <c r="L1726" i="5" s="1"/>
  <c r="L605" i="3"/>
  <c r="L1734" i="5" s="1"/>
  <c r="L597" i="3"/>
  <c r="L1742" i="5" s="1"/>
  <c r="L589" i="3"/>
  <c r="L1750" i="5" s="1"/>
  <c r="L581" i="3"/>
  <c r="L1758" i="5" s="1"/>
  <c r="L573" i="3"/>
  <c r="L1766" i="5" s="1"/>
  <c r="L565" i="3"/>
  <c r="L1774" i="5" s="1"/>
  <c r="L557" i="3"/>
  <c r="L1782" i="5" s="1"/>
  <c r="L549" i="3"/>
  <c r="L1790" i="5" s="1"/>
  <c r="L541" i="3"/>
  <c r="L1798" i="5" s="1"/>
  <c r="L533" i="3"/>
  <c r="L1806" i="5" s="1"/>
  <c r="L525" i="3"/>
  <c r="L1814" i="5" s="1"/>
  <c r="L517" i="3"/>
  <c r="L1822" i="5" s="1"/>
  <c r="L509" i="3"/>
  <c r="L1830" i="5" s="1"/>
  <c r="L501" i="3"/>
  <c r="L1838" i="5" s="1"/>
  <c r="L493" i="3"/>
  <c r="L1846" i="5" s="1"/>
  <c r="L485" i="3"/>
  <c r="L1854" i="5" s="1"/>
  <c r="L477" i="3"/>
  <c r="L1862" i="5" s="1"/>
  <c r="L469" i="3"/>
  <c r="L1870" i="5" s="1"/>
  <c r="L461" i="3"/>
  <c r="L1878" i="5" s="1"/>
  <c r="L453" i="3"/>
  <c r="L1886" i="5" s="1"/>
  <c r="L445" i="3"/>
  <c r="L1894" i="5" s="1"/>
  <c r="L437" i="3"/>
  <c r="L1902" i="5" s="1"/>
  <c r="L429" i="3"/>
  <c r="L1910" i="5" s="1"/>
  <c r="L421" i="3"/>
  <c r="L1918" i="5" s="1"/>
  <c r="L413" i="3"/>
  <c r="L1926" i="5" s="1"/>
  <c r="L405" i="3"/>
  <c r="L1934" i="5" s="1"/>
  <c r="L397" i="3"/>
  <c r="L1942" i="5" s="1"/>
  <c r="L389" i="3"/>
  <c r="L1950" i="5" s="1"/>
  <c r="L381" i="3"/>
  <c r="L1958" i="5" s="1"/>
  <c r="L373" i="3"/>
  <c r="L1966" i="5" s="1"/>
  <c r="L365" i="3"/>
  <c r="L1974" i="5" s="1"/>
  <c r="L357" i="3"/>
  <c r="L1982" i="5" s="1"/>
  <c r="L349" i="3"/>
  <c r="L1990" i="5" s="1"/>
  <c r="L341" i="3"/>
  <c r="L1998" i="5" s="1"/>
  <c r="L333" i="3"/>
  <c r="L2006" i="5" s="1"/>
  <c r="L325" i="3"/>
  <c r="L2014" i="5" s="1"/>
  <c r="L317" i="3"/>
  <c r="L2022" i="5" s="1"/>
  <c r="L309" i="3"/>
  <c r="L2030" i="5" s="1"/>
  <c r="L301" i="3"/>
  <c r="L2038" i="5" s="1"/>
  <c r="L293" i="3"/>
  <c r="L2046" i="5" s="1"/>
  <c r="L285" i="3"/>
  <c r="L2054" i="5" s="1"/>
  <c r="L277" i="3"/>
  <c r="L2062" i="5" s="1"/>
  <c r="L269" i="3"/>
  <c r="L2070" i="5" s="1"/>
  <c r="L261" i="3"/>
  <c r="L2078" i="5" s="1"/>
  <c r="L253" i="3"/>
  <c r="L2086" i="5" s="1"/>
  <c r="L245" i="3"/>
  <c r="L2094" i="5" s="1"/>
  <c r="L237" i="3"/>
  <c r="L2102" i="5" s="1"/>
  <c r="L229" i="3"/>
  <c r="L2110" i="5" s="1"/>
  <c r="L221" i="3"/>
  <c r="L2118" i="5" s="1"/>
  <c r="L213" i="3"/>
  <c r="L2126" i="5" s="1"/>
  <c r="L205" i="3"/>
  <c r="L2134" i="5" s="1"/>
  <c r="L197" i="3"/>
  <c r="L2142" i="5" s="1"/>
  <c r="L189" i="3"/>
  <c r="L2150" i="5" s="1"/>
  <c r="L181" i="3"/>
  <c r="L2158" i="5" s="1"/>
  <c r="L173" i="3"/>
  <c r="L2166" i="5" s="1"/>
  <c r="L165" i="3"/>
  <c r="L2174" i="5" s="1"/>
  <c r="L157" i="3"/>
  <c r="L2182" i="5" s="1"/>
  <c r="L149" i="3"/>
  <c r="L2190" i="5" s="1"/>
  <c r="L141" i="3"/>
  <c r="L2198" i="5" s="1"/>
  <c r="L2319" i="3"/>
  <c r="L22" i="5" s="1"/>
  <c r="L2287" i="3"/>
  <c r="L54" i="5" s="1"/>
  <c r="L2255" i="3"/>
  <c r="L86" i="5" s="1"/>
  <c r="L2215" i="3"/>
  <c r="L126" i="5" s="1"/>
  <c r="L2183" i="3"/>
  <c r="L158" i="5" s="1"/>
  <c r="L2159" i="3"/>
  <c r="L182" i="5" s="1"/>
  <c r="L2119" i="3"/>
  <c r="L222" i="5" s="1"/>
  <c r="L2087" i="3"/>
  <c r="L253" i="5" s="1"/>
  <c r="L2055" i="3"/>
  <c r="L285" i="5" s="1"/>
  <c r="L2031" i="3"/>
  <c r="L309" i="5" s="1"/>
  <c r="L2015" i="3"/>
  <c r="L325" i="5" s="1"/>
  <c r="L1983" i="3"/>
  <c r="L357" i="5" s="1"/>
  <c r="L1951" i="3"/>
  <c r="L389" i="5" s="1"/>
  <c r="L1919" i="3"/>
  <c r="L421" i="5" s="1"/>
  <c r="L1887" i="3"/>
  <c r="L453" i="5" s="1"/>
  <c r="L1847" i="3"/>
  <c r="L492" i="5" s="1"/>
  <c r="L1815" i="3"/>
  <c r="L524" i="5" s="1"/>
  <c r="L1775" i="3"/>
  <c r="L564" i="5" s="1"/>
  <c r="L1743" i="3"/>
  <c r="L596" i="5" s="1"/>
  <c r="L1703" i="3"/>
  <c r="L636" i="5" s="1"/>
  <c r="L1671" i="3"/>
  <c r="L668" i="5" s="1"/>
  <c r="L1631" i="3"/>
  <c r="L708" i="5" s="1"/>
  <c r="L1599" i="3"/>
  <c r="L740" i="5" s="1"/>
  <c r="L1575" i="3"/>
  <c r="L764" i="5" s="1"/>
  <c r="L1535" i="3"/>
  <c r="L804" i="5" s="1"/>
  <c r="L1503" i="3"/>
  <c r="L836" i="5" s="1"/>
  <c r="L1463" i="3"/>
  <c r="L876" i="5" s="1"/>
  <c r="L1423" i="3"/>
  <c r="L916" i="5" s="1"/>
  <c r="L1383" i="3"/>
  <c r="L956" i="5" s="1"/>
  <c r="L1343" i="3"/>
  <c r="L996" i="5" s="1"/>
  <c r="L1303" i="3"/>
  <c r="L1036" i="5" s="1"/>
  <c r="L1255" i="3"/>
  <c r="L1084" i="5" s="1"/>
  <c r="L1207" i="3"/>
  <c r="L1132" i="5" s="1"/>
  <c r="L1167" i="3"/>
  <c r="L1172" i="5" s="1"/>
  <c r="L1127" i="3"/>
  <c r="L1212" i="5" s="1"/>
  <c r="L1079" i="3"/>
  <c r="L1260" i="5" s="1"/>
  <c r="L1047" i="3"/>
  <c r="L1292" i="5" s="1"/>
  <c r="L1007" i="3"/>
  <c r="L1332" i="5" s="1"/>
  <c r="L967" i="3"/>
  <c r="L1372" i="5" s="1"/>
  <c r="L927" i="3"/>
  <c r="L1412" i="5" s="1"/>
  <c r="L887" i="3"/>
  <c r="L1452" i="5" s="1"/>
  <c r="L847" i="3"/>
  <c r="L1492" i="5" s="1"/>
  <c r="L807" i="3"/>
  <c r="L1532" i="5" s="1"/>
  <c r="L759" i="3"/>
  <c r="L1580" i="5" s="1"/>
  <c r="L719" i="3"/>
  <c r="L1620" i="5" s="1"/>
  <c r="L679" i="3"/>
  <c r="L1660" i="5" s="1"/>
  <c r="L631" i="3"/>
  <c r="L1708" i="5" s="1"/>
  <c r="L591" i="3"/>
  <c r="L1748" i="5" s="1"/>
  <c r="L535" i="3"/>
  <c r="L1804" i="5" s="1"/>
  <c r="L487" i="3"/>
  <c r="L1852" i="5" s="1"/>
  <c r="L455" i="3"/>
  <c r="L1884" i="5" s="1"/>
  <c r="L415" i="3"/>
  <c r="L1924" i="5" s="1"/>
  <c r="L375" i="3"/>
  <c r="L1964" i="5" s="1"/>
  <c r="L335" i="3"/>
  <c r="L2004" i="5" s="1"/>
  <c r="L295" i="3"/>
  <c r="L2044" i="5" s="1"/>
  <c r="L239" i="3"/>
  <c r="L2100" i="5" s="1"/>
  <c r="L207" i="3"/>
  <c r="L2132" i="5" s="1"/>
  <c r="L167" i="3"/>
  <c r="L2172" i="5" s="1"/>
  <c r="L119" i="3"/>
  <c r="L2220" i="5" s="1"/>
  <c r="L79" i="3"/>
  <c r="L2260" i="5" s="1"/>
  <c r="L15" i="3"/>
  <c r="L2323" i="5" s="1"/>
  <c r="L2326" i="3"/>
  <c r="L15" i="5" s="1"/>
  <c r="L2286" i="3"/>
  <c r="L55" i="5" s="1"/>
  <c r="L2246" i="3"/>
  <c r="L95" i="5" s="1"/>
  <c r="L2206" i="3"/>
  <c r="L135" i="5" s="1"/>
  <c r="L2166" i="3"/>
  <c r="L175" i="5" s="1"/>
  <c r="L2142" i="3"/>
  <c r="L199" i="5" s="1"/>
  <c r="L2110" i="3"/>
  <c r="L231" i="5" s="1"/>
  <c r="L2070" i="3"/>
  <c r="L270" i="5" s="1"/>
  <c r="L2022" i="3"/>
  <c r="L318" i="5" s="1"/>
  <c r="L1982" i="3"/>
  <c r="L358" i="5" s="1"/>
  <c r="L1942" i="3"/>
  <c r="L398" i="5" s="1"/>
  <c r="L1902" i="3"/>
  <c r="L438" i="5" s="1"/>
  <c r="L1846" i="3"/>
  <c r="L493" i="5" s="1"/>
  <c r="L1806" i="3"/>
  <c r="L533" i="5" s="1"/>
  <c r="L1790" i="3"/>
  <c r="L549" i="5" s="1"/>
  <c r="L1750" i="3"/>
  <c r="L589" i="5" s="1"/>
  <c r="L1694" i="3"/>
  <c r="L645" i="5" s="1"/>
  <c r="L1654" i="3"/>
  <c r="L685" i="5" s="1"/>
  <c r="L1606" i="3"/>
  <c r="L733" i="5" s="1"/>
  <c r="L1566" i="3"/>
  <c r="L773" i="5" s="1"/>
  <c r="L1510" i="3"/>
  <c r="L829" i="5" s="1"/>
  <c r="L1470" i="3"/>
  <c r="L869" i="5" s="1"/>
  <c r="L1430" i="3"/>
  <c r="L909" i="5" s="1"/>
  <c r="L1390" i="3"/>
  <c r="L949" i="5" s="1"/>
  <c r="L1358" i="3"/>
  <c r="L981" i="5" s="1"/>
  <c r="L1318" i="3"/>
  <c r="L1021" i="5" s="1"/>
  <c r="L1270" i="3"/>
  <c r="L1069" i="5" s="1"/>
  <c r="L1230" i="3"/>
  <c r="L1109" i="5" s="1"/>
  <c r="L1190" i="3"/>
  <c r="L1149" i="5" s="1"/>
  <c r="L1142" i="3"/>
  <c r="L1197" i="5" s="1"/>
  <c r="L1102" i="3"/>
  <c r="L1237" i="5" s="1"/>
  <c r="L1062" i="3"/>
  <c r="L1277" i="5" s="1"/>
  <c r="L1022" i="3"/>
  <c r="L1317" i="5" s="1"/>
  <c r="L974" i="3"/>
  <c r="L1365" i="5" s="1"/>
  <c r="L950" i="3"/>
  <c r="L1389" i="5" s="1"/>
  <c r="L918" i="3"/>
  <c r="L1421" i="5" s="1"/>
  <c r="L878" i="3"/>
  <c r="L1461" i="5" s="1"/>
  <c r="L838" i="3"/>
  <c r="L1501" i="5" s="1"/>
  <c r="L782" i="3"/>
  <c r="L1557" i="5" s="1"/>
  <c r="L734" i="3"/>
  <c r="L1605" i="5" s="1"/>
  <c r="L710" i="3"/>
  <c r="L1629" i="5" s="1"/>
  <c r="L670" i="3"/>
  <c r="L1669" i="5" s="1"/>
  <c r="L614" i="3"/>
  <c r="L1725" i="5" s="1"/>
  <c r="L566" i="3"/>
  <c r="L1773" i="5" s="1"/>
  <c r="L534" i="3"/>
  <c r="L1805" i="5" s="1"/>
  <c r="L502" i="3"/>
  <c r="L1837" i="5" s="1"/>
  <c r="L462" i="3"/>
  <c r="L1877" i="5" s="1"/>
  <c r="L422" i="3"/>
  <c r="L1917" i="5" s="1"/>
  <c r="L382" i="3"/>
  <c r="L1957" i="5" s="1"/>
  <c r="L350" i="3"/>
  <c r="L1989" i="5" s="1"/>
  <c r="L310" i="3"/>
  <c r="L2029" i="5" s="1"/>
  <c r="L262" i="3"/>
  <c r="L2077" i="5" s="1"/>
  <c r="L214" i="3"/>
  <c r="L2125" i="5" s="1"/>
  <c r="L166" i="3"/>
  <c r="L2173" i="5" s="1"/>
  <c r="L126" i="3"/>
  <c r="L2213" i="5" s="1"/>
  <c r="L94" i="3"/>
  <c r="L2245" i="5" s="1"/>
  <c r="L54" i="3"/>
  <c r="L2285" i="5" s="1"/>
  <c r="L46" i="3"/>
  <c r="L2292" i="5" s="1"/>
  <c r="L2277" i="3"/>
  <c r="L64" i="5" s="1"/>
  <c r="L2" i="3"/>
  <c r="L2336" i="5" s="1"/>
  <c r="L2332" i="3"/>
  <c r="L9" i="5" s="1"/>
  <c r="L2324" i="3"/>
  <c r="L17" i="5" s="1"/>
  <c r="L2316" i="3"/>
  <c r="L25" i="5" s="1"/>
  <c r="L2308" i="3"/>
  <c r="L33" i="5" s="1"/>
  <c r="L2300" i="3"/>
  <c r="L41" i="5" s="1"/>
  <c r="L2292" i="3"/>
  <c r="L49" i="5" s="1"/>
  <c r="L2284" i="3"/>
  <c r="L57" i="5" s="1"/>
  <c r="L2276" i="3"/>
  <c r="L65" i="5" s="1"/>
  <c r="L2268" i="3"/>
  <c r="L73" i="5" s="1"/>
  <c r="L2260" i="3"/>
  <c r="L81" i="5" s="1"/>
  <c r="L2252" i="3"/>
  <c r="L89" i="5" s="1"/>
  <c r="L2244" i="3"/>
  <c r="L97" i="5" s="1"/>
  <c r="L2236" i="3"/>
  <c r="L105" i="5" s="1"/>
  <c r="L2228" i="3"/>
  <c r="L113" i="5" s="1"/>
  <c r="L2220" i="3"/>
  <c r="L121" i="5" s="1"/>
  <c r="L2212" i="3"/>
  <c r="L129" i="5" s="1"/>
  <c r="L2204" i="3"/>
  <c r="L137" i="5" s="1"/>
  <c r="L2196" i="3"/>
  <c r="L145" i="5" s="1"/>
  <c r="L2188" i="3"/>
  <c r="L153" i="5" s="1"/>
  <c r="L2180" i="3"/>
  <c r="L161" i="5" s="1"/>
  <c r="L2172" i="3"/>
  <c r="L169" i="5" s="1"/>
  <c r="L2164" i="3"/>
  <c r="L177" i="5" s="1"/>
  <c r="L2156" i="3"/>
  <c r="L185" i="5" s="1"/>
  <c r="L2148" i="3"/>
  <c r="L193" i="5" s="1"/>
  <c r="L2140" i="3"/>
  <c r="L201" i="5" s="1"/>
  <c r="L2132" i="3"/>
  <c r="L209" i="5" s="1"/>
  <c r="L2124" i="3"/>
  <c r="L217" i="5" s="1"/>
  <c r="L2116" i="3"/>
  <c r="L225" i="5" s="1"/>
  <c r="L2108" i="3"/>
  <c r="L233" i="5" s="1"/>
  <c r="L2100" i="3"/>
  <c r="L241" i="5" s="1"/>
  <c r="L2092" i="3"/>
  <c r="L248" i="5" s="1"/>
  <c r="L2084" i="3"/>
  <c r="L256" i="5" s="1"/>
  <c r="L2076" i="3"/>
  <c r="L264" i="5" s="1"/>
  <c r="L2068" i="3"/>
  <c r="L272" i="5" s="1"/>
  <c r="L2060" i="3"/>
  <c r="L280" i="5" s="1"/>
  <c r="L2052" i="3"/>
  <c r="L288" i="5" s="1"/>
  <c r="L2044" i="3"/>
  <c r="L296" i="5" s="1"/>
  <c r="L2036" i="3"/>
  <c r="L304" i="5" s="1"/>
  <c r="L2028" i="3"/>
  <c r="L312" i="5" s="1"/>
  <c r="L2020" i="3"/>
  <c r="L320" i="5" s="1"/>
  <c r="L2012" i="3"/>
  <c r="L328" i="5" s="1"/>
  <c r="L2004" i="3"/>
  <c r="L336" i="5" s="1"/>
  <c r="L1996" i="3"/>
  <c r="L344" i="5" s="1"/>
  <c r="L1988" i="3"/>
  <c r="L352" i="5" s="1"/>
  <c r="L1980" i="3"/>
  <c r="L360" i="5" s="1"/>
  <c r="L1972" i="3"/>
  <c r="L368" i="5" s="1"/>
  <c r="L1964" i="3"/>
  <c r="L376" i="5" s="1"/>
  <c r="L1956" i="3"/>
  <c r="L384" i="5" s="1"/>
  <c r="L1948" i="3"/>
  <c r="L392" i="5" s="1"/>
  <c r="L1940" i="3"/>
  <c r="L400" i="5" s="1"/>
  <c r="L1932" i="3"/>
  <c r="L408" i="5" s="1"/>
  <c r="L1924" i="3"/>
  <c r="L416" i="5" s="1"/>
  <c r="L1916" i="3"/>
  <c r="L424" i="5" s="1"/>
  <c r="L1908" i="3"/>
  <c r="L432" i="5" s="1"/>
  <c r="L1900" i="3"/>
  <c r="L440" i="5" s="1"/>
  <c r="L1892" i="3"/>
  <c r="L448" i="5" s="1"/>
  <c r="L1884" i="3"/>
  <c r="L456" i="5" s="1"/>
  <c r="L1876" i="3"/>
  <c r="L464" i="5" s="1"/>
  <c r="L1868" i="3"/>
  <c r="L472" i="5" s="1"/>
  <c r="L1860" i="3"/>
  <c r="L479" i="5" s="1"/>
  <c r="L1852" i="3"/>
  <c r="L487" i="5" s="1"/>
  <c r="L1844" i="3"/>
  <c r="L495" i="5" s="1"/>
  <c r="L1836" i="3"/>
  <c r="L503" i="5" s="1"/>
  <c r="L1828" i="3"/>
  <c r="L511" i="5" s="1"/>
  <c r="L1820" i="3"/>
  <c r="L519" i="5" s="1"/>
  <c r="L1812" i="3"/>
  <c r="L527" i="5" s="1"/>
  <c r="L1804" i="3"/>
  <c r="L535" i="5" s="1"/>
  <c r="L1796" i="3"/>
  <c r="L543" i="5" s="1"/>
  <c r="L1788" i="3"/>
  <c r="L551" i="5" s="1"/>
  <c r="L1780" i="3"/>
  <c r="L559" i="5" s="1"/>
  <c r="L1772" i="3"/>
  <c r="L567" i="5" s="1"/>
  <c r="L1764" i="3"/>
  <c r="L575" i="5" s="1"/>
  <c r="L1756" i="3"/>
  <c r="L583" i="5" s="1"/>
  <c r="L1748" i="3"/>
  <c r="L591" i="5" s="1"/>
  <c r="L1740" i="3"/>
  <c r="L599" i="5" s="1"/>
  <c r="L1732" i="3"/>
  <c r="L607" i="5" s="1"/>
  <c r="L1724" i="3"/>
  <c r="L615" i="5" s="1"/>
  <c r="L1716" i="3"/>
  <c r="L623" i="5" s="1"/>
  <c r="L1708" i="3"/>
  <c r="L631" i="5" s="1"/>
  <c r="L1700" i="3"/>
  <c r="L639" i="5" s="1"/>
  <c r="L1692" i="3"/>
  <c r="L647" i="5" s="1"/>
  <c r="L1684" i="3"/>
  <c r="L655" i="5" s="1"/>
  <c r="L1676" i="3"/>
  <c r="L663" i="5" s="1"/>
  <c r="L1668" i="3"/>
  <c r="L671" i="5" s="1"/>
  <c r="L1660" i="3"/>
  <c r="L679" i="5" s="1"/>
  <c r="L1652" i="3"/>
  <c r="L687" i="5" s="1"/>
  <c r="L1644" i="3"/>
  <c r="L695" i="5" s="1"/>
  <c r="L1636" i="3"/>
  <c r="L703" i="5" s="1"/>
  <c r="L1628" i="3"/>
  <c r="L711" i="5" s="1"/>
  <c r="L1620" i="3"/>
  <c r="L719" i="5" s="1"/>
  <c r="L1612" i="3"/>
  <c r="L727" i="5" s="1"/>
  <c r="L1604" i="3"/>
  <c r="L735" i="5" s="1"/>
  <c r="L1596" i="3"/>
  <c r="L743" i="5" s="1"/>
  <c r="L1588" i="3"/>
  <c r="L751" i="5" s="1"/>
  <c r="L1580" i="3"/>
  <c r="L759" i="5" s="1"/>
  <c r="L1572" i="3"/>
  <c r="L767" i="5" s="1"/>
  <c r="L1564" i="3"/>
  <c r="L775" i="5" s="1"/>
  <c r="L1556" i="3"/>
  <c r="L783" i="5" s="1"/>
  <c r="L1548" i="3"/>
  <c r="L791" i="5" s="1"/>
  <c r="L1540" i="3"/>
  <c r="L799" i="5" s="1"/>
  <c r="L1532" i="3"/>
  <c r="L807" i="5" s="1"/>
  <c r="L1524" i="3"/>
  <c r="L815" i="5" s="1"/>
  <c r="L1516" i="3"/>
  <c r="L823" i="5" s="1"/>
  <c r="L1508" i="3"/>
  <c r="L831" i="5" s="1"/>
  <c r="L1500" i="3"/>
  <c r="L839" i="5" s="1"/>
  <c r="L1492" i="3"/>
  <c r="L847" i="5" s="1"/>
  <c r="L1484" i="3"/>
  <c r="L855" i="5" s="1"/>
  <c r="L1476" i="3"/>
  <c r="L863" i="5" s="1"/>
  <c r="L1468" i="3"/>
  <c r="L871" i="5" s="1"/>
  <c r="L1460" i="3"/>
  <c r="L879" i="5" s="1"/>
  <c r="L1452" i="3"/>
  <c r="L887" i="5" s="1"/>
  <c r="L1444" i="3"/>
  <c r="L895" i="5" s="1"/>
  <c r="L1436" i="3"/>
  <c r="L903" i="5" s="1"/>
  <c r="L1428" i="3"/>
  <c r="L911" i="5" s="1"/>
  <c r="L1420" i="3"/>
  <c r="L919" i="5" s="1"/>
  <c r="L1412" i="3"/>
  <c r="L927" i="5" s="1"/>
  <c r="L1404" i="3"/>
  <c r="L935" i="5" s="1"/>
  <c r="L1396" i="3"/>
  <c r="L943" i="5" s="1"/>
  <c r="L1388" i="3"/>
  <c r="L951" i="5" s="1"/>
  <c r="L1380" i="3"/>
  <c r="L959" i="5" s="1"/>
  <c r="L1372" i="3"/>
  <c r="L967" i="5" s="1"/>
  <c r="L1364" i="3"/>
  <c r="L975" i="5" s="1"/>
  <c r="L1356" i="3"/>
  <c r="L983" i="5" s="1"/>
  <c r="L1348" i="3"/>
  <c r="L991" i="5" s="1"/>
  <c r="L1340" i="3"/>
  <c r="L999" i="5" s="1"/>
  <c r="L1332" i="3"/>
  <c r="L1007" i="5" s="1"/>
  <c r="L1324" i="3"/>
  <c r="L1015" i="5" s="1"/>
  <c r="L1316" i="3"/>
  <c r="L1023" i="5" s="1"/>
  <c r="L1308" i="3"/>
  <c r="L1031" i="5" s="1"/>
  <c r="L1300" i="3"/>
  <c r="L1039" i="5" s="1"/>
  <c r="L1292" i="3"/>
  <c r="L1047" i="5" s="1"/>
  <c r="L1284" i="3"/>
  <c r="L1055" i="5" s="1"/>
  <c r="L1276" i="3"/>
  <c r="L1063" i="5" s="1"/>
  <c r="L1268" i="3"/>
  <c r="L1071" i="5" s="1"/>
  <c r="L1260" i="3"/>
  <c r="L1079" i="5" s="1"/>
  <c r="L1252" i="3"/>
  <c r="L1087" i="5" s="1"/>
  <c r="L1244" i="3"/>
  <c r="L1095" i="5" s="1"/>
  <c r="L1236" i="3"/>
  <c r="L1103" i="5" s="1"/>
  <c r="L1228" i="3"/>
  <c r="L1111" i="5" s="1"/>
  <c r="L1220" i="3"/>
  <c r="L1119" i="5" s="1"/>
  <c r="L1212" i="3"/>
  <c r="L1127" i="5" s="1"/>
  <c r="L1204" i="3"/>
  <c r="L1135" i="5" s="1"/>
  <c r="L1196" i="3"/>
  <c r="L1143" i="5" s="1"/>
  <c r="L1188" i="3"/>
  <c r="L1151" i="5" s="1"/>
  <c r="L1180" i="3"/>
  <c r="L1159" i="5" s="1"/>
  <c r="L1172" i="3"/>
  <c r="L1167" i="5" s="1"/>
  <c r="L1164" i="3"/>
  <c r="L1175" i="5" s="1"/>
  <c r="L1156" i="3"/>
  <c r="L1183" i="5" s="1"/>
  <c r="L1148" i="3"/>
  <c r="L1191" i="5" s="1"/>
  <c r="L1140" i="3"/>
  <c r="L1199" i="5" s="1"/>
  <c r="L1132" i="3"/>
  <c r="L1207" i="5" s="1"/>
  <c r="L1124" i="3"/>
  <c r="L1215" i="5" s="1"/>
  <c r="L1116" i="3"/>
  <c r="L1223" i="5" s="1"/>
  <c r="L1108" i="3"/>
  <c r="L1231" i="5" s="1"/>
  <c r="L1100" i="3"/>
  <c r="L1239" i="5" s="1"/>
  <c r="L1092" i="3"/>
  <c r="L1247" i="5" s="1"/>
  <c r="L1084" i="3"/>
  <c r="L1255" i="5" s="1"/>
  <c r="L1076" i="3"/>
  <c r="L1263" i="5" s="1"/>
  <c r="L1068" i="3"/>
  <c r="L1271" i="5" s="1"/>
  <c r="L1060" i="3"/>
  <c r="L1279" i="5" s="1"/>
  <c r="L1052" i="3"/>
  <c r="L1287" i="5" s="1"/>
  <c r="L1044" i="3"/>
  <c r="L1295" i="5" s="1"/>
  <c r="L1036" i="3"/>
  <c r="L1303" i="5" s="1"/>
  <c r="L1028" i="3"/>
  <c r="L1311" i="5" s="1"/>
  <c r="L1020" i="3"/>
  <c r="L1319" i="5" s="1"/>
  <c r="L1012" i="3"/>
  <c r="L1327" i="5" s="1"/>
  <c r="L1004" i="3"/>
  <c r="L1335" i="5" s="1"/>
  <c r="L996" i="3"/>
  <c r="L1343" i="5" s="1"/>
  <c r="L988" i="3"/>
  <c r="L1351" i="5" s="1"/>
  <c r="L980" i="3"/>
  <c r="L1359" i="5" s="1"/>
  <c r="L972" i="3"/>
  <c r="L1367" i="5" s="1"/>
  <c r="L964" i="3"/>
  <c r="L1375" i="5" s="1"/>
  <c r="L956" i="3"/>
  <c r="L1383" i="5" s="1"/>
  <c r="L948" i="3"/>
  <c r="L1391" i="5" s="1"/>
  <c r="L940" i="3"/>
  <c r="L1399" i="5" s="1"/>
  <c r="L932" i="3"/>
  <c r="L1407" i="5" s="1"/>
  <c r="L924" i="3"/>
  <c r="L1415" i="5" s="1"/>
  <c r="L916" i="3"/>
  <c r="L1423" i="5" s="1"/>
  <c r="L908" i="3"/>
  <c r="L1431" i="5" s="1"/>
  <c r="L900" i="3"/>
  <c r="L1439" i="5" s="1"/>
  <c r="L892" i="3"/>
  <c r="L1447" i="5" s="1"/>
  <c r="L884" i="3"/>
  <c r="L1455" i="5" s="1"/>
  <c r="L876" i="3"/>
  <c r="L1463" i="5" s="1"/>
  <c r="L868" i="3"/>
  <c r="L1471" i="5" s="1"/>
  <c r="L860" i="3"/>
  <c r="L1479" i="5" s="1"/>
  <c r="L852" i="3"/>
  <c r="L1487" i="5" s="1"/>
  <c r="L844" i="3"/>
  <c r="L1495" i="5" s="1"/>
  <c r="L836" i="3"/>
  <c r="L1503" i="5" s="1"/>
  <c r="L828" i="3"/>
  <c r="L1511" i="5" s="1"/>
  <c r="L820" i="3"/>
  <c r="L1519" i="5" s="1"/>
  <c r="L812" i="3"/>
  <c r="L1527" i="5" s="1"/>
  <c r="L804" i="3"/>
  <c r="L1535" i="5" s="1"/>
  <c r="L796" i="3"/>
  <c r="L1543" i="5" s="1"/>
  <c r="L788" i="3"/>
  <c r="L1551" i="5" s="1"/>
  <c r="L780" i="3"/>
  <c r="L1559" i="5" s="1"/>
  <c r="L772" i="3"/>
  <c r="L1567" i="5" s="1"/>
  <c r="L764" i="3"/>
  <c r="L1575" i="5" s="1"/>
  <c r="L756" i="3"/>
  <c r="L1583" i="5" s="1"/>
  <c r="L748" i="3"/>
  <c r="L1591" i="5" s="1"/>
  <c r="L740" i="3"/>
  <c r="L1599" i="5" s="1"/>
  <c r="L732" i="3"/>
  <c r="L1607" i="5" s="1"/>
  <c r="L724" i="3"/>
  <c r="L1615" i="5" s="1"/>
  <c r="L716" i="3"/>
  <c r="L1623" i="5" s="1"/>
  <c r="L708" i="3"/>
  <c r="L1631" i="5" s="1"/>
  <c r="L700" i="3"/>
  <c r="L1639" i="5" s="1"/>
  <c r="L692" i="3"/>
  <c r="L1647" i="5" s="1"/>
  <c r="L684" i="3"/>
  <c r="L1655" i="5" s="1"/>
  <c r="L676" i="3"/>
  <c r="L1663" i="5" s="1"/>
  <c r="L668" i="3"/>
  <c r="L1671" i="5" s="1"/>
  <c r="L660" i="3"/>
  <c r="L1679" i="5" s="1"/>
  <c r="L652" i="3"/>
  <c r="L1687" i="5" s="1"/>
  <c r="L644" i="3"/>
  <c r="L1695" i="5" s="1"/>
  <c r="L636" i="3"/>
  <c r="L1703" i="5" s="1"/>
  <c r="L628" i="3"/>
  <c r="L1711" i="5" s="1"/>
  <c r="L620" i="3"/>
  <c r="L1719" i="5" s="1"/>
  <c r="L612" i="3"/>
  <c r="L1727" i="5" s="1"/>
  <c r="L604" i="3"/>
  <c r="L1735" i="5" s="1"/>
  <c r="L596" i="3"/>
  <c r="L1743" i="5" s="1"/>
  <c r="L588" i="3"/>
  <c r="L1751" i="5" s="1"/>
  <c r="L580" i="3"/>
  <c r="L1759" i="5" s="1"/>
  <c r="L572" i="3"/>
  <c r="L1767" i="5" s="1"/>
  <c r="L564" i="3"/>
  <c r="L1775" i="5" s="1"/>
  <c r="L556" i="3"/>
  <c r="L1783" i="5" s="1"/>
  <c r="L548" i="3"/>
  <c r="L1791" i="5" s="1"/>
  <c r="L540" i="3"/>
  <c r="L1799" i="5" s="1"/>
  <c r="L532" i="3"/>
  <c r="L1807" i="5" s="1"/>
  <c r="L524" i="3"/>
  <c r="L1815" i="5" s="1"/>
  <c r="L516" i="3"/>
  <c r="L1823" i="5" s="1"/>
  <c r="L508" i="3"/>
  <c r="L1831" i="5" s="1"/>
  <c r="L500" i="3"/>
  <c r="L1839" i="5" s="1"/>
  <c r="L492" i="3"/>
  <c r="L1847" i="5" s="1"/>
  <c r="L484" i="3"/>
  <c r="L1855" i="5" s="1"/>
  <c r="L476" i="3"/>
  <c r="L1863" i="5" s="1"/>
  <c r="L468" i="3"/>
  <c r="L1871" i="5" s="1"/>
  <c r="L460" i="3"/>
  <c r="L1879" i="5" s="1"/>
  <c r="L452" i="3"/>
  <c r="L1887" i="5" s="1"/>
  <c r="L444" i="3"/>
  <c r="L1895" i="5" s="1"/>
  <c r="L436" i="3"/>
  <c r="L1903" i="5" s="1"/>
  <c r="L428" i="3"/>
  <c r="L1911" i="5" s="1"/>
  <c r="L420" i="3"/>
  <c r="L1919" i="5" s="1"/>
  <c r="L412" i="3"/>
  <c r="L1927" i="5" s="1"/>
  <c r="L404" i="3"/>
  <c r="L1935" i="5" s="1"/>
  <c r="L396" i="3"/>
  <c r="L1943" i="5" s="1"/>
  <c r="L388" i="3"/>
  <c r="L1951" i="5" s="1"/>
  <c r="L380" i="3"/>
  <c r="L1959" i="5" s="1"/>
  <c r="L372" i="3"/>
  <c r="L1967" i="5" s="1"/>
  <c r="L364" i="3"/>
  <c r="L1975" i="5" s="1"/>
  <c r="L356" i="3"/>
  <c r="L1983" i="5" s="1"/>
  <c r="L348" i="3"/>
  <c r="L1991" i="5" s="1"/>
  <c r="L340" i="3"/>
  <c r="L1999" i="5" s="1"/>
  <c r="L332" i="3"/>
  <c r="L2007" i="5" s="1"/>
  <c r="L324" i="3"/>
  <c r="L2015" i="5" s="1"/>
  <c r="L316" i="3"/>
  <c r="L2023" i="5" s="1"/>
  <c r="L308" i="3"/>
  <c r="L2031" i="5" s="1"/>
  <c r="L300" i="3"/>
  <c r="L2039" i="5" s="1"/>
  <c r="L292" i="3"/>
  <c r="L2047" i="5" s="1"/>
  <c r="L284" i="3"/>
  <c r="L2055" i="5" s="1"/>
  <c r="L276" i="3"/>
  <c r="L2063" i="5" s="1"/>
  <c r="L268" i="3"/>
  <c r="L2071" i="5" s="1"/>
  <c r="L260" i="3"/>
  <c r="L2079" i="5" s="1"/>
  <c r="L252" i="3"/>
  <c r="L2087" i="5" s="1"/>
  <c r="L244" i="3"/>
  <c r="L2095" i="5" s="1"/>
  <c r="L236" i="3"/>
  <c r="L2103" i="5" s="1"/>
  <c r="L228" i="3"/>
  <c r="L2111" i="5" s="1"/>
  <c r="L220" i="3"/>
  <c r="L2119" i="5" s="1"/>
  <c r="L212" i="3"/>
  <c r="L2127" i="5" s="1"/>
  <c r="L204" i="3"/>
  <c r="L2135" i="5" s="1"/>
  <c r="L196" i="3"/>
  <c r="L2143" i="5" s="1"/>
  <c r="L188" i="3"/>
  <c r="L2151" i="5" s="1"/>
  <c r="L180" i="3"/>
  <c r="L2159" i="5" s="1"/>
  <c r="L172" i="3"/>
  <c r="L2167" i="5" s="1"/>
  <c r="L164" i="3"/>
  <c r="L2175" i="5" s="1"/>
  <c r="L156" i="3"/>
  <c r="L2183" i="5" s="1"/>
  <c r="L148" i="3"/>
  <c r="L2191" i="5" s="1"/>
  <c r="L140" i="3"/>
  <c r="L2199" i="5" s="1"/>
  <c r="L132" i="3"/>
  <c r="L2207" i="5" s="1"/>
  <c r="L124" i="3"/>
  <c r="L2215" i="5" s="1"/>
  <c r="L116" i="3"/>
  <c r="L2223" i="5" s="1"/>
  <c r="L2311" i="3"/>
  <c r="L30" i="5" s="1"/>
  <c r="L2263" i="3"/>
  <c r="L78" i="5" s="1"/>
  <c r="L2231" i="3"/>
  <c r="L110" i="5" s="1"/>
  <c r="L2207" i="3"/>
  <c r="L134" i="5" s="1"/>
  <c r="L2167" i="3"/>
  <c r="L174" i="5" s="1"/>
  <c r="L2143" i="3"/>
  <c r="L198" i="5" s="1"/>
  <c r="L2103" i="3"/>
  <c r="L238" i="5" s="1"/>
  <c r="L2071" i="3"/>
  <c r="L269" i="5" s="1"/>
  <c r="L2047" i="3"/>
  <c r="L293" i="5" s="1"/>
  <c r="L1991" i="3"/>
  <c r="L349" i="5" s="1"/>
  <c r="L1959" i="3"/>
  <c r="L381" i="5" s="1"/>
  <c r="L1935" i="3"/>
  <c r="L405" i="5" s="1"/>
  <c r="L1895" i="3"/>
  <c r="L445" i="5" s="1"/>
  <c r="L1855" i="3"/>
  <c r="L484" i="5" s="1"/>
  <c r="L1807" i="3"/>
  <c r="L532" i="5" s="1"/>
  <c r="L1767" i="3"/>
  <c r="L572" i="5" s="1"/>
  <c r="L1719" i="3"/>
  <c r="L620" i="5" s="1"/>
  <c r="L1655" i="3"/>
  <c r="L684" i="5" s="1"/>
  <c r="L1607" i="3"/>
  <c r="L732" i="5" s="1"/>
  <c r="L1559" i="3"/>
  <c r="L780" i="5" s="1"/>
  <c r="L1511" i="3"/>
  <c r="L828" i="5" s="1"/>
  <c r="L1471" i="3"/>
  <c r="L868" i="5" s="1"/>
  <c r="L1431" i="3"/>
  <c r="L908" i="5" s="1"/>
  <c r="L1407" i="3"/>
  <c r="L932" i="5" s="1"/>
  <c r="L1375" i="3"/>
  <c r="L964" i="5" s="1"/>
  <c r="L1335" i="3"/>
  <c r="L1004" i="5" s="1"/>
  <c r="L1295" i="3"/>
  <c r="L1044" i="5" s="1"/>
  <c r="L1247" i="3"/>
  <c r="L1092" i="5" s="1"/>
  <c r="L1215" i="3"/>
  <c r="L1124" i="5" s="1"/>
  <c r="L1175" i="3"/>
  <c r="L1164" i="5" s="1"/>
  <c r="L1135" i="3"/>
  <c r="L1204" i="5" s="1"/>
  <c r="L1103" i="3"/>
  <c r="L1236" i="5" s="1"/>
  <c r="L1071" i="3"/>
  <c r="L1268" i="5" s="1"/>
  <c r="L1031" i="3"/>
  <c r="L1308" i="5" s="1"/>
  <c r="L991" i="3"/>
  <c r="L1348" i="5" s="1"/>
  <c r="L959" i="3"/>
  <c r="L1380" i="5" s="1"/>
  <c r="L919" i="3"/>
  <c r="L1420" i="5" s="1"/>
  <c r="L879" i="3"/>
  <c r="L1460" i="5" s="1"/>
  <c r="L839" i="3"/>
  <c r="L1500" i="5" s="1"/>
  <c r="L791" i="3"/>
  <c r="L1548" i="5" s="1"/>
  <c r="L743" i="3"/>
  <c r="L1596" i="5" s="1"/>
  <c r="L695" i="3"/>
  <c r="L1644" i="5" s="1"/>
  <c r="L655" i="3"/>
  <c r="L1684" i="5" s="1"/>
  <c r="L615" i="3"/>
  <c r="L1724" i="5" s="1"/>
  <c r="L575" i="3"/>
  <c r="L1764" i="5" s="1"/>
  <c r="L543" i="3"/>
  <c r="L1796" i="5" s="1"/>
  <c r="L495" i="3"/>
  <c r="L1844" i="5" s="1"/>
  <c r="L439" i="3"/>
  <c r="L1900" i="5" s="1"/>
  <c r="L391" i="3"/>
  <c r="L1948" i="5" s="1"/>
  <c r="L351" i="3"/>
  <c r="L1988" i="5" s="1"/>
  <c r="L311" i="3"/>
  <c r="L2028" i="5" s="1"/>
  <c r="L279" i="3"/>
  <c r="L2060" i="5" s="1"/>
  <c r="L247" i="3"/>
  <c r="L2092" i="5" s="1"/>
  <c r="L199" i="3"/>
  <c r="L2140" i="5" s="1"/>
  <c r="L151" i="3"/>
  <c r="L2188" i="5" s="1"/>
  <c r="L111" i="3"/>
  <c r="L2228" i="5" s="1"/>
  <c r="L63" i="3"/>
  <c r="L2276" i="5" s="1"/>
  <c r="L39" i="3"/>
  <c r="L2299" i="5" s="1"/>
  <c r="L2334" i="3"/>
  <c r="L7" i="5" s="1"/>
  <c r="L2302" i="3"/>
  <c r="L39" i="5" s="1"/>
  <c r="L2254" i="3"/>
  <c r="L87" i="5" s="1"/>
  <c r="L2214" i="3"/>
  <c r="L127" i="5" s="1"/>
  <c r="L2182" i="3"/>
  <c r="L159" i="5" s="1"/>
  <c r="L2134" i="3"/>
  <c r="L207" i="5" s="1"/>
  <c r="L2094" i="3"/>
  <c r="L246" i="5" s="1"/>
  <c r="L2046" i="3"/>
  <c r="L294" i="5" s="1"/>
  <c r="L1990" i="3"/>
  <c r="L350" i="5" s="1"/>
  <c r="L1950" i="3"/>
  <c r="L390" i="5" s="1"/>
  <c r="L1918" i="3"/>
  <c r="L422" i="5" s="1"/>
  <c r="L1886" i="3"/>
  <c r="L454" i="5" s="1"/>
  <c r="L1862" i="3"/>
  <c r="L477" i="5" s="1"/>
  <c r="L1838" i="3"/>
  <c r="L501" i="5" s="1"/>
  <c r="L1798" i="3"/>
  <c r="L541" i="5" s="1"/>
  <c r="L1758" i="3"/>
  <c r="L581" i="5" s="1"/>
  <c r="L1726" i="3"/>
  <c r="L613" i="5" s="1"/>
  <c r="L1686" i="3"/>
  <c r="L653" i="5" s="1"/>
  <c r="L1638" i="3"/>
  <c r="L701" i="5" s="1"/>
  <c r="L1590" i="3"/>
  <c r="L749" i="5" s="1"/>
  <c r="L1550" i="3"/>
  <c r="L789" i="5" s="1"/>
  <c r="L1534" i="3"/>
  <c r="L805" i="5" s="1"/>
  <c r="L1486" i="3"/>
  <c r="L853" i="5" s="1"/>
  <c r="L1446" i="3"/>
  <c r="L893" i="5" s="1"/>
  <c r="L1414" i="3"/>
  <c r="L925" i="5" s="1"/>
  <c r="L1374" i="3"/>
  <c r="L965" i="5" s="1"/>
  <c r="L1334" i="3"/>
  <c r="L1005" i="5" s="1"/>
  <c r="L1294" i="3"/>
  <c r="L1045" i="5" s="1"/>
  <c r="L1254" i="3"/>
  <c r="L1085" i="5" s="1"/>
  <c r="L1206" i="3"/>
  <c r="L1133" i="5" s="1"/>
  <c r="L1166" i="3"/>
  <c r="L1173" i="5" s="1"/>
  <c r="L1118" i="3"/>
  <c r="L1221" i="5" s="1"/>
  <c r="L1070" i="3"/>
  <c r="L1269" i="5" s="1"/>
  <c r="L1030" i="3"/>
  <c r="L1309" i="5" s="1"/>
  <c r="L990" i="3"/>
  <c r="L1349" i="5" s="1"/>
  <c r="L942" i="3"/>
  <c r="L1397" i="5" s="1"/>
  <c r="L902" i="3"/>
  <c r="L1437" i="5" s="1"/>
  <c r="L854" i="3"/>
  <c r="L1485" i="5" s="1"/>
  <c r="L814" i="3"/>
  <c r="L1525" i="5" s="1"/>
  <c r="L790" i="3"/>
  <c r="L1549" i="5" s="1"/>
  <c r="L750" i="3"/>
  <c r="L1589" i="5" s="1"/>
  <c r="L694" i="3"/>
  <c r="L1645" i="5" s="1"/>
  <c r="L662" i="3"/>
  <c r="L1677" i="5" s="1"/>
  <c r="L638" i="3"/>
  <c r="L1701" i="5" s="1"/>
  <c r="L598" i="3"/>
  <c r="L1741" i="5" s="1"/>
  <c r="L558" i="3"/>
  <c r="L1781" i="5" s="1"/>
  <c r="L542" i="3"/>
  <c r="L1797" i="5" s="1"/>
  <c r="L486" i="3"/>
  <c r="L1853" i="5" s="1"/>
  <c r="L438" i="3"/>
  <c r="L1901" i="5" s="1"/>
  <c r="L406" i="3"/>
  <c r="L1933" i="5" s="1"/>
  <c r="L374" i="3"/>
  <c r="L1965" i="5" s="1"/>
  <c r="L334" i="3"/>
  <c r="L2005" i="5" s="1"/>
  <c r="L294" i="3"/>
  <c r="L2045" i="5" s="1"/>
  <c r="L254" i="3"/>
  <c r="L2085" i="5" s="1"/>
  <c r="L222" i="3"/>
  <c r="L2117" i="5" s="1"/>
  <c r="L190" i="3"/>
  <c r="L2149" i="5" s="1"/>
  <c r="L150" i="3"/>
  <c r="L2189" i="5" s="1"/>
  <c r="L110" i="3"/>
  <c r="L2229" i="5" s="1"/>
  <c r="L70" i="3"/>
  <c r="L2269" i="5" s="1"/>
  <c r="L38" i="3"/>
  <c r="L2300" i="5" s="1"/>
  <c r="L2269" i="3"/>
  <c r="L72" i="5" s="1"/>
  <c r="L2339" i="3"/>
  <c r="L2" i="5" s="1"/>
  <c r="L2331" i="3"/>
  <c r="L10" i="5" s="1"/>
  <c r="L2323" i="3"/>
  <c r="L18" i="5" s="1"/>
  <c r="L2315" i="3"/>
  <c r="L26" i="5" s="1"/>
  <c r="L2307" i="3"/>
  <c r="L34" i="5" s="1"/>
  <c r="L2299" i="3"/>
  <c r="L42" i="5" s="1"/>
  <c r="L2291" i="3"/>
  <c r="L50" i="5" s="1"/>
  <c r="L2283" i="3"/>
  <c r="L58" i="5" s="1"/>
  <c r="L2275" i="3"/>
  <c r="L66" i="5" s="1"/>
  <c r="L2267" i="3"/>
  <c r="L74" i="5" s="1"/>
  <c r="L2259" i="3"/>
  <c r="L82" i="5" s="1"/>
  <c r="L2251" i="3"/>
  <c r="L90" i="5" s="1"/>
  <c r="L2243" i="3"/>
  <c r="L98" i="5" s="1"/>
  <c r="L2235" i="3"/>
  <c r="L106" i="5" s="1"/>
  <c r="L2227" i="3"/>
  <c r="L114" i="5" s="1"/>
  <c r="L2219" i="3"/>
  <c r="L122" i="5" s="1"/>
  <c r="L2211" i="3"/>
  <c r="L130" i="5" s="1"/>
  <c r="L2203" i="3"/>
  <c r="L138" i="5" s="1"/>
  <c r="L2195" i="3"/>
  <c r="L146" i="5" s="1"/>
  <c r="L2187" i="3"/>
  <c r="L154" i="5" s="1"/>
  <c r="L2179" i="3"/>
  <c r="L162" i="5" s="1"/>
  <c r="L2171" i="3"/>
  <c r="L170" i="5" s="1"/>
  <c r="L2163" i="3"/>
  <c r="L178" i="5" s="1"/>
  <c r="L2155" i="3"/>
  <c r="L186" i="5" s="1"/>
  <c r="L2147" i="3"/>
  <c r="L194" i="5" s="1"/>
  <c r="L2139" i="3"/>
  <c r="L202" i="5" s="1"/>
  <c r="L2131" i="3"/>
  <c r="L210" i="5" s="1"/>
  <c r="L2123" i="3"/>
  <c r="L218" i="5" s="1"/>
  <c r="L2115" i="3"/>
  <c r="L226" i="5" s="1"/>
  <c r="L2107" i="3"/>
  <c r="L234" i="5" s="1"/>
  <c r="L2099" i="3"/>
  <c r="L242" i="5" s="1"/>
  <c r="L2091" i="3"/>
  <c r="L249" i="5" s="1"/>
  <c r="L2083" i="3"/>
  <c r="L257" i="5" s="1"/>
  <c r="L2075" i="3"/>
  <c r="L265" i="5" s="1"/>
  <c r="L2067" i="3"/>
  <c r="L273" i="5" s="1"/>
  <c r="L2059" i="3"/>
  <c r="L281" i="5" s="1"/>
  <c r="L2051" i="3"/>
  <c r="L289" i="5" s="1"/>
  <c r="L2043" i="3"/>
  <c r="L297" i="5" s="1"/>
  <c r="L2035" i="3"/>
  <c r="L305" i="5" s="1"/>
  <c r="L2027" i="3"/>
  <c r="L313" i="5" s="1"/>
  <c r="L2019" i="3"/>
  <c r="L321" i="5" s="1"/>
  <c r="L2011" i="3"/>
  <c r="L329" i="5" s="1"/>
  <c r="L2003" i="3"/>
  <c r="L337" i="5" s="1"/>
  <c r="L1995" i="3"/>
  <c r="L345" i="5" s="1"/>
  <c r="L1987" i="3"/>
  <c r="L353" i="5" s="1"/>
  <c r="L1979" i="3"/>
  <c r="L361" i="5" s="1"/>
  <c r="L1971" i="3"/>
  <c r="L369" i="5" s="1"/>
  <c r="L1963" i="3"/>
  <c r="L377" i="5" s="1"/>
  <c r="L1955" i="3"/>
  <c r="L385" i="5" s="1"/>
  <c r="L1947" i="3"/>
  <c r="L393" i="5" s="1"/>
  <c r="L1939" i="3"/>
  <c r="L401" i="5" s="1"/>
  <c r="L1931" i="3"/>
  <c r="L409" i="5" s="1"/>
  <c r="L1923" i="3"/>
  <c r="L417" i="5" s="1"/>
  <c r="L1915" i="3"/>
  <c r="L425" i="5" s="1"/>
  <c r="L1907" i="3"/>
  <c r="L433" i="5" s="1"/>
  <c r="L1899" i="3"/>
  <c r="L441" i="5" s="1"/>
  <c r="L1891" i="3"/>
  <c r="L449" i="5" s="1"/>
  <c r="L1883" i="3"/>
  <c r="L457" i="5" s="1"/>
  <c r="L1875" i="3"/>
  <c r="L465" i="5" s="1"/>
  <c r="L1867" i="3"/>
  <c r="L473" i="5" s="1"/>
  <c r="L1859" i="3"/>
  <c r="L480" i="5" s="1"/>
  <c r="L1851" i="3"/>
  <c r="L488" i="5" s="1"/>
  <c r="L1843" i="3"/>
  <c r="L496" i="5" s="1"/>
  <c r="L1835" i="3"/>
  <c r="L504" i="5" s="1"/>
  <c r="L1827" i="3"/>
  <c r="L512" i="5" s="1"/>
  <c r="L1819" i="3"/>
  <c r="L520" i="5" s="1"/>
  <c r="L1811" i="3"/>
  <c r="L528" i="5" s="1"/>
  <c r="L1803" i="3"/>
  <c r="L536" i="5" s="1"/>
  <c r="L1795" i="3"/>
  <c r="L544" i="5" s="1"/>
  <c r="L1787" i="3"/>
  <c r="L552" i="5" s="1"/>
  <c r="L1779" i="3"/>
  <c r="L560" i="5" s="1"/>
  <c r="L1771" i="3"/>
  <c r="L568" i="5" s="1"/>
  <c r="L1763" i="3"/>
  <c r="L576" i="5" s="1"/>
  <c r="L1755" i="3"/>
  <c r="L584" i="5" s="1"/>
  <c r="L1747" i="3"/>
  <c r="L592" i="5" s="1"/>
  <c r="L1739" i="3"/>
  <c r="L600" i="5" s="1"/>
  <c r="L1731" i="3"/>
  <c r="L608" i="5" s="1"/>
  <c r="L1723" i="3"/>
  <c r="L616" i="5" s="1"/>
  <c r="L1715" i="3"/>
  <c r="L624" i="5" s="1"/>
  <c r="L1707" i="3"/>
  <c r="L632" i="5" s="1"/>
  <c r="L1699" i="3"/>
  <c r="L640" i="5" s="1"/>
  <c r="L1691" i="3"/>
  <c r="L648" i="5" s="1"/>
  <c r="L1683" i="3"/>
  <c r="L656" i="5" s="1"/>
  <c r="L1675" i="3"/>
  <c r="L664" i="5" s="1"/>
  <c r="L1667" i="3"/>
  <c r="L672" i="5" s="1"/>
  <c r="L1659" i="3"/>
  <c r="L680" i="5" s="1"/>
  <c r="L1651" i="3"/>
  <c r="L688" i="5" s="1"/>
  <c r="L1643" i="3"/>
  <c r="L696" i="5" s="1"/>
  <c r="L1635" i="3"/>
  <c r="L704" i="5" s="1"/>
  <c r="L1627" i="3"/>
  <c r="L712" i="5" s="1"/>
  <c r="L1619" i="3"/>
  <c r="L720" i="5" s="1"/>
  <c r="L1611" i="3"/>
  <c r="L728" i="5" s="1"/>
  <c r="L1603" i="3"/>
  <c r="L736" i="5" s="1"/>
  <c r="L1595" i="3"/>
  <c r="L744" i="5" s="1"/>
  <c r="L1587" i="3"/>
  <c r="L752" i="5" s="1"/>
  <c r="L1579" i="3"/>
  <c r="L760" i="5" s="1"/>
  <c r="L1571" i="3"/>
  <c r="L768" i="5" s="1"/>
  <c r="L1563" i="3"/>
  <c r="L776" i="5" s="1"/>
  <c r="L1555" i="3"/>
  <c r="L784" i="5" s="1"/>
  <c r="L1547" i="3"/>
  <c r="L792" i="5" s="1"/>
  <c r="L1539" i="3"/>
  <c r="L800" i="5" s="1"/>
  <c r="L1531" i="3"/>
  <c r="L808" i="5" s="1"/>
  <c r="L1523" i="3"/>
  <c r="L816" i="5" s="1"/>
  <c r="L1515" i="3"/>
  <c r="L824" i="5" s="1"/>
  <c r="L1507" i="3"/>
  <c r="L832" i="5" s="1"/>
  <c r="L1499" i="3"/>
  <c r="L840" i="5" s="1"/>
  <c r="L1491" i="3"/>
  <c r="L848" i="5" s="1"/>
  <c r="L1483" i="3"/>
  <c r="L856" i="5" s="1"/>
  <c r="L1475" i="3"/>
  <c r="L864" i="5" s="1"/>
  <c r="L1467" i="3"/>
  <c r="L872" i="5" s="1"/>
  <c r="L1459" i="3"/>
  <c r="L880" i="5" s="1"/>
  <c r="L1451" i="3"/>
  <c r="L888" i="5" s="1"/>
  <c r="L1443" i="3"/>
  <c r="L896" i="5" s="1"/>
  <c r="L1435" i="3"/>
  <c r="L904" i="5" s="1"/>
  <c r="L1427" i="3"/>
  <c r="L912" i="5" s="1"/>
  <c r="L1419" i="3"/>
  <c r="L920" i="5" s="1"/>
  <c r="L1411" i="3"/>
  <c r="L928" i="5" s="1"/>
  <c r="L1403" i="3"/>
  <c r="L936" i="5" s="1"/>
  <c r="L1395" i="3"/>
  <c r="L944" i="5" s="1"/>
  <c r="L1387" i="3"/>
  <c r="L952" i="5" s="1"/>
  <c r="L1379" i="3"/>
  <c r="L960" i="5" s="1"/>
  <c r="L1371" i="3"/>
  <c r="L968" i="5" s="1"/>
  <c r="L1363" i="3"/>
  <c r="L976" i="5" s="1"/>
  <c r="L1355" i="3"/>
  <c r="L984" i="5" s="1"/>
  <c r="L1347" i="3"/>
  <c r="L992" i="5" s="1"/>
  <c r="L1339" i="3"/>
  <c r="L1000" i="5" s="1"/>
  <c r="L1331" i="3"/>
  <c r="L1008" i="5" s="1"/>
  <c r="L1323" i="3"/>
  <c r="L1016" i="5" s="1"/>
  <c r="L1315" i="3"/>
  <c r="L1024" i="5" s="1"/>
  <c r="L1307" i="3"/>
  <c r="L1032" i="5" s="1"/>
  <c r="L1299" i="3"/>
  <c r="L1040" i="5" s="1"/>
  <c r="L1291" i="3"/>
  <c r="L1048" i="5" s="1"/>
  <c r="L1283" i="3"/>
  <c r="L1056" i="5" s="1"/>
  <c r="L1275" i="3"/>
  <c r="L1064" i="5" s="1"/>
  <c r="L1267" i="3"/>
  <c r="L1072" i="5" s="1"/>
  <c r="L1259" i="3"/>
  <c r="L1080" i="5" s="1"/>
  <c r="L1251" i="3"/>
  <c r="L1088" i="5" s="1"/>
  <c r="L1243" i="3"/>
  <c r="L1096" i="5" s="1"/>
  <c r="L1235" i="3"/>
  <c r="L1104" i="5" s="1"/>
  <c r="L1227" i="3"/>
  <c r="L1112" i="5" s="1"/>
  <c r="L1219" i="3"/>
  <c r="L1120" i="5" s="1"/>
  <c r="L1211" i="3"/>
  <c r="L1128" i="5" s="1"/>
  <c r="L1203" i="3"/>
  <c r="L1136" i="5" s="1"/>
  <c r="L1195" i="3"/>
  <c r="L1144" i="5" s="1"/>
  <c r="L1187" i="3"/>
  <c r="L1152" i="5" s="1"/>
  <c r="L1179" i="3"/>
  <c r="L1160" i="5" s="1"/>
  <c r="L1171" i="3"/>
  <c r="L1168" i="5" s="1"/>
  <c r="L1163" i="3"/>
  <c r="L1176" i="5" s="1"/>
  <c r="L1155" i="3"/>
  <c r="L1184" i="5" s="1"/>
  <c r="L1147" i="3"/>
  <c r="L1192" i="5" s="1"/>
  <c r="L1139" i="3"/>
  <c r="L1200" i="5" s="1"/>
  <c r="L1131" i="3"/>
  <c r="L1208" i="5" s="1"/>
  <c r="L1123" i="3"/>
  <c r="L1216" i="5" s="1"/>
  <c r="L1115" i="3"/>
  <c r="L1224" i="5" s="1"/>
  <c r="L1107" i="3"/>
  <c r="L1232" i="5" s="1"/>
  <c r="L1099" i="3"/>
  <c r="L1240" i="5" s="1"/>
  <c r="L1091" i="3"/>
  <c r="L1248" i="5" s="1"/>
  <c r="L1083" i="3"/>
  <c r="L1256" i="5" s="1"/>
  <c r="L1075" i="3"/>
  <c r="L1264" i="5" s="1"/>
  <c r="L1067" i="3"/>
  <c r="L1272" i="5" s="1"/>
  <c r="L1059" i="3"/>
  <c r="L1280" i="5" s="1"/>
  <c r="L1051" i="3"/>
  <c r="L1288" i="5" s="1"/>
  <c r="L1043" i="3"/>
  <c r="L1296" i="5" s="1"/>
  <c r="L1035" i="3"/>
  <c r="L1304" i="5" s="1"/>
  <c r="L1027" i="3"/>
  <c r="L1312" i="5" s="1"/>
  <c r="L1019" i="3"/>
  <c r="L1320" i="5" s="1"/>
  <c r="L1011" i="3"/>
  <c r="L1328" i="5" s="1"/>
  <c r="L1003" i="3"/>
  <c r="L1336" i="5" s="1"/>
  <c r="L995" i="3"/>
  <c r="L1344" i="5" s="1"/>
  <c r="L987" i="3"/>
  <c r="L1352" i="5" s="1"/>
  <c r="L979" i="3"/>
  <c r="L1360" i="5" s="1"/>
  <c r="L971" i="3"/>
  <c r="L1368" i="5" s="1"/>
  <c r="L963" i="3"/>
  <c r="L1376" i="5" s="1"/>
  <c r="L955" i="3"/>
  <c r="L1384" i="5" s="1"/>
  <c r="L947" i="3"/>
  <c r="L1392" i="5" s="1"/>
  <c r="L939" i="3"/>
  <c r="L1400" i="5" s="1"/>
  <c r="L931" i="3"/>
  <c r="L1408" i="5" s="1"/>
  <c r="L923" i="3"/>
  <c r="L1416" i="5" s="1"/>
  <c r="L915" i="3"/>
  <c r="L1424" i="5" s="1"/>
  <c r="L907" i="3"/>
  <c r="L1432" i="5" s="1"/>
  <c r="L899" i="3"/>
  <c r="L1440" i="5" s="1"/>
  <c r="L891" i="3"/>
  <c r="L1448" i="5" s="1"/>
  <c r="L883" i="3"/>
  <c r="L1456" i="5" s="1"/>
  <c r="L875" i="3"/>
  <c r="L1464" i="5" s="1"/>
  <c r="L867" i="3"/>
  <c r="L1472" i="5" s="1"/>
  <c r="L859" i="3"/>
  <c r="L1480" i="5" s="1"/>
  <c r="L851" i="3"/>
  <c r="L1488" i="5" s="1"/>
  <c r="L843" i="3"/>
  <c r="L1496" i="5" s="1"/>
  <c r="L835" i="3"/>
  <c r="L1504" i="5" s="1"/>
  <c r="L827" i="3"/>
  <c r="L1512" i="5" s="1"/>
  <c r="L819" i="3"/>
  <c r="L1520" i="5" s="1"/>
  <c r="L811" i="3"/>
  <c r="L1528" i="5" s="1"/>
  <c r="L803" i="3"/>
  <c r="L1536" i="5" s="1"/>
  <c r="L795" i="3"/>
  <c r="L1544" i="5" s="1"/>
  <c r="L787" i="3"/>
  <c r="L1552" i="5" s="1"/>
  <c r="L779" i="3"/>
  <c r="L1560" i="5" s="1"/>
  <c r="L771" i="3"/>
  <c r="L1568" i="5" s="1"/>
  <c r="L763" i="3"/>
  <c r="L1576" i="5" s="1"/>
  <c r="L755" i="3"/>
  <c r="L1584" i="5" s="1"/>
  <c r="L747" i="3"/>
  <c r="L1592" i="5" s="1"/>
  <c r="L739" i="3"/>
  <c r="L1600" i="5" s="1"/>
  <c r="L731" i="3"/>
  <c r="L1608" i="5" s="1"/>
  <c r="L723" i="3"/>
  <c r="L1616" i="5" s="1"/>
  <c r="L715" i="3"/>
  <c r="L1624" i="5" s="1"/>
  <c r="L707" i="3"/>
  <c r="L1632" i="5" s="1"/>
  <c r="L699" i="3"/>
  <c r="L1640" i="5" s="1"/>
  <c r="L691" i="3"/>
  <c r="L1648" i="5" s="1"/>
  <c r="L683" i="3"/>
  <c r="L1656" i="5" s="1"/>
  <c r="L675" i="3"/>
  <c r="L1664" i="5" s="1"/>
  <c r="L667" i="3"/>
  <c r="L1672" i="5" s="1"/>
  <c r="L659" i="3"/>
  <c r="L1680" i="5" s="1"/>
  <c r="L651" i="3"/>
  <c r="L1688" i="5" s="1"/>
  <c r="L643" i="3"/>
  <c r="L1696" i="5" s="1"/>
  <c r="L635" i="3"/>
  <c r="L1704" i="5" s="1"/>
  <c r="L627" i="3"/>
  <c r="L1712" i="5" s="1"/>
  <c r="L619" i="3"/>
  <c r="L1720" i="5" s="1"/>
  <c r="L611" i="3"/>
  <c r="L1728" i="5" s="1"/>
  <c r="L603" i="3"/>
  <c r="L1736" i="5" s="1"/>
  <c r="L595" i="3"/>
  <c r="L1744" i="5" s="1"/>
  <c r="L587" i="3"/>
  <c r="L1752" i="5" s="1"/>
  <c r="L579" i="3"/>
  <c r="L1760" i="5" s="1"/>
  <c r="L571" i="3"/>
  <c r="L1768" i="5" s="1"/>
  <c r="L563" i="3"/>
  <c r="L1776" i="5" s="1"/>
  <c r="L555" i="3"/>
  <c r="L1784" i="5" s="1"/>
  <c r="L547" i="3"/>
  <c r="L1792" i="5" s="1"/>
  <c r="L539" i="3"/>
  <c r="L1800" i="5" s="1"/>
  <c r="L531" i="3"/>
  <c r="L1808" i="5" s="1"/>
  <c r="L523" i="3"/>
  <c r="L1816" i="5" s="1"/>
  <c r="L515" i="3"/>
  <c r="L1824" i="5" s="1"/>
  <c r="L507" i="3"/>
  <c r="L1832" i="5" s="1"/>
  <c r="L499" i="3"/>
  <c r="L1840" i="5" s="1"/>
  <c r="L491" i="3"/>
  <c r="L1848" i="5" s="1"/>
  <c r="L483" i="3"/>
  <c r="L1856" i="5" s="1"/>
  <c r="L475" i="3"/>
  <c r="L1864" i="5" s="1"/>
  <c r="L467" i="3"/>
  <c r="L1872" i="5" s="1"/>
  <c r="L459" i="3"/>
  <c r="L1880" i="5" s="1"/>
  <c r="L451" i="3"/>
  <c r="L1888" i="5" s="1"/>
  <c r="L443" i="3"/>
  <c r="L1896" i="5" s="1"/>
  <c r="L435" i="3"/>
  <c r="L1904" i="5" s="1"/>
  <c r="L427" i="3"/>
  <c r="L1912" i="5" s="1"/>
  <c r="L419" i="3"/>
  <c r="L1920" i="5" s="1"/>
  <c r="L411" i="3"/>
  <c r="L1928" i="5" s="1"/>
  <c r="L403" i="3"/>
  <c r="L1936" i="5" s="1"/>
  <c r="L395" i="3"/>
  <c r="L1944" i="5" s="1"/>
  <c r="L387" i="3"/>
  <c r="L1952" i="5" s="1"/>
  <c r="L379" i="3"/>
  <c r="L1960" i="5" s="1"/>
  <c r="L371" i="3"/>
  <c r="L1968" i="5" s="1"/>
  <c r="L363" i="3"/>
  <c r="L1976" i="5" s="1"/>
  <c r="L355" i="3"/>
  <c r="L1984" i="5" s="1"/>
  <c r="L347" i="3"/>
  <c r="L1992" i="5" s="1"/>
  <c r="L339" i="3"/>
  <c r="L2000" i="5" s="1"/>
  <c r="L331" i="3"/>
  <c r="L2008" i="5" s="1"/>
  <c r="L323" i="3"/>
  <c r="L2016" i="5" s="1"/>
  <c r="L315" i="3"/>
  <c r="L2024" i="5" s="1"/>
  <c r="L307" i="3"/>
  <c r="L2032" i="5" s="1"/>
  <c r="L299" i="3"/>
  <c r="L2040" i="5" s="1"/>
  <c r="L291" i="3"/>
  <c r="L2048" i="5" s="1"/>
  <c r="L283" i="3"/>
  <c r="L2056" i="5" s="1"/>
  <c r="L275" i="3"/>
  <c r="L2064" i="5" s="1"/>
  <c r="L2090" i="3"/>
  <c r="L250" i="5" s="1"/>
  <c r="L2082" i="3"/>
  <c r="L258" i="5" s="1"/>
  <c r="L2074" i="3"/>
  <c r="L266" i="5" s="1"/>
  <c r="L2066" i="3"/>
  <c r="L274" i="5" s="1"/>
  <c r="L2058" i="3"/>
  <c r="L282" i="5" s="1"/>
  <c r="L2050" i="3"/>
  <c r="L290" i="5" s="1"/>
  <c r="L2042" i="3"/>
  <c r="L298" i="5" s="1"/>
  <c r="L2034" i="3"/>
  <c r="L306" i="5" s="1"/>
  <c r="L2026" i="3"/>
  <c r="L314" i="5" s="1"/>
  <c r="L2018" i="3"/>
  <c r="L322" i="5" s="1"/>
  <c r="L2010" i="3"/>
  <c r="L330" i="5" s="1"/>
  <c r="L2002" i="3"/>
  <c r="L338" i="5" s="1"/>
  <c r="L1994" i="3"/>
  <c r="L346" i="5" s="1"/>
  <c r="L1986" i="3"/>
  <c r="L354" i="5" s="1"/>
  <c r="L1978" i="3"/>
  <c r="L362" i="5" s="1"/>
  <c r="L1970" i="3"/>
  <c r="L370" i="5" s="1"/>
  <c r="L1962" i="3"/>
  <c r="L378" i="5" s="1"/>
  <c r="L1954" i="3"/>
  <c r="L386" i="5" s="1"/>
  <c r="L1946" i="3"/>
  <c r="L394" i="5" s="1"/>
  <c r="L1938" i="3"/>
  <c r="L402" i="5" s="1"/>
  <c r="L1930" i="3"/>
  <c r="L410" i="5" s="1"/>
  <c r="L1922" i="3"/>
  <c r="L418" i="5" s="1"/>
  <c r="L1914" i="3"/>
  <c r="L426" i="5" s="1"/>
  <c r="L1906" i="3"/>
  <c r="L434" i="5" s="1"/>
  <c r="L1898" i="3"/>
  <c r="L442" i="5" s="1"/>
  <c r="L1890" i="3"/>
  <c r="L450" i="5" s="1"/>
  <c r="L1882" i="3"/>
  <c r="L458" i="5" s="1"/>
  <c r="L1874" i="3"/>
  <c r="L466" i="5" s="1"/>
  <c r="L1866" i="3"/>
  <c r="L474" i="5" s="1"/>
  <c r="L1858" i="3"/>
  <c r="L481" i="5" s="1"/>
  <c r="L1850" i="3"/>
  <c r="L489" i="5" s="1"/>
  <c r="L1842" i="3"/>
  <c r="L497" i="5" s="1"/>
  <c r="L1834" i="3"/>
  <c r="L505" i="5" s="1"/>
  <c r="L1826" i="3"/>
  <c r="L513" i="5" s="1"/>
  <c r="L1818" i="3"/>
  <c r="L521" i="5" s="1"/>
  <c r="L1810" i="3"/>
  <c r="L529" i="5" s="1"/>
  <c r="L1802" i="3"/>
  <c r="L537" i="5" s="1"/>
  <c r="L1794" i="3"/>
  <c r="L545" i="5" s="1"/>
  <c r="L1786" i="3"/>
  <c r="L553" i="5" s="1"/>
  <c r="L1778" i="3"/>
  <c r="L561" i="5" s="1"/>
  <c r="L1770" i="3"/>
  <c r="L569" i="5" s="1"/>
  <c r="L1762" i="3"/>
  <c r="L577" i="5" s="1"/>
  <c r="L1754" i="3"/>
  <c r="L585" i="5" s="1"/>
  <c r="L1746" i="3"/>
  <c r="L593" i="5" s="1"/>
  <c r="L1738" i="3"/>
  <c r="L601" i="5" s="1"/>
  <c r="L1730" i="3"/>
  <c r="L609" i="5" s="1"/>
  <c r="L1722" i="3"/>
  <c r="L617" i="5" s="1"/>
  <c r="L1714" i="3"/>
  <c r="L625" i="5" s="1"/>
  <c r="L1706" i="3"/>
  <c r="L633" i="5" s="1"/>
  <c r="L1698" i="3"/>
  <c r="L641" i="5" s="1"/>
  <c r="L1690" i="3"/>
  <c r="L649" i="5" s="1"/>
  <c r="L1682" i="3"/>
  <c r="L657" i="5" s="1"/>
  <c r="L1674" i="3"/>
  <c r="L665" i="5" s="1"/>
  <c r="L1666" i="3"/>
  <c r="L673" i="5" s="1"/>
  <c r="L1658" i="3"/>
  <c r="L681" i="5" s="1"/>
  <c r="L1650" i="3"/>
  <c r="L689" i="5" s="1"/>
  <c r="L1642" i="3"/>
  <c r="L697" i="5" s="1"/>
  <c r="L1634" i="3"/>
  <c r="L705" i="5" s="1"/>
  <c r="L1626" i="3"/>
  <c r="L713" i="5" s="1"/>
  <c r="L1618" i="3"/>
  <c r="L721" i="5" s="1"/>
  <c r="L1610" i="3"/>
  <c r="L729" i="5" s="1"/>
  <c r="L1602" i="3"/>
  <c r="L737" i="5" s="1"/>
  <c r="L1594" i="3"/>
  <c r="L745" i="5" s="1"/>
  <c r="L1586" i="3"/>
  <c r="L753" i="5" s="1"/>
  <c r="L1578" i="3"/>
  <c r="L761" i="5" s="1"/>
  <c r="L1570" i="3"/>
  <c r="L769" i="5" s="1"/>
  <c r="L1562" i="3"/>
  <c r="L777" i="5" s="1"/>
  <c r="L1554" i="3"/>
  <c r="L785" i="5" s="1"/>
  <c r="L1546" i="3"/>
  <c r="L793" i="5" s="1"/>
  <c r="L1538" i="3"/>
  <c r="L801" i="5" s="1"/>
  <c r="L1530" i="3"/>
  <c r="L809" i="5" s="1"/>
  <c r="L1522" i="3"/>
  <c r="L817" i="5" s="1"/>
  <c r="L1514" i="3"/>
  <c r="L825" i="5" s="1"/>
  <c r="L1506" i="3"/>
  <c r="L833" i="5" s="1"/>
  <c r="L1498" i="3"/>
  <c r="L841" i="5" s="1"/>
  <c r="L1490" i="3"/>
  <c r="L849" i="5" s="1"/>
  <c r="L1482" i="3"/>
  <c r="L857" i="5" s="1"/>
  <c r="L1474" i="3"/>
  <c r="L865" i="5" s="1"/>
  <c r="L1466" i="3"/>
  <c r="L873" i="5" s="1"/>
  <c r="L1458" i="3"/>
  <c r="L881" i="5" s="1"/>
  <c r="L1450" i="3"/>
  <c r="L889" i="5" s="1"/>
  <c r="L1442" i="3"/>
  <c r="L897" i="5" s="1"/>
  <c r="L1434" i="3"/>
  <c r="L905" i="5" s="1"/>
  <c r="L1426" i="3"/>
  <c r="L913" i="5" s="1"/>
  <c r="L1418" i="3"/>
  <c r="L921" i="5" s="1"/>
  <c r="L1410" i="3"/>
  <c r="L929" i="5" s="1"/>
  <c r="L1402" i="3"/>
  <c r="L937" i="5" s="1"/>
  <c r="L1394" i="3"/>
  <c r="L945" i="5" s="1"/>
  <c r="L1386" i="3"/>
  <c r="L953" i="5" s="1"/>
  <c r="L1378" i="3"/>
  <c r="L961" i="5" s="1"/>
  <c r="L1370" i="3"/>
  <c r="L969" i="5" s="1"/>
  <c r="L1362" i="3"/>
  <c r="L977" i="5" s="1"/>
  <c r="L1354" i="3"/>
  <c r="L985" i="5" s="1"/>
  <c r="L1346" i="3"/>
  <c r="L993" i="5" s="1"/>
  <c r="L1338" i="3"/>
  <c r="L1001" i="5" s="1"/>
  <c r="L1330" i="3"/>
  <c r="L1009" i="5" s="1"/>
  <c r="L1322" i="3"/>
  <c r="L1017" i="5" s="1"/>
  <c r="L1314" i="3"/>
  <c r="L1025" i="5" s="1"/>
  <c r="L1306" i="3"/>
  <c r="L1033" i="5" s="1"/>
  <c r="L1298" i="3"/>
  <c r="L1041" i="5" s="1"/>
  <c r="L1290" i="3"/>
  <c r="L1049" i="5" s="1"/>
  <c r="L1282" i="3"/>
  <c r="L1057" i="5" s="1"/>
  <c r="L1274" i="3"/>
  <c r="L1065" i="5" s="1"/>
  <c r="L1266" i="3"/>
  <c r="L1073" i="5" s="1"/>
  <c r="L1258" i="3"/>
  <c r="L1081" i="5" s="1"/>
  <c r="L1250" i="3"/>
  <c r="L1089" i="5" s="1"/>
  <c r="L1242" i="3"/>
  <c r="L1097" i="5" s="1"/>
  <c r="L1234" i="3"/>
  <c r="L1105" i="5" s="1"/>
  <c r="L1226" i="3"/>
  <c r="L1113" i="5" s="1"/>
  <c r="L1218" i="3"/>
  <c r="L1121" i="5" s="1"/>
  <c r="L1210" i="3"/>
  <c r="L1129" i="5" s="1"/>
  <c r="L1202" i="3"/>
  <c r="L1137" i="5" s="1"/>
  <c r="L1194" i="3"/>
  <c r="L1145" i="5" s="1"/>
  <c r="L1186" i="3"/>
  <c r="L1153" i="5" s="1"/>
  <c r="L1178" i="3"/>
  <c r="L1161" i="5" s="1"/>
  <c r="L1170" i="3"/>
  <c r="L1169" i="5" s="1"/>
  <c r="L1162" i="3"/>
  <c r="L1177" i="5" s="1"/>
  <c r="L1154" i="3"/>
  <c r="L1185" i="5" s="1"/>
  <c r="L1146" i="3"/>
  <c r="L1193" i="5" s="1"/>
  <c r="L1138" i="3"/>
  <c r="L1201" i="5" s="1"/>
  <c r="L1130" i="3"/>
  <c r="L1209" i="5" s="1"/>
  <c r="L1122" i="3"/>
  <c r="L1217" i="5" s="1"/>
  <c r="L1114" i="3"/>
  <c r="L1225" i="5" s="1"/>
  <c r="L1106" i="3"/>
  <c r="L1233" i="5" s="1"/>
  <c r="L1098" i="3"/>
  <c r="L1241" i="5" s="1"/>
  <c r="L1090" i="3"/>
  <c r="L1249" i="5" s="1"/>
  <c r="L1082" i="3"/>
  <c r="L1257" i="5" s="1"/>
  <c r="L1074" i="3"/>
  <c r="L1265" i="5" s="1"/>
  <c r="L1066" i="3"/>
  <c r="L1273" i="5" s="1"/>
  <c r="L1058" i="3"/>
  <c r="L1281" i="5" s="1"/>
  <c r="L1050" i="3"/>
  <c r="L1289" i="5" s="1"/>
  <c r="L1042" i="3"/>
  <c r="L1297" i="5" s="1"/>
  <c r="L1034" i="3"/>
  <c r="L1305" i="5" s="1"/>
  <c r="L1026" i="3"/>
  <c r="L1313" i="5" s="1"/>
  <c r="L1018" i="3"/>
  <c r="L1321" i="5" s="1"/>
  <c r="L1010" i="3"/>
  <c r="L1329" i="5" s="1"/>
  <c r="L1002" i="3"/>
  <c r="L1337" i="5" s="1"/>
  <c r="L994" i="3"/>
  <c r="L1345" i="5" s="1"/>
  <c r="L986" i="3"/>
  <c r="L1353" i="5" s="1"/>
  <c r="L978" i="3"/>
  <c r="L1361" i="5" s="1"/>
  <c r="L970" i="3"/>
  <c r="L1369" i="5" s="1"/>
  <c r="L962" i="3"/>
  <c r="L1377" i="5" s="1"/>
  <c r="L954" i="3"/>
  <c r="L1385" i="5" s="1"/>
  <c r="L946" i="3"/>
  <c r="L1393" i="5" s="1"/>
  <c r="L938" i="3"/>
  <c r="L1401" i="5" s="1"/>
  <c r="L930" i="3"/>
  <c r="L1409" i="5" s="1"/>
  <c r="L922" i="3"/>
  <c r="L1417" i="5" s="1"/>
  <c r="L914" i="3"/>
  <c r="L1425" i="5" s="1"/>
  <c r="L906" i="3"/>
  <c r="L1433" i="5" s="1"/>
  <c r="L898" i="3"/>
  <c r="L1441" i="5" s="1"/>
  <c r="L890" i="3"/>
  <c r="L1449" i="5" s="1"/>
  <c r="L882" i="3"/>
  <c r="L1457" i="5" s="1"/>
  <c r="L874" i="3"/>
  <c r="L1465" i="5" s="1"/>
  <c r="L866" i="3"/>
  <c r="L1473" i="5" s="1"/>
  <c r="L858" i="3"/>
  <c r="L1481" i="5" s="1"/>
  <c r="L850" i="3"/>
  <c r="L1489" i="5" s="1"/>
  <c r="L842" i="3"/>
  <c r="L1497" i="5" s="1"/>
  <c r="L834" i="3"/>
  <c r="L1505" i="5" s="1"/>
  <c r="L826" i="3"/>
  <c r="L1513" i="5" s="1"/>
  <c r="L818" i="3"/>
  <c r="L1521" i="5" s="1"/>
  <c r="L810" i="3"/>
  <c r="L1529" i="5" s="1"/>
  <c r="L802" i="3"/>
  <c r="L1537" i="5" s="1"/>
  <c r="L794" i="3"/>
  <c r="L1545" i="5" s="1"/>
  <c r="L786" i="3"/>
  <c r="L1553" i="5" s="1"/>
  <c r="L778" i="3"/>
  <c r="L1561" i="5" s="1"/>
  <c r="L770" i="3"/>
  <c r="L1569" i="5" s="1"/>
  <c r="L762" i="3"/>
  <c r="L1577" i="5" s="1"/>
  <c r="L754" i="3"/>
  <c r="L1585" i="5" s="1"/>
  <c r="L746" i="3"/>
  <c r="L1593" i="5" s="1"/>
  <c r="L738" i="3"/>
  <c r="L1601" i="5" s="1"/>
  <c r="L730" i="3"/>
  <c r="L1609" i="5" s="1"/>
  <c r="L722" i="3"/>
  <c r="L1617" i="5" s="1"/>
  <c r="L714" i="3"/>
  <c r="L1625" i="5" s="1"/>
  <c r="L706" i="3"/>
  <c r="L1633" i="5" s="1"/>
  <c r="L698" i="3"/>
  <c r="L1641" i="5" s="1"/>
  <c r="L690" i="3"/>
  <c r="L1649" i="5" s="1"/>
  <c r="L682" i="3"/>
  <c r="L1657" i="5" s="1"/>
  <c r="L674" i="3"/>
  <c r="L1665" i="5" s="1"/>
  <c r="L666" i="3"/>
  <c r="L1673" i="5" s="1"/>
  <c r="L658" i="3"/>
  <c r="L1681" i="5" s="1"/>
  <c r="L650" i="3"/>
  <c r="L1689" i="5" s="1"/>
  <c r="L642" i="3"/>
  <c r="L1697" i="5" s="1"/>
  <c r="L634" i="3"/>
  <c r="L1705" i="5" s="1"/>
  <c r="L626" i="3"/>
  <c r="L1713" i="5" s="1"/>
  <c r="L618" i="3"/>
  <c r="L1721" i="5" s="1"/>
  <c r="L610" i="3"/>
  <c r="L1729" i="5" s="1"/>
  <c r="L602" i="3"/>
  <c r="L1737" i="5" s="1"/>
  <c r="L594" i="3"/>
  <c r="L1745" i="5" s="1"/>
  <c r="L586" i="3"/>
  <c r="L1753" i="5" s="1"/>
  <c r="L578" i="3"/>
  <c r="L1761" i="5" s="1"/>
  <c r="L570" i="3"/>
  <c r="L1769" i="5" s="1"/>
  <c r="L562" i="3"/>
  <c r="L1777" i="5" s="1"/>
  <c r="L554" i="3"/>
  <c r="L1785" i="5" s="1"/>
  <c r="L546" i="3"/>
  <c r="L1793" i="5" s="1"/>
  <c r="L538" i="3"/>
  <c r="L1801" i="5" s="1"/>
  <c r="L530" i="3"/>
  <c r="L1809" i="5" s="1"/>
  <c r="L522" i="3"/>
  <c r="L1817" i="5" s="1"/>
  <c r="L514" i="3"/>
  <c r="L1825" i="5" s="1"/>
  <c r="L506" i="3"/>
  <c r="L1833" i="5" s="1"/>
  <c r="L498" i="3"/>
  <c r="L1841" i="5" s="1"/>
  <c r="L490" i="3"/>
  <c r="L1849" i="5" s="1"/>
  <c r="L482" i="3"/>
  <c r="L1857" i="5" s="1"/>
  <c r="L474" i="3"/>
  <c r="L1865" i="5" s="1"/>
  <c r="L466" i="3"/>
  <c r="L1873" i="5" s="1"/>
  <c r="L458" i="3"/>
  <c r="L1881" i="5" s="1"/>
  <c r="L450" i="3"/>
  <c r="L1889" i="5" s="1"/>
  <c r="L442" i="3"/>
  <c r="L1897" i="5" s="1"/>
  <c r="L434" i="3"/>
  <c r="L1905" i="5" s="1"/>
  <c r="L426" i="3"/>
  <c r="L1913" i="5" s="1"/>
  <c r="L418" i="3"/>
  <c r="L1921" i="5" s="1"/>
  <c r="L410" i="3"/>
  <c r="L1929" i="5" s="1"/>
  <c r="L402" i="3"/>
  <c r="L1937" i="5" s="1"/>
  <c r="L394" i="3"/>
  <c r="L1945" i="5" s="1"/>
  <c r="L386" i="3"/>
  <c r="L1953" i="5" s="1"/>
  <c r="L378" i="3"/>
  <c r="L1961" i="5" s="1"/>
  <c r="L370" i="3"/>
  <c r="L1969" i="5" s="1"/>
  <c r="L362" i="3"/>
  <c r="L1977" i="5" s="1"/>
  <c r="L354" i="3"/>
  <c r="L1985" i="5" s="1"/>
  <c r="L346" i="3"/>
  <c r="L1993" i="5" s="1"/>
  <c r="L338" i="3"/>
  <c r="L2001" i="5" s="1"/>
  <c r="L330" i="3"/>
  <c r="L2009" i="5" s="1"/>
  <c r="L322" i="3"/>
  <c r="L2017" i="5" s="1"/>
  <c r="L314" i="3"/>
  <c r="L2025" i="5" s="1"/>
  <c r="L306" i="3"/>
  <c r="L2033" i="5" s="1"/>
  <c r="L298" i="3"/>
  <c r="L2041" i="5" s="1"/>
  <c r="L290" i="3"/>
  <c r="L2049" i="5" s="1"/>
  <c r="L282" i="3"/>
  <c r="L2057" i="5" s="1"/>
  <c r="L274" i="3"/>
  <c r="L2065" i="5" s="1"/>
  <c r="L266" i="3"/>
  <c r="L2073" i="5" s="1"/>
  <c r="L258" i="3"/>
  <c r="L2081" i="5" s="1"/>
  <c r="L250" i="3"/>
  <c r="L2089" i="5" s="1"/>
  <c r="L242" i="3"/>
  <c r="L2097" i="5" s="1"/>
  <c r="L234" i="3"/>
  <c r="L2105" i="5" s="1"/>
  <c r="L226" i="3"/>
  <c r="L2113" i="5" s="1"/>
  <c r="L218" i="3"/>
  <c r="L2121" i="5" s="1"/>
  <c r="L210" i="3"/>
  <c r="L2129" i="5" s="1"/>
  <c r="L202" i="3"/>
  <c r="L2137" i="5" s="1"/>
  <c r="L194" i="3"/>
  <c r="L2145" i="5" s="1"/>
  <c r="L186" i="3"/>
  <c r="L2153" i="5" s="1"/>
  <c r="L178" i="3"/>
  <c r="L2161" i="5" s="1"/>
  <c r="L170" i="3"/>
  <c r="L2169" i="5" s="1"/>
  <c r="L162" i="3"/>
  <c r="L2177" i="5" s="1"/>
  <c r="L154" i="3"/>
  <c r="L2185" i="5" s="1"/>
  <c r="L146" i="3"/>
  <c r="L2193" i="5" s="1"/>
  <c r="L138" i="3"/>
  <c r="L2201" i="5" s="1"/>
  <c r="L130" i="3"/>
  <c r="L2209" i="5" s="1"/>
  <c r="L122" i="3"/>
  <c r="L2217" i="5" s="1"/>
  <c r="L114" i="3"/>
  <c r="L2225" i="5" s="1"/>
  <c r="L106" i="3"/>
  <c r="L2233" i="5" s="1"/>
  <c r="L98" i="3"/>
  <c r="L2241" i="5" s="1"/>
  <c r="L90" i="3"/>
  <c r="L2249" i="5" s="1"/>
  <c r="L82" i="3"/>
  <c r="L2257" i="5" s="1"/>
  <c r="L74" i="3"/>
  <c r="L2265" i="5" s="1"/>
  <c r="L66" i="3"/>
  <c r="L2273" i="5" s="1"/>
  <c r="L58" i="3"/>
  <c r="L2281" i="5" s="1"/>
  <c r="L50" i="3"/>
  <c r="L2289" i="5" s="1"/>
  <c r="L42" i="3"/>
  <c r="L2296" i="5" s="1"/>
  <c r="L34" i="3"/>
  <c r="L2304" i="5" s="1"/>
  <c r="L26" i="3"/>
  <c r="L2312" i="5" s="1"/>
  <c r="L18" i="3"/>
  <c r="L2320" i="5" s="1"/>
  <c r="L1823" i="3"/>
  <c r="L516" i="5" s="1"/>
  <c r="L1783" i="3"/>
  <c r="L556" i="5" s="1"/>
  <c r="L1735" i="3"/>
  <c r="L604" i="5" s="1"/>
  <c r="L1687" i="3"/>
  <c r="L652" i="5" s="1"/>
  <c r="L1639" i="3"/>
  <c r="L700" i="5" s="1"/>
  <c r="L1591" i="3"/>
  <c r="L748" i="5" s="1"/>
  <c r="L1543" i="3"/>
  <c r="L796" i="5" s="1"/>
  <c r="L1495" i="3"/>
  <c r="L844" i="5" s="1"/>
  <c r="L1455" i="3"/>
  <c r="L884" i="5" s="1"/>
  <c r="L1415" i="3"/>
  <c r="L924" i="5" s="1"/>
  <c r="L1367" i="3"/>
  <c r="L972" i="5" s="1"/>
  <c r="L1327" i="3"/>
  <c r="L1012" i="5" s="1"/>
  <c r="L1287" i="3"/>
  <c r="L1052" i="5" s="1"/>
  <c r="L1239" i="3"/>
  <c r="L1100" i="5" s="1"/>
  <c r="L1191" i="3"/>
  <c r="L1148" i="5" s="1"/>
  <c r="L1151" i="3"/>
  <c r="L1188" i="5" s="1"/>
  <c r="L1119" i="3"/>
  <c r="L1220" i="5" s="1"/>
  <c r="L1087" i="3"/>
  <c r="L1252" i="5" s="1"/>
  <c r="L1039" i="3"/>
  <c r="L1300" i="5" s="1"/>
  <c r="L999" i="3"/>
  <c r="L1340" i="5" s="1"/>
  <c r="L943" i="3"/>
  <c r="L1396" i="5" s="1"/>
  <c r="L895" i="3"/>
  <c r="L1444" i="5" s="1"/>
  <c r="L855" i="3"/>
  <c r="L1484" i="5" s="1"/>
  <c r="L823" i="3"/>
  <c r="L1516" i="5" s="1"/>
  <c r="L783" i="3"/>
  <c r="L1556" i="5" s="1"/>
  <c r="L727" i="3"/>
  <c r="L1612" i="5" s="1"/>
  <c r="L687" i="3"/>
  <c r="L1652" i="5" s="1"/>
  <c r="L647" i="3"/>
  <c r="L1692" i="5" s="1"/>
  <c r="L607" i="3"/>
  <c r="L1732" i="5" s="1"/>
  <c r="L567" i="3"/>
  <c r="L1772" i="5" s="1"/>
  <c r="L527" i="3"/>
  <c r="L1812" i="5" s="1"/>
  <c r="L503" i="3"/>
  <c r="L1836" i="5" s="1"/>
  <c r="L463" i="3"/>
  <c r="L1876" i="5" s="1"/>
  <c r="L423" i="3"/>
  <c r="L1916" i="5" s="1"/>
  <c r="L367" i="3"/>
  <c r="L1972" i="5" s="1"/>
  <c r="L327" i="3"/>
  <c r="L2012" i="5" s="1"/>
  <c r="L287" i="3"/>
  <c r="L2052" i="5" s="1"/>
  <c r="L255" i="3"/>
  <c r="L2084" i="5" s="1"/>
  <c r="L215" i="3"/>
  <c r="L2124" i="5" s="1"/>
  <c r="L175" i="3"/>
  <c r="L2164" i="5" s="1"/>
  <c r="L143" i="3"/>
  <c r="L2196" i="5" s="1"/>
  <c r="L103" i="3"/>
  <c r="L2236" i="5" s="1"/>
  <c r="L71" i="3"/>
  <c r="L2268" i="5" s="1"/>
  <c r="L55" i="3"/>
  <c r="L2284" i="5" s="1"/>
  <c r="L2310" i="3"/>
  <c r="L31" i="5" s="1"/>
  <c r="L2270" i="3"/>
  <c r="L71" i="5" s="1"/>
  <c r="L2230" i="3"/>
  <c r="L111" i="5" s="1"/>
  <c r="L2190" i="3"/>
  <c r="L151" i="5" s="1"/>
  <c r="L2150" i="3"/>
  <c r="L191" i="5" s="1"/>
  <c r="L2102" i="3"/>
  <c r="L239" i="5" s="1"/>
  <c r="L2062" i="3"/>
  <c r="L278" i="5" s="1"/>
  <c r="L2014" i="3"/>
  <c r="L326" i="5" s="1"/>
  <c r="L1966" i="3"/>
  <c r="L374" i="5" s="1"/>
  <c r="L1926" i="3"/>
  <c r="L414" i="5" s="1"/>
  <c r="L1878" i="3"/>
  <c r="L462" i="5" s="1"/>
  <c r="L1830" i="3"/>
  <c r="L509" i="5" s="1"/>
  <c r="L1782" i="3"/>
  <c r="L557" i="5" s="1"/>
  <c r="L1742" i="3"/>
  <c r="L597" i="5" s="1"/>
  <c r="L1710" i="3"/>
  <c r="L629" i="5" s="1"/>
  <c r="L1678" i="3"/>
  <c r="L661" i="5" s="1"/>
  <c r="L1646" i="3"/>
  <c r="L693" i="5" s="1"/>
  <c r="L1630" i="3"/>
  <c r="L709" i="5" s="1"/>
  <c r="L1598" i="3"/>
  <c r="L741" i="5" s="1"/>
  <c r="L1558" i="3"/>
  <c r="L781" i="5" s="1"/>
  <c r="L1518" i="3"/>
  <c r="L821" i="5" s="1"/>
  <c r="L1478" i="3"/>
  <c r="L861" i="5" s="1"/>
  <c r="L1438" i="3"/>
  <c r="L901" i="5" s="1"/>
  <c r="L1398" i="3"/>
  <c r="L941" i="5" s="1"/>
  <c r="L1350" i="3"/>
  <c r="L989" i="5" s="1"/>
  <c r="L1310" i="3"/>
  <c r="L1029" i="5" s="1"/>
  <c r="L1278" i="3"/>
  <c r="L1061" i="5" s="1"/>
  <c r="L1238" i="3"/>
  <c r="L1101" i="5" s="1"/>
  <c r="L1198" i="3"/>
  <c r="L1141" i="5" s="1"/>
  <c r="L1158" i="3"/>
  <c r="L1181" i="5" s="1"/>
  <c r="L1126" i="3"/>
  <c r="L1213" i="5" s="1"/>
  <c r="L1086" i="3"/>
  <c r="L1253" i="5" s="1"/>
  <c r="L1046" i="3"/>
  <c r="L1293" i="5" s="1"/>
  <c r="L998" i="3"/>
  <c r="L1341" i="5" s="1"/>
  <c r="L958" i="3"/>
  <c r="L1381" i="5" s="1"/>
  <c r="L910" i="3"/>
  <c r="L1429" i="5" s="1"/>
  <c r="L870" i="3"/>
  <c r="L1469" i="5" s="1"/>
  <c r="L830" i="3"/>
  <c r="L1509" i="5" s="1"/>
  <c r="L798" i="3"/>
  <c r="L1541" i="5" s="1"/>
  <c r="L758" i="3"/>
  <c r="L1581" i="5" s="1"/>
  <c r="L702" i="3"/>
  <c r="L1637" i="5" s="1"/>
  <c r="L646" i="3"/>
  <c r="L1693" i="5" s="1"/>
  <c r="L606" i="3"/>
  <c r="L1733" i="5" s="1"/>
  <c r="L574" i="3"/>
  <c r="L1765" i="5" s="1"/>
  <c r="L518" i="3"/>
  <c r="L1821" i="5" s="1"/>
  <c r="L470" i="3"/>
  <c r="L1869" i="5" s="1"/>
  <c r="L430" i="3"/>
  <c r="L1909" i="5" s="1"/>
  <c r="L398" i="3"/>
  <c r="L1941" i="5" s="1"/>
  <c r="L358" i="3"/>
  <c r="L1981" i="5" s="1"/>
  <c r="L318" i="3"/>
  <c r="L2021" i="5" s="1"/>
  <c r="L278" i="3"/>
  <c r="L2061" i="5" s="1"/>
  <c r="L238" i="3"/>
  <c r="L2101" i="5" s="1"/>
  <c r="L206" i="3"/>
  <c r="L2133" i="5" s="1"/>
  <c r="L174" i="3"/>
  <c r="L2165" i="5" s="1"/>
  <c r="L142" i="3"/>
  <c r="L2197" i="5" s="1"/>
  <c r="L102" i="3"/>
  <c r="L2237" i="5" s="1"/>
  <c r="L62" i="3"/>
  <c r="L2277" i="5" s="1"/>
  <c r="L14" i="3"/>
  <c r="L2324" i="5" s="1"/>
  <c r="L2330" i="3"/>
  <c r="L11" i="5" s="1"/>
  <c r="L2314" i="3"/>
  <c r="L27" i="5" s="1"/>
  <c r="L2290" i="3"/>
  <c r="L51" i="5" s="1"/>
  <c r="L2282" i="3"/>
  <c r="L59" i="5" s="1"/>
  <c r="L2266" i="3"/>
  <c r="L75" i="5" s="1"/>
  <c r="L2242" i="3"/>
  <c r="L99" i="5" s="1"/>
  <c r="L2226" i="3"/>
  <c r="L115" i="5" s="1"/>
  <c r="L2210" i="3"/>
  <c r="L131" i="5" s="1"/>
  <c r="L2194" i="3"/>
  <c r="L147" i="5" s="1"/>
  <c r="L2178" i="3"/>
  <c r="L163" i="5" s="1"/>
  <c r="L2170" i="3"/>
  <c r="L171" i="5" s="1"/>
  <c r="L2162" i="3"/>
  <c r="L179" i="5" s="1"/>
  <c r="L2154" i="3"/>
  <c r="L187" i="5" s="1"/>
  <c r="L2146" i="3"/>
  <c r="L195" i="5" s="1"/>
  <c r="L2138" i="3"/>
  <c r="L203" i="5" s="1"/>
  <c r="L2130" i="3"/>
  <c r="L211" i="5" s="1"/>
  <c r="L2122" i="3"/>
  <c r="L219" i="5" s="1"/>
  <c r="L2106" i="3"/>
  <c r="L235" i="5" s="1"/>
  <c r="L2337" i="3"/>
  <c r="L4" i="5" s="1"/>
  <c r="L2329" i="3"/>
  <c r="L12" i="5" s="1"/>
  <c r="L2321" i="3"/>
  <c r="L20" i="5" s="1"/>
  <c r="L2313" i="3"/>
  <c r="L28" i="5" s="1"/>
  <c r="L2305" i="3"/>
  <c r="L36" i="5" s="1"/>
  <c r="L2297" i="3"/>
  <c r="L44" i="5" s="1"/>
  <c r="L2289" i="3"/>
  <c r="L52" i="5" s="1"/>
  <c r="L2281" i="3"/>
  <c r="L60" i="5" s="1"/>
  <c r="L2273" i="3"/>
  <c r="L68" i="5" s="1"/>
  <c r="L2265" i="3"/>
  <c r="L76" i="5" s="1"/>
  <c r="L2257" i="3"/>
  <c r="L84" i="5" s="1"/>
  <c r="L2249" i="3"/>
  <c r="L92" i="5" s="1"/>
  <c r="L2241" i="3"/>
  <c r="L100" i="5" s="1"/>
  <c r="L2233" i="3"/>
  <c r="L108" i="5" s="1"/>
  <c r="L2225" i="3"/>
  <c r="L116" i="5" s="1"/>
  <c r="L2217" i="3"/>
  <c r="L124" i="5" s="1"/>
  <c r="L2209" i="3"/>
  <c r="L132" i="5" s="1"/>
  <c r="L2201" i="3"/>
  <c r="L140" i="5" s="1"/>
  <c r="L2193" i="3"/>
  <c r="L148" i="5" s="1"/>
  <c r="L2185" i="3"/>
  <c r="L156" i="5" s="1"/>
  <c r="L2177" i="3"/>
  <c r="L164" i="5" s="1"/>
  <c r="L2169" i="3"/>
  <c r="L172" i="5" s="1"/>
  <c r="L2161" i="3"/>
  <c r="L180" i="5" s="1"/>
  <c r="L2153" i="3"/>
  <c r="L188" i="5" s="1"/>
  <c r="L2145" i="3"/>
  <c r="L196" i="5" s="1"/>
  <c r="L2137" i="3"/>
  <c r="L204" i="5" s="1"/>
  <c r="L2129" i="3"/>
  <c r="L212" i="5" s="1"/>
  <c r="L2121" i="3"/>
  <c r="L220" i="5" s="1"/>
  <c r="L2113" i="3"/>
  <c r="L228" i="5" s="1"/>
  <c r="L2105" i="3"/>
  <c r="L236" i="5" s="1"/>
  <c r="L2097" i="3"/>
  <c r="L243" i="5" s="1"/>
  <c r="L2089" i="3"/>
  <c r="L251" i="5" s="1"/>
  <c r="L2081" i="3"/>
  <c r="L259" i="5" s="1"/>
  <c r="L2073" i="3"/>
  <c r="L267" i="5" s="1"/>
  <c r="L2065" i="3"/>
  <c r="L275" i="5" s="1"/>
  <c r="L2057" i="3"/>
  <c r="L283" i="5" s="1"/>
  <c r="L2049" i="3"/>
  <c r="L291" i="5" s="1"/>
  <c r="L2041" i="3"/>
  <c r="L299" i="5" s="1"/>
  <c r="L2033" i="3"/>
  <c r="L307" i="5" s="1"/>
  <c r="L2025" i="3"/>
  <c r="L315" i="5" s="1"/>
  <c r="L2017" i="3"/>
  <c r="L323" i="5" s="1"/>
  <c r="L2009" i="3"/>
  <c r="L331" i="5" s="1"/>
  <c r="L2001" i="3"/>
  <c r="L339" i="5" s="1"/>
  <c r="L1993" i="3"/>
  <c r="L347" i="5" s="1"/>
  <c r="L1985" i="3"/>
  <c r="L355" i="5" s="1"/>
  <c r="L1977" i="3"/>
  <c r="L363" i="5" s="1"/>
  <c r="L1969" i="3"/>
  <c r="L371" i="5" s="1"/>
  <c r="L1961" i="3"/>
  <c r="L379" i="5" s="1"/>
  <c r="L1953" i="3"/>
  <c r="L387" i="5" s="1"/>
  <c r="L1945" i="3"/>
  <c r="L395" i="5" s="1"/>
  <c r="L1937" i="3"/>
  <c r="L403" i="5" s="1"/>
  <c r="L1929" i="3"/>
  <c r="L411" i="5" s="1"/>
  <c r="L1921" i="3"/>
  <c r="L419" i="5" s="1"/>
  <c r="L1913" i="3"/>
  <c r="L427" i="5" s="1"/>
  <c r="L1905" i="3"/>
  <c r="L435" i="5" s="1"/>
  <c r="L1897" i="3"/>
  <c r="L443" i="5" s="1"/>
  <c r="L1889" i="3"/>
  <c r="L451" i="5" s="1"/>
  <c r="L1881" i="3"/>
  <c r="L459" i="5" s="1"/>
  <c r="L1873" i="3"/>
  <c r="L467" i="5" s="1"/>
  <c r="L1865" i="3"/>
  <c r="L475" i="5" s="1"/>
  <c r="L1857" i="3"/>
  <c r="L482" i="5" s="1"/>
  <c r="L1849" i="3"/>
  <c r="L490" i="5" s="1"/>
  <c r="L1841" i="3"/>
  <c r="L498" i="5" s="1"/>
  <c r="L1833" i="3"/>
  <c r="L506" i="5" s="1"/>
  <c r="L1825" i="3"/>
  <c r="L514" i="5" s="1"/>
  <c r="L1817" i="3"/>
  <c r="L522" i="5" s="1"/>
  <c r="L1809" i="3"/>
  <c r="L530" i="5" s="1"/>
  <c r="L1801" i="3"/>
  <c r="L538" i="5" s="1"/>
  <c r="L1793" i="3"/>
  <c r="L546" i="5" s="1"/>
  <c r="L1785" i="3"/>
  <c r="L554" i="5" s="1"/>
  <c r="L1777" i="3"/>
  <c r="L562" i="5" s="1"/>
  <c r="L1769" i="3"/>
  <c r="L570" i="5" s="1"/>
  <c r="L1761" i="3"/>
  <c r="L578" i="5" s="1"/>
  <c r="L1753" i="3"/>
  <c r="L586" i="5" s="1"/>
  <c r="L1745" i="3"/>
  <c r="L594" i="5" s="1"/>
  <c r="L1737" i="3"/>
  <c r="L602" i="5" s="1"/>
  <c r="L1729" i="3"/>
  <c r="L610" i="5" s="1"/>
  <c r="L1721" i="3"/>
  <c r="L618" i="5" s="1"/>
  <c r="L1713" i="3"/>
  <c r="L626" i="5" s="1"/>
  <c r="L1705" i="3"/>
  <c r="L634" i="5" s="1"/>
  <c r="L1697" i="3"/>
  <c r="L642" i="5" s="1"/>
  <c r="L1689" i="3"/>
  <c r="L650" i="5" s="1"/>
  <c r="L1681" i="3"/>
  <c r="L658" i="5" s="1"/>
  <c r="L1673" i="3"/>
  <c r="L666" i="5" s="1"/>
  <c r="L1665" i="3"/>
  <c r="L674" i="5" s="1"/>
  <c r="L1657" i="3"/>
  <c r="L682" i="5" s="1"/>
  <c r="L1649" i="3"/>
  <c r="L690" i="5" s="1"/>
  <c r="L1641" i="3"/>
  <c r="L698" i="5" s="1"/>
  <c r="L1633" i="3"/>
  <c r="L706" i="5" s="1"/>
  <c r="L1625" i="3"/>
  <c r="L714" i="5" s="1"/>
  <c r="L1617" i="3"/>
  <c r="L722" i="5" s="1"/>
  <c r="L1609" i="3"/>
  <c r="L730" i="5" s="1"/>
  <c r="L1601" i="3"/>
  <c r="L738" i="5" s="1"/>
  <c r="L1593" i="3"/>
  <c r="L746" i="5" s="1"/>
  <c r="L1585" i="3"/>
  <c r="L754" i="5" s="1"/>
  <c r="L1577" i="3"/>
  <c r="L762" i="5" s="1"/>
  <c r="L1569" i="3"/>
  <c r="L770" i="5" s="1"/>
  <c r="L1561" i="3"/>
  <c r="L778" i="5" s="1"/>
  <c r="L1553" i="3"/>
  <c r="L786" i="5" s="1"/>
  <c r="L1545" i="3"/>
  <c r="L794" i="5" s="1"/>
  <c r="L1537" i="3"/>
  <c r="L802" i="5" s="1"/>
  <c r="L1529" i="3"/>
  <c r="L810" i="5" s="1"/>
  <c r="L1521" i="3"/>
  <c r="L818" i="5" s="1"/>
  <c r="L1513" i="3"/>
  <c r="L826" i="5" s="1"/>
  <c r="L1505" i="3"/>
  <c r="L834" i="5" s="1"/>
  <c r="L1497" i="3"/>
  <c r="L842" i="5" s="1"/>
  <c r="L1489" i="3"/>
  <c r="L850" i="5" s="1"/>
  <c r="L1481" i="3"/>
  <c r="L858" i="5" s="1"/>
  <c r="L1473" i="3"/>
  <c r="L866" i="5" s="1"/>
  <c r="L1465" i="3"/>
  <c r="L874" i="5" s="1"/>
  <c r="L1457" i="3"/>
  <c r="L882" i="5" s="1"/>
  <c r="L1449" i="3"/>
  <c r="L890" i="5" s="1"/>
  <c r="L1441" i="3"/>
  <c r="L898" i="5" s="1"/>
  <c r="L1433" i="3"/>
  <c r="L906" i="5" s="1"/>
  <c r="L1425" i="3"/>
  <c r="L914" i="5" s="1"/>
  <c r="L1417" i="3"/>
  <c r="L922" i="5" s="1"/>
  <c r="L1409" i="3"/>
  <c r="L930" i="5" s="1"/>
  <c r="L1401" i="3"/>
  <c r="L938" i="5" s="1"/>
  <c r="L1393" i="3"/>
  <c r="L946" i="5" s="1"/>
  <c r="L1385" i="3"/>
  <c r="L954" i="5" s="1"/>
  <c r="L1377" i="3"/>
  <c r="L962" i="5" s="1"/>
  <c r="L1369" i="3"/>
  <c r="L970" i="5" s="1"/>
  <c r="L1361" i="3"/>
  <c r="L978" i="5" s="1"/>
  <c r="L1353" i="3"/>
  <c r="L986" i="5" s="1"/>
  <c r="L1345" i="3"/>
  <c r="L994" i="5" s="1"/>
  <c r="L1337" i="3"/>
  <c r="L1002" i="5" s="1"/>
  <c r="L1329" i="3"/>
  <c r="L1010" i="5" s="1"/>
  <c r="L1321" i="3"/>
  <c r="L1018" i="5" s="1"/>
  <c r="L1313" i="3"/>
  <c r="L1026" i="5" s="1"/>
  <c r="L1305" i="3"/>
  <c r="L1034" i="5" s="1"/>
  <c r="L1297" i="3"/>
  <c r="L1042" i="5" s="1"/>
  <c r="L1289" i="3"/>
  <c r="L1050" i="5" s="1"/>
  <c r="L1281" i="3"/>
  <c r="L1058" i="5" s="1"/>
  <c r="L1273" i="3"/>
  <c r="L1066" i="5" s="1"/>
  <c r="L1265" i="3"/>
  <c r="L1074" i="5" s="1"/>
  <c r="L1257" i="3"/>
  <c r="L1082" i="5" s="1"/>
  <c r="L1249" i="3"/>
  <c r="L1090" i="5" s="1"/>
  <c r="L1241" i="3"/>
  <c r="L1098" i="5" s="1"/>
  <c r="L1233" i="3"/>
  <c r="L1106" i="5" s="1"/>
  <c r="L1225" i="3"/>
  <c r="L1114" i="5" s="1"/>
  <c r="L1217" i="3"/>
  <c r="L1122" i="5" s="1"/>
  <c r="L1209" i="3"/>
  <c r="L1130" i="5" s="1"/>
  <c r="L1201" i="3"/>
  <c r="L1138" i="5" s="1"/>
  <c r="L1193" i="3"/>
  <c r="L1146" i="5" s="1"/>
  <c r="L1185" i="3"/>
  <c r="L1154" i="5" s="1"/>
  <c r="L1177" i="3"/>
  <c r="L1162" i="5" s="1"/>
  <c r="L1169" i="3"/>
  <c r="L1170" i="5" s="1"/>
  <c r="L1161" i="3"/>
  <c r="L1178" i="5" s="1"/>
  <c r="L1153" i="3"/>
  <c r="L1186" i="5" s="1"/>
  <c r="L1145" i="3"/>
  <c r="L1194" i="5" s="1"/>
  <c r="L1137" i="3"/>
  <c r="L1202" i="5" s="1"/>
  <c r="L1129" i="3"/>
  <c r="L1210" i="5" s="1"/>
  <c r="L1121" i="3"/>
  <c r="L1218" i="5" s="1"/>
  <c r="L1113" i="3"/>
  <c r="L1226" i="5" s="1"/>
  <c r="L1105" i="3"/>
  <c r="L1234" i="5" s="1"/>
  <c r="L1097" i="3"/>
  <c r="L1242" i="5" s="1"/>
  <c r="L1089" i="3"/>
  <c r="L1250" i="5" s="1"/>
  <c r="L1081" i="3"/>
  <c r="L1258" i="5" s="1"/>
  <c r="L1073" i="3"/>
  <c r="L1266" i="5" s="1"/>
  <c r="L1065" i="3"/>
  <c r="L1274" i="5" s="1"/>
  <c r="L1057" i="3"/>
  <c r="L1282" i="5" s="1"/>
  <c r="L1049" i="3"/>
  <c r="L1290" i="5" s="1"/>
  <c r="L1041" i="3"/>
  <c r="L1298" i="5" s="1"/>
  <c r="L1033" i="3"/>
  <c r="L1306" i="5" s="1"/>
  <c r="L1025" i="3"/>
  <c r="L1314" i="5" s="1"/>
  <c r="L1017" i="3"/>
  <c r="L1322" i="5" s="1"/>
  <c r="L1009" i="3"/>
  <c r="L1330" i="5" s="1"/>
  <c r="L1001" i="3"/>
  <c r="L1338" i="5" s="1"/>
  <c r="L993" i="3"/>
  <c r="L1346" i="5" s="1"/>
  <c r="L985" i="3"/>
  <c r="L1354" i="5" s="1"/>
  <c r="L977" i="3"/>
  <c r="L1362" i="5" s="1"/>
  <c r="L969" i="3"/>
  <c r="L1370" i="5" s="1"/>
  <c r="L961" i="3"/>
  <c r="L1378" i="5" s="1"/>
  <c r="L953" i="3"/>
  <c r="L1386" i="5" s="1"/>
  <c r="L945" i="3"/>
  <c r="L1394" i="5" s="1"/>
  <c r="L937" i="3"/>
  <c r="L1402" i="5" s="1"/>
  <c r="L929" i="3"/>
  <c r="L1410" i="5" s="1"/>
  <c r="L921" i="3"/>
  <c r="L1418" i="5" s="1"/>
  <c r="L913" i="3"/>
  <c r="L1426" i="5" s="1"/>
  <c r="L905" i="3"/>
  <c r="L1434" i="5" s="1"/>
  <c r="L897" i="3"/>
  <c r="L1442" i="5" s="1"/>
  <c r="L889" i="3"/>
  <c r="L1450" i="5" s="1"/>
  <c r="L881" i="3"/>
  <c r="L1458" i="5" s="1"/>
  <c r="L873" i="3"/>
  <c r="L1466" i="5" s="1"/>
  <c r="L865" i="3"/>
  <c r="L1474" i="5" s="1"/>
  <c r="L857" i="3"/>
  <c r="L1482" i="5" s="1"/>
  <c r="L849" i="3"/>
  <c r="L1490" i="5" s="1"/>
  <c r="L841" i="3"/>
  <c r="L1498" i="5" s="1"/>
  <c r="L833" i="3"/>
  <c r="L1506" i="5" s="1"/>
  <c r="L825" i="3"/>
  <c r="L1514" i="5" s="1"/>
  <c r="L817" i="3"/>
  <c r="L1522" i="5" s="1"/>
  <c r="L809" i="3"/>
  <c r="L1530" i="5" s="1"/>
  <c r="L801" i="3"/>
  <c r="L1538" i="5" s="1"/>
  <c r="L793" i="3"/>
  <c r="L1546" i="5" s="1"/>
  <c r="L785" i="3"/>
  <c r="L1554" i="5" s="1"/>
  <c r="L777" i="3"/>
  <c r="L1562" i="5" s="1"/>
  <c r="L769" i="3"/>
  <c r="L1570" i="5" s="1"/>
  <c r="L761" i="3"/>
  <c r="L1578" i="5" s="1"/>
  <c r="L753" i="3"/>
  <c r="L1586" i="5" s="1"/>
  <c r="L745" i="3"/>
  <c r="L1594" i="5" s="1"/>
  <c r="L737" i="3"/>
  <c r="L1602" i="5" s="1"/>
  <c r="L729" i="3"/>
  <c r="L1610" i="5" s="1"/>
  <c r="L721" i="3"/>
  <c r="L1618" i="5" s="1"/>
  <c r="L713" i="3"/>
  <c r="L1626" i="5" s="1"/>
  <c r="L705" i="3"/>
  <c r="L1634" i="5" s="1"/>
  <c r="L697" i="3"/>
  <c r="L1642" i="5" s="1"/>
  <c r="L689" i="3"/>
  <c r="L1650" i="5" s="1"/>
  <c r="L681" i="3"/>
  <c r="L1658" i="5" s="1"/>
  <c r="L673" i="3"/>
  <c r="L1666" i="5" s="1"/>
  <c r="L665" i="3"/>
  <c r="L1674" i="5" s="1"/>
  <c r="L657" i="3"/>
  <c r="L1682" i="5" s="1"/>
  <c r="L649" i="3"/>
  <c r="L1690" i="5" s="1"/>
  <c r="L641" i="3"/>
  <c r="L1698" i="5" s="1"/>
  <c r="L633" i="3"/>
  <c r="L1706" i="5" s="1"/>
  <c r="L625" i="3"/>
  <c r="L1714" i="5" s="1"/>
  <c r="L617" i="3"/>
  <c r="L1722" i="5" s="1"/>
  <c r="L609" i="3"/>
  <c r="L1730" i="5" s="1"/>
  <c r="L601" i="3"/>
  <c r="L1738" i="5" s="1"/>
  <c r="L593" i="3"/>
  <c r="L1746" i="5" s="1"/>
  <c r="L585" i="3"/>
  <c r="L1754" i="5" s="1"/>
  <c r="L577" i="3"/>
  <c r="L1762" i="5" s="1"/>
  <c r="L569" i="3"/>
  <c r="L1770" i="5" s="1"/>
  <c r="L561" i="3"/>
  <c r="L1778" i="5" s="1"/>
  <c r="L553" i="3"/>
  <c r="L1786" i="5" s="1"/>
  <c r="L545" i="3"/>
  <c r="L1794" i="5" s="1"/>
  <c r="L537" i="3"/>
  <c r="L1802" i="5" s="1"/>
  <c r="L529" i="3"/>
  <c r="L1810" i="5" s="1"/>
  <c r="L521" i="3"/>
  <c r="L1818" i="5" s="1"/>
  <c r="L513" i="3"/>
  <c r="L1826" i="5" s="1"/>
  <c r="L505" i="3"/>
  <c r="L1834" i="5" s="1"/>
  <c r="L497" i="3"/>
  <c r="L1842" i="5" s="1"/>
  <c r="L489" i="3"/>
  <c r="L1850" i="5" s="1"/>
  <c r="L481" i="3"/>
  <c r="L1858" i="5" s="1"/>
  <c r="L473" i="3"/>
  <c r="L1866" i="5" s="1"/>
  <c r="L465" i="3"/>
  <c r="L1874" i="5" s="1"/>
  <c r="L457" i="3"/>
  <c r="L1882" i="5" s="1"/>
  <c r="L449" i="3"/>
  <c r="L1890" i="5" s="1"/>
  <c r="L441" i="3"/>
  <c r="L1898" i="5" s="1"/>
  <c r="L433" i="3"/>
  <c r="L1906" i="5" s="1"/>
  <c r="L425" i="3"/>
  <c r="L1914" i="5" s="1"/>
  <c r="L417" i="3"/>
  <c r="L1922" i="5" s="1"/>
  <c r="L409" i="3"/>
  <c r="L1930" i="5" s="1"/>
  <c r="L401" i="3"/>
  <c r="L1938" i="5" s="1"/>
  <c r="L393" i="3"/>
  <c r="L1946" i="5" s="1"/>
  <c r="L385" i="3"/>
  <c r="L1954" i="5" s="1"/>
  <c r="L377" i="3"/>
  <c r="L1962" i="5" s="1"/>
  <c r="L369" i="3"/>
  <c r="L1970" i="5" s="1"/>
  <c r="L361" i="3"/>
  <c r="L1978" i="5" s="1"/>
  <c r="L353" i="3"/>
  <c r="L1986" i="5" s="1"/>
  <c r="L345" i="3"/>
  <c r="L1994" i="5" s="1"/>
  <c r="L337" i="3"/>
  <c r="L2002" i="5" s="1"/>
  <c r="L329" i="3"/>
  <c r="L2010" i="5" s="1"/>
  <c r="L321" i="3"/>
  <c r="L2018" i="5" s="1"/>
  <c r="L313" i="3"/>
  <c r="L2026" i="5" s="1"/>
  <c r="L305" i="3"/>
  <c r="L2034" i="5" s="1"/>
  <c r="L297" i="3"/>
  <c r="L2042" i="5" s="1"/>
  <c r="L289" i="3"/>
  <c r="L2050" i="5" s="1"/>
  <c r="L281" i="3"/>
  <c r="L2058" i="5" s="1"/>
  <c r="L273" i="3"/>
  <c r="L2066" i="5" s="1"/>
  <c r="L265" i="3"/>
  <c r="L2074" i="5" s="1"/>
  <c r="L257" i="3"/>
  <c r="L2082" i="5" s="1"/>
  <c r="L249" i="3"/>
  <c r="L2090" i="5" s="1"/>
  <c r="L241" i="3"/>
  <c r="L2098" i="5" s="1"/>
  <c r="L233" i="3"/>
  <c r="L2106" i="5" s="1"/>
  <c r="L225" i="3"/>
  <c r="L2114" i="5" s="1"/>
  <c r="L217" i="3"/>
  <c r="L2122" i="5" s="1"/>
  <c r="L209" i="3"/>
  <c r="L2130" i="5" s="1"/>
  <c r="L201" i="3"/>
  <c r="L2138" i="5" s="1"/>
  <c r="L193" i="3"/>
  <c r="L2146" i="5" s="1"/>
  <c r="L185" i="3"/>
  <c r="L2154" i="5" s="1"/>
  <c r="L177" i="3"/>
  <c r="L2162" i="5" s="1"/>
  <c r="L169" i="3"/>
  <c r="L2170" i="5" s="1"/>
  <c r="L161" i="3"/>
  <c r="L2178" i="5" s="1"/>
  <c r="L153" i="3"/>
  <c r="L2186" i="5" s="1"/>
  <c r="L145" i="3"/>
  <c r="L2194" i="5" s="1"/>
  <c r="L137" i="3"/>
  <c r="L2202" i="5" s="1"/>
  <c r="L129" i="3"/>
  <c r="L2210" i="5" s="1"/>
  <c r="L121" i="3"/>
  <c r="L2218" i="5" s="1"/>
  <c r="L113" i="3"/>
  <c r="L2226" i="5" s="1"/>
  <c r="L105" i="3"/>
  <c r="L2234" i="5" s="1"/>
  <c r="L97" i="3"/>
  <c r="L2242" i="5" s="1"/>
  <c r="L89" i="3"/>
  <c r="L2250" i="5" s="1"/>
  <c r="L81" i="3"/>
  <c r="L2258" i="5" s="1"/>
  <c r="L73" i="3"/>
  <c r="L2266" i="5" s="1"/>
  <c r="L65" i="3"/>
  <c r="L2274" i="5" s="1"/>
  <c r="L57" i="3"/>
  <c r="L2282" i="5" s="1"/>
  <c r="L49" i="3"/>
  <c r="L2290" i="5" s="1"/>
  <c r="L41" i="3"/>
  <c r="L2297" i="5" s="1"/>
  <c r="L33" i="3"/>
  <c r="L2305" i="5" s="1"/>
  <c r="L25" i="3"/>
  <c r="L2313" i="5" s="1"/>
  <c r="L17" i="3"/>
  <c r="L2321" i="5" s="1"/>
  <c r="L2327" i="3"/>
  <c r="L14" i="5" s="1"/>
  <c r="L2303" i="3"/>
  <c r="L38" i="5" s="1"/>
  <c r="L2279" i="3"/>
  <c r="L62" i="5" s="1"/>
  <c r="L2247" i="3"/>
  <c r="L94" i="5" s="1"/>
  <c r="L2223" i="3"/>
  <c r="L118" i="5" s="1"/>
  <c r="L2191" i="3"/>
  <c r="L150" i="5" s="1"/>
  <c r="L2151" i="3"/>
  <c r="L190" i="5" s="1"/>
  <c r="L2127" i="3"/>
  <c r="L214" i="5" s="1"/>
  <c r="L2111" i="3"/>
  <c r="L230" i="5" s="1"/>
  <c r="L2063" i="3"/>
  <c r="L277" i="5" s="1"/>
  <c r="L2023" i="3"/>
  <c r="L317" i="5" s="1"/>
  <c r="L2007" i="3"/>
  <c r="L333" i="5" s="1"/>
  <c r="L1975" i="3"/>
  <c r="L365" i="5" s="1"/>
  <c r="L1943" i="3"/>
  <c r="L397" i="5" s="1"/>
  <c r="L1911" i="3"/>
  <c r="L429" i="5" s="1"/>
  <c r="L1879" i="3"/>
  <c r="L461" i="5" s="1"/>
  <c r="L1831" i="3"/>
  <c r="L508" i="5" s="1"/>
  <c r="L1791" i="3"/>
  <c r="L548" i="5" s="1"/>
  <c r="L1759" i="3"/>
  <c r="L580" i="5" s="1"/>
  <c r="L1727" i="3"/>
  <c r="L612" i="5" s="1"/>
  <c r="L1711" i="3"/>
  <c r="L628" i="5" s="1"/>
  <c r="L1679" i="3"/>
  <c r="L660" i="5" s="1"/>
  <c r="L1647" i="3"/>
  <c r="L692" i="5" s="1"/>
  <c r="L1615" i="3"/>
  <c r="L724" i="5" s="1"/>
  <c r="L1567" i="3"/>
  <c r="L772" i="5" s="1"/>
  <c r="L1527" i="3"/>
  <c r="L812" i="5" s="1"/>
  <c r="L1479" i="3"/>
  <c r="L860" i="5" s="1"/>
  <c r="L1439" i="3"/>
  <c r="L900" i="5" s="1"/>
  <c r="L1391" i="3"/>
  <c r="L948" i="5" s="1"/>
  <c r="L1351" i="3"/>
  <c r="L988" i="5" s="1"/>
  <c r="L1311" i="3"/>
  <c r="L1028" i="5" s="1"/>
  <c r="L1271" i="3"/>
  <c r="L1068" i="5" s="1"/>
  <c r="L1223" i="3"/>
  <c r="L1116" i="5" s="1"/>
  <c r="L1183" i="3"/>
  <c r="L1156" i="5" s="1"/>
  <c r="L1143" i="3"/>
  <c r="L1196" i="5" s="1"/>
  <c r="L1095" i="3"/>
  <c r="L1244" i="5" s="1"/>
  <c r="L1055" i="3"/>
  <c r="L1284" i="5" s="1"/>
  <c r="L1023" i="3"/>
  <c r="L1316" i="5" s="1"/>
  <c r="L975" i="3"/>
  <c r="L1364" i="5" s="1"/>
  <c r="L935" i="3"/>
  <c r="L1404" i="5" s="1"/>
  <c r="L903" i="3"/>
  <c r="L1436" i="5" s="1"/>
  <c r="L871" i="3"/>
  <c r="L1468" i="5" s="1"/>
  <c r="L831" i="3"/>
  <c r="L1508" i="5" s="1"/>
  <c r="L799" i="3"/>
  <c r="L1540" i="5" s="1"/>
  <c r="L767" i="3"/>
  <c r="L1572" i="5" s="1"/>
  <c r="L735" i="3"/>
  <c r="L1604" i="5" s="1"/>
  <c r="L703" i="3"/>
  <c r="L1636" i="5" s="1"/>
  <c r="L663" i="3"/>
  <c r="L1676" i="5" s="1"/>
  <c r="L623" i="3"/>
  <c r="L1716" i="5" s="1"/>
  <c r="L583" i="3"/>
  <c r="L1756" i="5" s="1"/>
  <c r="L551" i="3"/>
  <c r="L1788" i="5" s="1"/>
  <c r="L511" i="3"/>
  <c r="L1828" i="5" s="1"/>
  <c r="L471" i="3"/>
  <c r="L1868" i="5" s="1"/>
  <c r="L431" i="3"/>
  <c r="L1908" i="5" s="1"/>
  <c r="L399" i="3"/>
  <c r="L1940" i="5" s="1"/>
  <c r="L383" i="3"/>
  <c r="L1956" i="5" s="1"/>
  <c r="L343" i="3"/>
  <c r="L1996" i="5" s="1"/>
  <c r="L303" i="3"/>
  <c r="L2036" i="5" s="1"/>
  <c r="L263" i="3"/>
  <c r="L2076" i="5" s="1"/>
  <c r="L223" i="3"/>
  <c r="L2116" i="5" s="1"/>
  <c r="L183" i="3"/>
  <c r="L2156" i="5" s="1"/>
  <c r="L135" i="3"/>
  <c r="L2204" i="5" s="1"/>
  <c r="L95" i="3"/>
  <c r="L2244" i="5" s="1"/>
  <c r="L23" i="3"/>
  <c r="L2315" i="5" s="1"/>
  <c r="L2294" i="3"/>
  <c r="L47" i="5" s="1"/>
  <c r="L2262" i="3"/>
  <c r="L79" i="5" s="1"/>
  <c r="L2222" i="3"/>
  <c r="L119" i="5" s="1"/>
  <c r="L2174" i="3"/>
  <c r="L167" i="5" s="1"/>
  <c r="L2118" i="3"/>
  <c r="L223" i="5" s="1"/>
  <c r="L2078" i="3"/>
  <c r="L262" i="5" s="1"/>
  <c r="L2030" i="3"/>
  <c r="L310" i="5" s="1"/>
  <c r="L2006" i="3"/>
  <c r="L334" i="5" s="1"/>
  <c r="L1974" i="3"/>
  <c r="L366" i="5" s="1"/>
  <c r="L1934" i="3"/>
  <c r="L406" i="5" s="1"/>
  <c r="L1894" i="3"/>
  <c r="L446" i="5" s="1"/>
  <c r="L1854" i="3"/>
  <c r="L485" i="5" s="1"/>
  <c r="L1814" i="3"/>
  <c r="L525" i="5" s="1"/>
  <c r="L1766" i="3"/>
  <c r="L573" i="5" s="1"/>
  <c r="L1734" i="3"/>
  <c r="L605" i="5" s="1"/>
  <c r="L1702" i="3"/>
  <c r="L637" i="5" s="1"/>
  <c r="L1670" i="3"/>
  <c r="L669" i="5" s="1"/>
  <c r="L1622" i="3"/>
  <c r="L717" i="5" s="1"/>
  <c r="L1582" i="3"/>
  <c r="L757" i="5" s="1"/>
  <c r="L1542" i="3"/>
  <c r="L797" i="5" s="1"/>
  <c r="L1502" i="3"/>
  <c r="L837" i="5" s="1"/>
  <c r="L1462" i="3"/>
  <c r="L877" i="5" s="1"/>
  <c r="L1422" i="3"/>
  <c r="L917" i="5" s="1"/>
  <c r="L1382" i="3"/>
  <c r="L957" i="5" s="1"/>
  <c r="L1342" i="3"/>
  <c r="L997" i="5" s="1"/>
  <c r="L1302" i="3"/>
  <c r="L1037" i="5" s="1"/>
  <c r="L1262" i="3"/>
  <c r="L1077" i="5" s="1"/>
  <c r="L1222" i="3"/>
  <c r="L1117" i="5" s="1"/>
  <c r="L1182" i="3"/>
  <c r="L1157" i="5" s="1"/>
  <c r="L1150" i="3"/>
  <c r="L1189" i="5" s="1"/>
  <c r="L1110" i="3"/>
  <c r="L1229" i="5" s="1"/>
  <c r="L1078" i="3"/>
  <c r="L1261" i="5" s="1"/>
  <c r="L1038" i="3"/>
  <c r="L1301" i="5" s="1"/>
  <c r="L1006" i="3"/>
  <c r="L1333" i="5" s="1"/>
  <c r="L966" i="3"/>
  <c r="L1373" i="5" s="1"/>
  <c r="L926" i="3"/>
  <c r="L1413" i="5" s="1"/>
  <c r="L886" i="3"/>
  <c r="L1453" i="5" s="1"/>
  <c r="L846" i="3"/>
  <c r="L1493" i="5" s="1"/>
  <c r="L806" i="3"/>
  <c r="L1533" i="5" s="1"/>
  <c r="L766" i="3"/>
  <c r="L1573" i="5" s="1"/>
  <c r="L726" i="3"/>
  <c r="L1613" i="5" s="1"/>
  <c r="L686" i="3"/>
  <c r="L1653" i="5" s="1"/>
  <c r="L654" i="3"/>
  <c r="L1685" i="5" s="1"/>
  <c r="L622" i="3"/>
  <c r="L1717" i="5" s="1"/>
  <c r="L590" i="3"/>
  <c r="L1749" i="5" s="1"/>
  <c r="L550" i="3"/>
  <c r="L1789" i="5" s="1"/>
  <c r="L510" i="3"/>
  <c r="L1829" i="5" s="1"/>
  <c r="L494" i="3"/>
  <c r="L1845" i="5" s="1"/>
  <c r="L454" i="3"/>
  <c r="L1885" i="5" s="1"/>
  <c r="L390" i="3"/>
  <c r="L1949" i="5" s="1"/>
  <c r="L342" i="3"/>
  <c r="L1997" i="5" s="1"/>
  <c r="L302" i="3"/>
  <c r="L2037" i="5" s="1"/>
  <c r="L286" i="3"/>
  <c r="L2053" i="5" s="1"/>
  <c r="L246" i="3"/>
  <c r="L2093" i="5" s="1"/>
  <c r="L198" i="3"/>
  <c r="L2141" i="5" s="1"/>
  <c r="L158" i="3"/>
  <c r="L2181" i="5" s="1"/>
  <c r="L118" i="3"/>
  <c r="L2221" i="5" s="1"/>
  <c r="L78" i="3"/>
  <c r="L2261" i="5" s="1"/>
  <c r="L22" i="3"/>
  <c r="L2316" i="5" s="1"/>
  <c r="L2338" i="3"/>
  <c r="L3" i="5" s="1"/>
  <c r="L2322" i="3"/>
  <c r="L19" i="5" s="1"/>
  <c r="L2306" i="3"/>
  <c r="L35" i="5" s="1"/>
  <c r="L2298" i="3"/>
  <c r="L43" i="5" s="1"/>
  <c r="L2274" i="3"/>
  <c r="L67" i="5" s="1"/>
  <c r="L2258" i="3"/>
  <c r="L83" i="5" s="1"/>
  <c r="L2250" i="3"/>
  <c r="L91" i="5" s="1"/>
  <c r="L2234" i="3"/>
  <c r="L107" i="5" s="1"/>
  <c r="L2218" i="3"/>
  <c r="L123" i="5" s="1"/>
  <c r="L2202" i="3"/>
  <c r="L139" i="5" s="1"/>
  <c r="L2186" i="3"/>
  <c r="L155" i="5" s="1"/>
  <c r="L2114" i="3"/>
  <c r="L227" i="5" s="1"/>
  <c r="L2336" i="3"/>
  <c r="L5" i="5" s="1"/>
  <c r="L2328" i="3"/>
  <c r="L13" i="5" s="1"/>
  <c r="L2320" i="3"/>
  <c r="L21" i="5" s="1"/>
  <c r="L2312" i="3"/>
  <c r="L29" i="5" s="1"/>
  <c r="L2304" i="3"/>
  <c r="L37" i="5" s="1"/>
  <c r="L2296" i="3"/>
  <c r="L45" i="5" s="1"/>
  <c r="L2288" i="3"/>
  <c r="L53" i="5" s="1"/>
  <c r="L2280" i="3"/>
  <c r="L61" i="5" s="1"/>
  <c r="L2272" i="3"/>
  <c r="L69" i="5" s="1"/>
  <c r="L2264" i="3"/>
  <c r="L77" i="5" s="1"/>
  <c r="L2256" i="3"/>
  <c r="L85" i="5" s="1"/>
  <c r="L2248" i="3"/>
  <c r="L93" i="5" s="1"/>
  <c r="L2240" i="3"/>
  <c r="L101" i="5" s="1"/>
  <c r="L2232" i="3"/>
  <c r="L109" i="5" s="1"/>
  <c r="L2224" i="3"/>
  <c r="L117" i="5" s="1"/>
  <c r="L2216" i="3"/>
  <c r="L125" i="5" s="1"/>
  <c r="L2208" i="3"/>
  <c r="L133" i="5" s="1"/>
  <c r="L2200" i="3"/>
  <c r="L141" i="5" s="1"/>
  <c r="L2192" i="3"/>
  <c r="L149" i="5" s="1"/>
  <c r="L2184" i="3"/>
  <c r="L157" i="5" s="1"/>
  <c r="L2176" i="3"/>
  <c r="L165" i="5" s="1"/>
  <c r="L2168" i="3"/>
  <c r="L173" i="5" s="1"/>
  <c r="L2160" i="3"/>
  <c r="L181" i="5" s="1"/>
  <c r="L2152" i="3"/>
  <c r="L189" i="5" s="1"/>
  <c r="L2144" i="3"/>
  <c r="L197" i="5" s="1"/>
  <c r="L2136" i="3"/>
  <c r="L205" i="5" s="1"/>
  <c r="L2128" i="3"/>
  <c r="L213" i="5" s="1"/>
  <c r="L2120" i="3"/>
  <c r="L221" i="5" s="1"/>
  <c r="L2112" i="3"/>
  <c r="L229" i="5" s="1"/>
  <c r="L2104" i="3"/>
  <c r="L237" i="5" s="1"/>
  <c r="L2096" i="3"/>
  <c r="L244" i="5" s="1"/>
  <c r="L2088" i="3"/>
  <c r="L252" i="5" s="1"/>
  <c r="L2080" i="3"/>
  <c r="L260" i="5" s="1"/>
  <c r="L2072" i="3"/>
  <c r="L268" i="5" s="1"/>
  <c r="L2064" i="3"/>
  <c r="L276" i="5" s="1"/>
  <c r="L2056" i="3"/>
  <c r="L284" i="5" s="1"/>
  <c r="L2048" i="3"/>
  <c r="L292" i="5" s="1"/>
  <c r="L2040" i="3"/>
  <c r="L300" i="5" s="1"/>
  <c r="L2032" i="3"/>
  <c r="L308" i="5" s="1"/>
  <c r="L2024" i="3"/>
  <c r="L316" i="5" s="1"/>
  <c r="L2016" i="3"/>
  <c r="L324" i="5" s="1"/>
  <c r="L2008" i="3"/>
  <c r="L332" i="5" s="1"/>
  <c r="L2000" i="3"/>
  <c r="L340" i="5" s="1"/>
  <c r="L1992" i="3"/>
  <c r="L348" i="5" s="1"/>
  <c r="L1984" i="3"/>
  <c r="L356" i="5" s="1"/>
  <c r="L1976" i="3"/>
  <c r="L364" i="5" s="1"/>
  <c r="L1968" i="3"/>
  <c r="L372" i="5" s="1"/>
  <c r="L1960" i="3"/>
  <c r="L380" i="5" s="1"/>
  <c r="L1952" i="3"/>
  <c r="L388" i="5" s="1"/>
  <c r="L1944" i="3"/>
  <c r="L396" i="5" s="1"/>
  <c r="L1936" i="3"/>
  <c r="L404" i="5" s="1"/>
  <c r="L1928" i="3"/>
  <c r="L412" i="5" s="1"/>
  <c r="L1920" i="3"/>
  <c r="L420" i="5" s="1"/>
  <c r="L1912" i="3"/>
  <c r="L428" i="5" s="1"/>
  <c r="L1904" i="3"/>
  <c r="L436" i="5" s="1"/>
  <c r="L1896" i="3"/>
  <c r="L444" i="5" s="1"/>
  <c r="L1888" i="3"/>
  <c r="L452" i="5" s="1"/>
  <c r="L1880" i="3"/>
  <c r="L460" i="5" s="1"/>
  <c r="L1872" i="3"/>
  <c r="L468" i="5" s="1"/>
  <c r="L1864" i="3"/>
  <c r="L476" i="5" s="1"/>
  <c r="L1856" i="3"/>
  <c r="L483" i="5" s="1"/>
  <c r="L1848" i="3"/>
  <c r="L491" i="5" s="1"/>
  <c r="L1840" i="3"/>
  <c r="L499" i="5" s="1"/>
  <c r="L1832" i="3"/>
  <c r="L507" i="5" s="1"/>
  <c r="L1824" i="3"/>
  <c r="L515" i="5" s="1"/>
  <c r="L1816" i="3"/>
  <c r="L523" i="5" s="1"/>
  <c r="L1808" i="3"/>
  <c r="L531" i="5" s="1"/>
  <c r="L1800" i="3"/>
  <c r="L539" i="5" s="1"/>
  <c r="L1792" i="3"/>
  <c r="L547" i="5" s="1"/>
  <c r="L1784" i="3"/>
  <c r="L555" i="5" s="1"/>
  <c r="L1776" i="3"/>
  <c r="L563" i="5" s="1"/>
  <c r="L1768" i="3"/>
  <c r="L571" i="5" s="1"/>
  <c r="L1760" i="3"/>
  <c r="L579" i="5" s="1"/>
  <c r="L1752" i="3"/>
  <c r="L587" i="5" s="1"/>
  <c r="L1744" i="3"/>
  <c r="L595" i="5" s="1"/>
  <c r="L1736" i="3"/>
  <c r="L603" i="5" s="1"/>
  <c r="L1728" i="3"/>
  <c r="L611" i="5" s="1"/>
  <c r="L1720" i="3"/>
  <c r="L619" i="5" s="1"/>
  <c r="L1712" i="3"/>
  <c r="L627" i="5" s="1"/>
  <c r="L1704" i="3"/>
  <c r="L635" i="5" s="1"/>
  <c r="L1696" i="3"/>
  <c r="L643" i="5" s="1"/>
  <c r="L1688" i="3"/>
  <c r="L651" i="5" s="1"/>
  <c r="L1680" i="3"/>
  <c r="L659" i="5" s="1"/>
  <c r="L1672" i="3"/>
  <c r="L667" i="5" s="1"/>
  <c r="L1664" i="3"/>
  <c r="L675" i="5" s="1"/>
  <c r="L1656" i="3"/>
  <c r="L683" i="5" s="1"/>
  <c r="L1648" i="3"/>
  <c r="L691" i="5" s="1"/>
  <c r="L1640" i="3"/>
  <c r="L699" i="5" s="1"/>
  <c r="L1632" i="3"/>
  <c r="L707" i="5" s="1"/>
  <c r="L1624" i="3"/>
  <c r="L715" i="5" s="1"/>
  <c r="L1616" i="3"/>
  <c r="L723" i="5" s="1"/>
  <c r="L1608" i="3"/>
  <c r="L731" i="5" s="1"/>
  <c r="L1600" i="3"/>
  <c r="L739" i="5" s="1"/>
  <c r="L1592" i="3"/>
  <c r="L747" i="5" s="1"/>
  <c r="L1584" i="3"/>
  <c r="L755" i="5" s="1"/>
  <c r="L1576" i="3"/>
  <c r="L763" i="5" s="1"/>
  <c r="L1568" i="3"/>
  <c r="L771" i="5" s="1"/>
  <c r="L1560" i="3"/>
  <c r="L779" i="5" s="1"/>
  <c r="L1552" i="3"/>
  <c r="L787" i="5" s="1"/>
  <c r="L1544" i="3"/>
  <c r="L795" i="5" s="1"/>
  <c r="L1536" i="3"/>
  <c r="L803" i="5" s="1"/>
  <c r="L1528" i="3"/>
  <c r="L811" i="5" s="1"/>
  <c r="L1520" i="3"/>
  <c r="L819" i="5" s="1"/>
  <c r="L1512" i="3"/>
  <c r="L827" i="5" s="1"/>
  <c r="L1504" i="3"/>
  <c r="L835" i="5" s="1"/>
  <c r="L1496" i="3"/>
  <c r="L843" i="5" s="1"/>
  <c r="L1488" i="3"/>
  <c r="L851" i="5" s="1"/>
  <c r="L1480" i="3"/>
  <c r="L859" i="5" s="1"/>
  <c r="L1472" i="3"/>
  <c r="L867" i="5" s="1"/>
  <c r="L1464" i="3"/>
  <c r="L875" i="5" s="1"/>
  <c r="L1456" i="3"/>
  <c r="L883" i="5" s="1"/>
  <c r="L1448" i="3"/>
  <c r="L891" i="5" s="1"/>
  <c r="L1440" i="3"/>
  <c r="L899" i="5" s="1"/>
  <c r="L1432" i="3"/>
  <c r="L907" i="5" s="1"/>
  <c r="L1424" i="3"/>
  <c r="L915" i="5" s="1"/>
  <c r="L1416" i="3"/>
  <c r="L923" i="5" s="1"/>
  <c r="L1408" i="3"/>
  <c r="L931" i="5" s="1"/>
  <c r="L1400" i="3"/>
  <c r="L939" i="5" s="1"/>
  <c r="L1392" i="3"/>
  <c r="L947" i="5" s="1"/>
  <c r="L1384" i="3"/>
  <c r="L955" i="5" s="1"/>
  <c r="L1376" i="3"/>
  <c r="L963" i="5" s="1"/>
  <c r="L1368" i="3"/>
  <c r="L971" i="5" s="1"/>
  <c r="L1360" i="3"/>
  <c r="L979" i="5" s="1"/>
  <c r="L1352" i="3"/>
  <c r="L987" i="5" s="1"/>
  <c r="L1344" i="3"/>
  <c r="L995" i="5" s="1"/>
  <c r="L1336" i="3"/>
  <c r="L1003" i="5" s="1"/>
  <c r="L1328" i="3"/>
  <c r="L1011" i="5" s="1"/>
  <c r="L1320" i="3"/>
  <c r="L1019" i="5" s="1"/>
  <c r="L1312" i="3"/>
  <c r="L1027" i="5" s="1"/>
  <c r="L1304" i="3"/>
  <c r="L1035" i="5" s="1"/>
  <c r="L1296" i="3"/>
  <c r="L1043" i="5" s="1"/>
  <c r="L1288" i="3"/>
  <c r="L1051" i="5" s="1"/>
  <c r="L1280" i="3"/>
  <c r="L1059" i="5" s="1"/>
  <c r="L1272" i="3"/>
  <c r="L1067" i="5" s="1"/>
  <c r="L1264" i="3"/>
  <c r="L1075" i="5" s="1"/>
  <c r="L1256" i="3"/>
  <c r="L1083" i="5" s="1"/>
  <c r="L1248" i="3"/>
  <c r="L1091" i="5" s="1"/>
  <c r="L1240" i="3"/>
  <c r="L1099" i="5" s="1"/>
  <c r="L1232" i="3"/>
  <c r="L1107" i="5" s="1"/>
  <c r="L1224" i="3"/>
  <c r="L1115" i="5" s="1"/>
  <c r="L1216" i="3"/>
  <c r="L1123" i="5" s="1"/>
  <c r="L1208" i="3"/>
  <c r="L1131" i="5" s="1"/>
  <c r="L1200" i="3"/>
  <c r="L1139" i="5" s="1"/>
  <c r="L1192" i="3"/>
  <c r="L1147" i="5" s="1"/>
  <c r="L1184" i="3"/>
  <c r="L1155" i="5" s="1"/>
  <c r="L1176" i="3"/>
  <c r="L1163" i="5" s="1"/>
  <c r="L1168" i="3"/>
  <c r="L1171" i="5" s="1"/>
  <c r="L1160" i="3"/>
  <c r="L1179" i="5" s="1"/>
  <c r="L1152" i="3"/>
  <c r="L1187" i="5" s="1"/>
  <c r="L1144" i="3"/>
  <c r="L1195" i="5" s="1"/>
  <c r="L1136" i="3"/>
  <c r="L1203" i="5" s="1"/>
  <c r="L1128" i="3"/>
  <c r="L1211" i="5" s="1"/>
  <c r="L1120" i="3"/>
  <c r="L1219" i="5" s="1"/>
  <c r="L1112" i="3"/>
  <c r="L1227" i="5" s="1"/>
  <c r="L1104" i="3"/>
  <c r="L1235" i="5" s="1"/>
  <c r="L1096" i="3"/>
  <c r="L1243" i="5" s="1"/>
  <c r="L1088" i="3"/>
  <c r="L1251" i="5" s="1"/>
  <c r="L1080" i="3"/>
  <c r="L1259" i="5" s="1"/>
  <c r="L1072" i="3"/>
  <c r="L1267" i="5" s="1"/>
  <c r="L1064" i="3"/>
  <c r="L1275" i="5" s="1"/>
  <c r="L1056" i="3"/>
  <c r="L1283" i="5" s="1"/>
  <c r="L1048" i="3"/>
  <c r="L1291" i="5" s="1"/>
  <c r="L1040" i="3"/>
  <c r="L1299" i="5" s="1"/>
  <c r="L1032" i="3"/>
  <c r="L1307" i="5" s="1"/>
  <c r="L1024" i="3"/>
  <c r="L1315" i="5" s="1"/>
  <c r="L1016" i="3"/>
  <c r="L1323" i="5" s="1"/>
  <c r="L1008" i="3"/>
  <c r="L1331" i="5" s="1"/>
  <c r="L1000" i="3"/>
  <c r="L1339" i="5" s="1"/>
  <c r="L992" i="3"/>
  <c r="L1347" i="5" s="1"/>
  <c r="L984" i="3"/>
  <c r="L1355" i="5" s="1"/>
  <c r="L976" i="3"/>
  <c r="L1363" i="5" s="1"/>
  <c r="L968" i="3"/>
  <c r="L1371" i="5" s="1"/>
  <c r="L960" i="3"/>
  <c r="L1379" i="5" s="1"/>
  <c r="L952" i="3"/>
  <c r="L1387" i="5" s="1"/>
  <c r="L944" i="3"/>
  <c r="L1395" i="5" s="1"/>
  <c r="L936" i="3"/>
  <c r="L1403" i="5" s="1"/>
  <c r="L928" i="3"/>
  <c r="L1411" i="5" s="1"/>
  <c r="L920" i="3"/>
  <c r="L1419" i="5" s="1"/>
  <c r="L912" i="3"/>
  <c r="L1427" i="5" s="1"/>
  <c r="L904" i="3"/>
  <c r="L1435" i="5" s="1"/>
  <c r="L896" i="3"/>
  <c r="L1443" i="5" s="1"/>
  <c r="L888" i="3"/>
  <c r="L1451" i="5" s="1"/>
  <c r="L880" i="3"/>
  <c r="L1459" i="5" s="1"/>
  <c r="L872" i="3"/>
  <c r="L1467" i="5" s="1"/>
  <c r="L864" i="3"/>
  <c r="L1475" i="5" s="1"/>
  <c r="L856" i="3"/>
  <c r="L1483" i="5" s="1"/>
  <c r="L848" i="3"/>
  <c r="L1491" i="5" s="1"/>
  <c r="L840" i="3"/>
  <c r="L1499" i="5" s="1"/>
  <c r="L832" i="3"/>
  <c r="L1507" i="5" s="1"/>
  <c r="L824" i="3"/>
  <c r="L1515" i="5" s="1"/>
  <c r="L816" i="3"/>
  <c r="L1523" i="5" s="1"/>
  <c r="L808" i="3"/>
  <c r="L1531" i="5" s="1"/>
  <c r="L800" i="3"/>
  <c r="L1539" i="5" s="1"/>
  <c r="L792" i="3"/>
  <c r="L1547" i="5" s="1"/>
  <c r="L784" i="3"/>
  <c r="L1555" i="5" s="1"/>
  <c r="L776" i="3"/>
  <c r="L1563" i="5" s="1"/>
  <c r="L768" i="3"/>
  <c r="L1571" i="5" s="1"/>
  <c r="L760" i="3"/>
  <c r="L1579" i="5" s="1"/>
  <c r="L752" i="3"/>
  <c r="L1587" i="5" s="1"/>
  <c r="L744" i="3"/>
  <c r="L1595" i="5" s="1"/>
  <c r="L736" i="3"/>
  <c r="L1603" i="5" s="1"/>
  <c r="L728" i="3"/>
  <c r="L1611" i="5" s="1"/>
  <c r="L720" i="3"/>
  <c r="L1619" i="5" s="1"/>
  <c r="L712" i="3"/>
  <c r="L1627" i="5" s="1"/>
  <c r="L704" i="3"/>
  <c r="L1635" i="5" s="1"/>
  <c r="L696" i="3"/>
  <c r="L1643" i="5" s="1"/>
  <c r="L688" i="3"/>
  <c r="L1651" i="5" s="1"/>
  <c r="L680" i="3"/>
  <c r="L1659" i="5" s="1"/>
  <c r="L672" i="3"/>
  <c r="L1667" i="5" s="1"/>
  <c r="L664" i="3"/>
  <c r="L1675" i="5" s="1"/>
  <c r="L656" i="3"/>
  <c r="L1683" i="5" s="1"/>
  <c r="L648" i="3"/>
  <c r="L1691" i="5" s="1"/>
  <c r="L640" i="3"/>
  <c r="L1699" i="5" s="1"/>
  <c r="L632" i="3"/>
  <c r="L1707" i="5" s="1"/>
  <c r="L624" i="3"/>
  <c r="L1715" i="5" s="1"/>
  <c r="L616" i="3"/>
  <c r="L1723" i="5" s="1"/>
  <c r="L608" i="3"/>
  <c r="L1731" i="5" s="1"/>
  <c r="L600" i="3"/>
  <c r="L1739" i="5" s="1"/>
  <c r="L592" i="3"/>
  <c r="L1747" i="5" s="1"/>
  <c r="L584" i="3"/>
  <c r="L1755" i="5" s="1"/>
  <c r="L576" i="3"/>
  <c r="L1763" i="5" s="1"/>
  <c r="L568" i="3"/>
  <c r="L1771" i="5" s="1"/>
  <c r="L560" i="3"/>
  <c r="L1779" i="5" s="1"/>
  <c r="L552" i="3"/>
  <c r="L1787" i="5" s="1"/>
  <c r="L544" i="3"/>
  <c r="L1795" i="5" s="1"/>
  <c r="L536" i="3"/>
  <c r="L1803" i="5" s="1"/>
  <c r="L528" i="3"/>
  <c r="L1811" i="5" s="1"/>
  <c r="L520" i="3"/>
  <c r="L1819" i="5" s="1"/>
  <c r="L512" i="3"/>
  <c r="L1827" i="5" s="1"/>
  <c r="L504" i="3"/>
  <c r="L1835" i="5" s="1"/>
  <c r="L496" i="3"/>
  <c r="L1843" i="5" s="1"/>
  <c r="L488" i="3"/>
  <c r="L1851" i="5" s="1"/>
  <c r="L480" i="3"/>
  <c r="L1859" i="5" s="1"/>
  <c r="L472" i="3"/>
  <c r="L1867" i="5" s="1"/>
  <c r="L464" i="3"/>
  <c r="L1875" i="5" s="1"/>
  <c r="L456" i="3"/>
  <c r="L1883" i="5" s="1"/>
  <c r="L448" i="3"/>
  <c r="L1891" i="5" s="1"/>
  <c r="L440" i="3"/>
  <c r="L1899" i="5" s="1"/>
  <c r="L432" i="3"/>
  <c r="L1907" i="5" s="1"/>
  <c r="L424" i="3"/>
  <c r="L1915" i="5" s="1"/>
  <c r="L416" i="3"/>
  <c r="L1923" i="5" s="1"/>
  <c r="L408" i="3"/>
  <c r="L1931" i="5" s="1"/>
  <c r="L400" i="3"/>
  <c r="L1939" i="5" s="1"/>
  <c r="L392" i="3"/>
  <c r="L1947" i="5" s="1"/>
  <c r="L384" i="3"/>
  <c r="L1955" i="5" s="1"/>
  <c r="L376" i="3"/>
  <c r="L1963" i="5" s="1"/>
  <c r="L368" i="3"/>
  <c r="L1971" i="5" s="1"/>
  <c r="L360" i="3"/>
  <c r="L1979" i="5" s="1"/>
  <c r="L352" i="3"/>
  <c r="L1987" i="5" s="1"/>
  <c r="L344" i="3"/>
  <c r="L1995" i="5" s="1"/>
  <c r="L336" i="3"/>
  <c r="L2003" i="5" s="1"/>
  <c r="L328" i="3"/>
  <c r="L2011" i="5" s="1"/>
  <c r="L320" i="3"/>
  <c r="L2019" i="5" s="1"/>
  <c r="L312" i="3"/>
  <c r="L2027" i="5" s="1"/>
  <c r="L304" i="3"/>
  <c r="L2035" i="5" s="1"/>
  <c r="L296" i="3"/>
  <c r="L2043" i="5" s="1"/>
  <c r="L288" i="3"/>
  <c r="L2051" i="5" s="1"/>
  <c r="L280" i="3"/>
  <c r="L2059" i="5" s="1"/>
  <c r="L272" i="3"/>
  <c r="L2067" i="5" s="1"/>
  <c r="L264" i="3"/>
  <c r="L2075" i="5" s="1"/>
  <c r="L256" i="3"/>
  <c r="L2083" i="5" s="1"/>
  <c r="L248" i="3"/>
  <c r="L2091" i="5" s="1"/>
  <c r="L240" i="3"/>
  <c r="L2099" i="5" s="1"/>
  <c r="L232" i="3"/>
  <c r="L2107" i="5" s="1"/>
  <c r="L224" i="3"/>
  <c r="L2115" i="5" s="1"/>
  <c r="L216" i="3"/>
  <c r="L2123" i="5" s="1"/>
  <c r="L208" i="3"/>
  <c r="L2131" i="5" s="1"/>
  <c r="L200" i="3"/>
  <c r="L2139" i="5" s="1"/>
  <c r="L192" i="3"/>
  <c r="L2147" i="5" s="1"/>
  <c r="L184" i="3"/>
  <c r="L2155" i="5" s="1"/>
  <c r="L176" i="3"/>
  <c r="L2163" i="5" s="1"/>
  <c r="L168" i="3"/>
  <c r="L2171" i="5" s="1"/>
  <c r="L160" i="3"/>
  <c r="L2179" i="5" s="1"/>
  <c r="L152" i="3"/>
  <c r="L2187" i="5" s="1"/>
  <c r="L144" i="3"/>
  <c r="L2195" i="5" s="1"/>
  <c r="L136" i="3"/>
  <c r="L2203" i="5" s="1"/>
  <c r="L128" i="3"/>
  <c r="L2211" i="5" s="1"/>
  <c r="L120" i="3"/>
  <c r="L2219" i="5" s="1"/>
  <c r="L112" i="3"/>
  <c r="L2227" i="5" s="1"/>
  <c r="L104" i="3"/>
  <c r="L2235" i="5" s="1"/>
  <c r="L96" i="3"/>
  <c r="L2243" i="5" s="1"/>
  <c r="L88" i="3"/>
  <c r="L2251" i="5" s="1"/>
  <c r="L80" i="3"/>
  <c r="L2259" i="5" s="1"/>
  <c r="L72" i="3"/>
  <c r="L2267" i="5" s="1"/>
  <c r="L64" i="3"/>
  <c r="L2275" i="5" s="1"/>
  <c r="L56" i="3"/>
  <c r="L2283" i="5" s="1"/>
  <c r="L48" i="3"/>
  <c r="L2291" i="5" s="1"/>
  <c r="L40" i="3"/>
  <c r="L2298" i="5" s="1"/>
  <c r="L32" i="3"/>
  <c r="L2306" i="5" s="1"/>
  <c r="L24" i="3"/>
  <c r="L2314" i="5" s="1"/>
  <c r="L16" i="3"/>
  <c r="L2322" i="5" s="1"/>
  <c r="L133" i="3"/>
  <c r="L2206" i="5" s="1"/>
  <c r="L125" i="3"/>
  <c r="L2214" i="5" s="1"/>
  <c r="L117" i="3"/>
  <c r="L2222" i="5" s="1"/>
  <c r="L109" i="3"/>
  <c r="L2230" i="5" s="1"/>
  <c r="L101" i="3"/>
  <c r="L2238" i="5" s="1"/>
  <c r="L93" i="3"/>
  <c r="L2246" i="5" s="1"/>
  <c r="L85" i="3"/>
  <c r="L2254" i="5" s="1"/>
  <c r="L77" i="3"/>
  <c r="L2262" i="5" s="1"/>
  <c r="L69" i="3"/>
  <c r="L2270" i="5" s="1"/>
  <c r="L61" i="3"/>
  <c r="L2278" i="5" s="1"/>
  <c r="L53" i="3"/>
  <c r="L2286" i="5" s="1"/>
  <c r="L45" i="3"/>
  <c r="L2293" i="5" s="1"/>
  <c r="L37" i="3"/>
  <c r="L2301" i="5" s="1"/>
  <c r="L29" i="3"/>
  <c r="L2309" i="5" s="1"/>
  <c r="L21" i="3"/>
  <c r="L2317" i="5" s="1"/>
  <c r="L13" i="3"/>
  <c r="L2325" i="5" s="1"/>
  <c r="L5" i="3"/>
  <c r="L2333" i="5" s="1"/>
  <c r="L100" i="3"/>
  <c r="L2239" i="5" s="1"/>
  <c r="L92" i="3"/>
  <c r="L2247" i="5" s="1"/>
  <c r="L84" i="3"/>
  <c r="L2255" i="5" s="1"/>
  <c r="L76" i="3"/>
  <c r="L2263" i="5" s="1"/>
  <c r="L68" i="3"/>
  <c r="L2271" i="5" s="1"/>
  <c r="L60" i="3"/>
  <c r="L2279" i="5" s="1"/>
  <c r="L52" i="3"/>
  <c r="L2287" i="5" s="1"/>
  <c r="L44" i="3"/>
  <c r="L2294" i="5" s="1"/>
  <c r="L36" i="3"/>
  <c r="L2302" i="5" s="1"/>
  <c r="L28" i="3"/>
  <c r="L2310" i="5" s="1"/>
  <c r="L20" i="3"/>
  <c r="L2318" i="5" s="1"/>
  <c r="L12" i="3"/>
  <c r="L2326" i="5" s="1"/>
  <c r="L4" i="3"/>
  <c r="L2334" i="5" s="1"/>
  <c r="L267" i="3"/>
  <c r="L2072" i="5" s="1"/>
  <c r="L259" i="3"/>
  <c r="L2080" i="5" s="1"/>
  <c r="L251" i="3"/>
  <c r="L2088" i="5" s="1"/>
  <c r="L243" i="3"/>
  <c r="L2096" i="5" s="1"/>
  <c r="L235" i="3"/>
  <c r="L2104" i="5" s="1"/>
  <c r="L227" i="3"/>
  <c r="L2112" i="5" s="1"/>
  <c r="L219" i="3"/>
  <c r="L2120" i="5" s="1"/>
  <c r="L211" i="3"/>
  <c r="L2128" i="5" s="1"/>
  <c r="L203" i="3"/>
  <c r="L2136" i="5" s="1"/>
  <c r="L195" i="3"/>
  <c r="L2144" i="5" s="1"/>
  <c r="L187" i="3"/>
  <c r="L2152" i="5" s="1"/>
  <c r="L179" i="3"/>
  <c r="L2160" i="5" s="1"/>
  <c r="L171" i="3"/>
  <c r="L2168" i="5" s="1"/>
  <c r="L163" i="3"/>
  <c r="L2176" i="5" s="1"/>
  <c r="L155" i="3"/>
  <c r="L2184" i="5" s="1"/>
  <c r="L147" i="3"/>
  <c r="L2192" i="5" s="1"/>
  <c r="L139" i="3"/>
  <c r="L2200" i="5" s="1"/>
  <c r="L131" i="3"/>
  <c r="L2208" i="5" s="1"/>
  <c r="L123" i="3"/>
  <c r="L2216" i="5" s="1"/>
  <c r="L115" i="3"/>
  <c r="L2224" i="5" s="1"/>
  <c r="L107" i="3"/>
  <c r="L2232" i="5" s="1"/>
  <c r="L99" i="3"/>
  <c r="L2240" i="5" s="1"/>
  <c r="L91" i="3"/>
  <c r="L2248" i="5" s="1"/>
  <c r="L83" i="3"/>
  <c r="L2256" i="5" s="1"/>
  <c r="L75" i="3"/>
  <c r="L2264" i="5" s="1"/>
  <c r="L67" i="3"/>
  <c r="L2272" i="5" s="1"/>
  <c r="L59" i="3"/>
  <c r="L2280" i="5" s="1"/>
  <c r="L51" i="3"/>
  <c r="L2288" i="5" s="1"/>
  <c r="L43" i="3"/>
  <c r="L2295" i="5" s="1"/>
  <c r="L35" i="3"/>
  <c r="L2303" i="5" s="1"/>
  <c r="L27" i="3"/>
  <c r="L2311" i="5" s="1"/>
  <c r="L19" i="3"/>
  <c r="L2319" i="5" s="1"/>
  <c r="L11" i="3"/>
  <c r="L2327" i="5" s="1"/>
  <c r="L3" i="3"/>
  <c r="L2335" i="5" s="1"/>
  <c r="L10" i="3"/>
  <c r="L2328" i="5" s="1"/>
  <c r="L9" i="3"/>
  <c r="L2329" i="5" s="1"/>
  <c r="L108" i="3"/>
  <c r="L2231" i="5" s="1"/>
  <c r="L8" i="3"/>
  <c r="L2330" i="5" s="1"/>
  <c r="L7" i="3"/>
  <c r="L2331" i="5" s="1"/>
  <c r="L6" i="3"/>
  <c r="L2332" i="5" s="1"/>
  <c r="W2" i="3"/>
  <c r="W4" i="3" s="1" a="1"/>
  <c r="W4" i="3" s="1"/>
  <c r="V2" i="2"/>
  <c r="V4" i="2" s="1" a="1"/>
  <c r="V4" i="2" s="1"/>
  <c r="M235" i="3" l="1"/>
  <c r="Q2104" i="5" s="1"/>
  <c r="M117" i="3"/>
  <c r="Q2222" i="5" s="1"/>
  <c r="M169" i="3"/>
  <c r="Q2170" i="5" s="1"/>
  <c r="M306" i="3"/>
  <c r="Q2033" i="5" s="1"/>
  <c r="M179" i="3"/>
  <c r="Q2160" i="5" s="1"/>
  <c r="M29" i="3"/>
  <c r="Q2309" i="5" s="1"/>
  <c r="M64" i="3"/>
  <c r="Q2275" i="5" s="1"/>
  <c r="M256" i="3"/>
  <c r="Q2083" i="5" s="1"/>
  <c r="M480" i="3"/>
  <c r="Q1859" i="5" s="1"/>
  <c r="M704" i="3"/>
  <c r="Q1635" i="5" s="1"/>
  <c r="M928" i="3"/>
  <c r="Q1411" i="5" s="1"/>
  <c r="M1120" i="3"/>
  <c r="Q1219" i="5" s="1"/>
  <c r="M1312" i="3"/>
  <c r="Q1027" i="5" s="1"/>
  <c r="M1504" i="3"/>
  <c r="Q835" i="5" s="1"/>
  <c r="M1696" i="3"/>
  <c r="Q643" i="5" s="1"/>
  <c r="M1824" i="3"/>
  <c r="Q515" i="5" s="1"/>
  <c r="M1920" i="3"/>
  <c r="Q420" i="5" s="1"/>
  <c r="M1984" i="3"/>
  <c r="Q356" i="5" s="1"/>
  <c r="M2176" i="3"/>
  <c r="Q165" i="5" s="1"/>
  <c r="M2240" i="3"/>
  <c r="Q101" i="5" s="1"/>
  <c r="M2304" i="3"/>
  <c r="Q37" i="5" s="1"/>
  <c r="M2218" i="3"/>
  <c r="Q123" i="5" s="1"/>
  <c r="M2338" i="3"/>
  <c r="Q3" i="5" s="1"/>
  <c r="M302" i="3"/>
  <c r="Q2037" i="5" s="1"/>
  <c r="M622" i="3"/>
  <c r="Q1717" i="5" s="1"/>
  <c r="M926" i="3"/>
  <c r="Q1413" i="5" s="1"/>
  <c r="M1222" i="3"/>
  <c r="Q1117" i="5" s="1"/>
  <c r="M1542" i="3"/>
  <c r="Q797" i="5" s="1"/>
  <c r="M1854" i="3"/>
  <c r="Q485" i="5" s="1"/>
  <c r="M2174" i="3"/>
  <c r="Q167" i="5" s="1"/>
  <c r="M223" i="3"/>
  <c r="Q2116" i="5" s="1"/>
  <c r="M511" i="3"/>
  <c r="Q1828" i="5" s="1"/>
  <c r="M799" i="3"/>
  <c r="Q1540" i="5" s="1"/>
  <c r="M1095" i="3"/>
  <c r="Q1244" i="5" s="1"/>
  <c r="M1439" i="3"/>
  <c r="Q900" i="5" s="1"/>
  <c r="M1727" i="3"/>
  <c r="Q612" i="5" s="1"/>
  <c r="M2007" i="3"/>
  <c r="Q333" i="5" s="1"/>
  <c r="M2247" i="3"/>
  <c r="Q94" i="5" s="1"/>
  <c r="M17" i="3"/>
  <c r="Q2321" i="5" s="1"/>
  <c r="M81" i="3"/>
  <c r="Q2258" i="5" s="1"/>
  <c r="M145" i="3"/>
  <c r="Q2194" i="5" s="1"/>
  <c r="M209" i="3"/>
  <c r="Q2130" i="5" s="1"/>
  <c r="M273" i="3"/>
  <c r="Q2066" i="5" s="1"/>
  <c r="M337" i="3"/>
  <c r="Q2002" i="5" s="1"/>
  <c r="M401" i="3"/>
  <c r="Q1938" i="5" s="1"/>
  <c r="M465" i="3"/>
  <c r="Q1874" i="5" s="1"/>
  <c r="M529" i="3"/>
  <c r="Q1810" i="5" s="1"/>
  <c r="M593" i="3"/>
  <c r="Q1746" i="5" s="1"/>
  <c r="M657" i="3"/>
  <c r="Q1682" i="5" s="1"/>
  <c r="M721" i="3"/>
  <c r="Q1618" i="5" s="1"/>
  <c r="M785" i="3"/>
  <c r="Q1554" i="5" s="1"/>
  <c r="M817" i="3"/>
  <c r="Q1522" i="5" s="1"/>
  <c r="M849" i="3"/>
  <c r="Q1490" i="5" s="1"/>
  <c r="M881" i="3"/>
  <c r="Q1458" i="5" s="1"/>
  <c r="M913" i="3"/>
  <c r="Q1426" i="5" s="1"/>
  <c r="M945" i="3"/>
  <c r="Q1394" i="5" s="1"/>
  <c r="M977" i="3"/>
  <c r="Q1362" i="5" s="1"/>
  <c r="M1041" i="3"/>
  <c r="Q1298" i="5" s="1"/>
  <c r="M1073" i="3"/>
  <c r="Q1266" i="5" s="1"/>
  <c r="M1105" i="3"/>
  <c r="Q1234" i="5" s="1"/>
  <c r="M1137" i="3"/>
  <c r="Q1202" i="5" s="1"/>
  <c r="M1169" i="3"/>
  <c r="Q1170" i="5" s="1"/>
  <c r="M1201" i="3"/>
  <c r="Q1138" i="5" s="1"/>
  <c r="M1233" i="3"/>
  <c r="Q1106" i="5" s="1"/>
  <c r="M1265" i="3"/>
  <c r="Q1074" i="5" s="1"/>
  <c r="M1297" i="3"/>
  <c r="Q1042" i="5" s="1"/>
  <c r="M1329" i="3"/>
  <c r="Q1010" i="5" s="1"/>
  <c r="M1361" i="3"/>
  <c r="Q978" i="5" s="1"/>
  <c r="M1393" i="3"/>
  <c r="Q946" i="5" s="1"/>
  <c r="M1425" i="3"/>
  <c r="Q914" i="5" s="1"/>
  <c r="M1457" i="3"/>
  <c r="Q882" i="5" s="1"/>
  <c r="M1489" i="3"/>
  <c r="Q850" i="5" s="1"/>
  <c r="M1521" i="3"/>
  <c r="Q818" i="5" s="1"/>
  <c r="M1553" i="3"/>
  <c r="Q786" i="5" s="1"/>
  <c r="M1585" i="3"/>
  <c r="Q754" i="5" s="1"/>
  <c r="M1617" i="3"/>
  <c r="Q722" i="5" s="1"/>
  <c r="M1649" i="3"/>
  <c r="Q690" i="5" s="1"/>
  <c r="M1681" i="3"/>
  <c r="Q658" i="5" s="1"/>
  <c r="M1713" i="3"/>
  <c r="Q626" i="5" s="1"/>
  <c r="M1745" i="3"/>
  <c r="Q594" i="5" s="1"/>
  <c r="M1777" i="3"/>
  <c r="Q562" i="5" s="1"/>
  <c r="M1809" i="3"/>
  <c r="Q530" i="5" s="1"/>
  <c r="M1841" i="3"/>
  <c r="Q498" i="5" s="1"/>
  <c r="M1873" i="3"/>
  <c r="Q467" i="5" s="1"/>
  <c r="M1905" i="3"/>
  <c r="Q435" i="5" s="1"/>
  <c r="M1937" i="3"/>
  <c r="Q403" i="5" s="1"/>
  <c r="M1969" i="3"/>
  <c r="Q371" i="5" s="1"/>
  <c r="M2001" i="3"/>
  <c r="Q339" i="5" s="1"/>
  <c r="M2033" i="3"/>
  <c r="Q307" i="5" s="1"/>
  <c r="M2065" i="3"/>
  <c r="Q275" i="5" s="1"/>
  <c r="M2097" i="3"/>
  <c r="Q243" i="5" s="1"/>
  <c r="M2129" i="3"/>
  <c r="Q212" i="5" s="1"/>
  <c r="M2161" i="3"/>
  <c r="Q180" i="5" s="1"/>
  <c r="M2193" i="3"/>
  <c r="Q148" i="5" s="1"/>
  <c r="M2225" i="3"/>
  <c r="Q116" i="5" s="1"/>
  <c r="M2257" i="3"/>
  <c r="Q84" i="5" s="1"/>
  <c r="M2289" i="3"/>
  <c r="Q52" i="5" s="1"/>
  <c r="M2321" i="3"/>
  <c r="Q20" i="5" s="1"/>
  <c r="M2122" i="3"/>
  <c r="Q219" i="5" s="1"/>
  <c r="M2154" i="3"/>
  <c r="Q187" i="5" s="1"/>
  <c r="M2194" i="3"/>
  <c r="Q147" i="5" s="1"/>
  <c r="M2266" i="3"/>
  <c r="Q75" i="5" s="1"/>
  <c r="M2330" i="3"/>
  <c r="Q11" i="5" s="1"/>
  <c r="M142" i="3"/>
  <c r="Q2197" i="5" s="1"/>
  <c r="M278" i="3"/>
  <c r="Q2061" i="5" s="1"/>
  <c r="M430" i="3"/>
  <c r="Q1909" i="5" s="1"/>
  <c r="M606" i="3"/>
  <c r="Q1733" i="5" s="1"/>
  <c r="M798" i="3"/>
  <c r="Q1541" i="5" s="1"/>
  <c r="M958" i="3"/>
  <c r="Q1381" i="5" s="1"/>
  <c r="M1126" i="3"/>
  <c r="Q1213" i="5" s="1"/>
  <c r="M1278" i="3"/>
  <c r="Q1061" i="5" s="1"/>
  <c r="M1438" i="3"/>
  <c r="Q901" i="5" s="1"/>
  <c r="M1598" i="3"/>
  <c r="Q741" i="5" s="1"/>
  <c r="M1710" i="3"/>
  <c r="Q629" i="5" s="1"/>
  <c r="M1878" i="3"/>
  <c r="Q462" i="5" s="1"/>
  <c r="M2062" i="3"/>
  <c r="Q278" i="5" s="1"/>
  <c r="M2230" i="3"/>
  <c r="Q111" i="5" s="1"/>
  <c r="M71" i="3"/>
  <c r="Q2268" i="5" s="1"/>
  <c r="M215" i="3"/>
  <c r="Q2124" i="5" s="1"/>
  <c r="M367" i="3"/>
  <c r="Q1972" i="5" s="1"/>
  <c r="M527" i="3"/>
  <c r="Q1812" i="5" s="1"/>
  <c r="M687" i="3"/>
  <c r="Q1652" i="5" s="1"/>
  <c r="M855" i="3"/>
  <c r="Q1484" i="5" s="1"/>
  <c r="M1039" i="3"/>
  <c r="Q1300" i="5" s="1"/>
  <c r="M1191" i="3"/>
  <c r="Q1148" i="5" s="1"/>
  <c r="M1367" i="3"/>
  <c r="Q972" i="5" s="1"/>
  <c r="M1543" i="3"/>
  <c r="Q796" i="5" s="1"/>
  <c r="M1735" i="3"/>
  <c r="Q604" i="5" s="1"/>
  <c r="M26" i="3"/>
  <c r="Q2312" i="5" s="1"/>
  <c r="M58" i="3"/>
  <c r="Q2281" i="5" s="1"/>
  <c r="M90" i="3"/>
  <c r="Q2249" i="5" s="1"/>
  <c r="M122" i="3"/>
  <c r="Q2217" i="5" s="1"/>
  <c r="M154" i="3"/>
  <c r="Q2185" i="5" s="1"/>
  <c r="M186" i="3"/>
  <c r="Q2153" i="5" s="1"/>
  <c r="M218" i="3"/>
  <c r="Q2121" i="5" s="1"/>
  <c r="M250" i="3"/>
  <c r="Q2089" i="5" s="1"/>
  <c r="M282" i="3"/>
  <c r="Q2057" i="5" s="1"/>
  <c r="M314" i="3"/>
  <c r="Q2025" i="5" s="1"/>
  <c r="M346" i="3"/>
  <c r="Q1993" i="5" s="1"/>
  <c r="M378" i="3"/>
  <c r="Q1961" i="5" s="1"/>
  <c r="M410" i="3"/>
  <c r="Q1929" i="5" s="1"/>
  <c r="M442" i="3"/>
  <c r="Q1897" i="5" s="1"/>
  <c r="M474" i="3"/>
  <c r="Q1865" i="5" s="1"/>
  <c r="M506" i="3"/>
  <c r="Q1833" i="5" s="1"/>
  <c r="M538" i="3"/>
  <c r="Q1801" i="5" s="1"/>
  <c r="M570" i="3"/>
  <c r="Q1769" i="5" s="1"/>
  <c r="M602" i="3"/>
  <c r="Q1737" i="5" s="1"/>
  <c r="M634" i="3"/>
  <c r="Q1705" i="5" s="1"/>
  <c r="M666" i="3"/>
  <c r="Q1673" i="5" s="1"/>
  <c r="M698" i="3"/>
  <c r="Q1641" i="5" s="1"/>
  <c r="M730" i="3"/>
  <c r="Q1609" i="5" s="1"/>
  <c r="M762" i="3"/>
  <c r="Q1577" i="5" s="1"/>
  <c r="M794" i="3"/>
  <c r="Q1545" i="5" s="1"/>
  <c r="M826" i="3"/>
  <c r="Q1513" i="5" s="1"/>
  <c r="M858" i="3"/>
  <c r="Q1481" i="5" s="1"/>
  <c r="M890" i="3"/>
  <c r="Q1449" i="5" s="1"/>
  <c r="M922" i="3"/>
  <c r="Q1417" i="5" s="1"/>
  <c r="M954" i="3"/>
  <c r="Q1385" i="5" s="1"/>
  <c r="M986" i="3"/>
  <c r="Q1353" i="5" s="1"/>
  <c r="M1018" i="3"/>
  <c r="Q1321" i="5" s="1"/>
  <c r="M1050" i="3"/>
  <c r="Q1289" i="5" s="1"/>
  <c r="M1082" i="3"/>
  <c r="Q1257" i="5" s="1"/>
  <c r="M1114" i="3"/>
  <c r="Q1225" i="5" s="1"/>
  <c r="M1146" i="3"/>
  <c r="Q1193" i="5" s="1"/>
  <c r="M1178" i="3"/>
  <c r="Q1161" i="5" s="1"/>
  <c r="M1210" i="3"/>
  <c r="Q1129" i="5" s="1"/>
  <c r="M1242" i="3"/>
  <c r="Q1097" i="5" s="1"/>
  <c r="M1274" i="3"/>
  <c r="Q1065" i="5" s="1"/>
  <c r="M1306" i="3"/>
  <c r="Q1033" i="5" s="1"/>
  <c r="M1338" i="3"/>
  <c r="Q1001" i="5" s="1"/>
  <c r="M1370" i="3"/>
  <c r="Q969" i="5" s="1"/>
  <c r="M1402" i="3"/>
  <c r="Q937" i="5" s="1"/>
  <c r="M1434" i="3"/>
  <c r="Q905" i="5" s="1"/>
  <c r="M1466" i="3"/>
  <c r="Q873" i="5" s="1"/>
  <c r="M1498" i="3"/>
  <c r="Q841" i="5" s="1"/>
  <c r="M1530" i="3"/>
  <c r="Q809" i="5" s="1"/>
  <c r="M1562" i="3"/>
  <c r="Q777" i="5" s="1"/>
  <c r="M1594" i="3"/>
  <c r="Q745" i="5" s="1"/>
  <c r="M1626" i="3"/>
  <c r="Q713" i="5" s="1"/>
  <c r="M1658" i="3"/>
  <c r="Q681" i="5" s="1"/>
  <c r="M1690" i="3"/>
  <c r="Q649" i="5" s="1"/>
  <c r="M1722" i="3"/>
  <c r="Q617" i="5" s="1"/>
  <c r="M1754" i="3"/>
  <c r="Q585" i="5" s="1"/>
  <c r="M1786" i="3"/>
  <c r="Q553" i="5" s="1"/>
  <c r="M1818" i="3"/>
  <c r="Q521" i="5" s="1"/>
  <c r="M1850" i="3"/>
  <c r="Q489" i="5" s="1"/>
  <c r="M1882" i="3"/>
  <c r="Q458" i="5" s="1"/>
  <c r="M1914" i="3"/>
  <c r="Q426" i="5" s="1"/>
  <c r="M1946" i="3"/>
  <c r="Q394" i="5" s="1"/>
  <c r="M1978" i="3"/>
  <c r="Q362" i="5" s="1"/>
  <c r="M2010" i="3"/>
  <c r="Q330" i="5" s="1"/>
  <c r="M2042" i="3"/>
  <c r="Q298" i="5" s="1"/>
  <c r="M2074" i="3"/>
  <c r="Q266" i="5" s="1"/>
  <c r="M283" i="3"/>
  <c r="Q2056" i="5" s="1"/>
  <c r="M315" i="3"/>
  <c r="Q2024" i="5" s="1"/>
  <c r="M347" i="3"/>
  <c r="Q1992" i="5" s="1"/>
  <c r="M379" i="3"/>
  <c r="Q1960" i="5" s="1"/>
  <c r="M411" i="3"/>
  <c r="Q1928" i="5" s="1"/>
  <c r="M443" i="3"/>
  <c r="Q1896" i="5" s="1"/>
  <c r="M475" i="3"/>
  <c r="Q1864" i="5" s="1"/>
  <c r="M507" i="3"/>
  <c r="Q1832" i="5" s="1"/>
  <c r="M539" i="3"/>
  <c r="Q1800" i="5" s="1"/>
  <c r="M571" i="3"/>
  <c r="Q1768" i="5" s="1"/>
  <c r="M603" i="3"/>
  <c r="Q1736" i="5" s="1"/>
  <c r="M635" i="3"/>
  <c r="Q1704" i="5" s="1"/>
  <c r="M667" i="3"/>
  <c r="Q1672" i="5" s="1"/>
  <c r="M699" i="3"/>
  <c r="Q1640" i="5" s="1"/>
  <c r="M731" i="3"/>
  <c r="Q1608" i="5" s="1"/>
  <c r="M763" i="3"/>
  <c r="Q1576" i="5" s="1"/>
  <c r="M795" i="3"/>
  <c r="Q1544" i="5" s="1"/>
  <c r="M827" i="3"/>
  <c r="Q1512" i="5" s="1"/>
  <c r="M859" i="3"/>
  <c r="Q1480" i="5" s="1"/>
  <c r="M891" i="3"/>
  <c r="Q1448" i="5" s="1"/>
  <c r="M923" i="3"/>
  <c r="Q1416" i="5" s="1"/>
  <c r="M955" i="3"/>
  <c r="Q1384" i="5" s="1"/>
  <c r="M987" i="3"/>
  <c r="Q1352" i="5" s="1"/>
  <c r="M1019" i="3"/>
  <c r="Q1320" i="5" s="1"/>
  <c r="M1051" i="3"/>
  <c r="Q1288" i="5" s="1"/>
  <c r="M1083" i="3"/>
  <c r="Q1256" i="5" s="1"/>
  <c r="M1115" i="3"/>
  <c r="Q1224" i="5" s="1"/>
  <c r="M1147" i="3"/>
  <c r="Q1192" i="5" s="1"/>
  <c r="M1179" i="3"/>
  <c r="Q1160" i="5" s="1"/>
  <c r="M1211" i="3"/>
  <c r="Q1128" i="5" s="1"/>
  <c r="M1243" i="3"/>
  <c r="Q1096" i="5" s="1"/>
  <c r="M1275" i="3"/>
  <c r="Q1064" i="5" s="1"/>
  <c r="M1307" i="3"/>
  <c r="Q1032" i="5" s="1"/>
  <c r="M1339" i="3"/>
  <c r="Q1000" i="5" s="1"/>
  <c r="M1371" i="3"/>
  <c r="Q968" i="5" s="1"/>
  <c r="M1403" i="3"/>
  <c r="Q936" i="5" s="1"/>
  <c r="M1435" i="3"/>
  <c r="Q904" i="5" s="1"/>
  <c r="M1467" i="3"/>
  <c r="Q872" i="5" s="1"/>
  <c r="M139" i="3"/>
  <c r="Q2200" i="5" s="1"/>
  <c r="M60" i="3"/>
  <c r="Q2279" i="5" s="1"/>
  <c r="M108" i="3"/>
  <c r="Q2231" i="5" s="1"/>
  <c r="M51" i="3"/>
  <c r="Q2288" i="5" s="1"/>
  <c r="M243" i="3"/>
  <c r="Q2096" i="5" s="1"/>
  <c r="M61" i="3"/>
  <c r="Q2278" i="5" s="1"/>
  <c r="M128" i="3"/>
  <c r="Q2211" i="5" s="1"/>
  <c r="M320" i="3"/>
  <c r="Q2019" i="5" s="1"/>
  <c r="M512" i="3"/>
  <c r="Q1827" i="5" s="1"/>
  <c r="M736" i="3"/>
  <c r="Q1603" i="5" s="1"/>
  <c r="M960" i="3"/>
  <c r="Q1379" i="5" s="1"/>
  <c r="M1152" i="3"/>
  <c r="Q1187" i="5" s="1"/>
  <c r="M1344" i="3"/>
  <c r="Q995" i="5" s="1"/>
  <c r="M1536" i="3"/>
  <c r="Q803" i="5" s="1"/>
  <c r="M1728" i="3"/>
  <c r="Q611" i="5" s="1"/>
  <c r="M1888" i="3"/>
  <c r="Q452" i="5" s="1"/>
  <c r="M1952" i="3"/>
  <c r="Q388" i="5" s="1"/>
  <c r="M2016" i="3"/>
  <c r="Q324" i="5" s="1"/>
  <c r="M2208" i="3"/>
  <c r="Q133" i="5" s="1"/>
  <c r="M2272" i="3"/>
  <c r="Q69" i="5" s="1"/>
  <c r="M2336" i="3"/>
  <c r="Q5" i="5" s="1"/>
  <c r="M2274" i="3"/>
  <c r="Q67" i="5" s="1"/>
  <c r="M158" i="3"/>
  <c r="Q2181" i="5" s="1"/>
  <c r="M494" i="3"/>
  <c r="Q1845" i="5" s="1"/>
  <c r="M766" i="3"/>
  <c r="Q1573" i="5" s="1"/>
  <c r="M1078" i="3"/>
  <c r="Q1261" i="5" s="1"/>
  <c r="M1382" i="3"/>
  <c r="Q957" i="5" s="1"/>
  <c r="M1702" i="3"/>
  <c r="Q637" i="5" s="1"/>
  <c r="M2006" i="3"/>
  <c r="Q334" i="5" s="1"/>
  <c r="M23" i="3"/>
  <c r="Q2315" i="5" s="1"/>
  <c r="M383" i="3"/>
  <c r="Q1956" i="5" s="1"/>
  <c r="M663" i="3"/>
  <c r="Q1676" i="5" s="1"/>
  <c r="M935" i="3"/>
  <c r="Q1404" i="5" s="1"/>
  <c r="M1271" i="3"/>
  <c r="Q1068" i="5" s="1"/>
  <c r="M1615" i="3"/>
  <c r="Q724" i="5" s="1"/>
  <c r="M1879" i="3"/>
  <c r="Q461" i="5" s="1"/>
  <c r="M2127" i="3"/>
  <c r="Q214" i="5" s="1"/>
  <c r="M49" i="3"/>
  <c r="Q2290" i="5" s="1"/>
  <c r="M113" i="3"/>
  <c r="Q2226" i="5" s="1"/>
  <c r="M177" i="3"/>
  <c r="Q2162" i="5" s="1"/>
  <c r="M241" i="3"/>
  <c r="Q2098" i="5" s="1"/>
  <c r="M305" i="3"/>
  <c r="Q2034" i="5" s="1"/>
  <c r="M369" i="3"/>
  <c r="Q1970" i="5" s="1"/>
  <c r="M433" i="3"/>
  <c r="Q1906" i="5" s="1"/>
  <c r="M497" i="3"/>
  <c r="Q1842" i="5" s="1"/>
  <c r="M561" i="3"/>
  <c r="Q1778" i="5" s="1"/>
  <c r="M625" i="3"/>
  <c r="Q1714" i="5" s="1"/>
  <c r="M689" i="3"/>
  <c r="Q1650" i="5" s="1"/>
  <c r="M753" i="3"/>
  <c r="Q1586" i="5" s="1"/>
  <c r="M1009" i="3"/>
  <c r="Q1330" i="5" s="1"/>
  <c r="M6" i="3"/>
  <c r="Q2332" i="5" s="1"/>
  <c r="M75" i="3"/>
  <c r="Q2264" i="5" s="1"/>
  <c r="M53" i="3"/>
  <c r="Q2286" i="5" s="1"/>
  <c r="M115" i="3"/>
  <c r="Q2224" i="5" s="1"/>
  <c r="M36" i="3"/>
  <c r="Q2302" i="5" s="1"/>
  <c r="M125" i="3"/>
  <c r="Q2214" i="5" s="1"/>
  <c r="M160" i="3"/>
  <c r="Q2179" i="5" s="1"/>
  <c r="M352" i="3"/>
  <c r="Q1987" i="5" s="1"/>
  <c r="M544" i="3"/>
  <c r="Q1795" i="5" s="1"/>
  <c r="M672" i="3"/>
  <c r="Q1667" i="5" s="1"/>
  <c r="M864" i="3"/>
  <c r="Q1475" i="5" s="1"/>
  <c r="M1088" i="3"/>
  <c r="Q1251" i="5" s="1"/>
  <c r="M1280" i="3"/>
  <c r="Q1059" i="5" s="1"/>
  <c r="M1440" i="3"/>
  <c r="Q899" i="5" s="1"/>
  <c r="M1632" i="3"/>
  <c r="Q707" i="5" s="1"/>
  <c r="M1792" i="3"/>
  <c r="Q547" i="5" s="1"/>
  <c r="M2080" i="3"/>
  <c r="Q260" i="5" s="1"/>
  <c r="M27" i="3"/>
  <c r="Q2311" i="5" s="1"/>
  <c r="M187" i="3"/>
  <c r="Q2152" i="5" s="1"/>
  <c r="M44" i="3"/>
  <c r="Q2294" i="5" s="1"/>
  <c r="M101" i="3"/>
  <c r="Q2238" i="5" s="1"/>
  <c r="M104" i="3"/>
  <c r="Q2235" i="5" s="1"/>
  <c r="M232" i="3"/>
  <c r="Q2107" i="5" s="1"/>
  <c r="M360" i="3"/>
  <c r="Q1979" i="5" s="1"/>
  <c r="M456" i="3"/>
  <c r="Q1883" i="5" s="1"/>
  <c r="M584" i="3"/>
  <c r="Q1755" i="5" s="1"/>
  <c r="M680" i="3"/>
  <c r="Q1659" i="5" s="1"/>
  <c r="M744" i="3"/>
  <c r="Q1595" i="5" s="1"/>
  <c r="M808" i="3"/>
  <c r="Q1531" i="5" s="1"/>
  <c r="M872" i="3"/>
  <c r="Q1467" i="5" s="1"/>
  <c r="M936" i="3"/>
  <c r="Q1403" i="5" s="1"/>
  <c r="M1000" i="3"/>
  <c r="Q1339" i="5" s="1"/>
  <c r="M1064" i="3"/>
  <c r="Q1275" i="5" s="1"/>
  <c r="M1128" i="3"/>
  <c r="Q1211" i="5" s="1"/>
  <c r="M1192" i="3"/>
  <c r="Q1147" i="5" s="1"/>
  <c r="M1256" i="3"/>
  <c r="Q1083" i="5" s="1"/>
  <c r="M1320" i="3"/>
  <c r="Q1019" i="5" s="1"/>
  <c r="M1384" i="3"/>
  <c r="Q955" i="5" s="1"/>
  <c r="M1448" i="3"/>
  <c r="Q891" i="5" s="1"/>
  <c r="M1512" i="3"/>
  <c r="Q827" i="5" s="1"/>
  <c r="M1576" i="3"/>
  <c r="Q763" i="5" s="1"/>
  <c r="M1640" i="3"/>
  <c r="Q699" i="5" s="1"/>
  <c r="M1704" i="3"/>
  <c r="Q635" i="5" s="1"/>
  <c r="M1768" i="3"/>
  <c r="Q571" i="5" s="1"/>
  <c r="M1832" i="3"/>
  <c r="Q507" i="5" s="1"/>
  <c r="M1896" i="3"/>
  <c r="Q444" i="5" s="1"/>
  <c r="M1960" i="3"/>
  <c r="Q380" i="5" s="1"/>
  <c r="M2024" i="3"/>
  <c r="Q316" i="5" s="1"/>
  <c r="M2088" i="3"/>
  <c r="Q252" i="5" s="1"/>
  <c r="M2120" i="3"/>
  <c r="Q221" i="5" s="1"/>
  <c r="M2152" i="3"/>
  <c r="Q189" i="5" s="1"/>
  <c r="M2184" i="3"/>
  <c r="Q157" i="5" s="1"/>
  <c r="M2216" i="3"/>
  <c r="Q125" i="5" s="1"/>
  <c r="M2280" i="3"/>
  <c r="Q61" i="5" s="1"/>
  <c r="M2312" i="3"/>
  <c r="Q29" i="5" s="1"/>
  <c r="M2114" i="3"/>
  <c r="Q227" i="5" s="1"/>
  <c r="M2234" i="3"/>
  <c r="Q107" i="5" s="1"/>
  <c r="M2298" i="3"/>
  <c r="Q43" i="5" s="1"/>
  <c r="M22" i="3"/>
  <c r="Q2316" i="5" s="1"/>
  <c r="M198" i="3"/>
  <c r="Q2141" i="5" s="1"/>
  <c r="M342" i="3"/>
  <c r="Q1997" i="5" s="1"/>
  <c r="M510" i="3"/>
  <c r="Q1829" i="5" s="1"/>
  <c r="M654" i="3"/>
  <c r="Q1685" i="5" s="1"/>
  <c r="M806" i="3"/>
  <c r="Q1533" i="5" s="1"/>
  <c r="M966" i="3"/>
  <c r="Q1373" i="5" s="1"/>
  <c r="M1110" i="3"/>
  <c r="Q1229" i="5" s="1"/>
  <c r="M1262" i="3"/>
  <c r="Q1077" i="5" s="1"/>
  <c r="M1422" i="3"/>
  <c r="Q917" i="5" s="1"/>
  <c r="M1582" i="3"/>
  <c r="Q757" i="5" s="1"/>
  <c r="M1734" i="3"/>
  <c r="Q605" i="5" s="1"/>
  <c r="M1894" i="3"/>
  <c r="Q446" i="5" s="1"/>
  <c r="M2030" i="3"/>
  <c r="Q310" i="5" s="1"/>
  <c r="M2222" i="3"/>
  <c r="Q119" i="5" s="1"/>
  <c r="M95" i="3"/>
  <c r="Q2244" i="5" s="1"/>
  <c r="M263" i="3"/>
  <c r="Q2076" i="5" s="1"/>
  <c r="M399" i="3"/>
  <c r="Q1940" i="5" s="1"/>
  <c r="M551" i="3"/>
  <c r="Q1788" i="5" s="1"/>
  <c r="M703" i="3"/>
  <c r="Q1636" i="5" s="1"/>
  <c r="M831" i="3"/>
  <c r="Q1508" i="5" s="1"/>
  <c r="M975" i="3"/>
  <c r="Q1364" i="5" s="1"/>
  <c r="M1143" i="3"/>
  <c r="Q1196" i="5" s="1"/>
  <c r="M1311" i="3"/>
  <c r="Q1028" i="5" s="1"/>
  <c r="M1479" i="3"/>
  <c r="Q860" i="5" s="1"/>
  <c r="M1647" i="3"/>
  <c r="Q692" i="5" s="1"/>
  <c r="M1759" i="3"/>
  <c r="Q580" i="5" s="1"/>
  <c r="M1911" i="3"/>
  <c r="Q429" i="5" s="1"/>
  <c r="M2023" i="3"/>
  <c r="Q317" i="5" s="1"/>
  <c r="M2151" i="3"/>
  <c r="Q190" i="5" s="1"/>
  <c r="M2279" i="3"/>
  <c r="Q62" i="5" s="1"/>
  <c r="M25" i="3"/>
  <c r="Q2313" i="5" s="1"/>
  <c r="M57" i="3"/>
  <c r="Q2282" i="5" s="1"/>
  <c r="M89" i="3"/>
  <c r="Q2250" i="5" s="1"/>
  <c r="M121" i="3"/>
  <c r="Q2218" i="5" s="1"/>
  <c r="M153" i="3"/>
  <c r="Q2186" i="5" s="1"/>
  <c r="M185" i="3"/>
  <c r="Q2154" i="5" s="1"/>
  <c r="M217" i="3"/>
  <c r="Q2122" i="5" s="1"/>
  <c r="M249" i="3"/>
  <c r="Q2090" i="5" s="1"/>
  <c r="M281" i="3"/>
  <c r="Q2058" i="5" s="1"/>
  <c r="M313" i="3"/>
  <c r="Q2026" i="5" s="1"/>
  <c r="M345" i="3"/>
  <c r="Q1994" i="5" s="1"/>
  <c r="M377" i="3"/>
  <c r="Q1962" i="5" s="1"/>
  <c r="M409" i="3"/>
  <c r="Q1930" i="5" s="1"/>
  <c r="M441" i="3"/>
  <c r="Q1898" i="5" s="1"/>
  <c r="M473" i="3"/>
  <c r="Q1866" i="5" s="1"/>
  <c r="M505" i="3"/>
  <c r="Q1834" i="5" s="1"/>
  <c r="M537" i="3"/>
  <c r="Q1802" i="5" s="1"/>
  <c r="M569" i="3"/>
  <c r="Q1770" i="5" s="1"/>
  <c r="M601" i="3"/>
  <c r="Q1738" i="5" s="1"/>
  <c r="M633" i="3"/>
  <c r="Q1706" i="5" s="1"/>
  <c r="M665" i="3"/>
  <c r="Q1674" i="5" s="1"/>
  <c r="M697" i="3"/>
  <c r="Q1642" i="5" s="1"/>
  <c r="M729" i="3"/>
  <c r="Q1610" i="5" s="1"/>
  <c r="M761" i="3"/>
  <c r="Q1578" i="5" s="1"/>
  <c r="M793" i="3"/>
  <c r="Q1546" i="5" s="1"/>
  <c r="M825" i="3"/>
  <c r="Q1514" i="5" s="1"/>
  <c r="M857" i="3"/>
  <c r="Q1482" i="5" s="1"/>
  <c r="M889" i="3"/>
  <c r="Q1450" i="5" s="1"/>
  <c r="M921" i="3"/>
  <c r="Q1418" i="5" s="1"/>
  <c r="M953" i="3"/>
  <c r="Q1386" i="5" s="1"/>
  <c r="M985" i="3"/>
  <c r="Q1354" i="5" s="1"/>
  <c r="M1017" i="3"/>
  <c r="Q1322" i="5" s="1"/>
  <c r="M1049" i="3"/>
  <c r="Q1290" i="5" s="1"/>
  <c r="M1081" i="3"/>
  <c r="Q1258" i="5" s="1"/>
  <c r="M1113" i="3"/>
  <c r="Q1226" i="5" s="1"/>
  <c r="M1145" i="3"/>
  <c r="Q1194" i="5" s="1"/>
  <c r="M1177" i="3"/>
  <c r="Q1162" i="5" s="1"/>
  <c r="M1209" i="3"/>
  <c r="Q1130" i="5" s="1"/>
  <c r="M1241" i="3"/>
  <c r="Q1098" i="5" s="1"/>
  <c r="M1273" i="3"/>
  <c r="Q1066" i="5" s="1"/>
  <c r="M1305" i="3"/>
  <c r="Q1034" i="5" s="1"/>
  <c r="M1337" i="3"/>
  <c r="Q1002" i="5" s="1"/>
  <c r="M1369" i="3"/>
  <c r="Q970" i="5" s="1"/>
  <c r="M1401" i="3"/>
  <c r="Q938" i="5" s="1"/>
  <c r="M1433" i="3"/>
  <c r="Q906" i="5" s="1"/>
  <c r="M1465" i="3"/>
  <c r="Q874" i="5" s="1"/>
  <c r="M1497" i="3"/>
  <c r="Q842" i="5" s="1"/>
  <c r="M1529" i="3"/>
  <c r="Q810" i="5" s="1"/>
  <c r="M1561" i="3"/>
  <c r="Q778" i="5" s="1"/>
  <c r="M1593" i="3"/>
  <c r="Q746" i="5" s="1"/>
  <c r="M1625" i="3"/>
  <c r="Q714" i="5" s="1"/>
  <c r="M1657" i="3"/>
  <c r="Q682" i="5" s="1"/>
  <c r="M1689" i="3"/>
  <c r="Q650" i="5" s="1"/>
  <c r="M1721" i="3"/>
  <c r="Q618" i="5" s="1"/>
  <c r="M1753" i="3"/>
  <c r="Q586" i="5" s="1"/>
  <c r="M1785" i="3"/>
  <c r="Q554" i="5" s="1"/>
  <c r="M1817" i="3"/>
  <c r="Q522" i="5" s="1"/>
  <c r="M1849" i="3"/>
  <c r="Q490" i="5" s="1"/>
  <c r="M1881" i="3"/>
  <c r="Q459" i="5" s="1"/>
  <c r="M1913" i="3"/>
  <c r="Q427" i="5" s="1"/>
  <c r="M1945" i="3"/>
  <c r="Q395" i="5" s="1"/>
  <c r="M1977" i="3"/>
  <c r="Q363" i="5" s="1"/>
  <c r="M2009" i="3"/>
  <c r="Q331" i="5" s="1"/>
  <c r="M2041" i="3"/>
  <c r="Q299" i="5" s="1"/>
  <c r="M2073" i="3"/>
  <c r="Q267" i="5" s="1"/>
  <c r="M2105" i="3"/>
  <c r="Q236" i="5" s="1"/>
  <c r="M2137" i="3"/>
  <c r="Q204" i="5" s="1"/>
  <c r="M2169" i="3"/>
  <c r="Q172" i="5" s="1"/>
  <c r="M2201" i="3"/>
  <c r="Q140" i="5" s="1"/>
  <c r="M2233" i="3"/>
  <c r="Q108" i="5" s="1"/>
  <c r="M2265" i="3"/>
  <c r="Q76" i="5" s="1"/>
  <c r="M2297" i="3"/>
  <c r="Q44" i="5" s="1"/>
  <c r="M2329" i="3"/>
  <c r="Q12" i="5" s="1"/>
  <c r="M2130" i="3"/>
  <c r="Q211" i="5" s="1"/>
  <c r="M2162" i="3"/>
  <c r="Q179" i="5" s="1"/>
  <c r="M2210" i="3"/>
  <c r="Q131" i="5" s="1"/>
  <c r="M2282" i="3"/>
  <c r="Q59" i="5" s="1"/>
  <c r="M14" i="3"/>
  <c r="Q2324" i="5" s="1"/>
  <c r="M174" i="3"/>
  <c r="Q2165" i="5" s="1"/>
  <c r="M318" i="3"/>
  <c r="Q2021" i="5" s="1"/>
  <c r="M470" i="3"/>
  <c r="Q1869" i="5" s="1"/>
  <c r="M646" i="3"/>
  <c r="Q1693" i="5" s="1"/>
  <c r="M830" i="3"/>
  <c r="Q1509" i="5" s="1"/>
  <c r="M998" i="3"/>
  <c r="Q1341" i="5" s="1"/>
  <c r="M1158" i="3"/>
  <c r="Q1181" i="5" s="1"/>
  <c r="M1310" i="3"/>
  <c r="Q1029" i="5" s="1"/>
  <c r="M1478" i="3"/>
  <c r="Q861" i="5" s="1"/>
  <c r="M1630" i="3"/>
  <c r="Q709" i="5" s="1"/>
  <c r="M1742" i="3"/>
  <c r="Q597" i="5" s="1"/>
  <c r="M1926" i="3"/>
  <c r="Q414" i="5" s="1"/>
  <c r="M2102" i="3"/>
  <c r="Q239" i="5" s="1"/>
  <c r="M2270" i="3"/>
  <c r="Q71" i="5" s="1"/>
  <c r="M103" i="3"/>
  <c r="Q2236" i="5" s="1"/>
  <c r="M255" i="3"/>
  <c r="Q2084" i="5" s="1"/>
  <c r="M423" i="3"/>
  <c r="Q1916" i="5" s="1"/>
  <c r="M567" i="3"/>
  <c r="Q1772" i="5" s="1"/>
  <c r="M727" i="3"/>
  <c r="Q1612" i="5" s="1"/>
  <c r="M895" i="3"/>
  <c r="Q1444" i="5" s="1"/>
  <c r="M1087" i="3"/>
  <c r="Q1252" i="5" s="1"/>
  <c r="M1239" i="3"/>
  <c r="Q1100" i="5" s="1"/>
  <c r="M1415" i="3"/>
  <c r="Q924" i="5" s="1"/>
  <c r="M1591" i="3"/>
  <c r="Q748" i="5" s="1"/>
  <c r="M1783" i="3"/>
  <c r="Q556" i="5" s="1"/>
  <c r="M34" i="3"/>
  <c r="Q2304" i="5" s="1"/>
  <c r="M66" i="3"/>
  <c r="Q2273" i="5" s="1"/>
  <c r="M98" i="3"/>
  <c r="Q2241" i="5" s="1"/>
  <c r="M130" i="3"/>
  <c r="Q2209" i="5" s="1"/>
  <c r="M162" i="3"/>
  <c r="Q2177" i="5" s="1"/>
  <c r="M194" i="3"/>
  <c r="Q2145" i="5" s="1"/>
  <c r="M226" i="3"/>
  <c r="Q2113" i="5" s="1"/>
  <c r="M258" i="3"/>
  <c r="Q2081" i="5" s="1"/>
  <c r="M290" i="3"/>
  <c r="Q2049" i="5" s="1"/>
  <c r="M322" i="3"/>
  <c r="Q2017" i="5" s="1"/>
  <c r="M354" i="3"/>
  <c r="Q1985" i="5" s="1"/>
  <c r="M386" i="3"/>
  <c r="Q1953" i="5" s="1"/>
  <c r="M418" i="3"/>
  <c r="Q1921" i="5" s="1"/>
  <c r="M450" i="3"/>
  <c r="Q1889" i="5" s="1"/>
  <c r="M482" i="3"/>
  <c r="Q1857" i="5" s="1"/>
  <c r="M514" i="3"/>
  <c r="Q1825" i="5" s="1"/>
  <c r="M546" i="3"/>
  <c r="Q1793" i="5" s="1"/>
  <c r="M578" i="3"/>
  <c r="Q1761" i="5" s="1"/>
  <c r="M610" i="3"/>
  <c r="Q1729" i="5" s="1"/>
  <c r="M642" i="3"/>
  <c r="Q1697" i="5" s="1"/>
  <c r="M674" i="3"/>
  <c r="Q1665" i="5" s="1"/>
  <c r="M706" i="3"/>
  <c r="Q1633" i="5" s="1"/>
  <c r="M738" i="3"/>
  <c r="Q1601" i="5" s="1"/>
  <c r="M770" i="3"/>
  <c r="Q1569" i="5" s="1"/>
  <c r="M802" i="3"/>
  <c r="Q1537" i="5" s="1"/>
  <c r="M834" i="3"/>
  <c r="Q1505" i="5" s="1"/>
  <c r="M866" i="3"/>
  <c r="Q1473" i="5" s="1"/>
  <c r="M898" i="3"/>
  <c r="Q1441" i="5" s="1"/>
  <c r="M930" i="3"/>
  <c r="Q1409" i="5" s="1"/>
  <c r="M962" i="3"/>
  <c r="Q1377" i="5" s="1"/>
  <c r="M994" i="3"/>
  <c r="Q1345" i="5" s="1"/>
  <c r="M1026" i="3"/>
  <c r="Q1313" i="5" s="1"/>
  <c r="M1058" i="3"/>
  <c r="Q1281" i="5" s="1"/>
  <c r="M1090" i="3"/>
  <c r="Q1249" i="5" s="1"/>
  <c r="M1122" i="3"/>
  <c r="Q1217" i="5" s="1"/>
  <c r="M1154" i="3"/>
  <c r="Q1185" i="5" s="1"/>
  <c r="M1186" i="3"/>
  <c r="Q1153" i="5" s="1"/>
  <c r="M1218" i="3"/>
  <c r="Q1121" i="5" s="1"/>
  <c r="M1250" i="3"/>
  <c r="Q1089" i="5" s="1"/>
  <c r="M1282" i="3"/>
  <c r="Q1057" i="5" s="1"/>
  <c r="M1314" i="3"/>
  <c r="Q1025" i="5" s="1"/>
  <c r="M1346" i="3"/>
  <c r="Q993" i="5" s="1"/>
  <c r="M1378" i="3"/>
  <c r="Q961" i="5" s="1"/>
  <c r="M1410" i="3"/>
  <c r="Q929" i="5" s="1"/>
  <c r="M1442" i="3"/>
  <c r="Q897" i="5" s="1"/>
  <c r="M1474" i="3"/>
  <c r="Q865" i="5" s="1"/>
  <c r="M1506" i="3"/>
  <c r="Q833" i="5" s="1"/>
  <c r="M1538" i="3"/>
  <c r="Q801" i="5" s="1"/>
  <c r="M1570" i="3"/>
  <c r="Q769" i="5" s="1"/>
  <c r="M1602" i="3"/>
  <c r="Q737" i="5" s="1"/>
  <c r="M1634" i="3"/>
  <c r="Q705" i="5" s="1"/>
  <c r="M1666" i="3"/>
  <c r="Q673" i="5" s="1"/>
  <c r="M1698" i="3"/>
  <c r="Q641" i="5" s="1"/>
  <c r="M1730" i="3"/>
  <c r="Q609" i="5" s="1"/>
  <c r="M1762" i="3"/>
  <c r="Q577" i="5" s="1"/>
  <c r="M1794" i="3"/>
  <c r="Q545" i="5" s="1"/>
  <c r="M1826" i="3"/>
  <c r="Q513" i="5" s="1"/>
  <c r="M1858" i="3"/>
  <c r="Q481" i="5" s="1"/>
  <c r="M1890" i="3"/>
  <c r="Q450" i="5" s="1"/>
  <c r="M1922" i="3"/>
  <c r="Q418" i="5" s="1"/>
  <c r="M1954" i="3"/>
  <c r="Q386" i="5" s="1"/>
  <c r="M1986" i="3"/>
  <c r="Q354" i="5" s="1"/>
  <c r="M2018" i="3"/>
  <c r="Q322" i="5" s="1"/>
  <c r="M2050" i="3"/>
  <c r="Q290" i="5" s="1"/>
  <c r="M2082" i="3"/>
  <c r="Q258" i="5" s="1"/>
  <c r="M291" i="3"/>
  <c r="Q2048" i="5" s="1"/>
  <c r="M323" i="3"/>
  <c r="Q2016" i="5" s="1"/>
  <c r="M355" i="3"/>
  <c r="Q1984" i="5" s="1"/>
  <c r="M387" i="3"/>
  <c r="Q1952" i="5" s="1"/>
  <c r="M419" i="3"/>
  <c r="Q1920" i="5" s="1"/>
  <c r="M451" i="3"/>
  <c r="Q1888" i="5" s="1"/>
  <c r="M483" i="3"/>
  <c r="Q1856" i="5" s="1"/>
  <c r="M515" i="3"/>
  <c r="Q1824" i="5" s="1"/>
  <c r="M547" i="3"/>
  <c r="Q1792" i="5" s="1"/>
  <c r="M579" i="3"/>
  <c r="Q1760" i="5" s="1"/>
  <c r="M611" i="3"/>
  <c r="Q1728" i="5" s="1"/>
  <c r="M643" i="3"/>
  <c r="Q1696" i="5" s="1"/>
  <c r="M675" i="3"/>
  <c r="Q1664" i="5" s="1"/>
  <c r="M707" i="3"/>
  <c r="Q1632" i="5" s="1"/>
  <c r="M739" i="3"/>
  <c r="Q1600" i="5" s="1"/>
  <c r="M771" i="3"/>
  <c r="Q1568" i="5" s="1"/>
  <c r="M803" i="3"/>
  <c r="Q1536" i="5" s="1"/>
  <c r="M835" i="3"/>
  <c r="Q1504" i="5" s="1"/>
  <c r="M867" i="3"/>
  <c r="Q1472" i="5" s="1"/>
  <c r="M899" i="3"/>
  <c r="Q1440" i="5" s="1"/>
  <c r="M931" i="3"/>
  <c r="Q1408" i="5" s="1"/>
  <c r="M963" i="3"/>
  <c r="Q1376" i="5" s="1"/>
  <c r="M995" i="3"/>
  <c r="Q1344" i="5" s="1"/>
  <c r="M1027" i="3"/>
  <c r="Q1312" i="5" s="1"/>
  <c r="M1059" i="3"/>
  <c r="Q1280" i="5" s="1"/>
  <c r="M1091" i="3"/>
  <c r="Q1248" i="5" s="1"/>
  <c r="M1123" i="3"/>
  <c r="Q1216" i="5" s="1"/>
  <c r="M1155" i="3"/>
  <c r="Q1184" i="5" s="1"/>
  <c r="M11" i="3"/>
  <c r="Q2327" i="5" s="1"/>
  <c r="M203" i="3"/>
  <c r="Q2136" i="5" s="1"/>
  <c r="M21" i="3"/>
  <c r="Q2317" i="5" s="1"/>
  <c r="M19" i="3"/>
  <c r="Q2319" i="5" s="1"/>
  <c r="M211" i="3"/>
  <c r="Q2128" i="5" s="1"/>
  <c r="M100" i="3"/>
  <c r="Q2239" i="5" s="1"/>
  <c r="M96" i="3"/>
  <c r="Q2243" i="5" s="1"/>
  <c r="M288" i="3"/>
  <c r="Q2051" i="5" s="1"/>
  <c r="M448" i="3"/>
  <c r="Q1891" i="5" s="1"/>
  <c r="M640" i="3"/>
  <c r="Q1699" i="5" s="1"/>
  <c r="M832" i="3"/>
  <c r="Q1507" i="5" s="1"/>
  <c r="M1056" i="3"/>
  <c r="Q1283" i="5" s="1"/>
  <c r="M1248" i="3"/>
  <c r="Q1091" i="5" s="1"/>
  <c r="M1472" i="3"/>
  <c r="Q867" i="5" s="1"/>
  <c r="M1664" i="3"/>
  <c r="Q675" i="5" s="1"/>
  <c r="M1856" i="3"/>
  <c r="Q483" i="5" s="1"/>
  <c r="M2112" i="3"/>
  <c r="Q229" i="5" s="1"/>
  <c r="M59" i="3"/>
  <c r="Q2280" i="5" s="1"/>
  <c r="M155" i="3"/>
  <c r="Q2184" i="5" s="1"/>
  <c r="M12" i="3"/>
  <c r="Q2326" i="5" s="1"/>
  <c r="M37" i="3"/>
  <c r="Q2301" i="5" s="1"/>
  <c r="M72" i="3"/>
  <c r="Q2267" i="5" s="1"/>
  <c r="M200" i="3"/>
  <c r="Q2139" i="5" s="1"/>
  <c r="M328" i="3"/>
  <c r="Q2011" i="5" s="1"/>
  <c r="M424" i="3"/>
  <c r="Q1915" i="5" s="1"/>
  <c r="M520" i="3"/>
  <c r="Q1819" i="5" s="1"/>
  <c r="M648" i="3"/>
  <c r="Q1691" i="5" s="1"/>
  <c r="M712" i="3"/>
  <c r="Q1627" i="5" s="1"/>
  <c r="M776" i="3"/>
  <c r="Q1563" i="5" s="1"/>
  <c r="M840" i="3"/>
  <c r="Q1499" i="5" s="1"/>
  <c r="M904" i="3"/>
  <c r="Q1435" i="5" s="1"/>
  <c r="M968" i="3"/>
  <c r="Q1371" i="5" s="1"/>
  <c r="M1032" i="3"/>
  <c r="Q1307" i="5" s="1"/>
  <c r="M1096" i="3"/>
  <c r="Q1243" i="5" s="1"/>
  <c r="M1160" i="3"/>
  <c r="Q1179" i="5" s="1"/>
  <c r="M1224" i="3"/>
  <c r="Q1115" i="5" s="1"/>
  <c r="M1288" i="3"/>
  <c r="Q1051" i="5" s="1"/>
  <c r="M1352" i="3"/>
  <c r="Q987" i="5" s="1"/>
  <c r="M1416" i="3"/>
  <c r="Q923" i="5" s="1"/>
  <c r="M1480" i="3"/>
  <c r="Q859" i="5" s="1"/>
  <c r="M1544" i="3"/>
  <c r="Q795" i="5" s="1"/>
  <c r="M1608" i="3"/>
  <c r="Q731" i="5" s="1"/>
  <c r="M1672" i="3"/>
  <c r="Q667" i="5" s="1"/>
  <c r="M1736" i="3"/>
  <c r="Q603" i="5" s="1"/>
  <c r="M1800" i="3"/>
  <c r="Q539" i="5" s="1"/>
  <c r="M1864" i="3"/>
  <c r="Q476" i="5" s="1"/>
  <c r="M1928" i="3"/>
  <c r="Q412" i="5" s="1"/>
  <c r="M1992" i="3"/>
  <c r="Q348" i="5" s="1"/>
  <c r="M2056" i="3"/>
  <c r="Q284" i="5" s="1"/>
  <c r="M2248" i="3"/>
  <c r="Q93" i="5" s="1"/>
  <c r="M7" i="3"/>
  <c r="Q2331" i="5" s="1"/>
  <c r="M43" i="3"/>
  <c r="Q2295" i="5" s="1"/>
  <c r="M267" i="3"/>
  <c r="Q2072" i="5" s="1"/>
  <c r="M56" i="3"/>
  <c r="Q2283" i="5" s="1"/>
  <c r="M83" i="3"/>
  <c r="Q2256" i="5" s="1"/>
  <c r="M4" i="3"/>
  <c r="Q2334" i="5" s="1"/>
  <c r="M93" i="3"/>
  <c r="Q2246" i="5" s="1"/>
  <c r="M192" i="3"/>
  <c r="Q2147" i="5" s="1"/>
  <c r="M384" i="3"/>
  <c r="Q1955" i="5" s="1"/>
  <c r="M608" i="3"/>
  <c r="Q1731" i="5" s="1"/>
  <c r="M800" i="3"/>
  <c r="Q1539" i="5" s="1"/>
  <c r="M992" i="3"/>
  <c r="Q1347" i="5" s="1"/>
  <c r="M1184" i="3"/>
  <c r="Q1155" i="5" s="1"/>
  <c r="M1376" i="3"/>
  <c r="Q963" i="5" s="1"/>
  <c r="M1568" i="3"/>
  <c r="Q771" i="5" s="1"/>
  <c r="M1760" i="3"/>
  <c r="Q579" i="5" s="1"/>
  <c r="M2144" i="3"/>
  <c r="Q197" i="5" s="1"/>
  <c r="M10" i="3"/>
  <c r="Q2328" i="5" s="1"/>
  <c r="M123" i="3"/>
  <c r="Q2216" i="5" s="1"/>
  <c r="M251" i="3"/>
  <c r="Q2088" i="5" s="1"/>
  <c r="M5" i="3"/>
  <c r="Q2333" i="5" s="1"/>
  <c r="M133" i="3"/>
  <c r="Q2206" i="5" s="1"/>
  <c r="M136" i="3"/>
  <c r="Q2203" i="5" s="1"/>
  <c r="M296" i="3"/>
  <c r="Q2043" i="5" s="1"/>
  <c r="M552" i="3"/>
  <c r="Q1787" i="5" s="1"/>
  <c r="M35" i="3"/>
  <c r="Q2303" i="5" s="1"/>
  <c r="M99" i="3"/>
  <c r="Q2240" i="5" s="1"/>
  <c r="M163" i="3"/>
  <c r="Q2176" i="5" s="1"/>
  <c r="M227" i="3"/>
  <c r="Q2112" i="5" s="1"/>
  <c r="M52" i="3"/>
  <c r="Q2287" i="5" s="1"/>
  <c r="M13" i="3"/>
  <c r="Q2325" i="5" s="1"/>
  <c r="M77" i="3"/>
  <c r="Q2262" i="5" s="1"/>
  <c r="M16" i="3"/>
  <c r="Q2322" i="5" s="1"/>
  <c r="M80" i="3"/>
  <c r="Q2259" i="5" s="1"/>
  <c r="M144" i="3"/>
  <c r="Q2195" i="5" s="1"/>
  <c r="M240" i="3"/>
  <c r="Q2099" i="5" s="1"/>
  <c r="M304" i="3"/>
  <c r="Q2035" i="5" s="1"/>
  <c r="M368" i="3"/>
  <c r="Q1971" i="5" s="1"/>
  <c r="M432" i="3"/>
  <c r="Q1907" i="5" s="1"/>
  <c r="M496" i="3"/>
  <c r="Q1843" i="5" s="1"/>
  <c r="M560" i="3"/>
  <c r="Q1779" i="5" s="1"/>
  <c r="M624" i="3"/>
  <c r="Q1715" i="5" s="1"/>
  <c r="M688" i="3"/>
  <c r="Q1651" i="5" s="1"/>
  <c r="M784" i="3"/>
  <c r="Q1555" i="5" s="1"/>
  <c r="M848" i="3"/>
  <c r="Q1491" i="5" s="1"/>
  <c r="M912" i="3"/>
  <c r="Q1427" i="5" s="1"/>
  <c r="M944" i="3"/>
  <c r="Q1395" i="5" s="1"/>
  <c r="M1008" i="3"/>
  <c r="Q1331" i="5" s="1"/>
  <c r="M1072" i="3"/>
  <c r="Q1267" i="5" s="1"/>
  <c r="M1104" i="3"/>
  <c r="Q1235" i="5" s="1"/>
  <c r="M1136" i="3"/>
  <c r="Q1203" i="5" s="1"/>
  <c r="M1200" i="3"/>
  <c r="Q1139" i="5" s="1"/>
  <c r="M1232" i="3"/>
  <c r="Q1107" i="5" s="1"/>
  <c r="M1264" i="3"/>
  <c r="Q1075" i="5" s="1"/>
  <c r="M1296" i="3"/>
  <c r="Q1043" i="5" s="1"/>
  <c r="M1328" i="3"/>
  <c r="Q1011" i="5" s="1"/>
  <c r="M1360" i="3"/>
  <c r="Q979" i="5" s="1"/>
  <c r="M1392" i="3"/>
  <c r="Q947" i="5" s="1"/>
  <c r="M1424" i="3"/>
  <c r="Q915" i="5" s="1"/>
  <c r="M1456" i="3"/>
  <c r="Q883" i="5" s="1"/>
  <c r="M1488" i="3"/>
  <c r="Q851" i="5" s="1"/>
  <c r="M1520" i="3"/>
  <c r="Q819" i="5" s="1"/>
  <c r="M1552" i="3"/>
  <c r="Q787" i="5" s="1"/>
  <c r="M1584" i="3"/>
  <c r="Q755" i="5" s="1"/>
  <c r="M1616" i="3"/>
  <c r="Q723" i="5" s="1"/>
  <c r="M1648" i="3"/>
  <c r="Q691" i="5" s="1"/>
  <c r="M1680" i="3"/>
  <c r="Q659" i="5" s="1"/>
  <c r="M1712" i="3"/>
  <c r="Q627" i="5" s="1"/>
  <c r="M1744" i="3"/>
  <c r="Q595" i="5" s="1"/>
  <c r="M1776" i="3"/>
  <c r="Q563" i="5" s="1"/>
  <c r="M1808" i="3"/>
  <c r="Q531" i="5" s="1"/>
  <c r="M1840" i="3"/>
  <c r="Q499" i="5" s="1"/>
  <c r="M1872" i="3"/>
  <c r="Q468" i="5" s="1"/>
  <c r="M1904" i="3"/>
  <c r="Q436" i="5" s="1"/>
  <c r="M1936" i="3"/>
  <c r="Q404" i="5" s="1"/>
  <c r="M1968" i="3"/>
  <c r="Q372" i="5" s="1"/>
  <c r="M2000" i="3"/>
  <c r="Q340" i="5" s="1"/>
  <c r="M2032" i="3"/>
  <c r="Q308" i="5" s="1"/>
  <c r="M2064" i="3"/>
  <c r="Q276" i="5" s="1"/>
  <c r="M2096" i="3"/>
  <c r="Q244" i="5" s="1"/>
  <c r="M2128" i="3"/>
  <c r="Q213" i="5" s="1"/>
  <c r="M2160" i="3"/>
  <c r="Q181" i="5" s="1"/>
  <c r="M2192" i="3"/>
  <c r="Q149" i="5" s="1"/>
  <c r="M2224" i="3"/>
  <c r="Q117" i="5" s="1"/>
  <c r="M2256" i="3"/>
  <c r="Q85" i="5" s="1"/>
  <c r="M2288" i="3"/>
  <c r="Q53" i="5" s="1"/>
  <c r="M2320" i="3"/>
  <c r="Q21" i="5" s="1"/>
  <c r="M2186" i="3"/>
  <c r="Q155" i="5" s="1"/>
  <c r="M2250" i="3"/>
  <c r="Q91" i="5" s="1"/>
  <c r="M2306" i="3"/>
  <c r="Q35" i="5" s="1"/>
  <c r="M78" i="3"/>
  <c r="Q2261" i="5" s="1"/>
  <c r="M246" i="3"/>
  <c r="Q2093" i="5" s="1"/>
  <c r="M390" i="3"/>
  <c r="Q1949" i="5" s="1"/>
  <c r="M550" i="3"/>
  <c r="Q1789" i="5" s="1"/>
  <c r="M686" i="3"/>
  <c r="Q1653" i="5" s="1"/>
  <c r="M846" i="3"/>
  <c r="Q1493" i="5" s="1"/>
  <c r="M1006" i="3"/>
  <c r="Q1333" i="5" s="1"/>
  <c r="M1150" i="3"/>
  <c r="Q1189" i="5" s="1"/>
  <c r="M1302" i="3"/>
  <c r="Q1037" i="5" s="1"/>
  <c r="M1462" i="3"/>
  <c r="Q877" i="5" s="1"/>
  <c r="M1622" i="3"/>
  <c r="Q717" i="5" s="1"/>
  <c r="M1766" i="3"/>
  <c r="Q573" i="5" s="1"/>
  <c r="M1934" i="3"/>
  <c r="Q406" i="5" s="1"/>
  <c r="M2078" i="3"/>
  <c r="Q262" i="5" s="1"/>
  <c r="M2262" i="3"/>
  <c r="Q79" i="5" s="1"/>
  <c r="M135" i="3"/>
  <c r="Q2204" i="5" s="1"/>
  <c r="M303" i="3"/>
  <c r="Q2036" i="5" s="1"/>
  <c r="M431" i="3"/>
  <c r="Q1908" i="5" s="1"/>
  <c r="M583" i="3"/>
  <c r="Q1756" i="5" s="1"/>
  <c r="M735" i="3"/>
  <c r="Q1604" i="5" s="1"/>
  <c r="M871" i="3"/>
  <c r="Q1468" i="5" s="1"/>
  <c r="M1023" i="3"/>
  <c r="Q1316" i="5" s="1"/>
  <c r="M1183" i="3"/>
  <c r="Q1156" i="5" s="1"/>
  <c r="M1351" i="3"/>
  <c r="Q988" i="5" s="1"/>
  <c r="M1527" i="3"/>
  <c r="Q812" i="5" s="1"/>
  <c r="M1679" i="3"/>
  <c r="Q660" i="5" s="1"/>
  <c r="M1791" i="3"/>
  <c r="Q548" i="5" s="1"/>
  <c r="M1943" i="3"/>
  <c r="Q397" i="5" s="1"/>
  <c r="M2063" i="3"/>
  <c r="Q277" i="5" s="1"/>
  <c r="M2191" i="3"/>
  <c r="Q150" i="5" s="1"/>
  <c r="M2303" i="3"/>
  <c r="Q38" i="5" s="1"/>
  <c r="M33" i="3"/>
  <c r="Q2305" i="5" s="1"/>
  <c r="M65" i="3"/>
  <c r="Q2274" i="5" s="1"/>
  <c r="M97" i="3"/>
  <c r="Q2242" i="5" s="1"/>
  <c r="M129" i="3"/>
  <c r="Q2210" i="5" s="1"/>
  <c r="M161" i="3"/>
  <c r="Q2178" i="5" s="1"/>
  <c r="M193" i="3"/>
  <c r="Q2146" i="5" s="1"/>
  <c r="M225" i="3"/>
  <c r="Q2114" i="5" s="1"/>
  <c r="M257" i="3"/>
  <c r="Q2082" i="5" s="1"/>
  <c r="M289" i="3"/>
  <c r="Q2050" i="5" s="1"/>
  <c r="M321" i="3"/>
  <c r="Q2018" i="5" s="1"/>
  <c r="M353" i="3"/>
  <c r="Q1986" i="5" s="1"/>
  <c r="M385" i="3"/>
  <c r="Q1954" i="5" s="1"/>
  <c r="M417" i="3"/>
  <c r="Q1922" i="5" s="1"/>
  <c r="M449" i="3"/>
  <c r="Q1890" i="5" s="1"/>
  <c r="M481" i="3"/>
  <c r="Q1858" i="5" s="1"/>
  <c r="M513" i="3"/>
  <c r="Q1826" i="5" s="1"/>
  <c r="M545" i="3"/>
  <c r="Q1794" i="5" s="1"/>
  <c r="M577" i="3"/>
  <c r="Q1762" i="5" s="1"/>
  <c r="M609" i="3"/>
  <c r="Q1730" i="5" s="1"/>
  <c r="M641" i="3"/>
  <c r="Q1698" i="5" s="1"/>
  <c r="M673" i="3"/>
  <c r="Q1666" i="5" s="1"/>
  <c r="M705" i="3"/>
  <c r="Q1634" i="5" s="1"/>
  <c r="M737" i="3"/>
  <c r="Q1602" i="5" s="1"/>
  <c r="M769" i="3"/>
  <c r="Q1570" i="5" s="1"/>
  <c r="M801" i="3"/>
  <c r="Q1538" i="5" s="1"/>
  <c r="M833" i="3"/>
  <c r="Q1506" i="5" s="1"/>
  <c r="M865" i="3"/>
  <c r="Q1474" i="5" s="1"/>
  <c r="M897" i="3"/>
  <c r="Q1442" i="5" s="1"/>
  <c r="M929" i="3"/>
  <c r="Q1410" i="5" s="1"/>
  <c r="M961" i="3"/>
  <c r="Q1378" i="5" s="1"/>
  <c r="M993" i="3"/>
  <c r="Q1346" i="5" s="1"/>
  <c r="M1025" i="3"/>
  <c r="Q1314" i="5" s="1"/>
  <c r="M1057" i="3"/>
  <c r="Q1282" i="5" s="1"/>
  <c r="M1089" i="3"/>
  <c r="Q1250" i="5" s="1"/>
  <c r="M1121" i="3"/>
  <c r="Q1218" i="5" s="1"/>
  <c r="M1153" i="3"/>
  <c r="Q1186" i="5" s="1"/>
  <c r="M1185" i="3"/>
  <c r="Q1154" i="5" s="1"/>
  <c r="M1217" i="3"/>
  <c r="Q1122" i="5" s="1"/>
  <c r="M1249" i="3"/>
  <c r="Q1090" i="5" s="1"/>
  <c r="M1281" i="3"/>
  <c r="Q1058" i="5" s="1"/>
  <c r="M1313" i="3"/>
  <c r="Q1026" i="5" s="1"/>
  <c r="M1345" i="3"/>
  <c r="Q994" i="5" s="1"/>
  <c r="M1377" i="3"/>
  <c r="Q962" i="5" s="1"/>
  <c r="M1409" i="3"/>
  <c r="Q930" i="5" s="1"/>
  <c r="M1441" i="3"/>
  <c r="Q898" i="5" s="1"/>
  <c r="M1473" i="3"/>
  <c r="Q866" i="5" s="1"/>
  <c r="M1505" i="3"/>
  <c r="Q834" i="5" s="1"/>
  <c r="M1537" i="3"/>
  <c r="Q802" i="5" s="1"/>
  <c r="M1569" i="3"/>
  <c r="Q770" i="5" s="1"/>
  <c r="M1601" i="3"/>
  <c r="Q738" i="5" s="1"/>
  <c r="M1633" i="3"/>
  <c r="Q706" i="5" s="1"/>
  <c r="M1665" i="3"/>
  <c r="Q674" i="5" s="1"/>
  <c r="M1697" i="3"/>
  <c r="Q642" i="5" s="1"/>
  <c r="M1729" i="3"/>
  <c r="Q610" i="5" s="1"/>
  <c r="M1761" i="3"/>
  <c r="Q578" i="5" s="1"/>
  <c r="M1793" i="3"/>
  <c r="Q546" i="5" s="1"/>
  <c r="M1825" i="3"/>
  <c r="Q514" i="5" s="1"/>
  <c r="M1857" i="3"/>
  <c r="Q482" i="5" s="1"/>
  <c r="M1889" i="3"/>
  <c r="Q451" i="5" s="1"/>
  <c r="M1921" i="3"/>
  <c r="Q419" i="5" s="1"/>
  <c r="M1953" i="3"/>
  <c r="Q387" i="5" s="1"/>
  <c r="M1985" i="3"/>
  <c r="Q355" i="5" s="1"/>
  <c r="M2017" i="3"/>
  <c r="Q323" i="5" s="1"/>
  <c r="M2049" i="3"/>
  <c r="Q291" i="5" s="1"/>
  <c r="M2081" i="3"/>
  <c r="Q259" i="5" s="1"/>
  <c r="M2113" i="3"/>
  <c r="Q228" i="5" s="1"/>
  <c r="M2145" i="3"/>
  <c r="Q196" i="5" s="1"/>
  <c r="M2177" i="3"/>
  <c r="Q164" i="5" s="1"/>
  <c r="M2209" i="3"/>
  <c r="Q132" i="5" s="1"/>
  <c r="M2241" i="3"/>
  <c r="Q100" i="5" s="1"/>
  <c r="M2273" i="3"/>
  <c r="Q68" i="5" s="1"/>
  <c r="M2305" i="3"/>
  <c r="Q36" i="5" s="1"/>
  <c r="M2138" i="3"/>
  <c r="Q203" i="5" s="1"/>
  <c r="M2170" i="3"/>
  <c r="Q171" i="5" s="1"/>
  <c r="M2226" i="3"/>
  <c r="Q115" i="5" s="1"/>
  <c r="M2290" i="3"/>
  <c r="Q51" i="5" s="1"/>
  <c r="M62" i="3"/>
  <c r="Q2277" i="5" s="1"/>
  <c r="M206" i="3"/>
  <c r="Q2133" i="5" s="1"/>
  <c r="M358" i="3"/>
  <c r="Q1981" i="5" s="1"/>
  <c r="M518" i="3"/>
  <c r="Q1821" i="5" s="1"/>
  <c r="M702" i="3"/>
  <c r="Q1637" i="5" s="1"/>
  <c r="M870" i="3"/>
  <c r="Q1469" i="5" s="1"/>
  <c r="M1046" i="3"/>
  <c r="Q1293" i="5" s="1"/>
  <c r="M1198" i="3"/>
  <c r="Q1141" i="5" s="1"/>
  <c r="M1350" i="3"/>
  <c r="Q989" i="5" s="1"/>
  <c r="M1518" i="3"/>
  <c r="Q821" i="5" s="1"/>
  <c r="M1646" i="3"/>
  <c r="Q693" i="5" s="1"/>
  <c r="M1782" i="3"/>
  <c r="Q557" i="5" s="1"/>
  <c r="M1966" i="3"/>
  <c r="Q374" i="5" s="1"/>
  <c r="M2150" i="3"/>
  <c r="Q191" i="5" s="1"/>
  <c r="M2310" i="3"/>
  <c r="Q31" i="5" s="1"/>
  <c r="M143" i="3"/>
  <c r="Q2196" i="5" s="1"/>
  <c r="M287" i="3"/>
  <c r="Q2052" i="5" s="1"/>
  <c r="M463" i="3"/>
  <c r="Q1876" i="5" s="1"/>
  <c r="M607" i="3"/>
  <c r="Q1732" i="5" s="1"/>
  <c r="M783" i="3"/>
  <c r="Q1556" i="5" s="1"/>
  <c r="M943" i="3"/>
  <c r="Q1396" i="5" s="1"/>
  <c r="M1119" i="3"/>
  <c r="Q1220" i="5" s="1"/>
  <c r="M1287" i="3"/>
  <c r="Q1052" i="5" s="1"/>
  <c r="M1455" i="3"/>
  <c r="Q884" i="5" s="1"/>
  <c r="M1639" i="3"/>
  <c r="Q700" i="5" s="1"/>
  <c r="M1823" i="3"/>
  <c r="Q516" i="5" s="1"/>
  <c r="M42" i="3"/>
  <c r="Q2296" i="5" s="1"/>
  <c r="M74" i="3"/>
  <c r="Q2265" i="5" s="1"/>
  <c r="M106" i="3"/>
  <c r="Q2233" i="5" s="1"/>
  <c r="M138" i="3"/>
  <c r="Q2201" i="5" s="1"/>
  <c r="M170" i="3"/>
  <c r="Q2169" i="5" s="1"/>
  <c r="M202" i="3"/>
  <c r="Q2137" i="5" s="1"/>
  <c r="M234" i="3"/>
  <c r="Q2105" i="5" s="1"/>
  <c r="M266" i="3"/>
  <c r="Q2073" i="5" s="1"/>
  <c r="M298" i="3"/>
  <c r="Q2041" i="5" s="1"/>
  <c r="M330" i="3"/>
  <c r="Q2009" i="5" s="1"/>
  <c r="M362" i="3"/>
  <c r="Q1977" i="5" s="1"/>
  <c r="M394" i="3"/>
  <c r="Q1945" i="5" s="1"/>
  <c r="M426" i="3"/>
  <c r="Q1913" i="5" s="1"/>
  <c r="M458" i="3"/>
  <c r="Q1881" i="5" s="1"/>
  <c r="M490" i="3"/>
  <c r="Q1849" i="5" s="1"/>
  <c r="M522" i="3"/>
  <c r="Q1817" i="5" s="1"/>
  <c r="M554" i="3"/>
  <c r="Q1785" i="5" s="1"/>
  <c r="M586" i="3"/>
  <c r="Q1753" i="5" s="1"/>
  <c r="M618" i="3"/>
  <c r="Q1721" i="5" s="1"/>
  <c r="M650" i="3"/>
  <c r="Q1689" i="5" s="1"/>
  <c r="M682" i="3"/>
  <c r="Q1657" i="5" s="1"/>
  <c r="M714" i="3"/>
  <c r="Q1625" i="5" s="1"/>
  <c r="M746" i="3"/>
  <c r="Q1593" i="5" s="1"/>
  <c r="M778" i="3"/>
  <c r="Q1561" i="5" s="1"/>
  <c r="M810" i="3"/>
  <c r="Q1529" i="5" s="1"/>
  <c r="M842" i="3"/>
  <c r="Q1497" i="5" s="1"/>
  <c r="M874" i="3"/>
  <c r="Q1465" i="5" s="1"/>
  <c r="M906" i="3"/>
  <c r="Q1433" i="5" s="1"/>
  <c r="M938" i="3"/>
  <c r="Q1401" i="5" s="1"/>
  <c r="M970" i="3"/>
  <c r="Q1369" i="5" s="1"/>
  <c r="M1002" i="3"/>
  <c r="Q1337" i="5" s="1"/>
  <c r="M1034" i="3"/>
  <c r="Q1305" i="5" s="1"/>
  <c r="M1066" i="3"/>
  <c r="Q1273" i="5" s="1"/>
  <c r="M1098" i="3"/>
  <c r="Q1241" i="5" s="1"/>
  <c r="M1130" i="3"/>
  <c r="Q1209" i="5" s="1"/>
  <c r="M1162" i="3"/>
  <c r="Q1177" i="5" s="1"/>
  <c r="M1194" i="3"/>
  <c r="Q1145" i="5" s="1"/>
  <c r="M1226" i="3"/>
  <c r="Q1113" i="5" s="1"/>
  <c r="M1258" i="3"/>
  <c r="Q1081" i="5" s="1"/>
  <c r="M1290" i="3"/>
  <c r="Q1049" i="5" s="1"/>
  <c r="M1322" i="3"/>
  <c r="Q1017" i="5" s="1"/>
  <c r="M1354" i="3"/>
  <c r="Q985" i="5" s="1"/>
  <c r="M1386" i="3"/>
  <c r="Q953" i="5" s="1"/>
  <c r="M1418" i="3"/>
  <c r="Q921" i="5" s="1"/>
  <c r="M1450" i="3"/>
  <c r="Q889" i="5" s="1"/>
  <c r="M1482" i="3"/>
  <c r="Q857" i="5" s="1"/>
  <c r="M1514" i="3"/>
  <c r="Q825" i="5" s="1"/>
  <c r="M1546" i="3"/>
  <c r="Q793" i="5" s="1"/>
  <c r="M1578" i="3"/>
  <c r="Q761" i="5" s="1"/>
  <c r="M1610" i="3"/>
  <c r="Q729" i="5" s="1"/>
  <c r="M1642" i="3"/>
  <c r="Q697" i="5" s="1"/>
  <c r="M1674" i="3"/>
  <c r="Q665" i="5" s="1"/>
  <c r="M1706" i="3"/>
  <c r="Q633" i="5" s="1"/>
  <c r="M1738" i="3"/>
  <c r="Q601" i="5" s="1"/>
  <c r="M1770" i="3"/>
  <c r="Q569" i="5" s="1"/>
  <c r="M1802" i="3"/>
  <c r="Q537" i="5" s="1"/>
  <c r="M1834" i="3"/>
  <c r="Q505" i="5" s="1"/>
  <c r="M1866" i="3"/>
  <c r="Q474" i="5" s="1"/>
  <c r="M1898" i="3"/>
  <c r="Q442" i="5" s="1"/>
  <c r="M1930" i="3"/>
  <c r="Q410" i="5" s="1"/>
  <c r="M1962" i="3"/>
  <c r="Q378" i="5" s="1"/>
  <c r="M1994" i="3"/>
  <c r="Q346" i="5" s="1"/>
  <c r="M2026" i="3"/>
  <c r="Q314" i="5" s="1"/>
  <c r="M2058" i="3"/>
  <c r="Q282" i="5" s="1"/>
  <c r="M2090" i="3"/>
  <c r="Q250" i="5" s="1"/>
  <c r="M299" i="3"/>
  <c r="Q2040" i="5" s="1"/>
  <c r="M331" i="3"/>
  <c r="Q2008" i="5" s="1"/>
  <c r="M363" i="3"/>
  <c r="Q1976" i="5" s="1"/>
  <c r="M395" i="3"/>
  <c r="Q1944" i="5" s="1"/>
  <c r="M427" i="3"/>
  <c r="Q1912" i="5" s="1"/>
  <c r="M459" i="3"/>
  <c r="Q1880" i="5" s="1"/>
  <c r="M491" i="3"/>
  <c r="Q1848" i="5" s="1"/>
  <c r="M523" i="3"/>
  <c r="Q1816" i="5" s="1"/>
  <c r="M555" i="3"/>
  <c r="Q1784" i="5" s="1"/>
  <c r="M587" i="3"/>
  <c r="Q1752" i="5" s="1"/>
  <c r="M619" i="3"/>
  <c r="Q1720" i="5" s="1"/>
  <c r="M651" i="3"/>
  <c r="Q1688" i="5" s="1"/>
  <c r="M683" i="3"/>
  <c r="Q1656" i="5" s="1"/>
  <c r="M715" i="3"/>
  <c r="Q1624" i="5" s="1"/>
  <c r="M747" i="3"/>
  <c r="Q1592" i="5" s="1"/>
  <c r="M779" i="3"/>
  <c r="Q1560" i="5" s="1"/>
  <c r="M811" i="3"/>
  <c r="Q1528" i="5" s="1"/>
  <c r="M843" i="3"/>
  <c r="Q1496" i="5" s="1"/>
  <c r="M875" i="3"/>
  <c r="Q1464" i="5" s="1"/>
  <c r="M907" i="3"/>
  <c r="Q1432" i="5" s="1"/>
  <c r="M939" i="3"/>
  <c r="Q1400" i="5" s="1"/>
  <c r="M971" i="3"/>
  <c r="Q1368" i="5" s="1"/>
  <c r="M1003" i="3"/>
  <c r="Q1336" i="5" s="1"/>
  <c r="M1035" i="3"/>
  <c r="Q1304" i="5" s="1"/>
  <c r="M1067" i="3"/>
  <c r="Q1272" i="5" s="1"/>
  <c r="M171" i="3"/>
  <c r="Q2168" i="5" s="1"/>
  <c r="M85" i="3"/>
  <c r="Q2254" i="5" s="1"/>
  <c r="M9" i="3"/>
  <c r="Q2329" i="5" s="1"/>
  <c r="M147" i="3"/>
  <c r="Q2192" i="5" s="1"/>
  <c r="M68" i="3"/>
  <c r="Q2271" i="5" s="1"/>
  <c r="M32" i="3"/>
  <c r="Q2306" i="5" s="1"/>
  <c r="M224" i="3"/>
  <c r="Q2115" i="5" s="1"/>
  <c r="M416" i="3"/>
  <c r="Q1923" i="5" s="1"/>
  <c r="M576" i="3"/>
  <c r="Q1763" i="5" s="1"/>
  <c r="M768" i="3"/>
  <c r="Q1571" i="5" s="1"/>
  <c r="M896" i="3"/>
  <c r="Q1443" i="5" s="1"/>
  <c r="M1024" i="3"/>
  <c r="Q1315" i="5" s="1"/>
  <c r="M1216" i="3"/>
  <c r="Q1123" i="5" s="1"/>
  <c r="M1408" i="3"/>
  <c r="Q931" i="5" s="1"/>
  <c r="M1600" i="3"/>
  <c r="Q739" i="5" s="1"/>
  <c r="M2048" i="3"/>
  <c r="Q292" i="5" s="1"/>
  <c r="M91" i="3"/>
  <c r="Q2248" i="5" s="1"/>
  <c r="M219" i="3"/>
  <c r="Q2120" i="5" s="1"/>
  <c r="M76" i="3"/>
  <c r="Q2263" i="5" s="1"/>
  <c r="M69" i="3"/>
  <c r="Q2270" i="5" s="1"/>
  <c r="M40" i="3"/>
  <c r="Q2298" i="5" s="1"/>
  <c r="M168" i="3"/>
  <c r="Q2171" i="5" s="1"/>
  <c r="M264" i="3"/>
  <c r="Q2075" i="5" s="1"/>
  <c r="M392" i="3"/>
  <c r="Q1947" i="5" s="1"/>
  <c r="M488" i="3"/>
  <c r="Q1851" i="5" s="1"/>
  <c r="M616" i="3"/>
  <c r="Q1723" i="5" s="1"/>
  <c r="M3" i="3"/>
  <c r="Q2335" i="5" s="1"/>
  <c r="M67" i="3"/>
  <c r="Q2272" i="5" s="1"/>
  <c r="M131" i="3"/>
  <c r="Q2208" i="5" s="1"/>
  <c r="M195" i="3"/>
  <c r="Q2144" i="5" s="1"/>
  <c r="M259" i="3"/>
  <c r="Q2080" i="5" s="1"/>
  <c r="M20" i="3"/>
  <c r="Q2318" i="5" s="1"/>
  <c r="M84" i="3"/>
  <c r="Q2255" i="5" s="1"/>
  <c r="M45" i="3"/>
  <c r="Q2293" i="5" s="1"/>
  <c r="M109" i="3"/>
  <c r="Q2230" i="5" s="1"/>
  <c r="M48" i="3"/>
  <c r="Q2291" i="5" s="1"/>
  <c r="M112" i="3"/>
  <c r="Q2227" i="5" s="1"/>
  <c r="M176" i="3"/>
  <c r="Q2163" i="5" s="1"/>
  <c r="M208" i="3"/>
  <c r="Q2131" i="5" s="1"/>
  <c r="M272" i="3"/>
  <c r="Q2067" i="5" s="1"/>
  <c r="M336" i="3"/>
  <c r="Q2003" i="5" s="1"/>
  <c r="M400" i="3"/>
  <c r="Q1939" i="5" s="1"/>
  <c r="M464" i="3"/>
  <c r="Q1875" i="5" s="1"/>
  <c r="M528" i="3"/>
  <c r="Q1811" i="5" s="1"/>
  <c r="M592" i="3"/>
  <c r="Q1747" i="5" s="1"/>
  <c r="M656" i="3"/>
  <c r="Q1683" i="5" s="1"/>
  <c r="M720" i="3"/>
  <c r="Q1619" i="5" s="1"/>
  <c r="M752" i="3"/>
  <c r="Q1587" i="5" s="1"/>
  <c r="M816" i="3"/>
  <c r="Q1523" i="5" s="1"/>
  <c r="M880" i="3"/>
  <c r="Q1459" i="5" s="1"/>
  <c r="M976" i="3"/>
  <c r="Q1363" i="5" s="1"/>
  <c r="M1040" i="3"/>
  <c r="Q1299" i="5" s="1"/>
  <c r="M1168" i="3"/>
  <c r="Q1171" i="5" s="1"/>
  <c r="M8" i="3"/>
  <c r="Q2330" i="5" s="1"/>
  <c r="M2337" i="3"/>
  <c r="Q4" i="5" s="1"/>
  <c r="M107" i="3"/>
  <c r="Q2232" i="5" s="1"/>
  <c r="M28" i="3"/>
  <c r="Q2310" i="5" s="1"/>
  <c r="M92" i="3"/>
  <c r="Q2247" i="5" s="1"/>
  <c r="M24" i="3"/>
  <c r="Q2314" i="5" s="1"/>
  <c r="M88" i="3"/>
  <c r="Q2251" i="5" s="1"/>
  <c r="M120" i="3"/>
  <c r="Q2219" i="5" s="1"/>
  <c r="M152" i="3"/>
  <c r="Q2187" i="5" s="1"/>
  <c r="M184" i="3"/>
  <c r="Q2155" i="5" s="1"/>
  <c r="M216" i="3"/>
  <c r="Q2123" i="5" s="1"/>
  <c r="M248" i="3"/>
  <c r="Q2091" i="5" s="1"/>
  <c r="M280" i="3"/>
  <c r="Q2059" i="5" s="1"/>
  <c r="M312" i="3"/>
  <c r="Q2027" i="5" s="1"/>
  <c r="M344" i="3"/>
  <c r="Q1995" i="5" s="1"/>
  <c r="M376" i="3"/>
  <c r="Q1963" i="5" s="1"/>
  <c r="M408" i="3"/>
  <c r="Q1931" i="5" s="1"/>
  <c r="M440" i="3"/>
  <c r="Q1899" i="5" s="1"/>
  <c r="M472" i="3"/>
  <c r="Q1867" i="5" s="1"/>
  <c r="M504" i="3"/>
  <c r="Q1835" i="5" s="1"/>
  <c r="M536" i="3"/>
  <c r="Q1803" i="5" s="1"/>
  <c r="M568" i="3"/>
  <c r="Q1771" i="5" s="1"/>
  <c r="M600" i="3"/>
  <c r="Q1739" i="5" s="1"/>
  <c r="M632" i="3"/>
  <c r="Q1707" i="5" s="1"/>
  <c r="M664" i="3"/>
  <c r="Q1675" i="5" s="1"/>
  <c r="M696" i="3"/>
  <c r="Q1643" i="5" s="1"/>
  <c r="M728" i="3"/>
  <c r="Q1611" i="5" s="1"/>
  <c r="M760" i="3"/>
  <c r="Q1579" i="5" s="1"/>
  <c r="M792" i="3"/>
  <c r="Q1547" i="5" s="1"/>
  <c r="M824" i="3"/>
  <c r="Q1515" i="5" s="1"/>
  <c r="M856" i="3"/>
  <c r="Q1483" i="5" s="1"/>
  <c r="M888" i="3"/>
  <c r="Q1451" i="5" s="1"/>
  <c r="M920" i="3"/>
  <c r="Q1419" i="5" s="1"/>
  <c r="M952" i="3"/>
  <c r="Q1387" i="5" s="1"/>
  <c r="M984" i="3"/>
  <c r="Q1355" i="5" s="1"/>
  <c r="M1016" i="3"/>
  <c r="Q1323" i="5" s="1"/>
  <c r="M1048" i="3"/>
  <c r="Q1291" i="5" s="1"/>
  <c r="M1080" i="3"/>
  <c r="Q1259" i="5" s="1"/>
  <c r="M1112" i="3"/>
  <c r="Q1227" i="5" s="1"/>
  <c r="M1144" i="3"/>
  <c r="Q1195" i="5" s="1"/>
  <c r="M1176" i="3"/>
  <c r="Q1163" i="5" s="1"/>
  <c r="M1208" i="3"/>
  <c r="Q1131" i="5" s="1"/>
  <c r="M1240" i="3"/>
  <c r="Q1099" i="5" s="1"/>
  <c r="M1272" i="3"/>
  <c r="Q1067" i="5" s="1"/>
  <c r="M1304" i="3"/>
  <c r="Q1035" i="5" s="1"/>
  <c r="M1336" i="3"/>
  <c r="Q1003" i="5" s="1"/>
  <c r="M1368" i="3"/>
  <c r="Q971" i="5" s="1"/>
  <c r="M1400" i="3"/>
  <c r="Q939" i="5" s="1"/>
  <c r="M1432" i="3"/>
  <c r="Q907" i="5" s="1"/>
  <c r="M1464" i="3"/>
  <c r="Q875" i="5" s="1"/>
  <c r="M1496" i="3"/>
  <c r="Q843" i="5" s="1"/>
  <c r="M1528" i="3"/>
  <c r="Q811" i="5" s="1"/>
  <c r="M1560" i="3"/>
  <c r="Q779" i="5" s="1"/>
  <c r="M1592" i="3"/>
  <c r="Q747" i="5" s="1"/>
  <c r="M1624" i="3"/>
  <c r="Q715" i="5" s="1"/>
  <c r="M1656" i="3"/>
  <c r="Q683" i="5" s="1"/>
  <c r="M1688" i="3"/>
  <c r="Q651" i="5" s="1"/>
  <c r="M1720" i="3"/>
  <c r="Q619" i="5" s="1"/>
  <c r="M1752" i="3"/>
  <c r="Q587" i="5" s="1"/>
  <c r="M1784" i="3"/>
  <c r="Q555" i="5" s="1"/>
  <c r="M1816" i="3"/>
  <c r="Q523" i="5" s="1"/>
  <c r="M1848" i="3"/>
  <c r="Q491" i="5" s="1"/>
  <c r="M1880" i="3"/>
  <c r="Q460" i="5" s="1"/>
  <c r="M1912" i="3"/>
  <c r="Q428" i="5" s="1"/>
  <c r="M1944" i="3"/>
  <c r="Q396" i="5" s="1"/>
  <c r="M1976" i="3"/>
  <c r="Q364" i="5" s="1"/>
  <c r="M2008" i="3"/>
  <c r="Q332" i="5" s="1"/>
  <c r="M2040" i="3"/>
  <c r="Q300" i="5" s="1"/>
  <c r="M2072" i="3"/>
  <c r="Q268" i="5" s="1"/>
  <c r="M2104" i="3"/>
  <c r="Q237" i="5" s="1"/>
  <c r="M2136" i="3"/>
  <c r="Q205" i="5" s="1"/>
  <c r="M2168" i="3"/>
  <c r="Q173" i="5" s="1"/>
  <c r="M2200" i="3"/>
  <c r="Q141" i="5" s="1"/>
  <c r="M2232" i="3"/>
  <c r="Q109" i="5" s="1"/>
  <c r="M2264" i="3"/>
  <c r="Q77" i="5" s="1"/>
  <c r="M2296" i="3"/>
  <c r="Q45" i="5" s="1"/>
  <c r="M2328" i="3"/>
  <c r="Q13" i="5" s="1"/>
  <c r="M2202" i="3"/>
  <c r="Q139" i="5" s="1"/>
  <c r="M2258" i="3"/>
  <c r="Q83" i="5" s="1"/>
  <c r="M2322" i="3"/>
  <c r="Q19" i="5" s="1"/>
  <c r="M118" i="3"/>
  <c r="Q2221" i="5" s="1"/>
  <c r="M286" i="3"/>
  <c r="Q2053" i="5" s="1"/>
  <c r="M454" i="3"/>
  <c r="Q1885" i="5" s="1"/>
  <c r="M590" i="3"/>
  <c r="Q1749" i="5" s="1"/>
  <c r="M726" i="3"/>
  <c r="Q1613" i="5" s="1"/>
  <c r="M886" i="3"/>
  <c r="Q1453" i="5" s="1"/>
  <c r="M1038" i="3"/>
  <c r="Q1301" i="5" s="1"/>
  <c r="M1182" i="3"/>
  <c r="Q1157" i="5" s="1"/>
  <c r="M1342" i="3"/>
  <c r="Q997" i="5" s="1"/>
  <c r="M1502" i="3"/>
  <c r="Q837" i="5" s="1"/>
  <c r="M1670" i="3"/>
  <c r="Q669" i="5" s="1"/>
  <c r="M1814" i="3"/>
  <c r="Q525" i="5" s="1"/>
  <c r="M1974" i="3"/>
  <c r="Q366" i="5" s="1"/>
  <c r="M2118" i="3"/>
  <c r="Q223" i="5" s="1"/>
  <c r="M2294" i="3"/>
  <c r="Q47" i="5" s="1"/>
  <c r="M183" i="3"/>
  <c r="Q2156" i="5" s="1"/>
  <c r="M343" i="3"/>
  <c r="Q1996" i="5" s="1"/>
  <c r="M471" i="3"/>
  <c r="Q1868" i="5" s="1"/>
  <c r="M623" i="3"/>
  <c r="Q1716" i="5" s="1"/>
  <c r="M767" i="3"/>
  <c r="Q1572" i="5" s="1"/>
  <c r="M903" i="3"/>
  <c r="Q1436" i="5" s="1"/>
  <c r="M1055" i="3"/>
  <c r="Q1284" i="5" s="1"/>
  <c r="M1223" i="3"/>
  <c r="Q1116" i="5" s="1"/>
  <c r="M1391" i="3"/>
  <c r="Q948" i="5" s="1"/>
  <c r="M1567" i="3"/>
  <c r="Q772" i="5" s="1"/>
  <c r="M1711" i="3"/>
  <c r="Q628" i="5" s="1"/>
  <c r="M1831" i="3"/>
  <c r="Q508" i="5" s="1"/>
  <c r="M1975" i="3"/>
  <c r="Q365" i="5" s="1"/>
  <c r="M2111" i="3"/>
  <c r="Q230" i="5" s="1"/>
  <c r="M2223" i="3"/>
  <c r="Q118" i="5" s="1"/>
  <c r="M2327" i="3"/>
  <c r="Q14" i="5" s="1"/>
  <c r="M41" i="3"/>
  <c r="Q2297" i="5" s="1"/>
  <c r="M73" i="3"/>
  <c r="Q2266" i="5" s="1"/>
  <c r="M105" i="3"/>
  <c r="Q2234" i="5" s="1"/>
  <c r="M137" i="3"/>
  <c r="Q2202" i="5" s="1"/>
  <c r="M201" i="3"/>
  <c r="Q2138" i="5" s="1"/>
  <c r="M233" i="3"/>
  <c r="Q2106" i="5" s="1"/>
  <c r="M265" i="3"/>
  <c r="Q2074" i="5" s="1"/>
  <c r="M297" i="3"/>
  <c r="Q2042" i="5" s="1"/>
  <c r="M329" i="3"/>
  <c r="Q2010" i="5" s="1"/>
  <c r="M361" i="3"/>
  <c r="Q1978" i="5" s="1"/>
  <c r="M393" i="3"/>
  <c r="Q1946" i="5" s="1"/>
  <c r="M425" i="3"/>
  <c r="Q1914" i="5" s="1"/>
  <c r="M457" i="3"/>
  <c r="Q1882" i="5" s="1"/>
  <c r="M489" i="3"/>
  <c r="Q1850" i="5" s="1"/>
  <c r="M521" i="3"/>
  <c r="Q1818" i="5" s="1"/>
  <c r="M553" i="3"/>
  <c r="Q1786" i="5" s="1"/>
  <c r="M585" i="3"/>
  <c r="Q1754" i="5" s="1"/>
  <c r="M617" i="3"/>
  <c r="Q1722" i="5" s="1"/>
  <c r="M649" i="3"/>
  <c r="Q1690" i="5" s="1"/>
  <c r="M681" i="3"/>
  <c r="Q1658" i="5" s="1"/>
  <c r="M713" i="3"/>
  <c r="Q1626" i="5" s="1"/>
  <c r="M745" i="3"/>
  <c r="Q1594" i="5" s="1"/>
  <c r="M777" i="3"/>
  <c r="Q1562" i="5" s="1"/>
  <c r="M809" i="3"/>
  <c r="Q1530" i="5" s="1"/>
  <c r="M841" i="3"/>
  <c r="Q1498" i="5" s="1"/>
  <c r="M873" i="3"/>
  <c r="Q1466" i="5" s="1"/>
  <c r="M905" i="3"/>
  <c r="Q1434" i="5" s="1"/>
  <c r="M937" i="3"/>
  <c r="Q1402" i="5" s="1"/>
  <c r="M969" i="3"/>
  <c r="Q1370" i="5" s="1"/>
  <c r="M1001" i="3"/>
  <c r="Q1338" i="5" s="1"/>
  <c r="M1033" i="3"/>
  <c r="Q1306" i="5" s="1"/>
  <c r="M1065" i="3"/>
  <c r="Q1274" i="5" s="1"/>
  <c r="M1097" i="3"/>
  <c r="Q1242" i="5" s="1"/>
  <c r="M1129" i="3"/>
  <c r="Q1210" i="5" s="1"/>
  <c r="M1161" i="3"/>
  <c r="Q1178" i="5" s="1"/>
  <c r="M1193" i="3"/>
  <c r="Q1146" i="5" s="1"/>
  <c r="M1225" i="3"/>
  <c r="Q1114" i="5" s="1"/>
  <c r="M1257" i="3"/>
  <c r="Q1082" i="5" s="1"/>
  <c r="M1289" i="3"/>
  <c r="Q1050" i="5" s="1"/>
  <c r="M1321" i="3"/>
  <c r="Q1018" i="5" s="1"/>
  <c r="M1353" i="3"/>
  <c r="Q986" i="5" s="1"/>
  <c r="M1385" i="3"/>
  <c r="Q954" i="5" s="1"/>
  <c r="M1417" i="3"/>
  <c r="Q922" i="5" s="1"/>
  <c r="M1449" i="3"/>
  <c r="Q890" i="5" s="1"/>
  <c r="M1481" i="3"/>
  <c r="Q858" i="5" s="1"/>
  <c r="M1513" i="3"/>
  <c r="Q826" i="5" s="1"/>
  <c r="M1545" i="3"/>
  <c r="Q794" i="5" s="1"/>
  <c r="M1577" i="3"/>
  <c r="Q762" i="5" s="1"/>
  <c r="M1609" i="3"/>
  <c r="Q730" i="5" s="1"/>
  <c r="M1641" i="3"/>
  <c r="Q698" i="5" s="1"/>
  <c r="M1673" i="3"/>
  <c r="Q666" i="5" s="1"/>
  <c r="M1705" i="3"/>
  <c r="Q634" i="5" s="1"/>
  <c r="M1737" i="3"/>
  <c r="Q602" i="5" s="1"/>
  <c r="M1769" i="3"/>
  <c r="Q570" i="5" s="1"/>
  <c r="M1801" i="3"/>
  <c r="Q538" i="5" s="1"/>
  <c r="M1833" i="3"/>
  <c r="Q506" i="5" s="1"/>
  <c r="M1865" i="3"/>
  <c r="Q475" i="5" s="1"/>
  <c r="M1897" i="3"/>
  <c r="Q443" i="5" s="1"/>
  <c r="M1929" i="3"/>
  <c r="Q411" i="5" s="1"/>
  <c r="M1961" i="3"/>
  <c r="Q379" i="5" s="1"/>
  <c r="M1993" i="3"/>
  <c r="Q347" i="5" s="1"/>
  <c r="M2025" i="3"/>
  <c r="Q315" i="5" s="1"/>
  <c r="M2057" i="3"/>
  <c r="Q283" i="5" s="1"/>
  <c r="M2089" i="3"/>
  <c r="Q251" i="5" s="1"/>
  <c r="M2121" i="3"/>
  <c r="Q220" i="5" s="1"/>
  <c r="M2153" i="3"/>
  <c r="Q188" i="5" s="1"/>
  <c r="M2185" i="3"/>
  <c r="Q156" i="5" s="1"/>
  <c r="M2217" i="3"/>
  <c r="Q124" i="5" s="1"/>
  <c r="M2249" i="3"/>
  <c r="Q92" i="5" s="1"/>
  <c r="M2281" i="3"/>
  <c r="Q60" i="5" s="1"/>
  <c r="M2313" i="3"/>
  <c r="Q28" i="5" s="1"/>
  <c r="M2106" i="3"/>
  <c r="Q235" i="5" s="1"/>
  <c r="M2146" i="3"/>
  <c r="Q195" i="5" s="1"/>
  <c r="M2178" i="3"/>
  <c r="Q163" i="5" s="1"/>
  <c r="M2242" i="3"/>
  <c r="Q99" i="5" s="1"/>
  <c r="M2314" i="3"/>
  <c r="Q27" i="5" s="1"/>
  <c r="M102" i="3"/>
  <c r="Q2237" i="5" s="1"/>
  <c r="M238" i="3"/>
  <c r="Q2101" i="5" s="1"/>
  <c r="M398" i="3"/>
  <c r="Q1941" i="5" s="1"/>
  <c r="M574" i="3"/>
  <c r="Q1765" i="5" s="1"/>
  <c r="M758" i="3"/>
  <c r="Q1581" i="5" s="1"/>
  <c r="M910" i="3"/>
  <c r="Q1429" i="5" s="1"/>
  <c r="M1086" i="3"/>
  <c r="Q1253" i="5" s="1"/>
  <c r="M1238" i="3"/>
  <c r="Q1101" i="5" s="1"/>
  <c r="M1398" i="3"/>
  <c r="Q941" i="5" s="1"/>
  <c r="M1558" i="3"/>
  <c r="Q781" i="5" s="1"/>
  <c r="M1678" i="3"/>
  <c r="Q661" i="5" s="1"/>
  <c r="M1830" i="3"/>
  <c r="Q509" i="5" s="1"/>
  <c r="M2014" i="3"/>
  <c r="Q326" i="5" s="1"/>
  <c r="M2190" i="3"/>
  <c r="Q151" i="5" s="1"/>
  <c r="M55" i="3"/>
  <c r="Q2284" i="5" s="1"/>
  <c r="M175" i="3"/>
  <c r="Q2164" i="5" s="1"/>
  <c r="M327" i="3"/>
  <c r="Q2012" i="5" s="1"/>
  <c r="M503" i="3"/>
  <c r="Q1836" i="5" s="1"/>
  <c r="M647" i="3"/>
  <c r="Q1692" i="5" s="1"/>
  <c r="M823" i="3"/>
  <c r="Q1516" i="5" s="1"/>
  <c r="M999" i="3"/>
  <c r="Q1340" i="5" s="1"/>
  <c r="M1151" i="3"/>
  <c r="Q1188" i="5" s="1"/>
  <c r="M1327" i="3"/>
  <c r="Q1012" i="5" s="1"/>
  <c r="M1495" i="3"/>
  <c r="Q844" i="5" s="1"/>
  <c r="M1687" i="3"/>
  <c r="Q652" i="5" s="1"/>
  <c r="M18" i="3"/>
  <c r="Q2320" i="5" s="1"/>
  <c r="M50" i="3"/>
  <c r="Q2289" i="5" s="1"/>
  <c r="M82" i="3"/>
  <c r="Q2257" i="5" s="1"/>
  <c r="M114" i="3"/>
  <c r="Q2225" i="5" s="1"/>
  <c r="M146" i="3"/>
  <c r="Q2193" i="5" s="1"/>
  <c r="M178" i="3"/>
  <c r="Q2161" i="5" s="1"/>
  <c r="M210" i="3"/>
  <c r="Q2129" i="5" s="1"/>
  <c r="M242" i="3"/>
  <c r="Q2097" i="5" s="1"/>
  <c r="M274" i="3"/>
  <c r="Q2065" i="5" s="1"/>
  <c r="M338" i="3"/>
  <c r="Q2001" i="5" s="1"/>
  <c r="M370" i="3"/>
  <c r="Q1969" i="5" s="1"/>
  <c r="M402" i="3"/>
  <c r="Q1937" i="5" s="1"/>
  <c r="M434" i="3"/>
  <c r="Q1905" i="5" s="1"/>
  <c r="M466" i="3"/>
  <c r="Q1873" i="5" s="1"/>
  <c r="M498" i="3"/>
  <c r="Q1841" i="5" s="1"/>
  <c r="M530" i="3"/>
  <c r="Q1809" i="5" s="1"/>
  <c r="M562" i="3"/>
  <c r="Q1777" i="5" s="1"/>
  <c r="M594" i="3"/>
  <c r="Q1745" i="5" s="1"/>
  <c r="M626" i="3"/>
  <c r="Q1713" i="5" s="1"/>
  <c r="M658" i="3"/>
  <c r="Q1681" i="5" s="1"/>
  <c r="M690" i="3"/>
  <c r="Q1649" i="5" s="1"/>
  <c r="M722" i="3"/>
  <c r="Q1617" i="5" s="1"/>
  <c r="M754" i="3"/>
  <c r="Q1585" i="5" s="1"/>
  <c r="M786" i="3"/>
  <c r="Q1553" i="5" s="1"/>
  <c r="M818" i="3"/>
  <c r="Q1521" i="5" s="1"/>
  <c r="M850" i="3"/>
  <c r="Q1489" i="5" s="1"/>
  <c r="M882" i="3"/>
  <c r="Q1457" i="5" s="1"/>
  <c r="M914" i="3"/>
  <c r="Q1425" i="5" s="1"/>
  <c r="M946" i="3"/>
  <c r="Q1393" i="5" s="1"/>
  <c r="M978" i="3"/>
  <c r="Q1361" i="5" s="1"/>
  <c r="M1010" i="3"/>
  <c r="Q1329" i="5" s="1"/>
  <c r="M1042" i="3"/>
  <c r="Q1297" i="5" s="1"/>
  <c r="M1074" i="3"/>
  <c r="Q1265" i="5" s="1"/>
  <c r="M1106" i="3"/>
  <c r="Q1233" i="5" s="1"/>
  <c r="M1138" i="3"/>
  <c r="Q1201" i="5" s="1"/>
  <c r="M1170" i="3"/>
  <c r="Q1169" i="5" s="1"/>
  <c r="M1202" i="3"/>
  <c r="Q1137" i="5" s="1"/>
  <c r="M1234" i="3"/>
  <c r="Q1105" i="5" s="1"/>
  <c r="M1266" i="3"/>
  <c r="Q1073" i="5" s="1"/>
  <c r="M1298" i="3"/>
  <c r="Q1041" i="5" s="1"/>
  <c r="M1330" i="3"/>
  <c r="Q1009" i="5" s="1"/>
  <c r="M1362" i="3"/>
  <c r="Q977" i="5" s="1"/>
  <c r="M1394" i="3"/>
  <c r="Q945" i="5" s="1"/>
  <c r="M1426" i="3"/>
  <c r="Q913" i="5" s="1"/>
  <c r="M1458" i="3"/>
  <c r="Q881" i="5" s="1"/>
  <c r="M1490" i="3"/>
  <c r="Q849" i="5" s="1"/>
  <c r="M1522" i="3"/>
  <c r="Q817" i="5" s="1"/>
  <c r="M1554" i="3"/>
  <c r="Q785" i="5" s="1"/>
  <c r="M1586" i="3"/>
  <c r="Q753" i="5" s="1"/>
  <c r="M1618" i="3"/>
  <c r="Q721" i="5" s="1"/>
  <c r="M1650" i="3"/>
  <c r="Q689" i="5" s="1"/>
  <c r="M1682" i="3"/>
  <c r="Q657" i="5" s="1"/>
  <c r="M1714" i="3"/>
  <c r="Q625" i="5" s="1"/>
  <c r="M1746" i="3"/>
  <c r="Q593" i="5" s="1"/>
  <c r="M1778" i="3"/>
  <c r="Q561" i="5" s="1"/>
  <c r="M1810" i="3"/>
  <c r="Q529" i="5" s="1"/>
  <c r="M1842" i="3"/>
  <c r="Q497" i="5" s="1"/>
  <c r="M1874" i="3"/>
  <c r="Q466" i="5" s="1"/>
  <c r="M1906" i="3"/>
  <c r="Q434" i="5" s="1"/>
  <c r="M1938" i="3"/>
  <c r="Q402" i="5" s="1"/>
  <c r="M1970" i="3"/>
  <c r="Q370" i="5" s="1"/>
  <c r="M2002" i="3"/>
  <c r="Q338" i="5" s="1"/>
  <c r="M2034" i="3"/>
  <c r="Q306" i="5" s="1"/>
  <c r="M2066" i="3"/>
  <c r="Q274" i="5" s="1"/>
  <c r="M275" i="3"/>
  <c r="Q2064" i="5" s="1"/>
  <c r="M307" i="3"/>
  <c r="Q2032" i="5" s="1"/>
  <c r="M339" i="3"/>
  <c r="Q2000" i="5" s="1"/>
  <c r="M371" i="3"/>
  <c r="Q1968" i="5" s="1"/>
  <c r="M403" i="3"/>
  <c r="Q1936" i="5" s="1"/>
  <c r="M435" i="3"/>
  <c r="Q1904" i="5" s="1"/>
  <c r="M467" i="3"/>
  <c r="Q1872" i="5" s="1"/>
  <c r="M499" i="3"/>
  <c r="Q1840" i="5" s="1"/>
  <c r="M531" i="3"/>
  <c r="Q1808" i="5" s="1"/>
  <c r="M563" i="3"/>
  <c r="Q1776" i="5" s="1"/>
  <c r="M595" i="3"/>
  <c r="Q1744" i="5" s="1"/>
  <c r="M627" i="3"/>
  <c r="Q1712" i="5" s="1"/>
  <c r="M659" i="3"/>
  <c r="Q1680" i="5" s="1"/>
  <c r="M691" i="3"/>
  <c r="Q1648" i="5" s="1"/>
  <c r="M723" i="3"/>
  <c r="Q1616" i="5" s="1"/>
  <c r="M755" i="3"/>
  <c r="Q1584" i="5" s="1"/>
  <c r="M787" i="3"/>
  <c r="Q1552" i="5" s="1"/>
  <c r="M819" i="3"/>
  <c r="Q1520" i="5" s="1"/>
  <c r="M851" i="3"/>
  <c r="Q1488" i="5" s="1"/>
  <c r="M883" i="3"/>
  <c r="Q1456" i="5" s="1"/>
  <c r="M915" i="3"/>
  <c r="Q1424" i="5" s="1"/>
  <c r="M947" i="3"/>
  <c r="Q1392" i="5" s="1"/>
  <c r="M979" i="3"/>
  <c r="Q1360" i="5" s="1"/>
  <c r="M1011" i="3"/>
  <c r="Q1328" i="5" s="1"/>
  <c r="M1043" i="3"/>
  <c r="Q1296" i="5" s="1"/>
  <c r="M1075" i="3"/>
  <c r="Q1264" i="5" s="1"/>
  <c r="M1107" i="3"/>
  <c r="Q1232" i="5" s="1"/>
  <c r="M1139" i="3"/>
  <c r="Q1200" i="5" s="1"/>
  <c r="M1171" i="3"/>
  <c r="Q1168" i="5" s="1"/>
  <c r="M1203" i="3"/>
  <c r="Q1136" i="5" s="1"/>
  <c r="M1499" i="3"/>
  <c r="Q840" i="5" s="1"/>
  <c r="M1531" i="3"/>
  <c r="Q808" i="5" s="1"/>
  <c r="M1563" i="3"/>
  <c r="Q776" i="5" s="1"/>
  <c r="M1595" i="3"/>
  <c r="Q744" i="5" s="1"/>
  <c r="M1627" i="3"/>
  <c r="Q712" i="5" s="1"/>
  <c r="M1659" i="3"/>
  <c r="Q680" i="5" s="1"/>
  <c r="M1691" i="3"/>
  <c r="Q648" i="5" s="1"/>
  <c r="M1723" i="3"/>
  <c r="Q616" i="5" s="1"/>
  <c r="M1755" i="3"/>
  <c r="Q584" i="5" s="1"/>
  <c r="M1787" i="3"/>
  <c r="Q552" i="5" s="1"/>
  <c r="M1819" i="3"/>
  <c r="Q520" i="5" s="1"/>
  <c r="M1851" i="3"/>
  <c r="Q488" i="5" s="1"/>
  <c r="M1883" i="3"/>
  <c r="Q457" i="5" s="1"/>
  <c r="M1915" i="3"/>
  <c r="Q425" i="5" s="1"/>
  <c r="M1947" i="3"/>
  <c r="Q393" i="5" s="1"/>
  <c r="M1979" i="3"/>
  <c r="Q361" i="5" s="1"/>
  <c r="M2011" i="3"/>
  <c r="Q329" i="5" s="1"/>
  <c r="M2043" i="3"/>
  <c r="Q297" i="5" s="1"/>
  <c r="M2075" i="3"/>
  <c r="Q265" i="5" s="1"/>
  <c r="M2107" i="3"/>
  <c r="Q234" i="5" s="1"/>
  <c r="M2139" i="3"/>
  <c r="Q202" i="5" s="1"/>
  <c r="M2171" i="3"/>
  <c r="Q170" i="5" s="1"/>
  <c r="M2203" i="3"/>
  <c r="Q138" i="5" s="1"/>
  <c r="M2235" i="3"/>
  <c r="Q106" i="5" s="1"/>
  <c r="M2267" i="3"/>
  <c r="Q74" i="5" s="1"/>
  <c r="M2299" i="3"/>
  <c r="Q42" i="5" s="1"/>
  <c r="M2331" i="3"/>
  <c r="Q10" i="5" s="1"/>
  <c r="M70" i="3"/>
  <c r="Q2269" i="5" s="1"/>
  <c r="M222" i="3"/>
  <c r="Q2117" i="5" s="1"/>
  <c r="M374" i="3"/>
  <c r="Q1965" i="5" s="1"/>
  <c r="M542" i="3"/>
  <c r="Q1797" i="5" s="1"/>
  <c r="M662" i="3"/>
  <c r="Q1677" i="5" s="1"/>
  <c r="M814" i="3"/>
  <c r="Q1525" i="5" s="1"/>
  <c r="M990" i="3"/>
  <c r="Q1349" i="5" s="1"/>
  <c r="M1166" i="3"/>
  <c r="Q1173" i="5" s="1"/>
  <c r="M1334" i="3"/>
  <c r="Q1005" i="5" s="1"/>
  <c r="M1486" i="3"/>
  <c r="Q853" i="5" s="1"/>
  <c r="M1638" i="3"/>
  <c r="Q701" i="5" s="1"/>
  <c r="M1798" i="3"/>
  <c r="Q541" i="5" s="1"/>
  <c r="M1918" i="3"/>
  <c r="Q422" i="5" s="1"/>
  <c r="M2094" i="3"/>
  <c r="Q246" i="5" s="1"/>
  <c r="M2254" i="3"/>
  <c r="Q87" i="5" s="1"/>
  <c r="M63" i="3"/>
  <c r="Q2276" i="5" s="1"/>
  <c r="M247" i="3"/>
  <c r="Q2092" i="5" s="1"/>
  <c r="M391" i="3"/>
  <c r="Q1948" i="5" s="1"/>
  <c r="M575" i="3"/>
  <c r="Q1764" i="5" s="1"/>
  <c r="M743" i="3"/>
  <c r="Q1596" i="5" s="1"/>
  <c r="M919" i="3"/>
  <c r="Q1420" i="5" s="1"/>
  <c r="M1071" i="3"/>
  <c r="Q1268" i="5" s="1"/>
  <c r="M1215" i="3"/>
  <c r="Q1124" i="5" s="1"/>
  <c r="M1375" i="3"/>
  <c r="Q964" i="5" s="1"/>
  <c r="M1511" i="3"/>
  <c r="Q828" i="5" s="1"/>
  <c r="M1719" i="3"/>
  <c r="Q620" i="5" s="1"/>
  <c r="M1895" i="3"/>
  <c r="Q445" i="5" s="1"/>
  <c r="M2047" i="3"/>
  <c r="Q293" i="5" s="1"/>
  <c r="M2167" i="3"/>
  <c r="Q174" i="5" s="1"/>
  <c r="M2311" i="3"/>
  <c r="Q30" i="5" s="1"/>
  <c r="M140" i="3"/>
  <c r="Q2199" i="5" s="1"/>
  <c r="M172" i="3"/>
  <c r="Q2167" i="5" s="1"/>
  <c r="M204" i="3"/>
  <c r="Q2135" i="5" s="1"/>
  <c r="M236" i="3"/>
  <c r="Q2103" i="5" s="1"/>
  <c r="M268" i="3"/>
  <c r="Q2071" i="5" s="1"/>
  <c r="M300" i="3"/>
  <c r="Q2039" i="5" s="1"/>
  <c r="M332" i="3"/>
  <c r="Q2007" i="5" s="1"/>
  <c r="M364" i="3"/>
  <c r="Q1975" i="5" s="1"/>
  <c r="M396" i="3"/>
  <c r="Q1943" i="5" s="1"/>
  <c r="M428" i="3"/>
  <c r="Q1911" i="5" s="1"/>
  <c r="M460" i="3"/>
  <c r="Q1879" i="5" s="1"/>
  <c r="M492" i="3"/>
  <c r="Q1847" i="5" s="1"/>
  <c r="M524" i="3"/>
  <c r="Q1815" i="5" s="1"/>
  <c r="M556" i="3"/>
  <c r="Q1783" i="5" s="1"/>
  <c r="M588" i="3"/>
  <c r="Q1751" i="5" s="1"/>
  <c r="M620" i="3"/>
  <c r="Q1719" i="5" s="1"/>
  <c r="M652" i="3"/>
  <c r="Q1687" i="5" s="1"/>
  <c r="M684" i="3"/>
  <c r="Q1655" i="5" s="1"/>
  <c r="M716" i="3"/>
  <c r="Q1623" i="5" s="1"/>
  <c r="M748" i="3"/>
  <c r="Q1591" i="5" s="1"/>
  <c r="M780" i="3"/>
  <c r="Q1559" i="5" s="1"/>
  <c r="M812" i="3"/>
  <c r="Q1527" i="5" s="1"/>
  <c r="M844" i="3"/>
  <c r="Q1495" i="5" s="1"/>
  <c r="M876" i="3"/>
  <c r="Q1463" i="5" s="1"/>
  <c r="M908" i="3"/>
  <c r="Q1431" i="5" s="1"/>
  <c r="M940" i="3"/>
  <c r="Q1399" i="5" s="1"/>
  <c r="M972" i="3"/>
  <c r="Q1367" i="5" s="1"/>
  <c r="M1004" i="3"/>
  <c r="Q1335" i="5" s="1"/>
  <c r="M1036" i="3"/>
  <c r="Q1303" i="5" s="1"/>
  <c r="M1068" i="3"/>
  <c r="Q1271" i="5" s="1"/>
  <c r="M1100" i="3"/>
  <c r="Q1239" i="5" s="1"/>
  <c r="M1132" i="3"/>
  <c r="Q1207" i="5" s="1"/>
  <c r="M1164" i="3"/>
  <c r="Q1175" i="5" s="1"/>
  <c r="M1196" i="3"/>
  <c r="Q1143" i="5" s="1"/>
  <c r="M1228" i="3"/>
  <c r="Q1111" i="5" s="1"/>
  <c r="M1260" i="3"/>
  <c r="Q1079" i="5" s="1"/>
  <c r="M1292" i="3"/>
  <c r="Q1047" i="5" s="1"/>
  <c r="M1324" i="3"/>
  <c r="Q1015" i="5" s="1"/>
  <c r="M1356" i="3"/>
  <c r="Q983" i="5" s="1"/>
  <c r="M1388" i="3"/>
  <c r="Q951" i="5" s="1"/>
  <c r="M1420" i="3"/>
  <c r="Q919" i="5" s="1"/>
  <c r="M1452" i="3"/>
  <c r="Q887" i="5" s="1"/>
  <c r="M1484" i="3"/>
  <c r="Q855" i="5" s="1"/>
  <c r="M1516" i="3"/>
  <c r="Q823" i="5" s="1"/>
  <c r="M1548" i="3"/>
  <c r="Q791" i="5" s="1"/>
  <c r="M1580" i="3"/>
  <c r="Q759" i="5" s="1"/>
  <c r="M1612" i="3"/>
  <c r="Q727" i="5" s="1"/>
  <c r="M1644" i="3"/>
  <c r="Q695" i="5" s="1"/>
  <c r="M1676" i="3"/>
  <c r="Q663" i="5" s="1"/>
  <c r="M1708" i="3"/>
  <c r="Q631" i="5" s="1"/>
  <c r="M1740" i="3"/>
  <c r="Q599" i="5" s="1"/>
  <c r="M1772" i="3"/>
  <c r="Q567" i="5" s="1"/>
  <c r="M1804" i="3"/>
  <c r="Q535" i="5" s="1"/>
  <c r="M1836" i="3"/>
  <c r="Q503" i="5" s="1"/>
  <c r="M1868" i="3"/>
  <c r="Q472" i="5" s="1"/>
  <c r="M1900" i="3"/>
  <c r="Q440" i="5" s="1"/>
  <c r="M1932" i="3"/>
  <c r="Q408" i="5" s="1"/>
  <c r="M1964" i="3"/>
  <c r="Q376" i="5" s="1"/>
  <c r="M1996" i="3"/>
  <c r="Q344" i="5" s="1"/>
  <c r="M2028" i="3"/>
  <c r="Q312" i="5" s="1"/>
  <c r="M2060" i="3"/>
  <c r="Q280" i="5" s="1"/>
  <c r="M2092" i="3"/>
  <c r="Q248" i="5" s="1"/>
  <c r="M2124" i="3"/>
  <c r="Q217" i="5" s="1"/>
  <c r="M2156" i="3"/>
  <c r="Q185" i="5" s="1"/>
  <c r="M2188" i="3"/>
  <c r="Q153" i="5" s="1"/>
  <c r="M2220" i="3"/>
  <c r="Q121" i="5" s="1"/>
  <c r="M2252" i="3"/>
  <c r="Q89" i="5" s="1"/>
  <c r="M2284" i="3"/>
  <c r="Q57" i="5" s="1"/>
  <c r="M2316" i="3"/>
  <c r="Q25" i="5" s="1"/>
  <c r="M2277" i="3"/>
  <c r="Q64" i="5" s="1"/>
  <c r="M126" i="3"/>
  <c r="Q2213" i="5" s="1"/>
  <c r="M310" i="3"/>
  <c r="Q2029" i="5" s="1"/>
  <c r="M462" i="3"/>
  <c r="Q1877" i="5" s="1"/>
  <c r="M614" i="3"/>
  <c r="Q1725" i="5" s="1"/>
  <c r="M782" i="3"/>
  <c r="Q1557" i="5" s="1"/>
  <c r="M950" i="3"/>
  <c r="Q1389" i="5" s="1"/>
  <c r="M1102" i="3"/>
  <c r="Q1237" i="5" s="1"/>
  <c r="M1270" i="3"/>
  <c r="Q1069" i="5" s="1"/>
  <c r="M1430" i="3"/>
  <c r="Q909" i="5" s="1"/>
  <c r="M1606" i="3"/>
  <c r="Q733" i="5" s="1"/>
  <c r="M1790" i="3"/>
  <c r="Q549" i="5" s="1"/>
  <c r="M1942" i="3"/>
  <c r="Q398" i="5" s="1"/>
  <c r="M2110" i="3"/>
  <c r="Q231" i="5" s="1"/>
  <c r="M2246" i="3"/>
  <c r="Q95" i="5" s="1"/>
  <c r="M79" i="3"/>
  <c r="Q2260" i="5" s="1"/>
  <c r="M239" i="3"/>
  <c r="Q2100" i="5" s="1"/>
  <c r="M415" i="3"/>
  <c r="Q1924" i="5" s="1"/>
  <c r="M591" i="3"/>
  <c r="Q1748" i="5" s="1"/>
  <c r="M759" i="3"/>
  <c r="Q1580" i="5" s="1"/>
  <c r="M927" i="3"/>
  <c r="Q1412" i="5" s="1"/>
  <c r="M1079" i="3"/>
  <c r="Q1260" i="5" s="1"/>
  <c r="M1255" i="3"/>
  <c r="Q1084" i="5" s="1"/>
  <c r="M1423" i="3"/>
  <c r="Q916" i="5" s="1"/>
  <c r="M1575" i="3"/>
  <c r="Q764" i="5" s="1"/>
  <c r="M1703" i="3"/>
  <c r="Q636" i="5" s="1"/>
  <c r="M1847" i="3"/>
  <c r="Q492" i="5" s="1"/>
  <c r="M1983" i="3"/>
  <c r="Q357" i="5" s="1"/>
  <c r="M2087" i="3"/>
  <c r="Q253" i="5" s="1"/>
  <c r="M2215" i="3"/>
  <c r="Q126" i="5" s="1"/>
  <c r="M141" i="3"/>
  <c r="Q2198" i="5" s="1"/>
  <c r="M173" i="3"/>
  <c r="Q2166" i="5" s="1"/>
  <c r="M205" i="3"/>
  <c r="Q2134" i="5" s="1"/>
  <c r="M237" i="3"/>
  <c r="Q2102" i="5" s="1"/>
  <c r="M269" i="3"/>
  <c r="Q2070" i="5" s="1"/>
  <c r="M301" i="3"/>
  <c r="Q2038" i="5" s="1"/>
  <c r="M333" i="3"/>
  <c r="Q2006" i="5" s="1"/>
  <c r="M365" i="3"/>
  <c r="Q1974" i="5" s="1"/>
  <c r="M397" i="3"/>
  <c r="Q1942" i="5" s="1"/>
  <c r="M429" i="3"/>
  <c r="Q1910" i="5" s="1"/>
  <c r="M461" i="3"/>
  <c r="Q1878" i="5" s="1"/>
  <c r="M493" i="3"/>
  <c r="Q1846" i="5" s="1"/>
  <c r="M525" i="3"/>
  <c r="Q1814" i="5" s="1"/>
  <c r="M557" i="3"/>
  <c r="Q1782" i="5" s="1"/>
  <c r="M589" i="3"/>
  <c r="Q1750" i="5" s="1"/>
  <c r="M621" i="3"/>
  <c r="Q1718" i="5" s="1"/>
  <c r="M653" i="3"/>
  <c r="Q1686" i="5" s="1"/>
  <c r="M685" i="3"/>
  <c r="Q1654" i="5" s="1"/>
  <c r="M717" i="3"/>
  <c r="Q1622" i="5" s="1"/>
  <c r="M749" i="3"/>
  <c r="Q1590" i="5" s="1"/>
  <c r="M781" i="3"/>
  <c r="Q1558" i="5" s="1"/>
  <c r="M813" i="3"/>
  <c r="Q1526" i="5" s="1"/>
  <c r="M845" i="3"/>
  <c r="Q1494" i="5" s="1"/>
  <c r="M877" i="3"/>
  <c r="Q1462" i="5" s="1"/>
  <c r="M909" i="3"/>
  <c r="Q1430" i="5" s="1"/>
  <c r="M941" i="3"/>
  <c r="Q1398" i="5" s="1"/>
  <c r="M973" i="3"/>
  <c r="Q1366" i="5" s="1"/>
  <c r="M1005" i="3"/>
  <c r="Q1334" i="5" s="1"/>
  <c r="M1037" i="3"/>
  <c r="Q1302" i="5" s="1"/>
  <c r="M1069" i="3"/>
  <c r="Q1270" i="5" s="1"/>
  <c r="M1101" i="3"/>
  <c r="Q1238" i="5" s="1"/>
  <c r="M1133" i="3"/>
  <c r="Q1206" i="5" s="1"/>
  <c r="M1165" i="3"/>
  <c r="Q1174" i="5" s="1"/>
  <c r="M1197" i="3"/>
  <c r="Q1142" i="5" s="1"/>
  <c r="M1229" i="3"/>
  <c r="Q1110" i="5" s="1"/>
  <c r="M1261" i="3"/>
  <c r="Q1078" i="5" s="1"/>
  <c r="M1293" i="3"/>
  <c r="Q1046" i="5" s="1"/>
  <c r="M1325" i="3"/>
  <c r="Q1014" i="5" s="1"/>
  <c r="M1357" i="3"/>
  <c r="Q982" i="5" s="1"/>
  <c r="M1389" i="3"/>
  <c r="Q950" i="5" s="1"/>
  <c r="M1421" i="3"/>
  <c r="Q918" i="5" s="1"/>
  <c r="M1453" i="3"/>
  <c r="Q886" i="5" s="1"/>
  <c r="M1485" i="3"/>
  <c r="Q854" i="5" s="1"/>
  <c r="M1517" i="3"/>
  <c r="Q822" i="5" s="1"/>
  <c r="M1549" i="3"/>
  <c r="Q790" i="5" s="1"/>
  <c r="M1581" i="3"/>
  <c r="Q758" i="5" s="1"/>
  <c r="M1613" i="3"/>
  <c r="Q726" i="5" s="1"/>
  <c r="M1645" i="3"/>
  <c r="Q694" i="5" s="1"/>
  <c r="M1677" i="3"/>
  <c r="Q662" i="5" s="1"/>
  <c r="M1709" i="3"/>
  <c r="Q630" i="5" s="1"/>
  <c r="M1741" i="3"/>
  <c r="Q598" i="5" s="1"/>
  <c r="M1773" i="3"/>
  <c r="Q566" i="5" s="1"/>
  <c r="M1805" i="3"/>
  <c r="Q534" i="5" s="1"/>
  <c r="M1837" i="3"/>
  <c r="Q502" i="5" s="1"/>
  <c r="M1869" i="3"/>
  <c r="Q471" i="5" s="1"/>
  <c r="M1901" i="3"/>
  <c r="Q439" i="5" s="1"/>
  <c r="M1933" i="3"/>
  <c r="Q407" i="5" s="1"/>
  <c r="M1965" i="3"/>
  <c r="Q375" i="5" s="1"/>
  <c r="M1997" i="3"/>
  <c r="Q343" i="5" s="1"/>
  <c r="M2029" i="3"/>
  <c r="Q311" i="5" s="1"/>
  <c r="M2061" i="3"/>
  <c r="Q279" i="5" s="1"/>
  <c r="M2093" i="3"/>
  <c r="Q247" i="5" s="1"/>
  <c r="M2125" i="3"/>
  <c r="Q216" i="5" s="1"/>
  <c r="M2157" i="3"/>
  <c r="Q184" i="5" s="1"/>
  <c r="M2189" i="3"/>
  <c r="Q152" i="5" s="1"/>
  <c r="M2221" i="3"/>
  <c r="Q120" i="5" s="1"/>
  <c r="M2253" i="3"/>
  <c r="Q88" i="5" s="1"/>
  <c r="M2301" i="3"/>
  <c r="Q40" i="5" s="1"/>
  <c r="M2333" i="3"/>
  <c r="Q8" i="5" s="1"/>
  <c r="M182" i="3"/>
  <c r="Q2157" i="5" s="1"/>
  <c r="M366" i="3"/>
  <c r="Q1973" i="5" s="1"/>
  <c r="M526" i="3"/>
  <c r="Q1813" i="5" s="1"/>
  <c r="M718" i="3"/>
  <c r="Q1621" i="5" s="1"/>
  <c r="M862" i="3"/>
  <c r="Q1477" i="5" s="1"/>
  <c r="M1014" i="3"/>
  <c r="Q1325" i="5" s="1"/>
  <c r="M1174" i="3"/>
  <c r="Q1165" i="5" s="1"/>
  <c r="M1326" i="3"/>
  <c r="Q1013" i="5" s="1"/>
  <c r="M1494" i="3"/>
  <c r="Q845" i="5" s="1"/>
  <c r="M1662" i="3"/>
  <c r="Q677" i="5" s="1"/>
  <c r="M1870" i="3"/>
  <c r="Q470" i="5" s="1"/>
  <c r="M2038" i="3"/>
  <c r="Q302" i="5" s="1"/>
  <c r="M2198" i="3"/>
  <c r="Q143" i="5" s="1"/>
  <c r="M31" i="3"/>
  <c r="Q2307" i="5" s="1"/>
  <c r="M191" i="3"/>
  <c r="Q2148" i="5" s="1"/>
  <c r="M359" i="3"/>
  <c r="Q1980" i="5" s="1"/>
  <c r="M519" i="3"/>
  <c r="Q1820" i="5" s="1"/>
  <c r="M671" i="3"/>
  <c r="Q1668" i="5" s="1"/>
  <c r="M815" i="3"/>
  <c r="Q1524" i="5" s="1"/>
  <c r="M983" i="3"/>
  <c r="Q1356" i="5" s="1"/>
  <c r="M1159" i="3"/>
  <c r="Q1180" i="5" s="1"/>
  <c r="M1279" i="3"/>
  <c r="Q1060" i="5" s="1"/>
  <c r="M1447" i="3"/>
  <c r="Q892" i="5" s="1"/>
  <c r="M1583" i="3"/>
  <c r="Q756" i="5" s="1"/>
  <c r="M1751" i="3"/>
  <c r="Q588" i="5" s="1"/>
  <c r="M1903" i="3"/>
  <c r="Q437" i="5" s="1"/>
  <c r="M2039" i="3"/>
  <c r="Q301" i="5" s="1"/>
  <c r="M2175" i="3"/>
  <c r="Q166" i="5" s="1"/>
  <c r="M2295" i="3"/>
  <c r="Q46" i="5" s="1"/>
  <c r="M1187" i="3"/>
  <c r="Q1152" i="5" s="1"/>
  <c r="M1219" i="3"/>
  <c r="Q1120" i="5" s="1"/>
  <c r="M1251" i="3"/>
  <c r="Q1088" i="5" s="1"/>
  <c r="M1283" i="3"/>
  <c r="Q1056" i="5" s="1"/>
  <c r="M1315" i="3"/>
  <c r="Q1024" i="5" s="1"/>
  <c r="M1347" i="3"/>
  <c r="Q992" i="5" s="1"/>
  <c r="M1379" i="3"/>
  <c r="Q960" i="5" s="1"/>
  <c r="M1411" i="3"/>
  <c r="Q928" i="5" s="1"/>
  <c r="M1443" i="3"/>
  <c r="Q896" i="5" s="1"/>
  <c r="M1475" i="3"/>
  <c r="Q864" i="5" s="1"/>
  <c r="M1507" i="3"/>
  <c r="Q832" i="5" s="1"/>
  <c r="M1539" i="3"/>
  <c r="Q800" i="5" s="1"/>
  <c r="M1571" i="3"/>
  <c r="Q768" i="5" s="1"/>
  <c r="M1603" i="3"/>
  <c r="Q736" i="5" s="1"/>
  <c r="M1635" i="3"/>
  <c r="Q704" i="5" s="1"/>
  <c r="M1667" i="3"/>
  <c r="Q672" i="5" s="1"/>
  <c r="M1699" i="3"/>
  <c r="Q640" i="5" s="1"/>
  <c r="M1731" i="3"/>
  <c r="Q608" i="5" s="1"/>
  <c r="M1763" i="3"/>
  <c r="Q576" i="5" s="1"/>
  <c r="M1795" i="3"/>
  <c r="Q544" i="5" s="1"/>
  <c r="M1827" i="3"/>
  <c r="Q512" i="5" s="1"/>
  <c r="M1859" i="3"/>
  <c r="Q480" i="5" s="1"/>
  <c r="M1891" i="3"/>
  <c r="Q449" i="5" s="1"/>
  <c r="M1923" i="3"/>
  <c r="Q417" i="5" s="1"/>
  <c r="M1955" i="3"/>
  <c r="Q385" i="5" s="1"/>
  <c r="M1987" i="3"/>
  <c r="Q353" i="5" s="1"/>
  <c r="M2019" i="3"/>
  <c r="Q321" i="5" s="1"/>
  <c r="M2051" i="3"/>
  <c r="Q289" i="5" s="1"/>
  <c r="M2083" i="3"/>
  <c r="Q257" i="5" s="1"/>
  <c r="M2115" i="3"/>
  <c r="Q226" i="5" s="1"/>
  <c r="M2147" i="3"/>
  <c r="Q194" i="5" s="1"/>
  <c r="M2179" i="3"/>
  <c r="Q162" i="5" s="1"/>
  <c r="M2211" i="3"/>
  <c r="Q130" i="5" s="1"/>
  <c r="M2243" i="3"/>
  <c r="Q98" i="5" s="1"/>
  <c r="M2275" i="3"/>
  <c r="Q66" i="5" s="1"/>
  <c r="M2307" i="3"/>
  <c r="Q34" i="5" s="1"/>
  <c r="M2339" i="3"/>
  <c r="Q2" i="5" s="1"/>
  <c r="M110" i="3"/>
  <c r="Q2229" i="5" s="1"/>
  <c r="M254" i="3"/>
  <c r="Q2085" i="5" s="1"/>
  <c r="M406" i="3"/>
  <c r="Q1933" i="5" s="1"/>
  <c r="M558" i="3"/>
  <c r="Q1781" i="5" s="1"/>
  <c r="M694" i="3"/>
  <c r="Q1645" i="5" s="1"/>
  <c r="M854" i="3"/>
  <c r="Q1485" i="5" s="1"/>
  <c r="M1030" i="3"/>
  <c r="Q1309" i="5" s="1"/>
  <c r="M1206" i="3"/>
  <c r="Q1133" i="5" s="1"/>
  <c r="M1374" i="3"/>
  <c r="Q965" i="5" s="1"/>
  <c r="M1534" i="3"/>
  <c r="Q805" i="5" s="1"/>
  <c r="M1686" i="3"/>
  <c r="Q653" i="5" s="1"/>
  <c r="M1838" i="3"/>
  <c r="Q501" i="5" s="1"/>
  <c r="M1950" i="3"/>
  <c r="Q390" i="5" s="1"/>
  <c r="M2134" i="3"/>
  <c r="Q207" i="5" s="1"/>
  <c r="M2302" i="3"/>
  <c r="Q39" i="5" s="1"/>
  <c r="M111" i="3"/>
  <c r="Q2228" i="5" s="1"/>
  <c r="M279" i="3"/>
  <c r="Q2060" i="5" s="1"/>
  <c r="M439" i="3"/>
  <c r="Q1900" i="5" s="1"/>
  <c r="M615" i="3"/>
  <c r="Q1724" i="5" s="1"/>
  <c r="M791" i="3"/>
  <c r="Q1548" i="5" s="1"/>
  <c r="M959" i="3"/>
  <c r="Q1380" i="5" s="1"/>
  <c r="M1103" i="3"/>
  <c r="Q1236" i="5" s="1"/>
  <c r="M1247" i="3"/>
  <c r="Q1092" i="5" s="1"/>
  <c r="M1407" i="3"/>
  <c r="Q932" i="5" s="1"/>
  <c r="M1559" i="3"/>
  <c r="Q780" i="5" s="1"/>
  <c r="M1767" i="3"/>
  <c r="Q572" i="5" s="1"/>
  <c r="M1935" i="3"/>
  <c r="Q405" i="5" s="1"/>
  <c r="M2071" i="3"/>
  <c r="Q269" i="5" s="1"/>
  <c r="M2207" i="3"/>
  <c r="Q134" i="5" s="1"/>
  <c r="M116" i="3"/>
  <c r="Q2223" i="5" s="1"/>
  <c r="M148" i="3"/>
  <c r="Q2191" i="5" s="1"/>
  <c r="M180" i="3"/>
  <c r="Q2159" i="5" s="1"/>
  <c r="M212" i="3"/>
  <c r="Q2127" i="5" s="1"/>
  <c r="M244" i="3"/>
  <c r="Q2095" i="5" s="1"/>
  <c r="M276" i="3"/>
  <c r="Q2063" i="5" s="1"/>
  <c r="M308" i="3"/>
  <c r="Q2031" i="5" s="1"/>
  <c r="M340" i="3"/>
  <c r="Q1999" i="5" s="1"/>
  <c r="M372" i="3"/>
  <c r="Q1967" i="5" s="1"/>
  <c r="M404" i="3"/>
  <c r="Q1935" i="5" s="1"/>
  <c r="M436" i="3"/>
  <c r="Q1903" i="5" s="1"/>
  <c r="M468" i="3"/>
  <c r="Q1871" i="5" s="1"/>
  <c r="M500" i="3"/>
  <c r="Q1839" i="5" s="1"/>
  <c r="M532" i="3"/>
  <c r="Q1807" i="5" s="1"/>
  <c r="M564" i="3"/>
  <c r="Q1775" i="5" s="1"/>
  <c r="M596" i="3"/>
  <c r="Q1743" i="5" s="1"/>
  <c r="M628" i="3"/>
  <c r="Q1711" i="5" s="1"/>
  <c r="M660" i="3"/>
  <c r="Q1679" i="5" s="1"/>
  <c r="M692" i="3"/>
  <c r="Q1647" i="5" s="1"/>
  <c r="M724" i="3"/>
  <c r="Q1615" i="5" s="1"/>
  <c r="M756" i="3"/>
  <c r="Q1583" i="5" s="1"/>
  <c r="M788" i="3"/>
  <c r="Q1551" i="5" s="1"/>
  <c r="M820" i="3"/>
  <c r="Q1519" i="5" s="1"/>
  <c r="M852" i="3"/>
  <c r="Q1487" i="5" s="1"/>
  <c r="M884" i="3"/>
  <c r="Q1455" i="5" s="1"/>
  <c r="M916" i="3"/>
  <c r="Q1423" i="5" s="1"/>
  <c r="M948" i="3"/>
  <c r="Q1391" i="5" s="1"/>
  <c r="M980" i="3"/>
  <c r="Q1359" i="5" s="1"/>
  <c r="M1012" i="3"/>
  <c r="Q1327" i="5" s="1"/>
  <c r="M1044" i="3"/>
  <c r="Q1295" i="5" s="1"/>
  <c r="M1076" i="3"/>
  <c r="Q1263" i="5" s="1"/>
  <c r="M1108" i="3"/>
  <c r="Q1231" i="5" s="1"/>
  <c r="M1140" i="3"/>
  <c r="Q1199" i="5" s="1"/>
  <c r="M1172" i="3"/>
  <c r="Q1167" i="5" s="1"/>
  <c r="M1204" i="3"/>
  <c r="Q1135" i="5" s="1"/>
  <c r="M1236" i="3"/>
  <c r="Q1103" i="5" s="1"/>
  <c r="M1268" i="3"/>
  <c r="Q1071" i="5" s="1"/>
  <c r="M1300" i="3"/>
  <c r="Q1039" i="5" s="1"/>
  <c r="M1332" i="3"/>
  <c r="Q1007" i="5" s="1"/>
  <c r="M1364" i="3"/>
  <c r="Q975" i="5" s="1"/>
  <c r="M1396" i="3"/>
  <c r="Q943" i="5" s="1"/>
  <c r="M1428" i="3"/>
  <c r="Q911" i="5" s="1"/>
  <c r="M1460" i="3"/>
  <c r="Q879" i="5" s="1"/>
  <c r="M1492" i="3"/>
  <c r="Q847" i="5" s="1"/>
  <c r="M1524" i="3"/>
  <c r="Q815" i="5" s="1"/>
  <c r="M1556" i="3"/>
  <c r="Q783" i="5" s="1"/>
  <c r="M1588" i="3"/>
  <c r="Q751" i="5" s="1"/>
  <c r="M1620" i="3"/>
  <c r="Q719" i="5" s="1"/>
  <c r="M1652" i="3"/>
  <c r="Q687" i="5" s="1"/>
  <c r="M1684" i="3"/>
  <c r="Q655" i="5" s="1"/>
  <c r="M1716" i="3"/>
  <c r="Q623" i="5" s="1"/>
  <c r="M1748" i="3"/>
  <c r="Q591" i="5" s="1"/>
  <c r="M1780" i="3"/>
  <c r="Q559" i="5" s="1"/>
  <c r="M1812" i="3"/>
  <c r="Q527" i="5" s="1"/>
  <c r="M1844" i="3"/>
  <c r="Q495" i="5" s="1"/>
  <c r="M1876" i="3"/>
  <c r="Q464" i="5" s="1"/>
  <c r="M1908" i="3"/>
  <c r="Q432" i="5" s="1"/>
  <c r="M1940" i="3"/>
  <c r="Q400" i="5" s="1"/>
  <c r="M1972" i="3"/>
  <c r="Q368" i="5" s="1"/>
  <c r="M2004" i="3"/>
  <c r="Q336" i="5" s="1"/>
  <c r="M2036" i="3"/>
  <c r="Q304" i="5" s="1"/>
  <c r="M2068" i="3"/>
  <c r="Q272" i="5" s="1"/>
  <c r="M2100" i="3"/>
  <c r="Q241" i="5" s="1"/>
  <c r="M2132" i="3"/>
  <c r="Q209" i="5" s="1"/>
  <c r="M2164" i="3"/>
  <c r="Q177" i="5" s="1"/>
  <c r="M2196" i="3"/>
  <c r="Q145" i="5" s="1"/>
  <c r="M2228" i="3"/>
  <c r="Q113" i="5" s="1"/>
  <c r="M2260" i="3"/>
  <c r="Q81" i="5" s="1"/>
  <c r="M2292" i="3"/>
  <c r="Q49" i="5" s="1"/>
  <c r="M2324" i="3"/>
  <c r="Q17" i="5" s="1"/>
  <c r="M46" i="3"/>
  <c r="Q2292" i="5" s="1"/>
  <c r="M166" i="3"/>
  <c r="Q2173" i="5" s="1"/>
  <c r="M350" i="3"/>
  <c r="Q1989" i="5" s="1"/>
  <c r="M502" i="3"/>
  <c r="Q1837" i="5" s="1"/>
  <c r="M670" i="3"/>
  <c r="Q1669" i="5" s="1"/>
  <c r="M838" i="3"/>
  <c r="Q1501" i="5" s="1"/>
  <c r="M974" i="3"/>
  <c r="Q1365" i="5" s="1"/>
  <c r="M1142" i="3"/>
  <c r="Q1197" i="5" s="1"/>
  <c r="M1318" i="3"/>
  <c r="Q1021" i="5" s="1"/>
  <c r="M1470" i="3"/>
  <c r="Q869" i="5" s="1"/>
  <c r="M1654" i="3"/>
  <c r="Q685" i="5" s="1"/>
  <c r="M1806" i="3"/>
  <c r="Q533" i="5" s="1"/>
  <c r="M1982" i="3"/>
  <c r="Q358" i="5" s="1"/>
  <c r="M2142" i="3"/>
  <c r="Q199" i="5" s="1"/>
  <c r="M2286" i="3"/>
  <c r="Q55" i="5" s="1"/>
  <c r="M119" i="3"/>
  <c r="Q2220" i="5" s="1"/>
  <c r="M295" i="3"/>
  <c r="Q2044" i="5" s="1"/>
  <c r="M455" i="3"/>
  <c r="Q1884" i="5" s="1"/>
  <c r="M631" i="3"/>
  <c r="Q1708" i="5" s="1"/>
  <c r="M807" i="3"/>
  <c r="Q1532" i="5" s="1"/>
  <c r="M967" i="3"/>
  <c r="Q1372" i="5" s="1"/>
  <c r="M1127" i="3"/>
  <c r="Q1212" i="5" s="1"/>
  <c r="M1303" i="3"/>
  <c r="Q1036" i="5" s="1"/>
  <c r="M1463" i="3"/>
  <c r="Q876" i="5" s="1"/>
  <c r="M1599" i="3"/>
  <c r="Q740" i="5" s="1"/>
  <c r="M1743" i="3"/>
  <c r="Q596" i="5" s="1"/>
  <c r="M1887" i="3"/>
  <c r="Q453" i="5" s="1"/>
  <c r="M2015" i="3"/>
  <c r="Q325" i="5" s="1"/>
  <c r="M2119" i="3"/>
  <c r="Q222" i="5" s="1"/>
  <c r="M2255" i="3"/>
  <c r="Q86" i="5" s="1"/>
  <c r="M149" i="3"/>
  <c r="Q2190" i="5" s="1"/>
  <c r="M181" i="3"/>
  <c r="Q2158" i="5" s="1"/>
  <c r="M213" i="3"/>
  <c r="Q2126" i="5" s="1"/>
  <c r="M245" i="3"/>
  <c r="Q2094" i="5" s="1"/>
  <c r="M277" i="3"/>
  <c r="Q2062" i="5" s="1"/>
  <c r="M309" i="3"/>
  <c r="Q2030" i="5" s="1"/>
  <c r="M341" i="3"/>
  <c r="Q1998" i="5" s="1"/>
  <c r="M373" i="3"/>
  <c r="Q1966" i="5" s="1"/>
  <c r="M405" i="3"/>
  <c r="Q1934" i="5" s="1"/>
  <c r="M437" i="3"/>
  <c r="Q1902" i="5" s="1"/>
  <c r="M469" i="3"/>
  <c r="Q1870" i="5" s="1"/>
  <c r="M501" i="3"/>
  <c r="Q1838" i="5" s="1"/>
  <c r="M533" i="3"/>
  <c r="Q1806" i="5" s="1"/>
  <c r="M565" i="3"/>
  <c r="Q1774" i="5" s="1"/>
  <c r="M597" i="3"/>
  <c r="Q1742" i="5" s="1"/>
  <c r="M629" i="3"/>
  <c r="Q1710" i="5" s="1"/>
  <c r="M661" i="3"/>
  <c r="Q1678" i="5" s="1"/>
  <c r="M693" i="3"/>
  <c r="Q1646" i="5" s="1"/>
  <c r="M725" i="3"/>
  <c r="Q1614" i="5" s="1"/>
  <c r="M757" i="3"/>
  <c r="Q1582" i="5" s="1"/>
  <c r="M789" i="3"/>
  <c r="Q1550" i="5" s="1"/>
  <c r="M821" i="3"/>
  <c r="Q1518" i="5" s="1"/>
  <c r="M853" i="3"/>
  <c r="Q1486" i="5" s="1"/>
  <c r="M885" i="3"/>
  <c r="Q1454" i="5" s="1"/>
  <c r="M917" i="3"/>
  <c r="Q1422" i="5" s="1"/>
  <c r="M949" i="3"/>
  <c r="Q1390" i="5" s="1"/>
  <c r="M981" i="3"/>
  <c r="Q1358" i="5" s="1"/>
  <c r="M1013" i="3"/>
  <c r="Q1326" i="5" s="1"/>
  <c r="M1045" i="3"/>
  <c r="Q1294" i="5" s="1"/>
  <c r="M1077" i="3"/>
  <c r="Q1262" i="5" s="1"/>
  <c r="M1109" i="3"/>
  <c r="Q1230" i="5" s="1"/>
  <c r="M1141" i="3"/>
  <c r="Q1198" i="5" s="1"/>
  <c r="M1173" i="3"/>
  <c r="Q1166" i="5" s="1"/>
  <c r="M1205" i="3"/>
  <c r="Q1134" i="5" s="1"/>
  <c r="M1237" i="3"/>
  <c r="Q1102" i="5" s="1"/>
  <c r="M1269" i="3"/>
  <c r="Q1070" i="5" s="1"/>
  <c r="M1301" i="3"/>
  <c r="Q1038" i="5" s="1"/>
  <c r="M1333" i="3"/>
  <c r="Q1006" i="5" s="1"/>
  <c r="M1365" i="3"/>
  <c r="Q974" i="5" s="1"/>
  <c r="M1397" i="3"/>
  <c r="Q942" i="5" s="1"/>
  <c r="M1429" i="3"/>
  <c r="Q910" i="5" s="1"/>
  <c r="M1461" i="3"/>
  <c r="Q878" i="5" s="1"/>
  <c r="M1493" i="3"/>
  <c r="Q846" i="5" s="1"/>
  <c r="M1525" i="3"/>
  <c r="Q814" i="5" s="1"/>
  <c r="M1557" i="3"/>
  <c r="Q782" i="5" s="1"/>
  <c r="M1589" i="3"/>
  <c r="Q750" i="5" s="1"/>
  <c r="M1621" i="3"/>
  <c r="Q718" i="5" s="1"/>
  <c r="M1653" i="3"/>
  <c r="Q686" i="5" s="1"/>
  <c r="M1685" i="3"/>
  <c r="Q654" i="5" s="1"/>
  <c r="M1717" i="3"/>
  <c r="Q622" i="5" s="1"/>
  <c r="M1749" i="3"/>
  <c r="Q590" i="5" s="1"/>
  <c r="M1781" i="3"/>
  <c r="Q558" i="5" s="1"/>
  <c r="M1813" i="3"/>
  <c r="Q526" i="5" s="1"/>
  <c r="M1845" i="3"/>
  <c r="Q494" i="5" s="1"/>
  <c r="M1877" i="3"/>
  <c r="Q463" i="5" s="1"/>
  <c r="M1909" i="3"/>
  <c r="Q431" i="5" s="1"/>
  <c r="M1941" i="3"/>
  <c r="Q399" i="5" s="1"/>
  <c r="M1973" i="3"/>
  <c r="Q367" i="5" s="1"/>
  <c r="M2005" i="3"/>
  <c r="Q335" i="5" s="1"/>
  <c r="M2037" i="3"/>
  <c r="Q303" i="5" s="1"/>
  <c r="M2069" i="3"/>
  <c r="Q271" i="5" s="1"/>
  <c r="M2101" i="3"/>
  <c r="Q240" i="5" s="1"/>
  <c r="M2133" i="3"/>
  <c r="Q208" i="5" s="1"/>
  <c r="M2165" i="3"/>
  <c r="Q176" i="5" s="1"/>
  <c r="M2197" i="3"/>
  <c r="Q144" i="5" s="1"/>
  <c r="M2229" i="3"/>
  <c r="Q112" i="5" s="1"/>
  <c r="M2261" i="3"/>
  <c r="Q80" i="5" s="1"/>
  <c r="M2309" i="3"/>
  <c r="Q32" i="5" s="1"/>
  <c r="M30" i="3"/>
  <c r="Q2308" i="5" s="1"/>
  <c r="M230" i="3"/>
  <c r="Q2109" i="5" s="1"/>
  <c r="M414" i="3"/>
  <c r="Q1925" i="5" s="1"/>
  <c r="M582" i="3"/>
  <c r="Q1757" i="5" s="1"/>
  <c r="M742" i="3"/>
  <c r="Q1597" i="5" s="1"/>
  <c r="M894" i="3"/>
  <c r="Q1445" i="5" s="1"/>
  <c r="M1054" i="3"/>
  <c r="Q1285" i="5" s="1"/>
  <c r="M1214" i="3"/>
  <c r="Q1125" i="5" s="1"/>
  <c r="M1366" i="3"/>
  <c r="Q973" i="5" s="1"/>
  <c r="M1526" i="3"/>
  <c r="Q813" i="5" s="1"/>
  <c r="M1718" i="3"/>
  <c r="Q621" i="5" s="1"/>
  <c r="M1910" i="3"/>
  <c r="Q430" i="5" s="1"/>
  <c r="M2086" i="3"/>
  <c r="Q254" i="5" s="1"/>
  <c r="M2238" i="3"/>
  <c r="Q103" i="5" s="1"/>
  <c r="M87" i="3"/>
  <c r="Q2252" i="5" s="1"/>
  <c r="M231" i="3"/>
  <c r="Q2108" i="5" s="1"/>
  <c r="M407" i="3"/>
  <c r="Q1932" i="5" s="1"/>
  <c r="M559" i="3"/>
  <c r="Q1780" i="5" s="1"/>
  <c r="M711" i="3"/>
  <c r="Q1628" i="5" s="1"/>
  <c r="M863" i="3"/>
  <c r="Q1476" i="5" s="1"/>
  <c r="M1015" i="3"/>
  <c r="Q1324" i="5" s="1"/>
  <c r="M1199" i="3"/>
  <c r="Q1140" i="5" s="1"/>
  <c r="M1319" i="3"/>
  <c r="Q1020" i="5" s="1"/>
  <c r="M1487" i="3"/>
  <c r="Q852" i="5" s="1"/>
  <c r="M1623" i="3"/>
  <c r="Q716" i="5" s="1"/>
  <c r="M1799" i="3"/>
  <c r="Q540" i="5" s="1"/>
  <c r="M1927" i="3"/>
  <c r="Q413" i="5" s="1"/>
  <c r="M2079" i="3"/>
  <c r="Q261" i="5" s="1"/>
  <c r="M2199" i="3"/>
  <c r="Q142" i="5" s="1"/>
  <c r="M2335" i="3"/>
  <c r="Q6" i="5" s="1"/>
  <c r="M1099" i="3"/>
  <c r="Q1240" i="5" s="1"/>
  <c r="M1131" i="3"/>
  <c r="Q1208" i="5" s="1"/>
  <c r="M1163" i="3"/>
  <c r="Q1176" i="5" s="1"/>
  <c r="M1195" i="3"/>
  <c r="Q1144" i="5" s="1"/>
  <c r="M1227" i="3"/>
  <c r="Q1112" i="5" s="1"/>
  <c r="M1259" i="3"/>
  <c r="Q1080" i="5" s="1"/>
  <c r="M1291" i="3"/>
  <c r="Q1048" i="5" s="1"/>
  <c r="M1323" i="3"/>
  <c r="Q1016" i="5" s="1"/>
  <c r="M1355" i="3"/>
  <c r="Q984" i="5" s="1"/>
  <c r="M1387" i="3"/>
  <c r="Q952" i="5" s="1"/>
  <c r="M1419" i="3"/>
  <c r="Q920" i="5" s="1"/>
  <c r="M1451" i="3"/>
  <c r="Q888" i="5" s="1"/>
  <c r="M1483" i="3"/>
  <c r="Q856" i="5" s="1"/>
  <c r="M1515" i="3"/>
  <c r="Q824" i="5" s="1"/>
  <c r="M1547" i="3"/>
  <c r="Q792" i="5" s="1"/>
  <c r="M1579" i="3"/>
  <c r="Q760" i="5" s="1"/>
  <c r="M1611" i="3"/>
  <c r="Q728" i="5" s="1"/>
  <c r="M1643" i="3"/>
  <c r="Q696" i="5" s="1"/>
  <c r="M1675" i="3"/>
  <c r="Q664" i="5" s="1"/>
  <c r="M1707" i="3"/>
  <c r="Q632" i="5" s="1"/>
  <c r="M1739" i="3"/>
  <c r="Q600" i="5" s="1"/>
  <c r="M1771" i="3"/>
  <c r="Q568" i="5" s="1"/>
  <c r="M1803" i="3"/>
  <c r="Q536" i="5" s="1"/>
  <c r="M1835" i="3"/>
  <c r="Q504" i="5" s="1"/>
  <c r="M1867" i="3"/>
  <c r="Q473" i="5" s="1"/>
  <c r="M1899" i="3"/>
  <c r="Q441" i="5" s="1"/>
  <c r="M1931" i="3"/>
  <c r="Q409" i="5" s="1"/>
  <c r="M1963" i="3"/>
  <c r="Q377" i="5" s="1"/>
  <c r="M1995" i="3"/>
  <c r="Q345" i="5" s="1"/>
  <c r="M2027" i="3"/>
  <c r="Q313" i="5" s="1"/>
  <c r="M2059" i="3"/>
  <c r="Q281" i="5" s="1"/>
  <c r="M2091" i="3"/>
  <c r="Q249" i="5" s="1"/>
  <c r="M2123" i="3"/>
  <c r="Q218" i="5" s="1"/>
  <c r="M2155" i="3"/>
  <c r="Q186" i="5" s="1"/>
  <c r="M2187" i="3"/>
  <c r="Q154" i="5" s="1"/>
  <c r="M2219" i="3"/>
  <c r="Q122" i="5" s="1"/>
  <c r="M2251" i="3"/>
  <c r="Q90" i="5" s="1"/>
  <c r="M2283" i="3"/>
  <c r="Q58" i="5" s="1"/>
  <c r="M2315" i="3"/>
  <c r="Q26" i="5" s="1"/>
  <c r="M2269" i="3"/>
  <c r="Q72" i="5" s="1"/>
  <c r="M150" i="3"/>
  <c r="Q2189" i="5" s="1"/>
  <c r="M294" i="3"/>
  <c r="Q2045" i="5" s="1"/>
  <c r="M438" i="3"/>
  <c r="Q1901" i="5" s="1"/>
  <c r="M598" i="3"/>
  <c r="Q1741" i="5" s="1"/>
  <c r="M750" i="3"/>
  <c r="Q1589" i="5" s="1"/>
  <c r="M902" i="3"/>
  <c r="Q1437" i="5" s="1"/>
  <c r="M1070" i="3"/>
  <c r="Q1269" i="5" s="1"/>
  <c r="M1254" i="3"/>
  <c r="Q1085" i="5" s="1"/>
  <c r="M1414" i="3"/>
  <c r="Q925" i="5" s="1"/>
  <c r="M1550" i="3"/>
  <c r="Q789" i="5" s="1"/>
  <c r="M1726" i="3"/>
  <c r="Q613" i="5" s="1"/>
  <c r="M1862" i="3"/>
  <c r="Q477" i="5" s="1"/>
  <c r="M1990" i="3"/>
  <c r="Q350" i="5" s="1"/>
  <c r="M2182" i="3"/>
  <c r="Q159" i="5" s="1"/>
  <c r="M2334" i="3"/>
  <c r="Q7" i="5" s="1"/>
  <c r="M151" i="3"/>
  <c r="Q2188" i="5" s="1"/>
  <c r="M311" i="3"/>
  <c r="Q2028" i="5" s="1"/>
  <c r="M495" i="3"/>
  <c r="Q1844" i="5" s="1"/>
  <c r="M655" i="3"/>
  <c r="Q1684" i="5" s="1"/>
  <c r="M839" i="3"/>
  <c r="Q1500" i="5" s="1"/>
  <c r="M991" i="3"/>
  <c r="Q1348" i="5" s="1"/>
  <c r="M1135" i="3"/>
  <c r="Q1204" i="5" s="1"/>
  <c r="M1295" i="3"/>
  <c r="Q1044" i="5" s="1"/>
  <c r="M1431" i="3"/>
  <c r="Q908" i="5" s="1"/>
  <c r="M1607" i="3"/>
  <c r="Q732" i="5" s="1"/>
  <c r="M1807" i="3"/>
  <c r="Q532" i="5" s="1"/>
  <c r="M1959" i="3"/>
  <c r="Q381" i="5" s="1"/>
  <c r="M2103" i="3"/>
  <c r="Q238" i="5" s="1"/>
  <c r="M2231" i="3"/>
  <c r="Q110" i="5" s="1"/>
  <c r="M124" i="3"/>
  <c r="Q2215" i="5" s="1"/>
  <c r="M156" i="3"/>
  <c r="Q2183" i="5" s="1"/>
  <c r="M188" i="3"/>
  <c r="Q2151" i="5" s="1"/>
  <c r="M220" i="3"/>
  <c r="Q2119" i="5" s="1"/>
  <c r="M252" i="3"/>
  <c r="Q2087" i="5" s="1"/>
  <c r="M284" i="3"/>
  <c r="Q2055" i="5" s="1"/>
  <c r="M316" i="3"/>
  <c r="Q2023" i="5" s="1"/>
  <c r="M348" i="3"/>
  <c r="Q1991" i="5" s="1"/>
  <c r="M380" i="3"/>
  <c r="Q1959" i="5" s="1"/>
  <c r="M412" i="3"/>
  <c r="Q1927" i="5" s="1"/>
  <c r="M444" i="3"/>
  <c r="Q1895" i="5" s="1"/>
  <c r="M476" i="3"/>
  <c r="Q1863" i="5" s="1"/>
  <c r="M508" i="3"/>
  <c r="Q1831" i="5" s="1"/>
  <c r="M540" i="3"/>
  <c r="Q1799" i="5" s="1"/>
  <c r="M572" i="3"/>
  <c r="Q1767" i="5" s="1"/>
  <c r="M604" i="3"/>
  <c r="Q1735" i="5" s="1"/>
  <c r="M636" i="3"/>
  <c r="Q1703" i="5" s="1"/>
  <c r="M668" i="3"/>
  <c r="Q1671" i="5" s="1"/>
  <c r="M700" i="3"/>
  <c r="Q1639" i="5" s="1"/>
  <c r="M732" i="3"/>
  <c r="Q1607" i="5" s="1"/>
  <c r="M764" i="3"/>
  <c r="Q1575" i="5" s="1"/>
  <c r="M796" i="3"/>
  <c r="Q1543" i="5" s="1"/>
  <c r="M828" i="3"/>
  <c r="Q1511" i="5" s="1"/>
  <c r="M860" i="3"/>
  <c r="Q1479" i="5" s="1"/>
  <c r="M892" i="3"/>
  <c r="Q1447" i="5" s="1"/>
  <c r="M924" i="3"/>
  <c r="Q1415" i="5" s="1"/>
  <c r="M956" i="3"/>
  <c r="Q1383" i="5" s="1"/>
  <c r="M988" i="3"/>
  <c r="Q1351" i="5" s="1"/>
  <c r="M1020" i="3"/>
  <c r="Q1319" i="5" s="1"/>
  <c r="M1052" i="3"/>
  <c r="Q1287" i="5" s="1"/>
  <c r="M1084" i="3"/>
  <c r="Q1255" i="5" s="1"/>
  <c r="M1116" i="3"/>
  <c r="Q1223" i="5" s="1"/>
  <c r="M1148" i="3"/>
  <c r="Q1191" i="5" s="1"/>
  <c r="M1180" i="3"/>
  <c r="Q1159" i="5" s="1"/>
  <c r="M1212" i="3"/>
  <c r="Q1127" i="5" s="1"/>
  <c r="M1244" i="3"/>
  <c r="Q1095" i="5" s="1"/>
  <c r="M1276" i="3"/>
  <c r="Q1063" i="5" s="1"/>
  <c r="M1308" i="3"/>
  <c r="Q1031" i="5" s="1"/>
  <c r="M1340" i="3"/>
  <c r="Q999" i="5" s="1"/>
  <c r="M1372" i="3"/>
  <c r="Q967" i="5" s="1"/>
  <c r="M1404" i="3"/>
  <c r="Q935" i="5" s="1"/>
  <c r="M1436" i="3"/>
  <c r="Q903" i="5" s="1"/>
  <c r="M1468" i="3"/>
  <c r="Q871" i="5" s="1"/>
  <c r="M1500" i="3"/>
  <c r="Q839" i="5" s="1"/>
  <c r="M1532" i="3"/>
  <c r="Q807" i="5" s="1"/>
  <c r="M1564" i="3"/>
  <c r="Q775" i="5" s="1"/>
  <c r="M1596" i="3"/>
  <c r="Q743" i="5" s="1"/>
  <c r="M1628" i="3"/>
  <c r="Q711" i="5" s="1"/>
  <c r="M1660" i="3"/>
  <c r="Q679" i="5" s="1"/>
  <c r="M1692" i="3"/>
  <c r="Q647" i="5" s="1"/>
  <c r="M1724" i="3"/>
  <c r="Q615" i="5" s="1"/>
  <c r="M1756" i="3"/>
  <c r="Q583" i="5" s="1"/>
  <c r="M1788" i="3"/>
  <c r="Q551" i="5" s="1"/>
  <c r="M1820" i="3"/>
  <c r="Q519" i="5" s="1"/>
  <c r="M1852" i="3"/>
  <c r="Q487" i="5" s="1"/>
  <c r="M1884" i="3"/>
  <c r="Q456" i="5" s="1"/>
  <c r="M1916" i="3"/>
  <c r="Q424" i="5" s="1"/>
  <c r="M1948" i="3"/>
  <c r="Q392" i="5" s="1"/>
  <c r="M1980" i="3"/>
  <c r="Q360" i="5" s="1"/>
  <c r="M2012" i="3"/>
  <c r="Q328" i="5" s="1"/>
  <c r="M2044" i="3"/>
  <c r="Q296" i="5" s="1"/>
  <c r="M2076" i="3"/>
  <c r="Q264" i="5" s="1"/>
  <c r="M2108" i="3"/>
  <c r="Q233" i="5" s="1"/>
  <c r="M2140" i="3"/>
  <c r="Q201" i="5" s="1"/>
  <c r="M2172" i="3"/>
  <c r="Q169" i="5" s="1"/>
  <c r="M2204" i="3"/>
  <c r="Q137" i="5" s="1"/>
  <c r="M2236" i="3"/>
  <c r="Q105" i="5" s="1"/>
  <c r="M2268" i="3"/>
  <c r="Q73" i="5" s="1"/>
  <c r="M2300" i="3"/>
  <c r="Q41" i="5" s="1"/>
  <c r="M2332" i="3"/>
  <c r="Q9" i="5" s="1"/>
  <c r="M54" i="3"/>
  <c r="Q2285" i="5" s="1"/>
  <c r="M214" i="3"/>
  <c r="Q2125" i="5" s="1"/>
  <c r="M382" i="3"/>
  <c r="Q1957" i="5" s="1"/>
  <c r="M534" i="3"/>
  <c r="Q1805" i="5" s="1"/>
  <c r="M710" i="3"/>
  <c r="Q1629" i="5" s="1"/>
  <c r="M878" i="3"/>
  <c r="Q1461" i="5" s="1"/>
  <c r="M1022" i="3"/>
  <c r="Q1317" i="5" s="1"/>
  <c r="M1190" i="3"/>
  <c r="Q1149" i="5" s="1"/>
  <c r="M1358" i="3"/>
  <c r="Q981" i="5" s="1"/>
  <c r="M1510" i="3"/>
  <c r="Q829" i="5" s="1"/>
  <c r="M1694" i="3"/>
  <c r="Q645" i="5" s="1"/>
  <c r="M1846" i="3"/>
  <c r="Q493" i="5" s="1"/>
  <c r="M2022" i="3"/>
  <c r="Q318" i="5" s="1"/>
  <c r="M2166" i="3"/>
  <c r="Q175" i="5" s="1"/>
  <c r="M2326" i="3"/>
  <c r="Q15" i="5" s="1"/>
  <c r="M167" i="3"/>
  <c r="Q2172" i="5" s="1"/>
  <c r="M335" i="3"/>
  <c r="Q2004" i="5" s="1"/>
  <c r="M487" i="3"/>
  <c r="Q1852" i="5" s="1"/>
  <c r="M679" i="3"/>
  <c r="Q1660" i="5" s="1"/>
  <c r="M847" i="3"/>
  <c r="Q1492" i="5" s="1"/>
  <c r="M1007" i="3"/>
  <c r="Q1332" i="5" s="1"/>
  <c r="M1167" i="3"/>
  <c r="Q1172" i="5" s="1"/>
  <c r="M1343" i="3"/>
  <c r="Q996" i="5" s="1"/>
  <c r="M1503" i="3"/>
  <c r="Q836" i="5" s="1"/>
  <c r="M1631" i="3"/>
  <c r="Q708" i="5" s="1"/>
  <c r="M1775" i="3"/>
  <c r="Q564" i="5" s="1"/>
  <c r="M1919" i="3"/>
  <c r="Q421" i="5" s="1"/>
  <c r="M2031" i="3"/>
  <c r="Q309" i="5" s="1"/>
  <c r="M2159" i="3"/>
  <c r="Q182" i="5" s="1"/>
  <c r="M2287" i="3"/>
  <c r="Q54" i="5" s="1"/>
  <c r="M157" i="3"/>
  <c r="Q2182" i="5" s="1"/>
  <c r="M189" i="3"/>
  <c r="Q2150" i="5" s="1"/>
  <c r="M221" i="3"/>
  <c r="Q2118" i="5" s="1"/>
  <c r="M253" i="3"/>
  <c r="Q2086" i="5" s="1"/>
  <c r="M285" i="3"/>
  <c r="Q2054" i="5" s="1"/>
  <c r="M317" i="3"/>
  <c r="Q2022" i="5" s="1"/>
  <c r="M349" i="3"/>
  <c r="Q1990" i="5" s="1"/>
  <c r="M381" i="3"/>
  <c r="Q1958" i="5" s="1"/>
  <c r="M413" i="3"/>
  <c r="Q1926" i="5" s="1"/>
  <c r="M445" i="3"/>
  <c r="Q1894" i="5" s="1"/>
  <c r="M477" i="3"/>
  <c r="Q1862" i="5" s="1"/>
  <c r="M509" i="3"/>
  <c r="Q1830" i="5" s="1"/>
  <c r="M541" i="3"/>
  <c r="Q1798" i="5" s="1"/>
  <c r="M573" i="3"/>
  <c r="Q1766" i="5" s="1"/>
  <c r="M605" i="3"/>
  <c r="Q1734" i="5" s="1"/>
  <c r="M637" i="3"/>
  <c r="Q1702" i="5" s="1"/>
  <c r="M669" i="3"/>
  <c r="Q1670" i="5" s="1"/>
  <c r="M701" i="3"/>
  <c r="Q1638" i="5" s="1"/>
  <c r="M733" i="3"/>
  <c r="Q1606" i="5" s="1"/>
  <c r="M765" i="3"/>
  <c r="Q1574" i="5" s="1"/>
  <c r="M797" i="3"/>
  <c r="Q1542" i="5" s="1"/>
  <c r="M829" i="3"/>
  <c r="Q1510" i="5" s="1"/>
  <c r="M861" i="3"/>
  <c r="Q1478" i="5" s="1"/>
  <c r="M893" i="3"/>
  <c r="Q1446" i="5" s="1"/>
  <c r="M925" i="3"/>
  <c r="Q1414" i="5" s="1"/>
  <c r="M957" i="3"/>
  <c r="Q1382" i="5" s="1"/>
  <c r="M989" i="3"/>
  <c r="Q1350" i="5" s="1"/>
  <c r="M1021" i="3"/>
  <c r="Q1318" i="5" s="1"/>
  <c r="M1053" i="3"/>
  <c r="Q1286" i="5" s="1"/>
  <c r="M1085" i="3"/>
  <c r="Q1254" i="5" s="1"/>
  <c r="M1117" i="3"/>
  <c r="Q1222" i="5" s="1"/>
  <c r="M1149" i="3"/>
  <c r="Q1190" i="5" s="1"/>
  <c r="M1181" i="3"/>
  <c r="Q1158" i="5" s="1"/>
  <c r="M1213" i="3"/>
  <c r="Q1126" i="5" s="1"/>
  <c r="M1245" i="3"/>
  <c r="Q1094" i="5" s="1"/>
  <c r="M1277" i="3"/>
  <c r="Q1062" i="5" s="1"/>
  <c r="M1309" i="3"/>
  <c r="Q1030" i="5" s="1"/>
  <c r="M1341" i="3"/>
  <c r="Q998" i="5" s="1"/>
  <c r="M1373" i="3"/>
  <c r="Q966" i="5" s="1"/>
  <c r="M1405" i="3"/>
  <c r="Q934" i="5" s="1"/>
  <c r="M1437" i="3"/>
  <c r="Q902" i="5" s="1"/>
  <c r="M1469" i="3"/>
  <c r="Q870" i="5" s="1"/>
  <c r="M1501" i="3"/>
  <c r="Q838" i="5" s="1"/>
  <c r="M1533" i="3"/>
  <c r="Q806" i="5" s="1"/>
  <c r="M1565" i="3"/>
  <c r="Q774" i="5" s="1"/>
  <c r="M1597" i="3"/>
  <c r="Q742" i="5" s="1"/>
  <c r="M1629" i="3"/>
  <c r="Q710" i="5" s="1"/>
  <c r="M1661" i="3"/>
  <c r="Q678" i="5" s="1"/>
  <c r="M1693" i="3"/>
  <c r="Q646" i="5" s="1"/>
  <c r="M1725" i="3"/>
  <c r="Q614" i="5" s="1"/>
  <c r="M1757" i="3"/>
  <c r="Q582" i="5" s="1"/>
  <c r="M1789" i="3"/>
  <c r="Q550" i="5" s="1"/>
  <c r="M1821" i="3"/>
  <c r="Q518" i="5" s="1"/>
  <c r="M1853" i="3"/>
  <c r="Q486" i="5" s="1"/>
  <c r="M1885" i="3"/>
  <c r="Q455" i="5" s="1"/>
  <c r="M1917" i="3"/>
  <c r="Q423" i="5" s="1"/>
  <c r="M1949" i="3"/>
  <c r="Q391" i="5" s="1"/>
  <c r="M1981" i="3"/>
  <c r="Q359" i="5" s="1"/>
  <c r="M2013" i="3"/>
  <c r="Q327" i="5" s="1"/>
  <c r="M2045" i="3"/>
  <c r="Q295" i="5" s="1"/>
  <c r="M2077" i="3"/>
  <c r="Q263" i="5" s="1"/>
  <c r="M2109" i="3"/>
  <c r="Q232" i="5" s="1"/>
  <c r="M2141" i="3"/>
  <c r="Q200" i="5" s="1"/>
  <c r="M2173" i="3"/>
  <c r="Q168" i="5" s="1"/>
  <c r="M2205" i="3"/>
  <c r="Q136" i="5" s="1"/>
  <c r="M2237" i="3"/>
  <c r="Q104" i="5" s="1"/>
  <c r="M2285" i="3"/>
  <c r="Q56" i="5" s="1"/>
  <c r="M2317" i="3"/>
  <c r="Q24" i="5" s="1"/>
  <c r="M86" i="3"/>
  <c r="Q2253" i="5" s="1"/>
  <c r="M270" i="3"/>
  <c r="Q2069" i="5" s="1"/>
  <c r="M446" i="3"/>
  <c r="Q1893" i="5" s="1"/>
  <c r="M630" i="3"/>
  <c r="Q1709" i="5" s="1"/>
  <c r="M774" i="3"/>
  <c r="Q1565" i="5" s="1"/>
  <c r="M934" i="3"/>
  <c r="Q1405" i="5" s="1"/>
  <c r="M1094" i="3"/>
  <c r="Q1245" i="5" s="1"/>
  <c r="M1246" i="3"/>
  <c r="Q1093" i="5" s="1"/>
  <c r="M1406" i="3"/>
  <c r="Q933" i="5" s="1"/>
  <c r="M1574" i="3"/>
  <c r="Q765" i="5" s="1"/>
  <c r="M1774" i="3"/>
  <c r="Q565" i="5" s="1"/>
  <c r="M1958" i="3"/>
  <c r="Q382" i="5" s="1"/>
  <c r="M2126" i="3"/>
  <c r="Q215" i="5" s="1"/>
  <c r="M2278" i="3"/>
  <c r="Q63" i="5" s="1"/>
  <c r="M127" i="3"/>
  <c r="Q2212" i="5" s="1"/>
  <c r="M271" i="3"/>
  <c r="Q2068" i="5" s="1"/>
  <c r="M447" i="3"/>
  <c r="Q1892" i="5" s="1"/>
  <c r="M599" i="3"/>
  <c r="Q1740" i="5" s="1"/>
  <c r="M751" i="3"/>
  <c r="Q1588" i="5" s="1"/>
  <c r="M911" i="3"/>
  <c r="Q1428" i="5" s="1"/>
  <c r="M1063" i="3"/>
  <c r="Q1276" i="5" s="1"/>
  <c r="M1231" i="3"/>
  <c r="Q1108" i="5" s="1"/>
  <c r="M1359" i="3"/>
  <c r="Q980" i="5" s="1"/>
  <c r="M1519" i="3"/>
  <c r="Q820" i="5" s="1"/>
  <c r="M1663" i="3"/>
  <c r="Q676" i="5" s="1"/>
  <c r="M1839" i="3"/>
  <c r="Q500" i="5" s="1"/>
  <c r="M1967" i="3"/>
  <c r="Q373" i="5" s="1"/>
  <c r="M2095" i="3"/>
  <c r="Q245" i="5" s="1"/>
  <c r="M2239" i="3"/>
  <c r="Q102" i="5" s="1"/>
  <c r="M2054" i="3"/>
  <c r="Q286" i="5" s="1"/>
  <c r="M1235" i="3"/>
  <c r="Q1104" i="5" s="1"/>
  <c r="M1267" i="3"/>
  <c r="Q1072" i="5" s="1"/>
  <c r="M1299" i="3"/>
  <c r="Q1040" i="5" s="1"/>
  <c r="M1331" i="3"/>
  <c r="Q1008" i="5" s="1"/>
  <c r="M1363" i="3"/>
  <c r="Q976" i="5" s="1"/>
  <c r="M1395" i="3"/>
  <c r="Q944" i="5" s="1"/>
  <c r="M1427" i="3"/>
  <c r="Q912" i="5" s="1"/>
  <c r="M1459" i="3"/>
  <c r="Q880" i="5" s="1"/>
  <c r="M1491" i="3"/>
  <c r="Q848" i="5" s="1"/>
  <c r="M1523" i="3"/>
  <c r="Q816" i="5" s="1"/>
  <c r="M1555" i="3"/>
  <c r="Q784" i="5" s="1"/>
  <c r="M1587" i="3"/>
  <c r="Q752" i="5" s="1"/>
  <c r="M1619" i="3"/>
  <c r="Q720" i="5" s="1"/>
  <c r="M1651" i="3"/>
  <c r="Q688" i="5" s="1"/>
  <c r="M1683" i="3"/>
  <c r="Q656" i="5" s="1"/>
  <c r="M1715" i="3"/>
  <c r="Q624" i="5" s="1"/>
  <c r="M1747" i="3"/>
  <c r="Q592" i="5" s="1"/>
  <c r="M1779" i="3"/>
  <c r="Q560" i="5" s="1"/>
  <c r="M1811" i="3"/>
  <c r="Q528" i="5" s="1"/>
  <c r="M1843" i="3"/>
  <c r="Q496" i="5" s="1"/>
  <c r="M1875" i="3"/>
  <c r="Q465" i="5" s="1"/>
  <c r="M1907" i="3"/>
  <c r="Q433" i="5" s="1"/>
  <c r="M1939" i="3"/>
  <c r="Q401" i="5" s="1"/>
  <c r="M1971" i="3"/>
  <c r="Q369" i="5" s="1"/>
  <c r="M2003" i="3"/>
  <c r="Q337" i="5" s="1"/>
  <c r="M2035" i="3"/>
  <c r="Q305" i="5" s="1"/>
  <c r="M2067" i="3"/>
  <c r="Q273" i="5" s="1"/>
  <c r="M2099" i="3"/>
  <c r="Q242" i="5" s="1"/>
  <c r="M2131" i="3"/>
  <c r="Q210" i="5" s="1"/>
  <c r="M2163" i="3"/>
  <c r="Q178" i="5" s="1"/>
  <c r="M2195" i="3"/>
  <c r="Q146" i="5" s="1"/>
  <c r="M2227" i="3"/>
  <c r="Q114" i="5" s="1"/>
  <c r="M2259" i="3"/>
  <c r="Q82" i="5" s="1"/>
  <c r="M2291" i="3"/>
  <c r="Q50" i="5" s="1"/>
  <c r="M2323" i="3"/>
  <c r="Q18" i="5" s="1"/>
  <c r="M38" i="3"/>
  <c r="Q2300" i="5" s="1"/>
  <c r="M190" i="3"/>
  <c r="Q2149" i="5" s="1"/>
  <c r="M334" i="3"/>
  <c r="Q2005" i="5" s="1"/>
  <c r="M486" i="3"/>
  <c r="Q1853" i="5" s="1"/>
  <c r="M638" i="3"/>
  <c r="Q1701" i="5" s="1"/>
  <c r="M790" i="3"/>
  <c r="Q1549" i="5" s="1"/>
  <c r="M942" i="3"/>
  <c r="Q1397" i="5" s="1"/>
  <c r="M1118" i="3"/>
  <c r="Q1221" i="5" s="1"/>
  <c r="M1294" i="3"/>
  <c r="Q1045" i="5" s="1"/>
  <c r="M1446" i="3"/>
  <c r="Q893" i="5" s="1"/>
  <c r="M1590" i="3"/>
  <c r="Q749" i="5" s="1"/>
  <c r="M1758" i="3"/>
  <c r="Q581" i="5" s="1"/>
  <c r="M1886" i="3"/>
  <c r="Q454" i="5" s="1"/>
  <c r="M2046" i="3"/>
  <c r="Q294" i="5" s="1"/>
  <c r="M2214" i="3"/>
  <c r="Q127" i="5" s="1"/>
  <c r="M39" i="3"/>
  <c r="Q2299" i="5" s="1"/>
  <c r="M199" i="3"/>
  <c r="Q2140" i="5" s="1"/>
  <c r="M351" i="3"/>
  <c r="Q1988" i="5" s="1"/>
  <c r="M543" i="3"/>
  <c r="Q1796" i="5" s="1"/>
  <c r="M695" i="3"/>
  <c r="Q1644" i="5" s="1"/>
  <c r="M879" i="3"/>
  <c r="Q1460" i="5" s="1"/>
  <c r="M1031" i="3"/>
  <c r="Q1308" i="5" s="1"/>
  <c r="M1175" i="3"/>
  <c r="Q1164" i="5" s="1"/>
  <c r="M1335" i="3"/>
  <c r="Q1004" i="5" s="1"/>
  <c r="M1471" i="3"/>
  <c r="Q868" i="5" s="1"/>
  <c r="M1655" i="3"/>
  <c r="Q684" i="5" s="1"/>
  <c r="M1855" i="3"/>
  <c r="Q484" i="5" s="1"/>
  <c r="M1991" i="3"/>
  <c r="Q349" i="5" s="1"/>
  <c r="M2143" i="3"/>
  <c r="Q198" i="5" s="1"/>
  <c r="M2263" i="3"/>
  <c r="Q78" i="5" s="1"/>
  <c r="M132" i="3"/>
  <c r="Q2207" i="5" s="1"/>
  <c r="M164" i="3"/>
  <c r="Q2175" i="5" s="1"/>
  <c r="M196" i="3"/>
  <c r="Q2143" i="5" s="1"/>
  <c r="M228" i="3"/>
  <c r="Q2111" i="5" s="1"/>
  <c r="M260" i="3"/>
  <c r="Q2079" i="5" s="1"/>
  <c r="M292" i="3"/>
  <c r="Q2047" i="5" s="1"/>
  <c r="M324" i="3"/>
  <c r="Q2015" i="5" s="1"/>
  <c r="M356" i="3"/>
  <c r="Q1983" i="5" s="1"/>
  <c r="M388" i="3"/>
  <c r="Q1951" i="5" s="1"/>
  <c r="M420" i="3"/>
  <c r="Q1919" i="5" s="1"/>
  <c r="M452" i="3"/>
  <c r="Q1887" i="5" s="1"/>
  <c r="M484" i="3"/>
  <c r="Q1855" i="5" s="1"/>
  <c r="M516" i="3"/>
  <c r="Q1823" i="5" s="1"/>
  <c r="M548" i="3"/>
  <c r="Q1791" i="5" s="1"/>
  <c r="M580" i="3"/>
  <c r="Q1759" i="5" s="1"/>
  <c r="M612" i="3"/>
  <c r="Q1727" i="5" s="1"/>
  <c r="M644" i="3"/>
  <c r="Q1695" i="5" s="1"/>
  <c r="M676" i="3"/>
  <c r="Q1663" i="5" s="1"/>
  <c r="M708" i="3"/>
  <c r="Q1631" i="5" s="1"/>
  <c r="M740" i="3"/>
  <c r="Q1599" i="5" s="1"/>
  <c r="M772" i="3"/>
  <c r="Q1567" i="5" s="1"/>
  <c r="M804" i="3"/>
  <c r="Q1535" i="5" s="1"/>
  <c r="M836" i="3"/>
  <c r="Q1503" i="5" s="1"/>
  <c r="M868" i="3"/>
  <c r="Q1471" i="5" s="1"/>
  <c r="M900" i="3"/>
  <c r="Q1439" i="5" s="1"/>
  <c r="M932" i="3"/>
  <c r="Q1407" i="5" s="1"/>
  <c r="M964" i="3"/>
  <c r="Q1375" i="5" s="1"/>
  <c r="M996" i="3"/>
  <c r="Q1343" i="5" s="1"/>
  <c r="M1028" i="3"/>
  <c r="Q1311" i="5" s="1"/>
  <c r="M1060" i="3"/>
  <c r="Q1279" i="5" s="1"/>
  <c r="M1092" i="3"/>
  <c r="Q1247" i="5" s="1"/>
  <c r="M1124" i="3"/>
  <c r="Q1215" i="5" s="1"/>
  <c r="M1156" i="3"/>
  <c r="Q1183" i="5" s="1"/>
  <c r="M1188" i="3"/>
  <c r="Q1151" i="5" s="1"/>
  <c r="M1220" i="3"/>
  <c r="Q1119" i="5" s="1"/>
  <c r="M1252" i="3"/>
  <c r="Q1087" i="5" s="1"/>
  <c r="M1284" i="3"/>
  <c r="Q1055" i="5" s="1"/>
  <c r="M1316" i="3"/>
  <c r="Q1023" i="5" s="1"/>
  <c r="M1348" i="3"/>
  <c r="Q991" i="5" s="1"/>
  <c r="M1380" i="3"/>
  <c r="Q959" i="5" s="1"/>
  <c r="M1412" i="3"/>
  <c r="Q927" i="5" s="1"/>
  <c r="M1444" i="3"/>
  <c r="Q895" i="5" s="1"/>
  <c r="M1476" i="3"/>
  <c r="Q863" i="5" s="1"/>
  <c r="M1508" i="3"/>
  <c r="Q831" i="5" s="1"/>
  <c r="M1540" i="3"/>
  <c r="Q799" i="5" s="1"/>
  <c r="M1572" i="3"/>
  <c r="Q767" i="5" s="1"/>
  <c r="M1604" i="3"/>
  <c r="Q735" i="5" s="1"/>
  <c r="M1636" i="3"/>
  <c r="Q703" i="5" s="1"/>
  <c r="M1668" i="3"/>
  <c r="Q671" i="5" s="1"/>
  <c r="M1700" i="3"/>
  <c r="Q639" i="5" s="1"/>
  <c r="M1732" i="3"/>
  <c r="Q607" i="5" s="1"/>
  <c r="M1764" i="3"/>
  <c r="Q575" i="5" s="1"/>
  <c r="M1796" i="3"/>
  <c r="Q543" i="5" s="1"/>
  <c r="M1828" i="3"/>
  <c r="Q511" i="5" s="1"/>
  <c r="M1860" i="3"/>
  <c r="Q479" i="5" s="1"/>
  <c r="M1892" i="3"/>
  <c r="Q448" i="5" s="1"/>
  <c r="M1924" i="3"/>
  <c r="Q416" i="5" s="1"/>
  <c r="M1956" i="3"/>
  <c r="Q384" i="5" s="1"/>
  <c r="M1988" i="3"/>
  <c r="Q352" i="5" s="1"/>
  <c r="M2020" i="3"/>
  <c r="Q320" i="5" s="1"/>
  <c r="M2052" i="3"/>
  <c r="Q288" i="5" s="1"/>
  <c r="M2084" i="3"/>
  <c r="Q256" i="5" s="1"/>
  <c r="M2116" i="3"/>
  <c r="Q225" i="5" s="1"/>
  <c r="M2148" i="3"/>
  <c r="Q193" i="5" s="1"/>
  <c r="M2180" i="3"/>
  <c r="Q161" i="5" s="1"/>
  <c r="M2212" i="3"/>
  <c r="Q129" i="5" s="1"/>
  <c r="M2244" i="3"/>
  <c r="Q97" i="5" s="1"/>
  <c r="M2276" i="3"/>
  <c r="Q65" i="5" s="1"/>
  <c r="M2308" i="3"/>
  <c r="Q33" i="5" s="1"/>
  <c r="M2" i="3"/>
  <c r="Q2336" i="5" s="1"/>
  <c r="M94" i="3"/>
  <c r="Q2245" i="5" s="1"/>
  <c r="M262" i="3"/>
  <c r="Q2077" i="5" s="1"/>
  <c r="M422" i="3"/>
  <c r="Q1917" i="5" s="1"/>
  <c r="M566" i="3"/>
  <c r="Q1773" i="5" s="1"/>
  <c r="M734" i="3"/>
  <c r="Q1605" i="5" s="1"/>
  <c r="M918" i="3"/>
  <c r="Q1421" i="5" s="1"/>
  <c r="M1062" i="3"/>
  <c r="Q1277" i="5" s="1"/>
  <c r="M1230" i="3"/>
  <c r="Q1109" i="5" s="1"/>
  <c r="M1390" i="3"/>
  <c r="Q949" i="5" s="1"/>
  <c r="M1566" i="3"/>
  <c r="Q773" i="5" s="1"/>
  <c r="M1750" i="3"/>
  <c r="Q589" i="5" s="1"/>
  <c r="M1902" i="3"/>
  <c r="Q438" i="5" s="1"/>
  <c r="M2070" i="3"/>
  <c r="Q270" i="5" s="1"/>
  <c r="M2206" i="3"/>
  <c r="Q135" i="5" s="1"/>
  <c r="M15" i="3"/>
  <c r="Q2323" i="5" s="1"/>
  <c r="M207" i="3"/>
  <c r="Q2132" i="5" s="1"/>
  <c r="M375" i="3"/>
  <c r="Q1964" i="5" s="1"/>
  <c r="M535" i="3"/>
  <c r="Q1804" i="5" s="1"/>
  <c r="M719" i="3"/>
  <c r="Q1620" i="5" s="1"/>
  <c r="M887" i="3"/>
  <c r="Q1452" i="5" s="1"/>
  <c r="M1047" i="3"/>
  <c r="Q1292" i="5" s="1"/>
  <c r="M1207" i="3"/>
  <c r="Q1132" i="5" s="1"/>
  <c r="M1383" i="3"/>
  <c r="Q956" i="5" s="1"/>
  <c r="M1535" i="3"/>
  <c r="Q804" i="5" s="1"/>
  <c r="M1671" i="3"/>
  <c r="Q668" i="5" s="1"/>
  <c r="M1815" i="3"/>
  <c r="Q524" i="5" s="1"/>
  <c r="M1951" i="3"/>
  <c r="Q389" i="5" s="1"/>
  <c r="M2055" i="3"/>
  <c r="Q285" i="5" s="1"/>
  <c r="M2183" i="3"/>
  <c r="Q158" i="5" s="1"/>
  <c r="M2319" i="3"/>
  <c r="Q22" i="5" s="1"/>
  <c r="M165" i="3"/>
  <c r="Q2174" i="5" s="1"/>
  <c r="M197" i="3"/>
  <c r="Q2142" i="5" s="1"/>
  <c r="M229" i="3"/>
  <c r="Q2110" i="5" s="1"/>
  <c r="M261" i="3"/>
  <c r="Q2078" i="5" s="1"/>
  <c r="M293" i="3"/>
  <c r="Q2046" i="5" s="1"/>
  <c r="M325" i="3"/>
  <c r="Q2014" i="5" s="1"/>
  <c r="M357" i="3"/>
  <c r="Q1982" i="5" s="1"/>
  <c r="M389" i="3"/>
  <c r="Q1950" i="5" s="1"/>
  <c r="M421" i="3"/>
  <c r="Q1918" i="5" s="1"/>
  <c r="M453" i="3"/>
  <c r="Q1886" i="5" s="1"/>
  <c r="M485" i="3"/>
  <c r="Q1854" i="5" s="1"/>
  <c r="M517" i="3"/>
  <c r="Q1822" i="5" s="1"/>
  <c r="M549" i="3"/>
  <c r="Q1790" i="5" s="1"/>
  <c r="M581" i="3"/>
  <c r="Q1758" i="5" s="1"/>
  <c r="M613" i="3"/>
  <c r="Q1726" i="5" s="1"/>
  <c r="M645" i="3"/>
  <c r="Q1694" i="5" s="1"/>
  <c r="M677" i="3"/>
  <c r="Q1662" i="5" s="1"/>
  <c r="M709" i="3"/>
  <c r="Q1630" i="5" s="1"/>
  <c r="M741" i="3"/>
  <c r="Q1598" i="5" s="1"/>
  <c r="M773" i="3"/>
  <c r="Q1566" i="5" s="1"/>
  <c r="M805" i="3"/>
  <c r="Q1534" i="5" s="1"/>
  <c r="M837" i="3"/>
  <c r="Q1502" i="5" s="1"/>
  <c r="M869" i="3"/>
  <c r="Q1470" i="5" s="1"/>
  <c r="M901" i="3"/>
  <c r="Q1438" i="5" s="1"/>
  <c r="M933" i="3"/>
  <c r="Q1406" i="5" s="1"/>
  <c r="M965" i="3"/>
  <c r="Q1374" i="5" s="1"/>
  <c r="M997" i="3"/>
  <c r="Q1342" i="5" s="1"/>
  <c r="M1029" i="3"/>
  <c r="Q1310" i="5" s="1"/>
  <c r="M1061" i="3"/>
  <c r="Q1278" i="5" s="1"/>
  <c r="M1093" i="3"/>
  <c r="Q1246" i="5" s="1"/>
  <c r="M1125" i="3"/>
  <c r="Q1214" i="5" s="1"/>
  <c r="M1157" i="3"/>
  <c r="Q1182" i="5" s="1"/>
  <c r="M1189" i="3"/>
  <c r="Q1150" i="5" s="1"/>
  <c r="M1221" i="3"/>
  <c r="Q1118" i="5" s="1"/>
  <c r="M1253" i="3"/>
  <c r="Q1086" i="5" s="1"/>
  <c r="M1285" i="3"/>
  <c r="Q1054" i="5" s="1"/>
  <c r="M1317" i="3"/>
  <c r="Q1022" i="5" s="1"/>
  <c r="M1349" i="3"/>
  <c r="Q990" i="5" s="1"/>
  <c r="M1381" i="3"/>
  <c r="Q958" i="5" s="1"/>
  <c r="M1413" i="3"/>
  <c r="Q926" i="5" s="1"/>
  <c r="M1445" i="3"/>
  <c r="Q894" i="5" s="1"/>
  <c r="M1477" i="3"/>
  <c r="Q862" i="5" s="1"/>
  <c r="M1509" i="3"/>
  <c r="Q830" i="5" s="1"/>
  <c r="M1541" i="3"/>
  <c r="Q798" i="5" s="1"/>
  <c r="M1573" i="3"/>
  <c r="Q766" i="5" s="1"/>
  <c r="M1605" i="3"/>
  <c r="Q734" i="5" s="1"/>
  <c r="M1637" i="3"/>
  <c r="Q702" i="5" s="1"/>
  <c r="M1669" i="3"/>
  <c r="Q670" i="5" s="1"/>
  <c r="M1701" i="3"/>
  <c r="Q638" i="5" s="1"/>
  <c r="M1733" i="3"/>
  <c r="Q606" i="5" s="1"/>
  <c r="M1765" i="3"/>
  <c r="Q574" i="5" s="1"/>
  <c r="M1797" i="3"/>
  <c r="Q542" i="5" s="1"/>
  <c r="M1829" i="3"/>
  <c r="Q510" i="5" s="1"/>
  <c r="M1861" i="3"/>
  <c r="Q478" i="5" s="1"/>
  <c r="M1893" i="3"/>
  <c r="Q447" i="5" s="1"/>
  <c r="M1925" i="3"/>
  <c r="Q415" i="5" s="1"/>
  <c r="M1957" i="3"/>
  <c r="Q383" i="5" s="1"/>
  <c r="M1989" i="3"/>
  <c r="Q351" i="5" s="1"/>
  <c r="M2021" i="3"/>
  <c r="Q319" i="5" s="1"/>
  <c r="M2053" i="3"/>
  <c r="Q287" i="5" s="1"/>
  <c r="M2085" i="3"/>
  <c r="Q255" i="5" s="1"/>
  <c r="M2117" i="3"/>
  <c r="Q224" i="5" s="1"/>
  <c r="M2149" i="3"/>
  <c r="Q192" i="5" s="1"/>
  <c r="M2181" i="3"/>
  <c r="Q160" i="5" s="1"/>
  <c r="M2213" i="3"/>
  <c r="Q128" i="5" s="1"/>
  <c r="M2245" i="3"/>
  <c r="Q96" i="5" s="1"/>
  <c r="M2293" i="3"/>
  <c r="Q48" i="5" s="1"/>
  <c r="M2325" i="3"/>
  <c r="Q16" i="5" s="1"/>
  <c r="M134" i="3"/>
  <c r="Q2205" i="5" s="1"/>
  <c r="M326" i="3"/>
  <c r="Q2013" i="5" s="1"/>
  <c r="M478" i="3"/>
  <c r="Q1861" i="5" s="1"/>
  <c r="M678" i="3"/>
  <c r="Q1661" i="5" s="1"/>
  <c r="M822" i="3"/>
  <c r="Q1517" i="5" s="1"/>
  <c r="M982" i="3"/>
  <c r="Q1357" i="5" s="1"/>
  <c r="M1134" i="3"/>
  <c r="Q1205" i="5" s="1"/>
  <c r="M1286" i="3"/>
  <c r="Q1053" i="5" s="1"/>
  <c r="M1454" i="3"/>
  <c r="Q885" i="5" s="1"/>
  <c r="M1614" i="3"/>
  <c r="Q725" i="5" s="1"/>
  <c r="M1822" i="3"/>
  <c r="Q517" i="5" s="1"/>
  <c r="M1998" i="3"/>
  <c r="Q342" i="5" s="1"/>
  <c r="M2158" i="3"/>
  <c r="Q183" i="5" s="1"/>
  <c r="M2318" i="3"/>
  <c r="Q23" i="5" s="1"/>
  <c r="M159" i="3"/>
  <c r="Q2180" i="5" s="1"/>
  <c r="M319" i="3"/>
  <c r="Q2020" i="5" s="1"/>
  <c r="M479" i="3"/>
  <c r="Q1860" i="5" s="1"/>
  <c r="M639" i="3"/>
  <c r="Q1700" i="5" s="1"/>
  <c r="M775" i="3"/>
  <c r="Q1564" i="5" s="1"/>
  <c r="M951" i="3"/>
  <c r="Q1388" i="5" s="1"/>
  <c r="M1111" i="3"/>
  <c r="Q1228" i="5" s="1"/>
  <c r="M1263" i="3"/>
  <c r="Q1076" i="5" s="1"/>
  <c r="M1399" i="3"/>
  <c r="Q940" i="5" s="1"/>
  <c r="M1551" i="3"/>
  <c r="Q788" i="5" s="1"/>
  <c r="M1695" i="3"/>
  <c r="Q644" i="5" s="1"/>
  <c r="M1871" i="3"/>
  <c r="Q469" i="5" s="1"/>
  <c r="M1999" i="3"/>
  <c r="Q341" i="5" s="1"/>
  <c r="M2135" i="3"/>
  <c r="Q206" i="5" s="1"/>
  <c r="M2271" i="3"/>
  <c r="Q70"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C5B7843-581D-4CC2-9928-AB6ADA20BF82}"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351F11F1-2984-45A6-B172-6601ACC14554}" name="WorksheetConnection_Healthcare!$A$1:$Q$2336" type="102" refreshedVersion="8" minRefreshableVersion="5">
    <extLst>
      <ext xmlns:x15="http://schemas.microsoft.com/office/spreadsheetml/2010/11/main" uri="{DE250136-89BD-433C-8126-D09CA5730AF9}">
        <x15:connection id="Range" autoDelete="1">
          <x15:rangePr sourceName="_xlcn.WorksheetConnection_HealthcareA1Q23361"/>
        </x15:connection>
      </ext>
    </extLst>
  </connection>
  <connection id="3" xr16:uid="{55CF3B9F-7CC0-41BA-A701-3A183EBA0171}" name="WorksheetConnection_Healthcare!$A$1:$R$2336" type="102" refreshedVersion="8" minRefreshableVersion="5">
    <extLst>
      <ext xmlns:x15="http://schemas.microsoft.com/office/spreadsheetml/2010/11/main" uri="{DE250136-89BD-433C-8126-D09CA5730AF9}">
        <x15:connection id="Range 1" autoDelete="1">
          <x15:rangePr sourceName="_xlcn.WorksheetConnection_HealthcareA1R2336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<sst xmlns="http://schemas.openxmlformats.org/spreadsheetml/2006/main" count="37603" uniqueCount="8396">
  <si>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</si>
  <si>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</si>
  <si>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</si>
  <si>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</si>
  <si>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</si>
  <si>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</si>
  <si>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</si>
  <si>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</si>
  <si>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</si>
  <si>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</si>
  <si>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</si>
  <si>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</si>
  <si>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</si>
  <si>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</si>
  <si>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</si>
  <si>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</si>
  <si>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</si>
  <si>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</si>
  <si>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</si>
  <si>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</si>
  <si>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</si>
  <si>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</si>
  <si>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</si>
  <si>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</si>
  <si>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</si>
  <si>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</si>
  <si>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</si>
  <si>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</si>
  <si>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</si>
  <si>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</si>
  <si>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</si>
  <si>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</si>
  <si>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</si>
  <si>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</si>
  <si>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</si>
  <si>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</si>
  <si>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</si>
  <si>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</si>
  <si>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</si>
  <si>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</si>
  <si>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</si>
  <si>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</si>
  <si>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</si>
  <si>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</si>
  <si>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</si>
  <si>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</si>
  <si>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</si>
  <si>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</si>
  <si>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</si>
  <si>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</si>
  <si>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</si>
  <si>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</si>
  <si>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</si>
  <si>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</si>
  <si>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</si>
  <si>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</si>
  <si>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</si>
  <si>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</si>
  <si>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</si>
  <si>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</si>
  <si>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</si>
  <si>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</si>
  <si>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</si>
  <si>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</si>
  <si>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</si>
  <si>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</si>
  <si>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</si>
  <si>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</si>
  <si>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</si>
  <si>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</si>
  <si>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</si>
  <si>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</si>
  <si>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</si>
  <si>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</si>
  <si>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</si>
  <si>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</si>
  <si>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</si>
  <si>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</si>
  <si>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</si>
  <si>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</si>
  <si>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</si>
  <si>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</si>
  <si>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</si>
  <si>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</si>
  <si>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</si>
  <si>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</si>
  <si>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</si>
  <si>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</si>
  <si>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</si>
  <si>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</si>
  <si>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</si>
  <si>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</si>
  <si>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</si>
  <si>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</si>
  <si>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</si>
  <si>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</si>
  <si>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</si>
  <si>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</si>
  <si>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</si>
  <si>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</si>
  <si>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</si>
  <si>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</si>
  <si>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</si>
  <si>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</si>
  <si>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</si>
  <si>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</si>
  <si>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</si>
  <si>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</si>
  <si>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</si>
  <si>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</si>
  <si>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</si>
  <si>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</si>
  <si>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</si>
  <si>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</si>
  <si>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</si>
  <si>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</si>
  <si>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</si>
  <si>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</si>
  <si>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</si>
  <si>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</si>
  <si>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</si>
  <si>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</si>
  <si>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</si>
  <si>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</si>
  <si>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</si>
  <si>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</si>
  <si>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</si>
  <si>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</si>
  <si>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</si>
  <si>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</si>
  <si>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</si>
  <si>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</si>
  <si>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</si>
  <si>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</si>
  <si>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</si>
  <si>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</si>
  <si>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</si>
  <si>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</si>
  <si>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</si>
  <si>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</si>
  <si>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</si>
  <si>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</si>
  <si>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</si>
  <si>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</si>
  <si>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</si>
  <si>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</si>
  <si>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</si>
  <si>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</si>
  <si>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</si>
  <si>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</si>
  <si>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</si>
  <si>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</si>
  <si>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</si>
  <si>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</si>
  <si>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</si>
  <si>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</si>
  <si>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</si>
  <si>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</si>
  <si>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</si>
  <si>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</si>
  <si>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</si>
  <si>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</si>
  <si>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</si>
  <si>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</si>
  <si>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</si>
  <si>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</si>
  <si>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</si>
  <si>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</si>
  <si>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</si>
  <si>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</si>
  <si>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</si>
  <si>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</si>
  <si>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</si>
  <si>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</si>
  <si>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</si>
  <si>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</si>
  <si>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</si>
  <si>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</si>
  <si>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</si>
  <si>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</si>
  <si>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</si>
  <si>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</si>
  <si>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</si>
  <si>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</si>
  <si>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</si>
  <si>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</si>
  <si>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</si>
  <si>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</si>
  <si>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</si>
  <si>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</si>
  <si>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</si>
  <si>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</si>
  <si>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</si>
  <si>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</si>
  <si>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</si>
  <si>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</si>
  <si>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</si>
  <si>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</si>
  <si>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</si>
  <si>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</si>
  <si>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</si>
  <si>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</si>
  <si>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</si>
  <si>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</si>
  <si>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</si>
  <si>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</si>
  <si>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</si>
  <si>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</si>
  <si>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</si>
  <si>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</si>
  <si>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</si>
  <si>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</si>
  <si>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</si>
  <si>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</si>
  <si>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</si>
  <si>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</si>
  <si>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</si>
  <si>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</si>
  <si>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</si>
  <si>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</si>
  <si>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</si>
  <si>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</si>
  <si>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</si>
  <si>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</si>
  <si>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</si>
  <si>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</si>
  <si>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</si>
  <si>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</si>
  <si>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</si>
  <si>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</si>
  <si>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</si>
  <si>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</si>
  <si>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</si>
  <si>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</si>
  <si>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</si>
  <si>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</si>
  <si>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</si>
  <si>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</si>
  <si>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</si>
  <si>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</si>
  <si>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</si>
  <si>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</si>
  <si>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</si>
  <si>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</si>
  <si>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</si>
  <si>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</si>
  <si>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</si>
  <si>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</si>
  <si>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</si>
  <si>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</si>
  <si>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</si>
  <si>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</si>
  <si>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</si>
  <si>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</si>
  <si>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</si>
  <si>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</si>
  <si>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</si>
  <si>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</si>
  <si>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</si>
  <si>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</si>
  <si>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</si>
  <si>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</si>
  <si>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</si>
  <si>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</si>
  <si>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</si>
  <si>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</si>
  <si>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</si>
  <si>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</si>
  <si>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</si>
  <si>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</si>
  <si>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</si>
  <si>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</si>
  <si>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</si>
  <si>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</si>
  <si>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</si>
  <si>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</si>
  <si>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</si>
  <si>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</si>
  <si>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</si>
  <si>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</si>
  <si>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</si>
  <si>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</si>
  <si>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</si>
  <si>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</si>
  <si>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</si>
  <si>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</si>
  <si>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</si>
  <si>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</si>
  <si>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</si>
  <si>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</si>
  <si>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</si>
  <si>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</si>
  <si>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</si>
  <si>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</si>
  <si>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</si>
  <si>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</si>
  <si>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</si>
  <si>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</si>
  <si>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</si>
  <si>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</si>
  <si>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</si>
  <si>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</si>
  <si>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</si>
  <si>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</si>
  <si>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</si>
  <si>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</si>
  <si>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</si>
  <si>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</si>
  <si>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</si>
  <si>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</si>
  <si>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</si>
  <si>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</si>
  <si>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</si>
  <si>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</si>
  <si>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</si>
  <si>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</si>
  <si>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</si>
  <si>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</si>
  <si>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</si>
  <si>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</si>
  <si>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</si>
  <si>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</si>
  <si>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</si>
  <si>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</si>
  <si>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</si>
  <si>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</si>
  <si>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</si>
  <si>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</si>
  <si>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</si>
  <si>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</si>
  <si>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</si>
  <si>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</si>
  <si>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</si>
  <si>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</si>
  <si>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</si>
  <si>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</si>
  <si>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</si>
  <si>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</si>
  <si>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</si>
  <si>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</si>
  <si>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</si>
  <si>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</si>
  <si>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</si>
  <si>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</si>
  <si>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</si>
  <si>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</si>
  <si>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</si>
  <si>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</si>
  <si>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</si>
  <si>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</si>
  <si>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</si>
  <si>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</si>
  <si>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</si>
  <si>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</si>
  <si>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</si>
  <si>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</si>
  <si>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</si>
  <si>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</si>
  <si>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</si>
  <si>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</si>
  <si>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</si>
  <si>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</si>
  <si>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</si>
  <si>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</si>
  <si>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</si>
  <si>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</si>
  <si>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</si>
  <si>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</si>
  <si>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</si>
  <si>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</si>
  <si>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</si>
  <si>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</si>
  <si>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</si>
  <si>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</si>
  <si>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</si>
  <si>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</si>
  <si>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</si>
  <si>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</si>
  <si>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</si>
  <si>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</si>
  <si>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</si>
  <si>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</si>
  <si>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</si>
  <si>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</si>
  <si>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</si>
  <si>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</si>
  <si>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</si>
  <si>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</si>
  <si>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</si>
  <si>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</si>
  <si>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</si>
  <si>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</si>
  <si>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</si>
  <si>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</si>
  <si>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</si>
  <si>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</si>
  <si>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</si>
  <si>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</si>
  <si>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</si>
  <si>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</si>
  <si>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</si>
  <si>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</si>
  <si>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</si>
  <si>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</si>
  <si>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</si>
  <si>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</si>
  <si>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</si>
  <si>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</si>
  <si>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</si>
  <si>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</si>
  <si>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</si>
  <si>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</si>
  <si>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</si>
  <si>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</si>
  <si>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</si>
  <si>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</si>
  <si>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</si>
  <si>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</si>
  <si>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</si>
  <si>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</si>
  <si>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</si>
  <si>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</si>
  <si>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</si>
  <si>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</si>
  <si>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</si>
  <si>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</si>
  <si>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</si>
  <si>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</si>
  <si>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</si>
  <si>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</si>
  <si>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</si>
  <si>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</si>
  <si>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</si>
  <si>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</si>
  <si>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</si>
  <si>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</si>
  <si>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</si>
  <si>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</si>
  <si>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</si>
  <si>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</si>
  <si>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</si>
  <si>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</si>
  <si>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</si>
  <si>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</si>
  <si>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</si>
  <si>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</si>
  <si>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</si>
  <si>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</si>
  <si>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</si>
  <si>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</si>
  <si>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</si>
  <si>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</si>
  <si>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</si>
  <si>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</si>
  <si>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</si>
  <si>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</si>
  <si>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</si>
  <si>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</si>
  <si>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</si>
  <si>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</si>
  <si>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</si>
  <si>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</si>
  <si>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</si>
  <si>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</si>
  <si>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</si>
  <si>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</si>
  <si>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</si>
  <si>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</si>
  <si>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</si>
  <si>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</si>
  <si>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</si>
  <si>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</si>
  <si>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</si>
  <si>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</si>
  <si>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</si>
  <si>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</si>
  <si>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</si>
  <si>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</si>
  <si>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</si>
  <si>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</si>
  <si>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</si>
  <si>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</si>
  <si>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</si>
  <si>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</si>
  <si>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</si>
  <si>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</si>
  <si>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</si>
  <si>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</si>
  <si>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</si>
  <si>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</si>
  <si>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</si>
  <si>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</si>
  <si>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</si>
  <si>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</si>
  <si>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</si>
  <si>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</si>
  <si>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</si>
  <si>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</si>
  <si>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</si>
  <si>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</si>
  <si>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</si>
  <si>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</si>
  <si>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</si>
  <si>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</si>
  <si>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</si>
  <si>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</si>
  <si>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</si>
  <si>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</si>
  <si>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</si>
  <si>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</si>
  <si>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</si>
  <si>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</si>
  <si>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</si>
  <si>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</si>
  <si>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</si>
  <si>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</si>
  <si>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</si>
  <si>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</si>
  <si>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</si>
  <si>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</si>
  <si>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</si>
  <si>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</si>
  <si>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</si>
  <si>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</si>
  <si>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</si>
  <si>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</si>
  <si>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</si>
  <si>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</si>
  <si>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</si>
  <si>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</si>
  <si>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</si>
  <si>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</si>
  <si>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</si>
  <si>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</si>
  <si>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</si>
  <si>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</si>
  <si>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</si>
  <si>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</si>
  <si>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</si>
  <si>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</si>
  <si>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</si>
  <si>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</si>
  <si>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</si>
  <si>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</si>
  <si>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</si>
  <si>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</si>
  <si>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</si>
  <si>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</si>
  <si>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</si>
  <si>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</si>
  <si>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</si>
  <si>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</si>
  <si>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</si>
  <si>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</si>
  <si>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</si>
  <si>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</si>
  <si>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</si>
  <si>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</si>
  <si>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</si>
  <si>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</si>
  <si>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</si>
  <si>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</si>
  <si>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</si>
  <si>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</si>
  <si>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</si>
  <si>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</si>
  <si>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</si>
  <si>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</si>
  <si>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</si>
  <si>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</si>
  <si>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</si>
  <si>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</si>
  <si>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</si>
  <si>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</si>
  <si>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</si>
  <si>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</si>
  <si>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</si>
  <si>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</si>
  <si>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</si>
  <si>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</si>
  <si>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</si>
  <si>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</si>
  <si>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</si>
  <si>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</si>
  <si>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</si>
  <si>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</si>
  <si>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</si>
  <si>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</si>
  <si>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</si>
  <si>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</si>
  <si>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</si>
  <si>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</si>
  <si>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</si>
  <si>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</si>
  <si>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</si>
  <si>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</si>
  <si>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</si>
  <si>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</si>
  <si>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</si>
  <si>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</si>
  <si>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</si>
  <si>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</si>
  <si>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</si>
  <si>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</si>
  <si>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</si>
  <si>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</si>
  <si>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</si>
  <si>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</si>
  <si>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</si>
  <si>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</si>
  <si>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</si>
  <si>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</si>
  <si>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</si>
  <si>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</si>
  <si>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</si>
  <si>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</si>
  <si>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</si>
  <si>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</si>
  <si>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</si>
  <si>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</si>
  <si>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</si>
  <si>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</si>
  <si>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</si>
  <si>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</si>
  <si>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</si>
  <si>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</si>
  <si>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</si>
  <si>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</si>
  <si>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</si>
  <si>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</si>
  <si>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</si>
  <si>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</si>
  <si>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</si>
  <si>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</si>
  <si>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</si>
  <si>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</si>
  <si>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</si>
  <si>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</si>
  <si>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</si>
  <si>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</si>
  <si>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</si>
  <si>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</si>
  <si>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</si>
  <si>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</si>
  <si>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</si>
  <si>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</si>
  <si>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</si>
  <si>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</si>
  <si>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</si>
  <si>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</si>
  <si>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</si>
  <si>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</si>
  <si>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</si>
  <si>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</si>
  <si>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</si>
  <si>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</si>
  <si>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</si>
  <si>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</si>
  <si>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</si>
  <si>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</si>
  <si>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</si>
  <si>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</si>
  <si>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</si>
  <si>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</si>
  <si>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</si>
  <si>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</si>
  <si>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</si>
  <si>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</si>
  <si>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</si>
  <si>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</si>
  <si>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</si>
  <si>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</si>
  <si>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</si>
  <si>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</si>
  <si>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</si>
  <si>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</si>
  <si>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</si>
  <si>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</si>
  <si>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</si>
  <si>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</si>
  <si>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</si>
  <si>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</si>
  <si>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</si>
  <si>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</si>
  <si>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</si>
  <si>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</si>
  <si>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</si>
  <si>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</si>
  <si>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</si>
  <si>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</si>
  <si>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</si>
  <si>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</si>
  <si>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</si>
  <si>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</si>
  <si>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</si>
  <si>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</si>
  <si>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</si>
  <si>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</si>
  <si>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</si>
  <si>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</si>
  <si>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</si>
  <si>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</si>
  <si>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</si>
  <si>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</si>
  <si>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</si>
  <si>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</si>
  <si>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</si>
  <si>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</si>
  <si>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</si>
  <si>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</si>
  <si>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</si>
  <si>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</si>
  <si>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</si>
  <si>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</si>
  <si>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</si>
  <si>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</si>
  <si>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</si>
  <si>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</si>
  <si>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</si>
  <si>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</si>
  <si>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</si>
  <si>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</si>
  <si>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</si>
  <si>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</si>
  <si>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</si>
  <si>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</si>
  <si>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</si>
  <si>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</si>
  <si>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</si>
  <si>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</si>
  <si>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</si>
  <si>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</si>
  <si>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</si>
  <si>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</si>
  <si>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</si>
  <si>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</si>
  <si>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</si>
  <si>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</si>
  <si>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</si>
  <si>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</si>
  <si>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</si>
  <si>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</si>
  <si>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</si>
  <si>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</si>
  <si>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</si>
  <si>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</si>
  <si>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</si>
  <si>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</si>
  <si>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</si>
  <si>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</si>
  <si>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</si>
  <si>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</si>
  <si>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</si>
  <si>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</si>
  <si>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</si>
  <si>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</si>
  <si>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</si>
  <si>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</si>
  <si>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</si>
  <si>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</si>
  <si>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</si>
  <si>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</si>
  <si>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</si>
  <si>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</si>
  <si>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</si>
  <si>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</si>
  <si>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</si>
  <si>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</si>
  <si>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</si>
  <si>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</si>
  <si>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</si>
  <si>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</si>
  <si>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</si>
  <si>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</si>
  <si>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</si>
  <si>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</si>
  <si>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</si>
  <si>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</si>
  <si>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</si>
  <si>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</si>
  <si>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</si>
  <si>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</si>
  <si>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</si>
  <si>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</si>
  <si>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</si>
  <si>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</si>
  <si>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</si>
  <si>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</si>
  <si>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</si>
  <si>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</si>
  <si>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</si>
  <si>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</si>
  <si>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</si>
  <si>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</si>
  <si>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</si>
  <si>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</si>
  <si>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</si>
  <si>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</si>
  <si>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</si>
  <si>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</si>
  <si>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</si>
  <si>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</si>
  <si>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</si>
  <si>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</si>
  <si>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</si>
  <si>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</si>
  <si>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</si>
  <si>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</si>
  <si>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</si>
  <si>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</si>
  <si>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</si>
  <si>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</si>
  <si>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</si>
  <si>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</si>
  <si>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</si>
  <si>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</si>
  <si>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</si>
  <si>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</si>
  <si>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</si>
  <si>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</si>
  <si>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</si>
  <si>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</si>
  <si>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</si>
  <si>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</si>
  <si>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</si>
  <si>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</si>
  <si>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</si>
  <si>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</si>
  <si>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</si>
  <si>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</si>
  <si>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</si>
  <si>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</si>
  <si>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</si>
  <si>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</si>
  <si>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</si>
  <si>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</si>
  <si>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</si>
  <si>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</si>
  <si>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</si>
  <si>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</si>
  <si>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</si>
  <si>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</si>
  <si>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</si>
  <si>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</si>
  <si>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</si>
  <si>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</si>
  <si>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</si>
  <si>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</si>
  <si>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</si>
  <si>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</si>
  <si>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</si>
  <si>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</si>
  <si>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</si>
  <si>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</si>
  <si>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</si>
  <si>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</si>
  <si>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</si>
  <si>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</si>
  <si>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</si>
  <si>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</si>
  <si>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</si>
  <si>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</si>
  <si>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</si>
  <si>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</si>
  <si>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</si>
  <si>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</si>
  <si>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</si>
  <si>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</si>
  <si>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</si>
  <si>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</si>
  <si>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</si>
  <si>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</si>
  <si>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</si>
  <si>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</si>
  <si>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</si>
  <si>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</si>
  <si>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</si>
  <si>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</si>
  <si>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</si>
  <si>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</si>
  <si>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</si>
  <si>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</si>
  <si>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</si>
  <si>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</si>
  <si>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</si>
  <si>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</si>
  <si>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</si>
  <si>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</si>
  <si>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</si>
  <si>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</si>
  <si>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</si>
  <si>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</si>
  <si>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</si>
  <si>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</si>
  <si>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</si>
  <si>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</si>
  <si>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</si>
  <si>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</si>
  <si>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</si>
  <si>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</si>
  <si>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</si>
  <si>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</si>
  <si>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</si>
  <si>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</si>
  <si>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</si>
  <si>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</si>
  <si>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</si>
  <si>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</si>
  <si>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</si>
  <si>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</si>
  <si>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</si>
  <si>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</si>
  <si>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</si>
  <si>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</si>
  <si>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</si>
  <si>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</si>
  <si>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</si>
  <si>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</si>
  <si>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</si>
  <si>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</si>
  <si>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</si>
  <si>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</si>
  <si>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</si>
  <si>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</si>
  <si>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</si>
  <si>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</si>
  <si>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</si>
  <si>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</si>
  <si>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</si>
  <si>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</si>
  <si>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</si>
  <si>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</si>
  <si>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</si>
  <si>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</si>
  <si>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</si>
  <si>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</si>
  <si>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</si>
  <si>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</si>
  <si>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</si>
  <si>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</si>
  <si>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</si>
  <si>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</si>
  <si>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</si>
  <si>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</si>
  <si>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</si>
  <si>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</si>
  <si>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</si>
  <si>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</si>
  <si>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</si>
  <si>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</si>
  <si>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</si>
  <si>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</si>
  <si>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</si>
  <si>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</si>
  <si>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</si>
  <si>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</si>
  <si>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</si>
  <si>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</si>
  <si>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</si>
  <si>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</si>
  <si>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</si>
  <si>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</si>
  <si>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</si>
  <si>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</si>
  <si>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</si>
  <si>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</si>
  <si>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</si>
  <si>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</si>
  <si>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</si>
  <si>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</si>
  <si>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</si>
  <si>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</si>
  <si>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</si>
  <si>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</si>
  <si>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</si>
  <si>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</si>
  <si>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</si>
  <si>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</si>
  <si>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</si>
  <si>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</si>
  <si>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</si>
  <si>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</si>
  <si>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</si>
  <si>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</si>
  <si>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</si>
  <si>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</si>
  <si>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</si>
  <si>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</si>
  <si>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</si>
  <si>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</si>
  <si>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</si>
  <si>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</si>
  <si>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</si>
  <si>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</si>
  <si>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</si>
  <si>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</si>
  <si>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</si>
  <si>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</si>
  <si>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</si>
  <si>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</si>
  <si>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</si>
  <si>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</si>
  <si>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</si>
  <si>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</si>
  <si>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</si>
  <si>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</si>
  <si>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</si>
  <si>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</si>
  <si>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</si>
  <si>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</si>
  <si>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</si>
  <si>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</si>
  <si>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</si>
  <si>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</si>
  <si>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</si>
  <si>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</si>
  <si>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</si>
  <si>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</si>
  <si>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</si>
  <si>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</si>
  <si>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</si>
  <si>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</si>
  <si>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</si>
  <si>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</si>
  <si>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</si>
  <si>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</si>
  <si>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</si>
  <si>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</si>
  <si>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</si>
  <si>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</si>
  <si>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</si>
  <si>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</si>
  <si>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</si>
  <si>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</si>
  <si>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</si>
  <si>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</si>
  <si>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</si>
  <si>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</si>
  <si>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</si>
  <si>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</si>
  <si>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</si>
  <si>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</si>
  <si>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</si>
  <si>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</si>
  <si>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</si>
  <si>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</si>
  <si>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</si>
  <si>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</si>
  <si>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</si>
  <si>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</si>
  <si>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</si>
  <si>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</si>
  <si>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</si>
  <si>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</si>
  <si>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</si>
  <si>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</si>
  <si>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</si>
  <si>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</si>
  <si>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</si>
  <si>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</si>
  <si>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</si>
  <si>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</si>
  <si>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</si>
  <si>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</si>
  <si>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</si>
  <si>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</si>
  <si>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</si>
  <si>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</si>
  <si>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</si>
  <si>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</si>
  <si>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</si>
  <si>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</si>
  <si>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</si>
  <si>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</si>
  <si>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</si>
  <si>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</si>
  <si>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</si>
  <si>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</si>
  <si>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</si>
  <si>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</si>
  <si>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</si>
  <si>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</si>
  <si>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</si>
  <si>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</si>
  <si>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</si>
  <si>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</si>
  <si>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</si>
  <si>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</si>
  <si>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</si>
  <si>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</si>
  <si>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</si>
  <si>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</si>
  <si>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</si>
  <si>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</si>
  <si>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</si>
  <si>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</si>
  <si>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</si>
  <si>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</si>
  <si>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</si>
  <si>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</si>
  <si>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</si>
  <si>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</si>
  <si>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</si>
  <si>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</si>
  <si>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</si>
  <si>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</si>
  <si>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</si>
  <si>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</si>
  <si>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</si>
  <si>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</si>
  <si>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</si>
  <si>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</si>
  <si>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</si>
  <si>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</si>
  <si>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</si>
  <si>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</si>
  <si>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</si>
  <si>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</si>
  <si>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</si>
  <si>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</si>
  <si>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</si>
  <si>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</si>
  <si>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</si>
  <si>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</si>
  <si>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</si>
  <si>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</si>
  <si>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</si>
  <si>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</si>
  <si>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</si>
  <si>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</si>
  <si>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</si>
  <si>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</si>
  <si>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</si>
  <si>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</si>
  <si>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</si>
  <si>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</si>
  <si>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</si>
  <si>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</si>
  <si>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</si>
  <si>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</si>
  <si>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</si>
  <si>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</si>
  <si>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</si>
  <si>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</si>
  <si>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</si>
  <si>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</si>
  <si>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</si>
  <si>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</si>
  <si>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</si>
  <si>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</si>
  <si>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</si>
  <si>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</si>
  <si>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</si>
  <si>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</si>
  <si>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</si>
  <si>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</si>
  <si>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</si>
  <si>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</si>
  <si>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</si>
  <si>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</si>
  <si>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</si>
  <si>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</si>
  <si>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</si>
  <si>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</si>
  <si>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</si>
  <si>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</si>
  <si>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</si>
  <si>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</si>
  <si>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</si>
  <si>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</si>
  <si>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</si>
  <si>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</si>
  <si>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</si>
  <si>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</si>
  <si>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</si>
  <si>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</si>
  <si>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</si>
  <si>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</si>
  <si>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</si>
  <si>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</si>
  <si>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</si>
  <si>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</si>
  <si>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</si>
  <si>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</si>
  <si>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</si>
  <si>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</si>
  <si>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</si>
  <si>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</si>
  <si>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</si>
  <si>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</si>
  <si>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</si>
  <si>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</si>
  <si>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</si>
  <si>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</si>
  <si>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</si>
  <si>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</si>
  <si>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</si>
  <si>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</si>
  <si>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</si>
  <si>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</si>
  <si>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</si>
  <si>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</si>
  <si>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</si>
  <si>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</si>
  <si>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</si>
  <si>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</si>
  <si>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</si>
  <si>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</si>
  <si>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</si>
  <si>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</si>
  <si>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</si>
  <si>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</si>
  <si>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</si>
  <si>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</si>
  <si>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</si>
  <si>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</si>
  <si>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</si>
  <si>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</si>
  <si>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</si>
  <si>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</si>
  <si>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</si>
  <si>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</si>
  <si>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</si>
  <si>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</si>
  <si>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</si>
  <si>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</si>
  <si>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</si>
  <si>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</si>
  <si>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</si>
  <si>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</si>
  <si>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</si>
  <si>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</si>
  <si>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</si>
  <si>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</si>
  <si>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</si>
  <si>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</si>
  <si>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</si>
  <si>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</si>
  <si>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</si>
  <si>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</si>
  <si>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</si>
  <si>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</si>
  <si>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</si>
  <si>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</si>
  <si>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</si>
  <si>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</si>
  <si>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</si>
  <si>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</si>
  <si>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</si>
  <si>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</si>
  <si>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</si>
  <si>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</si>
  <si>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</si>
  <si>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</si>
  <si>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</si>
  <si>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</si>
  <si>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</si>
  <si>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</si>
  <si>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</si>
  <si>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</si>
  <si>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</si>
  <si>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</si>
  <si>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</si>
  <si>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</si>
  <si>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</si>
  <si>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</si>
  <si>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</si>
  <si>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</si>
  <si>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</si>
  <si>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</si>
  <si>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</si>
  <si>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</si>
  <si>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</si>
  <si>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</si>
  <si>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</si>
  <si>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</si>
  <si>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</si>
  <si>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</si>
  <si>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</si>
  <si>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</si>
  <si>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</si>
  <si>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</si>
  <si>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</si>
  <si>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</si>
  <si>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</si>
  <si>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</si>
  <si>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</si>
  <si>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</si>
  <si>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</si>
  <si>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</si>
  <si>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</si>
  <si>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</si>
  <si>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</si>
  <si>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</si>
  <si>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</si>
  <si>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</si>
  <si>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</si>
  <si>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</si>
  <si>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</si>
  <si>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</si>
  <si>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</si>
  <si>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</si>
  <si>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</si>
  <si>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</si>
  <si>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</si>
  <si>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</si>
  <si>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</si>
  <si>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</si>
  <si>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</si>
  <si>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</si>
  <si>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</si>
  <si>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</si>
  <si>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</si>
  <si>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</si>
  <si>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</si>
  <si>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</si>
  <si>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</si>
  <si>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</si>
  <si>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</si>
  <si>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</si>
  <si>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</si>
  <si>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</si>
  <si>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</si>
  <si>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</si>
  <si>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</si>
  <si>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</si>
  <si>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</si>
  <si>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</si>
  <si>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</si>
  <si>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</si>
  <si>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</si>
  <si>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</si>
  <si>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</si>
  <si>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</si>
  <si>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</si>
  <si>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</si>
  <si>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</si>
  <si>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</si>
  <si>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</si>
  <si>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</si>
  <si>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</si>
  <si>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</si>
  <si>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</si>
  <si>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</si>
  <si>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</si>
  <si>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</si>
  <si>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</si>
  <si>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</si>
  <si>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</si>
  <si>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</si>
  <si>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</si>
  <si>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</si>
  <si>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</si>
  <si>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</si>
  <si>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</si>
  <si>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</si>
  <si>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</si>
  <si>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</si>
  <si>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</si>
  <si>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</si>
  <si>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</si>
  <si>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</si>
  <si>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</si>
  <si>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</si>
  <si>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</si>
  <si>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</si>
  <si>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</si>
  <si>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</si>
  <si>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</si>
  <si>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</si>
  <si>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</si>
  <si>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</si>
  <si>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</si>
  <si>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</si>
  <si>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</si>
  <si>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</si>
  <si>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</si>
  <si>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</si>
  <si>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</si>
  <si>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</si>
  <si>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</si>
  <si>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</si>
  <si>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</si>
  <si>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</si>
  <si>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</si>
  <si>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</si>
  <si>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</si>
  <si>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</si>
  <si>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</si>
  <si>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</si>
  <si>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</si>
  <si>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</si>
  <si>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</si>
  <si>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</si>
  <si>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</si>
  <si>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</si>
  <si>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</si>
  <si>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</si>
  <si>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</si>
  <si>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</si>
  <si>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</si>
  <si>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</si>
  <si>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</si>
  <si>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</si>
  <si>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</si>
  <si>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</si>
  <si>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</si>
  <si>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</si>
  <si>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</si>
  <si>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</si>
  <si>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</si>
  <si>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</si>
  <si>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</si>
  <si>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</si>
  <si>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</si>
  <si>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</si>
  <si>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</si>
  <si>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</si>
  <si>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</si>
  <si>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</si>
  <si>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</si>
  <si>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</si>
  <si>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</si>
  <si>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</si>
  <si>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</si>
  <si>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</si>
  <si>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</si>
  <si>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</si>
  <si>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</si>
  <si>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</si>
  <si>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</si>
  <si>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</si>
  <si>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</si>
  <si>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</si>
  <si>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</si>
  <si>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</si>
  <si>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</si>
  <si>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</si>
  <si>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</si>
  <si>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</si>
  <si>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</si>
  <si>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</si>
  <si>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</si>
  <si>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</si>
  <si>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</si>
  <si>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</si>
  <si>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</si>
  <si>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</si>
  <si>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</si>
  <si>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</si>
  <si>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</si>
  <si>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</si>
  <si>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</si>
  <si>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</si>
  <si>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</si>
  <si>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</si>
  <si>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</si>
  <si>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</si>
  <si>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</si>
  <si>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</si>
  <si>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</si>
  <si>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</si>
  <si>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</si>
  <si>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</si>
  <si>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</si>
  <si>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</si>
  <si>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</si>
  <si>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</si>
  <si>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</si>
  <si>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</si>
  <si>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</si>
  <si>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</si>
  <si>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</si>
  <si>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</si>
  <si>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</si>
  <si>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</si>
  <si>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</si>
  <si>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</si>
  <si>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</si>
  <si>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</si>
  <si>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</si>
  <si>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</si>
  <si>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</si>
  <si>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</si>
  <si>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</si>
  <si>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</si>
  <si>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</si>
  <si>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</si>
  <si>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</si>
  <si>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</si>
  <si>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</si>
  <si>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</si>
  <si>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</si>
  <si>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</si>
  <si>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</si>
  <si>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</si>
  <si>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</si>
  <si>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</si>
  <si>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</si>
  <si>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</si>
  <si>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</si>
  <si>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</si>
  <si>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</si>
  <si>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</si>
  <si>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</si>
  <si>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</si>
  <si>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</si>
  <si>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</si>
  <si>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</si>
  <si>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</si>
  <si>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</si>
  <si>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</si>
  <si>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</si>
  <si>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</si>
  <si>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</si>
  <si>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</si>
  <si>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</si>
  <si>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</si>
  <si>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</si>
  <si>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</si>
  <si>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</si>
  <si>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</si>
  <si>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</si>
  <si>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</si>
  <si>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</si>
  <si>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</si>
  <si>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</si>
  <si>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</si>
  <si>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</si>
  <si>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</si>
  <si>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</si>
  <si>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</si>
  <si>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</si>
  <si>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</si>
  <si>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</si>
  <si>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</si>
  <si>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</si>
  <si>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</si>
  <si>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</si>
  <si>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</si>
  <si>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</si>
  <si>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</si>
  <si>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</si>
  <si>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</si>
  <si>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</si>
  <si>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</si>
  <si>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</si>
  <si>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</si>
  <si>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</si>
  <si>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</si>
  <si>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</si>
  <si>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</si>
  <si>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</si>
  <si>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</si>
  <si>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</si>
  <si>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</si>
  <si>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</si>
  <si>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</si>
  <si>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</si>
  <si>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</si>
  <si>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</si>
  <si>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</si>
  <si>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</si>
  <si>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</si>
  <si>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</si>
  <si>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</si>
  <si>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</si>
  <si>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</si>
  <si>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</si>
  <si>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</si>
  <si>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</si>
  <si>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</si>
  <si>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</si>
  <si>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</si>
  <si>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</si>
  <si>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</si>
  <si>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</si>
  <si>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</si>
  <si>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</si>
  <si>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</si>
  <si>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</si>
  <si>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</si>
  <si>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</si>
  <si>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</si>
  <si>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</si>
  <si>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</si>
  <si>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</si>
  <si>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</si>
  <si>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</si>
  <si>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</si>
  <si>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</si>
  <si>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</si>
  <si>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</si>
  <si>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</si>
  <si>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</si>
  <si>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</si>
  <si>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</si>
  <si>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</si>
  <si>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</si>
  <si>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</si>
  <si>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</si>
  <si>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</si>
  <si>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</si>
  <si>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</si>
  <si>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</si>
  <si>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</si>
  <si>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</si>
  <si>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</si>
  <si>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</si>
  <si>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</si>
  <si>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</si>
  <si>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</si>
  <si>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</si>
  <si>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</si>
  <si>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</si>
  <si>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</si>
  <si>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</si>
  <si>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</si>
  <si>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</si>
  <si>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</si>
  <si>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</si>
  <si>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</si>
  <si>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</si>
  <si>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</si>
  <si>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</si>
  <si>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</si>
  <si>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</si>
  <si>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</si>
  <si>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</si>
  <si>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</si>
  <si>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</si>
  <si>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</si>
  <si>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</si>
  <si>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</si>
  <si>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</si>
  <si>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</si>
  <si>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</si>
  <si>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</si>
  <si>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</si>
  <si>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</si>
  <si>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</si>
  <si>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</si>
  <si>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</si>
  <si>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</si>
  <si>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</si>
  <si>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</si>
  <si>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</si>
  <si>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</si>
  <si>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</si>
  <si>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</si>
  <si>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</si>
  <si>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</si>
  <si>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</si>
  <si>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</si>
  <si>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</si>
  <si>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</si>
  <si>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</si>
  <si>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</si>
  <si>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</si>
  <si>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</si>
  <si>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</si>
  <si>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</si>
  <si>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</si>
  <si>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</si>
  <si>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</si>
  <si>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</si>
  <si>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</si>
  <si>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</si>
  <si>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</si>
  <si>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</si>
  <si>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</si>
  <si>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</si>
  <si>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</si>
  <si>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</si>
  <si>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</si>
  <si>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</si>
  <si>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</si>
  <si>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</si>
  <si>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</si>
  <si>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</si>
  <si>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</si>
  <si>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</si>
  <si>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</si>
  <si>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</si>
  <si>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</si>
  <si>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</si>
  <si>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</si>
  <si>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</si>
  <si>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</si>
  <si>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</si>
  <si>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</si>
  <si>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</si>
  <si>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</si>
  <si>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</si>
  <si>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</si>
  <si>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</si>
  <si>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</si>
  <si>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</si>
  <si>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</si>
  <si>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</si>
  <si>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</si>
  <si>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</si>
  <si>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</si>
  <si>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</si>
  <si>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</si>
  <si>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</si>
  <si>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</si>
  <si>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</si>
  <si>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</si>
  <si>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</si>
  <si>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</si>
  <si>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</si>
  <si>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</si>
  <si>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</si>
  <si>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</si>
  <si>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</si>
  <si>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</si>
  <si>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</si>
  <si>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</si>
  <si>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</si>
  <si>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</si>
  <si>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</si>
  <si>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</si>
  <si>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</si>
  <si>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</si>
  <si>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</si>
  <si>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</si>
  <si>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</si>
  <si>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</si>
  <si>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</si>
  <si>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</si>
  <si>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</si>
  <si>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</si>
  <si>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</si>
  <si>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</si>
  <si>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</si>
  <si>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</si>
  <si>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</si>
  <si>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</si>
  <si>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</si>
  <si>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</si>
  <si>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</si>
  <si>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</si>
  <si>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</si>
  <si>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</si>
  <si>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</si>
  <si>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</si>
  <si>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</si>
  <si>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</si>
  <si>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</si>
  <si>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</si>
  <si>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</si>
  <si>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</si>
  <si>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</si>
  <si>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</si>
  <si>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</si>
  <si>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</si>
  <si>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</si>
  <si>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</si>
  <si>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</si>
  <si>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</si>
  <si>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</si>
  <si>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</si>
  <si>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</si>
  <si>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</si>
  <si>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</si>
  <si>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</si>
  <si>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</si>
  <si>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</si>
  <si>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</si>
  <si>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</si>
  <si>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</si>
  <si>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</si>
  <si>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</si>
  <si>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</si>
  <si>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</si>
  <si>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</si>
  <si>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</si>
  <si>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</si>
  <si>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</si>
  <si>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</si>
  <si>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</si>
  <si>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</si>
  <si>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</si>
  <si>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</si>
  <si>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</si>
  <si>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</si>
  <si>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</si>
  <si>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</si>
  <si>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</si>
  <si>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</si>
  <si>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</si>
  <si>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</si>
  <si>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</si>
  <si>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</si>
  <si>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</si>
  <si>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</si>
  <si>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</si>
  <si>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</si>
  <si>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</si>
  <si>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</si>
  <si>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</si>
  <si>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</si>
  <si>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</si>
  <si>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</si>
  <si>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</si>
  <si>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</si>
  <si>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</si>
  <si>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</si>
  <si>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</si>
  <si>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</si>
  <si>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</si>
  <si>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</si>
  <si>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</si>
  <si>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</si>
  <si>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</si>
  <si>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</si>
  <si>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</si>
  <si>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</si>
  <si>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</si>
  <si>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</si>
  <si>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</si>
  <si>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</si>
  <si>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</si>
  <si>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</si>
  <si>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</si>
  <si>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</si>
  <si>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</si>
  <si>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</si>
  <si>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</si>
  <si>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</si>
  <si>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</si>
  <si>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</si>
  <si>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</si>
  <si>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</si>
  <si>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</si>
  <si>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</si>
  <si>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</si>
  <si>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</si>
  <si>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</si>
  <si>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</si>
  <si>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</si>
  <si>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</si>
  <si>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</si>
  <si>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</si>
  <si>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</si>
  <si>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</si>
  <si>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</si>
  <si>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</si>
  <si>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</si>
  <si>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</si>
  <si>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</si>
  <si>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</si>
  <si>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</si>
  <si>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</si>
  <si>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</si>
  <si>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</si>
  <si>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</si>
  <si>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</si>
  <si>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</si>
  <si>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</si>
  <si>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</si>
  <si>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</si>
  <si>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</si>
  <si>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</si>
  <si>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</si>
  <si>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</si>
  <si>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</si>
  <si>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</si>
  <si>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</si>
  <si>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</si>
  <si>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</si>
  <si>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</si>
  <si>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</si>
  <si>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</si>
  <si>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</si>
  <si>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</si>
  <si>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</si>
  <si>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</si>
  <si>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</si>
  <si>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</si>
  <si>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</si>
  <si>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</si>
  <si>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</si>
  <si>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</si>
  <si>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</si>
  <si>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</si>
  <si>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</si>
  <si>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</si>
  <si>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</si>
  <si>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</si>
  <si>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</si>
  <si>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</si>
  <si>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</si>
  <si>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</si>
  <si>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</si>
  <si>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</si>
  <si>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</si>
  <si>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</si>
  <si>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</si>
  <si>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</si>
  <si>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</si>
  <si>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</si>
  <si>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</si>
  <si>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</si>
  <si>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</si>
  <si>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</si>
  <si>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</si>
  <si>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</si>
  <si>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</si>
  <si>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</si>
  <si>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</si>
  <si>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</si>
  <si>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</si>
  <si>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</si>
  <si>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</si>
  <si>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</si>
  <si>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</si>
  <si>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</si>
  <si>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</si>
  <si>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</si>
  <si>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</si>
  <si>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</si>
  <si>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</si>
  <si>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</si>
  <si>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</si>
  <si>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</si>
  <si>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</si>
  <si>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</si>
  <si>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</si>
  <si>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</si>
  <si>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</si>
  <si>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</si>
  <si>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</si>
  <si>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</si>
  <si>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</si>
  <si>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</si>
  <si>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</si>
  <si>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</si>
  <si>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</si>
  <si>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</si>
  <si>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</si>
  <si>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</si>
  <si>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</si>
  <si>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</si>
  <si>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</si>
  <si>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</si>
  <si>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</si>
  <si>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</si>
  <si>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</si>
  <si>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</si>
  <si>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</si>
  <si>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</si>
  <si>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</si>
  <si>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</si>
  <si>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</si>
  <si>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</si>
  <si>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</si>
  <si>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</si>
  <si>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</si>
  <si>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</si>
  <si>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</si>
  <si>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</si>
  <si>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</si>
  <si>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</si>
  <si>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</si>
  <si>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</si>
  <si>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</si>
  <si>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</si>
  <si>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</si>
  <si>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</si>
  <si>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</si>
  <si>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</si>
  <si>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</si>
  <si>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</si>
  <si>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</si>
  <si>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</si>
  <si>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</si>
  <si>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</si>
  <si>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</si>
  <si>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</si>
  <si>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</si>
  <si>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</si>
  <si>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</si>
  <si>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</si>
  <si>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</si>
  <si>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</si>
  <si>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</si>
  <si>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</si>
  <si>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</si>
  <si>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</si>
  <si>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</si>
  <si>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</si>
  <si>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</si>
  <si>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</si>
  <si>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</si>
  <si>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</si>
  <si>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</si>
  <si>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</si>
  <si>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</si>
  <si>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</si>
  <si>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</si>
  <si>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</si>
  <si>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</si>
  <si>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</si>
  <si>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</si>
  <si>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</si>
  <si>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</si>
  <si>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</si>
  <si>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</si>
  <si>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</si>
  <si>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</si>
  <si>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</si>
  <si>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</si>
  <si>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</si>
  <si>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</si>
  <si>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</si>
  <si>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</si>
  <si>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</si>
  <si>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</si>
  <si>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</si>
  <si>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</si>
  <si>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</si>
  <si>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</si>
  <si>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</si>
  <si>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</si>
  <si>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</si>
  <si>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</si>
  <si>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</si>
  <si>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</si>
  <si>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</si>
  <si>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</si>
  <si>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</si>
  <si>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</si>
  <si>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</si>
  <si>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</si>
  <si>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</si>
  <si>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</si>
  <si>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</si>
  <si>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</si>
  <si>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</si>
  <si>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</si>
  <si>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</si>
  <si>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</si>
  <si>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</si>
  <si>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</si>
  <si>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</si>
  <si>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</si>
  <si>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</si>
  <si>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</si>
  <si>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</si>
  <si>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</si>
  <si>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</si>
  <si>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</si>
  <si>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</si>
  <si>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</si>
  <si>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</si>
  <si>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</si>
  <si>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</si>
  <si>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</si>
  <si>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</si>
  <si>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</si>
  <si>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</si>
  <si>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</si>
  <si>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</si>
  <si>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</si>
  <si>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</si>
  <si>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</si>
  <si>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</si>
  <si>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</si>
  <si>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</si>
  <si>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</si>
  <si>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</si>
  <si>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</si>
  <si>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</si>
  <si>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</si>
  <si>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</si>
  <si>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</si>
  <si>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</si>
  <si>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</si>
  <si>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</si>
  <si>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</si>
  <si>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</si>
  <si>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</si>
  <si>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</si>
  <si>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</si>
  <si>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</si>
  <si>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</si>
  <si>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</si>
  <si>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</si>
  <si>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</si>
  <si>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</si>
  <si>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</si>
  <si>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</si>
  <si>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</si>
  <si>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</si>
  <si>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</si>
  <si>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</si>
  <si>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</si>
  <si>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</si>
  <si>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</si>
  <si>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</si>
  <si>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</si>
  <si>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</si>
  <si>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</si>
  <si>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</si>
  <si>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</si>
  <si>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</si>
  <si>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</si>
  <si>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</si>
  <si>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</si>
  <si>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</si>
  <si>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</si>
  <si>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</si>
  <si>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</si>
  <si>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</si>
  <si>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</si>
  <si>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</si>
  <si>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</si>
  <si>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</si>
  <si>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</si>
  <si>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</si>
  <si>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</si>
  <si>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</si>
  <si>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</si>
  <si>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</si>
  <si>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</si>
  <si>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</si>
  <si>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</si>
  <si>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</si>
  <si>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</si>
  <si>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</si>
  <si>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</si>
  <si>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</si>
  <si>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</si>
  <si>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</si>
  <si>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</si>
  <si>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</si>
  <si>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</si>
  <si>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</si>
  <si>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</si>
  <si>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</si>
  <si>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</si>
  <si>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</si>
  <si>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</si>
  <si>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</si>
  <si>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</si>
  <si>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</si>
  <si>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</si>
  <si>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</si>
  <si>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</si>
  <si>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</si>
  <si>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</si>
  <si>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</si>
  <si>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</si>
  <si>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</si>
  <si>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</si>
  <si>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</si>
  <si>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</si>
  <si>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</si>
  <si>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</si>
  <si>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</si>
  <si>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</si>
  <si>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</si>
  <si>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</si>
  <si>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</si>
  <si>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</si>
  <si>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</si>
  <si>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</si>
  <si>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</si>
  <si>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</si>
  <si>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</si>
  <si>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</si>
  <si>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</si>
  <si>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</si>
  <si>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</si>
  <si>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</si>
  <si>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</si>
  <si>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</si>
  <si>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</si>
  <si>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</si>
  <si>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</si>
  <si>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</si>
  <si>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</si>
  <si>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</si>
  <si>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</si>
  <si>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</si>
  <si>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</si>
  <si>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</si>
  <si>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</si>
  <si>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</si>
  <si>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</si>
  <si>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</si>
  <si>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</si>
  <si>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</si>
  <si>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</si>
  <si>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</si>
  <si>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</si>
  <si>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</si>
  <si>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</si>
  <si>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</si>
  <si>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</si>
  <si>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</si>
  <si>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</si>
  <si>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</si>
  <si>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</si>
  <si>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</si>
  <si>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</si>
  <si>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</si>
  <si>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</si>
  <si>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</si>
  <si>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</si>
  <si>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</si>
  <si>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</si>
  <si>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</si>
  <si>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</si>
  <si>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</si>
  <si>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</si>
  <si>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</si>
  <si>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</si>
  <si>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</si>
  <si>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</si>
  <si>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</si>
  <si>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</si>
  <si>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</si>
  <si>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</si>
  <si>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</si>
  <si>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</si>
  <si>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</si>
  <si>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</si>
  <si>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</si>
  <si>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</si>
  <si>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</si>
  <si>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</si>
  <si>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</si>
  <si>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</si>
  <si>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</si>
  <si>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</si>
  <si>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</si>
  <si>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</si>
  <si>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</si>
  <si>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</si>
  <si>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</si>
  <si>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</si>
  <si>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</si>
  <si>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</si>
  <si>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</si>
  <si>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</si>
  <si>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</si>
  <si>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</si>
  <si>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</si>
  <si>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</si>
  <si>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</si>
  <si>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</si>
  <si>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</si>
  <si>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</si>
  <si>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</si>
  <si>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</si>
  <si>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</si>
  <si>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</si>
  <si>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</si>
  <si>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</si>
  <si>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</si>
  <si>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</si>
  <si>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</si>
  <si>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</si>
  <si>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</si>
  <si>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</si>
  <si>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</si>
  <si>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</si>
  <si>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</si>
  <si>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</si>
  <si>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</si>
  <si>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</si>
  <si>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</si>
  <si>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</si>
  <si>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</si>
  <si>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</si>
  <si>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</si>
  <si>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</si>
  <si>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</si>
  <si>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</si>
  <si>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</si>
  <si>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</si>
  <si>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</si>
  <si>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</si>
  <si>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</si>
  <si>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</si>
  <si>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</si>
  <si>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</si>
  <si>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</si>
  <si>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</si>
  <si>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</si>
  <si>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</si>
  <si>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</si>
  <si>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</si>
  <si>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</si>
  <si>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</si>
  <si>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</si>
  <si>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</si>
  <si>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</si>
  <si>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</si>
  <si>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</si>
  <si>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</si>
  <si>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</si>
  <si>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</si>
  <si>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</si>
  <si>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</si>
  <si>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</si>
  <si>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</si>
  <si>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</si>
  <si>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</si>
  <si>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</si>
  <si>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</si>
  <si>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</si>
  <si>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</si>
  <si>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</si>
  <si>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</si>
  <si>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</si>
  <si>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</si>
  <si>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</si>
  <si>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</si>
  <si>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</si>
  <si>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</si>
  <si>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</si>
  <si>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</si>
  <si>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</si>
  <si>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</si>
  <si>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</si>
  <si>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</si>
  <si>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</si>
  <si>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</si>
  <si>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</si>
  <si>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</si>
  <si>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</si>
  <si>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</si>
  <si>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</si>
  <si>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</si>
  <si>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</si>
  <si>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</si>
  <si>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Cancer history</t>
  </si>
  <si>
    <t>NumberOfMajorSurgeries</t>
  </si>
  <si>
    <t>smoker</t>
  </si>
  <si>
    <t>No</t>
  </si>
  <si>
    <t>yes</t>
  </si>
  <si>
    <t>Yes</t>
  </si>
  <si>
    <t>charges</t>
  </si>
  <si>
    <t>Hospital tier</t>
  </si>
  <si>
    <t>City tier</t>
  </si>
  <si>
    <t>State ID</t>
  </si>
  <si>
    <t>Jul</t>
  </si>
  <si>
    <t>tier - 2</t>
  </si>
  <si>
    <t>tier - 3</t>
  </si>
  <si>
    <t>R1013</t>
  </si>
  <si>
    <t>Nov</t>
  </si>
  <si>
    <t>tier - 1</t>
  </si>
  <si>
    <t>Jun</t>
  </si>
  <si>
    <t>Sep</t>
  </si>
  <si>
    <t>R1012</t>
  </si>
  <si>
    <t>Dec</t>
  </si>
  <si>
    <t>Aug</t>
  </si>
  <si>
    <t>Oct</t>
  </si>
  <si>
    <t>R1011</t>
  </si>
  <si>
    <t>R1015</t>
  </si>
  <si>
    <t>R1019</t>
  </si>
  <si>
    <t>R1016</t>
  </si>
  <si>
    <t>R1018</t>
  </si>
  <si>
    <t>R1025</t>
  </si>
  <si>
    <t>R1024</t>
  </si>
  <si>
    <t>R1023</t>
  </si>
  <si>
    <t>R1014</t>
  </si>
  <si>
    <t>R1021</t>
  </si>
  <si>
    <t>R1017</t>
  </si>
  <si>
    <t>R1020</t>
  </si>
  <si>
    <t>R1026</t>
  </si>
  <si>
    <t>R1022</t>
  </si>
  <si>
    <t>id2444</t>
  </si>
  <si>
    <t>id3444</t>
  </si>
  <si>
    <t xml:space="preserve"> Customer ID</t>
  </si>
  <si>
    <t>Encoding</t>
  </si>
  <si>
    <t>Mode</t>
  </si>
  <si>
    <t>Index</t>
  </si>
  <si>
    <t>Unknown</t>
  </si>
  <si>
    <t>Title</t>
  </si>
  <si>
    <t>Last Name</t>
  </si>
  <si>
    <t>Kelly</t>
  </si>
  <si>
    <t>Scott</t>
  </si>
  <si>
    <t>Patrick</t>
  </si>
  <si>
    <t>Ryan</t>
  </si>
  <si>
    <t>Spencer</t>
  </si>
  <si>
    <t>Thomas</t>
  </si>
  <si>
    <t>Anthony</t>
  </si>
  <si>
    <t>Andrew</t>
  </si>
  <si>
    <t>Lindsey</t>
  </si>
  <si>
    <t>Casey</t>
  </si>
  <si>
    <t>Freeman</t>
  </si>
  <si>
    <t>Julia</t>
  </si>
  <si>
    <t>Kelley</t>
  </si>
  <si>
    <t>Brian</t>
  </si>
  <si>
    <t>J</t>
  </si>
  <si>
    <t>Craig</t>
  </si>
  <si>
    <t>George</t>
  </si>
  <si>
    <t>Taylor</t>
  </si>
  <si>
    <t>Paul</t>
  </si>
  <si>
    <t>Gardner</t>
  </si>
  <si>
    <t>Garcia</t>
  </si>
  <si>
    <t>Gavin</t>
  </si>
  <si>
    <t>Douglas</t>
  </si>
  <si>
    <t>Ashley</t>
  </si>
  <si>
    <t>Simon</t>
  </si>
  <si>
    <t>Ainsley</t>
  </si>
  <si>
    <t>Lee</t>
  </si>
  <si>
    <t>Kyle</t>
  </si>
  <si>
    <t>Martin</t>
  </si>
  <si>
    <t>Bruce</t>
  </si>
  <si>
    <t>Frank</t>
  </si>
  <si>
    <t>Morgan</t>
  </si>
  <si>
    <t>Johnson</t>
  </si>
  <si>
    <t>Wilson</t>
  </si>
  <si>
    <t>Todd</t>
  </si>
  <si>
    <t>Jean</t>
  </si>
  <si>
    <t>Blake</t>
  </si>
  <si>
    <t>Brady</t>
  </si>
  <si>
    <t>Lindsay</t>
  </si>
  <si>
    <t>Haley</t>
  </si>
  <si>
    <t>Lacey</t>
  </si>
  <si>
    <t>Mason</t>
  </si>
  <si>
    <t>Alexander</t>
  </si>
  <si>
    <t>Rich</t>
  </si>
  <si>
    <t>Conrad</t>
  </si>
  <si>
    <t>Pena</t>
  </si>
  <si>
    <t>Marcus</t>
  </si>
  <si>
    <t>Miles</t>
  </si>
  <si>
    <t>April</t>
  </si>
  <si>
    <t>Chandler</t>
  </si>
  <si>
    <t>Brandon</t>
  </si>
  <si>
    <t>Graham</t>
  </si>
  <si>
    <t>Lynn</t>
  </si>
  <si>
    <t>Jacob</t>
  </si>
  <si>
    <t>Evans</t>
  </si>
  <si>
    <t>Kurt</t>
  </si>
  <si>
    <t>Hunter</t>
  </si>
  <si>
    <t>Gennaro</t>
  </si>
  <si>
    <t>Laurie</t>
  </si>
  <si>
    <t>Knight</t>
  </si>
  <si>
    <t>Barry</t>
  </si>
  <si>
    <t>Randall</t>
  </si>
  <si>
    <t>Turner</t>
  </si>
  <si>
    <t>Murray</t>
  </si>
  <si>
    <t>Brock</t>
  </si>
  <si>
    <t>Manuel</t>
  </si>
  <si>
    <t>Duncan</t>
  </si>
  <si>
    <t>Marshall</t>
  </si>
  <si>
    <t>Connor</t>
  </si>
  <si>
    <t>Henry</t>
  </si>
  <si>
    <t>Hawks</t>
  </si>
  <si>
    <t>Lehner</t>
  </si>
  <si>
    <t>Lu</t>
  </si>
  <si>
    <t>Osborne</t>
  </si>
  <si>
    <t>Kadala</t>
  </si>
  <si>
    <t>Baker</t>
  </si>
  <si>
    <t>Macpherson</t>
  </si>
  <si>
    <t>Hallman</t>
  </si>
  <si>
    <t>Moran</t>
  </si>
  <si>
    <t>Benner</t>
  </si>
  <si>
    <t>Fierro Vargas</t>
  </si>
  <si>
    <t>Franz</t>
  </si>
  <si>
    <t>Foster</t>
  </si>
  <si>
    <t>Tenorio</t>
  </si>
  <si>
    <t>Rios</t>
  </si>
  <si>
    <t>Viau-Dupuis</t>
  </si>
  <si>
    <t>Cronin</t>
  </si>
  <si>
    <t>Noordstar</t>
  </si>
  <si>
    <t>Boudalia</t>
  </si>
  <si>
    <t>Flor</t>
  </si>
  <si>
    <t>Fennon</t>
  </si>
  <si>
    <t>Hribar</t>
  </si>
  <si>
    <t>Tassello</t>
  </si>
  <si>
    <t>Mauricette</t>
  </si>
  <si>
    <t>First Name</t>
  </si>
  <si>
    <t>Hawks, Ms. Kelly</t>
  </si>
  <si>
    <t>Lehner, Mr. Matthew D</t>
  </si>
  <si>
    <t>Lu, Mr. Phil</t>
  </si>
  <si>
    <t>Osborne, Ms. Kelsey</t>
  </si>
  <si>
    <t>Kadala, Ms. Kristyn</t>
  </si>
  <si>
    <t>Baker, Mr. Russell B.</t>
  </si>
  <si>
    <t>Macpherson, Mr. Scott</t>
  </si>
  <si>
    <t>Hallman, Mr. Stephen</t>
  </si>
  <si>
    <t>Moran, Mr. Patrick R.</t>
  </si>
  <si>
    <t>Benner, Ms. Brooke N.</t>
  </si>
  <si>
    <t>Fierro Vargas, Ms. Paola Andrea</t>
  </si>
  <si>
    <t>Franz, Mr. David</t>
  </si>
  <si>
    <t>Foster, Mr. Wade</t>
  </si>
  <si>
    <t>Tenorio, Mr. Franklin</t>
  </si>
  <si>
    <t>Rios, Ms. Leilani M.</t>
  </si>
  <si>
    <t>Viau-Dupuis, Mr. Philippe</t>
  </si>
  <si>
    <t>Cronin, Ms. Jennifer A.</t>
  </si>
  <si>
    <t>Noordstar, Ms. Christina M.</t>
  </si>
  <si>
    <t>Boudalia, Mr. Said Sr.</t>
  </si>
  <si>
    <t>Flor, Mr. John</t>
  </si>
  <si>
    <t>Fennon, Mr. Myles</t>
  </si>
  <si>
    <t>Hribar, Ms. Madelyn C</t>
  </si>
  <si>
    <t>Tassello, Ms. Nicole</t>
  </si>
  <si>
    <t>Mauricette, Mr. Eric A.</t>
  </si>
  <si>
    <t>Garcia, Mr. Emiliano I.</t>
  </si>
  <si>
    <t>Airoldi, Mr. Adam</t>
  </si>
  <si>
    <t>Cater-Cyker, Mr. Zach</t>
  </si>
  <si>
    <t>Hamm, Ms. Stephanie W.</t>
  </si>
  <si>
    <t>Cox, Mr. Stephen</t>
  </si>
  <si>
    <t>Sachrajda, Ms. Natalie</t>
  </si>
  <si>
    <t>Gareri, Ms. Nicole J.</t>
  </si>
  <si>
    <t>Welch, Mr. Jefferson D</t>
  </si>
  <si>
    <t>Prindiville, Mr. Brendan D.</t>
  </si>
  <si>
    <t>Kincaid, Ms. Courtney</t>
  </si>
  <si>
    <t>Bruestle, Ms. Sydney L.</t>
  </si>
  <si>
    <t>Lachance, Mr. Julien</t>
  </si>
  <si>
    <t>Eason, Mr. Ryan M</t>
  </si>
  <si>
    <t>Grummon, Ms. Anna H.</t>
  </si>
  <si>
    <t>Vanwechel, Ms. Samantha</t>
  </si>
  <si>
    <t>Fisher, Mr. Robert</t>
  </si>
  <si>
    <t>Jenkins, Mr. James R.</t>
  </si>
  <si>
    <t>Peters, Ms. Roseann</t>
  </si>
  <si>
    <t>Aha, Ms. Nicole</t>
  </si>
  <si>
    <t>Mcelwain, Mr. Spencer</t>
  </si>
  <si>
    <t>Januszewski, Mr. Eric W</t>
  </si>
  <si>
    <t>Rohne, Ms. Brianna L</t>
  </si>
  <si>
    <t>O'Grady, Mr. Thomas J.</t>
  </si>
  <si>
    <t>Peters, Ms. Melissa L</t>
  </si>
  <si>
    <t>De Simone, Mr. Flavio</t>
  </si>
  <si>
    <t>Beckett, Mr. Ryan</t>
  </si>
  <si>
    <t>Sobrilsky, Mr. Anthony J.</t>
  </si>
  <si>
    <t>Wang, Ms. Alex</t>
  </si>
  <si>
    <t>Campa, Mr. David</t>
  </si>
  <si>
    <t>Clifford, Mr. Andrew B</t>
  </si>
  <si>
    <t>Dalmata, Ms. Dara E</t>
  </si>
  <si>
    <t>Vishik, Ms. Inna</t>
  </si>
  <si>
    <t>Schorr, Mr. Ari</t>
  </si>
  <si>
    <t>Lusardi, Ms. Lindsey</t>
  </si>
  <si>
    <t>Rayner, Mr. Kenny</t>
  </si>
  <si>
    <t>Voghel, Ms. Louise</t>
  </si>
  <si>
    <t>Rieth, Mr. Cameron</t>
  </si>
  <si>
    <t>Gollotto, Ms. Katie T.</t>
  </si>
  <si>
    <t>Dunn, Ms. Casey</t>
  </si>
  <si>
    <t>Blitzer, Mr. David</t>
  </si>
  <si>
    <t>Smith, Mr. Bryson C.</t>
  </si>
  <si>
    <t>Hyland, Ms. Megan</t>
  </si>
  <si>
    <t>Ducharme, Mr. Daniel</t>
  </si>
  <si>
    <t>Johnson, Mr. Steven M.</t>
  </si>
  <si>
    <t>Mutz, Ms. Jenna L.</t>
  </si>
  <si>
    <t>Lee, Mr. Freeman</t>
  </si>
  <si>
    <t>Turner, Mr. Jeff</t>
  </si>
  <si>
    <t>Rangel, Mr. Elenilton V. Sr.</t>
  </si>
  <si>
    <t>Lacey, Ms. Maurya</t>
  </si>
  <si>
    <t>Stiger, Ms. Samantha C</t>
  </si>
  <si>
    <t>Caldwell, Ms. Bethany A</t>
  </si>
  <si>
    <t>Marmillod, Mr. Yves</t>
  </si>
  <si>
    <t>Cloutier-Simons, Ms. Danielle</t>
  </si>
  <si>
    <t>Vegas, Ms. Julia</t>
  </si>
  <si>
    <t>Cochran, Mr. Joshua</t>
  </si>
  <si>
    <t>Holtzapple, Ms. Jennifer</t>
  </si>
  <si>
    <t>Meyer, Ms. Gwen M.</t>
  </si>
  <si>
    <t>Brickley, Mr. Patrick</t>
  </si>
  <si>
    <t>Magee, Ms. Kate</t>
  </si>
  <si>
    <t>Thoma, Mr. Kevin</t>
  </si>
  <si>
    <t>Heagy, Mr. Stephen Ii</t>
  </si>
  <si>
    <t>Regnier, Mr. Philip</t>
  </si>
  <si>
    <t>Parendo, Mr. Brett A</t>
  </si>
  <si>
    <t>Schell, Ms. Rebecca</t>
  </si>
  <si>
    <t>Driscoll, Ms. Kelley</t>
  </si>
  <si>
    <t>Mitchell, Ms. Abigail K</t>
  </si>
  <si>
    <t>Cutler, Ms. Hope</t>
  </si>
  <si>
    <t>Derian, Ms. Elyse M.</t>
  </si>
  <si>
    <t>Farina, Mr. Nicholas</t>
  </si>
  <si>
    <t>Saunders, Mr. David</t>
  </si>
  <si>
    <t>Kratz, Ms. Natalie</t>
  </si>
  <si>
    <t>Boland, Mr. Thomas</t>
  </si>
  <si>
    <t>Van Hout, Ms. Pamela J.</t>
  </si>
  <si>
    <t>Ramsey, Ms. Jessica</t>
  </si>
  <si>
    <t>Gage, Mr. Ron N</t>
  </si>
  <si>
    <t>Gollins, Mr. Daniel</t>
  </si>
  <si>
    <t>Benestad, Mr. Brian</t>
  </si>
  <si>
    <t>Aviv, Ms. Sari</t>
  </si>
  <si>
    <t>Burns, Mr. Robert M.</t>
  </si>
  <si>
    <t>Maldonado, Mr. Ricardo</t>
  </si>
  <si>
    <t>Yitref, Mr. Gedion</t>
  </si>
  <si>
    <t>Loudon-Brown, Mr. Mark</t>
  </si>
  <si>
    <t>Sugathadasa, Mr. Gamini P.</t>
  </si>
  <si>
    <t>Ganley, Ms. Emily J</t>
  </si>
  <si>
    <t>Potter, Ms. Amanda</t>
  </si>
  <si>
    <t>Rasmussen, Mr. Nicholas</t>
  </si>
  <si>
    <t>Robinson, Mr. Knox</t>
  </si>
  <si>
    <t>Antonopoulos, Ms. Yianna</t>
  </si>
  <si>
    <t>Groner, Ms. Roberta</t>
  </si>
  <si>
    <t>Zywicki, Mr. Benjamin P.</t>
  </si>
  <si>
    <t>Cardinal, Mr. Craig</t>
  </si>
  <si>
    <t>Alleman, Ms. Ann</t>
  </si>
  <si>
    <t>Stroffolino, Mr. Jamie P</t>
  </si>
  <si>
    <t>Clubb, Mr. John</t>
  </si>
  <si>
    <t>Mcgoogan, Mr. Charlie</t>
  </si>
  <si>
    <t>Keflezighi, Mr. Meb</t>
  </si>
  <si>
    <t>Syed, Mr. Aaqib L.</t>
  </si>
  <si>
    <t>Segal, Mr. Craig A.</t>
  </si>
  <si>
    <t>Defranco, Ms. Meredith</t>
  </si>
  <si>
    <t>Kells, Mr. Doug</t>
  </si>
  <si>
    <t>Lawton, Ms. Elizabeth J.</t>
  </si>
  <si>
    <t>Bejar, Mr. Matthew P</t>
  </si>
  <si>
    <t>Navarro Castro, Mr. Guillermo Sr.</t>
  </si>
  <si>
    <t>Tice, Mr. Ryan C</t>
  </si>
  <si>
    <t>Wolf, Mr. Dane</t>
  </si>
  <si>
    <t>Oppedal, Mr. Jonas</t>
  </si>
  <si>
    <t>Wright, Mr. George E</t>
  </si>
  <si>
    <t>Ellis, Ms. Sara S</t>
  </si>
  <si>
    <t>Taormina, Mr. Nick</t>
  </si>
  <si>
    <t>Lynch, Mr. Timothy</t>
  </si>
  <si>
    <t>Tavella, Ms. Becky L</t>
  </si>
  <si>
    <t>Neufeld, Ms. Steph K.</t>
  </si>
  <si>
    <t>Walhovd, Ms. Kristine B.</t>
  </si>
  <si>
    <t>Washburn, Mr. Taylor B</t>
  </si>
  <si>
    <t>Mroz, Mr. William</t>
  </si>
  <si>
    <t>Canaday, Mr. Sage</t>
  </si>
  <si>
    <t>Atkins, Mr. Cole</t>
  </si>
  <si>
    <t>Kropelnicki, Mr. Jesse</t>
  </si>
  <si>
    <t>Braund, Ms. Tammi J.</t>
  </si>
  <si>
    <t>Anderson, Mr. Matthew S.</t>
  </si>
  <si>
    <t>Bilbrey, Mr. Eric</t>
  </si>
  <si>
    <t>Curtis, Ms. Valeria R</t>
  </si>
  <si>
    <t>Meyer, Mr. Michael P</t>
  </si>
  <si>
    <t>Bardeesy, Mr. Rami</t>
  </si>
  <si>
    <t>Shanahan, Mr. Denis</t>
  </si>
  <si>
    <t>Sutter, Mr. Brian E</t>
  </si>
  <si>
    <t>Yesian, Ms. Bonnie</t>
  </si>
  <si>
    <t>Meers, Mr. Michael P</t>
  </si>
  <si>
    <t>Conlon, Mr. Paul</t>
  </si>
  <si>
    <t>Arnstein, Mr. Michael</t>
  </si>
  <si>
    <t>Jurek, Mr. Samuel</t>
  </si>
  <si>
    <t>Thill, Mr. Matthew</t>
  </si>
  <si>
    <t>Glaz, Mr. Daniel</t>
  </si>
  <si>
    <t>Sampson, Ms. Syndy</t>
  </si>
  <si>
    <t>Duliba, Ms. Aleksandra</t>
  </si>
  <si>
    <t>Tanguay, Mr. Steeve T Sr.</t>
  </si>
  <si>
    <t>Mcclelland, Mr. Richard</t>
  </si>
  <si>
    <t>Gorman, Mr. Aaron T</t>
  </si>
  <si>
    <t>Nishimura, Mr. Akira</t>
  </si>
  <si>
    <t>Brimble, Mr. Ben</t>
  </si>
  <si>
    <t>Trenk, Ms. Jana</t>
  </si>
  <si>
    <t>Wittmann, Mr. Jay T.</t>
  </si>
  <si>
    <t>Tremblay, Ms. Marie-Helene</t>
  </si>
  <si>
    <t>Scofield, Ms. Bret R</t>
  </si>
  <si>
    <t>Yost, Mr. Gardner L</t>
  </si>
  <si>
    <t>Torphy, Mr. Bobby</t>
  </si>
  <si>
    <t>Busby, Ms. Natalie</t>
  </si>
  <si>
    <t>Nguyen, Ms. Lina</t>
  </si>
  <si>
    <t>Hanley, Mr. Zebulon</t>
  </si>
  <si>
    <t>Scheer, Ms. Amanda</t>
  </si>
  <si>
    <t>Rankin, Mr. Greg</t>
  </si>
  <si>
    <t>Ricardi, Mr. John</t>
  </si>
  <si>
    <t>Karkos, Ms. Kelsey A.</t>
  </si>
  <si>
    <t>Price-Dierksen, Ms. Bronwen L</t>
  </si>
  <si>
    <t>Knispel, Ms. Manuela</t>
  </si>
  <si>
    <t>King, Ms. Jennifer L</t>
  </si>
  <si>
    <t>Samuelson, Ms. Abby W.</t>
  </si>
  <si>
    <t>Fredsall, Mr. Tyler</t>
  </si>
  <si>
    <t>Eggleston, Mr. Jeffrey</t>
  </si>
  <si>
    <t>Palombaro, Mr. Matthew F</t>
  </si>
  <si>
    <t>Silva, Mr. Ryan J.</t>
  </si>
  <si>
    <t>Bugala, Ms. Amy</t>
  </si>
  <si>
    <t>Dublin, Mr. Andrew P</t>
  </si>
  <si>
    <t>Cleland, Mr. George M. V</t>
  </si>
  <si>
    <t>Evans, Ms. Sarah</t>
  </si>
  <si>
    <t>Boyd, Ms. Lara</t>
  </si>
  <si>
    <t>Roulier, Mr. Sebastien</t>
  </si>
  <si>
    <t>Mullins, Mr. Padraig</t>
  </si>
  <si>
    <t>Hofmann, Ms. Heather</t>
  </si>
  <si>
    <t>Garcia Garcia, Mr. Jorge</t>
  </si>
  <si>
    <t>Klecker, Mr. Jack R</t>
  </si>
  <si>
    <t>Cancre, Mr. Felix</t>
  </si>
  <si>
    <t>Denucci, Mr. Christopher C</t>
  </si>
  <si>
    <t>Saldana, Mr. Jesse</t>
  </si>
  <si>
    <t>Weinberg, Ms. Jill</t>
  </si>
  <si>
    <t>Walsh, Mr. William</t>
  </si>
  <si>
    <t>Pasten, Mr. Alejandro</t>
  </si>
  <si>
    <t>Labelle, Mr. Ian E.</t>
  </si>
  <si>
    <t>Guzman, Mr. Hector Sr.</t>
  </si>
  <si>
    <t>Turnbull, Ms. Rebecca</t>
  </si>
  <si>
    <t>Aguero, Mr. Matt</t>
  </si>
  <si>
    <t>Woodward, Ms. Elizabeth H</t>
  </si>
  <si>
    <t>Mcelroy, Ms. Grace</t>
  </si>
  <si>
    <t>Lopez, Mr. Jaime</t>
  </si>
  <si>
    <t>Cardosi, Ms. Calesse</t>
  </si>
  <si>
    <t>Looney, Ms. Kate L</t>
  </si>
  <si>
    <t>Zyryanov, Mr. Sergey</t>
  </si>
  <si>
    <t>Gavin, Mr. Timothy V</t>
  </si>
  <si>
    <t>Littlefield, Mr. Andrew S</t>
  </si>
  <si>
    <t>Shearer, Mr. Matthew D</t>
  </si>
  <si>
    <t>Armstrong, Ms. Jessica</t>
  </si>
  <si>
    <t>Warriner, Mr. Lawrence</t>
  </si>
  <si>
    <t>White, Mr. Alex</t>
  </si>
  <si>
    <t>Cordaro, Mr. Kevin</t>
  </si>
  <si>
    <t>Hamilton, Mr. Gavin M.</t>
  </si>
  <si>
    <t>Meyer, Mr. Rick E</t>
  </si>
  <si>
    <t>Duke, Ms. Andrea H.</t>
  </si>
  <si>
    <t>Malatesta, Mr. Anthony S</t>
  </si>
  <si>
    <t>Hinrichsen, Mr. Erik</t>
  </si>
  <si>
    <t>Lucan, Ms. Kiley D</t>
  </si>
  <si>
    <t>Koch, Ms. Jennifer</t>
  </si>
  <si>
    <t>Smith, Mr. Chris</t>
  </si>
  <si>
    <t>O'Connor, Ms. Marian M.</t>
  </si>
  <si>
    <t>Kampwerth, Mr. Jeremy</t>
  </si>
  <si>
    <t>Federoff, Ms. Allison H</t>
  </si>
  <si>
    <t>Goya, Ms. Elizabeth</t>
  </si>
  <si>
    <t>Hodges, Mr. Andrew</t>
  </si>
  <si>
    <t>Erickson, Mr. Anders J</t>
  </si>
  <si>
    <t>Welleck, Mr. Sean</t>
  </si>
  <si>
    <t>Polen, Mr. Brian M.</t>
  </si>
  <si>
    <t>Lynch, Mr. Jeremy</t>
  </si>
  <si>
    <t>Hufstader, Ms. Susannah</t>
  </si>
  <si>
    <t>Doak, Mr. Randy</t>
  </si>
  <si>
    <t>Noya, Mr. Leslie</t>
  </si>
  <si>
    <t>Heninger, Ms. Brittany L.</t>
  </si>
  <si>
    <t>Richardson, Ms. Cassie J.</t>
  </si>
  <si>
    <t>Deucher, Mr. Peter W</t>
  </si>
  <si>
    <t>Wilson, Mr. Douglas</t>
  </si>
  <si>
    <t>Hall, Mr. Dan</t>
  </si>
  <si>
    <t>Reed, Mr. Dan M.</t>
  </si>
  <si>
    <t>Frome, Mr. Eric L.</t>
  </si>
  <si>
    <t>Creasy, Mr. Les J</t>
  </si>
  <si>
    <t>Latimer, Ms. Stephanie</t>
  </si>
  <si>
    <t>Wei, Ms. Melissa Y</t>
  </si>
  <si>
    <t>Hayes, Ms. Ashley</t>
  </si>
  <si>
    <t>Velardo, Ms. Stephanie M.</t>
  </si>
  <si>
    <t>Kastes, Ms. Kylie</t>
  </si>
  <si>
    <t>Escorcia, Ms. Kelly</t>
  </si>
  <si>
    <t>Larscheid, Ms. Carrie</t>
  </si>
  <si>
    <t>O'Bannon, Mr. Alex</t>
  </si>
  <si>
    <t>Ridgway, Mr. Zach S</t>
  </si>
  <si>
    <t>Black, Mr. Alan</t>
  </si>
  <si>
    <t>Canton, Mr. Nate</t>
  </si>
  <si>
    <t>Fine, Mr. Jesse G.</t>
  </si>
  <si>
    <t>Bui, Mr. Jason</t>
  </si>
  <si>
    <t>Riepma, Ms. Megan A.</t>
  </si>
  <si>
    <t>Inman, Mr. Luke M</t>
  </si>
  <si>
    <t>Kruzel, Ms. Jacy D</t>
  </si>
  <si>
    <t>Lindsay, Mr. Simon G.</t>
  </si>
  <si>
    <t>Land, Ms. Ainsley E.</t>
  </si>
  <si>
    <t>Brecher, Ms. Erica A.</t>
  </si>
  <si>
    <t>Debolt, Mr. Erik</t>
  </si>
  <si>
    <t>Oswalt, Ms. Erin C.</t>
  </si>
  <si>
    <t>Boyd, Ms. Adrienne</t>
  </si>
  <si>
    <t>Bulewich, Mr. Adam</t>
  </si>
  <si>
    <t>Fukuda, Mr. Yutaka</t>
  </si>
  <si>
    <t>Phillips, Mr. Tyler M</t>
  </si>
  <si>
    <t>Maddison, Mr. Stephen</t>
  </si>
  <si>
    <t>Lockwood, Mr. Andrew B.</t>
  </si>
  <si>
    <t>Defilippi, Mr. James</t>
  </si>
  <si>
    <t>Jackson, Mr. Shawn P.</t>
  </si>
  <si>
    <t>Ozahowski, Mr. Matt</t>
  </si>
  <si>
    <t>Guthals, Mr. Nathaniel</t>
  </si>
  <si>
    <t>Yates, Mr. Kevin D.</t>
  </si>
  <si>
    <t>Samuelson, Ms. Joan</t>
  </si>
  <si>
    <t>Lemos, Mr. Christopher A</t>
  </si>
  <si>
    <t>Seynders, Ms. Kacy L.</t>
  </si>
  <si>
    <t>Saunders, Mr. Benjamin H.</t>
  </si>
  <si>
    <t>Walker, Mr. Xaviour J.</t>
  </si>
  <si>
    <t>Lam, Mr. Michael T.</t>
  </si>
  <si>
    <t>Sweigart, Mr. Bradley</t>
  </si>
  <si>
    <t>Sieczkowski, Ms. Andrea</t>
  </si>
  <si>
    <t>Jurgens, Ms. Nancy M</t>
  </si>
  <si>
    <t>Hackman, Mr. Matt</t>
  </si>
  <si>
    <t>Klarich, Mr. Lee</t>
  </si>
  <si>
    <t>Schulten, Mr. Chris</t>
  </si>
  <si>
    <t>Fagerstrom, Mr. Erik T.</t>
  </si>
  <si>
    <t>Bien, Mr. Rod W</t>
  </si>
  <si>
    <t>Hess, Mr. Joey</t>
  </si>
  <si>
    <t>Shaw, Ms. Hillary L.</t>
  </si>
  <si>
    <t>Williams, Mr. Eric J</t>
  </si>
  <si>
    <t>Menzies, Mr. Nicolas</t>
  </si>
  <si>
    <t>Buehler, Mr. Marcel</t>
  </si>
  <si>
    <t>Degen, Ms. Ashley N</t>
  </si>
  <si>
    <t>Arsenault, Mr. Evan D</t>
  </si>
  <si>
    <t>Hoff, Ms. Krisana</t>
  </si>
  <si>
    <t>Hall, Mr. Kyle</t>
  </si>
  <si>
    <t>Ashley, Ms. Kate</t>
  </si>
  <si>
    <t>Rindahl, Mr. Martin A.</t>
  </si>
  <si>
    <t>Clark, Ms. Stacey</t>
  </si>
  <si>
    <t>Irish, Ms. Christine</t>
  </si>
  <si>
    <t>Richardson, Ms. Sarah C.</t>
  </si>
  <si>
    <t>Dewitt, Ms. Megan</t>
  </si>
  <si>
    <t>Hickman, Mr. Jason W</t>
  </si>
  <si>
    <t>Gonzalez, Ms. Michele</t>
  </si>
  <si>
    <t>Difani, Ms. Nikki</t>
  </si>
  <si>
    <t>Turner, Mr. Philip J.</t>
  </si>
  <si>
    <t>Widmann, Mr. Bryan L</t>
  </si>
  <si>
    <t>Tunney, Mr. Timothy F</t>
  </si>
  <si>
    <t>San Juan, Ms. Angielyn M</t>
  </si>
  <si>
    <t>Croll, Ms. Jeanie M.</t>
  </si>
  <si>
    <t>Rolfes, Mr. Greg</t>
  </si>
  <si>
    <t>Hinkle, Mr. John</t>
  </si>
  <si>
    <t>Leuchanka, Mr. Aliaksandr</t>
  </si>
  <si>
    <t>Ayr, Mr. Jason M.</t>
  </si>
  <si>
    <t>Siegel, Ms. Sheera K</t>
  </si>
  <si>
    <t>Penrose, Ms. Janice</t>
  </si>
  <si>
    <t>Schuler, Mr. Timothy G.</t>
  </si>
  <si>
    <t>Walker, Mr. Alan R</t>
  </si>
  <si>
    <t>Stange, Mr. Michael</t>
  </si>
  <si>
    <t>Roy, Ms. Marie-France</t>
  </si>
  <si>
    <t>Potere, Mr. Erik F.</t>
  </si>
  <si>
    <t>Podgurski, Mr. Andrew</t>
  </si>
  <si>
    <t>Diamond, Mr. Anthony</t>
  </si>
  <si>
    <t>Sallade, Mr. Chris</t>
  </si>
  <si>
    <t>Zhang, Mr. Yu</t>
  </si>
  <si>
    <t>Chatfield, Mr. Caleb N</t>
  </si>
  <si>
    <t>Bruns, Mr. Jason M.</t>
  </si>
  <si>
    <t>Yochum, Ms. Angela R</t>
  </si>
  <si>
    <t>Freeburn, Mr. Keith J</t>
  </si>
  <si>
    <t>Spencer, Ms. Emma</t>
  </si>
  <si>
    <t>Jarosik, Mr. Nathan A</t>
  </si>
  <si>
    <t>Heinzen, Ms. Kathryn</t>
  </si>
  <si>
    <t>Kelley, Ms. Elizabeth H.</t>
  </si>
  <si>
    <t>Thacker, Mr. Ben</t>
  </si>
  <si>
    <t>Jeseritz, Ms. Cheryl A</t>
  </si>
  <si>
    <t>Hohman, Ms. Kimberly A</t>
  </si>
  <si>
    <t>Hill, Ms. Cynthia</t>
  </si>
  <si>
    <t>Kuepfer, Ms. Jessica</t>
  </si>
  <si>
    <t>Kaczmarek, Mr. Bruce</t>
  </si>
  <si>
    <t>Pitt, Ms. Allison</t>
  </si>
  <si>
    <t>Lorton, Mr. Alex</t>
  </si>
  <si>
    <t>Castaneda, Ms. Gabriela</t>
  </si>
  <si>
    <t>Cherop, Ms. Sharon</t>
  </si>
  <si>
    <t>Howell, Mr. Jason A</t>
  </si>
  <si>
    <t>Palmer, Ms. Chelsey C.</t>
  </si>
  <si>
    <t>Olson, Mr. Devon A.</t>
  </si>
  <si>
    <t>Waldron, Ms. Joni L</t>
  </si>
  <si>
    <t>Meyer, Mr. Colin</t>
  </si>
  <si>
    <t>Stack, Ms. Rachael</t>
  </si>
  <si>
    <t>Sanchez Y Torres, Ms. Maricela</t>
  </si>
  <si>
    <t>Daniels, Ms. Marie</t>
  </si>
  <si>
    <t>Pepp, Mr. Frank</t>
  </si>
  <si>
    <t>Buechler, Mr. Jeffry</t>
  </si>
  <si>
    <t>Buenting, Mr. Mike</t>
  </si>
  <si>
    <t>Evans, Mr. Rick</t>
  </si>
  <si>
    <t>Arcand, Mr. Pierre-Michel</t>
  </si>
  <si>
    <t>Kesack, Mr. Daniel</t>
  </si>
  <si>
    <t>Post, Mr. Brian L.</t>
  </si>
  <si>
    <t>Dunne, Ms. Morgan M.</t>
  </si>
  <si>
    <t>Kilel, Ms. Caroline</t>
  </si>
  <si>
    <t>Nicholson, Mr. Drew T.</t>
  </si>
  <si>
    <t>Susmann, Mr. Austin W</t>
  </si>
  <si>
    <t>Harsh, Ms. Berenice</t>
  </si>
  <si>
    <t>Pocasangre, Mr. Kenneth A</t>
  </si>
  <si>
    <t>Martinez Lopez, Mr. Miguel</t>
  </si>
  <si>
    <t>Riegel, Ms. Hadley T.</t>
  </si>
  <si>
    <t>Monson, Mr. Taylor</t>
  </si>
  <si>
    <t>Klubben, Ms. Tenielle M</t>
  </si>
  <si>
    <t>Mascaro, Ms. Andrea</t>
  </si>
  <si>
    <t>Norvell, Ms. Nora P</t>
  </si>
  <si>
    <t>Ornelas, Mr. Zachary</t>
  </si>
  <si>
    <t>Fitzpatrick, Mr. Michael</t>
  </si>
  <si>
    <t>Bloomquist, Ms. Alyssa K.</t>
  </si>
  <si>
    <t>Wick, Ms. Heather</t>
  </si>
  <si>
    <t>Zappala, Mr. Dante</t>
  </si>
  <si>
    <t>Earle, Ms. Sara E.</t>
  </si>
  <si>
    <t>Majewski, Mr. Scott</t>
  </si>
  <si>
    <t>Apfelbaum, Mr. Sean</t>
  </si>
  <si>
    <t>Graham, Ms. Danielle</t>
  </si>
  <si>
    <t>Whitacre, Mr. Andrew D.</t>
  </si>
  <si>
    <t>Wegener, Mr. Joel D</t>
  </si>
  <si>
    <t>Collie, Ms. Michelle</t>
  </si>
  <si>
    <t>Murphy, Mr. Michael J.</t>
  </si>
  <si>
    <t>Butters, Ms. Nikki</t>
  </si>
  <si>
    <t>Cook, Ms. Summer B.</t>
  </si>
  <si>
    <t>Breen, Mr. Edward</t>
  </si>
  <si>
    <t>Fitzsimons, Mr. Ryan</t>
  </si>
  <si>
    <t>Houle, Ms. Kacee</t>
  </si>
  <si>
    <t>Woodward, Mr. Dave</t>
  </si>
  <si>
    <t>Ray, Ms. Maryanna</t>
  </si>
  <si>
    <t>Jennings, Ms. Jessica H.</t>
  </si>
  <si>
    <t>Fuller, Ms. Deanna</t>
  </si>
  <si>
    <t>Lovisek, Mr. Peter</t>
  </si>
  <si>
    <t>Painter, Ms. Rebecca</t>
  </si>
  <si>
    <t>Edwards, Ms. Elizabeth M.</t>
  </si>
  <si>
    <t>Liebl, Mr. Gregory</t>
  </si>
  <si>
    <t>Kasabian-Larson, Ms. Sarah E.</t>
  </si>
  <si>
    <t>Creamer, Ms. Anne Elise</t>
  </si>
  <si>
    <t>Kimbel, Mr. Christopher R</t>
  </si>
  <si>
    <t>Livensparger, Mr. Elliot</t>
  </si>
  <si>
    <t>Grange, Mr. Christopher D.</t>
  </si>
  <si>
    <t>Nunlist, Mr. Corey</t>
  </si>
  <si>
    <t>Cutter, Mr. Patrick D.</t>
  </si>
  <si>
    <t>Martin, Mr. Anthony D.</t>
  </si>
  <si>
    <t>Cooney, Ms. Melissa</t>
  </si>
  <si>
    <t>Bier, Ms. Raven</t>
  </si>
  <si>
    <t>Muskopf, Mr. Christopher</t>
  </si>
  <si>
    <t>Sirak, Ms. Kendra A</t>
  </si>
  <si>
    <t>Nelsen, Ms. Jordan</t>
  </si>
  <si>
    <t>Schallner, Mr. Nils</t>
  </si>
  <si>
    <t>Dunlap, Mr. Scott</t>
  </si>
  <si>
    <t>Messing, Ms. Angela</t>
  </si>
  <si>
    <t>Bondell, Ms. Allison</t>
  </si>
  <si>
    <t>Gaughan, Ms. Caitlin O.</t>
  </si>
  <si>
    <t>Gruman, Ms. Tracy M</t>
  </si>
  <si>
    <t>Whitlow, Mr. Dustin M.</t>
  </si>
  <si>
    <t>Robinson, Ms. Jenny</t>
  </si>
  <si>
    <t>Sabo, Ms. Emily</t>
  </si>
  <si>
    <t>Nazarian, Ms. Fabienne</t>
  </si>
  <si>
    <t>Lerma, Mr. Jordan</t>
  </si>
  <si>
    <t>Dahl, Mr. Matt</t>
  </si>
  <si>
    <t>Surtees, Ms. Taryn L</t>
  </si>
  <si>
    <t>Spetner, Ms. Temima</t>
  </si>
  <si>
    <t>Brandon, Ms. Jennifer</t>
  </si>
  <si>
    <t>Eley, Ms. Serena M.</t>
  </si>
  <si>
    <t>Sedicum, Ms. Victoria M.</t>
  </si>
  <si>
    <t>Markle, Ms. Phoebe</t>
  </si>
  <si>
    <t>Kunz, Mr. Corey</t>
  </si>
  <si>
    <t>Wimert, Ms. Rebecca</t>
  </si>
  <si>
    <t>Peterson, Mr. Nicholas D</t>
  </si>
  <si>
    <t>Mercier, Mr. Christian</t>
  </si>
  <si>
    <t>Laurie, Mr. Jonathon S.</t>
  </si>
  <si>
    <t>Sekaquaptewa, Ms. Caroline</t>
  </si>
  <si>
    <t>Frash, Mr. Joshua D.</t>
  </si>
  <si>
    <t>Bukowski, Ms. Nichole</t>
  </si>
  <si>
    <t>Sandahl, Ms. Denise M</t>
  </si>
  <si>
    <t>Speight, Mr. Peter R.</t>
  </si>
  <si>
    <t>Lee, Mr. Johnson K</t>
  </si>
  <si>
    <t>Nielsen, Ms. Katherine</t>
  </si>
  <si>
    <t>Zirdok, Ms. Lynda</t>
  </si>
  <si>
    <t>Crudale, Mr. Anthony</t>
  </si>
  <si>
    <t>Koopmans, Ms. Linnea C.</t>
  </si>
  <si>
    <t>Milani, Mr. Massimiliano A.</t>
  </si>
  <si>
    <t>Kelly, Mr. James M.</t>
  </si>
  <si>
    <t>Finelli, Ms. Lauren</t>
  </si>
  <si>
    <t>Palmer, Ms. Michele V.</t>
  </si>
  <si>
    <t>Wang, Mr. Xiao</t>
  </si>
  <si>
    <t>Beasley, Ms. Harper L</t>
  </si>
  <si>
    <t>Bedbury, Mr. Nick</t>
  </si>
  <si>
    <t>Stemberger, Mr. Scott</t>
  </si>
  <si>
    <t>Chebet, Mr. Wilson</t>
  </si>
  <si>
    <t>Muir, Mr. Lee</t>
  </si>
  <si>
    <t>Yang, Mr. Shizhong</t>
  </si>
  <si>
    <t>Gravel, Ms. Marie-Claire</t>
  </si>
  <si>
    <t>Smith, Mr. Todd J.</t>
  </si>
  <si>
    <t>Williams, Ms. Carolyn</t>
  </si>
  <si>
    <t>Meyer, Ms. Lindsey</t>
  </si>
  <si>
    <t>Jamieson, Ms. Marissa D</t>
  </si>
  <si>
    <t>Dufeal, Mr. Jean Luc</t>
  </si>
  <si>
    <t>Sansonetti, Ms. Danielle</t>
  </si>
  <si>
    <t>Koneazny, Mr. Jim</t>
  </si>
  <si>
    <t>Johnson, Mr. Matthew T</t>
  </si>
  <si>
    <t>Glasson, Ms. Rachel L.</t>
  </si>
  <si>
    <t>Canitz, Ms. Corina</t>
  </si>
  <si>
    <t>Li, Mr. Guannan</t>
  </si>
  <si>
    <t>Parsons, Mr. Don</t>
  </si>
  <si>
    <t>Raulli, Mr. Chris</t>
  </si>
  <si>
    <t>Frome, Mr. Gavin V.</t>
  </si>
  <si>
    <t>Sevcik, Mr. David</t>
  </si>
  <si>
    <t>Narang, Mr. Jatin</t>
  </si>
  <si>
    <t>Royston, Mr. J P. Ii</t>
  </si>
  <si>
    <t>Tieri, Ms. Angela M.</t>
  </si>
  <si>
    <t>Whitney, Mr. Blake K.</t>
  </si>
  <si>
    <t>Wandzilak, Mr. Brian T.</t>
  </si>
  <si>
    <t>Valenzona, Mr. Damon</t>
  </si>
  <si>
    <t>Young, Mr. Jeffrey</t>
  </si>
  <si>
    <t>Richards, Mr. Malcolm J.</t>
  </si>
  <si>
    <t>Alexson, Ms. Margaret B.</t>
  </si>
  <si>
    <t>Wright, Ms. Helen</t>
  </si>
  <si>
    <t>Mckenna, Mr. Matthew</t>
  </si>
  <si>
    <t>Sallade, Mr. Jeff</t>
  </si>
  <si>
    <t>Argall, Mrs. Tara R</t>
  </si>
  <si>
    <t>Patchell, Ms. Kristin</t>
  </si>
  <si>
    <t>Catoggio, Mr. Timothy</t>
  </si>
  <si>
    <t>Adams, Mr. Scott</t>
  </si>
  <si>
    <t>Windt, Ms. Carly E</t>
  </si>
  <si>
    <t>Ryan, Ms. Lisa</t>
  </si>
  <si>
    <t>Marion, Ms. Stacey</t>
  </si>
  <si>
    <t>Raffetto, Mr. Louis</t>
  </si>
  <si>
    <t>Young, Mr. Brian R.</t>
  </si>
  <si>
    <t>Oehlke, Mrs. Jessica</t>
  </si>
  <si>
    <t>Sudol, Ms. Dawn M.</t>
  </si>
  <si>
    <t>Van Es, Mr. Chris</t>
  </si>
  <si>
    <t>Dolge, Ms. Karen</t>
  </si>
  <si>
    <t>Marlier, Ms. Jessica</t>
  </si>
  <si>
    <t>Girard, Mr. Mathieu</t>
  </si>
  <si>
    <t>Lee, Mr. Kam S.</t>
  </si>
  <si>
    <t>Hubbard, Ms. Valerie A</t>
  </si>
  <si>
    <t>Koester, Ms. Freya R</t>
  </si>
  <si>
    <t>Matthews, Ms. Jennifer</t>
  </si>
  <si>
    <t>Rubinich, Ms. Kara</t>
  </si>
  <si>
    <t>Alban, Mr. Bradley A.</t>
  </si>
  <si>
    <t>Corcoran, Mr. Brendan</t>
  </si>
  <si>
    <t>Sargent, Ms. Amber R</t>
  </si>
  <si>
    <t>Watson, Mr. Sean K</t>
  </si>
  <si>
    <t>Esponda, Mr. Rick</t>
  </si>
  <si>
    <t>Krall, Mr. Matthew</t>
  </si>
  <si>
    <t>Poskin, Mr. Brady</t>
  </si>
  <si>
    <t>Halfmann, Ms. Kameko</t>
  </si>
  <si>
    <t>Klapper, Mr. Jeremy A</t>
  </si>
  <si>
    <t>George, Mr. Daniel</t>
  </si>
  <si>
    <t>Hicks, Ms. Amanda</t>
  </si>
  <si>
    <t>Lockyer, Ms. Karen</t>
  </si>
  <si>
    <t>Byrnes, Mr. Gregory</t>
  </si>
  <si>
    <t>Norris, Ms. Sabine</t>
  </si>
  <si>
    <t>Darda, Mr. Joseph</t>
  </si>
  <si>
    <t>Otstot, Mr. Adam</t>
  </si>
  <si>
    <t>Bowley, Ms. Karolyn A</t>
  </si>
  <si>
    <t>Rogers, Mrs. Anita L.</t>
  </si>
  <si>
    <t>Mclaughlin, Ms. Laura E.</t>
  </si>
  <si>
    <t>Ziegler, Ms. Sarah</t>
  </si>
  <si>
    <t>Hughey, Mrs. Ashley E</t>
  </si>
  <si>
    <t>Knast, Ms. Lindsey</t>
  </si>
  <si>
    <t>Stob, Mr. Alan</t>
  </si>
  <si>
    <t>Jensen, Mr. Dan R.</t>
  </si>
  <si>
    <t>Mutter, Ms. Katie</t>
  </si>
  <si>
    <t>Ahern, Mr. Eric</t>
  </si>
  <si>
    <t>Chviruk, Ms. Cathryn</t>
  </si>
  <si>
    <t>Meehan, Mr. Brendan</t>
  </si>
  <si>
    <t>Gammon, Ms. Shauna</t>
  </si>
  <si>
    <t>Lee, Mr. Terence</t>
  </si>
  <si>
    <t>Franco, Ms. Marisol</t>
  </si>
  <si>
    <t>Patterson, Ms. Lindsay</t>
  </si>
  <si>
    <t>Valdes, Ms. Katie</t>
  </si>
  <si>
    <t>Craig, Mr. Daniel</t>
  </si>
  <si>
    <t>Whipple, Mr. Brett W</t>
  </si>
  <si>
    <t>Marton, Mr. Dylan J</t>
  </si>
  <si>
    <t>Hildebrandt, Ms. Elizabeth</t>
  </si>
  <si>
    <t>Biggs, Ms. Brooke M.</t>
  </si>
  <si>
    <t>Shigezumi, Mrs. Teiko</t>
  </si>
  <si>
    <t>Meineke, Mr. Zachary</t>
  </si>
  <si>
    <t>Ludington, Ms. Johannah</t>
  </si>
  <si>
    <t>Perrich, Mr. Ryan A</t>
  </si>
  <si>
    <t>Cervantes, Mr. Andres Sr.</t>
  </si>
  <si>
    <t>Andrews, Mr. Bryan</t>
  </si>
  <si>
    <t>Ruvalcaba, Ms. Lizette</t>
  </si>
  <si>
    <t>King, Mr. Don</t>
  </si>
  <si>
    <t>Stone, Mr. Jeb</t>
  </si>
  <si>
    <t>Campbell, Ms. Amy R.</t>
  </si>
  <si>
    <t>Asher, Mr. Brian</t>
  </si>
  <si>
    <t>Mazzotta, Mr. Mike G</t>
  </si>
  <si>
    <t>Huttl, Ms. Simonezitrone Sr.</t>
  </si>
  <si>
    <t>Ferron, Mr. Nicholas</t>
  </si>
  <si>
    <t>Colarusso, Ms. Angela M</t>
  </si>
  <si>
    <t>Pearlman, Mr. Oz</t>
  </si>
  <si>
    <t>O'Mara, Ms. Erin M.</t>
  </si>
  <si>
    <t>Niska, Mr. Bobby E.</t>
  </si>
  <si>
    <t>Schlich, Mr. Daniel P.</t>
  </si>
  <si>
    <t>Zidek, Ms. Marie E.</t>
  </si>
  <si>
    <t>Ellgass, Mrs. Katie</t>
  </si>
  <si>
    <t>Lowe, Mr. Eric D</t>
  </si>
  <si>
    <t>Malone, Ms. Tara</t>
  </si>
  <si>
    <t>Dumke, Ms. Haley L</t>
  </si>
  <si>
    <t>Strong, Ms. Kayla B.</t>
  </si>
  <si>
    <t>Ferguson, Mr. Mark D.</t>
  </si>
  <si>
    <t>Klein, Mr. Patrick J.</t>
  </si>
  <si>
    <t>Eusebio, Mr. Alejandro</t>
  </si>
  <si>
    <t>Szolosi, Mrs. Beth A</t>
  </si>
  <si>
    <t>Butler, Mr. Jason R</t>
  </si>
  <si>
    <t>Fukuchi, Mr. Yoshinori</t>
  </si>
  <si>
    <t>Drucker, Ms. Adrienne G.</t>
  </si>
  <si>
    <t>Aziz, Mrs. Meredith</t>
  </si>
  <si>
    <t>Pak, Mr. Junyong</t>
  </si>
  <si>
    <t>Kieta, Ms. Kristen A.</t>
  </si>
  <si>
    <t>Velez, Ms. Maria I.</t>
  </si>
  <si>
    <t>Bussiere, Mr. Jonathan</t>
  </si>
  <si>
    <t>Mccartney, Mr. Phil</t>
  </si>
  <si>
    <t>Bambauer, Ms. Benjamina C</t>
  </si>
  <si>
    <t>Mertz, Mr. Christopher</t>
  </si>
  <si>
    <t>Mason, Ms. Alison B</t>
  </si>
  <si>
    <t>Rotich, Ms. Caroline</t>
  </si>
  <si>
    <t>Fetzer, Ms. Alexis N</t>
  </si>
  <si>
    <t>Mattis, Ms. Shanda L</t>
  </si>
  <si>
    <t>Cochran, Mrs. Lacey</t>
  </si>
  <si>
    <t>Balinsky, Ms. Laurette</t>
  </si>
  <si>
    <t>Reilly, Mr. Jason</t>
  </si>
  <si>
    <t>Johnson, Ms. Mary</t>
  </si>
  <si>
    <t>Petry, Ms. Kati A</t>
  </si>
  <si>
    <t>Laleman, Mrs. Kelly J</t>
  </si>
  <si>
    <t>Colby, Ms. Greer D</t>
  </si>
  <si>
    <t>Wathke, Mr. Brent</t>
  </si>
  <si>
    <t>Daly, Mr. Eugene M</t>
  </si>
  <si>
    <t>Dillon, Ms. Erin D</t>
  </si>
  <si>
    <t>Pontes, Ms. Kamilla</t>
  </si>
  <si>
    <t>Spies, Mr. Wayne I.</t>
  </si>
  <si>
    <t>Greig, Ms. Tracy L</t>
  </si>
  <si>
    <t>Scott, Mrs. Heather</t>
  </si>
  <si>
    <t>Erlandson, Mrs. Megan C</t>
  </si>
  <si>
    <t>Autrey, Mr. Jonathan</t>
  </si>
  <si>
    <t>Alleman, Mr. Greg D.</t>
  </si>
  <si>
    <t>Michalski, Mr. Steven L.</t>
  </si>
  <si>
    <t>Grillo, Mr. Gianfilippo</t>
  </si>
  <si>
    <t>Coronado, Mr. Hector</t>
  </si>
  <si>
    <t>Dewine, Mr. Mark W.</t>
  </si>
  <si>
    <t>Carman, Mrs. Aubri</t>
  </si>
  <si>
    <t>Neems, Mr. Justin</t>
  </si>
  <si>
    <t>Pesyna, Ms. Megan A.</t>
  </si>
  <si>
    <t>Meling, Ms. Erika M.</t>
  </si>
  <si>
    <t>Widlowski, Mr. Daniel G.</t>
  </si>
  <si>
    <t>Nadar, Ms. Devin C.</t>
  </si>
  <si>
    <t>Turner, Ms. Louise A</t>
  </si>
  <si>
    <t>Walker, Mrs. Sarah</t>
  </si>
  <si>
    <t>Leedham, Ms. Amy</t>
  </si>
  <si>
    <t>Haglund, Ms. Brittany L.</t>
  </si>
  <si>
    <t>Mills, Ms. Jessica L</t>
  </si>
  <si>
    <t>Drnjevich, Mrs. Kristina K</t>
  </si>
  <si>
    <t>Clay, Mr. Brad</t>
  </si>
  <si>
    <t>Marbury, Ms. Margaret O</t>
  </si>
  <si>
    <t>Coon, Mr. Craig R.</t>
  </si>
  <si>
    <t>Vanttinen, Mr. Simo</t>
  </si>
  <si>
    <t>Garges, Mr. Christopher J</t>
  </si>
  <si>
    <t>Rivel, Mr. Mario Sr.</t>
  </si>
  <si>
    <t>Lawson, Mrs. Meghann R.</t>
  </si>
  <si>
    <t>Cale, Mr. Scott M</t>
  </si>
  <si>
    <t>Phillips, Ms. Caitlin E.</t>
  </si>
  <si>
    <t>Stewart, Mrs. Samantha A.</t>
  </si>
  <si>
    <t>Drotz, Mr. Erik</t>
  </si>
  <si>
    <t>Mutai, Mr. Christopher</t>
  </si>
  <si>
    <t>Lovlien, Mrs. Maya</t>
  </si>
  <si>
    <t>Bruns, Mr. Zachary T</t>
  </si>
  <si>
    <t>Stoney, Mrs. Hilda</t>
  </si>
  <si>
    <t>Markert, Ms. Stephanie</t>
  </si>
  <si>
    <t>Mclucas, Mr. Doug</t>
  </si>
  <si>
    <t>Erwin, Ms. Bethany N.</t>
  </si>
  <si>
    <t>Osborne, Mrs. Sandra H</t>
  </si>
  <si>
    <t>Otsuka, Mr. Takuo</t>
  </si>
  <si>
    <t>Smith, Ms. Kelly A.</t>
  </si>
  <si>
    <t>Myers, Mr. Scott</t>
  </si>
  <si>
    <t>Cote, Mr. Benoit</t>
  </si>
  <si>
    <t>Ehrhardt, Ms. Elizabeth M.</t>
  </si>
  <si>
    <t>Petersen, Ms. Jessica A.</t>
  </si>
  <si>
    <t>Ertel, Ms. Monica K</t>
  </si>
  <si>
    <t>Lanza, Mr. Kevin L</t>
  </si>
  <si>
    <t>Picklesimer, Mr. Gregory</t>
  </si>
  <si>
    <t>Giles, Ms. Della</t>
  </si>
  <si>
    <t>Harmon, Mr. David</t>
  </si>
  <si>
    <t>Pennings, Ms. Victoria</t>
  </si>
  <si>
    <t>Tseronis, Mr. Tasos</t>
  </si>
  <si>
    <t>Aliff, Mr. Thomas</t>
  </si>
  <si>
    <t>Willenberg, Mr. Lukasz</t>
  </si>
  <si>
    <t>Millett, Mr. Matthew A.</t>
  </si>
  <si>
    <t>Haley, Ms. Meta</t>
  </si>
  <si>
    <t>Ackerman, Ms. Rachel E</t>
  </si>
  <si>
    <t>Valdez, Ms. Angelica</t>
  </si>
  <si>
    <t>Michaud, Ms. Kathleen</t>
  </si>
  <si>
    <t>Gunnink, Mr. Gabriel D.</t>
  </si>
  <si>
    <t>Knight, Mr. Jeff T</t>
  </si>
  <si>
    <t>Grosscup, Mr. Neil D</t>
  </si>
  <si>
    <t>Koniuch, Ms. Katherine L.</t>
  </si>
  <si>
    <t>Heitzman, Ms. Ariel E</t>
  </si>
  <si>
    <t>Tatton, Mr. Christopher P</t>
  </si>
  <si>
    <t>Flanagan, Mrs. Erin M.</t>
  </si>
  <si>
    <t>Funk, Mrs. Molly K.</t>
  </si>
  <si>
    <t>Davenport, Mr. Ryan J.</t>
  </si>
  <si>
    <t>Nicholson, Mrs. Jennifer</t>
  </si>
  <si>
    <t>Lindbloom, Mr. Daniel M</t>
  </si>
  <si>
    <t>Wijayaratne, Ms. Hiruni</t>
  </si>
  <si>
    <t>Ainsworth, Ms. Reina H.</t>
  </si>
  <si>
    <t>Gayagoy, Ms. Kristi</t>
  </si>
  <si>
    <t>Fitzmaurice, Ms. Meredith L.</t>
  </si>
  <si>
    <t>Rodriguez, Ms. Jocelyn</t>
  </si>
  <si>
    <t>Tsoucas, Mrs. Daphne</t>
  </si>
  <si>
    <t>Muhly, Ms. Margaret E</t>
  </si>
  <si>
    <t>Lund, Mr. Mario J.</t>
  </si>
  <si>
    <t>Battaglino, Mr. Peter</t>
  </si>
  <si>
    <t>Pena, Ms. Carolina</t>
  </si>
  <si>
    <t>Thomason, Mrs. Jenny K.</t>
  </si>
  <si>
    <t>Hancox, Ms. Jessica</t>
  </si>
  <si>
    <t>Canarecci, Ms. Kimberly D</t>
  </si>
  <si>
    <t>Toupin, Mr. Marc-Olivier</t>
  </si>
  <si>
    <t>Mulley, Mr. Russell J</t>
  </si>
  <si>
    <t>Parry, Ms. Karine</t>
  </si>
  <si>
    <t>Mason Cox, Ms. Cheryl</t>
  </si>
  <si>
    <t>Thompson, Ms. Allison M.</t>
  </si>
  <si>
    <t>Nelson, Ms. Adriana</t>
  </si>
  <si>
    <t>Forte, Ms. Miranda J</t>
  </si>
  <si>
    <t>Corona Iturriaga, Mr. Roberto</t>
  </si>
  <si>
    <t>Mccollum, Mrs. Rebecca B.</t>
  </si>
  <si>
    <t>Hevner, Ms. Tiffany</t>
  </si>
  <si>
    <t>Looi, Mr. Alexander</t>
  </si>
  <si>
    <t>Power, Mr. Rich M</t>
  </si>
  <si>
    <t>Routon, Mr. Aaron C</t>
  </si>
  <si>
    <t>Dochelli, Ms. Kate</t>
  </si>
  <si>
    <t>Gillespie, Ms. Maria M</t>
  </si>
  <si>
    <t>Oskvig, Mr. Daven W</t>
  </si>
  <si>
    <t>Holland-Stergar, Mrs. Brianne</t>
  </si>
  <si>
    <t>Arai, Mr. Hiroki</t>
  </si>
  <si>
    <t>Olausson, Mr. Anders</t>
  </si>
  <si>
    <t>Wagner, Ms. Danielle</t>
  </si>
  <si>
    <t>Delong, Ms. Candace N</t>
  </si>
  <si>
    <t>Mehech, Mr. Bruno F.</t>
  </si>
  <si>
    <t>Machiela, Ms. Emily</t>
  </si>
  <si>
    <t>Young, Mrs. Katie</t>
  </si>
  <si>
    <t>Dupere, Mrs. Sally</t>
  </si>
  <si>
    <t>Iandolo, Ms. Meaghan J</t>
  </si>
  <si>
    <t>Ito, Ms. Rina</t>
  </si>
  <si>
    <t>Barry, Ms. Kristin P.</t>
  </si>
  <si>
    <t>Boyce, Mr. Albert</t>
  </si>
  <si>
    <t>Lin, Mrs. Ashley</t>
  </si>
  <si>
    <t>Smith, Mrs. Shannon L</t>
  </si>
  <si>
    <t>Nalven, Ms. Amy B</t>
  </si>
  <si>
    <t>Bourgeois, Ms. A Danielle</t>
  </si>
  <si>
    <t>Orloff, Mr. Conrad F</t>
  </si>
  <si>
    <t>Ramirez, Mr. Josh</t>
  </si>
  <si>
    <t>Fouquet, Mr. Maxime</t>
  </si>
  <si>
    <t>Mcphillips, Ms. Natalie</t>
  </si>
  <si>
    <t>Burgin, Ms. Melissa</t>
  </si>
  <si>
    <t>Roberts, Ms. Laura P.</t>
  </si>
  <si>
    <t>Nemec, Mrs. Lisa</t>
  </si>
  <si>
    <t>Appman, Mr. William D. Jr.</t>
  </si>
  <si>
    <t>Driscoll, Mr. James</t>
  </si>
  <si>
    <t>Glotzbach, Mr. John</t>
  </si>
  <si>
    <t>Tenforde, Mr. Adam S</t>
  </si>
  <si>
    <t>Ramirez, Mr. Armando</t>
  </si>
  <si>
    <t>Stanley Torres, Ms. Dana</t>
  </si>
  <si>
    <t>Vandongen, Ms. Jennifer L</t>
  </si>
  <si>
    <t>Liebald, Mr. Benjamin</t>
  </si>
  <si>
    <t>Holte, Ms. Tanya</t>
  </si>
  <si>
    <t>Johnson, Ms. Tracy</t>
  </si>
  <si>
    <t>Bartlett, Ms. Emily S</t>
  </si>
  <si>
    <t>Bergman, Ms. Kelly R</t>
  </si>
  <si>
    <t>Aitken, Mr. Kyle</t>
  </si>
  <si>
    <t>Berger, Mr. Bruce A Jr.</t>
  </si>
  <si>
    <t>Richey, Mr. Cary J</t>
  </si>
  <si>
    <t>Trotter, Mrs. Jill M</t>
  </si>
  <si>
    <t>Chavez, Mr. Chris</t>
  </si>
  <si>
    <t>Orifice, Mr. Michael E.</t>
  </si>
  <si>
    <t>Farkash, Mrs. Lauren</t>
  </si>
  <si>
    <t>Hribar, Mrs. Kathryn E</t>
  </si>
  <si>
    <t>Crawford, Ms. Polly</t>
  </si>
  <si>
    <t>Sittlington, Mr. Mark H.</t>
  </si>
  <si>
    <t>Silbert, Mrs. Jessie M.</t>
  </si>
  <si>
    <t>Carrique, Mr. Chris</t>
  </si>
  <si>
    <t>Kosla, Mr. Daniel</t>
  </si>
  <si>
    <t>Parker, Ms. Megan</t>
  </si>
  <si>
    <t>Horton, Mr. Kevin</t>
  </si>
  <si>
    <t>Boller, Ms. Caroline S.</t>
  </si>
  <si>
    <t>Olaru, Ms. Nuta</t>
  </si>
  <si>
    <t>Prescott, Ms. Margie</t>
  </si>
  <si>
    <t>Hines, Mrs. Heidi</t>
  </si>
  <si>
    <t>Blanton, Mr. Diego J</t>
  </si>
  <si>
    <t>Bustamante, Mr. Enrique M Sr.</t>
  </si>
  <si>
    <t>Mccann, Mr. Greg</t>
  </si>
  <si>
    <t>Schmole, Mr. Filip</t>
  </si>
  <si>
    <t>Barber, Ms. Rosemary E.</t>
  </si>
  <si>
    <t>Reichmann, Ms. Lisa</t>
  </si>
  <si>
    <t>Cavatorta, Mr. Jason</t>
  </si>
  <si>
    <t>Yaeger, Ms. Courtney</t>
  </si>
  <si>
    <t>Hughes, Ms. Jennifer R.</t>
  </si>
  <si>
    <t>Donahue, Ms. Lauren E</t>
  </si>
  <si>
    <t>Greenwell, Ms. Ashley M.</t>
  </si>
  <si>
    <t>Steele, Ms. Alison R.</t>
  </si>
  <si>
    <t>Gunter, Ms. Madeleine</t>
  </si>
  <si>
    <t>Mcdonough, Ms. Stacey</t>
  </si>
  <si>
    <t>Sweetland, Ms. Kimberly</t>
  </si>
  <si>
    <t>Hammersmith, Mr. Matthew D</t>
  </si>
  <si>
    <t>French, Mr. Michael</t>
  </si>
  <si>
    <t>Garbe, Mr. Ben</t>
  </si>
  <si>
    <t>Duncan, Mr. Chris</t>
  </si>
  <si>
    <t>Wallace, Mr. Jeremy J</t>
  </si>
  <si>
    <t>Tillman, Mrs. Amy L.</t>
  </si>
  <si>
    <t>Lee, Mrs. Karen L.</t>
  </si>
  <si>
    <t>Taylor, Ms. Tennille</t>
  </si>
  <si>
    <t>Mcsween, Mr. Matt</t>
  </si>
  <si>
    <t>Schubert, Ms. Emily</t>
  </si>
  <si>
    <t>Lalanne, Mr. Justin E</t>
  </si>
  <si>
    <t>Flanagan, Ms. Shalane</t>
  </si>
  <si>
    <t>Arellano, Ms. Jessica N.</t>
  </si>
  <si>
    <t>Charette, Ms. Melanie</t>
  </si>
  <si>
    <t>Pena Reyes, Ms. Ruth Angelica</t>
  </si>
  <si>
    <t>Broderick, Ms. Una M</t>
  </si>
  <si>
    <t>Summers, Ms. Taralyn</t>
  </si>
  <si>
    <t>Fisher, Mr. James A</t>
  </si>
  <si>
    <t>Zhou, Mr. Ning</t>
  </si>
  <si>
    <t>Clarke-Ames, Mr. Joel</t>
  </si>
  <si>
    <t>Staton, Ms. Pamela J.</t>
  </si>
  <si>
    <t>Forster, Ms. Brittney</t>
  </si>
  <si>
    <t>Monaghan, Mrs. Sheila</t>
  </si>
  <si>
    <t>Kawamoto, Mr. Koji</t>
  </si>
  <si>
    <t>Dicharry, Ms. Sarah</t>
  </si>
  <si>
    <t>Berry, Mrs. Colleen M</t>
  </si>
  <si>
    <t>Porfirio, Ms. Deedra G.</t>
  </si>
  <si>
    <t>Thind, Mrs. Kulwinder</t>
  </si>
  <si>
    <t>Ryan, Ms. Ann M.</t>
  </si>
  <si>
    <t>Horn, Ms. Sarah E</t>
  </si>
  <si>
    <t>Sabadosa, Ms. Apryl J.</t>
  </si>
  <si>
    <t>Casady, Mrs. Ilana</t>
  </si>
  <si>
    <t>Phillips, Ms. Katherine</t>
  </si>
  <si>
    <t>Ahokas, Ms. Katherine</t>
  </si>
  <si>
    <t>Hebert, Mr. Karl</t>
  </si>
  <si>
    <t>Fair, Mr. Stephen</t>
  </si>
  <si>
    <t>Swenson, Mr. Will</t>
  </si>
  <si>
    <t>Revenis, Mr. Bradley D</t>
  </si>
  <si>
    <t>Engnes, Mrs. Amy M</t>
  </si>
  <si>
    <t>Wiltse, Mr. Matthew W.</t>
  </si>
  <si>
    <t>Fernandez, Mr. Doug</t>
  </si>
  <si>
    <t>Edwards, Mr. Tom</t>
  </si>
  <si>
    <t>Pinney, Mr. Jonathan</t>
  </si>
  <si>
    <t>Levy, Mr. Wayne A.</t>
  </si>
  <si>
    <t>Takeda, Mr. Nobuyori</t>
  </si>
  <si>
    <t>Burke, Mr. Rich</t>
  </si>
  <si>
    <t>Duarte, Mr. Marcos S</t>
  </si>
  <si>
    <t>Clark, Mr. Dave</t>
  </si>
  <si>
    <t>Nice, Mr. Andy</t>
  </si>
  <si>
    <t>Windler, Ms. Mary</t>
  </si>
  <si>
    <t>Jones, Mr. Marcus B</t>
  </si>
  <si>
    <t>Stevenson, Mr. Thomas K.</t>
  </si>
  <si>
    <t>Humphrey, Mr. Robert</t>
  </si>
  <si>
    <t>Nelson, Mr. Geoff</t>
  </si>
  <si>
    <t>Payne, Mr. Chris J.</t>
  </si>
  <si>
    <t>Hails, Ms. Kate A.</t>
  </si>
  <si>
    <t>Proctor, Ms. Kelli</t>
  </si>
  <si>
    <t>Ryan, Mrs. Maggie M</t>
  </si>
  <si>
    <t>Watson, Mrs. Michelle L.</t>
  </si>
  <si>
    <t>Gresh, Mrs. Ashley K</t>
  </si>
  <si>
    <t>Anis, Mr. Michael</t>
  </si>
  <si>
    <t>Swartz, Mr. Ryan K.</t>
  </si>
  <si>
    <t>Schluneker, Mr. Matthew J</t>
  </si>
  <si>
    <t>Bellemare, Mrs. Karine</t>
  </si>
  <si>
    <t>Vitalo, Ms. Antonia G</t>
  </si>
  <si>
    <t>Hamilton, Ms. Casondra L</t>
  </si>
  <si>
    <t>Marshall, Ms. Wendy</t>
  </si>
  <si>
    <t>Cale, Mr. Eric D</t>
  </si>
  <si>
    <t>Pittaway, Ms. Elizabeth</t>
  </si>
  <si>
    <t>Bill, Ms. Laura F</t>
  </si>
  <si>
    <t>Antrim, Ms. Amelia F.</t>
  </si>
  <si>
    <t>Doolittle-Crider, Ms. Amy L.</t>
  </si>
  <si>
    <t>Ruhlman, Ms. Katie J</t>
  </si>
  <si>
    <t>Anderson, Ms. Laura E.</t>
  </si>
  <si>
    <t>Uchiyama, Mrs. Mayumi</t>
  </si>
  <si>
    <t>Desota, Ms. Vanessa</t>
  </si>
  <si>
    <t>Edmonds, Ms. Natali N</t>
  </si>
  <si>
    <t>Otto, Ms. Beth</t>
  </si>
  <si>
    <t>Kurt, Mr. Alex</t>
  </si>
  <si>
    <t>Duhaime, Mr. Spencer</t>
  </si>
  <si>
    <t>Swann, Ms. Andee W.</t>
  </si>
  <si>
    <t>Burton, Mrs. Amy</t>
  </si>
  <si>
    <t>Ricardi, Mr. Joshua</t>
  </si>
  <si>
    <t>Joslyn, Mr. C Fred</t>
  </si>
  <si>
    <t>Bennie, Mr. Jeremy</t>
  </si>
  <si>
    <t>Kanyane, Mr. Patrick Sr.</t>
  </si>
  <si>
    <t>Mcfadden, Ms. Kelly M.</t>
  </si>
  <si>
    <t>Connolly, Ms. Katherine</t>
  </si>
  <si>
    <t>Merino, Ms. Keila L</t>
  </si>
  <si>
    <t>Baird, Ms. Zanae E</t>
  </si>
  <si>
    <t>Locatelli, Mr. Alex</t>
  </si>
  <si>
    <t>Brake, Ms. Kathryn</t>
  </si>
  <si>
    <t>Jacobs, Mr. Jason L.</t>
  </si>
  <si>
    <t>Vaught, Mr. Benjamin J.</t>
  </si>
  <si>
    <t>Monteleone, Mr. Steven M.</t>
  </si>
  <si>
    <t>Verdugo, Mrs. Erika</t>
  </si>
  <si>
    <t>Sellers, Mr. Chad</t>
  </si>
  <si>
    <t>Bowman, Mr. Mark</t>
  </si>
  <si>
    <t>Marley, Mr. David</t>
  </si>
  <si>
    <t>Grey, Mr. Matthew R</t>
  </si>
  <si>
    <t>O'Rourke, Mrs. Orla</t>
  </si>
  <si>
    <t>Fatehali, Ms. Shaista S</t>
  </si>
  <si>
    <t>Piza-Taylor, Mrs. Emily</t>
  </si>
  <si>
    <t>Cavanaugh, Ms. Julie A.</t>
  </si>
  <si>
    <t>Amako, Ms. Megumi</t>
  </si>
  <si>
    <t>Musa, Ms. Skylar</t>
  </si>
  <si>
    <t>Phillippi, Mrs. Victoria</t>
  </si>
  <si>
    <t>Hoskins, Mrs. Amanda L</t>
  </si>
  <si>
    <t>Imbalzano Zegar, Ms. Renee</t>
  </si>
  <si>
    <t>Triedman, Ms. Nellie A.</t>
  </si>
  <si>
    <t>Lovuolo, Ms. Tamara</t>
  </si>
  <si>
    <t>Chung, Ms. Joan</t>
  </si>
  <si>
    <t>Newsom, Ms. Aimee J.</t>
  </si>
  <si>
    <t>Harrington, Ms. Suzanne</t>
  </si>
  <si>
    <t>Hoffman, Ms. Kristin A.</t>
  </si>
  <si>
    <t>Van Vugt, Ms. Bronwyn</t>
  </si>
  <si>
    <t>Feehley, Ms. Taylor J</t>
  </si>
  <si>
    <t>Ashworth, Mrs. Kimberly M.</t>
  </si>
  <si>
    <t>Hansen, Mr. Joshua E.</t>
  </si>
  <si>
    <t>Czyz, Mr. Jeffrey</t>
  </si>
  <si>
    <t>Bauder, Mr. Andrew R</t>
  </si>
  <si>
    <t>Mendoza, Mr. Francisco J. Sr.</t>
  </si>
  <si>
    <t>Glass, Mrs. Rhonda</t>
  </si>
  <si>
    <t>Butcher, Mr. John</t>
  </si>
  <si>
    <t>Traiser, Mr. Miles J.</t>
  </si>
  <si>
    <t>Mudy-Mader, Ms. Justyna I.</t>
  </si>
  <si>
    <t>Rogers, Ms. Lucille</t>
  </si>
  <si>
    <t>Woo, Ms. April</t>
  </si>
  <si>
    <t>Walsh, Mr. Robert</t>
  </si>
  <si>
    <t>White, Mrs. Alyssa</t>
  </si>
  <si>
    <t>Sheppard, Ms. Jessica E.</t>
  </si>
  <si>
    <t>Doran, Mr. Patrick J.</t>
  </si>
  <si>
    <t>Labrosse, Ms. Emilie</t>
  </si>
  <si>
    <t>Thomas, Ms. Caitlin B.</t>
  </si>
  <si>
    <t>Lesniak, Mr. Joseph W</t>
  </si>
  <si>
    <t>Prowse, Ms. Wendy</t>
  </si>
  <si>
    <t>Seigel, Mrs. Leah L.</t>
  </si>
  <si>
    <t>Blas, Mr. Wayne L.</t>
  </si>
  <si>
    <t>Simpson, Mr. Jason M.</t>
  </si>
  <si>
    <t>Gierman, Mr. Floris</t>
  </si>
  <si>
    <t>Jeuland, Mr. Marc</t>
  </si>
  <si>
    <t>Chorney, Mr. Christopher</t>
  </si>
  <si>
    <t>Rook, Mr. Kevin</t>
  </si>
  <si>
    <t>Wright, Mr. Aharon N</t>
  </si>
  <si>
    <t>Chin, Mr. Lawrence D.</t>
  </si>
  <si>
    <t>White, Mr. Malcolm</t>
  </si>
  <si>
    <t>Savage, Ms. Anna E.</t>
  </si>
  <si>
    <t>Hitchings, Ms. Jenny</t>
  </si>
  <si>
    <t>Truitt, Ms. Melissa L</t>
  </si>
  <si>
    <t>Chang, Ms. Chia J.</t>
  </si>
  <si>
    <t>Frey, Ms. Laura A</t>
  </si>
  <si>
    <t>Krishna, Ms. Aditi</t>
  </si>
  <si>
    <t>Maher, Ms. Leah A.</t>
  </si>
  <si>
    <t>Boivin, Ms. Marianne</t>
  </si>
  <si>
    <t>Mcalister, Ms. Carla</t>
  </si>
  <si>
    <t>Akhmedova, Ms. Oksana</t>
  </si>
  <si>
    <t>Tucker, Ms. Rebecca B.</t>
  </si>
  <si>
    <t>Gramelspacher, Ms. Maria A.</t>
  </si>
  <si>
    <t>Goldsmith, Mrs. Lisa M</t>
  </si>
  <si>
    <t>Tranter, Mr. Steve Jr.</t>
  </si>
  <si>
    <t>Tu, Mrs. Tiffany</t>
  </si>
  <si>
    <t>Kaczka, Mr. Greg</t>
  </si>
  <si>
    <t>Hunter, Mr. Dale</t>
  </si>
  <si>
    <t>Moran, Ms. Brittany A.</t>
  </si>
  <si>
    <t>Ashby, Mr. Robert S</t>
  </si>
  <si>
    <t>Ausen, Mr. Cameron</t>
  </si>
  <si>
    <t>Savage, Mrs. Ulrike</t>
  </si>
  <si>
    <t>O'Leary, Ms. Katlyn A.</t>
  </si>
  <si>
    <t>Scoville, Mr. Morgan B.</t>
  </si>
  <si>
    <t>Kaus, Mr. Peter</t>
  </si>
  <si>
    <t>Rainey, Ms. Chandler</t>
  </si>
  <si>
    <t>Rasch, Ms. Silvana M.</t>
  </si>
  <si>
    <t>Plunkett, Ms. Natty</t>
  </si>
  <si>
    <t>Murphy, Mr. Nicholas T</t>
  </si>
  <si>
    <t>Gusmer, Ms. Rebecca</t>
  </si>
  <si>
    <t>Loftus, Mr. John</t>
  </si>
  <si>
    <t>Scott, Mr. Antony G</t>
  </si>
  <si>
    <t>Alvarez, Mr. Eric</t>
  </si>
  <si>
    <t>Petersson, Mr. Erik</t>
  </si>
  <si>
    <t>Liaw, Mr. Matthew T</t>
  </si>
  <si>
    <t>Tripaldi, Ms. Cassandra</t>
  </si>
  <si>
    <t>Kelley, Ms. Rosemary C</t>
  </si>
  <si>
    <t>Endara, Ms. Carrie A.</t>
  </si>
  <si>
    <t>Valle, Mr. Gerardo Sr.</t>
  </si>
  <si>
    <t>Germain, Mr. Matthew R.</t>
  </si>
  <si>
    <t>Finecey, Mrs. Meghan E</t>
  </si>
  <si>
    <t>Mendoza, Mr. Eric</t>
  </si>
  <si>
    <t>Roe, Ms. Lisa B</t>
  </si>
  <si>
    <t>Webb, Mrs. Jane R.</t>
  </si>
  <si>
    <t>Stocker, Ms. Allison M</t>
  </si>
  <si>
    <t>Jacobson, Mrs. Sarah E.</t>
  </si>
  <si>
    <t>Shaw, Mr. Philip J</t>
  </si>
  <si>
    <t>Goodwin, Ms. Jillian A.</t>
  </si>
  <si>
    <t>Brock, Mrs. Laura D</t>
  </si>
  <si>
    <t>Papp, Ms. Megan E.</t>
  </si>
  <si>
    <t>Siragusa, Ms. Shannon J.</t>
  </si>
  <si>
    <t>Pizarro, Ms. Rachelle M</t>
  </si>
  <si>
    <t>Strange, Mr. Casey</t>
  </si>
  <si>
    <t>Eidinger, Ms. Jessica L</t>
  </si>
  <si>
    <t>Ginsburg, Mr. Brandon F</t>
  </si>
  <si>
    <t>Truex, Ms. Melissa</t>
  </si>
  <si>
    <t>Higgins, Ms. Danielle N</t>
  </si>
  <si>
    <t>Mccurdy, Mr. Matthew</t>
  </si>
  <si>
    <t>Hughes, Mrs. Bettina</t>
  </si>
  <si>
    <t>Varner, Mr. Alexander</t>
  </si>
  <si>
    <t>Dahmen, Mrs. Holli</t>
  </si>
  <si>
    <t>Young, Mrs. Heather C</t>
  </si>
  <si>
    <t>Fraser, Mr. Kyle</t>
  </si>
  <si>
    <t>Deeg, Mr. Thomas J</t>
  </si>
  <si>
    <t>Robertson, Mr. Chris</t>
  </si>
  <si>
    <t>Peck, Mr. Graham</t>
  </si>
  <si>
    <t>Burger, Mr. Garrett</t>
  </si>
  <si>
    <t>Blain, Mr. Andrew</t>
  </si>
  <si>
    <t>Winters, Mrs. Annabelle M</t>
  </si>
  <si>
    <t>Mccue, Mr. Daniel T.</t>
  </si>
  <si>
    <t>Webster, Ms. Deanne</t>
  </si>
  <si>
    <t>Anderson, Ms. Carrie</t>
  </si>
  <si>
    <t>Chiappone, Mrs. Suzanne</t>
  </si>
  <si>
    <t>Opie, Ms. Jasmine P.</t>
  </si>
  <si>
    <t>Donnelly, Ms. Jennifer</t>
  </si>
  <si>
    <t>Rall, Ms. Tracie</t>
  </si>
  <si>
    <t>Mitchell, Mr. Tristan D.</t>
  </si>
  <si>
    <t>Chen, Mr. Peiweng</t>
  </si>
  <si>
    <t>Tufaro, Ms. Theresa M.</t>
  </si>
  <si>
    <t>Peters, Mr. Daniel J</t>
  </si>
  <si>
    <t>Susedik, Mrs. Courtney M.</t>
  </si>
  <si>
    <t>Garcia, Mr. Jose A.</t>
  </si>
  <si>
    <t>Deady, Mrs. Lauren</t>
  </si>
  <si>
    <t>Campbell, Mr. Jonathon M.</t>
  </si>
  <si>
    <t>Schaefer, Mrs. Stephanie A</t>
  </si>
  <si>
    <t>D'Alessandro, Mr. Patrick</t>
  </si>
  <si>
    <t>Wyss, Mrs. Krista</t>
  </si>
  <si>
    <t>Rose, Ms. Jenessa</t>
  </si>
  <si>
    <t>Hopper, Mr. Ryan M.</t>
  </si>
  <si>
    <t>Finneran, Mr. Thomas</t>
  </si>
  <si>
    <t>Basham, Ms. Amanda N.</t>
  </si>
  <si>
    <t>Inman, Ms. Teresa P.</t>
  </si>
  <si>
    <t>Oscal, Mr. Dorian</t>
  </si>
  <si>
    <t>Craft, Ms. Amy</t>
  </si>
  <si>
    <t>Kebede, Ms. Aberu</t>
  </si>
  <si>
    <t>Strobel, Ms. Ashley</t>
  </si>
  <si>
    <t>Dalton, Ms. Anna E</t>
  </si>
  <si>
    <t>Morimoto, Ms. Tania K.</t>
  </si>
  <si>
    <t>Manlove, Ms. Ashley E</t>
  </si>
  <si>
    <t>Madzik, Ms. Aleksandra</t>
  </si>
  <si>
    <t>Hobson, Ms. Valery L</t>
  </si>
  <si>
    <t>Reyes, Mrs. Joanna G.</t>
  </si>
  <si>
    <t>Tierney, Mrs. Stefanie F.</t>
  </si>
  <si>
    <t>Gabris, Mr. Stephen</t>
  </si>
  <si>
    <t>Howard, Ms. Liza J.</t>
  </si>
  <si>
    <t>Kallay, Mr. Ian M.</t>
  </si>
  <si>
    <t>Leguizamo, Ms. Claudia L.</t>
  </si>
  <si>
    <t>Escartin, Ms. Jessica M</t>
  </si>
  <si>
    <t>Chorey, Mr. Billy Jr.</t>
  </si>
  <si>
    <t>Mcvay, Mr. David</t>
  </si>
  <si>
    <t>Vinson, Mr. Tim</t>
  </si>
  <si>
    <t>Astrike-Davis, Ms. Emma M</t>
  </si>
  <si>
    <t>Harder, Mr. Tim</t>
  </si>
  <si>
    <t>Bell, Mr. Patrick</t>
  </si>
  <si>
    <t>Dawes, Ms. Bridget K.</t>
  </si>
  <si>
    <t>Larios, Mr. Gabriel</t>
  </si>
  <si>
    <t>Yaremczuk, Ms. Natasha</t>
  </si>
  <si>
    <t>Knight, Ms. Abby A.</t>
  </si>
  <si>
    <t>Eversman, Ms. Michelle</t>
  </si>
  <si>
    <t>Hickory, Ms. Mckendree</t>
  </si>
  <si>
    <t>Mooney, Ms. Tara</t>
  </si>
  <si>
    <t>Craighead, Mr. Daniel</t>
  </si>
  <si>
    <t>Gardner, Mr. Joshua P</t>
  </si>
  <si>
    <t>Lohrenz, Ms. Erin C</t>
  </si>
  <si>
    <t>Demise, Ms. Shure</t>
  </si>
  <si>
    <t>Nelson, Mr. Richard</t>
  </si>
  <si>
    <t>Guitard, Ms. Brenda</t>
  </si>
  <si>
    <t>Navas, Mr. Joseph M</t>
  </si>
  <si>
    <t>Ptucha, Mr. Stephen J.</t>
  </si>
  <si>
    <t>Kirouac, Mrs. Kathya</t>
  </si>
  <si>
    <t>Toews, Mr. Wesley</t>
  </si>
  <si>
    <t>Perry, Mr. Tim</t>
  </si>
  <si>
    <t>Kretz, Ms. Jamie L.</t>
  </si>
  <si>
    <t>Hempel, Ms. Alexandra</t>
  </si>
  <si>
    <t>Mcbroom, Ms. Tiffany</t>
  </si>
  <si>
    <t>Yoo, Mrs. Rebecca J</t>
  </si>
  <si>
    <t>Rand, Mr. Austin T.</t>
  </si>
  <si>
    <t>Wolfe, Ms. Jamie T</t>
  </si>
  <si>
    <t>Vance, Mr. Matthew T.</t>
  </si>
  <si>
    <t>Burnett, Mrs. Emily</t>
  </si>
  <si>
    <t>Clason, Ms. Gillian</t>
  </si>
  <si>
    <t>Donnelly, Mrs. Brenn E.</t>
  </si>
  <si>
    <t>Pietz, Ms. Lisa M</t>
  </si>
  <si>
    <t>Tegenkamp, Mr. Matt</t>
  </si>
  <si>
    <t>Dover, Mr. Thomas A.</t>
  </si>
  <si>
    <t>Dockemeyer, Mr. Kevin J</t>
  </si>
  <si>
    <t>Steele, Mr. William H. Iii</t>
  </si>
  <si>
    <t>Harel, Mr. Gal</t>
  </si>
  <si>
    <t>Aguila, Mr. Anton</t>
  </si>
  <si>
    <t>Vallejo Sarmiento, Ms. Yazmin</t>
  </si>
  <si>
    <t>Beisheim, Mr. Florian</t>
  </si>
  <si>
    <t>Lenhoff, Ms. Karen L</t>
  </si>
  <si>
    <t>Wehrwein, Mr. Scott</t>
  </si>
  <si>
    <t>Wallace, Ms. Claire</t>
  </si>
  <si>
    <t>Markowitz, Ms. Lynn M.</t>
  </si>
  <si>
    <t>Vos, Ms. Sharon</t>
  </si>
  <si>
    <t>Mcleod, Mrs. Candice</t>
  </si>
  <si>
    <t>Balcom, Ms. Jennifer D</t>
  </si>
  <si>
    <t>Dirth, Mr. Eric</t>
  </si>
  <si>
    <t>Inglish, Mr. Bryan</t>
  </si>
  <si>
    <t>Matthews, Mr. Devon R.</t>
  </si>
  <si>
    <t>Massa-Musiak, Ms. Elena</t>
  </si>
  <si>
    <t>Bailey, Mr. Chris</t>
  </si>
  <si>
    <t>Jacoby, Mr. Bert</t>
  </si>
  <si>
    <t>Crimmings, Mr. John P.</t>
  </si>
  <si>
    <t>Crane, Mr. Daniel P</t>
  </si>
  <si>
    <t>Swartzfager, Mrs. Lisa K.</t>
  </si>
  <si>
    <t>Clevenger, Mrs. Kristine</t>
  </si>
  <si>
    <t>Reichardt, Mr. Paul A</t>
  </si>
  <si>
    <t>Morton, Mr. Bryan</t>
  </si>
  <si>
    <t>Sunstrum, Mr. Chris</t>
  </si>
  <si>
    <t>Frownfelter, Ms. Milah B</t>
  </si>
  <si>
    <t>Richter, Ms. Annette M.</t>
  </si>
  <si>
    <t>England, Mrs. Yoko</t>
  </si>
  <si>
    <t>Mclean, Ms. Laura</t>
  </si>
  <si>
    <t>Gardner, Ms. Tess A.</t>
  </si>
  <si>
    <t>Lane, Mr. William G.</t>
  </si>
  <si>
    <t>Vonachen, Ms. Paige</t>
  </si>
  <si>
    <t>Smith, Mr. Matthew J</t>
  </si>
  <si>
    <t>Kidwell, Mr. Matthew</t>
  </si>
  <si>
    <t>Betancourth, Mrs. Maria</t>
  </si>
  <si>
    <t>Henstrom, Ms. Stephanie D</t>
  </si>
  <si>
    <t>Pereira, Ms. Tiffany</t>
  </si>
  <si>
    <t>Black, Ms. Sara M.</t>
  </si>
  <si>
    <t>Brown, Mr. Scott A.</t>
  </si>
  <si>
    <t>Reasoner, Mrs. Lauren</t>
  </si>
  <si>
    <t>Wandzilak, Mr. Scott</t>
  </si>
  <si>
    <t>Carver, Mr. Brian A.</t>
  </si>
  <si>
    <t>Borror, Ms. Kaitlin R.</t>
  </si>
  <si>
    <t>Saad, Mr. Mohammad</t>
  </si>
  <si>
    <t>Paul, Mr. Charlie</t>
  </si>
  <si>
    <t>Trail, Mr. Brent</t>
  </si>
  <si>
    <t>Benton, Ms. Kelli M</t>
  </si>
  <si>
    <t>Bauman, Mrs. Sheridan H</t>
  </si>
  <si>
    <t>Bakula, Mrs. Sarah M.</t>
  </si>
  <si>
    <t>Edwards, Ms. Jennifer</t>
  </si>
  <si>
    <t>Davis, Mrs. Laura J</t>
  </si>
  <si>
    <t>Weiler, Mr. Thomas</t>
  </si>
  <si>
    <t>Schaaf, Ms. Gisele</t>
  </si>
  <si>
    <t>Sack, Ms. Myra L</t>
  </si>
  <si>
    <t>Chenard, Ms. Melissa M.</t>
  </si>
  <si>
    <t>Williamson, Ms. Eleanor F.</t>
  </si>
  <si>
    <t>Dollas, Ms. Elizabeth</t>
  </si>
  <si>
    <t>Sprague, Mr. Kenneth</t>
  </si>
  <si>
    <t>Michell, Mr. Robert G.</t>
  </si>
  <si>
    <t>Datwyler, Mr. Thomas C.</t>
  </si>
  <si>
    <t>Mead, Mr. Matthew J.</t>
  </si>
  <si>
    <t>Kennedy, Ms. Mallory D.</t>
  </si>
  <si>
    <t>Czech, Mr. Christopher D.</t>
  </si>
  <si>
    <t>O'Brien, Mrs. Jamie</t>
  </si>
  <si>
    <t>Bachman, Ms. Ariell</t>
  </si>
  <si>
    <t>Bednar, Mr. Christopher</t>
  </si>
  <si>
    <t>Daye, Mr. Ryan</t>
  </si>
  <si>
    <t>Clarke, Mr. Thomas B.</t>
  </si>
  <si>
    <t>Koren, Ms. Katie</t>
  </si>
  <si>
    <t>Kuramoto, Mrs. Rachelle L</t>
  </si>
  <si>
    <t>Lynn, Ms. Colleen</t>
  </si>
  <si>
    <t>Dierksen, Mr. Gregory A</t>
  </si>
  <si>
    <t>Zoeller, Ms. Lara</t>
  </si>
  <si>
    <t>Flesch, Ms. Megan</t>
  </si>
  <si>
    <t>Maltby, Ms. Sara</t>
  </si>
  <si>
    <t>Custance, Ms. Lucie J.</t>
  </si>
  <si>
    <t>Choi, Ms. Elizabeth S.</t>
  </si>
  <si>
    <t>Barnett, Ms. Carma S</t>
  </si>
  <si>
    <t>Proulx, Mr. Ryan</t>
  </si>
  <si>
    <t>Hamilton, Mr. Daniel</t>
  </si>
  <si>
    <t>Lundine, Ms. Sarah</t>
  </si>
  <si>
    <t>Paullin, Mr. Matthew J</t>
  </si>
  <si>
    <t>Delucia, Ms. Francesca</t>
  </si>
  <si>
    <t>Valentine, Ms. Nicole</t>
  </si>
  <si>
    <t>Mohara, Mr. Toshiyuki</t>
  </si>
  <si>
    <t>Fairbrother, Mr. Tom L.</t>
  </si>
  <si>
    <t>Fagan, Mr. Brian</t>
  </si>
  <si>
    <t>Toth, Mr. Matthew</t>
  </si>
  <si>
    <t>Guinn, Ms. Julee</t>
  </si>
  <si>
    <t>Rogers, Mr. Christopher M.</t>
  </si>
  <si>
    <t>Diviney, Mr. Ciaran</t>
  </si>
  <si>
    <t>Marlatt, Ms. Kara</t>
  </si>
  <si>
    <t>Ohler, Ms. Makie</t>
  </si>
  <si>
    <t>Mossler, Ms. Emily E</t>
  </si>
  <si>
    <t>Segall, Mr. Cary</t>
  </si>
  <si>
    <t>Sprieser, Mr. Steven</t>
  </si>
  <si>
    <t>Blanco, Mr. Jose Antonio Sr.</t>
  </si>
  <si>
    <t>Sheptock, Ms. Tatiana</t>
  </si>
  <si>
    <t>Chruniak, Mr. Dan T.</t>
  </si>
  <si>
    <t>Miller, Ms. Liisa A.</t>
  </si>
  <si>
    <t>Theis, Ms. Kathryn E.</t>
  </si>
  <si>
    <t>Sadler, Mr. Maxwell</t>
  </si>
  <si>
    <t>Auger, Ms. Pascale</t>
  </si>
  <si>
    <t>Steadman, Ms. Becca</t>
  </si>
  <si>
    <t>Mccarron, Ms. Grace</t>
  </si>
  <si>
    <t>Roecker, Ms. Samantha</t>
  </si>
  <si>
    <t>Giumarra, Mrs. Nicole R.</t>
  </si>
  <si>
    <t>Peters, Mr. David W</t>
  </si>
  <si>
    <t>Bower, Mr. Grant</t>
  </si>
  <si>
    <t>Chen, Mrs. Sophia</t>
  </si>
  <si>
    <t>Capriccioso, Ms. Christina</t>
  </si>
  <si>
    <t>Starbuck, Mr. Sam L.</t>
  </si>
  <si>
    <t>Mcmahon, Mrs. Haley R.</t>
  </si>
  <si>
    <t>Rissell, Mr. Ethan</t>
  </si>
  <si>
    <t>Kromroy, Mr. Andrew W</t>
  </si>
  <si>
    <t>Manfredi, Mr. Mark G</t>
  </si>
  <si>
    <t>Manwaring, Ms. Kasey E.</t>
  </si>
  <si>
    <t>Tomaszewski, Mr. Jeff</t>
  </si>
  <si>
    <t>Gannon, Ms. Amy</t>
  </si>
  <si>
    <t>Frye, Mr. Adam</t>
  </si>
  <si>
    <t>Jenkins, Ms. Kristin M</t>
  </si>
  <si>
    <t>Currier, Ms. Mary-Lynn B.</t>
  </si>
  <si>
    <t>Whittendale, Mrs. Jamie A</t>
  </si>
  <si>
    <t>Rixe, Mr. Jeffrey A.</t>
  </si>
  <si>
    <t>Ballon-Landa, Ms. Nicole</t>
  </si>
  <si>
    <t>Zaferos, Ms. Audrey</t>
  </si>
  <si>
    <t>Jackson, Mr. Jacob</t>
  </si>
  <si>
    <t>Evans Marke, Mr. Daniel S</t>
  </si>
  <si>
    <t>Samland, Mr. Marc C.</t>
  </si>
  <si>
    <t>Shapiro, Mr. Mark S</t>
  </si>
  <si>
    <t>Snitzer, Mr. Dan</t>
  </si>
  <si>
    <t>Herra Arroyo, Ms. Gabriela</t>
  </si>
  <si>
    <t>Watters, Ms. Amanda</t>
  </si>
  <si>
    <t>Steele-Belkin, Ms. Dara</t>
  </si>
  <si>
    <t>Christensen, Ms. Rachelle R</t>
  </si>
  <si>
    <t>Hodge, Ms. Brenda J</t>
  </si>
  <si>
    <t>Rusterholz, Mr. Tim</t>
  </si>
  <si>
    <t>Lafrance, Mr. Sylvain</t>
  </si>
  <si>
    <t>Hallis, Mrs. Lisa M</t>
  </si>
  <si>
    <t>Marshall, Mr. Ryan</t>
  </si>
  <si>
    <t>Salowitz, Mrs. Kaitlin M</t>
  </si>
  <si>
    <t>Blake, Mr. William R.</t>
  </si>
  <si>
    <t>Langerak, Mr. Bruce</t>
  </si>
  <si>
    <t>Bonilla, Mrs. Veronica</t>
  </si>
  <si>
    <t>Ciabattoni, Mr. Warren</t>
  </si>
  <si>
    <t>Escanero Palmer, Mrs. Daniela</t>
  </si>
  <si>
    <t>Lowe, Ms. Deirdre A</t>
  </si>
  <si>
    <t>Osmark, Mr. Mathias</t>
  </si>
  <si>
    <t>Lawson, Mr. Matthew</t>
  </si>
  <si>
    <t>Warwick, Mr. Kurt</t>
  </si>
  <si>
    <t>Magnuson, Mr. Samuel</t>
  </si>
  <si>
    <t>Marsh, Mrs. Emily</t>
  </si>
  <si>
    <t>Kari, Ms. Tiffany</t>
  </si>
  <si>
    <t>Standiford, Mr. Alex F</t>
  </si>
  <si>
    <t>Sherwin, Ms. Alice</t>
  </si>
  <si>
    <t>Parker, Ms. Allison M.</t>
  </si>
  <si>
    <t>Blekeli, Mr. Johannes Fiskerstand</t>
  </si>
  <si>
    <t>Vangampleare, Mr. Stephen</t>
  </si>
  <si>
    <t>Hiatt, Mr. Jon M</t>
  </si>
  <si>
    <t>Tadesse, Mr. Fasil</t>
  </si>
  <si>
    <t>Jaswell, Ms. Megan C.</t>
  </si>
  <si>
    <t>Phillips-Cook, Ms. Lisa J.</t>
  </si>
  <si>
    <t>Clark, Mr. Doron P</t>
  </si>
  <si>
    <t>Wang, Ms. Katharina</t>
  </si>
  <si>
    <t>Desruisseaux, Mr. Carl</t>
  </si>
  <si>
    <t>Ripp, Ms. Kelsey J.</t>
  </si>
  <si>
    <t>Harris, Mr. Stephen A.</t>
  </si>
  <si>
    <t>Shafer, Mr. Dan</t>
  </si>
  <si>
    <t>Hemesath, Ms. Katie C</t>
  </si>
  <si>
    <t>Vinci, Ms. Melissa K</t>
  </si>
  <si>
    <t>Diamond-Husmann, Ms. Kara H</t>
  </si>
  <si>
    <t>Soto, Mr. Juan Carlos</t>
  </si>
  <si>
    <t>Howard, Mr. John Iii</t>
  </si>
  <si>
    <t>Patrick, Mrs. Sarah M</t>
  </si>
  <si>
    <t>Dacko, Mrs. Kristin C</t>
  </si>
  <si>
    <t>Glassey, Ms. Casey M.</t>
  </si>
  <si>
    <t>Frechette, Mr. Samuel</t>
  </si>
  <si>
    <t>Benitez, Mr. Braulio</t>
  </si>
  <si>
    <t>Gauthier, Ms. Anne-Marie</t>
  </si>
  <si>
    <t>Fazioli, Mr. Samuel K.</t>
  </si>
  <si>
    <t>Chorney, Mrs. Yuki</t>
  </si>
  <si>
    <t>Dannenhauer, Mr. Rafer</t>
  </si>
  <si>
    <t>Mccomb, Ms. Claire</t>
  </si>
  <si>
    <t>Blake, Ms. Erynn J.</t>
  </si>
  <si>
    <t>Sambasivam, Mr. Mahesh</t>
  </si>
  <si>
    <t>Maina, Mr. Stanley</t>
  </si>
  <si>
    <t>Keshian, Mr. Gregory</t>
  </si>
  <si>
    <t>Maas, Mr. Eric</t>
  </si>
  <si>
    <t>Sinasac, Ms. Rachel M</t>
  </si>
  <si>
    <t>Van De Kamp, Mr. Fritz</t>
  </si>
  <si>
    <t>Ruffo, Mr. Brad</t>
  </si>
  <si>
    <t>Long, Ms. Claire M</t>
  </si>
  <si>
    <t>Rohde, Mrs. Jennifer</t>
  </si>
  <si>
    <t>Bonzi, Ms. Maria S.</t>
  </si>
  <si>
    <t>Moore, Ms. Katherine E</t>
  </si>
  <si>
    <t>Mcgrane, Mr. Michael</t>
  </si>
  <si>
    <t>Stepnowski, Ms. Roxanne</t>
  </si>
  <si>
    <t>Merkle, Mr. Israel</t>
  </si>
  <si>
    <t>Schaefer, Mr. Samalya</t>
  </si>
  <si>
    <t>Vigneron, Mr. Peter</t>
  </si>
  <si>
    <t>Mucci, Ms. Alicia</t>
  </si>
  <si>
    <t>Macdonald, Ms. Sarah K.</t>
  </si>
  <si>
    <t>Deng, Mr. Guomin</t>
  </si>
  <si>
    <t>De Mata, Mr. Javier</t>
  </si>
  <si>
    <t>Strickland, Mr. Matt</t>
  </si>
  <si>
    <t>Cheney, Mr. Thomas S</t>
  </si>
  <si>
    <t>Godoy, Ms. Martha Patricia</t>
  </si>
  <si>
    <t>Rider, Ms. Alicia</t>
  </si>
  <si>
    <t>Evans, Ms. Jennifer V.</t>
  </si>
  <si>
    <t>Anderson, Mr. Michael W.</t>
  </si>
  <si>
    <t>Walters, Mr. Eddie C</t>
  </si>
  <si>
    <t>Leboeuf, Mr. Maxime M</t>
  </si>
  <si>
    <t>Scheibel, Mr. Mark D</t>
  </si>
  <si>
    <t>Ritter, Mr. Adam</t>
  </si>
  <si>
    <t>Deeg, Mr. Justin M</t>
  </si>
  <si>
    <t>Pretot, Ms. Svetlana V.</t>
  </si>
  <si>
    <t>Willsey, Ms. Jana L</t>
  </si>
  <si>
    <t>Roach, Ms. Laura</t>
  </si>
  <si>
    <t>Jacobsen, Mr. Torrey C Iii</t>
  </si>
  <si>
    <t>O'Hora, Mr. Paul</t>
  </si>
  <si>
    <t>Amato, Ms. Jennifer D.</t>
  </si>
  <si>
    <t>Reed, Mr. Erik</t>
  </si>
  <si>
    <t>Wegner, Ms. Lana J</t>
  </si>
  <si>
    <t>Bokun, Ms. Rebecca E</t>
  </si>
  <si>
    <t>Ainsley, Ms. Katie M.</t>
  </si>
  <si>
    <t>Foster, Ms. Elizabeth A.</t>
  </si>
  <si>
    <t>Overpeck, Ms. Sarah</t>
  </si>
  <si>
    <t>Levine, Ms. Annie J.</t>
  </si>
  <si>
    <t>Jean, Ms. Annie</t>
  </si>
  <si>
    <t>Wild, Ms. Lindsey</t>
  </si>
  <si>
    <t>Tabor, Ms. Laura</t>
  </si>
  <si>
    <t>Steffen, Ms. Amy T</t>
  </si>
  <si>
    <t>Tadich, Ms. Katarina D</t>
  </si>
  <si>
    <t>Christenson, Mr. B.J.</t>
  </si>
  <si>
    <t>Shell, Ms. Alison</t>
  </si>
  <si>
    <t>Rao, Mr. Neil K.</t>
  </si>
  <si>
    <t>Myers, Mrs. Anne Hunter</t>
  </si>
  <si>
    <t>Mclean, Ms. Sandra</t>
  </si>
  <si>
    <t>Gomez, Mr. Robert</t>
  </si>
  <si>
    <t>Hemingway, Mr. Rodney</t>
  </si>
  <si>
    <t>Pett, Mr. Carl R</t>
  </si>
  <si>
    <t>Meingast, Mr. Maximilian</t>
  </si>
  <si>
    <t>Mccarthy, Mr. Erik</t>
  </si>
  <si>
    <t>Boyle, Mr. Christopher</t>
  </si>
  <si>
    <t>Gundersen, Mr. Eirik</t>
  </si>
  <si>
    <t>Wolswinkel, Mr. Rik</t>
  </si>
  <si>
    <t>Bomberger, Mr. Matthew R</t>
  </si>
  <si>
    <t>Roy, Mr. Daniel G</t>
  </si>
  <si>
    <t>Lapierre, Mr. Yannick</t>
  </si>
  <si>
    <t>Beaty, Mr. Sean R</t>
  </si>
  <si>
    <t>Hammer, Mr. Peter</t>
  </si>
  <si>
    <t>Randolph, Ms. Sara A.</t>
  </si>
  <si>
    <t>Masterson, Ms. Erin C.</t>
  </si>
  <si>
    <t>Friess, Mr. Thibaud</t>
  </si>
  <si>
    <t>Mantoni, Ms. Lisa</t>
  </si>
  <si>
    <t>Bodeen, Ms. Gretchen K.</t>
  </si>
  <si>
    <t>Mcpherson, Ms. Martina</t>
  </si>
  <si>
    <t>Palko, Mr. Dustin J</t>
  </si>
  <si>
    <t>Breathitt, Ms. Kelsey</t>
  </si>
  <si>
    <t>Evora, Mr. Daniel V.</t>
  </si>
  <si>
    <t>Fischer, Ms. Saeger</t>
  </si>
  <si>
    <t>Deba, Ms. Buzunesh</t>
  </si>
  <si>
    <t>Leloup, Ms. Mirte</t>
  </si>
  <si>
    <t>Labare, Ms. Megan</t>
  </si>
  <si>
    <t>Arouca, Ms. Kerry A.</t>
  </si>
  <si>
    <t>Reese, Ms. Kristin</t>
  </si>
  <si>
    <t>Mccloskey, Mr. Christopher R.</t>
  </si>
  <si>
    <t>Tedsen, Mrs. Elizabeth A</t>
  </si>
  <si>
    <t>Koehlinger, Mr. Andrew</t>
  </si>
  <si>
    <t>Pielechaty, Ms. Dawn M.</t>
  </si>
  <si>
    <t>Korhonen, Mr. Jonathan P</t>
  </si>
  <si>
    <t>Kehr, Mrs. Gina</t>
  </si>
  <si>
    <t>Montagna, Mr. Dino</t>
  </si>
  <si>
    <t>M√ºller, Mr. Jan</t>
  </si>
  <si>
    <t>Baker, Mr. Jonathan E.</t>
  </si>
  <si>
    <t>Sidebottom, Mr. Mark A</t>
  </si>
  <si>
    <t>Johnson, Mrs. Mary</t>
  </si>
  <si>
    <t>Morris, Mr. Samuel</t>
  </si>
  <si>
    <t>Chaisson, Mr. Stan J</t>
  </si>
  <si>
    <t>Pigott, Mrs. Jessica L.</t>
  </si>
  <si>
    <t>Cochrane, Ms. Krysta</t>
  </si>
  <si>
    <t>Armitage, Mrs. Natascia</t>
  </si>
  <si>
    <t>Shen, Ms. Jenny</t>
  </si>
  <si>
    <t>O'Kelly, Mr. Brian</t>
  </si>
  <si>
    <t>Huff, Ms. Monica</t>
  </si>
  <si>
    <t>Dye, Mr. Tyler</t>
  </si>
  <si>
    <t>Willard, Ms. Kelly C</t>
  </si>
  <si>
    <t>D'Addario, Mrs. Emily</t>
  </si>
  <si>
    <t>Buchanan, Mr. James V</t>
  </si>
  <si>
    <t>Clark, Ms. Angie</t>
  </si>
  <si>
    <t>Waterson, Mr. Michael J.</t>
  </si>
  <si>
    <t>Piras, Ms. Sabina</t>
  </si>
  <si>
    <t>Olson, Ms. Amy C</t>
  </si>
  <si>
    <t>Manfredi, Ms. Victoria U</t>
  </si>
  <si>
    <t>Landberg, Ms. Amelia B</t>
  </si>
  <si>
    <t>Flynn, Ms. Jackie J</t>
  </si>
  <si>
    <t>Bishop, Mr. Justin</t>
  </si>
  <si>
    <t>Devitt, Ms. Kerry</t>
  </si>
  <si>
    <t>Lynch, Ms. Cindy G.</t>
  </si>
  <si>
    <t>Tramontano, Mr. Gennaro</t>
  </si>
  <si>
    <t>Davidson, Mr. Terry</t>
  </si>
  <si>
    <t>Burke, Mr. Patrick J</t>
  </si>
  <si>
    <t>Mcgraw, Ms. Keara</t>
  </si>
  <si>
    <t>Fellure, Ms. Nicole</t>
  </si>
  <si>
    <t>Sanford, Mrs. Katena</t>
  </si>
  <si>
    <t>Wrenn, Ms. Bean K.</t>
  </si>
  <si>
    <t>Lindsey, Mr. Brian</t>
  </si>
  <si>
    <t>Krueger, Mr. Jan-Patrick</t>
  </si>
  <si>
    <t>Babler, Mr. Jesse J</t>
  </si>
  <si>
    <t>Brezenski, Ms. Lindsey M</t>
  </si>
  <si>
    <t>Marschner, Ms. Marguerite K.</t>
  </si>
  <si>
    <t>King, Mr. Travis</t>
  </si>
  <si>
    <t>Montez, Mr. Ricky</t>
  </si>
  <si>
    <t>Campbell, Mrs. Colleen L.</t>
  </si>
  <si>
    <t>Hurt, Mr. Charlie A</t>
  </si>
  <si>
    <t>Garey, Mr. Rick</t>
  </si>
  <si>
    <t>Reddy, Ms. Lauren C</t>
  </si>
  <si>
    <t>Mueller, Mr. Daniel</t>
  </si>
  <si>
    <t>Julia, Mr. Jaime</t>
  </si>
  <si>
    <t>Uribe, Mr. Erik R</t>
  </si>
  <si>
    <t>Hand, Ms. Katie</t>
  </si>
  <si>
    <t>Petersen, Mr. Thomas A</t>
  </si>
  <si>
    <t>Mac-Thiong, Mr. Jean-Marc</t>
  </si>
  <si>
    <t>Walker, Ms. Kerry L</t>
  </si>
  <si>
    <t>Steidl, Mr. Ulrich</t>
  </si>
  <si>
    <t>Rose, Mr. Justin P</t>
  </si>
  <si>
    <t>Alderfer, Ms. Hannah E.</t>
  </si>
  <si>
    <t>Ryland, Mr. David</t>
  </si>
  <si>
    <t>Bethea, Mr. Jim</t>
  </si>
  <si>
    <t>Kelly, Mr. Joseph P</t>
  </si>
  <si>
    <t>Blois, Mr. Michael</t>
  </si>
  <si>
    <t>Dayton, Ms. Gina M</t>
  </si>
  <si>
    <t>Cloud, Ms. Shantel C.</t>
  </si>
  <si>
    <t>Betournay, Mr. Brian</t>
  </si>
  <si>
    <t>Temple, Mr. Brian</t>
  </si>
  <si>
    <t>Rollie, Ms. Jessica R</t>
  </si>
  <si>
    <t>Roybal, Mrs. Robyn</t>
  </si>
  <si>
    <t>Turgeon, Ms. Ashley</t>
  </si>
  <si>
    <t>Deingenis, Ms. Dana</t>
  </si>
  <si>
    <t>Hodge, Ms. Jessica F.</t>
  </si>
  <si>
    <t>Gibbs, Ms. Lindsey</t>
  </si>
  <si>
    <t>Trom, Ms. Kelly A</t>
  </si>
  <si>
    <t>Sizer, Ms. Brooke E</t>
  </si>
  <si>
    <t>Ellison, Ms. Katelyn E.</t>
  </si>
  <si>
    <t>Sulkowski, Mr. Adam</t>
  </si>
  <si>
    <t>Maringo, Ms. Dana</t>
  </si>
  <si>
    <t>Lattin, Mr. Eric W</t>
  </si>
  <si>
    <t>Deblander, Mr. Matthew D</t>
  </si>
  <si>
    <t>O'Neill, Mr. Eoghan</t>
  </si>
  <si>
    <t>Davis, Ms. Pamela W</t>
  </si>
  <si>
    <t>Stanek, Ms. Lindsey M.</t>
  </si>
  <si>
    <t>Harris, Ms. Kassie</t>
  </si>
  <si>
    <t>Manning, Mr. Matthew</t>
  </si>
  <si>
    <t>Barrera Munoz, Mr. Ruben Dario</t>
  </si>
  <si>
    <t>Schauwaers, Mr. Kevin</t>
  </si>
  <si>
    <t>Hartman, Ms. Lindsay M</t>
  </si>
  <si>
    <t>Fire, Mrs. Amanda</t>
  </si>
  <si>
    <t>Waliaula, Mr. James</t>
  </si>
  <si>
    <t>Blackshear, Mr. Samuel H.</t>
  </si>
  <si>
    <t>Nettik, Ms. Jenni</t>
  </si>
  <si>
    <t>Novales, Mr. Estuardo F</t>
  </si>
  <si>
    <t>Rosauer, Mr. Brett</t>
  </si>
  <si>
    <t>Ryder, Ms. Sharon E.</t>
  </si>
  <si>
    <t>Larsen, Mr. Jacob W√¶Ver</t>
  </si>
  <si>
    <t>Keate, Mr. Scott</t>
  </si>
  <si>
    <t>Williams, Ms. Brooke S.</t>
  </si>
  <si>
    <t>Starosciak, Ms. Kaye A.</t>
  </si>
  <si>
    <t>Smith, Ms. Carolyn</t>
  </si>
  <si>
    <t>Henderson, Mr. Daniel C.</t>
  </si>
  <si>
    <t>Winkelman, Mrs. Laurie A</t>
  </si>
  <si>
    <t>Monette, Ms. Nicole</t>
  </si>
  <si>
    <t>Kramer, Ms. Shelby</t>
  </si>
  <si>
    <t>Goldstein, Ms. Allison</t>
  </si>
  <si>
    <t>Gonzalez, Ms. Leticia</t>
  </si>
  <si>
    <t>Barrett, Mr. John S.</t>
  </si>
  <si>
    <t>Irwin, Ms. April</t>
  </si>
  <si>
    <t>Glenn, Ms. Ashley N.</t>
  </si>
  <si>
    <t>O'Meara, Ms. Madeleine</t>
  </si>
  <si>
    <t>Budrow, Ms. Nelly S</t>
  </si>
  <si>
    <t>Anderson, Ms. Meredith S</t>
  </si>
  <si>
    <t>Douglas, Mr. Kevin</t>
  </si>
  <si>
    <t>Tecklenburg, Ms. Lisa</t>
  </si>
  <si>
    <t>Baker, Ms. Katherine A</t>
  </si>
  <si>
    <t>Schenck, Mr. Steve</t>
  </si>
  <si>
    <t>Johnson, Ms. Kate L.</t>
  </si>
  <si>
    <t>Blendell, Ms. Beth</t>
  </si>
  <si>
    <t>Parodi, Ms. Katharine</t>
  </si>
  <si>
    <t>Morgan, Ms. Heather L</t>
  </si>
  <si>
    <t>Linden, Ms. Desiree</t>
  </si>
  <si>
    <t>Horning, Mr. Peter B.</t>
  </si>
  <si>
    <t>Goode, Mr. Adam</t>
  </si>
  <si>
    <t>Doden, Mr. Jeremy J</t>
  </si>
  <si>
    <t>Groff, Mr. Adam C</t>
  </si>
  <si>
    <t>Kuehler, Mr. Jon</t>
  </si>
  <si>
    <t>Daniels, Mr. Steven J</t>
  </si>
  <si>
    <t>Gibby, Ms. Jessica P.</t>
  </si>
  <si>
    <t>Busa, Ms. Ashley</t>
  </si>
  <si>
    <t>Moyo, Mr. Arturo H.</t>
  </si>
  <si>
    <t>Horn, Mr. Ketil</t>
  </si>
  <si>
    <t>Bien, Ms. Katie</t>
  </si>
  <si>
    <t>O'Connor, Ms. Christi</t>
  </si>
  <si>
    <t>Ash, Mr. Alan</t>
  </si>
  <si>
    <t>Do Prado, Mr. Edivaldo B. Sr.</t>
  </si>
  <si>
    <t>Phillips, Ms. Eve</t>
  </si>
  <si>
    <t>Kelly, Mr. Devin</t>
  </si>
  <si>
    <t>Dever, Mr. Shaun R</t>
  </si>
  <si>
    <t>Horvath, Mr. Adrian</t>
  </si>
  <si>
    <t>Danner, Mr. Andrew</t>
  </si>
  <si>
    <t>Weiss, Ms. Mallory</t>
  </si>
  <si>
    <t>D'Andrea, Mr. Shawn E</t>
  </si>
  <si>
    <t>Olesky, Ms. Sarah E</t>
  </si>
  <si>
    <t>Whitcraft, Mr. Josh</t>
  </si>
  <si>
    <t>Salazar, Mr. Johann A</t>
  </si>
  <si>
    <t>Todd, Ms. Robin M.</t>
  </si>
  <si>
    <t>Pond, Mr. Kyle K</t>
  </si>
  <si>
    <t>Egan, Ms. Alison</t>
  </si>
  <si>
    <t>Bersani, Mr. Michael A.</t>
  </si>
  <si>
    <t>Creech, Mr. Byron A</t>
  </si>
  <si>
    <t>Sudres, Ms. Carine A</t>
  </si>
  <si>
    <t>Couture, Mr. Nathaniel</t>
  </si>
  <si>
    <t>Willard, Ms. Lindsay A.</t>
  </si>
  <si>
    <t>Patronick, Mr. Justin R</t>
  </si>
  <si>
    <t>Depasquale, Ms. Casey</t>
  </si>
  <si>
    <t>Lavergne, Ms. Amanda L</t>
  </si>
  <si>
    <t>Kawakami, Ms. Ayako N.</t>
  </si>
  <si>
    <t>Gonsalves, Ms. Emilee</t>
  </si>
  <si>
    <t>Peck, Mr. Stephen M</t>
  </si>
  <si>
    <t>Aure, Ms. Annemarie A</t>
  </si>
  <si>
    <t>Mattingly, Ms. Ashley R</t>
  </si>
  <si>
    <t>Stelpflug, Ms. Leslie A</t>
  </si>
  <si>
    <t>Sanchez Antognini, Mr. Mauricio J. Sr.</t>
  </si>
  <si>
    <t>Condon, Mr. Kieran</t>
  </si>
  <si>
    <t>Magato, Ms. Elizabeth A</t>
  </si>
  <si>
    <t>Dombrowski, Mr. Zeke M.</t>
  </si>
  <si>
    <t>Ohara, Mr. Chip</t>
  </si>
  <si>
    <t>Cifuentes Fetiva, Mr. Miguel Angel Sr.</t>
  </si>
  <si>
    <t>Keno, Mr. Brian</t>
  </si>
  <si>
    <t>Bruce, Ms. Meghan</t>
  </si>
  <si>
    <t>Lorch, Ms. Meredith L.</t>
  </si>
  <si>
    <t>Sullivan, Mrs. Millicent M</t>
  </si>
  <si>
    <t>Cave, Ms. Kathleen</t>
  </si>
  <si>
    <t>Gudenkauf, Ms. Kimberly K</t>
  </si>
  <si>
    <t>Thomas, Mr. Justin C</t>
  </si>
  <si>
    <t>Holley, Mr. Tristan P.</t>
  </si>
  <si>
    <t>Kemble, Ms. Traci A</t>
  </si>
  <si>
    <t>Bentley, Mr. Justin P</t>
  </si>
  <si>
    <t>Jones, Mr. Logan M</t>
  </si>
  <si>
    <t>Tremblay, Mr. Sebastien</t>
  </si>
  <si>
    <t>Bellucci, Ms. Tiffany A</t>
  </si>
  <si>
    <t>Collins, Mr. Matthew</t>
  </si>
  <si>
    <t>Gillman, Mr. Luke</t>
  </si>
  <si>
    <t>West, Ms. Leigh</t>
  </si>
  <si>
    <t>Chida, Mr. Yosuke</t>
  </si>
  <si>
    <t>Reisenauer, Mr. Matthew</t>
  </si>
  <si>
    <t>Rosenberg-Wohl, Mr. Jacob</t>
  </si>
  <si>
    <t>Theriault, Ms. Jodi</t>
  </si>
  <si>
    <t>Manuel, Ms. Lauren</t>
  </si>
  <si>
    <t>Demko, Ms. Misti C</t>
  </si>
  <si>
    <t>Battaglia, Ms. Angela J</t>
  </si>
  <si>
    <t>Follo, Mr. Jonathan D.</t>
  </si>
  <si>
    <t>Barana, Ms. Victoria</t>
  </si>
  <si>
    <t>Lysaght, Mr. Adrian R.</t>
  </si>
  <si>
    <t>Chalmers, Mr. Andrew</t>
  </si>
  <si>
    <t>Phillippi, Mr. Jason A.</t>
  </si>
  <si>
    <t>Macpherson, Ms. Rachel</t>
  </si>
  <si>
    <t>Delfidio, Ms. Susan</t>
  </si>
  <si>
    <t>Cummings, Mr. Cameron M.</t>
  </si>
  <si>
    <t>Schroegel, Ms. Claudia A.</t>
  </si>
  <si>
    <t>Williams, Ms. Kate</t>
  </si>
  <si>
    <t>Casey, Ms. Nicole M.</t>
  </si>
  <si>
    <t>Randall, Mr. Jack</t>
  </si>
  <si>
    <t>Doyon, Mr. Gregory</t>
  </si>
  <si>
    <t>Sankey, Ms. Rebecca</t>
  </si>
  <si>
    <t>Stilgenbauer, Mr. Adam</t>
  </si>
  <si>
    <t>Jaskiewicz, Mr. Ryan</t>
  </si>
  <si>
    <t>Deppen, Ms. Jackie K.</t>
  </si>
  <si>
    <t>Hine, Mr. Chris</t>
  </si>
  <si>
    <t>Mathews, Mr. Tyler C</t>
  </si>
  <si>
    <t>Yabu, Ms. Yoshie</t>
  </si>
  <si>
    <t>Strang, Ms. Lauren A</t>
  </si>
  <si>
    <t>Frank, Mr. Mason D.</t>
  </si>
  <si>
    <t>Shanley, Mr. Ryan</t>
  </si>
  <si>
    <t>Mancebo Garcia, Mr. Arturo</t>
  </si>
  <si>
    <t>Keehan, Mr. Jake</t>
  </si>
  <si>
    <t>Mahaney, Ms. Sarah E</t>
  </si>
  <si>
    <t>Nolan, Ms. Alison L.</t>
  </si>
  <si>
    <t>Sobrino, Ms. Karen A.</t>
  </si>
  <si>
    <t>Gennaro, Mr. Thomas R. Jr.</t>
  </si>
  <si>
    <t>Mayer, Ms. Stephanie W.</t>
  </si>
  <si>
    <t>Becker, Mr. Ezra</t>
  </si>
  <si>
    <t>Moore, Mr. Jim</t>
  </si>
  <si>
    <t>Platt, Mr. Ari L.</t>
  </si>
  <si>
    <t>Brodeur, Ms. Fanny</t>
  </si>
  <si>
    <t>Knight Pech, Ms. Heather</t>
  </si>
  <si>
    <t>Richter, Mr. Peter W. Sr.</t>
  </si>
  <si>
    <t>Jubinski, Ms. Catherine A</t>
  </si>
  <si>
    <t>Wall, Ms. Kelly A</t>
  </si>
  <si>
    <t>Mckay, Ms. Janel N.</t>
  </si>
  <si>
    <t>Oh, Ms. Yann Kai</t>
  </si>
  <si>
    <t>Kessell, Mr. Zachary R.</t>
  </si>
  <si>
    <t>Hidalgo Zambrano, Mr. Alejandro Sr.</t>
  </si>
  <si>
    <t>Caprario, Mr. Nicholas R.</t>
  </si>
  <si>
    <t>Ryan, Mr. Paul</t>
  </si>
  <si>
    <t>Hoffman, Mr. Michael D</t>
  </si>
  <si>
    <t>Wong, Ms. Marina</t>
  </si>
  <si>
    <t>Lea, Ms. Caroline</t>
  </si>
  <si>
    <t>Patterson, Mr. Ross P</t>
  </si>
  <si>
    <t>Quigley, Ms. Aoife</t>
  </si>
  <si>
    <t>Korir, Mr. Wesley</t>
  </si>
  <si>
    <t>Downs, Ms. Rebecca J</t>
  </si>
  <si>
    <t>Young, Mr. Barry P.</t>
  </si>
  <si>
    <t>Zywek, Mr. Maciej</t>
  </si>
  <si>
    <t>Faulkner, Mr. Jerry D.</t>
  </si>
  <si>
    <t>Erspamer, Mr. Eric A.</t>
  </si>
  <si>
    <t>Campbell, Ms. Cathi</t>
  </si>
  <si>
    <t>Addison, Mr. Alex M</t>
  </si>
  <si>
    <t>Wu, Mr. Liang</t>
  </si>
  <si>
    <t>Millett, Ms. Lexy</t>
  </si>
  <si>
    <t>Bosl, Mr. Michael</t>
  </si>
  <si>
    <t>Goldberg, Mr. Samuel L</t>
  </si>
  <si>
    <t>Kelley, Mr. Spencer A.</t>
  </si>
  <si>
    <t>Johnston, Mrs. Rochelle</t>
  </si>
  <si>
    <t>Keating, Ms. Paula</t>
  </si>
  <si>
    <t>Duhon, Mrs. Madeline E.</t>
  </si>
  <si>
    <t>Briseno, Ms. Maria Isabel</t>
  </si>
  <si>
    <t>Besse, Mr. Arthur M.</t>
  </si>
  <si>
    <t>Shillings, Mr. Joseph R.</t>
  </si>
  <si>
    <t>Tate, Ms. Sachiko</t>
  </si>
  <si>
    <t>Arsenault, Mr. Christopher</t>
  </si>
  <si>
    <t>Hengoed, Mr. Joseph</t>
  </si>
  <si>
    <t>Aller, Mr. Lawrence</t>
  </si>
  <si>
    <t>Pisano, Mrs. Katie</t>
  </si>
  <si>
    <t>Sanca, Mr. Ruben</t>
  </si>
  <si>
    <t>Bond, Ms. Sarah</t>
  </si>
  <si>
    <t>Carron, Mrs. Angela R.</t>
  </si>
  <si>
    <t>Ellwanger, Mr. Chatham</t>
  </si>
  <si>
    <t>Hanson, Mr. Derek</t>
  </si>
  <si>
    <t>Tucker, Mr. Kalvin J.</t>
  </si>
  <si>
    <t>Counts, Mr. Dave</t>
  </si>
  <si>
    <t>Carson, Ms. Barbara G.</t>
  </si>
  <si>
    <t>Haines, Mr. Skylar</t>
  </si>
  <si>
    <t>Schnabel, Mr. Nick</t>
  </si>
  <si>
    <t>Thind, Mr. Sunny S</t>
  </si>
  <si>
    <t>Simon, Mrs. Anne-Marie</t>
  </si>
  <si>
    <t>Arciniaga, Mr. Nicholas</t>
  </si>
  <si>
    <t>Ryan, Mr. Scott M.</t>
  </si>
  <si>
    <t>Lizak, Ms. Marisa A</t>
  </si>
  <si>
    <t>Howery, Ms. Katie</t>
  </si>
  <si>
    <t>Crain, Ms. Amy L</t>
  </si>
  <si>
    <t>Hotze, Ms. Jenna M</t>
  </si>
  <si>
    <t>Chauhan, Ms. Elizabeth M.</t>
  </si>
  <si>
    <t>Raab, Mr. Lyazid</t>
  </si>
  <si>
    <t>Mckown, Ms. Lindsey A.</t>
  </si>
  <si>
    <t>Schiemann, Mr. Chris</t>
  </si>
  <si>
    <t>Cress, Ms. Jennifer A</t>
  </si>
  <si>
    <t>Mawson, Mr. Leif S.</t>
  </si>
  <si>
    <t>Wigginton, Ms. Stephanie A</t>
  </si>
  <si>
    <t>Wang, Mr. Bo</t>
  </si>
  <si>
    <t>Schroeder, Ms. Leah</t>
  </si>
  <si>
    <t>Leonard, Ms. Kara Lynne</t>
  </si>
  <si>
    <t>Tissue, Mr. Jeffrey</t>
  </si>
  <si>
    <t>Wood, Mr. Justin</t>
  </si>
  <si>
    <t>Denny, Ms. Emily</t>
  </si>
  <si>
    <t>Testa, Ms. Rebecca</t>
  </si>
  <si>
    <t>Mooney, Mrs. Allie</t>
  </si>
  <si>
    <t>Buchholtz, Ms. Trasi</t>
  </si>
  <si>
    <t>Hoyt, Mr. Kevin</t>
  </si>
  <si>
    <t>Cabada, Mr. Fernando</t>
  </si>
  <si>
    <t>Lobaciute, Ms. Ieva</t>
  </si>
  <si>
    <t>Dawes, Mr. Chris</t>
  </si>
  <si>
    <t>Deppen, Mr. Drew L.</t>
  </si>
  <si>
    <t>Oberndorfer, Ms. Christina</t>
  </si>
  <si>
    <t>Hetherington, Mr. Alexander G</t>
  </si>
  <si>
    <t>Murray, Ms. Meaghan</t>
  </si>
  <si>
    <t>Higden, Ms. Kristin</t>
  </si>
  <si>
    <t>Rediger, Ms. Andrea K.</t>
  </si>
  <si>
    <t>Huff, Ms. Kris</t>
  </si>
  <si>
    <t>Hall, Mr. Alden W</t>
  </si>
  <si>
    <t>Grise, Ms. Suzanne M</t>
  </si>
  <si>
    <t>Skildum, Ms. Heidi Z.</t>
  </si>
  <si>
    <t>Yang, Ms. Carolyn</t>
  </si>
  <si>
    <t>Fischer-Daly, Ms. Sabine</t>
  </si>
  <si>
    <t>Asher, Mr. Bobby</t>
  </si>
  <si>
    <t>Zhou, Mr. Fan</t>
  </si>
  <si>
    <t>Rudder, Mrs. Rachel M</t>
  </si>
  <si>
    <t>Cartmell, Mr. Greg</t>
  </si>
  <si>
    <t>Troland, Mr. Dan</t>
  </si>
  <si>
    <t>Hall, Ms. Jennifer A</t>
  </si>
  <si>
    <t>Berg, Mrs. Jessica</t>
  </si>
  <si>
    <t>Engtrakul, Mr. Chaiwat</t>
  </si>
  <si>
    <t>Leonhardt, Ms. Kerri</t>
  </si>
  <si>
    <t>Goetz, Ms. Lisa</t>
  </si>
  <si>
    <t>Cacharelis, Mr. Nicholas G</t>
  </si>
  <si>
    <t>Kariolis, Mr. Vasilis S</t>
  </si>
  <si>
    <t>Zelwin, Mr. Michael P</t>
  </si>
  <si>
    <t>Barry, Ms. Colleen C.</t>
  </si>
  <si>
    <t>Bannon, Mrs. Annika</t>
  </si>
  <si>
    <t>Chang, Ms. Kelly</t>
  </si>
  <si>
    <t>Vetter, Mr. Nicholas C.</t>
  </si>
  <si>
    <t>Jablonski, Mrs. Kelly K</t>
  </si>
  <si>
    <t>Jakubowitch, Mr. Andrew</t>
  </si>
  <si>
    <t>Altshuler, Ms. Hannah</t>
  </si>
  <si>
    <t>Ugarte, Mr. Patricio Sr.</t>
  </si>
  <si>
    <t>Tusso, Mr. Robert B</t>
  </si>
  <si>
    <t>Johnson, Mr. Benjamin M</t>
  </si>
  <si>
    <t>Landry, Mr. Robert</t>
  </si>
  <si>
    <t>Mcdonald, Mr. Eric R.</t>
  </si>
  <si>
    <t>Dunlap, Mr. Matthew</t>
  </si>
  <si>
    <t>Larue, Mr. Bob R</t>
  </si>
  <si>
    <t>Hodge, Ms. Stephanie J.</t>
  </si>
  <si>
    <t>Marcus, Mr. Jake</t>
  </si>
  <si>
    <t>Daubert, Ms. Alison L.</t>
  </si>
  <si>
    <t>Close, Ms. Lindsay M</t>
  </si>
  <si>
    <t>Roels, Mr. Guillaume</t>
  </si>
  <si>
    <t>Venosky, Ms. Kaylee</t>
  </si>
  <si>
    <t>Gosnell, Ms. Theresa</t>
  </si>
  <si>
    <t>Chewning-Kulick, Mr. Travis G.</t>
  </si>
  <si>
    <t>Mccarron, Ms. Emma L.</t>
  </si>
  <si>
    <t>Manion, Ms. Linda</t>
  </si>
  <si>
    <t>Strong, Mr. Owen R</t>
  </si>
  <si>
    <t>Leblanc, Mr. Jacob</t>
  </si>
  <si>
    <t>Palmer, Ms. Jacqueline</t>
  </si>
  <si>
    <t>Shen, Mr. Yefeng</t>
  </si>
  <si>
    <t>Goldsby, Mr. Thomas J</t>
  </si>
  <si>
    <t>Whitney, Mr. Ken</t>
  </si>
  <si>
    <t>Mahoney, Ms. Annie E</t>
  </si>
  <si>
    <t>Mccracken, Mrs. Noel K.</t>
  </si>
  <si>
    <t>Spewak, Mr. Mark S</t>
  </si>
  <si>
    <t>Cottini, Ms. Federica</t>
  </si>
  <si>
    <t>Findlay, Ms. Pamela L</t>
  </si>
  <si>
    <t>Strasburg, Mr. Andrew W.</t>
  </si>
  <si>
    <t>Adams, Mr. Randall</t>
  </si>
  <si>
    <t>Deeter, Ms. Tracy L</t>
  </si>
  <si>
    <t>Arpin, Ms. Azelie</t>
  </si>
  <si>
    <t>Schoeneck, Ms. Monica M.</t>
  </si>
  <si>
    <t>Mueller, Ms. Katarina K.</t>
  </si>
  <si>
    <t>Willits, Ms. Jamie L.</t>
  </si>
  <si>
    <t>Syring, Mr. Brian</t>
  </si>
  <si>
    <t>Strike, Ms. Stacey L.</t>
  </si>
  <si>
    <t>Hennigar, Mr. Stephen</t>
  </si>
  <si>
    <t>May, Mr. Joshua</t>
  </si>
  <si>
    <t>Metcalf, Mr. Josh</t>
  </si>
  <si>
    <t>Tiska, Ms. Heather</t>
  </si>
  <si>
    <t>Mcdonough, Mr. James C.</t>
  </si>
  <si>
    <t>Fairley, Ms. Kim</t>
  </si>
  <si>
    <t>Barnett, Ms. Marie E.</t>
  </si>
  <si>
    <t>Piasta, Mr. Dariusz</t>
  </si>
  <si>
    <t>Mueller, Ms. Jessica E.</t>
  </si>
  <si>
    <t>Olsen, Ms. Kristen</t>
  </si>
  <si>
    <t>De Jesus, Mr. Jose Guadalupe P. Sr.</t>
  </si>
  <si>
    <t>Bartus, Ms. Cynthia</t>
  </si>
  <si>
    <t>Stevens, Mr. Tyler</t>
  </si>
  <si>
    <t>Rich, Ms. Holly J</t>
  </si>
  <si>
    <t>Fayter, Ms. Kristen</t>
  </si>
  <si>
    <t>Parise, Mr. Thomas</t>
  </si>
  <si>
    <t>Andrew, Ms. Tricity M</t>
  </si>
  <si>
    <t>Gryniewicz, Ms. Sarah A</t>
  </si>
  <si>
    <t>Panora, Ms. Lisa M.</t>
  </si>
  <si>
    <t>Woodward, Ms. Tracy A.</t>
  </si>
  <si>
    <t>Lambe, Mr. Patrick</t>
  </si>
  <si>
    <t>Casto, Mr. Trent</t>
  </si>
  <si>
    <t>Martelli, Ms. Julie</t>
  </si>
  <si>
    <t>Naskret, Mr. Sawomir</t>
  </si>
  <si>
    <t>Morgan, Ms. Micah</t>
  </si>
  <si>
    <t>Maloney, Ms. Kelly H.</t>
  </si>
  <si>
    <t>Amherst, Ms. Lindsay M.</t>
  </si>
  <si>
    <t>Davenport, Mr. Austen G</t>
  </si>
  <si>
    <t>Johansen, Mr. Tory J.</t>
  </si>
  <si>
    <t>Bond, Mr. Robert J.</t>
  </si>
  <si>
    <t>Reilly, Ms. Steph</t>
  </si>
  <si>
    <t>Chandler, Ms. Kate</t>
  </si>
  <si>
    <t>Kaufmann, Ms. Kristina</t>
  </si>
  <si>
    <t>Barnes-Zurkinden, Ms. Flo</t>
  </si>
  <si>
    <t>Wolter, Mrs. Sarah P.</t>
  </si>
  <si>
    <t>Pearson, Ms. Anabel</t>
  </si>
  <si>
    <t>Thomas, Mr. Ian</t>
  </si>
  <si>
    <t>Leon, Mr. Alex</t>
  </si>
  <si>
    <t>Marriott, Mr. Richard J</t>
  </si>
  <si>
    <t>Wilkins, Ms. Jacqueline N.</t>
  </si>
  <si>
    <t>Saiter, Ms. Cindy</t>
  </si>
  <si>
    <t>Winrow, Ms. Marcia</t>
  </si>
  <si>
    <t>Gries, Ms. Samantha R.</t>
  </si>
  <si>
    <t>Strohschein, Ms. Katie</t>
  </si>
  <si>
    <t>Berger, Mr. John P</t>
  </si>
  <si>
    <t>Coogan, Ms. Rachel</t>
  </si>
  <si>
    <t>Gagnon, Ms. Isabelle</t>
  </si>
  <si>
    <t>Pearson, Mr. Neil</t>
  </si>
  <si>
    <t>Brian, Mr. Tom</t>
  </si>
  <si>
    <t>Brown, Mr. Nathan</t>
  </si>
  <si>
    <t>Fox, Mrs. Kelli N</t>
  </si>
  <si>
    <t>Traver, Mr. Scott M.</t>
  </si>
  <si>
    <t>Quick, Mr. Grant A</t>
  </si>
  <si>
    <t>Scott, Mr. Jonathan C</t>
  </si>
  <si>
    <t>Theriot, Ms. Rachael M.</t>
  </si>
  <si>
    <t>Michalis, Ms. Pilar</t>
  </si>
  <si>
    <t>Hall, Mr. Kyle M</t>
  </si>
  <si>
    <t>Tjong Clemons, Mrs. Christie</t>
  </si>
  <si>
    <t>Palma, Mr. David A.</t>
  </si>
  <si>
    <t>Takaoka, Mr. Masahiro</t>
  </si>
  <si>
    <t>Sherman, Mr. Logan B.</t>
  </si>
  <si>
    <t>Andre, Ms. Stephanie L.</t>
  </si>
  <si>
    <t>Switt, Ms. Angela H</t>
  </si>
  <si>
    <t>Erickson, Ms. Britt K</t>
  </si>
  <si>
    <t>Miller, Ms. Joyce R.</t>
  </si>
  <si>
    <t>Whitbeck, Mr. Ben</t>
  </si>
  <si>
    <t>Auer, Ms. Sarah M.</t>
  </si>
  <si>
    <t>Attar, Ms. Sarah</t>
  </si>
  <si>
    <t>Misuraca, Ms. Katie</t>
  </si>
  <si>
    <t>Spannaus, Ms. Michaela L</t>
  </si>
  <si>
    <t>Tarbiat, Ms. Shalaleh</t>
  </si>
  <si>
    <t>Pulkkinen, Ms. Karen</t>
  </si>
  <si>
    <t>Trnovcova, Ms. Zuzana</t>
  </si>
  <si>
    <t>Anthony, Mr. Daniel J.</t>
  </si>
  <si>
    <t>Hetrick, Ms. Alexandra</t>
  </si>
  <si>
    <t>Stern, Ms. Jessica</t>
  </si>
  <si>
    <t>Newman, Mr. Matthew M</t>
  </si>
  <si>
    <t>Reasoner, Ms. Nadine A.</t>
  </si>
  <si>
    <t>Mone, Mr. Peter J. Jr.</t>
  </si>
  <si>
    <t>Powers, Ms. Colleen M</t>
  </si>
  <si>
    <t>Ulery, Ms. Julie A.</t>
  </si>
  <si>
    <t>Haines, Mr. Douglas W</t>
  </si>
  <si>
    <t>Airoldi, Ms. Catherine</t>
  </si>
  <si>
    <t>Mattis, Mr. James A</t>
  </si>
  <si>
    <t>Cho, Mr. Youngseong</t>
  </si>
  <si>
    <t>Reumann, Mr. John</t>
  </si>
  <si>
    <t>Cooper, Mr. Brandon S.</t>
  </si>
  <si>
    <t>Kennedy, Mr. Sean P</t>
  </si>
  <si>
    <t>Cichon, Mr. Scott</t>
  </si>
  <si>
    <t>Maroevic, Mr. Janez</t>
  </si>
  <si>
    <t>Martin, Mr. John I. Jr.</t>
  </si>
  <si>
    <t>Schulz, Ms. Heather</t>
  </si>
  <si>
    <t>Capriolo, Mr. Michael</t>
  </si>
  <si>
    <t>Borleis, Ms. Kathleen</t>
  </si>
  <si>
    <t>Kramer, Mr. Ryan M</t>
  </si>
  <si>
    <t>Conrad, Ms. Sara</t>
  </si>
  <si>
    <t>Karakoyunlu, Mr. Deniz</t>
  </si>
  <si>
    <t>Desrosiers, Ms. Shannon L.</t>
  </si>
  <si>
    <t>O'Mara, Ms. Kaitlin M.</t>
  </si>
  <si>
    <t>Shabot Marcos, Mr. Alfredo</t>
  </si>
  <si>
    <t>Comment, Ms. Kristen</t>
  </si>
  <si>
    <t>Moss, Mr. Daniel</t>
  </si>
  <si>
    <t>Guzman, Mr. Jonathan</t>
  </si>
  <si>
    <t>Cox, Mr. Troy</t>
  </si>
  <si>
    <t>Clash, Mr. Daniel C</t>
  </si>
  <si>
    <t>Blankenship, Ms. Lauren</t>
  </si>
  <si>
    <t>Lloyd, Ms. Jennefer</t>
  </si>
  <si>
    <t>Kong, Ms. Tracey L.</t>
  </si>
  <si>
    <t>Benson, Ms. Ashley</t>
  </si>
  <si>
    <t>Huntington, Ms. Cindy</t>
  </si>
  <si>
    <t>Kendall, Ms. Esther</t>
  </si>
  <si>
    <t>Gast, Ms. Jackie</t>
  </si>
  <si>
    <t>Scanlin, Mr. Timothy P.</t>
  </si>
  <si>
    <t>Philbrook, Ms. Lauren</t>
  </si>
  <si>
    <t>Cowan, Mr. Benjamin</t>
  </si>
  <si>
    <t>Sousa, Mr. Hugo M</t>
  </si>
  <si>
    <t>Stanton, Mr. Daniel J. Jr.</t>
  </si>
  <si>
    <t>Mollak, Mr. Justin R</t>
  </si>
  <si>
    <t>Bell, Mr. Colin</t>
  </si>
  <si>
    <t>Weston, Mr. Rob</t>
  </si>
  <si>
    <t>Rabuzzi, Mr. Patrick</t>
  </si>
  <si>
    <t>Hendrix, Mr. Austin D</t>
  </si>
  <si>
    <t>Van Nielen, Ms. Brittany</t>
  </si>
  <si>
    <t>Blanton, Mr. Matthew T</t>
  </si>
  <si>
    <t>Schout, Ms. Becky G.</t>
  </si>
  <si>
    <t>Schmaltz, Ms. Virginie</t>
  </si>
  <si>
    <t>Eagen, Ms. Allison A</t>
  </si>
  <si>
    <t>Rotramel, Ms. Julie</t>
  </si>
  <si>
    <t>Prevost, Ms. Katherine</t>
  </si>
  <si>
    <t>Boyd, Mr. Caleb</t>
  </si>
  <si>
    <t>Dawes, Ms. Jaime</t>
  </si>
  <si>
    <t>Jennings, Ms. Hannah</t>
  </si>
  <si>
    <t>Nyambaso, Mr. Zachariah</t>
  </si>
  <si>
    <t>Shaffer, Ms. Patricia A</t>
  </si>
  <si>
    <t>Corkum, Mrs. Elizabeth A.</t>
  </si>
  <si>
    <t>Pedersen, Mr. Benjamin</t>
  </si>
  <si>
    <t>Melo, Mr. Breno</t>
  </si>
  <si>
    <t>Sakamoto, Mr. Takaya</t>
  </si>
  <si>
    <t>Mcmahon, Mr. Thomas Iv</t>
  </si>
  <si>
    <t>Harris, Mr. Bradley E</t>
  </si>
  <si>
    <t>Lombardo, Ms. Megan</t>
  </si>
  <si>
    <t>Bode, Ms. Ruby J</t>
  </si>
  <si>
    <t>Johnson, Mr. Bart</t>
  </si>
  <si>
    <t>Norcross, Mr. Robert A.</t>
  </si>
  <si>
    <t>Lazrus, Mr. Adam</t>
  </si>
  <si>
    <t>Tsegay, Mr. Yemane Adhane</t>
  </si>
  <si>
    <t>Schneider, Mr. Jesse A.</t>
  </si>
  <si>
    <t>Loreto, Mr. Bird</t>
  </si>
  <si>
    <t>Callahan, Mr. Patrick M.</t>
  </si>
  <si>
    <t>Timko, Mr. Kyle</t>
  </si>
  <si>
    <t>Achatz, Mr. Ryan</t>
  </si>
  <si>
    <t>Horwitz, Mr. Yuri</t>
  </si>
  <si>
    <t>Gordyan, Mr. Ryan</t>
  </si>
  <si>
    <t>Hetherington, Ms. Debbie</t>
  </si>
  <si>
    <t>Thompson, Mr. Mark D</t>
  </si>
  <si>
    <t>Battoo, Mr. Christopher</t>
  </si>
  <si>
    <t>Barker, Ms. Daniell L</t>
  </si>
  <si>
    <t>Saarnilehto, Mr. Janne</t>
  </si>
  <si>
    <t>Morton, Ms. Martina</t>
  </si>
  <si>
    <t>Thomas, Ms. Elizabeth L</t>
  </si>
  <si>
    <t>Hillman, Ms. Stephanie C.</t>
  </si>
  <si>
    <t>Edwards, Ms. Katie</t>
  </si>
  <si>
    <t>Bartel, Ms. Callie</t>
  </si>
  <si>
    <t>Potekhina, Ms. Inna</t>
  </si>
  <si>
    <t>Kelly, Ms. Mary K.</t>
  </si>
  <si>
    <t>Lapp, Mr. Samuel M.</t>
  </si>
  <si>
    <t>Burke, Ms. Kimberly</t>
  </si>
  <si>
    <t>Barry, Mr. Tom J.</t>
  </si>
  <si>
    <t>Mccormick, Mr. Zachary</t>
  </si>
  <si>
    <t>Mcelroy, Mr. Dane</t>
  </si>
  <si>
    <t>Coffed, Mr. Dougie J</t>
  </si>
  <si>
    <t>Estes, Mr. Jeremiah H</t>
  </si>
  <si>
    <t>Miles, Mr. Ashley J.</t>
  </si>
  <si>
    <t>Zamore, Mr. Turner J.</t>
  </si>
  <si>
    <t>Donaghy, Mr. Roger</t>
  </si>
  <si>
    <t>Kennedy, Ms. Pamela</t>
  </si>
  <si>
    <t>Fiorini, Ms. Allison M.</t>
  </si>
  <si>
    <t>Alexander, Mrs. Katherine H.</t>
  </si>
  <si>
    <t>Watkins, Ms. Robin</t>
  </si>
  <si>
    <t>Cassel, Ms. Terri</t>
  </si>
  <si>
    <t>Ferguson, Mr. Eddie</t>
  </si>
  <si>
    <t>O'Sullivan, Ms. Pamela</t>
  </si>
  <si>
    <t>Chepkirui, Ms. Joyce</t>
  </si>
  <si>
    <t>Gurney, Ms. Alison W.</t>
  </si>
  <si>
    <t>Francis, Ms. Tammara C</t>
  </si>
  <si>
    <t>Gruca, Ms. Dorota</t>
  </si>
  <si>
    <t>Rojas Alvarez, Mr. Jose Norberto Sr.</t>
  </si>
  <si>
    <t>Denton, Mr. Peter</t>
  </si>
  <si>
    <t>Mason, Mr. Bryant</t>
  </si>
  <si>
    <t>Trout, Ms. Christina</t>
  </si>
  <si>
    <t>Gilbert, Mr. John</t>
  </si>
  <si>
    <t>Chong, Mr. Eduardo</t>
  </si>
  <si>
    <t>Henry, Ms. Laura M.</t>
  </si>
  <si>
    <t>Brenneman, Mr. Charlie</t>
  </si>
  <si>
    <t>Kemp, Ms. Melissa D.</t>
  </si>
  <si>
    <t>Wilson, Mr. Dan C. Jr.</t>
  </si>
  <si>
    <t>Hillyard, Mr. Matthew</t>
  </si>
  <si>
    <t>Turner, Mr. Wesley C.</t>
  </si>
  <si>
    <t>Benestad, Mr. Christopher</t>
  </si>
  <si>
    <t>Gonzales, Ms. Jessica</t>
  </si>
  <si>
    <t>Newman, Ms. Christin</t>
  </si>
  <si>
    <t>Sayre, Ms. Sara</t>
  </si>
  <si>
    <t>Panke, Ms. Elizabeth</t>
  </si>
  <si>
    <t>Brennan, Ms. Margaret P.</t>
  </si>
  <si>
    <t>Ngo, Ms. Tiffany K</t>
  </si>
  <si>
    <t>Guerdan, Mr. David M.</t>
  </si>
  <si>
    <t>Shaw, Ms. Christine E</t>
  </si>
  <si>
    <t>Mills-Honarvar, Ms. Donna</t>
  </si>
  <si>
    <t>Farvard, Mr. Rod</t>
  </si>
  <si>
    <t>Kelly, Mr. Joe</t>
  </si>
  <si>
    <t>Skinner, Ms. Kayleigh</t>
  </si>
  <si>
    <t>Murphy, Mr. Lorcan A.</t>
  </si>
  <si>
    <t>Shue, Mr. Billy</t>
  </si>
  <si>
    <t>Reilly, Mr. Paul M.</t>
  </si>
  <si>
    <t>Blinn, Ms. Brenda M.</t>
  </si>
  <si>
    <t>Duyn, Mr. Jeff H</t>
  </si>
  <si>
    <t>Wardian, Mr. Michael</t>
  </si>
  <si>
    <t>Heuninck, Mr. Jan</t>
  </si>
  <si>
    <t>Kipyego, Mr. Bernard</t>
  </si>
  <si>
    <t>Kuehl, Mr. Craig</t>
  </si>
  <si>
    <t>Burkholder, Mrs. Bryn</t>
  </si>
  <si>
    <t>Stadolnik, Mr. Michael</t>
  </si>
  <si>
    <t>Shields, Mr. Benjamin</t>
  </si>
  <si>
    <t>Margolis, Mr. Jay</t>
  </si>
  <si>
    <t>Uffenbeck, Mr. William</t>
  </si>
  <si>
    <t>Brake, Ms. Shelley</t>
  </si>
  <si>
    <t>Stepanova, Ms. Jekaterina</t>
  </si>
  <si>
    <t>Verdi, Mr. Daniel</t>
  </si>
  <si>
    <t>Mclean, Ms. Pauline</t>
  </si>
  <si>
    <t>Ryan, Ms. Colleen</t>
  </si>
  <si>
    <t>Mickelson, Ms. Aleah K</t>
  </si>
  <si>
    <t>Dibaba, Ms. Mare</t>
  </si>
  <si>
    <t>Shilling, Mr. Kevin</t>
  </si>
  <si>
    <t>Bashaw, Ms. Jessica</t>
  </si>
  <si>
    <t>Jacob, Ms. Amanda R</t>
  </si>
  <si>
    <t>Mccutcheon, Mr. Murray W.</t>
  </si>
  <si>
    <t>Connor, Mrs. Meghan P.</t>
  </si>
  <si>
    <t>May, Mr. David</t>
  </si>
  <si>
    <t>Geoghegan, Mr. Seth</t>
  </si>
  <si>
    <t>Mcginn, Mr. Michael P.</t>
  </si>
  <si>
    <t>Jones, Mr. Russell M</t>
  </si>
  <si>
    <t>Quinteros, Mr. Martin</t>
  </si>
  <si>
    <t>Loenser, Mr. Michael</t>
  </si>
  <si>
    <t>Aitken, Mr. Miles</t>
  </si>
  <si>
    <t>Furrer, Ms. Amanda</t>
  </si>
  <si>
    <t>Konigs, Mr. Roger</t>
  </si>
  <si>
    <t>Tesdahl, Mr. Brock J</t>
  </si>
  <si>
    <t>Engel, Mr. Stephen F.</t>
  </si>
  <si>
    <t>Kuck, Ms. Missy</t>
  </si>
  <si>
    <t>Dillon, Mr. William</t>
  </si>
  <si>
    <t>Neuschel, Ms. Lauren M</t>
  </si>
  <si>
    <t>Rosales Ramirez, Mr. Apolo U.</t>
  </si>
  <si>
    <t>Marquez, Mr. Alfons</t>
  </si>
  <si>
    <t>Green, Ms. Amber</t>
  </si>
  <si>
    <t>Schubel, Ms. Leah C.</t>
  </si>
  <si>
    <t>Jimenez, Ms. Lilia</t>
  </si>
  <si>
    <t>Zimny-Schmitt, Mr. Danny</t>
  </si>
  <si>
    <t>Hill, Ms. Lauren</t>
  </si>
  <si>
    <t>Brohart, Ms. Courtney</t>
  </si>
  <si>
    <t>Ryan, Ms. Elizabeth</t>
  </si>
  <si>
    <t>Oka, Ms. Satomi</t>
  </si>
  <si>
    <t>Newman, Mr. Matthew D</t>
  </si>
  <si>
    <t>Metzger, Mr. Peter T Ii</t>
  </si>
  <si>
    <t>Gonzalez, Mr. Manuel</t>
  </si>
  <si>
    <t>Vaughn, Ms. Kindsey P.</t>
  </si>
  <si>
    <t>Clifford, Mr. Thomas G.</t>
  </si>
  <si>
    <t>Petty, Mr. Kyle S</t>
  </si>
  <si>
    <t>Sanford, Mr. Alexander J.</t>
  </si>
  <si>
    <t>Sprague, Mr. Dustin L</t>
  </si>
  <si>
    <t>Lasseron, Mrs. Chloe</t>
  </si>
  <si>
    <t>Bushong, Ms. Cailtlin</t>
  </si>
  <si>
    <t>Dennison, Mr. Joshua</t>
  </si>
  <si>
    <t>Lira, Mr. Chuy</t>
  </si>
  <si>
    <t>Nahigian, Ms. Laurie B</t>
  </si>
  <si>
    <t>Cackett, Ms. Rachel B.</t>
  </si>
  <si>
    <t>Hunter-Galvan, Ms. Liza</t>
  </si>
  <si>
    <t>Pierret, Ms. Lindsey</t>
  </si>
  <si>
    <t>White, Ms. Lindsay E.</t>
  </si>
  <si>
    <t>O'Neil, Ms. Kathleen M.</t>
  </si>
  <si>
    <t>Leitz, Ms. Aya</t>
  </si>
  <si>
    <t>Durfee, Ms. Carolyn R</t>
  </si>
  <si>
    <t>Maylone, Ms. Bethany</t>
  </si>
  <si>
    <t>Reiland, Ms. Holly A</t>
  </si>
  <si>
    <t>Hu, Mr. Ping</t>
  </si>
  <si>
    <t>Lessek, Mr. Tim</t>
  </si>
  <si>
    <t>Colavincenzo, Mr. John</t>
  </si>
  <si>
    <t>Mendez-Karr, Mrs. Cynthia</t>
  </si>
  <si>
    <t>Saulnier, Mr. Emmett</t>
  </si>
  <si>
    <t>Schoonover, Ms. Kate</t>
  </si>
  <si>
    <t>Hass, Mr. Christopher L.</t>
  </si>
  <si>
    <t>Cadotte, Mr. Christopher P.</t>
  </si>
  <si>
    <t>Cacciapaglia, Mr. Christopher W</t>
  </si>
  <si>
    <t>Mininger, Mr. Norman H.</t>
  </si>
  <si>
    <t>Mayo, Ms. Susan</t>
  </si>
  <si>
    <t>Zicko, Ms. Tatyana K</t>
  </si>
  <si>
    <t>Graham, Ms. Chrissy</t>
  </si>
  <si>
    <t>Boland, Ms. Carrie</t>
  </si>
  <si>
    <t>Cupp, Ms. Halle</t>
  </si>
  <si>
    <t>Shaw, Ms. Carolyn</t>
  </si>
  <si>
    <t>Klassen, Ms. Tara D.</t>
  </si>
  <si>
    <t>Musal, Mr. Rasim M</t>
  </si>
  <si>
    <t>Kitayama, Ms. Dina</t>
  </si>
  <si>
    <t>Altman, Ms. Lisa</t>
  </si>
  <si>
    <t>Demchko, Ms. Caitrin</t>
  </si>
  <si>
    <t>Wild, Ms. Adriana S</t>
  </si>
  <si>
    <t>Betts, Ms. Megan</t>
  </si>
  <si>
    <t>Martin, Mrs. Kristen M</t>
  </si>
  <si>
    <t>Vandeventer, Ms. Alix</t>
  </si>
  <si>
    <t>Hirano, Mr. Kakushin</t>
  </si>
  <si>
    <t>Davi, Mr. Michael J</t>
  </si>
  <si>
    <t>Sloan, Mr. Bradley</t>
  </si>
  <si>
    <t>Homich, Mr. Matt</t>
  </si>
  <si>
    <t>Bell, Ms. Amanda C.</t>
  </si>
  <si>
    <t>Kristjansson, Mr. Valur</t>
  </si>
  <si>
    <t>Pitman, Ms. Erica J</t>
  </si>
  <si>
    <t>Curley, Mr. Stephen F.</t>
  </si>
  <si>
    <t>Zimmer, Ms. Lissa</t>
  </si>
  <si>
    <t>Granski, Ms. Megan</t>
  </si>
  <si>
    <t>Dunn, Ms. Alyson</t>
  </si>
  <si>
    <t>Regina, Mr. Chance B</t>
  </si>
  <si>
    <t>O'Connor, Mr. Sean P</t>
  </si>
  <si>
    <t>Howe, Ms. Therese</t>
  </si>
  <si>
    <t>Atwater, Mr. Beau</t>
  </si>
  <si>
    <t>Gurganus, Ms. Kelsey M</t>
  </si>
  <si>
    <t>Holden, Ms. Gretchen</t>
  </si>
  <si>
    <t>Parton, Mr. Nicholas E.</t>
  </si>
  <si>
    <t>Downs, Ms. Deborah</t>
  </si>
  <si>
    <t>Dent, Mr. Chuck W. Jr.</t>
  </si>
  <si>
    <t>Ranti, Mr. Daniel</t>
  </si>
  <si>
    <t>Ishaq, Ms. Amany</t>
  </si>
  <si>
    <t>Wiles, Ms. Kipling</t>
  </si>
  <si>
    <t>Roberts, Mr. Duncan</t>
  </si>
  <si>
    <t>Serafini, Mr. Louis C.</t>
  </si>
  <si>
    <t>Button, Mr. Daniel J</t>
  </si>
  <si>
    <t>Gaal, Ms. Ildiko M.</t>
  </si>
  <si>
    <t>Liptak, Ms. Melinda E.</t>
  </si>
  <si>
    <t>Kellam, Ms. Ashley M</t>
  </si>
  <si>
    <t>Gordon, Ms. Stephanie</t>
  </si>
  <si>
    <t>Hyland, Mr. Sean P.</t>
  </si>
  <si>
    <t>Wagoner, Ms. Emily G</t>
  </si>
  <si>
    <t>Thomas, Mr. Malcolm</t>
  </si>
  <si>
    <t>Goffi, Mr. Danilo</t>
  </si>
  <si>
    <t>Salovaara, Mr. Mikko</t>
  </si>
  <si>
    <t>Reid, Ms. Paula C.</t>
  </si>
  <si>
    <t>Allan, Ms. Kirsten N.</t>
  </si>
  <si>
    <t>Mclaughlin, Ms. Christy</t>
  </si>
  <si>
    <t>Lee, Ms. Jennifer</t>
  </si>
  <si>
    <t>Tang, Ms. Jingjing</t>
  </si>
  <si>
    <t>Kennedy, Mr. Morgan</t>
  </si>
  <si>
    <t>Condon, Mr. Patrick J.</t>
  </si>
  <si>
    <t>Chepkwony, Mr. Frankline</t>
  </si>
  <si>
    <t>Rodriguez, Ms. Laura T.</t>
  </si>
  <si>
    <t>Szynkarczuk, Ms. Natalia</t>
  </si>
  <si>
    <t>Brill, Ms. Jennifer L.</t>
  </si>
  <si>
    <t>Adams, Ms. Brooke</t>
  </si>
  <si>
    <t>Nunn, Mr. Jeremy M</t>
  </si>
  <si>
    <t>Blair, Ms. Megan L.</t>
  </si>
  <si>
    <t>Sharkey, Mr. Bryan</t>
  </si>
  <si>
    <t>Scalard, Ms. Marny</t>
  </si>
  <si>
    <t>Burget, Mr. Marc</t>
  </si>
  <si>
    <t>English, Mr. Benjamin L</t>
  </si>
  <si>
    <t>Hampton, Mr. Rob G</t>
  </si>
  <si>
    <t>Flynn, Ms. Stefanie A</t>
  </si>
  <si>
    <t>Knast, Ms. Stephanie</t>
  </si>
  <si>
    <t>Lucas, Ms. Caroline F.</t>
  </si>
  <si>
    <t>Thomas, Ms. Julia J.</t>
  </si>
  <si>
    <t>Cherewatti, Mr. Jack</t>
  </si>
  <si>
    <t>Olle, Mr. Bernat</t>
  </si>
  <si>
    <t>Hamsi, Mr. Hicham</t>
  </si>
  <si>
    <t>Finnegan, Ms. Sarah</t>
  </si>
  <si>
    <t>Walsh, Mr. Anthony S</t>
  </si>
  <si>
    <t>Villa, Ms. Elisabetta</t>
  </si>
  <si>
    <t>Cable, Mr. Trevor N.</t>
  </si>
  <si>
    <t>Eiring, Ms. Nancy</t>
  </si>
  <si>
    <t>Connor, Ms. Allison R.</t>
  </si>
  <si>
    <t>Friedman, Mr. Robert J.</t>
  </si>
  <si>
    <t>Croker, Mr. Nicholas</t>
  </si>
  <si>
    <t>Beganics, Mr. Kevin L</t>
  </si>
  <si>
    <t>Huberty, Mr. Bryan</t>
  </si>
  <si>
    <t>Jacobs, Ms. Janae N.</t>
  </si>
  <si>
    <t>Hazlehurst, Ms. Audrey</t>
  </si>
  <si>
    <t>Marin, Ms. Laura</t>
  </si>
  <si>
    <t>Dear, Ms. Nicole F</t>
  </si>
  <si>
    <t>Lederer, Ms. Krista L</t>
  </si>
  <si>
    <t>Robson, Ms. Denise</t>
  </si>
  <si>
    <t>Galvan, Mr. Ariel</t>
  </si>
  <si>
    <t>Walsh, Mr. Jeremy</t>
  </si>
  <si>
    <t>Teeuwen, Ms. Rosalie</t>
  </si>
  <si>
    <t>List, Mr. Jay</t>
  </si>
  <si>
    <t>Shafar, Mr. Vitaliy</t>
  </si>
  <si>
    <t>Copenhaver, Mr. Benjamin W.</t>
  </si>
  <si>
    <t>Stump, Mr. Jesse</t>
  </si>
  <si>
    <t>Wehrman, Mr. Mark</t>
  </si>
  <si>
    <t>Sischo, Ms. Lauren</t>
  </si>
  <si>
    <t>Fonti, Mr. Massimiliano</t>
  </si>
  <si>
    <t>Merlis, Mr. Josh</t>
  </si>
  <si>
    <t>Hasegawa, Mr. Kiyokatsu</t>
  </si>
  <si>
    <t>Haselden, Ms. Amanda L</t>
  </si>
  <si>
    <t>Simonson, Mr. Matthew</t>
  </si>
  <si>
    <t>Montag, Ms. Julia M</t>
  </si>
  <si>
    <t>Deroian, Ms. Rhea</t>
  </si>
  <si>
    <t>Goetz, Mr. Justin</t>
  </si>
  <si>
    <t>Brady, Mr. Shamus M.</t>
  </si>
  <si>
    <t>Moran, Mr. Mike</t>
  </si>
  <si>
    <t>Strickler, Ms. Mary Beth</t>
  </si>
  <si>
    <t>Simone, Ms. Erin</t>
  </si>
  <si>
    <t>Von Rock, Ms. Hallie</t>
  </si>
  <si>
    <t>Woodard, Ms. Paige P</t>
  </si>
  <si>
    <t>Li, Ms. Ji</t>
  </si>
  <si>
    <t>Sinda, Ms. Carissa A</t>
  </si>
  <si>
    <t>Rydland, Ms. Mona</t>
  </si>
  <si>
    <t>Vespa, Ms. Kristin R.</t>
  </si>
  <si>
    <t>Meadows, Ms. Beth</t>
  </si>
  <si>
    <t>Toppen, Ms. Allison</t>
  </si>
  <si>
    <t>Ermer, Ms. Ashley E</t>
  </si>
  <si>
    <t>Dionne, Ms. Hilary K.</t>
  </si>
  <si>
    <t>Stasulli, Ms. Dominique</t>
  </si>
  <si>
    <t>Duran, Mr. Carlos I</t>
  </si>
  <si>
    <t>Klundt, Mr. Matthew</t>
  </si>
  <si>
    <t>Waters, Ms. Kara</t>
  </si>
  <si>
    <t>Rusk, Ms. Sarah S</t>
  </si>
  <si>
    <t>Gersbach, Ms. Shauna R.</t>
  </si>
  <si>
    <t>Taylor-Watson, Ms. Lindsay J.</t>
  </si>
  <si>
    <t>Crawford, Ms. Danya A.</t>
  </si>
  <si>
    <t>Levitsky, Ms. Lorraine</t>
  </si>
  <si>
    <t>Carroll, Ms. Jennifer L.</t>
  </si>
  <si>
    <t>Campos, Mr. Jesus Sr.</t>
  </si>
  <si>
    <t>Flajslik, Ms. Kristen</t>
  </si>
  <si>
    <t>Chua, Ms. Catherine C.</t>
  </si>
  <si>
    <t>Wiltse, Ms. Paula</t>
  </si>
  <si>
    <t>Fisher, Ms. Evan</t>
  </si>
  <si>
    <t>Wilzbacher, Mr. Nathan J</t>
  </si>
  <si>
    <t>Thayer, Ms. Ashley M</t>
  </si>
  <si>
    <t>Brosseau, Mr. Jason</t>
  </si>
  <si>
    <t>Phares, Mr. Marshall</t>
  </si>
  <si>
    <t>Curley, Mr. Lavar</t>
  </si>
  <si>
    <t>Johnston, Mr. Charlie T.</t>
  </si>
  <si>
    <t>Padula, Mrs. Lauren</t>
  </si>
  <si>
    <t>Gamirov, Mr. Arthur</t>
  </si>
  <si>
    <t>Briot, Mr. Thomas</t>
  </si>
  <si>
    <t>De Hueck, Ms. Jennifer</t>
  </si>
  <si>
    <t>Putt, Ms. Tammy</t>
  </si>
  <si>
    <t>Deiman, Ms. Lena</t>
  </si>
  <si>
    <t>Bonanni, Ms. Valentina</t>
  </si>
  <si>
    <t>Stein, Mr. Russell N.</t>
  </si>
  <si>
    <t>Laumann, Mr. Scott R.</t>
  </si>
  <si>
    <t>Galaviz, Mr. Jose Francisco Sr.</t>
  </si>
  <si>
    <t>Piper, Mr. Paul J</t>
  </si>
  <si>
    <t>Cantini, Mr. Adam</t>
  </si>
  <si>
    <t>Hartman, Mr. Edward J.</t>
  </si>
  <si>
    <t>Werhane, Mr. Patrick A.</t>
  </si>
  <si>
    <t>Davies, Mr. Geraint H</t>
  </si>
  <si>
    <t>Hummel, Mr. Dj</t>
  </si>
  <si>
    <t>Lutz, Mr. Zachary A</t>
  </si>
  <si>
    <t>Waters, Mr. Brian W.</t>
  </si>
  <si>
    <t>Viglienzoni, Mr. Joe</t>
  </si>
  <si>
    <t>Rathbun, Mr. Stephen</t>
  </si>
  <si>
    <t>Crane, Ms. Ellen L.</t>
  </si>
  <si>
    <t>Conant, Ms. Cindy</t>
  </si>
  <si>
    <t>Huyser-Wierenga, Ms. Abigail R.</t>
  </si>
  <si>
    <t>Natalini, Ms. Amy L.</t>
  </si>
  <si>
    <t>Robbins, Ms. Amy</t>
  </si>
  <si>
    <t>Stanislav, Mrs. Grace H</t>
  </si>
  <si>
    <t>Meyer, Ms. Caitie J.</t>
  </si>
  <si>
    <t>Mears, Mr. Benjamin</t>
  </si>
  <si>
    <t>Neill, Mr. Ian T</t>
  </si>
  <si>
    <t>Tola, Mr. Tadese</t>
  </si>
  <si>
    <t>Briskman, Mr. Jonathan</t>
  </si>
  <si>
    <t>Ritzenhein, Mr. Dathan</t>
  </si>
  <si>
    <t>Malkowski, Mr. Eric</t>
  </si>
  <si>
    <t>Andreyko, Ms. Allison M</t>
  </si>
  <si>
    <t>Landry, Mr. Paul</t>
  </si>
  <si>
    <t>Lozier, Mr. Aaron R</t>
  </si>
  <si>
    <t>O'Brien, Ms. Caitlin H.</t>
  </si>
  <si>
    <t>Rodas, Mr. Harald E.</t>
  </si>
  <si>
    <t>O'Connor, Ms. Siobhan A.</t>
  </si>
  <si>
    <t>White, Ms. Andrea J.</t>
  </si>
  <si>
    <t>Davenport, Ms. Marie</t>
  </si>
  <si>
    <t>Karmen, Ms. Rachel A.</t>
  </si>
  <si>
    <t>Miller, Ms. Emma</t>
  </si>
  <si>
    <t>Lippmann, Ms. Kiersten</t>
  </si>
  <si>
    <t>Klehm, Ms. Rachael</t>
  </si>
  <si>
    <t>Murphy, Mr. Timothy P.</t>
  </si>
  <si>
    <t>Desisa, Mr. Lelisa</t>
  </si>
  <si>
    <t>Brooks, Mr. Nate</t>
  </si>
  <si>
    <t>Stone, Mr. Chris C.</t>
  </si>
  <si>
    <t>Weispfennig, Mr. Scott</t>
  </si>
  <si>
    <t>Sorrell, Mr. Kevin</t>
  </si>
  <si>
    <t>Morris, Mr. Erik C.</t>
  </si>
  <si>
    <t>Marek, Mr. Shawn C</t>
  </si>
  <si>
    <t>Armstrong, Mr. Vajin L.</t>
  </si>
  <si>
    <t>Werner, Mr. John K. Jr.</t>
  </si>
  <si>
    <t>Gries, Mr. Kevin J.</t>
  </si>
  <si>
    <t>Mills, Mr. Kirby W.</t>
  </si>
  <si>
    <t>Penny, Mr. J A</t>
  </si>
  <si>
    <t>Hicks, Mr. Dustin G.</t>
  </si>
  <si>
    <t>Masayesva, Mr. Anthony G</t>
  </si>
  <si>
    <t>Paavola, Mr. Ryan</t>
  </si>
  <si>
    <t>Gehlsen, Mr. Eric N</t>
  </si>
  <si>
    <t>Roche, Mr. Connor</t>
  </si>
  <si>
    <t>Hearn, Mr. Patrick H.</t>
  </si>
  <si>
    <t>Dimson, Mr. Tyler</t>
  </si>
  <si>
    <t>Slason, Ms. Deborah L.</t>
  </si>
  <si>
    <t>Gibson, Ms. Andrea K</t>
  </si>
  <si>
    <t>Erdos, Ms. Elleree</t>
  </si>
  <si>
    <t>Cushman, Mr. Brandon J</t>
  </si>
  <si>
    <t>Hammel, Mr. Steve</t>
  </si>
  <si>
    <t>Ytterstad, Ms. Nina Wavik Sr.</t>
  </si>
  <si>
    <t>Prince, Ms. Dani</t>
  </si>
  <si>
    <t>Freeman, Ms. Jennifer A.</t>
  </si>
  <si>
    <t>Petrulak, Mr. Martin</t>
  </si>
  <si>
    <t>Lloyd, Mr. Steve</t>
  </si>
  <si>
    <t>Zablocki, Mr. Christopher</t>
  </si>
  <si>
    <t>Van Meter, Ms. Kathryn M.</t>
  </si>
  <si>
    <t>Babay, Ms. Emily</t>
  </si>
  <si>
    <t>Taylor, Mr. Trent A</t>
  </si>
  <si>
    <t>Smith, Ms. Jennifer E</t>
  </si>
  <si>
    <t>Moody, Ms. Polly</t>
  </si>
  <si>
    <t>Swierzbinski, Ms. Elizabeth</t>
  </si>
  <si>
    <t>Schwartz, Ms. Tiffany A.</t>
  </si>
  <si>
    <t>Sanseverino, Mr. Cole</t>
  </si>
  <si>
    <t>Lawder, Mr. Matthew T.</t>
  </si>
  <si>
    <t>Young, Mr. Zachary</t>
  </si>
  <si>
    <t>Hoerner, Mr. Matthew T.</t>
  </si>
  <si>
    <t>Benson, Mr. Pat</t>
  </si>
  <si>
    <t>Horton, Ms. Ashley</t>
  </si>
  <si>
    <t>Mcgraw, Ms. Elizabeth A.</t>
  </si>
  <si>
    <t>Beaulne, Ms. Rebecca M.</t>
  </si>
  <si>
    <t>Lunz, Ms. Ruth</t>
  </si>
  <si>
    <t>Kyle, Mr. Gregory S</t>
  </si>
  <si>
    <t>Brackenwagen, Ms. Alexandra S</t>
  </si>
  <si>
    <t>Schmitt, Ms. Hillary</t>
  </si>
  <si>
    <t>Borden, Ms. Amy K.</t>
  </si>
  <si>
    <t>Mclean, Mr. Scott</t>
  </si>
  <si>
    <t>Regan, Mr. John</t>
  </si>
  <si>
    <t>Koenis, Mr. Maaikel</t>
  </si>
  <si>
    <t>Kittaka, Mr. Daniel C</t>
  </si>
  <si>
    <t>Concannon, Mr. Christopher S.</t>
  </si>
  <si>
    <t>Johnson, Mr. William R</t>
  </si>
  <si>
    <t>Schultz, Ms. Lyndsy</t>
  </si>
  <si>
    <t>Brannigan, Ms. Jessica</t>
  </si>
  <si>
    <t>Cavallo, Ms. Anna</t>
  </si>
  <si>
    <t>Chang, Mr. Jordan</t>
  </si>
  <si>
    <t>Axelrod, Mr. Brian</t>
  </si>
  <si>
    <t>Davenport, Ms. Katherine A</t>
  </si>
  <si>
    <t>Roberge, Ms. Melanie</t>
  </si>
  <si>
    <t>Schmidt, Ms. Jessica</t>
  </si>
  <si>
    <t>Kosters, Mr. Eric S</t>
  </si>
  <si>
    <t>Dykes, Mr. Joseph</t>
  </si>
  <si>
    <t>Velan, Ms. Mary</t>
  </si>
  <si>
    <t>Goolik, Ms. Natalie</t>
  </si>
  <si>
    <t>Bain, Mr. Christopher</t>
  </si>
  <si>
    <t>Wieck, Ms. Sonja</t>
  </si>
  <si>
    <t>Friel, Ms. Alexandra</t>
  </si>
  <si>
    <t>Santandreu, Ms. Martha L.</t>
  </si>
  <si>
    <t>Johnson, Mr. Ryan C.</t>
  </si>
  <si>
    <t>Gerber, Mr. Cliff</t>
  </si>
  <si>
    <t>Benadum, Mr. Blue</t>
  </si>
  <si>
    <t>Ragazzini, Mr. Jeffrey M</t>
  </si>
  <si>
    <t>Kessinger, Mr. Andrew</t>
  </si>
  <si>
    <t>Bezgin, Ms. Julia</t>
  </si>
  <si>
    <t>Woldesilassie, Mr. Daniel</t>
  </si>
  <si>
    <t>Ruiz Herrero, Mr. Jaime</t>
  </si>
  <si>
    <t>Bin Alias, Mr. Mohd Syahidan</t>
  </si>
  <si>
    <t>Fischer-Daly, Mr. Matthew</t>
  </si>
  <si>
    <t>Pulliam, Ms. Elizabeth S.</t>
  </si>
  <si>
    <t>Guisinger, Ms. Katie</t>
  </si>
  <si>
    <t>Arnerich, Ms. Christi A.</t>
  </si>
  <si>
    <t>Lynch, Ms. Sandra K.</t>
  </si>
  <si>
    <t>Reilly, Ms. Katharine</t>
  </si>
  <si>
    <t>Nolette, Mr. Jerome</t>
  </si>
  <si>
    <t>Chabrier, Ms. Julia R</t>
  </si>
  <si>
    <t>Lee, Mr. Sean Henry</t>
  </si>
  <si>
    <t>Knotts, Ms. Rachel A.</t>
  </si>
  <si>
    <t>Pultorak, Mr. Jim</t>
  </si>
  <si>
    <t>Maxon, Mr. Tim</t>
  </si>
  <si>
    <t>Kraai, Ms. Abby L.</t>
  </si>
  <si>
    <t>Larosa, Mr. Mark</t>
  </si>
  <si>
    <t>King, Mr. Ali</t>
  </si>
  <si>
    <t>Haney, Mr. Joshua</t>
  </si>
  <si>
    <t>Boulay, Mr. Pierre</t>
  </si>
  <si>
    <t>Peters, Ms. Kate</t>
  </si>
  <si>
    <t>Luy, Mr. David</t>
  </si>
  <si>
    <t>Fava, Ms. Carla</t>
  </si>
  <si>
    <t>Montoya, Mr. Alvaro Sr.</t>
  </si>
  <si>
    <t>Bain, Ms. Hope</t>
  </si>
  <si>
    <t>Albertson, Mr. Mark P.</t>
  </si>
  <si>
    <t>Barger, Ms. Desiree</t>
  </si>
  <si>
    <t>Fraioli, Mr. Mario Jr.</t>
  </si>
  <si>
    <t>April, Mr. Lusapho</t>
  </si>
  <si>
    <t>King, Ms. Erin C.</t>
  </si>
  <si>
    <t>Talhelm, Mr. Alan F</t>
  </si>
  <si>
    <t>Regnier, Mr. Ryan</t>
  </si>
  <si>
    <t>Treece, Ms. Hope</t>
  </si>
  <si>
    <t>Beisel, Mr. Josh</t>
  </si>
  <si>
    <t>Enke, Mr. Jacob J</t>
  </si>
  <si>
    <t>Ruiz-Tagle Barros, Mr. Jose Tomas</t>
  </si>
  <si>
    <t>Ferrell, Ms. Mary Evan</t>
  </si>
  <si>
    <t>Gates, Mr. Justin K.</t>
  </si>
  <si>
    <t>Jeffers, Mr. Patrick</t>
  </si>
  <si>
    <t>Sulhanek, Mr. Roman</t>
  </si>
  <si>
    <t>Ozahowski, Mr. David</t>
  </si>
  <si>
    <t>Caron, Ms. Evelyn L</t>
  </si>
  <si>
    <t>Fullarton, Mr. Jim</t>
  </si>
  <si>
    <t>Lindgren, Mr. Matthew S</t>
  </si>
  <si>
    <t>Akiha, Mr. Kenneth</t>
  </si>
  <si>
    <t>Sweny, Ms. Andrea</t>
  </si>
  <si>
    <t>Tobin, Ms. Kristina</t>
  </si>
  <si>
    <t>Pedersen, Ms. Kristen</t>
  </si>
  <si>
    <t>Lynch, Mr. Matthew</t>
  </si>
  <si>
    <t>Keys, Mrs. Kathleen</t>
  </si>
  <si>
    <t>Wilbur, Ms. Lindsey</t>
  </si>
  <si>
    <t>Ditota, Mr. Robert</t>
  </si>
  <si>
    <t>Horbol, Ms. Sarah E.</t>
  </si>
  <si>
    <t>O'Rourke, Ms. Flannery</t>
  </si>
  <si>
    <t>Williams, Mr. John T</t>
  </si>
  <si>
    <t>Murakami, Mr. Koji</t>
  </si>
  <si>
    <t>Gagnon, Ms. Candice M</t>
  </si>
  <si>
    <t>Petermann, Mr. Theodore A.</t>
  </si>
  <si>
    <t>Graves - Rostro, Ms. Lindy</t>
  </si>
  <si>
    <t>Danielson, Mr. Thomas</t>
  </si>
  <si>
    <t>Street, Ms. Holly</t>
  </si>
  <si>
    <t>Buss, Mr. Matthew</t>
  </si>
  <si>
    <t>Duffy, Ms. Meghan K</t>
  </si>
  <si>
    <t>Hines, Mr. Fred</t>
  </si>
  <si>
    <t>Castro, Mr. Sebastian</t>
  </si>
  <si>
    <t>Howell, Ms. Laura</t>
  </si>
  <si>
    <t>Avery, Ms. Nicole</t>
  </si>
  <si>
    <t>Bohinski, Ms. Susan E</t>
  </si>
  <si>
    <t>Kohls, Ms. Katy</t>
  </si>
  <si>
    <t>Brietzke, Mr. Jordan</t>
  </si>
  <si>
    <t>Riveros Gonzalez, Mr. Juan D. Sr.</t>
  </si>
  <si>
    <t>Albano, Ms. Julie</t>
  </si>
  <si>
    <t>Rosendahl, Mr. Evan P</t>
  </si>
  <si>
    <t>German, Mr. Aaron K</t>
  </si>
  <si>
    <t xml:space="preserve"> Ms</t>
  </si>
  <si>
    <t xml:space="preserve"> Kelly</t>
  </si>
  <si>
    <t xml:space="preserve"> Mr</t>
  </si>
  <si>
    <t xml:space="preserve"> Matthew D</t>
  </si>
  <si>
    <t xml:space="preserve"> Phil</t>
  </si>
  <si>
    <t xml:space="preserve"> Kelsey</t>
  </si>
  <si>
    <t xml:space="preserve"> Kristyn</t>
  </si>
  <si>
    <t xml:space="preserve"> Russell B</t>
  </si>
  <si>
    <t xml:space="preserve"> Scott</t>
  </si>
  <si>
    <t xml:space="preserve"> Stephen</t>
  </si>
  <si>
    <t xml:space="preserve"> Patrick R</t>
  </si>
  <si>
    <t xml:space="preserve"> Brooke N</t>
  </si>
  <si>
    <t xml:space="preserve"> Paola Andrea</t>
  </si>
  <si>
    <t xml:space="preserve"> David</t>
  </si>
  <si>
    <t xml:space="preserve"> Wade</t>
  </si>
  <si>
    <t xml:space="preserve"> Leilani M</t>
  </si>
  <si>
    <t xml:space="preserve"> Philippe</t>
  </si>
  <si>
    <t xml:space="preserve"> Jennifer A</t>
  </si>
  <si>
    <t xml:space="preserve"> Christina M</t>
  </si>
  <si>
    <t xml:space="preserve"> Said Sr</t>
  </si>
  <si>
    <t xml:space="preserve"> John</t>
  </si>
  <si>
    <t xml:space="preserve"> Myles</t>
  </si>
  <si>
    <t xml:space="preserve"> Madelyn C</t>
  </si>
  <si>
    <t xml:space="preserve"> Nicole</t>
  </si>
  <si>
    <t xml:space="preserve"> Eric A</t>
  </si>
  <si>
    <t xml:space="preserve"> Emiliano I</t>
  </si>
  <si>
    <t>Airoldi</t>
  </si>
  <si>
    <t xml:space="preserve"> Adam</t>
  </si>
  <si>
    <t>Cater-Cyker</t>
  </si>
  <si>
    <t xml:space="preserve"> Zach</t>
  </si>
  <si>
    <t>Hamm</t>
  </si>
  <si>
    <t xml:space="preserve"> Stephanie W</t>
  </si>
  <si>
    <t>Cox</t>
  </si>
  <si>
    <t>Sachrajda</t>
  </si>
  <si>
    <t xml:space="preserve"> Natalie</t>
  </si>
  <si>
    <t>Gareri</t>
  </si>
  <si>
    <t xml:space="preserve"> Nicole J</t>
  </si>
  <si>
    <t>Welch</t>
  </si>
  <si>
    <t xml:space="preserve"> Jefferson D</t>
  </si>
  <si>
    <t>Prindiville</t>
  </si>
  <si>
    <t xml:space="preserve"> Brendan D</t>
  </si>
  <si>
    <t>Kincaid</t>
  </si>
  <si>
    <t xml:space="preserve"> Courtney</t>
  </si>
  <si>
    <t>Bruestle</t>
  </si>
  <si>
    <t xml:space="preserve"> Sydney L</t>
  </si>
  <si>
    <t>Lachance</t>
  </si>
  <si>
    <t xml:space="preserve"> Julien</t>
  </si>
  <si>
    <t>Eason</t>
  </si>
  <si>
    <t xml:space="preserve"> Ryan M</t>
  </si>
  <si>
    <t>Grummon</t>
  </si>
  <si>
    <t xml:space="preserve"> Anna H</t>
  </si>
  <si>
    <t>Vanwechel</t>
  </si>
  <si>
    <t xml:space="preserve"> Samantha</t>
  </si>
  <si>
    <t>Fisher</t>
  </si>
  <si>
    <t xml:space="preserve"> Robert</t>
  </si>
  <si>
    <t>Jenkins</t>
  </si>
  <si>
    <t xml:space="preserve"> James R</t>
  </si>
  <si>
    <t>Peters</t>
  </si>
  <si>
    <t xml:space="preserve"> Roseann</t>
  </si>
  <si>
    <t>Aha</t>
  </si>
  <si>
    <t>Mcelwain</t>
  </si>
  <si>
    <t xml:space="preserve"> Spencer</t>
  </si>
  <si>
    <t>Januszewski</t>
  </si>
  <si>
    <t xml:space="preserve"> Eric W</t>
  </si>
  <si>
    <t>Rohne</t>
  </si>
  <si>
    <t xml:space="preserve"> Brianna L</t>
  </si>
  <si>
    <t>O'Grady</t>
  </si>
  <si>
    <t xml:space="preserve"> Thomas J</t>
  </si>
  <si>
    <t xml:space="preserve"> Melissa L</t>
  </si>
  <si>
    <t>De Simone</t>
  </si>
  <si>
    <t xml:space="preserve"> Flavio</t>
  </si>
  <si>
    <t>Beckett</t>
  </si>
  <si>
    <t xml:space="preserve"> Ryan</t>
  </si>
  <si>
    <t>Sobrilsky</t>
  </si>
  <si>
    <t xml:space="preserve"> Anthony J</t>
  </si>
  <si>
    <t>Wang</t>
  </si>
  <si>
    <t xml:space="preserve"> Alex</t>
  </si>
  <si>
    <t>Campa</t>
  </si>
  <si>
    <t>Clifford</t>
  </si>
  <si>
    <t xml:space="preserve"> Andrew B</t>
  </si>
  <si>
    <t>Dalmata</t>
  </si>
  <si>
    <t xml:space="preserve"> Dara E</t>
  </si>
  <si>
    <t>Vishik</t>
  </si>
  <si>
    <t xml:space="preserve"> Inna</t>
  </si>
  <si>
    <t>Schorr</t>
  </si>
  <si>
    <t xml:space="preserve"> Ari</t>
  </si>
  <si>
    <t>Lusardi</t>
  </si>
  <si>
    <t xml:space="preserve"> Lindsey</t>
  </si>
  <si>
    <t>Rayner</t>
  </si>
  <si>
    <t xml:space="preserve"> Kenny</t>
  </si>
  <si>
    <t>Voghel</t>
  </si>
  <si>
    <t xml:space="preserve"> Louise</t>
  </si>
  <si>
    <t>Rieth</t>
  </si>
  <si>
    <t xml:space="preserve"> Cameron</t>
  </si>
  <si>
    <t>Gollotto</t>
  </si>
  <si>
    <t xml:space="preserve"> Katie T</t>
  </si>
  <si>
    <t>Dunn</t>
  </si>
  <si>
    <t xml:space="preserve"> Casey</t>
  </si>
  <si>
    <t>Blitzer</t>
  </si>
  <si>
    <t>Smith</t>
  </si>
  <si>
    <t xml:space="preserve"> Bryson C</t>
  </si>
  <si>
    <t>Hyland</t>
  </si>
  <si>
    <t xml:space="preserve"> Megan</t>
  </si>
  <si>
    <t>Ducharme</t>
  </si>
  <si>
    <t xml:space="preserve"> Daniel</t>
  </si>
  <si>
    <t xml:space="preserve"> Steven M</t>
  </si>
  <si>
    <t>Mutz</t>
  </si>
  <si>
    <t xml:space="preserve"> Jenna L</t>
  </si>
  <si>
    <t xml:space="preserve"> Freeman</t>
  </si>
  <si>
    <t xml:space="preserve"> Jeff</t>
  </si>
  <si>
    <t>Rangel</t>
  </si>
  <si>
    <t xml:space="preserve"> Elenilton V</t>
  </si>
  <si>
    <t xml:space="preserve"> Sr</t>
  </si>
  <si>
    <t xml:space="preserve"> Maurya</t>
  </si>
  <si>
    <t>Stiger</t>
  </si>
  <si>
    <t xml:space="preserve"> Samantha C</t>
  </si>
  <si>
    <t>Caldwell</t>
  </si>
  <si>
    <t xml:space="preserve"> Bethany A</t>
  </si>
  <si>
    <t>Marmillod</t>
  </si>
  <si>
    <t xml:space="preserve"> Yves</t>
  </si>
  <si>
    <t>Cloutier-Simons</t>
  </si>
  <si>
    <t xml:space="preserve"> Danielle</t>
  </si>
  <si>
    <t>Vegas</t>
  </si>
  <si>
    <t xml:space="preserve"> Julia</t>
  </si>
  <si>
    <t>Cochran</t>
  </si>
  <si>
    <t xml:space="preserve"> Joshua</t>
  </si>
  <si>
    <t>Holtzapple</t>
  </si>
  <si>
    <t xml:space="preserve"> Jennifer</t>
  </si>
  <si>
    <t>Meyer</t>
  </si>
  <si>
    <t xml:space="preserve"> Gwen M</t>
  </si>
  <si>
    <t>Brickley</t>
  </si>
  <si>
    <t xml:space="preserve"> Patrick</t>
  </si>
  <si>
    <t>Magee</t>
  </si>
  <si>
    <t xml:space="preserve"> Kate</t>
  </si>
  <si>
    <t>Thoma</t>
  </si>
  <si>
    <t xml:space="preserve"> Kevin</t>
  </si>
  <si>
    <t>Heagy</t>
  </si>
  <si>
    <t xml:space="preserve"> Stephen Ii</t>
  </si>
  <si>
    <t>Regnier</t>
  </si>
  <si>
    <t xml:space="preserve"> Philip</t>
  </si>
  <si>
    <t>Parendo</t>
  </si>
  <si>
    <t xml:space="preserve"> Brett A</t>
  </si>
  <si>
    <t>Schell</t>
  </si>
  <si>
    <t xml:space="preserve"> Rebecca</t>
  </si>
  <si>
    <t>Driscoll</t>
  </si>
  <si>
    <t xml:space="preserve"> Kelley</t>
  </si>
  <si>
    <t>Mitchell</t>
  </si>
  <si>
    <t xml:space="preserve"> Abigail K</t>
  </si>
  <si>
    <t>Cutler</t>
  </si>
  <si>
    <t xml:space="preserve"> Hope</t>
  </si>
  <si>
    <t>Derian</t>
  </si>
  <si>
    <t xml:space="preserve"> Elyse M</t>
  </si>
  <si>
    <t>Farina</t>
  </si>
  <si>
    <t xml:space="preserve"> Nicholas</t>
  </si>
  <si>
    <t>Saunders</t>
  </si>
  <si>
    <t>Kratz</t>
  </si>
  <si>
    <t>Boland</t>
  </si>
  <si>
    <t xml:space="preserve"> Thomas</t>
  </si>
  <si>
    <t>Van Hout</t>
  </si>
  <si>
    <t xml:space="preserve"> Pamela J</t>
  </si>
  <si>
    <t>Ramsey</t>
  </si>
  <si>
    <t xml:space="preserve"> Jessica</t>
  </si>
  <si>
    <t>Gage</t>
  </si>
  <si>
    <t xml:space="preserve"> Ron N</t>
  </si>
  <si>
    <t>Gollins</t>
  </si>
  <si>
    <t>Benestad</t>
  </si>
  <si>
    <t xml:space="preserve"> Brian</t>
  </si>
  <si>
    <t>Aviv</t>
  </si>
  <si>
    <t xml:space="preserve"> Sari</t>
  </si>
  <si>
    <t>Burns</t>
  </si>
  <si>
    <t xml:space="preserve"> Robert M</t>
  </si>
  <si>
    <t>Maldonado</t>
  </si>
  <si>
    <t xml:space="preserve"> Ricardo</t>
  </si>
  <si>
    <t>Yitref</t>
  </si>
  <si>
    <t xml:space="preserve"> Gedion</t>
  </si>
  <si>
    <t>Loudon-Brown</t>
  </si>
  <si>
    <t xml:space="preserve"> Mark</t>
  </si>
  <si>
    <t>Sugathadasa</t>
  </si>
  <si>
    <t xml:space="preserve"> Gamini P</t>
  </si>
  <si>
    <t>Ganley</t>
  </si>
  <si>
    <t xml:space="preserve"> Emily J</t>
  </si>
  <si>
    <t>Potter</t>
  </si>
  <si>
    <t xml:space="preserve"> Amanda</t>
  </si>
  <si>
    <t>Rasmussen</t>
  </si>
  <si>
    <t>Robinson</t>
  </si>
  <si>
    <t xml:space="preserve"> Knox</t>
  </si>
  <si>
    <t>Antonopoulos</t>
  </si>
  <si>
    <t xml:space="preserve"> Yianna</t>
  </si>
  <si>
    <t>Groner</t>
  </si>
  <si>
    <t xml:space="preserve"> Roberta</t>
  </si>
  <si>
    <t>Zywicki</t>
  </si>
  <si>
    <t xml:space="preserve"> Benjamin P</t>
  </si>
  <si>
    <t>Cardinal</t>
  </si>
  <si>
    <t xml:space="preserve"> Craig</t>
  </si>
  <si>
    <t>Alleman</t>
  </si>
  <si>
    <t xml:space="preserve"> Ann</t>
  </si>
  <si>
    <t>Stroffolino</t>
  </si>
  <si>
    <t xml:space="preserve"> Jamie P</t>
  </si>
  <si>
    <t>Clubb</t>
  </si>
  <si>
    <t>Mcgoogan</t>
  </si>
  <si>
    <t xml:space="preserve"> Charlie</t>
  </si>
  <si>
    <t>Keflezighi</t>
  </si>
  <si>
    <t xml:space="preserve"> Meb</t>
  </si>
  <si>
    <t>Syed</t>
  </si>
  <si>
    <t xml:space="preserve"> Aaqib L</t>
  </si>
  <si>
    <t>Segal</t>
  </si>
  <si>
    <t xml:space="preserve"> Craig A</t>
  </si>
  <si>
    <t>Defranco</t>
  </si>
  <si>
    <t xml:space="preserve"> Meredith</t>
  </si>
  <si>
    <t>Kells</t>
  </si>
  <si>
    <t xml:space="preserve"> Doug</t>
  </si>
  <si>
    <t>Lawton</t>
  </si>
  <si>
    <t xml:space="preserve"> Elizabeth J</t>
  </si>
  <si>
    <t>Bejar</t>
  </si>
  <si>
    <t xml:space="preserve"> Matthew P</t>
  </si>
  <si>
    <t>Navarro Castro</t>
  </si>
  <si>
    <t xml:space="preserve"> Guillermo Sr</t>
  </si>
  <si>
    <t>Tice</t>
  </si>
  <si>
    <t xml:space="preserve"> Ryan C</t>
  </si>
  <si>
    <t>Wolf</t>
  </si>
  <si>
    <t xml:space="preserve"> Dane</t>
  </si>
  <si>
    <t>Oppedal</t>
  </si>
  <si>
    <t xml:space="preserve"> Jonas</t>
  </si>
  <si>
    <t>Wright</t>
  </si>
  <si>
    <t xml:space="preserve"> George E</t>
  </si>
  <si>
    <t>Ellis</t>
  </si>
  <si>
    <t xml:space="preserve"> Sara S</t>
  </si>
  <si>
    <t>Taormina</t>
  </si>
  <si>
    <t xml:space="preserve"> Nick</t>
  </si>
  <si>
    <t>Lynch</t>
  </si>
  <si>
    <t xml:space="preserve"> Timothy</t>
  </si>
  <si>
    <t>Tavella</t>
  </si>
  <si>
    <t xml:space="preserve"> Becky L</t>
  </si>
  <si>
    <t>Neufeld</t>
  </si>
  <si>
    <t xml:space="preserve"> Steph K</t>
  </si>
  <si>
    <t>Walhovd</t>
  </si>
  <si>
    <t xml:space="preserve"> Kristine B</t>
  </si>
  <si>
    <t>Washburn</t>
  </si>
  <si>
    <t xml:space="preserve"> Taylor B</t>
  </si>
  <si>
    <t>Mroz</t>
  </si>
  <si>
    <t xml:space="preserve"> William</t>
  </si>
  <si>
    <t>Canaday</t>
  </si>
  <si>
    <t xml:space="preserve"> Sage</t>
  </si>
  <si>
    <t>Atkins</t>
  </si>
  <si>
    <t xml:space="preserve"> Cole</t>
  </si>
  <si>
    <t>Kropelnicki</t>
  </si>
  <si>
    <t xml:space="preserve"> Jesse</t>
  </si>
  <si>
    <t>Braund</t>
  </si>
  <si>
    <t xml:space="preserve"> Tammi J</t>
  </si>
  <si>
    <t>Anderson</t>
  </si>
  <si>
    <t xml:space="preserve"> Matthew S</t>
  </si>
  <si>
    <t>Bilbrey</t>
  </si>
  <si>
    <t xml:space="preserve"> Eric</t>
  </si>
  <si>
    <t>Curtis</t>
  </si>
  <si>
    <t xml:space="preserve"> Valeria R</t>
  </si>
  <si>
    <t xml:space="preserve"> Michael P</t>
  </si>
  <si>
    <t>Bardeesy</t>
  </si>
  <si>
    <t xml:space="preserve"> Rami</t>
  </si>
  <si>
    <t>Shanahan</t>
  </si>
  <si>
    <t xml:space="preserve"> Denis</t>
  </si>
  <si>
    <t>Sutter</t>
  </si>
  <si>
    <t xml:space="preserve"> Brian E</t>
  </si>
  <si>
    <t>Yesian</t>
  </si>
  <si>
    <t xml:space="preserve"> Bonnie</t>
  </si>
  <si>
    <t>Meers</t>
  </si>
  <si>
    <t>Conlon</t>
  </si>
  <si>
    <t xml:space="preserve"> Paul</t>
  </si>
  <si>
    <t>Arnstein</t>
  </si>
  <si>
    <t xml:space="preserve"> Michael</t>
  </si>
  <si>
    <t>Jurek</t>
  </si>
  <si>
    <t xml:space="preserve"> Samuel</t>
  </si>
  <si>
    <t>Thill</t>
  </si>
  <si>
    <t xml:space="preserve"> Matthew</t>
  </si>
  <si>
    <t>Glaz</t>
  </si>
  <si>
    <t>Sampson</t>
  </si>
  <si>
    <t xml:space="preserve"> Syndy</t>
  </si>
  <si>
    <t>Duliba</t>
  </si>
  <si>
    <t xml:space="preserve"> Aleksandra</t>
  </si>
  <si>
    <t>Tanguay</t>
  </si>
  <si>
    <t xml:space="preserve"> Steeve T Sr</t>
  </si>
  <si>
    <t>Mcclelland</t>
  </si>
  <si>
    <t xml:space="preserve"> Richard</t>
  </si>
  <si>
    <t>Gorman</t>
  </si>
  <si>
    <t xml:space="preserve"> Aaron T</t>
  </si>
  <si>
    <t>Nishimura</t>
  </si>
  <si>
    <t xml:space="preserve"> Akira</t>
  </si>
  <si>
    <t>Brimble</t>
  </si>
  <si>
    <t xml:space="preserve"> Ben</t>
  </si>
  <si>
    <t>Trenk</t>
  </si>
  <si>
    <t xml:space="preserve"> Jana</t>
  </si>
  <si>
    <t>Wittmann</t>
  </si>
  <si>
    <t xml:space="preserve"> Jay T</t>
  </si>
  <si>
    <t>Tremblay</t>
  </si>
  <si>
    <t xml:space="preserve"> Marie-Helene</t>
  </si>
  <si>
    <t>Scofield</t>
  </si>
  <si>
    <t xml:space="preserve"> Bret R</t>
  </si>
  <si>
    <t>Yost</t>
  </si>
  <si>
    <t xml:space="preserve"> Gardner L</t>
  </si>
  <si>
    <t>Torphy</t>
  </si>
  <si>
    <t xml:space="preserve"> Bobby</t>
  </si>
  <si>
    <t>Busby</t>
  </si>
  <si>
    <t>Nguyen</t>
  </si>
  <si>
    <t xml:space="preserve"> Lina</t>
  </si>
  <si>
    <t>Hanley</t>
  </si>
  <si>
    <t xml:space="preserve"> Zebulon</t>
  </si>
  <si>
    <t>Scheer</t>
  </si>
  <si>
    <t>Rankin</t>
  </si>
  <si>
    <t xml:space="preserve"> Greg</t>
  </si>
  <si>
    <t>Ricardi</t>
  </si>
  <si>
    <t>Karkos</t>
  </si>
  <si>
    <t xml:space="preserve"> Kelsey A</t>
  </si>
  <si>
    <t>Price-Dierksen</t>
  </si>
  <si>
    <t xml:space="preserve"> Bronwen L</t>
  </si>
  <si>
    <t>Knispel</t>
  </si>
  <si>
    <t xml:space="preserve"> Manuela</t>
  </si>
  <si>
    <t>King</t>
  </si>
  <si>
    <t xml:space="preserve"> Jennifer L</t>
  </si>
  <si>
    <t>Samuelson</t>
  </si>
  <si>
    <t xml:space="preserve"> Abby W</t>
  </si>
  <si>
    <t>Fredsall</t>
  </si>
  <si>
    <t xml:space="preserve"> Tyler</t>
  </si>
  <si>
    <t>Eggleston</t>
  </si>
  <si>
    <t xml:space="preserve"> Jeffrey</t>
  </si>
  <si>
    <t>Palombaro</t>
  </si>
  <si>
    <t xml:space="preserve"> Matthew F</t>
  </si>
  <si>
    <t>Silva</t>
  </si>
  <si>
    <t xml:space="preserve"> Ryan J</t>
  </si>
  <si>
    <t>Bugala</t>
  </si>
  <si>
    <t xml:space="preserve"> Amy</t>
  </si>
  <si>
    <t>Dublin</t>
  </si>
  <si>
    <t xml:space="preserve"> Andrew P</t>
  </si>
  <si>
    <t>Cleland</t>
  </si>
  <si>
    <t xml:space="preserve"> George M</t>
  </si>
  <si>
    <t xml:space="preserve"> V</t>
  </si>
  <si>
    <t xml:space="preserve"> Sarah</t>
  </si>
  <si>
    <t>Boyd</t>
  </si>
  <si>
    <t xml:space="preserve"> Lara</t>
  </si>
  <si>
    <t>Roulier</t>
  </si>
  <si>
    <t xml:space="preserve"> Sebastien</t>
  </si>
  <si>
    <t>Mullins</t>
  </si>
  <si>
    <t xml:space="preserve"> Padraig</t>
  </si>
  <si>
    <t>Hofmann</t>
  </si>
  <si>
    <t xml:space="preserve"> Heather</t>
  </si>
  <si>
    <t>Garcia Garcia</t>
  </si>
  <si>
    <t xml:space="preserve"> Jorge</t>
  </si>
  <si>
    <t>Klecker</t>
  </si>
  <si>
    <t xml:space="preserve"> Jack R</t>
  </si>
  <si>
    <t>Cancre</t>
  </si>
  <si>
    <t xml:space="preserve"> Felix</t>
  </si>
  <si>
    <t>Denucci</t>
  </si>
  <si>
    <t xml:space="preserve"> Christopher C</t>
  </si>
  <si>
    <t>Saldana</t>
  </si>
  <si>
    <t>Weinberg</t>
  </si>
  <si>
    <t xml:space="preserve"> Jill</t>
  </si>
  <si>
    <t>Walsh</t>
  </si>
  <si>
    <t>Pasten</t>
  </si>
  <si>
    <t xml:space="preserve"> Alejandro</t>
  </si>
  <si>
    <t>Labelle</t>
  </si>
  <si>
    <t xml:space="preserve"> Ian E</t>
  </si>
  <si>
    <t>Guzman</t>
  </si>
  <si>
    <t xml:space="preserve"> Hector Sr</t>
  </si>
  <si>
    <t>Turnbull</t>
  </si>
  <si>
    <t>Aguero</t>
  </si>
  <si>
    <t xml:space="preserve"> Matt</t>
  </si>
  <si>
    <t>Woodward</t>
  </si>
  <si>
    <t xml:space="preserve"> Elizabeth H</t>
  </si>
  <si>
    <t>Mcelroy</t>
  </si>
  <si>
    <t xml:space="preserve"> Grace</t>
  </si>
  <si>
    <t>Lopez</t>
  </si>
  <si>
    <t xml:space="preserve"> Jaime</t>
  </si>
  <si>
    <t>Cardosi</t>
  </si>
  <si>
    <t xml:space="preserve"> Calesse</t>
  </si>
  <si>
    <t>Looney</t>
  </si>
  <si>
    <t xml:space="preserve"> Kate L</t>
  </si>
  <si>
    <t>Zyryanov</t>
  </si>
  <si>
    <t xml:space="preserve"> Sergey</t>
  </si>
  <si>
    <t xml:space="preserve"> Timothy V</t>
  </si>
  <si>
    <t>Littlefield</t>
  </si>
  <si>
    <t xml:space="preserve"> Andrew S</t>
  </si>
  <si>
    <t>Shearer</t>
  </si>
  <si>
    <t>Armstrong</t>
  </si>
  <si>
    <t>Warriner</t>
  </si>
  <si>
    <t xml:space="preserve"> Lawrence</t>
  </si>
  <si>
    <t>White</t>
  </si>
  <si>
    <t>Cordaro</t>
  </si>
  <si>
    <t>Hamilton</t>
  </si>
  <si>
    <t xml:space="preserve"> Gavin M</t>
  </si>
  <si>
    <t xml:space="preserve"> Rick E</t>
  </si>
  <si>
    <t>Duke</t>
  </si>
  <si>
    <t xml:space="preserve"> Andrea H</t>
  </si>
  <si>
    <t>Malatesta</t>
  </si>
  <si>
    <t xml:space="preserve"> Anthony S</t>
  </si>
  <si>
    <t>Hinrichsen</t>
  </si>
  <si>
    <t xml:space="preserve"> Erik</t>
  </si>
  <si>
    <t>Lucan</t>
  </si>
  <si>
    <t xml:space="preserve"> Kiley D</t>
  </si>
  <si>
    <t>Koch</t>
  </si>
  <si>
    <t xml:space="preserve"> Chris</t>
  </si>
  <si>
    <t>O'Connor</t>
  </si>
  <si>
    <t xml:space="preserve"> Marian M</t>
  </si>
  <si>
    <t>Kampwerth</t>
  </si>
  <si>
    <t xml:space="preserve"> Jeremy</t>
  </si>
  <si>
    <t>Federoff</t>
  </si>
  <si>
    <t xml:space="preserve"> Allison H</t>
  </si>
  <si>
    <t>Goya</t>
  </si>
  <si>
    <t xml:space="preserve"> Elizabeth</t>
  </si>
  <si>
    <t>Hodges</t>
  </si>
  <si>
    <t xml:space="preserve"> Andrew</t>
  </si>
  <si>
    <t>Erickson</t>
  </si>
  <si>
    <t xml:space="preserve"> Anders J</t>
  </si>
  <si>
    <t>Welleck</t>
  </si>
  <si>
    <t xml:space="preserve"> Sean</t>
  </si>
  <si>
    <t>Polen</t>
  </si>
  <si>
    <t xml:space="preserve"> Brian M</t>
  </si>
  <si>
    <t>Hufstader</t>
  </si>
  <si>
    <t xml:space="preserve"> Susannah</t>
  </si>
  <si>
    <t>Doak</t>
  </si>
  <si>
    <t xml:space="preserve"> Randy</t>
  </si>
  <si>
    <t>Noya</t>
  </si>
  <si>
    <t xml:space="preserve"> Leslie</t>
  </si>
  <si>
    <t>Heninger</t>
  </si>
  <si>
    <t xml:space="preserve"> Brittany L</t>
  </si>
  <si>
    <t>Richardson</t>
  </si>
  <si>
    <t xml:space="preserve"> Cassie J</t>
  </si>
  <si>
    <t>Deucher</t>
  </si>
  <si>
    <t xml:space="preserve"> Peter W</t>
  </si>
  <si>
    <t xml:space="preserve"> Douglas</t>
  </si>
  <si>
    <t>Hall</t>
  </si>
  <si>
    <t xml:space="preserve"> Dan</t>
  </si>
  <si>
    <t>Reed</t>
  </si>
  <si>
    <t xml:space="preserve"> Dan M</t>
  </si>
  <si>
    <t>Frome</t>
  </si>
  <si>
    <t xml:space="preserve"> Eric L</t>
  </si>
  <si>
    <t>Creasy</t>
  </si>
  <si>
    <t xml:space="preserve"> Les J</t>
  </si>
  <si>
    <t>Latimer</t>
  </si>
  <si>
    <t xml:space="preserve"> Stephanie</t>
  </si>
  <si>
    <t>Wei</t>
  </si>
  <si>
    <t xml:space="preserve"> Melissa Y</t>
  </si>
  <si>
    <t>Hayes</t>
  </si>
  <si>
    <t xml:space="preserve"> Ashley</t>
  </si>
  <si>
    <t>Velardo</t>
  </si>
  <si>
    <t xml:space="preserve"> Stephanie M</t>
  </si>
  <si>
    <t>Kastes</t>
  </si>
  <si>
    <t xml:space="preserve"> Kylie</t>
  </si>
  <si>
    <t>Escorcia</t>
  </si>
  <si>
    <t>Larscheid</t>
  </si>
  <si>
    <t xml:space="preserve"> Carrie</t>
  </si>
  <si>
    <t>O'Bannon</t>
  </si>
  <si>
    <t>Ridgway</t>
  </si>
  <si>
    <t xml:space="preserve"> Zach S</t>
  </si>
  <si>
    <t>Black</t>
  </si>
  <si>
    <t xml:space="preserve"> Alan</t>
  </si>
  <si>
    <t>Canton</t>
  </si>
  <si>
    <t xml:space="preserve"> Nate</t>
  </si>
  <si>
    <t>Fine</t>
  </si>
  <si>
    <t xml:space="preserve"> Jesse G</t>
  </si>
  <si>
    <t>Bui</t>
  </si>
  <si>
    <t xml:space="preserve"> Jason</t>
  </si>
  <si>
    <t>Riepma</t>
  </si>
  <si>
    <t xml:space="preserve"> Megan A</t>
  </si>
  <si>
    <t>Inman</t>
  </si>
  <si>
    <t xml:space="preserve"> Luke M</t>
  </si>
  <si>
    <t>Kruzel</t>
  </si>
  <si>
    <t xml:space="preserve"> Jacy D</t>
  </si>
  <si>
    <t xml:space="preserve"> Simon G</t>
  </si>
  <si>
    <t>Land</t>
  </si>
  <si>
    <t xml:space="preserve"> Ainsley E</t>
  </si>
  <si>
    <t>Brecher</t>
  </si>
  <si>
    <t xml:space="preserve"> Erica A</t>
  </si>
  <si>
    <t>Debolt</t>
  </si>
  <si>
    <t>Oswalt</t>
  </si>
  <si>
    <t xml:space="preserve"> Erin C</t>
  </si>
  <si>
    <t xml:space="preserve"> Adrienne</t>
  </si>
  <si>
    <t>Bulewich</t>
  </si>
  <si>
    <t>Fukuda</t>
  </si>
  <si>
    <t xml:space="preserve"> Yutaka</t>
  </si>
  <si>
    <t>Phillips</t>
  </si>
  <si>
    <t xml:space="preserve"> Tyler M</t>
  </si>
  <si>
    <t>Maddison</t>
  </si>
  <si>
    <t>Lockwood</t>
  </si>
  <si>
    <t>Defilippi</t>
  </si>
  <si>
    <t xml:space="preserve"> James</t>
  </si>
  <si>
    <t>Jackson</t>
  </si>
  <si>
    <t xml:space="preserve"> Shawn P</t>
  </si>
  <si>
    <t>Ozahowski</t>
  </si>
  <si>
    <t>Guthals</t>
  </si>
  <si>
    <t xml:space="preserve"> Nathaniel</t>
  </si>
  <si>
    <t>Yates</t>
  </si>
  <si>
    <t xml:space="preserve"> Kevin D</t>
  </si>
  <si>
    <t xml:space="preserve"> Joan</t>
  </si>
  <si>
    <t>Lemos</t>
  </si>
  <si>
    <t xml:space="preserve"> Christopher A</t>
  </si>
  <si>
    <t>Seynders</t>
  </si>
  <si>
    <t xml:space="preserve"> Kacy L</t>
  </si>
  <si>
    <t xml:space="preserve"> Benjamin H</t>
  </si>
  <si>
    <t>Walker</t>
  </si>
  <si>
    <t xml:space="preserve"> Xaviour J</t>
  </si>
  <si>
    <t>Lam</t>
  </si>
  <si>
    <t xml:space="preserve"> Michael T</t>
  </si>
  <si>
    <t>Sweigart</t>
  </si>
  <si>
    <t xml:space="preserve"> Bradley</t>
  </si>
  <si>
    <t>Sieczkowski</t>
  </si>
  <si>
    <t xml:space="preserve"> Andrea</t>
  </si>
  <si>
    <t>Jurgens</t>
  </si>
  <si>
    <t xml:space="preserve"> Nancy M</t>
  </si>
  <si>
    <t>Hackman</t>
  </si>
  <si>
    <t>Klarich</t>
  </si>
  <si>
    <t xml:space="preserve"> Lee</t>
  </si>
  <si>
    <t>Schulten</t>
  </si>
  <si>
    <t>Fagerstrom</t>
  </si>
  <si>
    <t xml:space="preserve"> Erik T</t>
  </si>
  <si>
    <t>Bien</t>
  </si>
  <si>
    <t xml:space="preserve"> Rod W</t>
  </si>
  <si>
    <t>Hess</t>
  </si>
  <si>
    <t xml:space="preserve"> Joey</t>
  </si>
  <si>
    <t>Shaw</t>
  </si>
  <si>
    <t xml:space="preserve"> Hillary L</t>
  </si>
  <si>
    <t>Williams</t>
  </si>
  <si>
    <t xml:space="preserve"> Eric J</t>
  </si>
  <si>
    <t>Menzies</t>
  </si>
  <si>
    <t xml:space="preserve"> Nicolas</t>
  </si>
  <si>
    <t>Buehler</t>
  </si>
  <si>
    <t xml:space="preserve"> Marcel</t>
  </si>
  <si>
    <t>Degen</t>
  </si>
  <si>
    <t xml:space="preserve"> Ashley N</t>
  </si>
  <si>
    <t>Arsenault</t>
  </si>
  <si>
    <t xml:space="preserve"> Evan D</t>
  </si>
  <si>
    <t>Hoff</t>
  </si>
  <si>
    <t xml:space="preserve"> Krisana</t>
  </si>
  <si>
    <t xml:space="preserve"> Kyle</t>
  </si>
  <si>
    <t>Rindahl</t>
  </si>
  <si>
    <t xml:space="preserve"> Martin A</t>
  </si>
  <si>
    <t>Clark</t>
  </si>
  <si>
    <t xml:space="preserve"> Stacey</t>
  </si>
  <si>
    <t>Irish</t>
  </si>
  <si>
    <t xml:space="preserve"> Christine</t>
  </si>
  <si>
    <t xml:space="preserve"> Sarah C</t>
  </si>
  <si>
    <t>Dewitt</t>
  </si>
  <si>
    <t>Hickman</t>
  </si>
  <si>
    <t xml:space="preserve"> Jason W</t>
  </si>
  <si>
    <t>Gonzalez</t>
  </si>
  <si>
    <t xml:space="preserve"> Michele</t>
  </si>
  <si>
    <t>Difani</t>
  </si>
  <si>
    <t xml:space="preserve"> Nikki</t>
  </si>
  <si>
    <t xml:space="preserve"> Philip J</t>
  </si>
  <si>
    <t>Widmann</t>
  </si>
  <si>
    <t xml:space="preserve"> Bryan L</t>
  </si>
  <si>
    <t>Tunney</t>
  </si>
  <si>
    <t xml:space="preserve"> Timothy F</t>
  </si>
  <si>
    <t>San Juan</t>
  </si>
  <si>
    <t xml:space="preserve"> Angielyn M</t>
  </si>
  <si>
    <t>Croll</t>
  </si>
  <si>
    <t xml:space="preserve"> Jeanie M</t>
  </si>
  <si>
    <t>Rolfes</t>
  </si>
  <si>
    <t>Hinkle</t>
  </si>
  <si>
    <t>Leuchanka</t>
  </si>
  <si>
    <t xml:space="preserve"> Aliaksandr</t>
  </si>
  <si>
    <t>Ayr</t>
  </si>
  <si>
    <t xml:space="preserve"> Jason M</t>
  </si>
  <si>
    <t>Siegel</t>
  </si>
  <si>
    <t xml:space="preserve"> Sheera K</t>
  </si>
  <si>
    <t>Penrose</t>
  </si>
  <si>
    <t xml:space="preserve"> Janice</t>
  </si>
  <si>
    <t>Schuler</t>
  </si>
  <si>
    <t xml:space="preserve"> Timothy G</t>
  </si>
  <si>
    <t xml:space="preserve"> Alan R</t>
  </si>
  <si>
    <t>Stange</t>
  </si>
  <si>
    <t>Roy</t>
  </si>
  <si>
    <t xml:space="preserve"> Marie-France</t>
  </si>
  <si>
    <t>Potere</t>
  </si>
  <si>
    <t xml:space="preserve"> Erik F</t>
  </si>
  <si>
    <t>Podgurski</t>
  </si>
  <si>
    <t>Diamond</t>
  </si>
  <si>
    <t xml:space="preserve"> Anthony</t>
  </si>
  <si>
    <t>Sallade</t>
  </si>
  <si>
    <t>Zhang</t>
  </si>
  <si>
    <t xml:space="preserve"> Yu</t>
  </si>
  <si>
    <t>Chatfield</t>
  </si>
  <si>
    <t xml:space="preserve"> Caleb N</t>
  </si>
  <si>
    <t>Bruns</t>
  </si>
  <si>
    <t>Yochum</t>
  </si>
  <si>
    <t xml:space="preserve"> Angela R</t>
  </si>
  <si>
    <t>Freeburn</t>
  </si>
  <si>
    <t xml:space="preserve"> Keith J</t>
  </si>
  <si>
    <t xml:space="preserve"> Emma</t>
  </si>
  <si>
    <t>Jarosik</t>
  </si>
  <si>
    <t xml:space="preserve"> Nathan A</t>
  </si>
  <si>
    <t>Heinzen</t>
  </si>
  <si>
    <t xml:space="preserve"> Kathryn</t>
  </si>
  <si>
    <t>Thacker</t>
  </si>
  <si>
    <t>Jeseritz</t>
  </si>
  <si>
    <t xml:space="preserve"> Cheryl A</t>
  </si>
  <si>
    <t>Hohman</t>
  </si>
  <si>
    <t xml:space="preserve"> Kimberly A</t>
  </si>
  <si>
    <t>Hill</t>
  </si>
  <si>
    <t xml:space="preserve"> Cynthia</t>
  </si>
  <si>
    <t>Kuepfer</t>
  </si>
  <si>
    <t>Kaczmarek</t>
  </si>
  <si>
    <t xml:space="preserve"> Bruce</t>
  </si>
  <si>
    <t>Pitt</t>
  </si>
  <si>
    <t xml:space="preserve"> Allison</t>
  </si>
  <si>
    <t>Lorton</t>
  </si>
  <si>
    <t>Castaneda</t>
  </si>
  <si>
    <t xml:space="preserve"> Gabriela</t>
  </si>
  <si>
    <t>Cherop</t>
  </si>
  <si>
    <t xml:space="preserve"> Sharon</t>
  </si>
  <si>
    <t>Howell</t>
  </si>
  <si>
    <t xml:space="preserve"> Jason A</t>
  </si>
  <si>
    <t>Palmer</t>
  </si>
  <si>
    <t xml:space="preserve"> Chelsey C</t>
  </si>
  <si>
    <t>Olson</t>
  </si>
  <si>
    <t xml:space="preserve"> Devon A</t>
  </si>
  <si>
    <t>Waldron</t>
  </si>
  <si>
    <t xml:space="preserve"> Joni L</t>
  </si>
  <si>
    <t xml:space="preserve"> Colin</t>
  </si>
  <si>
    <t>Stack</t>
  </si>
  <si>
    <t xml:space="preserve"> Rachael</t>
  </si>
  <si>
    <t>Sanchez Y Torres</t>
  </si>
  <si>
    <t xml:space="preserve"> Maricela</t>
  </si>
  <si>
    <t>Daniels</t>
  </si>
  <si>
    <t xml:space="preserve"> Marie</t>
  </si>
  <si>
    <t>Pepp</t>
  </si>
  <si>
    <t xml:space="preserve"> Frank</t>
  </si>
  <si>
    <t>Buechler</t>
  </si>
  <si>
    <t xml:space="preserve"> Jeffry</t>
  </si>
  <si>
    <t>Buenting</t>
  </si>
  <si>
    <t xml:space="preserve"> Mike</t>
  </si>
  <si>
    <t xml:space="preserve"> Rick</t>
  </si>
  <si>
    <t>Arcand</t>
  </si>
  <si>
    <t xml:space="preserve"> Pierre-Michel</t>
  </si>
  <si>
    <t>Kesack</t>
  </si>
  <si>
    <t>Post</t>
  </si>
  <si>
    <t xml:space="preserve"> Brian L</t>
  </si>
  <si>
    <t>Dunne</t>
  </si>
  <si>
    <t xml:space="preserve"> Morgan M</t>
  </si>
  <si>
    <t>Kilel</t>
  </si>
  <si>
    <t xml:space="preserve"> Caroline</t>
  </si>
  <si>
    <t>Nicholson</t>
  </si>
  <si>
    <t xml:space="preserve"> Drew T</t>
  </si>
  <si>
    <t>Susmann</t>
  </si>
  <si>
    <t xml:space="preserve"> Austin W</t>
  </si>
  <si>
    <t>Harsh</t>
  </si>
  <si>
    <t xml:space="preserve"> Berenice</t>
  </si>
  <si>
    <t>Pocasangre</t>
  </si>
  <si>
    <t xml:space="preserve"> Kenneth A</t>
  </si>
  <si>
    <t>Martinez Lopez</t>
  </si>
  <si>
    <t xml:space="preserve"> Miguel</t>
  </si>
  <si>
    <t>Riegel</t>
  </si>
  <si>
    <t xml:space="preserve"> Hadley T</t>
  </si>
  <si>
    <t>Monson</t>
  </si>
  <si>
    <t xml:space="preserve"> Taylor</t>
  </si>
  <si>
    <t>Klubben</t>
  </si>
  <si>
    <t xml:space="preserve"> Tenielle M</t>
  </si>
  <si>
    <t>Mascaro</t>
  </si>
  <si>
    <t>Norvell</t>
  </si>
  <si>
    <t xml:space="preserve"> Nora P</t>
  </si>
  <si>
    <t>Ornelas</t>
  </si>
  <si>
    <t xml:space="preserve"> Zachary</t>
  </si>
  <si>
    <t>Fitzpatrick</t>
  </si>
  <si>
    <t>Bloomquist</t>
  </si>
  <si>
    <t xml:space="preserve"> Alyssa K</t>
  </si>
  <si>
    <t>Wick</t>
  </si>
  <si>
    <t>Zappala</t>
  </si>
  <si>
    <t xml:space="preserve"> Dante</t>
  </si>
  <si>
    <t>Earle</t>
  </si>
  <si>
    <t xml:space="preserve"> Sara E</t>
  </si>
  <si>
    <t>Majewski</t>
  </si>
  <si>
    <t>Apfelbaum</t>
  </si>
  <si>
    <t>Whitacre</t>
  </si>
  <si>
    <t xml:space="preserve"> Andrew D</t>
  </si>
  <si>
    <t>Wegener</t>
  </si>
  <si>
    <t xml:space="preserve"> Joel D</t>
  </si>
  <si>
    <t>Collie</t>
  </si>
  <si>
    <t xml:space="preserve"> Michelle</t>
  </si>
  <si>
    <t>Murphy</t>
  </si>
  <si>
    <t xml:space="preserve"> Michael J</t>
  </si>
  <si>
    <t>Butters</t>
  </si>
  <si>
    <t>Cook</t>
  </si>
  <si>
    <t xml:space="preserve"> Summer B</t>
  </si>
  <si>
    <t>Breen</t>
  </si>
  <si>
    <t xml:space="preserve"> Edward</t>
  </si>
  <si>
    <t>Fitzsimons</t>
  </si>
  <si>
    <t>Houle</t>
  </si>
  <si>
    <t xml:space="preserve"> Kacee</t>
  </si>
  <si>
    <t xml:space="preserve"> Dave</t>
  </si>
  <si>
    <t>Ray</t>
  </si>
  <si>
    <t xml:space="preserve"> Maryanna</t>
  </si>
  <si>
    <t>Jennings</t>
  </si>
  <si>
    <t xml:space="preserve"> Jessica H</t>
  </si>
  <si>
    <t>Fuller</t>
  </si>
  <si>
    <t xml:space="preserve"> Deanna</t>
  </si>
  <si>
    <t>Lovisek</t>
  </si>
  <si>
    <t xml:space="preserve"> Peter</t>
  </si>
  <si>
    <t>Painter</t>
  </si>
  <si>
    <t>Edwards</t>
  </si>
  <si>
    <t xml:space="preserve"> Elizabeth M</t>
  </si>
  <si>
    <t>Liebl</t>
  </si>
  <si>
    <t xml:space="preserve"> Gregory</t>
  </si>
  <si>
    <t>Kasabian-Larson</t>
  </si>
  <si>
    <t xml:space="preserve"> Sarah E</t>
  </si>
  <si>
    <t>Creamer</t>
  </si>
  <si>
    <t xml:space="preserve"> Anne Elise</t>
  </si>
  <si>
    <t>Kimbel</t>
  </si>
  <si>
    <t xml:space="preserve"> Christopher R</t>
  </si>
  <si>
    <t>Livensparger</t>
  </si>
  <si>
    <t xml:space="preserve"> Elliot</t>
  </si>
  <si>
    <t>Grange</t>
  </si>
  <si>
    <t xml:space="preserve"> Christopher D</t>
  </si>
  <si>
    <t>Nunlist</t>
  </si>
  <si>
    <t xml:space="preserve"> Corey</t>
  </si>
  <si>
    <t>Cutter</t>
  </si>
  <si>
    <t xml:space="preserve"> Patrick D</t>
  </si>
  <si>
    <t xml:space="preserve"> Anthony D</t>
  </si>
  <si>
    <t>Cooney</t>
  </si>
  <si>
    <t xml:space="preserve"> Melissa</t>
  </si>
  <si>
    <t>Bier</t>
  </si>
  <si>
    <t xml:space="preserve"> Raven</t>
  </si>
  <si>
    <t>Muskopf</t>
  </si>
  <si>
    <t xml:space="preserve"> Christopher</t>
  </si>
  <si>
    <t>Sirak</t>
  </si>
  <si>
    <t xml:space="preserve"> Kendra A</t>
  </si>
  <si>
    <t>Nelsen</t>
  </si>
  <si>
    <t xml:space="preserve"> Jordan</t>
  </si>
  <si>
    <t>Schallner</t>
  </si>
  <si>
    <t xml:space="preserve"> Nils</t>
  </si>
  <si>
    <t>Dunlap</t>
  </si>
  <si>
    <t>Messing</t>
  </si>
  <si>
    <t xml:space="preserve"> Angela</t>
  </si>
  <si>
    <t>Bondell</t>
  </si>
  <si>
    <t>Gaughan</t>
  </si>
  <si>
    <t xml:space="preserve"> Caitlin O</t>
  </si>
  <si>
    <t>Gruman</t>
  </si>
  <si>
    <t xml:space="preserve"> Tracy M</t>
  </si>
  <si>
    <t>Whitlow</t>
  </si>
  <si>
    <t xml:space="preserve"> Dustin M</t>
  </si>
  <si>
    <t xml:space="preserve"> Jenny</t>
  </si>
  <si>
    <t>Sabo</t>
  </si>
  <si>
    <t xml:space="preserve"> Emily</t>
  </si>
  <si>
    <t>Nazarian</t>
  </si>
  <si>
    <t xml:space="preserve"> Fabienne</t>
  </si>
  <si>
    <t>Lerma</t>
  </si>
  <si>
    <t>Dahl</t>
  </si>
  <si>
    <t>Surtees</t>
  </si>
  <si>
    <t xml:space="preserve"> Taryn L</t>
  </si>
  <si>
    <t>Spetner</t>
  </si>
  <si>
    <t xml:space="preserve"> Temima</t>
  </si>
  <si>
    <t>Eley</t>
  </si>
  <si>
    <t xml:space="preserve"> Serena M</t>
  </si>
  <si>
    <t>Sedicum</t>
  </si>
  <si>
    <t xml:space="preserve"> Victoria M</t>
  </si>
  <si>
    <t>Markle</t>
  </si>
  <si>
    <t xml:space="preserve"> Phoebe</t>
  </si>
  <si>
    <t>Kunz</t>
  </si>
  <si>
    <t>Wimert</t>
  </si>
  <si>
    <t>Peterson</t>
  </si>
  <si>
    <t xml:space="preserve"> Nicholas D</t>
  </si>
  <si>
    <t>Mercier</t>
  </si>
  <si>
    <t xml:space="preserve"> Christian</t>
  </si>
  <si>
    <t xml:space="preserve"> Jonathon S</t>
  </si>
  <si>
    <t>Sekaquaptewa</t>
  </si>
  <si>
    <t>Frash</t>
  </si>
  <si>
    <t xml:space="preserve"> Joshua D</t>
  </si>
  <si>
    <t>Bukowski</t>
  </si>
  <si>
    <t xml:space="preserve"> Nichole</t>
  </si>
  <si>
    <t>Sandahl</t>
  </si>
  <si>
    <t xml:space="preserve"> Denise M</t>
  </si>
  <si>
    <t>Speight</t>
  </si>
  <si>
    <t xml:space="preserve"> Peter R</t>
  </si>
  <si>
    <t xml:space="preserve"> Johnson K</t>
  </si>
  <si>
    <t>Nielsen</t>
  </si>
  <si>
    <t xml:space="preserve"> Katherine</t>
  </si>
  <si>
    <t>Zirdok</t>
  </si>
  <si>
    <t xml:space="preserve"> Lynda</t>
  </si>
  <si>
    <t>Crudale</t>
  </si>
  <si>
    <t>Koopmans</t>
  </si>
  <si>
    <t xml:space="preserve"> Linnea C</t>
  </si>
  <si>
    <t>Milani</t>
  </si>
  <si>
    <t xml:space="preserve"> Massimiliano A</t>
  </si>
  <si>
    <t xml:space="preserve"> James M</t>
  </si>
  <si>
    <t>Finelli</t>
  </si>
  <si>
    <t xml:space="preserve"> Lauren</t>
  </si>
  <si>
    <t xml:space="preserve"> Michele V</t>
  </si>
  <si>
    <t xml:space="preserve"> Xiao</t>
  </si>
  <si>
    <t>Beasley</t>
  </si>
  <si>
    <t xml:space="preserve"> Harper L</t>
  </si>
  <si>
    <t>Bedbury</t>
  </si>
  <si>
    <t>Stemberger</t>
  </si>
  <si>
    <t>Chebet</t>
  </si>
  <si>
    <t xml:space="preserve"> Wilson</t>
  </si>
  <si>
    <t>Muir</t>
  </si>
  <si>
    <t>Yang</t>
  </si>
  <si>
    <t xml:space="preserve"> Shizhong</t>
  </si>
  <si>
    <t>Gravel</t>
  </si>
  <si>
    <t xml:space="preserve"> Marie-Claire</t>
  </si>
  <si>
    <t xml:space="preserve"> Todd J</t>
  </si>
  <si>
    <t xml:space="preserve"> Carolyn</t>
  </si>
  <si>
    <t>Jamieson</t>
  </si>
  <si>
    <t xml:space="preserve"> Marissa D</t>
  </si>
  <si>
    <t>Dufeal</t>
  </si>
  <si>
    <t xml:space="preserve"> Jean Luc</t>
  </si>
  <si>
    <t>Sansonetti</t>
  </si>
  <si>
    <t>Koneazny</t>
  </si>
  <si>
    <t xml:space="preserve"> Jim</t>
  </si>
  <si>
    <t xml:space="preserve"> Matthew T</t>
  </si>
  <si>
    <t>Glasson</t>
  </si>
  <si>
    <t xml:space="preserve"> Rachel L</t>
  </si>
  <si>
    <t>Canitz</t>
  </si>
  <si>
    <t xml:space="preserve"> Corina</t>
  </si>
  <si>
    <t>Li</t>
  </si>
  <si>
    <t xml:space="preserve"> Guannan</t>
  </si>
  <si>
    <t>Parsons</t>
  </si>
  <si>
    <t xml:space="preserve"> Don</t>
  </si>
  <si>
    <t>Raulli</t>
  </si>
  <si>
    <t xml:space="preserve"> Gavin V</t>
  </si>
  <si>
    <t>Sevcik</t>
  </si>
  <si>
    <t>Narang</t>
  </si>
  <si>
    <t xml:space="preserve"> Jatin</t>
  </si>
  <si>
    <t>Royston</t>
  </si>
  <si>
    <t xml:space="preserve"> J P</t>
  </si>
  <si>
    <t xml:space="preserve"> Ii</t>
  </si>
  <si>
    <t>Tieri</t>
  </si>
  <si>
    <t xml:space="preserve"> Angela M</t>
  </si>
  <si>
    <t>Whitney</t>
  </si>
  <si>
    <t xml:space="preserve"> Blake K</t>
  </si>
  <si>
    <t>Wandzilak</t>
  </si>
  <si>
    <t xml:space="preserve"> Brian T</t>
  </si>
  <si>
    <t>Valenzona</t>
  </si>
  <si>
    <t xml:space="preserve"> Damon</t>
  </si>
  <si>
    <t>Young</t>
  </si>
  <si>
    <t>Richards</t>
  </si>
  <si>
    <t xml:space="preserve"> Malcolm J</t>
  </si>
  <si>
    <t>Alexson</t>
  </si>
  <si>
    <t xml:space="preserve"> Margaret B</t>
  </si>
  <si>
    <t xml:space="preserve"> Helen</t>
  </si>
  <si>
    <t>Mckenna</t>
  </si>
  <si>
    <t>Argall</t>
  </si>
  <si>
    <t xml:space="preserve"> Mrs</t>
  </si>
  <si>
    <t xml:space="preserve"> Tara R</t>
  </si>
  <si>
    <t>Patchell</t>
  </si>
  <si>
    <t xml:space="preserve"> Kristin</t>
  </si>
  <si>
    <t>Catoggio</t>
  </si>
  <si>
    <t>Adams</t>
  </si>
  <si>
    <t>Windt</t>
  </si>
  <si>
    <t xml:space="preserve"> Carly E</t>
  </si>
  <si>
    <t xml:space="preserve"> Lisa</t>
  </si>
  <si>
    <t>Marion</t>
  </si>
  <si>
    <t>Raffetto</t>
  </si>
  <si>
    <t xml:space="preserve"> Louis</t>
  </si>
  <si>
    <t xml:space="preserve"> Brian R</t>
  </si>
  <si>
    <t>Oehlke</t>
  </si>
  <si>
    <t>Sudol</t>
  </si>
  <si>
    <t xml:space="preserve"> Dawn M</t>
  </si>
  <si>
    <t>Van Es</t>
  </si>
  <si>
    <t>Dolge</t>
  </si>
  <si>
    <t xml:space="preserve"> Karen</t>
  </si>
  <si>
    <t>Marlier</t>
  </si>
  <si>
    <t>Girard</t>
  </si>
  <si>
    <t xml:space="preserve"> Mathieu</t>
  </si>
  <si>
    <t xml:space="preserve"> Kam S</t>
  </si>
  <si>
    <t>Hubbard</t>
  </si>
  <si>
    <t xml:space="preserve"> Valerie A</t>
  </si>
  <si>
    <t>Koester</t>
  </si>
  <si>
    <t xml:space="preserve"> Freya R</t>
  </si>
  <si>
    <t>Matthews</t>
  </si>
  <si>
    <t>Rubinich</t>
  </si>
  <si>
    <t xml:space="preserve"> Kara</t>
  </si>
  <si>
    <t>Alban</t>
  </si>
  <si>
    <t xml:space="preserve"> Bradley A</t>
  </si>
  <si>
    <t>Corcoran</t>
  </si>
  <si>
    <t xml:space="preserve"> Brendan</t>
  </si>
  <si>
    <t>Sargent</t>
  </si>
  <si>
    <t xml:space="preserve"> Amber R</t>
  </si>
  <si>
    <t>Watson</t>
  </si>
  <si>
    <t xml:space="preserve"> Sean K</t>
  </si>
  <si>
    <t>Esponda</t>
  </si>
  <si>
    <t>Krall</t>
  </si>
  <si>
    <t>Poskin</t>
  </si>
  <si>
    <t xml:space="preserve"> Brady</t>
  </si>
  <si>
    <t>Halfmann</t>
  </si>
  <si>
    <t xml:space="preserve"> Kameko</t>
  </si>
  <si>
    <t>Klapper</t>
  </si>
  <si>
    <t xml:space="preserve"> Jeremy A</t>
  </si>
  <si>
    <t>Hicks</t>
  </si>
  <si>
    <t>Lockyer</t>
  </si>
  <si>
    <t>Byrnes</t>
  </si>
  <si>
    <t>Norris</t>
  </si>
  <si>
    <t xml:space="preserve"> Sabine</t>
  </si>
  <si>
    <t>Darda</t>
  </si>
  <si>
    <t xml:space="preserve"> Joseph</t>
  </si>
  <si>
    <t>Otstot</t>
  </si>
  <si>
    <t>Bowley</t>
  </si>
  <si>
    <t xml:space="preserve"> Karolyn A</t>
  </si>
  <si>
    <t>Rogers</t>
  </si>
  <si>
    <t xml:space="preserve"> Anita L</t>
  </si>
  <si>
    <t>Mclaughlin</t>
  </si>
  <si>
    <t xml:space="preserve"> Laura E</t>
  </si>
  <si>
    <t>Ziegler</t>
  </si>
  <si>
    <t>Hughey</t>
  </si>
  <si>
    <t xml:space="preserve"> Ashley E</t>
  </si>
  <si>
    <t>Knast</t>
  </si>
  <si>
    <t>Stob</t>
  </si>
  <si>
    <t>Jensen</t>
  </si>
  <si>
    <t xml:space="preserve"> Dan R</t>
  </si>
  <si>
    <t>Mutter</t>
  </si>
  <si>
    <t xml:space="preserve"> Katie</t>
  </si>
  <si>
    <t>Ahern</t>
  </si>
  <si>
    <t>Chviruk</t>
  </si>
  <si>
    <t xml:space="preserve"> Cathryn</t>
  </si>
  <si>
    <t>Meehan</t>
  </si>
  <si>
    <t>Gammon</t>
  </si>
  <si>
    <t xml:space="preserve"> Shauna</t>
  </si>
  <si>
    <t xml:space="preserve"> Terence</t>
  </si>
  <si>
    <t>Franco</t>
  </si>
  <si>
    <t xml:space="preserve"> Marisol</t>
  </si>
  <si>
    <t>Patterson</t>
  </si>
  <si>
    <t xml:space="preserve"> Lindsay</t>
  </si>
  <si>
    <t>Valdes</t>
  </si>
  <si>
    <t>Whipple</t>
  </si>
  <si>
    <t xml:space="preserve"> Brett W</t>
  </si>
  <si>
    <t>Marton</t>
  </si>
  <si>
    <t xml:space="preserve"> Dylan J</t>
  </si>
  <si>
    <t>Hildebrandt</t>
  </si>
  <si>
    <t>Biggs</t>
  </si>
  <si>
    <t xml:space="preserve"> Brooke M</t>
  </si>
  <si>
    <t>Shigezumi</t>
  </si>
  <si>
    <t xml:space="preserve"> Teiko</t>
  </si>
  <si>
    <t>Meineke</t>
  </si>
  <si>
    <t>Ludington</t>
  </si>
  <si>
    <t xml:space="preserve"> Johannah</t>
  </si>
  <si>
    <t>Perrich</t>
  </si>
  <si>
    <t xml:space="preserve"> Ryan A</t>
  </si>
  <si>
    <t>Cervantes</t>
  </si>
  <si>
    <t xml:space="preserve"> Andres Sr</t>
  </si>
  <si>
    <t>Andrews</t>
  </si>
  <si>
    <t xml:space="preserve"> Bryan</t>
  </si>
  <si>
    <t>Ruvalcaba</t>
  </si>
  <si>
    <t xml:space="preserve"> Lizette</t>
  </si>
  <si>
    <t>Stone</t>
  </si>
  <si>
    <t xml:space="preserve"> Jeb</t>
  </si>
  <si>
    <t>Campbell</t>
  </si>
  <si>
    <t xml:space="preserve"> Amy R</t>
  </si>
  <si>
    <t>Asher</t>
  </si>
  <si>
    <t>Mazzotta</t>
  </si>
  <si>
    <t xml:space="preserve"> Mike G</t>
  </si>
  <si>
    <t>Huttl</t>
  </si>
  <si>
    <t xml:space="preserve"> Simonezitrone Sr</t>
  </si>
  <si>
    <t>Ferron</t>
  </si>
  <si>
    <t>Colarusso</t>
  </si>
  <si>
    <t>Pearlman</t>
  </si>
  <si>
    <t xml:space="preserve"> Oz</t>
  </si>
  <si>
    <t>O'Mara</t>
  </si>
  <si>
    <t xml:space="preserve"> Erin M</t>
  </si>
  <si>
    <t>Niska</t>
  </si>
  <si>
    <t xml:space="preserve"> Bobby E</t>
  </si>
  <si>
    <t>Schlich</t>
  </si>
  <si>
    <t xml:space="preserve"> Daniel P</t>
  </si>
  <si>
    <t>Zidek</t>
  </si>
  <si>
    <t xml:space="preserve"> Marie E</t>
  </si>
  <si>
    <t>Ellgass</t>
  </si>
  <si>
    <t>Lowe</t>
  </si>
  <si>
    <t xml:space="preserve"> Eric D</t>
  </si>
  <si>
    <t>Malone</t>
  </si>
  <si>
    <t xml:space="preserve"> Tara</t>
  </si>
  <si>
    <t>Dumke</t>
  </si>
  <si>
    <t xml:space="preserve"> Haley L</t>
  </si>
  <si>
    <t>Strong</t>
  </si>
  <si>
    <t xml:space="preserve"> Kayla B</t>
  </si>
  <si>
    <t>Ferguson</t>
  </si>
  <si>
    <t xml:space="preserve"> Mark D</t>
  </si>
  <si>
    <t>Klein</t>
  </si>
  <si>
    <t xml:space="preserve"> Patrick J</t>
  </si>
  <si>
    <t>Eusebio</t>
  </si>
  <si>
    <t>Szolosi</t>
  </si>
  <si>
    <t xml:space="preserve"> Beth A</t>
  </si>
  <si>
    <t>Butler</t>
  </si>
  <si>
    <t xml:space="preserve"> Jason R</t>
  </si>
  <si>
    <t>Fukuchi</t>
  </si>
  <si>
    <t xml:space="preserve"> Yoshinori</t>
  </si>
  <si>
    <t>Drucker</t>
  </si>
  <si>
    <t xml:space="preserve"> Adrienne G</t>
  </si>
  <si>
    <t>Aziz</t>
  </si>
  <si>
    <t>Pak</t>
  </si>
  <si>
    <t xml:space="preserve"> Junyong</t>
  </si>
  <si>
    <t>Kieta</t>
  </si>
  <si>
    <t xml:space="preserve"> Kristen A</t>
  </si>
  <si>
    <t>Velez</t>
  </si>
  <si>
    <t xml:space="preserve"> Maria I</t>
  </si>
  <si>
    <t>Bussiere</t>
  </si>
  <si>
    <t xml:space="preserve"> Jonathan</t>
  </si>
  <si>
    <t>Mccartney</t>
  </si>
  <si>
    <t>Bambauer</t>
  </si>
  <si>
    <t xml:space="preserve"> Benjamina C</t>
  </si>
  <si>
    <t>Mertz</t>
  </si>
  <si>
    <t xml:space="preserve"> Alison B</t>
  </si>
  <si>
    <t>Rotich</t>
  </si>
  <si>
    <t>Fetzer</t>
  </si>
  <si>
    <t xml:space="preserve"> Alexis N</t>
  </si>
  <si>
    <t>Mattis</t>
  </si>
  <si>
    <t xml:space="preserve"> Shanda L</t>
  </si>
  <si>
    <t xml:space="preserve"> Lacey</t>
  </si>
  <si>
    <t>Balinsky</t>
  </si>
  <si>
    <t xml:space="preserve"> Laurette</t>
  </si>
  <si>
    <t>Reilly</t>
  </si>
  <si>
    <t xml:space="preserve"> Mary</t>
  </si>
  <si>
    <t>Petry</t>
  </si>
  <si>
    <t xml:space="preserve"> Kati A</t>
  </si>
  <si>
    <t>Laleman</t>
  </si>
  <si>
    <t xml:space="preserve"> Kelly J</t>
  </si>
  <si>
    <t>Colby</t>
  </si>
  <si>
    <t xml:space="preserve"> Greer D</t>
  </si>
  <si>
    <t>Wathke</t>
  </si>
  <si>
    <t xml:space="preserve"> Brent</t>
  </si>
  <si>
    <t>Daly</t>
  </si>
  <si>
    <t xml:space="preserve"> Eugene M</t>
  </si>
  <si>
    <t>Dillon</t>
  </si>
  <si>
    <t xml:space="preserve"> Erin D</t>
  </si>
  <si>
    <t>Pontes</t>
  </si>
  <si>
    <t xml:space="preserve"> Kamilla</t>
  </si>
  <si>
    <t>Spies</t>
  </si>
  <si>
    <t xml:space="preserve"> Wayne I</t>
  </si>
  <si>
    <t>Greig</t>
  </si>
  <si>
    <t xml:space="preserve"> Tracy L</t>
  </si>
  <si>
    <t>Erlandson</t>
  </si>
  <si>
    <t xml:space="preserve"> Megan C</t>
  </si>
  <si>
    <t>Autrey</t>
  </si>
  <si>
    <t xml:space="preserve"> Greg D</t>
  </si>
  <si>
    <t>Michalski</t>
  </si>
  <si>
    <t xml:space="preserve"> Steven L</t>
  </si>
  <si>
    <t>Grillo</t>
  </si>
  <si>
    <t xml:space="preserve"> Gianfilippo</t>
  </si>
  <si>
    <t>Coronado</t>
  </si>
  <si>
    <t xml:space="preserve"> Hector</t>
  </si>
  <si>
    <t>Dewine</t>
  </si>
  <si>
    <t xml:space="preserve"> Mark W</t>
  </si>
  <si>
    <t>Carman</t>
  </si>
  <si>
    <t xml:space="preserve"> Aubri</t>
  </si>
  <si>
    <t>Neems</t>
  </si>
  <si>
    <t xml:space="preserve"> Justin</t>
  </si>
  <si>
    <t>Pesyna</t>
  </si>
  <si>
    <t>Meling</t>
  </si>
  <si>
    <t xml:space="preserve"> Erika M</t>
  </si>
  <si>
    <t>Widlowski</t>
  </si>
  <si>
    <t xml:space="preserve"> Daniel G</t>
  </si>
  <si>
    <t>Nadar</t>
  </si>
  <si>
    <t xml:space="preserve"> Devin C</t>
  </si>
  <si>
    <t xml:space="preserve"> Louise A</t>
  </si>
  <si>
    <t>Leedham</t>
  </si>
  <si>
    <t>Haglund</t>
  </si>
  <si>
    <t>Mills</t>
  </si>
  <si>
    <t xml:space="preserve"> Jessica L</t>
  </si>
  <si>
    <t>Drnjevich</t>
  </si>
  <si>
    <t xml:space="preserve"> Kristina K</t>
  </si>
  <si>
    <t>Clay</t>
  </si>
  <si>
    <t xml:space="preserve"> Brad</t>
  </si>
  <si>
    <t>Marbury</t>
  </si>
  <si>
    <t xml:space="preserve"> Margaret O</t>
  </si>
  <si>
    <t>Coon</t>
  </si>
  <si>
    <t xml:space="preserve"> Craig R</t>
  </si>
  <si>
    <t>Vanttinen</t>
  </si>
  <si>
    <t xml:space="preserve"> Simo</t>
  </si>
  <si>
    <t>Garges</t>
  </si>
  <si>
    <t xml:space="preserve"> Christopher J</t>
  </si>
  <si>
    <t>Rivel</t>
  </si>
  <si>
    <t xml:space="preserve"> Mario Sr</t>
  </si>
  <si>
    <t>Lawson</t>
  </si>
  <si>
    <t xml:space="preserve"> Meghann R</t>
  </si>
  <si>
    <t>Cale</t>
  </si>
  <si>
    <t xml:space="preserve"> Scott M</t>
  </si>
  <si>
    <t xml:space="preserve"> Caitlin E</t>
  </si>
  <si>
    <t>Stewart</t>
  </si>
  <si>
    <t xml:space="preserve"> Samantha A</t>
  </si>
  <si>
    <t>Drotz</t>
  </si>
  <si>
    <t>Mutai</t>
  </si>
  <si>
    <t>Lovlien</t>
  </si>
  <si>
    <t xml:space="preserve"> Maya</t>
  </si>
  <si>
    <t xml:space="preserve"> Zachary T</t>
  </si>
  <si>
    <t>Stoney</t>
  </si>
  <si>
    <t xml:space="preserve"> Hilda</t>
  </si>
  <si>
    <t>Markert</t>
  </si>
  <si>
    <t>Mclucas</t>
  </si>
  <si>
    <t>Erwin</t>
  </si>
  <si>
    <t xml:space="preserve"> Bethany N</t>
  </si>
  <si>
    <t xml:space="preserve"> Sandra H</t>
  </si>
  <si>
    <t>Otsuka</t>
  </si>
  <si>
    <t xml:space="preserve"> Takuo</t>
  </si>
  <si>
    <t xml:space="preserve"> Kelly A</t>
  </si>
  <si>
    <t>Myers</t>
  </si>
  <si>
    <t>Cote</t>
  </si>
  <si>
    <t xml:space="preserve"> Benoit</t>
  </si>
  <si>
    <t>Ehrhardt</t>
  </si>
  <si>
    <t>Petersen</t>
  </si>
  <si>
    <t xml:space="preserve"> Jessica A</t>
  </si>
  <si>
    <t>Ertel</t>
  </si>
  <si>
    <t xml:space="preserve"> Monica K</t>
  </si>
  <si>
    <t>Lanza</t>
  </si>
  <si>
    <t xml:space="preserve"> Kevin L</t>
  </si>
  <si>
    <t>Picklesimer</t>
  </si>
  <si>
    <t>Giles</t>
  </si>
  <si>
    <t xml:space="preserve"> Della</t>
  </si>
  <si>
    <t>Harmon</t>
  </si>
  <si>
    <t>Pennings</t>
  </si>
  <si>
    <t xml:space="preserve"> Victoria</t>
  </si>
  <si>
    <t>Tseronis</t>
  </si>
  <si>
    <t xml:space="preserve"> Tasos</t>
  </si>
  <si>
    <t>Aliff</t>
  </si>
  <si>
    <t>Willenberg</t>
  </si>
  <si>
    <t xml:space="preserve"> Lukasz</t>
  </si>
  <si>
    <t>Millett</t>
  </si>
  <si>
    <t xml:space="preserve"> Matthew A</t>
  </si>
  <si>
    <t xml:space="preserve"> Meta</t>
  </si>
  <si>
    <t>Ackerman</t>
  </si>
  <si>
    <t xml:space="preserve"> Rachel E</t>
  </si>
  <si>
    <t>Valdez</t>
  </si>
  <si>
    <t xml:space="preserve"> Angelica</t>
  </si>
  <si>
    <t>Michaud</t>
  </si>
  <si>
    <t xml:space="preserve"> Kathleen</t>
  </si>
  <si>
    <t>Gunnink</t>
  </si>
  <si>
    <t xml:space="preserve"> Gabriel D</t>
  </si>
  <si>
    <t xml:space="preserve"> Jeff T</t>
  </si>
  <si>
    <t>Grosscup</t>
  </si>
  <si>
    <t xml:space="preserve"> Neil D</t>
  </si>
  <si>
    <t>Koniuch</t>
  </si>
  <si>
    <t xml:space="preserve"> Katherine L</t>
  </si>
  <si>
    <t>Heitzman</t>
  </si>
  <si>
    <t xml:space="preserve"> Ariel E</t>
  </si>
  <si>
    <t>Tatton</t>
  </si>
  <si>
    <t xml:space="preserve"> Christopher P</t>
  </si>
  <si>
    <t>Flanagan</t>
  </si>
  <si>
    <t>Funk</t>
  </si>
  <si>
    <t xml:space="preserve"> Molly K</t>
  </si>
  <si>
    <t>Davenport</t>
  </si>
  <si>
    <t>Lindbloom</t>
  </si>
  <si>
    <t xml:space="preserve"> Daniel M</t>
  </si>
  <si>
    <t>Wijayaratne</t>
  </si>
  <si>
    <t xml:space="preserve"> Hiruni</t>
  </si>
  <si>
    <t>Ainsworth</t>
  </si>
  <si>
    <t xml:space="preserve"> Reina H</t>
  </si>
  <si>
    <t>Gayagoy</t>
  </si>
  <si>
    <t xml:space="preserve"> Kristi</t>
  </si>
  <si>
    <t>Fitzmaurice</t>
  </si>
  <si>
    <t xml:space="preserve"> Meredith L</t>
  </si>
  <si>
    <t>Rodriguez</t>
  </si>
  <si>
    <t xml:space="preserve"> Jocelyn</t>
  </si>
  <si>
    <t>Tsoucas</t>
  </si>
  <si>
    <t xml:space="preserve"> Daphne</t>
  </si>
  <si>
    <t>Muhly</t>
  </si>
  <si>
    <t xml:space="preserve"> Margaret E</t>
  </si>
  <si>
    <t>Lund</t>
  </si>
  <si>
    <t xml:space="preserve"> Mario J</t>
  </si>
  <si>
    <t>Battaglino</t>
  </si>
  <si>
    <t xml:space="preserve"> Carolina</t>
  </si>
  <si>
    <t>Thomason</t>
  </si>
  <si>
    <t xml:space="preserve"> Jenny K</t>
  </si>
  <si>
    <t>Hancox</t>
  </si>
  <si>
    <t>Canarecci</t>
  </si>
  <si>
    <t xml:space="preserve"> Kimberly D</t>
  </si>
  <si>
    <t>Toupin</t>
  </si>
  <si>
    <t xml:space="preserve"> Marc-Olivier</t>
  </si>
  <si>
    <t>Mulley</t>
  </si>
  <si>
    <t xml:space="preserve"> Russell J</t>
  </si>
  <si>
    <t>Parry</t>
  </si>
  <si>
    <t xml:space="preserve"> Karine</t>
  </si>
  <si>
    <t>Mason Cox</t>
  </si>
  <si>
    <t xml:space="preserve"> Cheryl</t>
  </si>
  <si>
    <t>Thompson</t>
  </si>
  <si>
    <t xml:space="preserve"> Allison M</t>
  </si>
  <si>
    <t>Nelson</t>
  </si>
  <si>
    <t xml:space="preserve"> Adriana</t>
  </si>
  <si>
    <t>Forte</t>
  </si>
  <si>
    <t xml:space="preserve"> Miranda J</t>
  </si>
  <si>
    <t>Corona Iturriaga</t>
  </si>
  <si>
    <t xml:space="preserve"> Roberto</t>
  </si>
  <si>
    <t>Mccollum</t>
  </si>
  <si>
    <t xml:space="preserve"> Rebecca B</t>
  </si>
  <si>
    <t>Hevner</t>
  </si>
  <si>
    <t xml:space="preserve"> Tiffany</t>
  </si>
  <si>
    <t>Looi</t>
  </si>
  <si>
    <t xml:space="preserve"> Alexander</t>
  </si>
  <si>
    <t>Power</t>
  </si>
  <si>
    <t xml:space="preserve"> Rich M</t>
  </si>
  <si>
    <t>Routon</t>
  </si>
  <si>
    <t xml:space="preserve"> Aaron C</t>
  </si>
  <si>
    <t>Dochelli</t>
  </si>
  <si>
    <t>Gillespie</t>
  </si>
  <si>
    <t xml:space="preserve"> Maria M</t>
  </si>
  <si>
    <t>Oskvig</t>
  </si>
  <si>
    <t xml:space="preserve"> Daven W</t>
  </si>
  <si>
    <t>Holland-Stergar</t>
  </si>
  <si>
    <t xml:space="preserve"> Brianne</t>
  </si>
  <si>
    <t>Arai</t>
  </si>
  <si>
    <t xml:space="preserve"> Hiroki</t>
  </si>
  <si>
    <t>Olausson</t>
  </si>
  <si>
    <t xml:space="preserve"> Anders</t>
  </si>
  <si>
    <t>Wagner</t>
  </si>
  <si>
    <t>Delong</t>
  </si>
  <si>
    <t xml:space="preserve"> Candace N</t>
  </si>
  <si>
    <t>Mehech</t>
  </si>
  <si>
    <t xml:space="preserve"> Bruno F</t>
  </si>
  <si>
    <t>Machiela</t>
  </si>
  <si>
    <t>Dupere</t>
  </si>
  <si>
    <t xml:space="preserve"> Sally</t>
  </si>
  <si>
    <t>Iandolo</t>
  </si>
  <si>
    <t xml:space="preserve"> Meaghan J</t>
  </si>
  <si>
    <t>Ito</t>
  </si>
  <si>
    <t xml:space="preserve"> Rina</t>
  </si>
  <si>
    <t xml:space="preserve"> Kristin P</t>
  </si>
  <si>
    <t>Boyce</t>
  </si>
  <si>
    <t xml:space="preserve"> Albert</t>
  </si>
  <si>
    <t>Lin</t>
  </si>
  <si>
    <t xml:space="preserve"> Shannon L</t>
  </si>
  <si>
    <t>Nalven</t>
  </si>
  <si>
    <t xml:space="preserve"> Amy B</t>
  </si>
  <si>
    <t>Bourgeois</t>
  </si>
  <si>
    <t xml:space="preserve"> A Danielle</t>
  </si>
  <si>
    <t>Orloff</t>
  </si>
  <si>
    <t xml:space="preserve"> Conrad F</t>
  </si>
  <si>
    <t>Ramirez</t>
  </si>
  <si>
    <t xml:space="preserve"> Josh</t>
  </si>
  <si>
    <t>Fouquet</t>
  </si>
  <si>
    <t xml:space="preserve"> Maxime</t>
  </si>
  <si>
    <t>Mcphillips</t>
  </si>
  <si>
    <t>Burgin</t>
  </si>
  <si>
    <t>Roberts</t>
  </si>
  <si>
    <t xml:space="preserve"> Laura P</t>
  </si>
  <si>
    <t>Nemec</t>
  </si>
  <si>
    <t>Appman</t>
  </si>
  <si>
    <t xml:space="preserve"> William D</t>
  </si>
  <si>
    <t xml:space="preserve"> Jr</t>
  </si>
  <si>
    <t>Glotzbach</t>
  </si>
  <si>
    <t>Tenforde</t>
  </si>
  <si>
    <t xml:space="preserve"> Adam S</t>
  </si>
  <si>
    <t xml:space="preserve"> Armando</t>
  </si>
  <si>
    <t>Stanley Torres</t>
  </si>
  <si>
    <t xml:space="preserve"> Dana</t>
  </si>
  <si>
    <t>Vandongen</t>
  </si>
  <si>
    <t>Liebald</t>
  </si>
  <si>
    <t xml:space="preserve"> Benjamin</t>
  </si>
  <si>
    <t>Holte</t>
  </si>
  <si>
    <t xml:space="preserve"> Tanya</t>
  </si>
  <si>
    <t xml:space="preserve"> Tracy</t>
  </si>
  <si>
    <t>Bartlett</t>
  </si>
  <si>
    <t xml:space="preserve"> Emily S</t>
  </si>
  <si>
    <t>Bergman</t>
  </si>
  <si>
    <t xml:space="preserve"> Kelly R</t>
  </si>
  <si>
    <t>Aitken</t>
  </si>
  <si>
    <t>Berger</t>
  </si>
  <si>
    <t xml:space="preserve"> Bruce A Jr</t>
  </si>
  <si>
    <t>Richey</t>
  </si>
  <si>
    <t xml:space="preserve"> Cary J</t>
  </si>
  <si>
    <t>Trotter</t>
  </si>
  <si>
    <t xml:space="preserve"> Jill M</t>
  </si>
  <si>
    <t>Chavez</t>
  </si>
  <si>
    <t>Orifice</t>
  </si>
  <si>
    <t xml:space="preserve"> Michael E</t>
  </si>
  <si>
    <t>Farkash</t>
  </si>
  <si>
    <t xml:space="preserve"> Kathryn E</t>
  </si>
  <si>
    <t>Crawford</t>
  </si>
  <si>
    <t xml:space="preserve"> Polly</t>
  </si>
  <si>
    <t>Sittlington</t>
  </si>
  <si>
    <t xml:space="preserve"> Mark H</t>
  </si>
  <si>
    <t>Silbert</t>
  </si>
  <si>
    <t xml:space="preserve"> Jessie M</t>
  </si>
  <si>
    <t>Carrique</t>
  </si>
  <si>
    <t>Kosla</t>
  </si>
  <si>
    <t>Parker</t>
  </si>
  <si>
    <t>Horton</t>
  </si>
  <si>
    <t>Boller</t>
  </si>
  <si>
    <t xml:space="preserve"> Caroline S</t>
  </si>
  <si>
    <t>Olaru</t>
  </si>
  <si>
    <t xml:space="preserve"> Nuta</t>
  </si>
  <si>
    <t>Prescott</t>
  </si>
  <si>
    <t xml:space="preserve"> Margie</t>
  </si>
  <si>
    <t>Hines</t>
  </si>
  <si>
    <t xml:space="preserve"> Heidi</t>
  </si>
  <si>
    <t>Blanton</t>
  </si>
  <si>
    <t xml:space="preserve"> Diego J</t>
  </si>
  <si>
    <t>Bustamante</t>
  </si>
  <si>
    <t xml:space="preserve"> Enrique M Sr</t>
  </si>
  <si>
    <t>Mccann</t>
  </si>
  <si>
    <t>Schmole</t>
  </si>
  <si>
    <t xml:space="preserve"> Filip</t>
  </si>
  <si>
    <t>Barber</t>
  </si>
  <si>
    <t xml:space="preserve"> Rosemary E</t>
  </si>
  <si>
    <t>Reichmann</t>
  </si>
  <si>
    <t>Cavatorta</t>
  </si>
  <si>
    <t>Yaeger</t>
  </si>
  <si>
    <t>Hughes</t>
  </si>
  <si>
    <t xml:space="preserve"> Jennifer R</t>
  </si>
  <si>
    <t>Donahue</t>
  </si>
  <si>
    <t xml:space="preserve"> Lauren E</t>
  </si>
  <si>
    <t>Greenwell</t>
  </si>
  <si>
    <t xml:space="preserve"> Ashley M</t>
  </si>
  <si>
    <t>Steele</t>
  </si>
  <si>
    <t xml:space="preserve"> Alison R</t>
  </si>
  <si>
    <t>Gunter</t>
  </si>
  <si>
    <t xml:space="preserve"> Madeleine</t>
  </si>
  <si>
    <t>Mcdonough</t>
  </si>
  <si>
    <t>Sweetland</t>
  </si>
  <si>
    <t xml:space="preserve"> Kimberly</t>
  </si>
  <si>
    <t>Hammersmith</t>
  </si>
  <si>
    <t>French</t>
  </si>
  <si>
    <t>Garbe</t>
  </si>
  <si>
    <t>Wallace</t>
  </si>
  <si>
    <t xml:space="preserve"> Jeremy J</t>
  </si>
  <si>
    <t>Tillman</t>
  </si>
  <si>
    <t xml:space="preserve"> Amy L</t>
  </si>
  <si>
    <t xml:space="preserve"> Karen L</t>
  </si>
  <si>
    <t xml:space="preserve"> Tennille</t>
  </si>
  <si>
    <t>Mcsween</t>
  </si>
  <si>
    <t>Schubert</t>
  </si>
  <si>
    <t>Lalanne</t>
  </si>
  <si>
    <t xml:space="preserve"> Justin E</t>
  </si>
  <si>
    <t xml:space="preserve"> Shalane</t>
  </si>
  <si>
    <t>Arellano</t>
  </si>
  <si>
    <t xml:space="preserve"> Jessica N</t>
  </si>
  <si>
    <t>Charette</t>
  </si>
  <si>
    <t xml:space="preserve"> Melanie</t>
  </si>
  <si>
    <t>Pena Reyes</t>
  </si>
  <si>
    <t xml:space="preserve"> Ruth Angelica</t>
  </si>
  <si>
    <t>Broderick</t>
  </si>
  <si>
    <t xml:space="preserve"> Una M</t>
  </si>
  <si>
    <t>Summers</t>
  </si>
  <si>
    <t xml:space="preserve"> Taralyn</t>
  </si>
  <si>
    <t xml:space="preserve"> James A</t>
  </si>
  <si>
    <t>Zhou</t>
  </si>
  <si>
    <t xml:space="preserve"> Ning</t>
  </si>
  <si>
    <t>Clarke-Ames</t>
  </si>
  <si>
    <t xml:space="preserve"> Joel</t>
  </si>
  <si>
    <t>Staton</t>
  </si>
  <si>
    <t>Forster</t>
  </si>
  <si>
    <t xml:space="preserve"> Brittney</t>
  </si>
  <si>
    <t>Monaghan</t>
  </si>
  <si>
    <t xml:space="preserve"> Sheila</t>
  </si>
  <si>
    <t>Kawamoto</t>
  </si>
  <si>
    <t xml:space="preserve"> Koji</t>
  </si>
  <si>
    <t>Dicharry</t>
  </si>
  <si>
    <t>Berry</t>
  </si>
  <si>
    <t xml:space="preserve"> Colleen M</t>
  </si>
  <si>
    <t>Porfirio</t>
  </si>
  <si>
    <t xml:space="preserve"> Deedra G</t>
  </si>
  <si>
    <t>Thind</t>
  </si>
  <si>
    <t xml:space="preserve"> Kulwinder</t>
  </si>
  <si>
    <t xml:space="preserve"> Ann M</t>
  </si>
  <si>
    <t>Horn</t>
  </si>
  <si>
    <t>Sabadosa</t>
  </si>
  <si>
    <t xml:space="preserve"> Apryl J</t>
  </si>
  <si>
    <t>Casady</t>
  </si>
  <si>
    <t xml:space="preserve"> Ilana</t>
  </si>
  <si>
    <t>Ahokas</t>
  </si>
  <si>
    <t>Hebert</t>
  </si>
  <si>
    <t xml:space="preserve"> Karl</t>
  </si>
  <si>
    <t>Fair</t>
  </si>
  <si>
    <t>Swenson</t>
  </si>
  <si>
    <t xml:space="preserve"> Will</t>
  </si>
  <si>
    <t>Revenis</t>
  </si>
  <si>
    <t xml:space="preserve"> Bradley D</t>
  </si>
  <si>
    <t>Engnes</t>
  </si>
  <si>
    <t xml:space="preserve"> Amy M</t>
  </si>
  <si>
    <t>Wiltse</t>
  </si>
  <si>
    <t xml:space="preserve"> Matthew W</t>
  </si>
  <si>
    <t>Fernandez</t>
  </si>
  <si>
    <t xml:space="preserve"> Tom</t>
  </si>
  <si>
    <t>Pinney</t>
  </si>
  <si>
    <t>Levy</t>
  </si>
  <si>
    <t xml:space="preserve"> Wayne A</t>
  </si>
  <si>
    <t>Takeda</t>
  </si>
  <si>
    <t xml:space="preserve"> Nobuyori</t>
  </si>
  <si>
    <t>Burke</t>
  </si>
  <si>
    <t xml:space="preserve"> Rich</t>
  </si>
  <si>
    <t>Duarte</t>
  </si>
  <si>
    <t xml:space="preserve"> Marcos S</t>
  </si>
  <si>
    <t>Nice</t>
  </si>
  <si>
    <t xml:space="preserve"> Andy</t>
  </si>
  <si>
    <t>Windler</t>
  </si>
  <si>
    <t>Jones</t>
  </si>
  <si>
    <t xml:space="preserve"> Marcus B</t>
  </si>
  <si>
    <t>Stevenson</t>
  </si>
  <si>
    <t xml:space="preserve"> Thomas K</t>
  </si>
  <si>
    <t>Humphrey</t>
  </si>
  <si>
    <t xml:space="preserve"> Geoff</t>
  </si>
  <si>
    <t>Payne</t>
  </si>
  <si>
    <t xml:space="preserve"> Chris J</t>
  </si>
  <si>
    <t>Hails</t>
  </si>
  <si>
    <t xml:space="preserve"> Kate A</t>
  </si>
  <si>
    <t>Proctor</t>
  </si>
  <si>
    <t xml:space="preserve"> Kelli</t>
  </si>
  <si>
    <t xml:space="preserve"> Maggie M</t>
  </si>
  <si>
    <t xml:space="preserve"> Michelle L</t>
  </si>
  <si>
    <t>Gresh</t>
  </si>
  <si>
    <t xml:space="preserve"> Ashley K</t>
  </si>
  <si>
    <t>Anis</t>
  </si>
  <si>
    <t>Swartz</t>
  </si>
  <si>
    <t xml:space="preserve"> Ryan K</t>
  </si>
  <si>
    <t>Schluneker</t>
  </si>
  <si>
    <t xml:space="preserve"> Matthew J</t>
  </si>
  <si>
    <t>Bellemare</t>
  </si>
  <si>
    <t>Vitalo</t>
  </si>
  <si>
    <t xml:space="preserve"> Antonia G</t>
  </si>
  <si>
    <t xml:space="preserve"> Casondra L</t>
  </si>
  <si>
    <t xml:space="preserve"> Wendy</t>
  </si>
  <si>
    <t>Pittaway</t>
  </si>
  <si>
    <t>Bill</t>
  </si>
  <si>
    <t xml:space="preserve"> Laura F</t>
  </si>
  <si>
    <t>Antrim</t>
  </si>
  <si>
    <t xml:space="preserve"> Amelia F</t>
  </si>
  <si>
    <t>Doolittle-Crider</t>
  </si>
  <si>
    <t>Ruhlman</t>
  </si>
  <si>
    <t xml:space="preserve"> Katie J</t>
  </si>
  <si>
    <t>Uchiyama</t>
  </si>
  <si>
    <t xml:space="preserve"> Mayumi</t>
  </si>
  <si>
    <t>Desota</t>
  </si>
  <si>
    <t xml:space="preserve"> Vanessa</t>
  </si>
  <si>
    <t>Edmonds</t>
  </si>
  <si>
    <t xml:space="preserve"> Natali N</t>
  </si>
  <si>
    <t>Otto</t>
  </si>
  <si>
    <t xml:space="preserve"> Beth</t>
  </si>
  <si>
    <t>Duhaime</t>
  </si>
  <si>
    <t>Swann</t>
  </si>
  <si>
    <t xml:space="preserve"> Andee W</t>
  </si>
  <si>
    <t>Burton</t>
  </si>
  <si>
    <t>Joslyn</t>
  </si>
  <si>
    <t xml:space="preserve"> C Fred</t>
  </si>
  <si>
    <t>Bennie</t>
  </si>
  <si>
    <t>Kanyane</t>
  </si>
  <si>
    <t xml:space="preserve"> Patrick Sr</t>
  </si>
  <si>
    <t>Mcfadden</t>
  </si>
  <si>
    <t xml:space="preserve"> Kelly M</t>
  </si>
  <si>
    <t>Connolly</t>
  </si>
  <si>
    <t>Merino</t>
  </si>
  <si>
    <t xml:space="preserve"> Keila L</t>
  </si>
  <si>
    <t>Baird</t>
  </si>
  <si>
    <t xml:space="preserve"> Zanae E</t>
  </si>
  <si>
    <t>Locatelli</t>
  </si>
  <si>
    <t>Brake</t>
  </si>
  <si>
    <t>Jacobs</t>
  </si>
  <si>
    <t xml:space="preserve"> Jason L</t>
  </si>
  <si>
    <t>Vaught</t>
  </si>
  <si>
    <t xml:space="preserve"> Benjamin J</t>
  </si>
  <si>
    <t>Monteleone</t>
  </si>
  <si>
    <t>Verdugo</t>
  </si>
  <si>
    <t xml:space="preserve"> Erika</t>
  </si>
  <si>
    <t>Sellers</t>
  </si>
  <si>
    <t xml:space="preserve"> Chad</t>
  </si>
  <si>
    <t>Bowman</t>
  </si>
  <si>
    <t>Marley</t>
  </si>
  <si>
    <t>Grey</t>
  </si>
  <si>
    <t xml:space="preserve"> Matthew R</t>
  </si>
  <si>
    <t>O'Rourke</t>
  </si>
  <si>
    <t xml:space="preserve"> Orla</t>
  </si>
  <si>
    <t>Fatehali</t>
  </si>
  <si>
    <t xml:space="preserve"> Shaista S</t>
  </si>
  <si>
    <t>Piza-Taylor</t>
  </si>
  <si>
    <t>Cavanaugh</t>
  </si>
  <si>
    <t xml:space="preserve"> Julie A</t>
  </si>
  <si>
    <t>Amako</t>
  </si>
  <si>
    <t xml:space="preserve"> Megumi</t>
  </si>
  <si>
    <t>Musa</t>
  </si>
  <si>
    <t xml:space="preserve"> Skylar</t>
  </si>
  <si>
    <t>Phillippi</t>
  </si>
  <si>
    <t>Hoskins</t>
  </si>
  <si>
    <t xml:space="preserve"> Amanda L</t>
  </si>
  <si>
    <t>Imbalzano Zegar</t>
  </si>
  <si>
    <t xml:space="preserve"> Renee</t>
  </si>
  <si>
    <t>Triedman</t>
  </si>
  <si>
    <t xml:space="preserve"> Nellie A</t>
  </si>
  <si>
    <t>Lovuolo</t>
  </si>
  <si>
    <t xml:space="preserve"> Tamara</t>
  </si>
  <si>
    <t>Chung</t>
  </si>
  <si>
    <t>Newsom</t>
  </si>
  <si>
    <t xml:space="preserve"> Aimee J</t>
  </si>
  <si>
    <t>Harrington</t>
  </si>
  <si>
    <t xml:space="preserve"> Suzanne</t>
  </si>
  <si>
    <t>Hoffman</t>
  </si>
  <si>
    <t xml:space="preserve"> Kristin A</t>
  </si>
  <si>
    <t>Van Vugt</t>
  </si>
  <si>
    <t xml:space="preserve"> Bronwyn</t>
  </si>
  <si>
    <t>Feehley</t>
  </si>
  <si>
    <t xml:space="preserve"> Taylor J</t>
  </si>
  <si>
    <t>Ashworth</t>
  </si>
  <si>
    <t xml:space="preserve"> Kimberly M</t>
  </si>
  <si>
    <t>Hansen</t>
  </si>
  <si>
    <t xml:space="preserve"> Joshua E</t>
  </si>
  <si>
    <t>Czyz</t>
  </si>
  <si>
    <t>Bauder</t>
  </si>
  <si>
    <t xml:space="preserve"> Andrew R</t>
  </si>
  <si>
    <t>Mendoza</t>
  </si>
  <si>
    <t xml:space="preserve"> Francisco J</t>
  </si>
  <si>
    <t>Glass</t>
  </si>
  <si>
    <t xml:space="preserve"> Rhonda</t>
  </si>
  <si>
    <t>Butcher</t>
  </si>
  <si>
    <t>Traiser</t>
  </si>
  <si>
    <t xml:space="preserve"> Miles J</t>
  </si>
  <si>
    <t>Mudy-Mader</t>
  </si>
  <si>
    <t xml:space="preserve"> Justyna I</t>
  </si>
  <si>
    <t xml:space="preserve"> Lucille</t>
  </si>
  <si>
    <t>Woo</t>
  </si>
  <si>
    <t xml:space="preserve"> April</t>
  </si>
  <si>
    <t xml:space="preserve"> Alyssa</t>
  </si>
  <si>
    <t>Sheppard</t>
  </si>
  <si>
    <t xml:space="preserve"> Jessica E</t>
  </si>
  <si>
    <t>Doran</t>
  </si>
  <si>
    <t>Labrosse</t>
  </si>
  <si>
    <t xml:space="preserve"> Emilie</t>
  </si>
  <si>
    <t xml:space="preserve"> Caitlin B</t>
  </si>
  <si>
    <t>Lesniak</t>
  </si>
  <si>
    <t xml:space="preserve"> Joseph W</t>
  </si>
  <si>
    <t>Prowse</t>
  </si>
  <si>
    <t>Seigel</t>
  </si>
  <si>
    <t xml:space="preserve"> Leah L</t>
  </si>
  <si>
    <t>Blas</t>
  </si>
  <si>
    <t xml:space="preserve"> Wayne L</t>
  </si>
  <si>
    <t>Simpson</t>
  </si>
  <si>
    <t>Gierman</t>
  </si>
  <si>
    <t xml:space="preserve"> Floris</t>
  </si>
  <si>
    <t>Jeuland</t>
  </si>
  <si>
    <t xml:space="preserve"> Marc</t>
  </si>
  <si>
    <t>Chorney</t>
  </si>
  <si>
    <t>Rook</t>
  </si>
  <si>
    <t xml:space="preserve"> Aharon N</t>
  </si>
  <si>
    <t>Chin</t>
  </si>
  <si>
    <t xml:space="preserve"> Lawrence D</t>
  </si>
  <si>
    <t xml:space="preserve"> Malcolm</t>
  </si>
  <si>
    <t>Savage</t>
  </si>
  <si>
    <t xml:space="preserve"> Anna E</t>
  </si>
  <si>
    <t>Hitchings</t>
  </si>
  <si>
    <t>Truitt</t>
  </si>
  <si>
    <t>Chang</t>
  </si>
  <si>
    <t xml:space="preserve"> Chia J</t>
  </si>
  <si>
    <t>Frey</t>
  </si>
  <si>
    <t xml:space="preserve"> Laura A</t>
  </si>
  <si>
    <t>Krishna</t>
  </si>
  <si>
    <t xml:space="preserve"> Aditi</t>
  </si>
  <si>
    <t>Maher</t>
  </si>
  <si>
    <t xml:space="preserve"> Leah A</t>
  </si>
  <si>
    <t>Boivin</t>
  </si>
  <si>
    <t xml:space="preserve"> Marianne</t>
  </si>
  <si>
    <t>Mcalister</t>
  </si>
  <si>
    <t xml:space="preserve"> Carla</t>
  </si>
  <si>
    <t>Akhmedova</t>
  </si>
  <si>
    <t xml:space="preserve"> Oksana</t>
  </si>
  <si>
    <t>Tucker</t>
  </si>
  <si>
    <t>Gramelspacher</t>
  </si>
  <si>
    <t xml:space="preserve"> Maria A</t>
  </si>
  <si>
    <t>Goldsmith</t>
  </si>
  <si>
    <t xml:space="preserve"> Lisa M</t>
  </si>
  <si>
    <t>Tranter</t>
  </si>
  <si>
    <t xml:space="preserve"> Steve Jr</t>
  </si>
  <si>
    <t>Tu</t>
  </si>
  <si>
    <t>Kaczka</t>
  </si>
  <si>
    <t xml:space="preserve"> Dale</t>
  </si>
  <si>
    <t xml:space="preserve"> Brittany A</t>
  </si>
  <si>
    <t>Ashby</t>
  </si>
  <si>
    <t xml:space="preserve"> Robert S</t>
  </si>
  <si>
    <t>Ausen</t>
  </si>
  <si>
    <t xml:space="preserve"> Ulrike</t>
  </si>
  <si>
    <t>O'Leary</t>
  </si>
  <si>
    <t xml:space="preserve"> Katlyn A</t>
  </si>
  <si>
    <t>Scoville</t>
  </si>
  <si>
    <t xml:space="preserve"> Morgan B</t>
  </si>
  <si>
    <t>Kaus</t>
  </si>
  <si>
    <t>Rainey</t>
  </si>
  <si>
    <t xml:space="preserve"> Chandler</t>
  </si>
  <si>
    <t>Rasch</t>
  </si>
  <si>
    <t xml:space="preserve"> Silvana M</t>
  </si>
  <si>
    <t>Plunkett</t>
  </si>
  <si>
    <t xml:space="preserve"> Natty</t>
  </si>
  <si>
    <t xml:space="preserve"> Nicholas T</t>
  </si>
  <si>
    <t>Gusmer</t>
  </si>
  <si>
    <t>Loftus</t>
  </si>
  <si>
    <t xml:space="preserve"> Antony G</t>
  </si>
  <si>
    <t>Alvarez</t>
  </si>
  <si>
    <t>Petersson</t>
  </si>
  <si>
    <t>Liaw</t>
  </si>
  <si>
    <t>Tripaldi</t>
  </si>
  <si>
    <t xml:space="preserve"> Cassandra</t>
  </si>
  <si>
    <t xml:space="preserve"> Rosemary C</t>
  </si>
  <si>
    <t>Endara</t>
  </si>
  <si>
    <t xml:space="preserve"> Carrie A</t>
  </si>
  <si>
    <t>Valle</t>
  </si>
  <si>
    <t xml:space="preserve"> Gerardo Sr</t>
  </si>
  <si>
    <t>Germain</t>
  </si>
  <si>
    <t>Finecey</t>
  </si>
  <si>
    <t xml:space="preserve"> Meghan E</t>
  </si>
  <si>
    <t>Roe</t>
  </si>
  <si>
    <t xml:space="preserve"> Lisa B</t>
  </si>
  <si>
    <t>Webb</t>
  </si>
  <si>
    <t xml:space="preserve"> Jane R</t>
  </si>
  <si>
    <t>Stocker</t>
  </si>
  <si>
    <t>Jacobson</t>
  </si>
  <si>
    <t>Goodwin</t>
  </si>
  <si>
    <t xml:space="preserve"> Jillian A</t>
  </si>
  <si>
    <t xml:space="preserve"> Laura D</t>
  </si>
  <si>
    <t>Papp</t>
  </si>
  <si>
    <t xml:space="preserve"> Megan E</t>
  </si>
  <si>
    <t>Siragusa</t>
  </si>
  <si>
    <t xml:space="preserve"> Shannon J</t>
  </si>
  <si>
    <t>Pizarro</t>
  </si>
  <si>
    <t xml:space="preserve"> Rachelle M</t>
  </si>
  <si>
    <t>Strange</t>
  </si>
  <si>
    <t>Eidinger</t>
  </si>
  <si>
    <t>Ginsburg</t>
  </si>
  <si>
    <t xml:space="preserve"> Brandon F</t>
  </si>
  <si>
    <t>Truex</t>
  </si>
  <si>
    <t>Higgins</t>
  </si>
  <si>
    <t xml:space="preserve"> Danielle N</t>
  </si>
  <si>
    <t>Mccurdy</t>
  </si>
  <si>
    <t xml:space="preserve"> Bettina</t>
  </si>
  <si>
    <t>Varner</t>
  </si>
  <si>
    <t>Dahmen</t>
  </si>
  <si>
    <t xml:space="preserve"> Holli</t>
  </si>
  <si>
    <t xml:space="preserve"> Heather C</t>
  </si>
  <si>
    <t>Fraser</t>
  </si>
  <si>
    <t>Deeg</t>
  </si>
  <si>
    <t>Robertson</t>
  </si>
  <si>
    <t>Peck</t>
  </si>
  <si>
    <t xml:space="preserve"> Graham</t>
  </si>
  <si>
    <t>Burger</t>
  </si>
  <si>
    <t xml:space="preserve"> Garrett</t>
  </si>
  <si>
    <t>Blain</t>
  </si>
  <si>
    <t>Winters</t>
  </si>
  <si>
    <t xml:space="preserve"> Annabelle M</t>
  </si>
  <si>
    <t>Mccue</t>
  </si>
  <si>
    <t xml:space="preserve"> Daniel T</t>
  </si>
  <si>
    <t>Webster</t>
  </si>
  <si>
    <t xml:space="preserve"> Deanne</t>
  </si>
  <si>
    <t>Chiappone</t>
  </si>
  <si>
    <t>Opie</t>
  </si>
  <si>
    <t xml:space="preserve"> Jasmine P</t>
  </si>
  <si>
    <t>Donnelly</t>
  </si>
  <si>
    <t>Rall</t>
  </si>
  <si>
    <t xml:space="preserve"> Tracie</t>
  </si>
  <si>
    <t xml:space="preserve"> Tristan D</t>
  </si>
  <si>
    <t>Chen</t>
  </si>
  <si>
    <t xml:space="preserve"> Peiweng</t>
  </si>
  <si>
    <t>Tufaro</t>
  </si>
  <si>
    <t xml:space="preserve"> Theresa M</t>
  </si>
  <si>
    <t xml:space="preserve"> Daniel J</t>
  </si>
  <si>
    <t>Susedik</t>
  </si>
  <si>
    <t xml:space="preserve"> Courtney M</t>
  </si>
  <si>
    <t xml:space="preserve"> Jose A</t>
  </si>
  <si>
    <t>Deady</t>
  </si>
  <si>
    <t xml:space="preserve"> Jonathon M</t>
  </si>
  <si>
    <t>Schaefer</t>
  </si>
  <si>
    <t xml:space="preserve"> Stephanie A</t>
  </si>
  <si>
    <t>D'Alessandro</t>
  </si>
  <si>
    <t>Wyss</t>
  </si>
  <si>
    <t xml:space="preserve"> Krista</t>
  </si>
  <si>
    <t>Rose</t>
  </si>
  <si>
    <t xml:space="preserve"> Jenessa</t>
  </si>
  <si>
    <t>Hopper</t>
  </si>
  <si>
    <t>Finneran</t>
  </si>
  <si>
    <t>Basham</t>
  </si>
  <si>
    <t xml:space="preserve"> Amanda N</t>
  </si>
  <si>
    <t xml:space="preserve"> Teresa P</t>
  </si>
  <si>
    <t>Oscal</t>
  </si>
  <si>
    <t xml:space="preserve"> Dorian</t>
  </si>
  <si>
    <t>Craft</t>
  </si>
  <si>
    <t>Kebede</t>
  </si>
  <si>
    <t xml:space="preserve"> Aberu</t>
  </si>
  <si>
    <t>Strobel</t>
  </si>
  <si>
    <t>Dalton</t>
  </si>
  <si>
    <t>Morimoto</t>
  </si>
  <si>
    <t xml:space="preserve"> Tania K</t>
  </si>
  <si>
    <t>Manlove</t>
  </si>
  <si>
    <t>Madzik</t>
  </si>
  <si>
    <t>Hobson</t>
  </si>
  <si>
    <t xml:space="preserve"> Valery L</t>
  </si>
  <si>
    <t>Reyes</t>
  </si>
  <si>
    <t xml:space="preserve"> Joanna G</t>
  </si>
  <si>
    <t>Tierney</t>
  </si>
  <si>
    <t xml:space="preserve"> Stefanie F</t>
  </si>
  <si>
    <t>Gabris</t>
  </si>
  <si>
    <t>Howard</t>
  </si>
  <si>
    <t xml:space="preserve"> Liza J</t>
  </si>
  <si>
    <t>Kallay</t>
  </si>
  <si>
    <t xml:space="preserve"> Ian M</t>
  </si>
  <si>
    <t>Leguizamo</t>
  </si>
  <si>
    <t xml:space="preserve"> Claudia L</t>
  </si>
  <si>
    <t>Escartin</t>
  </si>
  <si>
    <t xml:space="preserve"> Jessica M</t>
  </si>
  <si>
    <t>Chorey</t>
  </si>
  <si>
    <t xml:space="preserve"> Billy Jr</t>
  </si>
  <si>
    <t>Mcvay</t>
  </si>
  <si>
    <t>Vinson</t>
  </si>
  <si>
    <t xml:space="preserve"> Tim</t>
  </si>
  <si>
    <t>Astrike-Davis</t>
  </si>
  <si>
    <t xml:space="preserve"> Emma M</t>
  </si>
  <si>
    <t>Harder</t>
  </si>
  <si>
    <t>Bell</t>
  </si>
  <si>
    <t>Dawes</t>
  </si>
  <si>
    <t xml:space="preserve"> Bridget K</t>
  </si>
  <si>
    <t>Larios</t>
  </si>
  <si>
    <t xml:space="preserve"> Gabriel</t>
  </si>
  <si>
    <t>Yaremczuk</t>
  </si>
  <si>
    <t xml:space="preserve"> Natasha</t>
  </si>
  <si>
    <t xml:space="preserve"> Abby A</t>
  </si>
  <si>
    <t>Eversman</t>
  </si>
  <si>
    <t>Hickory</t>
  </si>
  <si>
    <t xml:space="preserve"> Mckendree</t>
  </si>
  <si>
    <t>Mooney</t>
  </si>
  <si>
    <t>Craighead</t>
  </si>
  <si>
    <t xml:space="preserve"> Joshua P</t>
  </si>
  <si>
    <t>Lohrenz</t>
  </si>
  <si>
    <t>Demise</t>
  </si>
  <si>
    <t xml:space="preserve"> Shure</t>
  </si>
  <si>
    <t>Guitard</t>
  </si>
  <si>
    <t xml:space="preserve"> Brenda</t>
  </si>
  <si>
    <t>Navas</t>
  </si>
  <si>
    <t xml:space="preserve"> Joseph M</t>
  </si>
  <si>
    <t>Ptucha</t>
  </si>
  <si>
    <t xml:space="preserve"> Stephen J</t>
  </si>
  <si>
    <t>Kirouac</t>
  </si>
  <si>
    <t xml:space="preserve"> Kathya</t>
  </si>
  <si>
    <t>Toews</t>
  </si>
  <si>
    <t xml:space="preserve"> Wesley</t>
  </si>
  <si>
    <t>Perry</t>
  </si>
  <si>
    <t>Kretz</t>
  </si>
  <si>
    <t xml:space="preserve"> Jamie L</t>
  </si>
  <si>
    <t>Hempel</t>
  </si>
  <si>
    <t xml:space="preserve"> Alexandra</t>
  </si>
  <si>
    <t>Mcbroom</t>
  </si>
  <si>
    <t>Yoo</t>
  </si>
  <si>
    <t xml:space="preserve"> Rebecca J</t>
  </si>
  <si>
    <t>Rand</t>
  </si>
  <si>
    <t xml:space="preserve"> Austin T</t>
  </si>
  <si>
    <t>Wolfe</t>
  </si>
  <si>
    <t xml:space="preserve"> Jamie T</t>
  </si>
  <si>
    <t>Vance</t>
  </si>
  <si>
    <t>Burnett</t>
  </si>
  <si>
    <t>Clason</t>
  </si>
  <si>
    <t xml:space="preserve"> Gillian</t>
  </si>
  <si>
    <t xml:space="preserve"> Brenn E</t>
  </si>
  <si>
    <t>Pietz</t>
  </si>
  <si>
    <t>Tegenkamp</t>
  </si>
  <si>
    <t>Dover</t>
  </si>
  <si>
    <t xml:space="preserve"> Thomas A</t>
  </si>
  <si>
    <t>Dockemeyer</t>
  </si>
  <si>
    <t xml:space="preserve"> Kevin J</t>
  </si>
  <si>
    <t xml:space="preserve"> William H</t>
  </si>
  <si>
    <t xml:space="preserve"> Iii</t>
  </si>
  <si>
    <t>Harel</t>
  </si>
  <si>
    <t xml:space="preserve"> Gal</t>
  </si>
  <si>
    <t>Aguila</t>
  </si>
  <si>
    <t xml:space="preserve"> Anton</t>
  </si>
  <si>
    <t>Vallejo Sarmiento</t>
  </si>
  <si>
    <t xml:space="preserve"> Yazmin</t>
  </si>
  <si>
    <t>Beisheim</t>
  </si>
  <si>
    <t xml:space="preserve"> Florian</t>
  </si>
  <si>
    <t>Lenhoff</t>
  </si>
  <si>
    <t>Wehrwein</t>
  </si>
  <si>
    <t xml:space="preserve"> Claire</t>
  </si>
  <si>
    <t>Markowitz</t>
  </si>
  <si>
    <t xml:space="preserve"> Lynn M</t>
  </si>
  <si>
    <t>Vos</t>
  </si>
  <si>
    <t>Mcleod</t>
  </si>
  <si>
    <t xml:space="preserve"> Candice</t>
  </si>
  <si>
    <t>Balcom</t>
  </si>
  <si>
    <t xml:space="preserve"> Jennifer D</t>
  </si>
  <si>
    <t>Dirth</t>
  </si>
  <si>
    <t>Inglish</t>
  </si>
  <si>
    <t xml:space="preserve"> Devon R</t>
  </si>
  <si>
    <t>Massa-Musiak</t>
  </si>
  <si>
    <t xml:space="preserve"> Elena</t>
  </si>
  <si>
    <t>Bailey</t>
  </si>
  <si>
    <t>Jacoby</t>
  </si>
  <si>
    <t xml:space="preserve"> Bert</t>
  </si>
  <si>
    <t>Crimmings</t>
  </si>
  <si>
    <t xml:space="preserve"> John P</t>
  </si>
  <si>
    <t>Crane</t>
  </si>
  <si>
    <t>Swartzfager</t>
  </si>
  <si>
    <t xml:space="preserve"> Lisa K</t>
  </si>
  <si>
    <t>Clevenger</t>
  </si>
  <si>
    <t xml:space="preserve"> Kristine</t>
  </si>
  <si>
    <t>Reichardt</t>
  </si>
  <si>
    <t xml:space="preserve"> Paul A</t>
  </si>
  <si>
    <t>Morton</t>
  </si>
  <si>
    <t>Sunstrum</t>
  </si>
  <si>
    <t>Frownfelter</t>
  </si>
  <si>
    <t xml:space="preserve"> Milah B</t>
  </si>
  <si>
    <t>Richter</t>
  </si>
  <si>
    <t xml:space="preserve"> Annette M</t>
  </si>
  <si>
    <t>England</t>
  </si>
  <si>
    <t xml:space="preserve"> Yoko</t>
  </si>
  <si>
    <t>Mclean</t>
  </si>
  <si>
    <t xml:space="preserve"> Laura</t>
  </si>
  <si>
    <t xml:space="preserve"> Tess A</t>
  </si>
  <si>
    <t>Lane</t>
  </si>
  <si>
    <t xml:space="preserve"> William G</t>
  </si>
  <si>
    <t>Vonachen</t>
  </si>
  <si>
    <t xml:space="preserve"> Paige</t>
  </si>
  <si>
    <t>Kidwell</t>
  </si>
  <si>
    <t>Betancourth</t>
  </si>
  <si>
    <t xml:space="preserve"> Maria</t>
  </si>
  <si>
    <t>Henstrom</t>
  </si>
  <si>
    <t xml:space="preserve"> Stephanie D</t>
  </si>
  <si>
    <t>Pereira</t>
  </si>
  <si>
    <t xml:space="preserve"> Sara M</t>
  </si>
  <si>
    <t>Brown</t>
  </si>
  <si>
    <t xml:space="preserve"> Scott A</t>
  </si>
  <si>
    <t>Reasoner</t>
  </si>
  <si>
    <t>Carver</t>
  </si>
  <si>
    <t xml:space="preserve"> Brian A</t>
  </si>
  <si>
    <t>Borror</t>
  </si>
  <si>
    <t xml:space="preserve"> Kaitlin R</t>
  </si>
  <si>
    <t>Saad</t>
  </si>
  <si>
    <t xml:space="preserve"> Mohammad</t>
  </si>
  <si>
    <t>Trail</t>
  </si>
  <si>
    <t>Benton</t>
  </si>
  <si>
    <t xml:space="preserve"> Kelli M</t>
  </si>
  <si>
    <t>Bauman</t>
  </si>
  <si>
    <t xml:space="preserve"> Sheridan H</t>
  </si>
  <si>
    <t>Bakula</t>
  </si>
  <si>
    <t xml:space="preserve"> Sarah M</t>
  </si>
  <si>
    <t>Davis</t>
  </si>
  <si>
    <t xml:space="preserve"> Laura J</t>
  </si>
  <si>
    <t>Weiler</t>
  </si>
  <si>
    <t>Schaaf</t>
  </si>
  <si>
    <t xml:space="preserve"> Gisele</t>
  </si>
  <si>
    <t>Sack</t>
  </si>
  <si>
    <t xml:space="preserve"> Myra L</t>
  </si>
  <si>
    <t>Chenard</t>
  </si>
  <si>
    <t xml:space="preserve"> Melissa M</t>
  </si>
  <si>
    <t>Williamson</t>
  </si>
  <si>
    <t xml:space="preserve"> Eleanor F</t>
  </si>
  <si>
    <t>Dollas</t>
  </si>
  <si>
    <t>Sprague</t>
  </si>
  <si>
    <t xml:space="preserve"> Kenneth</t>
  </si>
  <si>
    <t>Michell</t>
  </si>
  <si>
    <t xml:space="preserve"> Robert G</t>
  </si>
  <si>
    <t>Datwyler</t>
  </si>
  <si>
    <t xml:space="preserve"> Thomas C</t>
  </si>
  <si>
    <t>Mead</t>
  </si>
  <si>
    <t>Kennedy</t>
  </si>
  <si>
    <t xml:space="preserve"> Mallory D</t>
  </si>
  <si>
    <t>Czech</t>
  </si>
  <si>
    <t>O'Brien</t>
  </si>
  <si>
    <t xml:space="preserve"> Jamie</t>
  </si>
  <si>
    <t>Bachman</t>
  </si>
  <si>
    <t xml:space="preserve"> Ariell</t>
  </si>
  <si>
    <t>Bednar</t>
  </si>
  <si>
    <t>Daye</t>
  </si>
  <si>
    <t>Clarke</t>
  </si>
  <si>
    <t xml:space="preserve"> Thomas B</t>
  </si>
  <si>
    <t>Koren</t>
  </si>
  <si>
    <t>Kuramoto</t>
  </si>
  <si>
    <t xml:space="preserve"> Rachelle L</t>
  </si>
  <si>
    <t xml:space="preserve"> Colleen</t>
  </si>
  <si>
    <t>Dierksen</t>
  </si>
  <si>
    <t xml:space="preserve"> Gregory A</t>
  </si>
  <si>
    <t>Zoeller</t>
  </si>
  <si>
    <t>Flesch</t>
  </si>
  <si>
    <t>Maltby</t>
  </si>
  <si>
    <t xml:space="preserve"> Sara</t>
  </si>
  <si>
    <t>Custance</t>
  </si>
  <si>
    <t xml:space="preserve"> Lucie J</t>
  </si>
  <si>
    <t>Choi</t>
  </si>
  <si>
    <t xml:space="preserve"> Elizabeth S</t>
  </si>
  <si>
    <t>Barnett</t>
  </si>
  <si>
    <t xml:space="preserve"> Carma S</t>
  </si>
  <si>
    <t>Proulx</t>
  </si>
  <si>
    <t>Lundine</t>
  </si>
  <si>
    <t>Paullin</t>
  </si>
  <si>
    <t>Delucia</t>
  </si>
  <si>
    <t xml:space="preserve"> Francesca</t>
  </si>
  <si>
    <t>Valentine</t>
  </si>
  <si>
    <t>Mohara</t>
  </si>
  <si>
    <t xml:space="preserve"> Toshiyuki</t>
  </si>
  <si>
    <t>Fairbrother</t>
  </si>
  <si>
    <t xml:space="preserve"> Tom L</t>
  </si>
  <si>
    <t>Fagan</t>
  </si>
  <si>
    <t>Toth</t>
  </si>
  <si>
    <t>Guinn</t>
  </si>
  <si>
    <t xml:space="preserve"> Julee</t>
  </si>
  <si>
    <t xml:space="preserve"> Christopher M</t>
  </si>
  <si>
    <t>Diviney</t>
  </si>
  <si>
    <t xml:space="preserve"> Ciaran</t>
  </si>
  <si>
    <t>Marlatt</t>
  </si>
  <si>
    <t>Ohler</t>
  </si>
  <si>
    <t xml:space="preserve"> Makie</t>
  </si>
  <si>
    <t>Mossler</t>
  </si>
  <si>
    <t xml:space="preserve"> Emily E</t>
  </si>
  <si>
    <t>Segall</t>
  </si>
  <si>
    <t xml:space="preserve"> Cary</t>
  </si>
  <si>
    <t>Sprieser</t>
  </si>
  <si>
    <t xml:space="preserve"> Steven</t>
  </si>
  <si>
    <t>Blanco</t>
  </si>
  <si>
    <t xml:space="preserve"> Jose Antonio Sr</t>
  </si>
  <si>
    <t>Sheptock</t>
  </si>
  <si>
    <t xml:space="preserve"> Tatiana</t>
  </si>
  <si>
    <t>Chruniak</t>
  </si>
  <si>
    <t xml:space="preserve"> Dan T</t>
  </si>
  <si>
    <t>Miller</t>
  </si>
  <si>
    <t xml:space="preserve"> Liisa A</t>
  </si>
  <si>
    <t>Theis</t>
  </si>
  <si>
    <t>Sadler</t>
  </si>
  <si>
    <t xml:space="preserve"> Maxwell</t>
  </si>
  <si>
    <t>Auger</t>
  </si>
  <si>
    <t xml:space="preserve"> Pascale</t>
  </si>
  <si>
    <t>Steadman</t>
  </si>
  <si>
    <t xml:space="preserve"> Becca</t>
  </si>
  <si>
    <t>Mccarron</t>
  </si>
  <si>
    <t>Roecker</t>
  </si>
  <si>
    <t>Giumarra</t>
  </si>
  <si>
    <t xml:space="preserve"> Nicole R</t>
  </si>
  <si>
    <t xml:space="preserve"> David W</t>
  </si>
  <si>
    <t>Bower</t>
  </si>
  <si>
    <t xml:space="preserve"> Grant</t>
  </si>
  <si>
    <t xml:space="preserve"> Sophia</t>
  </si>
  <si>
    <t>Capriccioso</t>
  </si>
  <si>
    <t xml:space="preserve"> Christina</t>
  </si>
  <si>
    <t>Starbuck</t>
  </si>
  <si>
    <t xml:space="preserve"> Sam L</t>
  </si>
  <si>
    <t>Mcmahon</t>
  </si>
  <si>
    <t xml:space="preserve"> Haley R</t>
  </si>
  <si>
    <t>Rissell</t>
  </si>
  <si>
    <t xml:space="preserve"> Ethan</t>
  </si>
  <si>
    <t>Kromroy</t>
  </si>
  <si>
    <t xml:space="preserve"> Andrew W</t>
  </si>
  <si>
    <t>Manfredi</t>
  </si>
  <si>
    <t xml:space="preserve"> Mark G</t>
  </si>
  <si>
    <t>Manwaring</t>
  </si>
  <si>
    <t xml:space="preserve"> Kasey E</t>
  </si>
  <si>
    <t>Tomaszewski</t>
  </si>
  <si>
    <t>Gannon</t>
  </si>
  <si>
    <t>Frye</t>
  </si>
  <si>
    <t xml:space="preserve"> Kristin M</t>
  </si>
  <si>
    <t>Currier</t>
  </si>
  <si>
    <t xml:space="preserve"> Mary-Lynn B</t>
  </si>
  <si>
    <t>Whittendale</t>
  </si>
  <si>
    <t xml:space="preserve"> Jamie A</t>
  </si>
  <si>
    <t>Rixe</t>
  </si>
  <si>
    <t xml:space="preserve"> Jeffrey A</t>
  </si>
  <si>
    <t>Ballon-Landa</t>
  </si>
  <si>
    <t>Zaferos</t>
  </si>
  <si>
    <t xml:space="preserve"> Audrey</t>
  </si>
  <si>
    <t xml:space="preserve"> Jacob</t>
  </si>
  <si>
    <t>Evans Marke</t>
  </si>
  <si>
    <t xml:space="preserve"> Daniel S</t>
  </si>
  <si>
    <t>Samland</t>
  </si>
  <si>
    <t xml:space="preserve"> Marc C</t>
  </si>
  <si>
    <t>Shapiro</t>
  </si>
  <si>
    <t xml:space="preserve"> Mark S</t>
  </si>
  <si>
    <t>Snitzer</t>
  </si>
  <si>
    <t>Herra Arroyo</t>
  </si>
  <si>
    <t>Watters</t>
  </si>
  <si>
    <t>Steele-Belkin</t>
  </si>
  <si>
    <t xml:space="preserve"> Dara</t>
  </si>
  <si>
    <t>Christensen</t>
  </si>
  <si>
    <t xml:space="preserve"> Rachelle R</t>
  </si>
  <si>
    <t>Hodge</t>
  </si>
  <si>
    <t xml:space="preserve"> Brenda J</t>
  </si>
  <si>
    <t>Rusterholz</t>
  </si>
  <si>
    <t>Lafrance</t>
  </si>
  <si>
    <t xml:space="preserve"> Sylvain</t>
  </si>
  <si>
    <t>Hallis</t>
  </si>
  <si>
    <t>Salowitz</t>
  </si>
  <si>
    <t xml:space="preserve"> Kaitlin M</t>
  </si>
  <si>
    <t xml:space="preserve"> William R</t>
  </si>
  <si>
    <t>Langerak</t>
  </si>
  <si>
    <t>Bonilla</t>
  </si>
  <si>
    <t xml:space="preserve"> Veronica</t>
  </si>
  <si>
    <t>Ciabattoni</t>
  </si>
  <si>
    <t xml:space="preserve"> Warren</t>
  </si>
  <si>
    <t>Escanero Palmer</t>
  </si>
  <si>
    <t xml:space="preserve"> Daniela</t>
  </si>
  <si>
    <t xml:space="preserve"> Deirdre A</t>
  </si>
  <si>
    <t>Osmark</t>
  </si>
  <si>
    <t xml:space="preserve"> Mathias</t>
  </si>
  <si>
    <t>Warwick</t>
  </si>
  <si>
    <t xml:space="preserve"> Kurt</t>
  </si>
  <si>
    <t>Magnuson</t>
  </si>
  <si>
    <t>Marsh</t>
  </si>
  <si>
    <t>Kari</t>
  </si>
  <si>
    <t>Standiford</t>
  </si>
  <si>
    <t xml:space="preserve"> Alex F</t>
  </si>
  <si>
    <t>Sherwin</t>
  </si>
  <si>
    <t xml:space="preserve"> Alice</t>
  </si>
  <si>
    <t>Blekeli</t>
  </si>
  <si>
    <t xml:space="preserve"> Johannes Fiskerstand</t>
  </si>
  <si>
    <t>Vangampleare</t>
  </si>
  <si>
    <t>Hiatt</t>
  </si>
  <si>
    <t xml:space="preserve"> Jon M</t>
  </si>
  <si>
    <t>Tadesse</t>
  </si>
  <si>
    <t xml:space="preserve"> Fasil</t>
  </si>
  <si>
    <t>Jaswell</t>
  </si>
  <si>
    <t>Phillips-Cook</t>
  </si>
  <si>
    <t xml:space="preserve"> Lisa J</t>
  </si>
  <si>
    <t xml:space="preserve"> Doron P</t>
  </si>
  <si>
    <t xml:space="preserve"> Katharina</t>
  </si>
  <si>
    <t>Desruisseaux</t>
  </si>
  <si>
    <t xml:space="preserve"> Carl</t>
  </si>
  <si>
    <t>Ripp</t>
  </si>
  <si>
    <t xml:space="preserve"> Kelsey J</t>
  </si>
  <si>
    <t>Harris</t>
  </si>
  <si>
    <t xml:space="preserve"> Stephen A</t>
  </si>
  <si>
    <t>Shafer</t>
  </si>
  <si>
    <t>Hemesath</t>
  </si>
  <si>
    <t xml:space="preserve"> Katie C</t>
  </si>
  <si>
    <t>Vinci</t>
  </si>
  <si>
    <t xml:space="preserve"> Melissa K</t>
  </si>
  <si>
    <t>Diamond-Husmann</t>
  </si>
  <si>
    <t xml:space="preserve"> Kara H</t>
  </si>
  <si>
    <t>Soto</t>
  </si>
  <si>
    <t xml:space="preserve"> Juan Carlos</t>
  </si>
  <si>
    <t xml:space="preserve"> John Iii</t>
  </si>
  <si>
    <t>Dacko</t>
  </si>
  <si>
    <t xml:space="preserve"> Kristin C</t>
  </si>
  <si>
    <t>Glassey</t>
  </si>
  <si>
    <t xml:space="preserve"> Casey M</t>
  </si>
  <si>
    <t>Frechette</t>
  </si>
  <si>
    <t>Benitez</t>
  </si>
  <si>
    <t xml:space="preserve"> Braulio</t>
  </si>
  <si>
    <t>Gauthier</t>
  </si>
  <si>
    <t xml:space="preserve"> Anne-Marie</t>
  </si>
  <si>
    <t>Fazioli</t>
  </si>
  <si>
    <t xml:space="preserve"> Samuel K</t>
  </si>
  <si>
    <t xml:space="preserve"> Yuki</t>
  </si>
  <si>
    <t>Dannenhauer</t>
  </si>
  <si>
    <t xml:space="preserve"> Rafer</t>
  </si>
  <si>
    <t>Mccomb</t>
  </si>
  <si>
    <t xml:space="preserve"> Erynn J</t>
  </si>
  <si>
    <t>Sambasivam</t>
  </si>
  <si>
    <t xml:space="preserve"> Mahesh</t>
  </si>
  <si>
    <t>Maina</t>
  </si>
  <si>
    <t xml:space="preserve"> Stanley</t>
  </si>
  <si>
    <t>Keshian</t>
  </si>
  <si>
    <t>Maas</t>
  </si>
  <si>
    <t>Sinasac</t>
  </si>
  <si>
    <t xml:space="preserve"> Rachel M</t>
  </si>
  <si>
    <t>Van De Kamp</t>
  </si>
  <si>
    <t xml:space="preserve"> Fritz</t>
  </si>
  <si>
    <t>Ruffo</t>
  </si>
  <si>
    <t>Long</t>
  </si>
  <si>
    <t xml:space="preserve"> Claire M</t>
  </si>
  <si>
    <t>Rohde</t>
  </si>
  <si>
    <t>Bonzi</t>
  </si>
  <si>
    <t xml:space="preserve"> Maria S</t>
  </si>
  <si>
    <t>Moore</t>
  </si>
  <si>
    <t xml:space="preserve"> Katherine E</t>
  </si>
  <si>
    <t>Mcgrane</t>
  </si>
  <si>
    <t>Stepnowski</t>
  </si>
  <si>
    <t xml:space="preserve"> Roxanne</t>
  </si>
  <si>
    <t>Merkle</t>
  </si>
  <si>
    <t xml:space="preserve"> Israel</t>
  </si>
  <si>
    <t xml:space="preserve"> Samalya</t>
  </si>
  <si>
    <t>Vigneron</t>
  </si>
  <si>
    <t>Mucci</t>
  </si>
  <si>
    <t xml:space="preserve"> Alicia</t>
  </si>
  <si>
    <t>Macdonald</t>
  </si>
  <si>
    <t xml:space="preserve"> Sarah K</t>
  </si>
  <si>
    <t>Deng</t>
  </si>
  <si>
    <t xml:space="preserve"> Guomin</t>
  </si>
  <si>
    <t>De Mata</t>
  </si>
  <si>
    <t xml:space="preserve"> Javier</t>
  </si>
  <si>
    <t>Strickland</t>
  </si>
  <si>
    <t>Cheney</t>
  </si>
  <si>
    <t xml:space="preserve"> Thomas S</t>
  </si>
  <si>
    <t>Godoy</t>
  </si>
  <si>
    <t xml:space="preserve"> Martha Patricia</t>
  </si>
  <si>
    <t>Rider</t>
  </si>
  <si>
    <t xml:space="preserve"> Jennifer V</t>
  </si>
  <si>
    <t xml:space="preserve"> Michael W</t>
  </si>
  <si>
    <t>Walters</t>
  </si>
  <si>
    <t xml:space="preserve"> Eddie C</t>
  </si>
  <si>
    <t>Leboeuf</t>
  </si>
  <si>
    <t xml:space="preserve"> Maxime M</t>
  </si>
  <si>
    <t>Scheibel</t>
  </si>
  <si>
    <t>Ritter</t>
  </si>
  <si>
    <t xml:space="preserve"> Justin M</t>
  </si>
  <si>
    <t>Pretot</t>
  </si>
  <si>
    <t xml:space="preserve"> Svetlana V</t>
  </si>
  <si>
    <t>Willsey</t>
  </si>
  <si>
    <t xml:space="preserve"> Jana L</t>
  </si>
  <si>
    <t>Roach</t>
  </si>
  <si>
    <t>Jacobsen</t>
  </si>
  <si>
    <t xml:space="preserve"> Torrey C Iii</t>
  </si>
  <si>
    <t>O'Hora</t>
  </si>
  <si>
    <t>Amato</t>
  </si>
  <si>
    <t>Wegner</t>
  </si>
  <si>
    <t xml:space="preserve"> Lana J</t>
  </si>
  <si>
    <t>Bokun</t>
  </si>
  <si>
    <t xml:space="preserve"> Rebecca E</t>
  </si>
  <si>
    <t xml:space="preserve"> Katie M</t>
  </si>
  <si>
    <t xml:space="preserve"> Elizabeth A</t>
  </si>
  <si>
    <t>Overpeck</t>
  </si>
  <si>
    <t>Levine</t>
  </si>
  <si>
    <t xml:space="preserve"> Annie J</t>
  </si>
  <si>
    <t xml:space="preserve"> Annie</t>
  </si>
  <si>
    <t>Wild</t>
  </si>
  <si>
    <t>Tabor</t>
  </si>
  <si>
    <t>Steffen</t>
  </si>
  <si>
    <t xml:space="preserve"> Amy T</t>
  </si>
  <si>
    <t>Tadich</t>
  </si>
  <si>
    <t xml:space="preserve"> Katarina D</t>
  </si>
  <si>
    <t>Christenson</t>
  </si>
  <si>
    <t xml:space="preserve"> B</t>
  </si>
  <si>
    <t>Shell</t>
  </si>
  <si>
    <t xml:space="preserve"> Alison</t>
  </si>
  <si>
    <t>Rao</t>
  </si>
  <si>
    <t xml:space="preserve"> Neil K</t>
  </si>
  <si>
    <t xml:space="preserve"> Anne Hunter</t>
  </si>
  <si>
    <t xml:space="preserve"> Sandra</t>
  </si>
  <si>
    <t>Gomez</t>
  </si>
  <si>
    <t>Hemingway</t>
  </si>
  <si>
    <t xml:space="preserve"> Rodney</t>
  </si>
  <si>
    <t>Pett</t>
  </si>
  <si>
    <t xml:space="preserve"> Carl R</t>
  </si>
  <si>
    <t>Meingast</t>
  </si>
  <si>
    <t xml:space="preserve"> Maximilian</t>
  </si>
  <si>
    <t>Mccarthy</t>
  </si>
  <si>
    <t>Boyle</t>
  </si>
  <si>
    <t>Gundersen</t>
  </si>
  <si>
    <t xml:space="preserve"> Eirik</t>
  </si>
  <si>
    <t>Wolswinkel</t>
  </si>
  <si>
    <t xml:space="preserve"> Rik</t>
  </si>
  <si>
    <t>Bomberger</t>
  </si>
  <si>
    <t>Lapierre</t>
  </si>
  <si>
    <t xml:space="preserve"> Yannick</t>
  </si>
  <si>
    <t>Beaty</t>
  </si>
  <si>
    <t xml:space="preserve"> Sean R</t>
  </si>
  <si>
    <t>Hammer</t>
  </si>
  <si>
    <t>Randolph</t>
  </si>
  <si>
    <t xml:space="preserve"> Sara A</t>
  </si>
  <si>
    <t>Masterson</t>
  </si>
  <si>
    <t>Friess</t>
  </si>
  <si>
    <t xml:space="preserve"> Thibaud</t>
  </si>
  <si>
    <t>Mantoni</t>
  </si>
  <si>
    <t>Bodeen</t>
  </si>
  <si>
    <t xml:space="preserve"> Gretchen K</t>
  </si>
  <si>
    <t>Mcpherson</t>
  </si>
  <si>
    <t xml:space="preserve"> Martina</t>
  </si>
  <si>
    <t>Palko</t>
  </si>
  <si>
    <t xml:space="preserve"> Dustin J</t>
  </si>
  <si>
    <t>Breathitt</t>
  </si>
  <si>
    <t>Evora</t>
  </si>
  <si>
    <t xml:space="preserve"> Daniel V</t>
  </si>
  <si>
    <t>Fischer</t>
  </si>
  <si>
    <t xml:space="preserve"> Saeger</t>
  </si>
  <si>
    <t>Deba</t>
  </si>
  <si>
    <t xml:space="preserve"> Buzunesh</t>
  </si>
  <si>
    <t>Leloup</t>
  </si>
  <si>
    <t xml:space="preserve"> Mirte</t>
  </si>
  <si>
    <t>Labare</t>
  </si>
  <si>
    <t>Arouca</t>
  </si>
  <si>
    <t xml:space="preserve"> Kerry A</t>
  </si>
  <si>
    <t>Reese</t>
  </si>
  <si>
    <t>Mccloskey</t>
  </si>
  <si>
    <t>Tedsen</t>
  </si>
  <si>
    <t>Koehlinger</t>
  </si>
  <si>
    <t>Pielechaty</t>
  </si>
  <si>
    <t>Korhonen</t>
  </si>
  <si>
    <t xml:space="preserve"> Jonathan P</t>
  </si>
  <si>
    <t>Kehr</t>
  </si>
  <si>
    <t xml:space="preserve"> Gina</t>
  </si>
  <si>
    <t>Montagna</t>
  </si>
  <si>
    <t xml:space="preserve"> Dino</t>
  </si>
  <si>
    <t>M√ºller</t>
  </si>
  <si>
    <t xml:space="preserve"> Jan</t>
  </si>
  <si>
    <t xml:space="preserve"> Jonathan E</t>
  </si>
  <si>
    <t>Sidebottom</t>
  </si>
  <si>
    <t xml:space="preserve"> Mark A</t>
  </si>
  <si>
    <t>Morris</t>
  </si>
  <si>
    <t>Chaisson</t>
  </si>
  <si>
    <t xml:space="preserve"> Stan J</t>
  </si>
  <si>
    <t>Pigott</t>
  </si>
  <si>
    <t>Cochrane</t>
  </si>
  <si>
    <t xml:space="preserve"> Krysta</t>
  </si>
  <si>
    <t>Armitage</t>
  </si>
  <si>
    <t xml:space="preserve"> Natascia</t>
  </si>
  <si>
    <t>Shen</t>
  </si>
  <si>
    <t>O'Kelly</t>
  </si>
  <si>
    <t>Huff</t>
  </si>
  <si>
    <t xml:space="preserve"> Monica</t>
  </si>
  <si>
    <t>Dye</t>
  </si>
  <si>
    <t>Willard</t>
  </si>
  <si>
    <t xml:space="preserve"> Kelly C</t>
  </si>
  <si>
    <t>D'Addario</t>
  </si>
  <si>
    <t>Buchanan</t>
  </si>
  <si>
    <t xml:space="preserve"> James V</t>
  </si>
  <si>
    <t xml:space="preserve"> Angie</t>
  </si>
  <si>
    <t>Waterson</t>
  </si>
  <si>
    <t>Piras</t>
  </si>
  <si>
    <t xml:space="preserve"> Sabina</t>
  </si>
  <si>
    <t xml:space="preserve"> Amy C</t>
  </si>
  <si>
    <t xml:space="preserve"> Victoria U</t>
  </si>
  <si>
    <t>Landberg</t>
  </si>
  <si>
    <t xml:space="preserve"> Amelia B</t>
  </si>
  <si>
    <t>Flynn</t>
  </si>
  <si>
    <t xml:space="preserve"> Jackie J</t>
  </si>
  <si>
    <t>Bishop</t>
  </si>
  <si>
    <t>Devitt</t>
  </si>
  <si>
    <t xml:space="preserve"> Kerry</t>
  </si>
  <si>
    <t xml:space="preserve"> Cindy G</t>
  </si>
  <si>
    <t>Tramontano</t>
  </si>
  <si>
    <t xml:space="preserve"> Gennaro</t>
  </si>
  <si>
    <t>Davidson</t>
  </si>
  <si>
    <t xml:space="preserve"> Terry</t>
  </si>
  <si>
    <t>Mcgraw</t>
  </si>
  <si>
    <t xml:space="preserve"> Keara</t>
  </si>
  <si>
    <t>Fellure</t>
  </si>
  <si>
    <t>Sanford</t>
  </si>
  <si>
    <t xml:space="preserve"> Katena</t>
  </si>
  <si>
    <t>Wrenn</t>
  </si>
  <si>
    <t xml:space="preserve"> Bean K</t>
  </si>
  <si>
    <t>Krueger</t>
  </si>
  <si>
    <t xml:space="preserve"> Jan-Patrick</t>
  </si>
  <si>
    <t>Babler</t>
  </si>
  <si>
    <t xml:space="preserve"> Jesse J</t>
  </si>
  <si>
    <t>Brezenski</t>
  </si>
  <si>
    <t xml:space="preserve"> Lindsey M</t>
  </si>
  <si>
    <t>Marschner</t>
  </si>
  <si>
    <t xml:space="preserve"> Marguerite K</t>
  </si>
  <si>
    <t xml:space="preserve"> Travis</t>
  </si>
  <si>
    <t>Montez</t>
  </si>
  <si>
    <t xml:space="preserve"> Ricky</t>
  </si>
  <si>
    <t xml:space="preserve"> Colleen L</t>
  </si>
  <si>
    <t>Hurt</t>
  </si>
  <si>
    <t xml:space="preserve"> Charlie A</t>
  </si>
  <si>
    <t>Garey</t>
  </si>
  <si>
    <t>Reddy</t>
  </si>
  <si>
    <t xml:space="preserve"> Lauren C</t>
  </si>
  <si>
    <t>Mueller</t>
  </si>
  <si>
    <t>Uribe</t>
  </si>
  <si>
    <t xml:space="preserve"> Erik R</t>
  </si>
  <si>
    <t>Hand</t>
  </si>
  <si>
    <t>Mac-Thiong</t>
  </si>
  <si>
    <t xml:space="preserve"> Jean-Marc</t>
  </si>
  <si>
    <t xml:space="preserve"> Kerry L</t>
  </si>
  <si>
    <t>Steidl</t>
  </si>
  <si>
    <t xml:space="preserve"> Ulrich</t>
  </si>
  <si>
    <t xml:space="preserve"> Justin P</t>
  </si>
  <si>
    <t>Alderfer</t>
  </si>
  <si>
    <t xml:space="preserve"> Hannah E</t>
  </si>
  <si>
    <t>Ryland</t>
  </si>
  <si>
    <t>Bethea</t>
  </si>
  <si>
    <t xml:space="preserve"> Joseph P</t>
  </si>
  <si>
    <t>Blois</t>
  </si>
  <si>
    <t>Dayton</t>
  </si>
  <si>
    <t xml:space="preserve"> Gina M</t>
  </si>
  <si>
    <t>Cloud</t>
  </si>
  <si>
    <t xml:space="preserve"> Shantel C</t>
  </si>
  <si>
    <t>Betournay</t>
  </si>
  <si>
    <t>Temple</t>
  </si>
  <si>
    <t>Rollie</t>
  </si>
  <si>
    <t xml:space="preserve"> Jessica R</t>
  </si>
  <si>
    <t>Roybal</t>
  </si>
  <si>
    <t xml:space="preserve"> Robyn</t>
  </si>
  <si>
    <t>Turgeon</t>
  </si>
  <si>
    <t>Deingenis</t>
  </si>
  <si>
    <t xml:space="preserve"> Jessica F</t>
  </si>
  <si>
    <t>Gibbs</t>
  </si>
  <si>
    <t>Trom</t>
  </si>
  <si>
    <t>Sizer</t>
  </si>
  <si>
    <t xml:space="preserve"> Brooke E</t>
  </si>
  <si>
    <t>Ellison</t>
  </si>
  <si>
    <t xml:space="preserve"> Katelyn E</t>
  </si>
  <si>
    <t>Sulkowski</t>
  </si>
  <si>
    <t>Maringo</t>
  </si>
  <si>
    <t>Lattin</t>
  </si>
  <si>
    <t>Deblander</t>
  </si>
  <si>
    <t>O'Neill</t>
  </si>
  <si>
    <t xml:space="preserve"> Eoghan</t>
  </si>
  <si>
    <t xml:space="preserve"> Pamela W</t>
  </si>
  <si>
    <t>Stanek</t>
  </si>
  <si>
    <t xml:space="preserve"> Kassie</t>
  </si>
  <si>
    <t>Manning</t>
  </si>
  <si>
    <t>Barrera Munoz</t>
  </si>
  <si>
    <t xml:space="preserve"> Ruben Dario</t>
  </si>
  <si>
    <t>Schauwaers</t>
  </si>
  <si>
    <t>Hartman</t>
  </si>
  <si>
    <t xml:space="preserve"> Lindsay M</t>
  </si>
  <si>
    <t>Fire</t>
  </si>
  <si>
    <t>Waliaula</t>
  </si>
  <si>
    <t>Blackshear</t>
  </si>
  <si>
    <t xml:space="preserve"> Samuel H</t>
  </si>
  <si>
    <t>Nettik</t>
  </si>
  <si>
    <t xml:space="preserve"> Jenni</t>
  </si>
  <si>
    <t>Novales</t>
  </si>
  <si>
    <t xml:space="preserve"> Estuardo F</t>
  </si>
  <si>
    <t>Rosauer</t>
  </si>
  <si>
    <t xml:space="preserve"> Brett</t>
  </si>
  <si>
    <t>Ryder</t>
  </si>
  <si>
    <t xml:space="preserve"> Sharon E</t>
  </si>
  <si>
    <t>Larsen</t>
  </si>
  <si>
    <t xml:space="preserve"> Jacob W√¶Ver</t>
  </si>
  <si>
    <t>Keate</t>
  </si>
  <si>
    <t xml:space="preserve"> Brooke S</t>
  </si>
  <si>
    <t>Starosciak</t>
  </si>
  <si>
    <t xml:space="preserve"> Kaye A</t>
  </si>
  <si>
    <t>Henderson</t>
  </si>
  <si>
    <t xml:space="preserve"> Daniel C</t>
  </si>
  <si>
    <t>Winkelman</t>
  </si>
  <si>
    <t xml:space="preserve"> Laurie A</t>
  </si>
  <si>
    <t>Monette</t>
  </si>
  <si>
    <t>Kramer</t>
  </si>
  <si>
    <t xml:space="preserve"> Shelby</t>
  </si>
  <si>
    <t>Goldstein</t>
  </si>
  <si>
    <t xml:space="preserve"> Leticia</t>
  </si>
  <si>
    <t>Barrett</t>
  </si>
  <si>
    <t xml:space="preserve"> John S</t>
  </si>
  <si>
    <t>Irwin</t>
  </si>
  <si>
    <t>Glenn</t>
  </si>
  <si>
    <t>O'Meara</t>
  </si>
  <si>
    <t>Budrow</t>
  </si>
  <si>
    <t xml:space="preserve"> Nelly S</t>
  </si>
  <si>
    <t xml:space="preserve"> Meredith S</t>
  </si>
  <si>
    <t>Tecklenburg</t>
  </si>
  <si>
    <t xml:space="preserve"> Katherine A</t>
  </si>
  <si>
    <t>Schenck</t>
  </si>
  <si>
    <t xml:space="preserve"> Steve</t>
  </si>
  <si>
    <t>Blendell</t>
  </si>
  <si>
    <t>Parodi</t>
  </si>
  <si>
    <t xml:space="preserve"> Katharine</t>
  </si>
  <si>
    <t xml:space="preserve"> Heather L</t>
  </si>
  <si>
    <t>Linden</t>
  </si>
  <si>
    <t xml:space="preserve"> Desiree</t>
  </si>
  <si>
    <t>Horning</t>
  </si>
  <si>
    <t xml:space="preserve"> Peter B</t>
  </si>
  <si>
    <t>Goode</t>
  </si>
  <si>
    <t>Doden</t>
  </si>
  <si>
    <t>Groff</t>
  </si>
  <si>
    <t xml:space="preserve"> Adam C</t>
  </si>
  <si>
    <t>Kuehler</t>
  </si>
  <si>
    <t xml:space="preserve"> Jon</t>
  </si>
  <si>
    <t xml:space="preserve"> Steven J</t>
  </si>
  <si>
    <t>Gibby</t>
  </si>
  <si>
    <t xml:space="preserve"> Jessica P</t>
  </si>
  <si>
    <t>Busa</t>
  </si>
  <si>
    <t>Moyo</t>
  </si>
  <si>
    <t xml:space="preserve"> Arturo H</t>
  </si>
  <si>
    <t xml:space="preserve"> Ketil</t>
  </si>
  <si>
    <t xml:space="preserve"> Christi</t>
  </si>
  <si>
    <t>Ash</t>
  </si>
  <si>
    <t>Do Prado</t>
  </si>
  <si>
    <t xml:space="preserve"> Edivaldo B</t>
  </si>
  <si>
    <t xml:space="preserve"> Eve</t>
  </si>
  <si>
    <t xml:space="preserve"> Devin</t>
  </si>
  <si>
    <t>Dever</t>
  </si>
  <si>
    <t xml:space="preserve"> Shaun R</t>
  </si>
  <si>
    <t>Horvath</t>
  </si>
  <si>
    <t xml:space="preserve"> Adrian</t>
  </si>
  <si>
    <t>Danner</t>
  </si>
  <si>
    <t>Weiss</t>
  </si>
  <si>
    <t xml:space="preserve"> Mallory</t>
  </si>
  <si>
    <t>D'Andrea</t>
  </si>
  <si>
    <t xml:space="preserve"> Shawn E</t>
  </si>
  <si>
    <t>Olesky</t>
  </si>
  <si>
    <t>Whitcraft</t>
  </si>
  <si>
    <t>Salazar</t>
  </si>
  <si>
    <t xml:space="preserve"> Johann A</t>
  </si>
  <si>
    <t xml:space="preserve"> Robin M</t>
  </si>
  <si>
    <t>Pond</t>
  </si>
  <si>
    <t xml:space="preserve"> Kyle K</t>
  </si>
  <si>
    <t>Egan</t>
  </si>
  <si>
    <t>Bersani</t>
  </si>
  <si>
    <t xml:space="preserve"> Michael A</t>
  </si>
  <si>
    <t>Creech</t>
  </si>
  <si>
    <t xml:space="preserve"> Byron A</t>
  </si>
  <si>
    <t>Sudres</t>
  </si>
  <si>
    <t xml:space="preserve"> Carine A</t>
  </si>
  <si>
    <t>Couture</t>
  </si>
  <si>
    <t xml:space="preserve"> Lindsay A</t>
  </si>
  <si>
    <t>Patronick</t>
  </si>
  <si>
    <t xml:space="preserve"> Justin R</t>
  </si>
  <si>
    <t>Depasquale</t>
  </si>
  <si>
    <t>Lavergne</t>
  </si>
  <si>
    <t>Kawakami</t>
  </si>
  <si>
    <t xml:space="preserve"> Ayako N</t>
  </si>
  <si>
    <t>Gonsalves</t>
  </si>
  <si>
    <t xml:space="preserve"> Emilee</t>
  </si>
  <si>
    <t xml:space="preserve"> Stephen M</t>
  </si>
  <si>
    <t>Aure</t>
  </si>
  <si>
    <t xml:space="preserve"> Annemarie A</t>
  </si>
  <si>
    <t>Mattingly</t>
  </si>
  <si>
    <t xml:space="preserve"> Ashley R</t>
  </si>
  <si>
    <t>Stelpflug</t>
  </si>
  <si>
    <t xml:space="preserve"> Leslie A</t>
  </si>
  <si>
    <t>Sanchez Antognini</t>
  </si>
  <si>
    <t xml:space="preserve"> Mauricio J</t>
  </si>
  <si>
    <t>Condon</t>
  </si>
  <si>
    <t xml:space="preserve"> Kieran</t>
  </si>
  <si>
    <t>Magato</t>
  </si>
  <si>
    <t>Dombrowski</t>
  </si>
  <si>
    <t xml:space="preserve"> Zeke M</t>
  </si>
  <si>
    <t>Ohara</t>
  </si>
  <si>
    <t xml:space="preserve"> Chip</t>
  </si>
  <si>
    <t>Cifuentes Fetiva</t>
  </si>
  <si>
    <t xml:space="preserve"> Miguel Angel Sr</t>
  </si>
  <si>
    <t>Keno</t>
  </si>
  <si>
    <t xml:space="preserve"> Meghan</t>
  </si>
  <si>
    <t>Lorch</t>
  </si>
  <si>
    <t>Sullivan</t>
  </si>
  <si>
    <t xml:space="preserve"> Millicent M</t>
  </si>
  <si>
    <t>Cave</t>
  </si>
  <si>
    <t>Gudenkauf</t>
  </si>
  <si>
    <t xml:space="preserve"> Kimberly K</t>
  </si>
  <si>
    <t xml:space="preserve"> Justin C</t>
  </si>
  <si>
    <t>Holley</t>
  </si>
  <si>
    <t xml:space="preserve"> Tristan P</t>
  </si>
  <si>
    <t>Kemble</t>
  </si>
  <si>
    <t xml:space="preserve"> Traci A</t>
  </si>
  <si>
    <t>Bentley</t>
  </si>
  <si>
    <t xml:space="preserve"> Logan M</t>
  </si>
  <si>
    <t>Bellucci</t>
  </si>
  <si>
    <t xml:space="preserve"> Tiffany A</t>
  </si>
  <si>
    <t>Collins</t>
  </si>
  <si>
    <t>Gillman</t>
  </si>
  <si>
    <t xml:space="preserve"> Luke</t>
  </si>
  <si>
    <t>West</t>
  </si>
  <si>
    <t xml:space="preserve"> Leigh</t>
  </si>
  <si>
    <t>Chida</t>
  </si>
  <si>
    <t xml:space="preserve"> Yosuke</t>
  </si>
  <si>
    <t>Reisenauer</t>
  </si>
  <si>
    <t>Rosenberg-Wohl</t>
  </si>
  <si>
    <t>Theriault</t>
  </si>
  <si>
    <t xml:space="preserve"> Jodi</t>
  </si>
  <si>
    <t>Demko</t>
  </si>
  <si>
    <t xml:space="preserve"> Misti C</t>
  </si>
  <si>
    <t>Battaglia</t>
  </si>
  <si>
    <t xml:space="preserve"> Angela J</t>
  </si>
  <si>
    <t>Follo</t>
  </si>
  <si>
    <t xml:space="preserve"> Jonathan D</t>
  </si>
  <si>
    <t>Barana</t>
  </si>
  <si>
    <t>Lysaght</t>
  </si>
  <si>
    <t xml:space="preserve"> Adrian R</t>
  </si>
  <si>
    <t>Chalmers</t>
  </si>
  <si>
    <t xml:space="preserve"> Rachel</t>
  </si>
  <si>
    <t>Delfidio</t>
  </si>
  <si>
    <t xml:space="preserve"> Susan</t>
  </si>
  <si>
    <t>Cummings</t>
  </si>
  <si>
    <t xml:space="preserve"> Cameron M</t>
  </si>
  <si>
    <t>Schroegel</t>
  </si>
  <si>
    <t xml:space="preserve"> Claudia A</t>
  </si>
  <si>
    <t xml:space="preserve"> Nicole M</t>
  </si>
  <si>
    <t xml:space="preserve"> Jack</t>
  </si>
  <si>
    <t>Doyon</t>
  </si>
  <si>
    <t>Sankey</t>
  </si>
  <si>
    <t>Stilgenbauer</t>
  </si>
  <si>
    <t>Jaskiewicz</t>
  </si>
  <si>
    <t>Deppen</t>
  </si>
  <si>
    <t xml:space="preserve"> Jackie K</t>
  </si>
  <si>
    <t>Hine</t>
  </si>
  <si>
    <t>Mathews</t>
  </si>
  <si>
    <t xml:space="preserve"> Tyler C</t>
  </si>
  <si>
    <t>Yabu</t>
  </si>
  <si>
    <t xml:space="preserve"> Yoshie</t>
  </si>
  <si>
    <t>Strang</t>
  </si>
  <si>
    <t xml:space="preserve"> Lauren A</t>
  </si>
  <si>
    <t xml:space="preserve"> Mason D</t>
  </si>
  <si>
    <t>Shanley</t>
  </si>
  <si>
    <t>Mancebo Garcia</t>
  </si>
  <si>
    <t xml:space="preserve"> Arturo</t>
  </si>
  <si>
    <t>Keehan</t>
  </si>
  <si>
    <t xml:space="preserve"> Jake</t>
  </si>
  <si>
    <t>Mahaney</t>
  </si>
  <si>
    <t>Nolan</t>
  </si>
  <si>
    <t xml:space="preserve"> Alison L</t>
  </si>
  <si>
    <t>Sobrino</t>
  </si>
  <si>
    <t xml:space="preserve"> Karen A</t>
  </si>
  <si>
    <t xml:space="preserve"> Thomas R</t>
  </si>
  <si>
    <t>Mayer</t>
  </si>
  <si>
    <t>Becker</t>
  </si>
  <si>
    <t xml:space="preserve"> Ezra</t>
  </si>
  <si>
    <t>Platt</t>
  </si>
  <si>
    <t xml:space="preserve"> Ari L</t>
  </si>
  <si>
    <t>Brodeur</t>
  </si>
  <si>
    <t xml:space="preserve"> Fanny</t>
  </si>
  <si>
    <t>Knight Pech</t>
  </si>
  <si>
    <t>Jubinski</t>
  </si>
  <si>
    <t xml:space="preserve"> Catherine A</t>
  </si>
  <si>
    <t>Wall</t>
  </si>
  <si>
    <t>Mckay</t>
  </si>
  <si>
    <t xml:space="preserve"> Janel N</t>
  </si>
  <si>
    <t>Oh</t>
  </si>
  <si>
    <t xml:space="preserve"> Yann Kai</t>
  </si>
  <si>
    <t>Kessell</t>
  </si>
  <si>
    <t xml:space="preserve"> Zachary R</t>
  </si>
  <si>
    <t>Hidalgo Zambrano</t>
  </si>
  <si>
    <t xml:space="preserve"> Alejandro Sr</t>
  </si>
  <si>
    <t>Caprario</t>
  </si>
  <si>
    <t xml:space="preserve"> Nicholas R</t>
  </si>
  <si>
    <t xml:space="preserve"> Michael D</t>
  </si>
  <si>
    <t>Wong</t>
  </si>
  <si>
    <t xml:space="preserve"> Marina</t>
  </si>
  <si>
    <t>Lea</t>
  </si>
  <si>
    <t xml:space="preserve"> Ross P</t>
  </si>
  <si>
    <t>Quigley</t>
  </si>
  <si>
    <t xml:space="preserve"> Aoife</t>
  </si>
  <si>
    <t>Korir</t>
  </si>
  <si>
    <t>Downs</t>
  </si>
  <si>
    <t xml:space="preserve"> Barry P</t>
  </si>
  <si>
    <t>Zywek</t>
  </si>
  <si>
    <t xml:space="preserve"> Maciej</t>
  </si>
  <si>
    <t>Faulkner</t>
  </si>
  <si>
    <t xml:space="preserve"> Jerry D</t>
  </si>
  <si>
    <t>Erspamer</t>
  </si>
  <si>
    <t xml:space="preserve"> Cathi</t>
  </si>
  <si>
    <t>Addison</t>
  </si>
  <si>
    <t xml:space="preserve"> Alex M</t>
  </si>
  <si>
    <t>Wu</t>
  </si>
  <si>
    <t xml:space="preserve"> Liang</t>
  </si>
  <si>
    <t xml:space="preserve"> Lexy</t>
  </si>
  <si>
    <t>Bosl</t>
  </si>
  <si>
    <t>Goldberg</t>
  </si>
  <si>
    <t xml:space="preserve"> Samuel L</t>
  </si>
  <si>
    <t xml:space="preserve"> Spencer A</t>
  </si>
  <si>
    <t>Johnston</t>
  </si>
  <si>
    <t xml:space="preserve"> Rochelle</t>
  </si>
  <si>
    <t>Keating</t>
  </si>
  <si>
    <t xml:space="preserve"> Paula</t>
  </si>
  <si>
    <t>Duhon</t>
  </si>
  <si>
    <t xml:space="preserve"> Madeline E</t>
  </si>
  <si>
    <t>Briseno</t>
  </si>
  <si>
    <t xml:space="preserve"> Maria Isabel</t>
  </si>
  <si>
    <t>Besse</t>
  </si>
  <si>
    <t xml:space="preserve"> Arthur M</t>
  </si>
  <si>
    <t>Shillings</t>
  </si>
  <si>
    <t xml:space="preserve"> Joseph R</t>
  </si>
  <si>
    <t>Tate</t>
  </si>
  <si>
    <t xml:space="preserve"> Sachiko</t>
  </si>
  <si>
    <t>Hengoed</t>
  </si>
  <si>
    <t>Aller</t>
  </si>
  <si>
    <t>Pisano</t>
  </si>
  <si>
    <t>Sanca</t>
  </si>
  <si>
    <t xml:space="preserve"> Ruben</t>
  </si>
  <si>
    <t>Bond</t>
  </si>
  <si>
    <t>Carron</t>
  </si>
  <si>
    <t>Ellwanger</t>
  </si>
  <si>
    <t xml:space="preserve"> Chatham</t>
  </si>
  <si>
    <t>Hanson</t>
  </si>
  <si>
    <t xml:space="preserve"> Derek</t>
  </si>
  <si>
    <t xml:space="preserve"> Kalvin J</t>
  </si>
  <si>
    <t>Counts</t>
  </si>
  <si>
    <t>Carson</t>
  </si>
  <si>
    <t xml:space="preserve"> Barbara G</t>
  </si>
  <si>
    <t>Haines</t>
  </si>
  <si>
    <t>Schnabel</t>
  </si>
  <si>
    <t xml:space="preserve"> Sunny S</t>
  </si>
  <si>
    <t>Arciniaga</t>
  </si>
  <si>
    <t>Lizak</t>
  </si>
  <si>
    <t xml:space="preserve"> Marisa A</t>
  </si>
  <si>
    <t>Howery</t>
  </si>
  <si>
    <t>Crain</t>
  </si>
  <si>
    <t>Hotze</t>
  </si>
  <si>
    <t xml:space="preserve"> Jenna M</t>
  </si>
  <si>
    <t>Chauhan</t>
  </si>
  <si>
    <t>Raab</t>
  </si>
  <si>
    <t xml:space="preserve"> Lyazid</t>
  </si>
  <si>
    <t>Mckown</t>
  </si>
  <si>
    <t xml:space="preserve"> Lindsey A</t>
  </si>
  <si>
    <t>Schiemann</t>
  </si>
  <si>
    <t>Cress</t>
  </si>
  <si>
    <t>Mawson</t>
  </si>
  <si>
    <t xml:space="preserve"> Leif S</t>
  </si>
  <si>
    <t>Wigginton</t>
  </si>
  <si>
    <t xml:space="preserve"> Bo</t>
  </si>
  <si>
    <t>Schroeder</t>
  </si>
  <si>
    <t xml:space="preserve"> Leah</t>
  </si>
  <si>
    <t>Leonard</t>
  </si>
  <si>
    <t xml:space="preserve"> Kara Lynne</t>
  </si>
  <si>
    <t>Tissue</t>
  </si>
  <si>
    <t>Wood</t>
  </si>
  <si>
    <t>Denny</t>
  </si>
  <si>
    <t>Testa</t>
  </si>
  <si>
    <t xml:space="preserve"> Allie</t>
  </si>
  <si>
    <t>Buchholtz</t>
  </si>
  <si>
    <t xml:space="preserve"> Trasi</t>
  </si>
  <si>
    <t>Hoyt</t>
  </si>
  <si>
    <t>Cabada</t>
  </si>
  <si>
    <t xml:space="preserve"> Fernando</t>
  </si>
  <si>
    <t>Lobaciute</t>
  </si>
  <si>
    <t xml:space="preserve"> Ieva</t>
  </si>
  <si>
    <t xml:space="preserve"> Drew L</t>
  </si>
  <si>
    <t>Oberndorfer</t>
  </si>
  <si>
    <t>Hetherington</t>
  </si>
  <si>
    <t xml:space="preserve"> Alexander G</t>
  </si>
  <si>
    <t xml:space="preserve"> Meaghan</t>
  </si>
  <si>
    <t>Higden</t>
  </si>
  <si>
    <t>Rediger</t>
  </si>
  <si>
    <t xml:space="preserve"> Andrea K</t>
  </si>
  <si>
    <t xml:space="preserve"> Kris</t>
  </si>
  <si>
    <t xml:space="preserve"> Alden W</t>
  </si>
  <si>
    <t>Grise</t>
  </si>
  <si>
    <t xml:space="preserve"> Suzanne M</t>
  </si>
  <si>
    <t>Skildum</t>
  </si>
  <si>
    <t xml:space="preserve"> Heidi Z</t>
  </si>
  <si>
    <t>Fischer-Daly</t>
  </si>
  <si>
    <t xml:space="preserve"> Fan</t>
  </si>
  <si>
    <t>Rudder</t>
  </si>
  <si>
    <t>Cartmell</t>
  </si>
  <si>
    <t>Troland</t>
  </si>
  <si>
    <t>Berg</t>
  </si>
  <si>
    <t>Engtrakul</t>
  </si>
  <si>
    <t xml:space="preserve"> Chaiwat</t>
  </si>
  <si>
    <t>Leonhardt</t>
  </si>
  <si>
    <t xml:space="preserve"> Kerri</t>
  </si>
  <si>
    <t>Goetz</t>
  </si>
  <si>
    <t>Cacharelis</t>
  </si>
  <si>
    <t xml:space="preserve"> Nicholas G</t>
  </si>
  <si>
    <t>Kariolis</t>
  </si>
  <si>
    <t xml:space="preserve"> Vasilis S</t>
  </si>
  <si>
    <t>Zelwin</t>
  </si>
  <si>
    <t xml:space="preserve"> Colleen C</t>
  </si>
  <si>
    <t>Bannon</t>
  </si>
  <si>
    <t xml:space="preserve"> Annika</t>
  </si>
  <si>
    <t>Vetter</t>
  </si>
  <si>
    <t xml:space="preserve"> Nicholas C</t>
  </si>
  <si>
    <t>Jablonski</t>
  </si>
  <si>
    <t xml:space="preserve"> Kelly K</t>
  </si>
  <si>
    <t>Jakubowitch</t>
  </si>
  <si>
    <t>Altshuler</t>
  </si>
  <si>
    <t xml:space="preserve"> Hannah</t>
  </si>
  <si>
    <t>Ugarte</t>
  </si>
  <si>
    <t xml:space="preserve"> Patricio Sr</t>
  </si>
  <si>
    <t>Tusso</t>
  </si>
  <si>
    <t xml:space="preserve"> Robert B</t>
  </si>
  <si>
    <t xml:space="preserve"> Benjamin M</t>
  </si>
  <si>
    <t>Landry</t>
  </si>
  <si>
    <t>Mcdonald</t>
  </si>
  <si>
    <t xml:space="preserve"> Eric R</t>
  </si>
  <si>
    <t>Larue</t>
  </si>
  <si>
    <t xml:space="preserve"> Bob R</t>
  </si>
  <si>
    <t xml:space="preserve"> Stephanie J</t>
  </si>
  <si>
    <t>Daubert</t>
  </si>
  <si>
    <t>Close</t>
  </si>
  <si>
    <t>Roels</t>
  </si>
  <si>
    <t xml:space="preserve"> Guillaume</t>
  </si>
  <si>
    <t>Venosky</t>
  </si>
  <si>
    <t xml:space="preserve"> Kaylee</t>
  </si>
  <si>
    <t>Gosnell</t>
  </si>
  <si>
    <t xml:space="preserve"> Theresa</t>
  </si>
  <si>
    <t>Chewning-Kulick</t>
  </si>
  <si>
    <t xml:space="preserve"> Travis G</t>
  </si>
  <si>
    <t xml:space="preserve"> Emma L</t>
  </si>
  <si>
    <t>Manion</t>
  </si>
  <si>
    <t xml:space="preserve"> Linda</t>
  </si>
  <si>
    <t xml:space="preserve"> Owen R</t>
  </si>
  <si>
    <t>Leblanc</t>
  </si>
  <si>
    <t xml:space="preserve"> Jacqueline</t>
  </si>
  <si>
    <t xml:space="preserve"> Yefeng</t>
  </si>
  <si>
    <t>Goldsby</t>
  </si>
  <si>
    <t xml:space="preserve"> Ken</t>
  </si>
  <si>
    <t>Mahoney</t>
  </si>
  <si>
    <t xml:space="preserve"> Annie E</t>
  </si>
  <si>
    <t>Mccracken</t>
  </si>
  <si>
    <t xml:space="preserve"> Noel K</t>
  </si>
  <si>
    <t>Spewak</t>
  </si>
  <si>
    <t>Cottini</t>
  </si>
  <si>
    <t xml:space="preserve"> Federica</t>
  </si>
  <si>
    <t>Findlay</t>
  </si>
  <si>
    <t xml:space="preserve"> Pamela L</t>
  </si>
  <si>
    <t>Strasburg</t>
  </si>
  <si>
    <t xml:space="preserve"> Randall</t>
  </si>
  <si>
    <t>Deeter</t>
  </si>
  <si>
    <t>Arpin</t>
  </si>
  <si>
    <t xml:space="preserve"> Azelie</t>
  </si>
  <si>
    <t>Schoeneck</t>
  </si>
  <si>
    <t xml:space="preserve"> Monica M</t>
  </si>
  <si>
    <t xml:space="preserve"> Katarina K</t>
  </si>
  <si>
    <t>Willits</t>
  </si>
  <si>
    <t>Syring</t>
  </si>
  <si>
    <t>Strike</t>
  </si>
  <si>
    <t xml:space="preserve"> Stacey L</t>
  </si>
  <si>
    <t>Hennigar</t>
  </si>
  <si>
    <t>May</t>
  </si>
  <si>
    <t>Metcalf</t>
  </si>
  <si>
    <t>Tiska</t>
  </si>
  <si>
    <t xml:space="preserve"> James C</t>
  </si>
  <si>
    <t>Fairley</t>
  </si>
  <si>
    <t xml:space="preserve"> Kim</t>
  </si>
  <si>
    <t>Piasta</t>
  </si>
  <si>
    <t xml:space="preserve"> Dariusz</t>
  </si>
  <si>
    <t>Olsen</t>
  </si>
  <si>
    <t xml:space="preserve"> Kristen</t>
  </si>
  <si>
    <t>De Jesus</t>
  </si>
  <si>
    <t xml:space="preserve"> Jose Guadalupe P</t>
  </si>
  <si>
    <t>Bartus</t>
  </si>
  <si>
    <t>Stevens</t>
  </si>
  <si>
    <t xml:space="preserve"> Holly J</t>
  </si>
  <si>
    <t>Fayter</t>
  </si>
  <si>
    <t>Parise</t>
  </si>
  <si>
    <t xml:space="preserve"> Tricity M</t>
  </si>
  <si>
    <t>Gryniewicz</t>
  </si>
  <si>
    <t xml:space="preserve"> Sarah A</t>
  </si>
  <si>
    <t>Panora</t>
  </si>
  <si>
    <t xml:space="preserve"> Tracy A</t>
  </si>
  <si>
    <t>Lambe</t>
  </si>
  <si>
    <t>Casto</t>
  </si>
  <si>
    <t xml:space="preserve"> Trent</t>
  </si>
  <si>
    <t>Martelli</t>
  </si>
  <si>
    <t xml:space="preserve"> Julie</t>
  </si>
  <si>
    <t>Naskret</t>
  </si>
  <si>
    <t xml:space="preserve"> Sawomir</t>
  </si>
  <si>
    <t xml:space="preserve"> Micah</t>
  </si>
  <si>
    <t>Maloney</t>
  </si>
  <si>
    <t xml:space="preserve"> Kelly H</t>
  </si>
  <si>
    <t>Amherst</t>
  </si>
  <si>
    <t xml:space="preserve"> Austen G</t>
  </si>
  <si>
    <t>Johansen</t>
  </si>
  <si>
    <t xml:space="preserve"> Tory J</t>
  </si>
  <si>
    <t xml:space="preserve"> Robert J</t>
  </si>
  <si>
    <t xml:space="preserve"> Steph</t>
  </si>
  <si>
    <t>Kaufmann</t>
  </si>
  <si>
    <t xml:space="preserve"> Kristina</t>
  </si>
  <si>
    <t>Barnes-Zurkinden</t>
  </si>
  <si>
    <t xml:space="preserve"> Flo</t>
  </si>
  <si>
    <t>Wolter</t>
  </si>
  <si>
    <t xml:space="preserve"> Sarah P</t>
  </si>
  <si>
    <t>Pearson</t>
  </si>
  <si>
    <t xml:space="preserve"> Anabel</t>
  </si>
  <si>
    <t xml:space="preserve"> Ian</t>
  </si>
  <si>
    <t>Leon</t>
  </si>
  <si>
    <t>Marriott</t>
  </si>
  <si>
    <t xml:space="preserve"> Richard J</t>
  </si>
  <si>
    <t>Wilkins</t>
  </si>
  <si>
    <t xml:space="preserve"> Jacqueline N</t>
  </si>
  <si>
    <t>Saiter</t>
  </si>
  <si>
    <t xml:space="preserve"> Cindy</t>
  </si>
  <si>
    <t>Winrow</t>
  </si>
  <si>
    <t xml:space="preserve"> Marcia</t>
  </si>
  <si>
    <t>Gries</t>
  </si>
  <si>
    <t xml:space="preserve"> Samantha R</t>
  </si>
  <si>
    <t>Strohschein</t>
  </si>
  <si>
    <t>Coogan</t>
  </si>
  <si>
    <t>Gagnon</t>
  </si>
  <si>
    <t xml:space="preserve"> Isabelle</t>
  </si>
  <si>
    <t xml:space="preserve"> Neil</t>
  </si>
  <si>
    <t xml:space="preserve"> Nathan</t>
  </si>
  <si>
    <t>Fox</t>
  </si>
  <si>
    <t xml:space="preserve"> Kelli N</t>
  </si>
  <si>
    <t>Traver</t>
  </si>
  <si>
    <t>Quick</t>
  </si>
  <si>
    <t xml:space="preserve"> Grant A</t>
  </si>
  <si>
    <t xml:space="preserve"> Jonathan C</t>
  </si>
  <si>
    <t>Theriot</t>
  </si>
  <si>
    <t xml:space="preserve"> Rachael M</t>
  </si>
  <si>
    <t>Michalis</t>
  </si>
  <si>
    <t xml:space="preserve"> Pilar</t>
  </si>
  <si>
    <t xml:space="preserve"> Kyle M</t>
  </si>
  <si>
    <t>Tjong Clemons</t>
  </si>
  <si>
    <t xml:space="preserve"> Christie</t>
  </si>
  <si>
    <t>Palma</t>
  </si>
  <si>
    <t xml:space="preserve"> David A</t>
  </si>
  <si>
    <t>Takaoka</t>
  </si>
  <si>
    <t xml:space="preserve"> Masahiro</t>
  </si>
  <si>
    <t>Sherman</t>
  </si>
  <si>
    <t xml:space="preserve"> Logan B</t>
  </si>
  <si>
    <t>Andre</t>
  </si>
  <si>
    <t xml:space="preserve"> Stephanie L</t>
  </si>
  <si>
    <t>Switt</t>
  </si>
  <si>
    <t xml:space="preserve"> Angela H</t>
  </si>
  <si>
    <t xml:space="preserve"> Britt K</t>
  </si>
  <si>
    <t xml:space="preserve"> Joyce R</t>
  </si>
  <si>
    <t>Whitbeck</t>
  </si>
  <si>
    <t>Auer</t>
  </si>
  <si>
    <t>Attar</t>
  </si>
  <si>
    <t>Misuraca</t>
  </si>
  <si>
    <t>Spannaus</t>
  </si>
  <si>
    <t xml:space="preserve"> Michaela L</t>
  </si>
  <si>
    <t>Tarbiat</t>
  </si>
  <si>
    <t xml:space="preserve"> Shalaleh</t>
  </si>
  <si>
    <t>Pulkkinen</t>
  </si>
  <si>
    <t>Trnovcova</t>
  </si>
  <si>
    <t xml:space="preserve"> Zuzana</t>
  </si>
  <si>
    <t>Hetrick</t>
  </si>
  <si>
    <t>Stern</t>
  </si>
  <si>
    <t>Newman</t>
  </si>
  <si>
    <t xml:space="preserve"> Matthew M</t>
  </si>
  <si>
    <t xml:space="preserve"> Nadine A</t>
  </si>
  <si>
    <t>Mone</t>
  </si>
  <si>
    <t xml:space="preserve"> Peter J</t>
  </si>
  <si>
    <t>Powers</t>
  </si>
  <si>
    <t>Ulery</t>
  </si>
  <si>
    <t xml:space="preserve"> Douglas W</t>
  </si>
  <si>
    <t xml:space="preserve"> Catherine</t>
  </si>
  <si>
    <t>Cho</t>
  </si>
  <si>
    <t xml:space="preserve"> Youngseong</t>
  </si>
  <si>
    <t>Reumann</t>
  </si>
  <si>
    <t>Cooper</t>
  </si>
  <si>
    <t xml:space="preserve"> Brandon S</t>
  </si>
  <si>
    <t xml:space="preserve"> Sean P</t>
  </si>
  <si>
    <t>Cichon</t>
  </si>
  <si>
    <t>Maroevic</t>
  </si>
  <si>
    <t xml:space="preserve"> Janez</t>
  </si>
  <si>
    <t xml:space="preserve"> John I</t>
  </si>
  <si>
    <t>Schulz</t>
  </si>
  <si>
    <t>Capriolo</t>
  </si>
  <si>
    <t>Borleis</t>
  </si>
  <si>
    <t>Karakoyunlu</t>
  </si>
  <si>
    <t xml:space="preserve"> Deniz</t>
  </si>
  <si>
    <t>Desrosiers</t>
  </si>
  <si>
    <t>Shabot Marcos</t>
  </si>
  <si>
    <t xml:space="preserve"> Alfredo</t>
  </si>
  <si>
    <t>Comment</t>
  </si>
  <si>
    <t>Moss</t>
  </si>
  <si>
    <t xml:space="preserve"> Troy</t>
  </si>
  <si>
    <t>Clash</t>
  </si>
  <si>
    <t>Blankenship</t>
  </si>
  <si>
    <t>Lloyd</t>
  </si>
  <si>
    <t xml:space="preserve"> Jennefer</t>
  </si>
  <si>
    <t>Kong</t>
  </si>
  <si>
    <t xml:space="preserve"> Tracey L</t>
  </si>
  <si>
    <t>Benson</t>
  </si>
  <si>
    <t>Huntington</t>
  </si>
  <si>
    <t>Kendall</t>
  </si>
  <si>
    <t xml:space="preserve"> Esther</t>
  </si>
  <si>
    <t>Gast</t>
  </si>
  <si>
    <t xml:space="preserve"> Jackie</t>
  </si>
  <si>
    <t>Scanlin</t>
  </si>
  <si>
    <t xml:space="preserve"> Timothy P</t>
  </si>
  <si>
    <t>Philbrook</t>
  </si>
  <si>
    <t>Cowan</t>
  </si>
  <si>
    <t>Sousa</t>
  </si>
  <si>
    <t xml:space="preserve"> Hugo M</t>
  </si>
  <si>
    <t>Stanton</t>
  </si>
  <si>
    <t>Mollak</t>
  </si>
  <si>
    <t>Weston</t>
  </si>
  <si>
    <t xml:space="preserve"> Rob</t>
  </si>
  <si>
    <t>Rabuzzi</t>
  </si>
  <si>
    <t>Hendrix</t>
  </si>
  <si>
    <t xml:space="preserve"> Austin D</t>
  </si>
  <si>
    <t>Van Nielen</t>
  </si>
  <si>
    <t xml:space="preserve"> Brittany</t>
  </si>
  <si>
    <t>Schout</t>
  </si>
  <si>
    <t xml:space="preserve"> Becky G</t>
  </si>
  <si>
    <t>Schmaltz</t>
  </si>
  <si>
    <t xml:space="preserve"> Virginie</t>
  </si>
  <si>
    <t>Eagen</t>
  </si>
  <si>
    <t xml:space="preserve"> Allison A</t>
  </si>
  <si>
    <t>Rotramel</t>
  </si>
  <si>
    <t>Prevost</t>
  </si>
  <si>
    <t xml:space="preserve"> Caleb</t>
  </si>
  <si>
    <t>Nyambaso</t>
  </si>
  <si>
    <t xml:space="preserve"> Zachariah</t>
  </si>
  <si>
    <t>Shaffer</t>
  </si>
  <si>
    <t xml:space="preserve"> Patricia A</t>
  </si>
  <si>
    <t>Corkum</t>
  </si>
  <si>
    <t>Pedersen</t>
  </si>
  <si>
    <t>Melo</t>
  </si>
  <si>
    <t xml:space="preserve"> Breno</t>
  </si>
  <si>
    <t>Sakamoto</t>
  </si>
  <si>
    <t xml:space="preserve"> Takaya</t>
  </si>
  <si>
    <t xml:space="preserve"> Thomas Iv</t>
  </si>
  <si>
    <t xml:space="preserve"> Bradley E</t>
  </si>
  <si>
    <t>Lombardo</t>
  </si>
  <si>
    <t>Bode</t>
  </si>
  <si>
    <t xml:space="preserve"> Ruby J</t>
  </si>
  <si>
    <t xml:space="preserve"> Bart</t>
  </si>
  <si>
    <t>Norcross</t>
  </si>
  <si>
    <t xml:space="preserve"> Robert A</t>
  </si>
  <si>
    <t>Lazrus</t>
  </si>
  <si>
    <t>Tsegay</t>
  </si>
  <si>
    <t xml:space="preserve"> Yemane Adhane</t>
  </si>
  <si>
    <t>Schneider</t>
  </si>
  <si>
    <t xml:space="preserve"> Jesse A</t>
  </si>
  <si>
    <t>Loreto</t>
  </si>
  <si>
    <t xml:space="preserve"> Bird</t>
  </si>
  <si>
    <t>Callahan</t>
  </si>
  <si>
    <t xml:space="preserve"> Patrick M</t>
  </si>
  <si>
    <t>Timko</t>
  </si>
  <si>
    <t>Achatz</t>
  </si>
  <si>
    <t>Horwitz</t>
  </si>
  <si>
    <t xml:space="preserve"> Yuri</t>
  </si>
  <si>
    <t>Gordyan</t>
  </si>
  <si>
    <t xml:space="preserve"> Debbie</t>
  </si>
  <si>
    <t>Battoo</t>
  </si>
  <si>
    <t>Barker</t>
  </si>
  <si>
    <t xml:space="preserve"> Daniell L</t>
  </si>
  <si>
    <t>Saarnilehto</t>
  </si>
  <si>
    <t xml:space="preserve"> Janne</t>
  </si>
  <si>
    <t xml:space="preserve"> Elizabeth L</t>
  </si>
  <si>
    <t>Hillman</t>
  </si>
  <si>
    <t xml:space="preserve"> Stephanie C</t>
  </si>
  <si>
    <t>Bartel</t>
  </si>
  <si>
    <t xml:space="preserve"> Callie</t>
  </si>
  <si>
    <t>Potekhina</t>
  </si>
  <si>
    <t xml:space="preserve"> Mary K</t>
  </si>
  <si>
    <t>Lapp</t>
  </si>
  <si>
    <t xml:space="preserve"> Samuel M</t>
  </si>
  <si>
    <t xml:space="preserve"> Tom J</t>
  </si>
  <si>
    <t>Mccormick</t>
  </si>
  <si>
    <t>Coffed</t>
  </si>
  <si>
    <t xml:space="preserve"> Dougie J</t>
  </si>
  <si>
    <t>Estes</t>
  </si>
  <si>
    <t xml:space="preserve"> Jeremiah H</t>
  </si>
  <si>
    <t xml:space="preserve"> Ashley J</t>
  </si>
  <si>
    <t>Zamore</t>
  </si>
  <si>
    <t xml:space="preserve"> Turner J</t>
  </si>
  <si>
    <t>Donaghy</t>
  </si>
  <si>
    <t xml:space="preserve"> Roger</t>
  </si>
  <si>
    <t xml:space="preserve"> Pamela</t>
  </si>
  <si>
    <t>Fiorini</t>
  </si>
  <si>
    <t xml:space="preserve"> Katherine H</t>
  </si>
  <si>
    <t>Watkins</t>
  </si>
  <si>
    <t xml:space="preserve"> Robin</t>
  </si>
  <si>
    <t>Cassel</t>
  </si>
  <si>
    <t xml:space="preserve"> Terri</t>
  </si>
  <si>
    <t xml:space="preserve"> Eddie</t>
  </si>
  <si>
    <t>O'Sullivan</t>
  </si>
  <si>
    <t>Chepkirui</t>
  </si>
  <si>
    <t xml:space="preserve"> Joyce</t>
  </si>
  <si>
    <t>Gurney</t>
  </si>
  <si>
    <t xml:space="preserve"> Alison W</t>
  </si>
  <si>
    <t>Francis</t>
  </si>
  <si>
    <t xml:space="preserve"> Tammara C</t>
  </si>
  <si>
    <t>Gruca</t>
  </si>
  <si>
    <t xml:space="preserve"> Dorota</t>
  </si>
  <si>
    <t>Rojas Alvarez</t>
  </si>
  <si>
    <t xml:space="preserve"> Jose Norberto Sr</t>
  </si>
  <si>
    <t>Denton</t>
  </si>
  <si>
    <t xml:space="preserve"> Bryant</t>
  </si>
  <si>
    <t>Trout</t>
  </si>
  <si>
    <t>Gilbert</t>
  </si>
  <si>
    <t>Chong</t>
  </si>
  <si>
    <t xml:space="preserve"> Eduardo</t>
  </si>
  <si>
    <t xml:space="preserve"> Laura M</t>
  </si>
  <si>
    <t>Brenneman</t>
  </si>
  <si>
    <t>Kemp</t>
  </si>
  <si>
    <t xml:space="preserve"> Melissa D</t>
  </si>
  <si>
    <t xml:space="preserve"> Dan C</t>
  </si>
  <si>
    <t>Hillyard</t>
  </si>
  <si>
    <t xml:space="preserve"> Wesley C</t>
  </si>
  <si>
    <t>Gonzales</t>
  </si>
  <si>
    <t xml:space="preserve"> Christin</t>
  </si>
  <si>
    <t>Sayre</t>
  </si>
  <si>
    <t>Panke</t>
  </si>
  <si>
    <t>Brennan</t>
  </si>
  <si>
    <t xml:space="preserve"> Margaret P</t>
  </si>
  <si>
    <t>Ngo</t>
  </si>
  <si>
    <t xml:space="preserve"> Tiffany K</t>
  </si>
  <si>
    <t>Guerdan</t>
  </si>
  <si>
    <t xml:space="preserve"> David M</t>
  </si>
  <si>
    <t xml:space="preserve"> Christine E</t>
  </si>
  <si>
    <t>Mills-Honarvar</t>
  </si>
  <si>
    <t xml:space="preserve"> Donna</t>
  </si>
  <si>
    <t>Farvard</t>
  </si>
  <si>
    <t xml:space="preserve"> Rod</t>
  </si>
  <si>
    <t xml:space="preserve"> Joe</t>
  </si>
  <si>
    <t>Skinner</t>
  </si>
  <si>
    <t xml:space="preserve"> Kayleigh</t>
  </si>
  <si>
    <t xml:space="preserve"> Lorcan A</t>
  </si>
  <si>
    <t>Shue</t>
  </si>
  <si>
    <t xml:space="preserve"> Billy</t>
  </si>
  <si>
    <t xml:space="preserve"> Paul M</t>
  </si>
  <si>
    <t>Blinn</t>
  </si>
  <si>
    <t xml:space="preserve"> Brenda M</t>
  </si>
  <si>
    <t>Duyn</t>
  </si>
  <si>
    <t xml:space="preserve"> Jeff H</t>
  </si>
  <si>
    <t>Wardian</t>
  </si>
  <si>
    <t>Heuninck</t>
  </si>
  <si>
    <t>Kipyego</t>
  </si>
  <si>
    <t xml:space="preserve"> Bernard</t>
  </si>
  <si>
    <t>Kuehl</t>
  </si>
  <si>
    <t>Burkholder</t>
  </si>
  <si>
    <t xml:space="preserve"> Bryn</t>
  </si>
  <si>
    <t>Stadolnik</t>
  </si>
  <si>
    <t>Shields</t>
  </si>
  <si>
    <t>Margolis</t>
  </si>
  <si>
    <t xml:space="preserve"> Jay</t>
  </si>
  <si>
    <t>Uffenbeck</t>
  </si>
  <si>
    <t xml:space="preserve"> Shelley</t>
  </si>
  <si>
    <t>Stepanova</t>
  </si>
  <si>
    <t xml:space="preserve"> Jekaterina</t>
  </si>
  <si>
    <t>Verdi</t>
  </si>
  <si>
    <t xml:space="preserve"> Pauline</t>
  </si>
  <si>
    <t>Mickelson</t>
  </si>
  <si>
    <t xml:space="preserve"> Aleah K</t>
  </si>
  <si>
    <t>Dibaba</t>
  </si>
  <si>
    <t xml:space="preserve"> Mare</t>
  </si>
  <si>
    <t>Shilling</t>
  </si>
  <si>
    <t>Bashaw</t>
  </si>
  <si>
    <t xml:space="preserve"> Amanda R</t>
  </si>
  <si>
    <t>Mccutcheon</t>
  </si>
  <si>
    <t xml:space="preserve"> Murray W</t>
  </si>
  <si>
    <t xml:space="preserve"> Meghan P</t>
  </si>
  <si>
    <t>Geoghegan</t>
  </si>
  <si>
    <t xml:space="preserve"> Seth</t>
  </si>
  <si>
    <t>Mcginn</t>
  </si>
  <si>
    <t xml:space="preserve"> Russell M</t>
  </si>
  <si>
    <t>Quinteros</t>
  </si>
  <si>
    <t xml:space="preserve"> Martin</t>
  </si>
  <si>
    <t>Loenser</t>
  </si>
  <si>
    <t xml:space="preserve"> Miles</t>
  </si>
  <si>
    <t>Furrer</t>
  </si>
  <si>
    <t>Konigs</t>
  </si>
  <si>
    <t>Tesdahl</t>
  </si>
  <si>
    <t xml:space="preserve"> Brock J</t>
  </si>
  <si>
    <t>Engel</t>
  </si>
  <si>
    <t xml:space="preserve"> Stephen F</t>
  </si>
  <si>
    <t>Kuck</t>
  </si>
  <si>
    <t xml:space="preserve"> Missy</t>
  </si>
  <si>
    <t>Neuschel</t>
  </si>
  <si>
    <t xml:space="preserve"> Lauren M</t>
  </si>
  <si>
    <t>Rosales Ramirez</t>
  </si>
  <si>
    <t xml:space="preserve"> Apolo U</t>
  </si>
  <si>
    <t>Marquez</t>
  </si>
  <si>
    <t xml:space="preserve"> Alfons</t>
  </si>
  <si>
    <t>Green</t>
  </si>
  <si>
    <t xml:space="preserve"> Amber</t>
  </si>
  <si>
    <t>Schubel</t>
  </si>
  <si>
    <t xml:space="preserve"> Leah C</t>
  </si>
  <si>
    <t>Jimenez</t>
  </si>
  <si>
    <t xml:space="preserve"> Lilia</t>
  </si>
  <si>
    <t>Zimny-Schmitt</t>
  </si>
  <si>
    <t xml:space="preserve"> Danny</t>
  </si>
  <si>
    <t>Brohart</t>
  </si>
  <si>
    <t>Oka</t>
  </si>
  <si>
    <t xml:space="preserve"> Satomi</t>
  </si>
  <si>
    <t>Metzger</t>
  </si>
  <si>
    <t xml:space="preserve"> Peter T Ii</t>
  </si>
  <si>
    <t xml:space="preserve"> Manuel</t>
  </si>
  <si>
    <t>Vaughn</t>
  </si>
  <si>
    <t xml:space="preserve"> Kindsey P</t>
  </si>
  <si>
    <t xml:space="preserve"> Thomas G</t>
  </si>
  <si>
    <t>Petty</t>
  </si>
  <si>
    <t xml:space="preserve"> Kyle S</t>
  </si>
  <si>
    <t xml:space="preserve"> Alexander J</t>
  </si>
  <si>
    <t xml:space="preserve"> Dustin L</t>
  </si>
  <si>
    <t>Lasseron</t>
  </si>
  <si>
    <t xml:space="preserve"> Chloe</t>
  </si>
  <si>
    <t>Bushong</t>
  </si>
  <si>
    <t xml:space="preserve"> Cailtlin</t>
  </si>
  <si>
    <t>Dennison</t>
  </si>
  <si>
    <t>Lira</t>
  </si>
  <si>
    <t xml:space="preserve"> Chuy</t>
  </si>
  <si>
    <t>Nahigian</t>
  </si>
  <si>
    <t xml:space="preserve"> Laurie B</t>
  </si>
  <si>
    <t>Cackett</t>
  </si>
  <si>
    <t xml:space="preserve"> Rachel B</t>
  </si>
  <si>
    <t>Hunter-Galvan</t>
  </si>
  <si>
    <t xml:space="preserve"> Liza</t>
  </si>
  <si>
    <t>Pierret</t>
  </si>
  <si>
    <t xml:space="preserve"> Lindsay E</t>
  </si>
  <si>
    <t>O'Neil</t>
  </si>
  <si>
    <t xml:space="preserve"> Kathleen M</t>
  </si>
  <si>
    <t>Leitz</t>
  </si>
  <si>
    <t xml:space="preserve"> Aya</t>
  </si>
  <si>
    <t>Durfee</t>
  </si>
  <si>
    <t xml:space="preserve"> Carolyn R</t>
  </si>
  <si>
    <t>Maylone</t>
  </si>
  <si>
    <t xml:space="preserve"> Bethany</t>
  </si>
  <si>
    <t>Reiland</t>
  </si>
  <si>
    <t xml:space="preserve"> Holly A</t>
  </si>
  <si>
    <t>Hu</t>
  </si>
  <si>
    <t xml:space="preserve"> Ping</t>
  </si>
  <si>
    <t>Lessek</t>
  </si>
  <si>
    <t>Colavincenzo</t>
  </si>
  <si>
    <t>Mendez-Karr</t>
  </si>
  <si>
    <t>Saulnier</t>
  </si>
  <si>
    <t xml:space="preserve"> Emmett</t>
  </si>
  <si>
    <t>Schoonover</t>
  </si>
  <si>
    <t>Hass</t>
  </si>
  <si>
    <t xml:space="preserve"> Christopher L</t>
  </si>
  <si>
    <t>Cadotte</t>
  </si>
  <si>
    <t>Cacciapaglia</t>
  </si>
  <si>
    <t xml:space="preserve"> Christopher W</t>
  </si>
  <si>
    <t>Mininger</t>
  </si>
  <si>
    <t xml:space="preserve"> Norman H</t>
  </si>
  <si>
    <t>Mayo</t>
  </si>
  <si>
    <t>Zicko</t>
  </si>
  <si>
    <t xml:space="preserve"> Tatyana K</t>
  </si>
  <si>
    <t xml:space="preserve"> Chrissy</t>
  </si>
  <si>
    <t>Cupp</t>
  </si>
  <si>
    <t xml:space="preserve"> Halle</t>
  </si>
  <si>
    <t>Klassen</t>
  </si>
  <si>
    <t xml:space="preserve"> Tara D</t>
  </si>
  <si>
    <t>Musal</t>
  </si>
  <si>
    <t xml:space="preserve"> Rasim M</t>
  </si>
  <si>
    <t>Kitayama</t>
  </si>
  <si>
    <t xml:space="preserve"> Dina</t>
  </si>
  <si>
    <t>Altman</t>
  </si>
  <si>
    <t>Demchko</t>
  </si>
  <si>
    <t xml:space="preserve"> Caitrin</t>
  </si>
  <si>
    <t xml:space="preserve"> Adriana S</t>
  </si>
  <si>
    <t>Betts</t>
  </si>
  <si>
    <t xml:space="preserve"> Kristen M</t>
  </si>
  <si>
    <t>Vandeventer</t>
  </si>
  <si>
    <t xml:space="preserve"> Alix</t>
  </si>
  <si>
    <t>Hirano</t>
  </si>
  <si>
    <t xml:space="preserve"> Kakushin</t>
  </si>
  <si>
    <t>Davi</t>
  </si>
  <si>
    <t>Sloan</t>
  </si>
  <si>
    <t>Homich</t>
  </si>
  <si>
    <t xml:space="preserve"> Amanda C</t>
  </si>
  <si>
    <t>Kristjansson</t>
  </si>
  <si>
    <t xml:space="preserve"> Valur</t>
  </si>
  <si>
    <t>Pitman</t>
  </si>
  <si>
    <t xml:space="preserve"> Erica J</t>
  </si>
  <si>
    <t>Curley</t>
  </si>
  <si>
    <t>Zimmer</t>
  </si>
  <si>
    <t xml:space="preserve"> Lissa</t>
  </si>
  <si>
    <t>Granski</t>
  </si>
  <si>
    <t xml:space="preserve"> Alyson</t>
  </si>
  <si>
    <t>Regina</t>
  </si>
  <si>
    <t xml:space="preserve"> Chance B</t>
  </si>
  <si>
    <t>Howe</t>
  </si>
  <si>
    <t xml:space="preserve"> Therese</t>
  </si>
  <si>
    <t>Atwater</t>
  </si>
  <si>
    <t xml:space="preserve"> Beau</t>
  </si>
  <si>
    <t>Gurganus</t>
  </si>
  <si>
    <t xml:space="preserve"> Kelsey M</t>
  </si>
  <si>
    <t>Holden</t>
  </si>
  <si>
    <t xml:space="preserve"> Gretchen</t>
  </si>
  <si>
    <t>Parton</t>
  </si>
  <si>
    <t xml:space="preserve"> Nicholas E</t>
  </si>
  <si>
    <t xml:space="preserve"> Deborah</t>
  </si>
  <si>
    <t>Dent</t>
  </si>
  <si>
    <t xml:space="preserve"> Chuck W</t>
  </si>
  <si>
    <t>Ranti</t>
  </si>
  <si>
    <t>Ishaq</t>
  </si>
  <si>
    <t xml:space="preserve"> Amany</t>
  </si>
  <si>
    <t>Wiles</t>
  </si>
  <si>
    <t xml:space="preserve"> Kipling</t>
  </si>
  <si>
    <t xml:space="preserve"> Duncan</t>
  </si>
  <si>
    <t>Serafini</t>
  </si>
  <si>
    <t xml:space="preserve"> Louis C</t>
  </si>
  <si>
    <t>Button</t>
  </si>
  <si>
    <t>Gaal</t>
  </si>
  <si>
    <t xml:space="preserve"> Ildiko M</t>
  </si>
  <si>
    <t>Liptak</t>
  </si>
  <si>
    <t xml:space="preserve"> Melinda E</t>
  </si>
  <si>
    <t>Kellam</t>
  </si>
  <si>
    <t>Gordon</t>
  </si>
  <si>
    <t>Wagoner</t>
  </si>
  <si>
    <t xml:space="preserve"> Emily G</t>
  </si>
  <si>
    <t>Goffi</t>
  </si>
  <si>
    <t xml:space="preserve"> Danilo</t>
  </si>
  <si>
    <t>Salovaara</t>
  </si>
  <si>
    <t xml:space="preserve"> Mikko</t>
  </si>
  <si>
    <t>Reid</t>
  </si>
  <si>
    <t xml:space="preserve"> Paula C</t>
  </si>
  <si>
    <t>Allan</t>
  </si>
  <si>
    <t xml:space="preserve"> Kirsten N</t>
  </si>
  <si>
    <t xml:space="preserve"> Christy</t>
  </si>
  <si>
    <t>Tang</t>
  </si>
  <si>
    <t xml:space="preserve"> Jingjing</t>
  </si>
  <si>
    <t xml:space="preserve"> Morgan</t>
  </si>
  <si>
    <t>Chepkwony</t>
  </si>
  <si>
    <t xml:space="preserve"> Frankline</t>
  </si>
  <si>
    <t xml:space="preserve"> Laura T</t>
  </si>
  <si>
    <t>Szynkarczuk</t>
  </si>
  <si>
    <t xml:space="preserve"> Natalia</t>
  </si>
  <si>
    <t>Brill</t>
  </si>
  <si>
    <t xml:space="preserve"> Brooke</t>
  </si>
  <si>
    <t>Nunn</t>
  </si>
  <si>
    <t xml:space="preserve"> Jeremy M</t>
  </si>
  <si>
    <t>Blair</t>
  </si>
  <si>
    <t xml:space="preserve"> Megan L</t>
  </si>
  <si>
    <t>Sharkey</t>
  </si>
  <si>
    <t>Scalard</t>
  </si>
  <si>
    <t xml:space="preserve"> Marny</t>
  </si>
  <si>
    <t>Burget</t>
  </si>
  <si>
    <t>English</t>
  </si>
  <si>
    <t xml:space="preserve"> Benjamin L</t>
  </si>
  <si>
    <t>Hampton</t>
  </si>
  <si>
    <t xml:space="preserve"> Rob G</t>
  </si>
  <si>
    <t xml:space="preserve"> Stefanie A</t>
  </si>
  <si>
    <t>Lucas</t>
  </si>
  <si>
    <t xml:space="preserve"> Caroline F</t>
  </si>
  <si>
    <t xml:space="preserve"> Julia J</t>
  </si>
  <si>
    <t>Cherewatti</t>
  </si>
  <si>
    <t>Olle</t>
  </si>
  <si>
    <t xml:space="preserve"> Bernat</t>
  </si>
  <si>
    <t>Hamsi</t>
  </si>
  <si>
    <t xml:space="preserve"> Hicham</t>
  </si>
  <si>
    <t>Finnegan</t>
  </si>
  <si>
    <t>Villa</t>
  </si>
  <si>
    <t xml:space="preserve"> Elisabetta</t>
  </si>
  <si>
    <t>Cable</t>
  </si>
  <si>
    <t xml:space="preserve"> Trevor N</t>
  </si>
  <si>
    <t>Eiring</t>
  </si>
  <si>
    <t xml:space="preserve"> Nancy</t>
  </si>
  <si>
    <t xml:space="preserve"> Allison R</t>
  </si>
  <si>
    <t>Friedman</t>
  </si>
  <si>
    <t>Croker</t>
  </si>
  <si>
    <t>Beganics</t>
  </si>
  <si>
    <t>Huberty</t>
  </si>
  <si>
    <t xml:space="preserve"> Janae N</t>
  </si>
  <si>
    <t>Hazlehurst</t>
  </si>
  <si>
    <t>Marin</t>
  </si>
  <si>
    <t>Dear</t>
  </si>
  <si>
    <t xml:space="preserve"> Nicole F</t>
  </si>
  <si>
    <t>Lederer</t>
  </si>
  <si>
    <t xml:space="preserve"> Krista L</t>
  </si>
  <si>
    <t>Robson</t>
  </si>
  <si>
    <t xml:space="preserve"> Denise</t>
  </si>
  <si>
    <t>Galvan</t>
  </si>
  <si>
    <t xml:space="preserve"> Ariel</t>
  </si>
  <si>
    <t>Teeuwen</t>
  </si>
  <si>
    <t xml:space="preserve"> Rosalie</t>
  </si>
  <si>
    <t>List</t>
  </si>
  <si>
    <t>Shafar</t>
  </si>
  <si>
    <t xml:space="preserve"> Vitaliy</t>
  </si>
  <si>
    <t>Copenhaver</t>
  </si>
  <si>
    <t xml:space="preserve"> Benjamin W</t>
  </si>
  <si>
    <t>Stump</t>
  </si>
  <si>
    <t>Wehrman</t>
  </si>
  <si>
    <t>Sischo</t>
  </si>
  <si>
    <t>Fonti</t>
  </si>
  <si>
    <t xml:space="preserve"> Massimiliano</t>
  </si>
  <si>
    <t>Merlis</t>
  </si>
  <si>
    <t>Hasegawa</t>
  </si>
  <si>
    <t xml:space="preserve"> Kiyokatsu</t>
  </si>
  <si>
    <t>Haselden</t>
  </si>
  <si>
    <t>Simonson</t>
  </si>
  <si>
    <t>Montag</t>
  </si>
  <si>
    <t xml:space="preserve"> Julia M</t>
  </si>
  <si>
    <t>Deroian</t>
  </si>
  <si>
    <t xml:space="preserve"> Rhea</t>
  </si>
  <si>
    <t xml:space="preserve"> Shamus M</t>
  </si>
  <si>
    <t>Strickler</t>
  </si>
  <si>
    <t xml:space="preserve"> Mary Beth</t>
  </si>
  <si>
    <t>Simone</t>
  </si>
  <si>
    <t xml:space="preserve"> Erin</t>
  </si>
  <si>
    <t>Von Rock</t>
  </si>
  <si>
    <t xml:space="preserve"> Hallie</t>
  </si>
  <si>
    <t>Woodard</t>
  </si>
  <si>
    <t xml:space="preserve"> Paige P</t>
  </si>
  <si>
    <t xml:space="preserve"> Ji</t>
  </si>
  <si>
    <t>Sinda</t>
  </si>
  <si>
    <t xml:space="preserve"> Carissa A</t>
  </si>
  <si>
    <t>Rydland</t>
  </si>
  <si>
    <t xml:space="preserve"> Mona</t>
  </si>
  <si>
    <t>Vespa</t>
  </si>
  <si>
    <t xml:space="preserve"> Kristin R</t>
  </si>
  <si>
    <t>Meadows</t>
  </si>
  <si>
    <t>Toppen</t>
  </si>
  <si>
    <t>Ermer</t>
  </si>
  <si>
    <t>Dionne</t>
  </si>
  <si>
    <t xml:space="preserve"> Hilary K</t>
  </si>
  <si>
    <t>Stasulli</t>
  </si>
  <si>
    <t xml:space="preserve"> Dominique</t>
  </si>
  <si>
    <t>Duran</t>
  </si>
  <si>
    <t xml:space="preserve"> Carlos I</t>
  </si>
  <si>
    <t>Klundt</t>
  </si>
  <si>
    <t>Waters</t>
  </si>
  <si>
    <t>Rusk</t>
  </si>
  <si>
    <t xml:space="preserve"> Sarah S</t>
  </si>
  <si>
    <t>Gersbach</t>
  </si>
  <si>
    <t xml:space="preserve"> Shauna R</t>
  </si>
  <si>
    <t>Taylor-Watson</t>
  </si>
  <si>
    <t xml:space="preserve"> Lindsay J</t>
  </si>
  <si>
    <t xml:space="preserve"> Danya A</t>
  </si>
  <si>
    <t>Levitsky</t>
  </si>
  <si>
    <t xml:space="preserve"> Lorraine</t>
  </si>
  <si>
    <t>Carroll</t>
  </si>
  <si>
    <t>Campos</t>
  </si>
  <si>
    <t xml:space="preserve"> Jesus Sr</t>
  </si>
  <si>
    <t>Flajslik</t>
  </si>
  <si>
    <t>Chua</t>
  </si>
  <si>
    <t xml:space="preserve"> Catherine C</t>
  </si>
  <si>
    <t xml:space="preserve"> Evan</t>
  </si>
  <si>
    <t>Wilzbacher</t>
  </si>
  <si>
    <t xml:space="preserve"> Nathan J</t>
  </si>
  <si>
    <t>Thayer</t>
  </si>
  <si>
    <t>Brosseau</t>
  </si>
  <si>
    <t>Phares</t>
  </si>
  <si>
    <t xml:space="preserve"> Marshall</t>
  </si>
  <si>
    <t xml:space="preserve"> Lavar</t>
  </si>
  <si>
    <t xml:space="preserve"> Charlie T</t>
  </si>
  <si>
    <t>Padula</t>
  </si>
  <si>
    <t>Gamirov</t>
  </si>
  <si>
    <t xml:space="preserve"> Arthur</t>
  </si>
  <si>
    <t>Briot</t>
  </si>
  <si>
    <t>De Hueck</t>
  </si>
  <si>
    <t>Putt</t>
  </si>
  <si>
    <t xml:space="preserve"> Tammy</t>
  </si>
  <si>
    <t>Deiman</t>
  </si>
  <si>
    <t xml:space="preserve"> Lena</t>
  </si>
  <si>
    <t>Bonanni</t>
  </si>
  <si>
    <t xml:space="preserve"> Valentina</t>
  </si>
  <si>
    <t>Stein</t>
  </si>
  <si>
    <t xml:space="preserve"> Russell N</t>
  </si>
  <si>
    <t>Laumann</t>
  </si>
  <si>
    <t xml:space="preserve"> Scott R</t>
  </si>
  <si>
    <t>Galaviz</t>
  </si>
  <si>
    <t xml:space="preserve"> Jose Francisco Sr</t>
  </si>
  <si>
    <t>Piper</t>
  </si>
  <si>
    <t xml:space="preserve"> Paul J</t>
  </si>
  <si>
    <t>Cantini</t>
  </si>
  <si>
    <t xml:space="preserve"> Edward J</t>
  </si>
  <si>
    <t>Werhane</t>
  </si>
  <si>
    <t xml:space="preserve"> Patrick A</t>
  </si>
  <si>
    <t>Davies</t>
  </si>
  <si>
    <t xml:space="preserve"> Geraint H</t>
  </si>
  <si>
    <t>Hummel</t>
  </si>
  <si>
    <t xml:space="preserve"> Dj</t>
  </si>
  <si>
    <t>Lutz</t>
  </si>
  <si>
    <t xml:space="preserve"> Zachary A</t>
  </si>
  <si>
    <t xml:space="preserve"> Brian W</t>
  </si>
  <si>
    <t>Viglienzoni</t>
  </si>
  <si>
    <t>Rathbun</t>
  </si>
  <si>
    <t xml:space="preserve"> Ellen L</t>
  </si>
  <si>
    <t>Conant</t>
  </si>
  <si>
    <t>Huyser-Wierenga</t>
  </si>
  <si>
    <t xml:space="preserve"> Abigail R</t>
  </si>
  <si>
    <t>Natalini</t>
  </si>
  <si>
    <t>Robbins</t>
  </si>
  <si>
    <t>Stanislav</t>
  </si>
  <si>
    <t xml:space="preserve"> Grace H</t>
  </si>
  <si>
    <t xml:space="preserve"> Caitie J</t>
  </si>
  <si>
    <t>Mears</t>
  </si>
  <si>
    <t>Neill</t>
  </si>
  <si>
    <t xml:space="preserve"> Ian T</t>
  </si>
  <si>
    <t>Tola</t>
  </si>
  <si>
    <t xml:space="preserve"> Tadese</t>
  </si>
  <si>
    <t>Briskman</t>
  </si>
  <si>
    <t>Ritzenhein</t>
  </si>
  <si>
    <t xml:space="preserve"> Dathan</t>
  </si>
  <si>
    <t>Malkowski</t>
  </si>
  <si>
    <t>Andreyko</t>
  </si>
  <si>
    <t>Lozier</t>
  </si>
  <si>
    <t xml:space="preserve"> Aaron R</t>
  </si>
  <si>
    <t xml:space="preserve"> Caitlin H</t>
  </si>
  <si>
    <t>Rodas</t>
  </si>
  <si>
    <t xml:space="preserve"> Harald E</t>
  </si>
  <si>
    <t xml:space="preserve"> Siobhan A</t>
  </si>
  <si>
    <t xml:space="preserve"> Andrea J</t>
  </si>
  <si>
    <t>Karmen</t>
  </si>
  <si>
    <t xml:space="preserve"> Rachel A</t>
  </si>
  <si>
    <t>Lippmann</t>
  </si>
  <si>
    <t xml:space="preserve"> Kiersten</t>
  </si>
  <si>
    <t>Klehm</t>
  </si>
  <si>
    <t>Desisa</t>
  </si>
  <si>
    <t xml:space="preserve"> Lelisa</t>
  </si>
  <si>
    <t>Brooks</t>
  </si>
  <si>
    <t xml:space="preserve"> Chris C</t>
  </si>
  <si>
    <t>Weispfennig</t>
  </si>
  <si>
    <t>Sorrell</t>
  </si>
  <si>
    <t xml:space="preserve"> Erik C</t>
  </si>
  <si>
    <t>Marek</t>
  </si>
  <si>
    <t xml:space="preserve"> Shawn C</t>
  </si>
  <si>
    <t xml:space="preserve"> Vajin L</t>
  </si>
  <si>
    <t>Werner</t>
  </si>
  <si>
    <t xml:space="preserve"> John K</t>
  </si>
  <si>
    <t xml:space="preserve"> Kirby W</t>
  </si>
  <si>
    <t>Penny</t>
  </si>
  <si>
    <t xml:space="preserve"> J A</t>
  </si>
  <si>
    <t xml:space="preserve"> Dustin G</t>
  </si>
  <si>
    <t>Masayesva</t>
  </si>
  <si>
    <t xml:space="preserve"> Anthony G</t>
  </si>
  <si>
    <t>Paavola</t>
  </si>
  <si>
    <t>Gehlsen</t>
  </si>
  <si>
    <t xml:space="preserve"> Eric N</t>
  </si>
  <si>
    <t>Roche</t>
  </si>
  <si>
    <t xml:space="preserve"> Connor</t>
  </si>
  <si>
    <t>Hearn</t>
  </si>
  <si>
    <t xml:space="preserve"> Patrick H</t>
  </si>
  <si>
    <t>Dimson</t>
  </si>
  <si>
    <t>Slason</t>
  </si>
  <si>
    <t xml:space="preserve"> Deborah L</t>
  </si>
  <si>
    <t>Gibson</t>
  </si>
  <si>
    <t>Erdos</t>
  </si>
  <si>
    <t xml:space="preserve"> Elleree</t>
  </si>
  <si>
    <t>Cushman</t>
  </si>
  <si>
    <t xml:space="preserve"> Brandon J</t>
  </si>
  <si>
    <t>Hammel</t>
  </si>
  <si>
    <t>Ytterstad</t>
  </si>
  <si>
    <t xml:space="preserve"> Nina Wavik Sr</t>
  </si>
  <si>
    <t>Prince</t>
  </si>
  <si>
    <t xml:space="preserve"> Dani</t>
  </si>
  <si>
    <t>Petrulak</t>
  </si>
  <si>
    <t>Zablocki</t>
  </si>
  <si>
    <t>Van Meter</t>
  </si>
  <si>
    <t xml:space="preserve"> Kathryn M</t>
  </si>
  <si>
    <t>Babay</t>
  </si>
  <si>
    <t xml:space="preserve"> Trent A</t>
  </si>
  <si>
    <t xml:space="preserve"> Jennifer E</t>
  </si>
  <si>
    <t>Moody</t>
  </si>
  <si>
    <t>Swierzbinski</t>
  </si>
  <si>
    <t>Schwartz</t>
  </si>
  <si>
    <t>Sanseverino</t>
  </si>
  <si>
    <t>Lawder</t>
  </si>
  <si>
    <t>Hoerner</t>
  </si>
  <si>
    <t xml:space="preserve"> Pat</t>
  </si>
  <si>
    <t>Beaulne</t>
  </si>
  <si>
    <t xml:space="preserve"> Rebecca M</t>
  </si>
  <si>
    <t>Lunz</t>
  </si>
  <si>
    <t xml:space="preserve"> Ruth</t>
  </si>
  <si>
    <t xml:space="preserve"> Gregory S</t>
  </si>
  <si>
    <t>Brackenwagen</t>
  </si>
  <si>
    <t xml:space="preserve"> Alexandra S</t>
  </si>
  <si>
    <t>Schmitt</t>
  </si>
  <si>
    <t xml:space="preserve"> Hillary</t>
  </si>
  <si>
    <t>Borden</t>
  </si>
  <si>
    <t xml:space="preserve"> Amy K</t>
  </si>
  <si>
    <t>Regan</t>
  </si>
  <si>
    <t>Koenis</t>
  </si>
  <si>
    <t xml:space="preserve"> Maaikel</t>
  </si>
  <si>
    <t>Kittaka</t>
  </si>
  <si>
    <t>Concannon</t>
  </si>
  <si>
    <t xml:space="preserve"> Christopher S</t>
  </si>
  <si>
    <t>Schultz</t>
  </si>
  <si>
    <t xml:space="preserve"> Lyndsy</t>
  </si>
  <si>
    <t>Brannigan</t>
  </si>
  <si>
    <t>Cavallo</t>
  </si>
  <si>
    <t xml:space="preserve"> Anna</t>
  </si>
  <si>
    <t>Axelrod</t>
  </si>
  <si>
    <t>Roberge</t>
  </si>
  <si>
    <t>Schmidt</t>
  </si>
  <si>
    <t>Kosters</t>
  </si>
  <si>
    <t xml:space="preserve"> Eric S</t>
  </si>
  <si>
    <t>Dykes</t>
  </si>
  <si>
    <t>Velan</t>
  </si>
  <si>
    <t>Goolik</t>
  </si>
  <si>
    <t>Bain</t>
  </si>
  <si>
    <t>Wieck</t>
  </si>
  <si>
    <t xml:space="preserve"> Sonja</t>
  </si>
  <si>
    <t>Friel</t>
  </si>
  <si>
    <t>Santandreu</t>
  </si>
  <si>
    <t xml:space="preserve"> Martha L</t>
  </si>
  <si>
    <t>Gerber</t>
  </si>
  <si>
    <t xml:space="preserve"> Cliff</t>
  </si>
  <si>
    <t>Benadum</t>
  </si>
  <si>
    <t xml:space="preserve"> Blue</t>
  </si>
  <si>
    <t>Ragazzini</t>
  </si>
  <si>
    <t xml:space="preserve"> Jeffrey M</t>
  </si>
  <si>
    <t>Kessinger</t>
  </si>
  <si>
    <t>Bezgin</t>
  </si>
  <si>
    <t>Woldesilassie</t>
  </si>
  <si>
    <t>Ruiz Herrero</t>
  </si>
  <si>
    <t>Bin Alias</t>
  </si>
  <si>
    <t xml:space="preserve"> Mohd Syahidan</t>
  </si>
  <si>
    <t>Pulliam</t>
  </si>
  <si>
    <t>Guisinger</t>
  </si>
  <si>
    <t>Arnerich</t>
  </si>
  <si>
    <t xml:space="preserve"> Christi A</t>
  </si>
  <si>
    <t xml:space="preserve"> Sandra K</t>
  </si>
  <si>
    <t>Nolette</t>
  </si>
  <si>
    <t xml:space="preserve"> Jerome</t>
  </si>
  <si>
    <t>Chabrier</t>
  </si>
  <si>
    <t xml:space="preserve"> Julia R</t>
  </si>
  <si>
    <t xml:space="preserve"> Sean Henry</t>
  </si>
  <si>
    <t>Knotts</t>
  </si>
  <si>
    <t>Pultorak</t>
  </si>
  <si>
    <t>Maxon</t>
  </si>
  <si>
    <t>Kraai</t>
  </si>
  <si>
    <t xml:space="preserve"> Abby L</t>
  </si>
  <si>
    <t>Larosa</t>
  </si>
  <si>
    <t xml:space="preserve"> Ali</t>
  </si>
  <si>
    <t>Haney</t>
  </si>
  <si>
    <t>Boulay</t>
  </si>
  <si>
    <t xml:space="preserve"> Pierre</t>
  </si>
  <si>
    <t>Luy</t>
  </si>
  <si>
    <t>Fava</t>
  </si>
  <si>
    <t>Montoya</t>
  </si>
  <si>
    <t xml:space="preserve"> Alvaro Sr</t>
  </si>
  <si>
    <t>Albertson</t>
  </si>
  <si>
    <t xml:space="preserve"> Mark P</t>
  </si>
  <si>
    <t>Barger</t>
  </si>
  <si>
    <t>Fraioli</t>
  </si>
  <si>
    <t xml:space="preserve"> Mario Jr</t>
  </si>
  <si>
    <t xml:space="preserve"> Lusapho</t>
  </si>
  <si>
    <t>Talhelm</t>
  </si>
  <si>
    <t xml:space="preserve"> Alan F</t>
  </si>
  <si>
    <t>Treece</t>
  </si>
  <si>
    <t>Beisel</t>
  </si>
  <si>
    <t>Enke</t>
  </si>
  <si>
    <t xml:space="preserve"> Jacob J</t>
  </si>
  <si>
    <t>Ruiz-Tagle Barros</t>
  </si>
  <si>
    <t xml:space="preserve"> Jose Tomas</t>
  </si>
  <si>
    <t>Ferrell</t>
  </si>
  <si>
    <t xml:space="preserve"> Mary Evan</t>
  </si>
  <si>
    <t>Gates</t>
  </si>
  <si>
    <t xml:space="preserve"> Justin K</t>
  </si>
  <si>
    <t>Jeffers</t>
  </si>
  <si>
    <t>Sulhanek</t>
  </si>
  <si>
    <t xml:space="preserve"> Roman</t>
  </si>
  <si>
    <t>Caron</t>
  </si>
  <si>
    <t xml:space="preserve"> Evelyn L</t>
  </si>
  <si>
    <t>Fullarton</t>
  </si>
  <si>
    <t>Lindgren</t>
  </si>
  <si>
    <t>Akiha</t>
  </si>
  <si>
    <t>Sweny</t>
  </si>
  <si>
    <t>Tobin</t>
  </si>
  <si>
    <t>Keys</t>
  </si>
  <si>
    <t>Wilbur</t>
  </si>
  <si>
    <t>Ditota</t>
  </si>
  <si>
    <t>Horbol</t>
  </si>
  <si>
    <t xml:space="preserve"> Flannery</t>
  </si>
  <si>
    <t xml:space="preserve"> John T</t>
  </si>
  <si>
    <t>Murakami</t>
  </si>
  <si>
    <t xml:space="preserve"> Candice M</t>
  </si>
  <si>
    <t>Petermann</t>
  </si>
  <si>
    <t xml:space="preserve"> Theodore A</t>
  </si>
  <si>
    <t>Graves - Rostro</t>
  </si>
  <si>
    <t xml:space="preserve"> Lindy</t>
  </si>
  <si>
    <t>Danielson</t>
  </si>
  <si>
    <t>Street</t>
  </si>
  <si>
    <t xml:space="preserve"> Holly</t>
  </si>
  <si>
    <t>Buss</t>
  </si>
  <si>
    <t>Duffy</t>
  </si>
  <si>
    <t xml:space="preserve"> Meghan K</t>
  </si>
  <si>
    <t xml:space="preserve"> Fred</t>
  </si>
  <si>
    <t>Castro</t>
  </si>
  <si>
    <t xml:space="preserve"> Sebastian</t>
  </si>
  <si>
    <t>Avery</t>
  </si>
  <si>
    <t>Bohinski</t>
  </si>
  <si>
    <t xml:space="preserve"> Susan E</t>
  </si>
  <si>
    <t>Kohls</t>
  </si>
  <si>
    <t xml:space="preserve"> Katy</t>
  </si>
  <si>
    <t>Brietzke</t>
  </si>
  <si>
    <t>Riveros Gonzalez</t>
  </si>
  <si>
    <t xml:space="preserve"> Juan D</t>
  </si>
  <si>
    <t>Albano</t>
  </si>
  <si>
    <t>Rosendahl</t>
  </si>
  <si>
    <t xml:space="preserve"> Evan P</t>
  </si>
  <si>
    <t>German</t>
  </si>
  <si>
    <t xml:space="preserve"> Aaron K</t>
  </si>
  <si>
    <t>Weight Status</t>
  </si>
  <si>
    <t>Date of Birth</t>
  </si>
  <si>
    <t>Age</t>
  </si>
  <si>
    <t>Name</t>
  </si>
  <si>
    <t>Average Year</t>
  </si>
  <si>
    <t>Cleaned Year</t>
  </si>
  <si>
    <t xml:space="preserve"> Franklin</t>
  </si>
  <si>
    <t>Cancer History</t>
  </si>
  <si>
    <t>Number Of Major Surgeries</t>
  </si>
  <si>
    <t>Diabetes Status</t>
  </si>
  <si>
    <t>Hospital Tier</t>
  </si>
  <si>
    <t>City Tier</t>
  </si>
  <si>
    <t>Charges</t>
  </si>
  <si>
    <t>Children</t>
  </si>
  <si>
    <t>Date</t>
  </si>
  <si>
    <t>Month</t>
  </si>
  <si>
    <t>Year</t>
  </si>
  <si>
    <t>Row Labels</t>
  </si>
  <si>
    <t>Grand Total</t>
  </si>
  <si>
    <t>Column Labels</t>
  </si>
  <si>
    <t>Count of Customer ID</t>
  </si>
  <si>
    <t>Normal Weight</t>
  </si>
  <si>
    <t>Obesity</t>
  </si>
  <si>
    <t>Overweight</t>
  </si>
  <si>
    <t>Underweight</t>
  </si>
  <si>
    <t>Sum of charges</t>
  </si>
  <si>
    <t>*   Obesity category has the highest total medical charges, far exceeding all other weight groups.</t>
  </si>
  <si>
    <t>*    Overweight individuals also show elevated costs, ranking second after obseity.</t>
  </si>
  <si>
    <t>*    Normal-weight patients have noticeably lower charges, indicating fewer health-related expenses.</t>
  </si>
  <si>
    <t>*    Underweight patients incur the least charges, suggesting minimal medical cost impact compared to others.</t>
  </si>
  <si>
    <t>*    Non-smokers have a much higher count of individuals with cancer history (1540) compared to smokers (404).</t>
  </si>
  <si>
    <t>*    This shows that cancer history is more common among non-smokers in this dataset, possibly due to age or other risk factors.</t>
  </si>
  <si>
    <t>Diabetic</t>
  </si>
  <si>
    <t>Pre-Diabetic</t>
  </si>
  <si>
    <t>Normal</t>
  </si>
  <si>
    <t>Sum</t>
  </si>
  <si>
    <t>Average</t>
  </si>
  <si>
    <t>Running Total</t>
  </si>
  <si>
    <t>Count</t>
  </si>
  <si>
    <t>Insight for Charges by Weight Status</t>
  </si>
  <si>
    <t>Average costs and medical metrics</t>
  </si>
  <si>
    <t>Average Charges</t>
  </si>
  <si>
    <t>Average BMI</t>
  </si>
  <si>
    <t>Average HBA1C</t>
  </si>
  <si>
    <t>Average Age</t>
  </si>
  <si>
    <t>Average Surgeries</t>
  </si>
  <si>
    <t>Total healthcare costs</t>
  </si>
  <si>
    <t>Total customers count</t>
  </si>
  <si>
    <t>Total hospitalisation count</t>
  </si>
  <si>
    <t>Metric</t>
  </si>
  <si>
    <t>Value</t>
  </si>
  <si>
    <t>Average Charges by Hospital Tier</t>
  </si>
  <si>
    <t>Average of charges</t>
  </si>
  <si>
    <t>Distribution of Weight Status</t>
  </si>
  <si>
    <t>Average of HBA1C</t>
  </si>
  <si>
    <t>Average HBA1C by Diabetes Status</t>
  </si>
  <si>
    <t>Age Group</t>
  </si>
  <si>
    <t>Adult</t>
  </si>
  <si>
    <t>Middle Aged</t>
  </si>
  <si>
    <t>Senior</t>
  </si>
  <si>
    <t>Sum of Number Of Major Surgeries</t>
  </si>
  <si>
    <t>Number of Surgeries by Age Group</t>
  </si>
  <si>
    <t>Cancer History vs Age</t>
  </si>
  <si>
    <t>TITLE</t>
  </si>
  <si>
    <t>Average Patient Charges by Hospital Tier</t>
  </si>
  <si>
    <t>Weight Status Distribution of Patients</t>
  </si>
  <si>
    <t>Average HBA1C Levels by Diabetes Status</t>
  </si>
  <si>
    <t>Major Surgeries Count by Age Group</t>
  </si>
  <si>
    <t>Cancer Incidence Across Age Groups</t>
  </si>
  <si>
    <r>
      <rPr>
        <b/>
        <sz val="12"/>
        <color theme="1"/>
        <rFont val="Aptos Narrow"/>
        <family val="2"/>
        <scheme val="minor"/>
      </rPr>
      <t xml:space="preserve"> Insight for Smokers VS Non-Smokers Cancer Distribution                                                                                                                                                                                                                                                                                                                                                                                                                       </t>
    </r>
    <r>
      <rPr>
        <sz val="11"/>
        <color theme="1"/>
        <rFont val="Aptos Narrow"/>
        <family val="2"/>
        <scheme val="minor"/>
      </rPr>
      <t xml:space="preserve"> </t>
    </r>
  </si>
  <si>
    <t>Healthcare Dashboard – AI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</si>
</sst>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dd/mmm/yyyy"/>
    <numFmt numFmtId="165" formatCode="&quot;₹&quot;\ #,##0.00"/>
  </numFmts>
  <fonts count="13" x14ac:knownFonts="1">
    <font>
      <sz val="11"/>
      <color theme="1"/>
      <name val="Aptos Narrow"/>
      <family val="2"/>
      <scheme val="minor"/>
    </font>
    <font>
      <sz val="12"/>
      <color theme="1"/>
      <name val="Aptos Narrow"/>
      <family val="2"/>
      <scheme val="minor"/>
    </font>
    <font>
      <b/>
      <sz val="11"/>
      <color rgb="FF632D09"/>
      <name val="Aptos Narrow"/>
      <family val="2"/>
      <scheme val="minor"/>
    </font>
    <font>
      <b/>
      <sz val="12"/>
      <color theme="0"/>
      <name val="Aptos Narrow"/>
      <family val="2"/>
      <scheme val="minor"/>
    </font>
    <font>
      <b/>
      <sz val="11"/>
      <color theme="0"/>
      <name val="Aptos Narrow"/>
      <family val="2"/>
      <scheme val="minor"/>
    </font>
    <font>
      <b/>
      <sz val="11"/>
      <color theme="1"/>
      <name val="Aptos Narrow"/>
      <family val="2"/>
      <scheme val="minor"/>
    </font>
    <font>
      <sz val="11"/>
      <color theme="0"/>
      <name val="Aptos Narrow"/>
      <family val="2"/>
      <scheme val="minor"/>
    </font>
    <font>
      <b/>
      <sz val="11"/>
      <color rgb="FF002060"/>
      <name val="Aptos Narrow"/>
      <family val="2"/>
      <scheme val="minor"/>
    </font>
    <font>
      <b/>
      <sz val="12"/>
      <color theme="1"/>
      <name val="Aptos Narrow"/>
      <family val="2"/>
      <scheme val="minor"/>
    </font>
    <font>
      <b/>
      <sz val="12"/>
      <color theme="2" tint="-0.89999084444715716"/>
      <name val="Aptos Narrow"/>
      <family val="2"/>
      <scheme val="minor"/>
    </font>
    <font>
      <b/>
      <sz val="16"/>
      <color theme="1"/>
      <name val="Aptos Narrow"/>
      <family val="2"/>
      <scheme val="minor"/>
    </font>
    <font>
      <b/>
      <sz val="16"/>
      <color theme="2" tint="-0.89999084444715716"/>
      <name val="Aptos Narrow"/>
      <family val="2"/>
      <scheme val="minor"/>
    </font>
    <font>
      <b/>
      <sz val="20"/>
      <color theme="1"/>
      <name val="Aptos Narrow"/>
      <family val="2"/>
      <scheme val="minor"/>
    </font>
  </fonts>
  <fills count="16">
    <fill>
      <patternFill patternType="none"/>
    </fill>
    <fill>
      <patternFill patternType="gray125"/>
    </fill>
    <fill>
      <patternFill patternType="solid">
        <fgColor rgb="FFFFC000"/>
        <bgColor indexed="64"/>
      </patternFill>
    </fill>
    <fill>
      <patternFill patternType="solid">
        <fgColor rgb="FF00B0F0"/>
        <bgColor indexed="64"/>
      </patternFill>
    </fill>
    <fill>
      <patternFill patternType="solid">
        <fgColor theme="0"/>
        <bgColor indexed="64"/>
      </patternFill>
    </fill>
    <fill>
      <patternFill patternType="solid">
        <fgColor theme="6" tint="0.39997558519241921"/>
        <bgColor indexed="64"/>
      </patternFill>
    </fill>
    <fill>
      <patternFill patternType="solid">
        <fgColor rgb="FFFFFF00"/>
        <bgColor indexed="64"/>
      </patternFill>
    </fill>
    <fill>
      <patternFill patternType="solid">
        <fgColor rgb="FF00B050"/>
        <bgColor indexed="64"/>
      </patternFill>
    </fill>
    <fill>
      <patternFill patternType="solid">
        <fgColor theme="8" tint="0.39997558519241921"/>
        <bgColor indexed="64"/>
      </patternFill>
    </fill>
    <fill>
      <patternFill patternType="solid">
        <fgColor theme="3" tint="0.49998474074526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499984740745262"/>
        <bgColor indexed="64"/>
      </patternFill>
    </fill>
    <fill>
      <patternFill patternType="solid">
        <fgColor theme="9" tint="0.39997558519241921"/>
        <bgColor indexed="64"/>
      </patternFill>
    </fill>
    <fill>
      <patternFill patternType="solid">
        <fgColor theme="1" tint="0.249977111117893"/>
        <bgColor indexed="64"/>
      </patternFill>
    </fill>
    <fill>
      <patternFill patternType="solid">
        <fgColor theme="4" tint="0.7999816888943144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s>
  <cellStyleXfs count="2">
    <xf numFmtId="0" fontId="0" fillId="0" borderId="0"/>
    <xf numFmtId="0" fontId="1" fillId="0" borderId="0"/>
  </cellStyleXfs>
  <cellXfs count="108">
    <xf numFmtId="0" fontId="0" fillId="0" borderId="0" xfId="0"/>
    <xf numFmtId="0" fontId="0" fillId="0" borderId="1" xfId="0" applyBorder="1"/>
    <xf numFmtId="0" fontId="0" fillId="0" borderId="0" xfId="0" applyAlignment="1">
      <alignment horizontal="center"/>
    </xf>
    <xf numFmtId="0" fontId="3" fillId="2" borderId="1" xfId="0" applyFont="1" applyFill="1" applyBorder="1" applyAlignment="1">
      <alignment horizontal="left" vertical="center"/>
    </xf>
    <xf numFmtId="0" fontId="1" fillId="0" borderId="1" xfId="1" applyBorder="1" applyAlignment="1">
      <alignment horizontal="left"/>
    </xf>
    <xf numFmtId="0" fontId="0" fillId="0" borderId="0" xfId="0" applyAlignment="1">
      <alignment horizontal="left"/>
    </xf>
    <xf numFmtId="0" fontId="2" fillId="2" borderId="1" xfId="0" applyFont="1" applyFill="1" applyBorder="1" applyAlignment="1">
      <alignment horizontal="center" vertical="center"/>
    </xf>
    <xf numFmtId="0" fontId="0" fillId="0" borderId="1" xfId="0" applyBorder="1" applyAlignment="1">
      <alignment horizontal="center"/>
    </xf>
    <xf numFmtId="0" fontId="0" fillId="5" borderId="1" xfId="0" applyFill="1" applyBorder="1" applyAlignment="1">
      <alignment horizontal="center"/>
    </xf>
    <xf numFmtId="0" fontId="0" fillId="0" borderId="2" xfId="0" applyBorder="1"/>
    <xf numFmtId="0" fontId="2" fillId="2" borderId="2" xfId="0" applyFont="1" applyFill="1" applyBorder="1" applyAlignment="1">
      <alignment horizontal="center" vertical="center"/>
    </xf>
    <xf numFmtId="0" fontId="4" fillId="7" borderId="1" xfId="0" applyFont="1" applyFill="1" applyBorder="1" applyAlignment="1">
      <alignment horizontal="center" vertical="center"/>
    </xf>
    <xf numFmtId="164" fontId="0" fillId="0" borderId="1" xfId="0" applyNumberFormat="1" applyBorder="1" applyAlignment="1">
      <alignment horizontal="center"/>
    </xf>
    <xf numFmtId="1" fontId="0" fillId="0" borderId="1" xfId="0" applyNumberFormat="1" applyBorder="1" applyAlignment="1">
      <alignment horizontal="center"/>
    </xf>
    <xf numFmtId="165" fontId="0" fillId="0" borderId="1" xfId="0" applyNumberFormat="1" applyBorder="1"/>
    <xf numFmtId="0" fontId="4" fillId="4" borderId="0" xfId="0" applyFont="1" applyFill="1" applyAlignment="1">
      <alignment horizontal="center"/>
    </xf>
    <xf numFmtId="0" fontId="0" fillId="4" borderId="0" xfId="0" applyFill="1"/>
    <xf numFmtId="0" fontId="4" fillId="8" borderId="1" xfId="0" applyFont="1" applyFill="1" applyBorder="1" applyAlignment="1">
      <alignment horizontal="center"/>
    </xf>
    <xf numFmtId="0" fontId="3" fillId="8" borderId="1" xfId="0" applyFont="1" applyFill="1" applyBorder="1" applyAlignment="1">
      <alignment horizontal="center"/>
    </xf>
    <xf numFmtId="0" fontId="3" fillId="2" borderId="1" xfId="0" applyFont="1" applyFill="1" applyBorder="1" applyAlignment="1">
      <alignment horizontal="center" vertical="center"/>
    </xf>
    <xf numFmtId="0" fontId="1" fillId="0" borderId="1" xfId="1" applyBorder="1"/>
    <xf numFmtId="1" fontId="0" fillId="0" borderId="0" xfId="0" applyNumberFormat="1" applyAlignment="1">
      <alignment horizontal="center"/>
    </xf>
    <xf numFmtId="0" fontId="3" fillId="9" borderId="1" xfId="0" applyFont="1" applyFill="1" applyBorder="1" applyAlignment="1">
      <alignment horizontal="center" vertical="center"/>
    </xf>
    <xf numFmtId="0" fontId="4" fillId="9" borderId="1" xfId="0" applyFont="1" applyFill="1" applyBorder="1" applyAlignment="1">
      <alignment horizontal="center"/>
    </xf>
    <xf numFmtId="0" fontId="4" fillId="9" borderId="1" xfId="0" applyFont="1" applyFill="1" applyBorder="1" applyAlignment="1">
      <alignment horizontal="center" vertical="center"/>
    </xf>
    <xf numFmtId="0" fontId="4" fillId="9" borderId="2" xfId="0" applyFont="1" applyFill="1" applyBorder="1" applyAlignment="1">
      <alignment horizontal="center" vertical="center"/>
    </xf>
    <xf numFmtId="165" fontId="3" fillId="9" borderId="1" xfId="0" applyNumberFormat="1" applyFont="1" applyFill="1" applyBorder="1" applyAlignment="1">
      <alignment horizontal="center" vertical="center"/>
    </xf>
    <xf numFmtId="0" fontId="3" fillId="9" borderId="2" xfId="0" applyFont="1" applyFill="1" applyBorder="1" applyAlignment="1">
      <alignment horizontal="center" vertical="center"/>
    </xf>
    <xf numFmtId="165" fontId="0" fillId="0" borderId="0" xfId="0" applyNumberFormat="1"/>
    <xf numFmtId="164" fontId="0" fillId="0" borderId="0" xfId="0" applyNumberFormat="1" applyAlignment="1">
      <alignment horizontal="center"/>
    </xf>
    <xf numFmtId="0" fontId="0" fillId="5" borderId="1" xfId="0" applyFill="1" applyBorder="1"/>
    <xf numFmtId="0" fontId="0" fillId="0" borderId="3" xfId="0" applyBorder="1" applyAlignment="1">
      <alignment horizontal="center"/>
    </xf>
    <xf numFmtId="0" fontId="0" fillId="5" borderId="3" xfId="0" applyFill="1" applyBorder="1" applyAlignment="1">
      <alignment horizontal="center"/>
    </xf>
    <xf numFmtId="0" fontId="7" fillId="3" borderId="1" xfId="0" applyFont="1" applyFill="1" applyBorder="1" applyAlignment="1">
      <alignment horizontal="center" vertical="center"/>
    </xf>
    <xf numFmtId="1" fontId="7" fillId="3" borderId="1" xfId="0" applyNumberFormat="1" applyFont="1" applyFill="1" applyBorder="1" applyAlignment="1">
      <alignment horizontal="center" vertical="center"/>
    </xf>
    <xf numFmtId="0" fontId="7" fillId="3" borderId="2" xfId="0" applyFont="1" applyFill="1" applyBorder="1" applyAlignment="1">
      <alignment horizontal="center" vertical="center"/>
    </xf>
    <xf numFmtId="0" fontId="7" fillId="6" borderId="1" xfId="0" applyFont="1" applyFill="1" applyBorder="1" applyAlignment="1">
      <alignment horizontal="center" vertical="center"/>
    </xf>
    <xf numFmtId="0" fontId="0" fillId="0" borderId="1" xfId="0" pivotButton="1" applyBorder="1"/>
    <xf numFmtId="0" fontId="0" fillId="0" borderId="1" xfId="0" applyBorder="1" applyAlignment="1">
      <alignment horizontal="left"/>
    </xf>
    <xf numFmtId="0" fontId="0" fillId="0" borderId="1" xfId="0" applyNumberFormat="1" applyBorder="1"/>
    <xf numFmtId="0" fontId="0" fillId="0" borderId="1" xfId="0" pivotButton="1" applyBorder="1" applyAlignment="1">
      <alignment horizontal="center"/>
    </xf>
    <xf numFmtId="0" fontId="0" fillId="0" borderId="1" xfId="0" applyNumberFormat="1" applyBorder="1" applyAlignment="1">
      <alignment horizontal="center"/>
    </xf>
    <xf numFmtId="0" fontId="0" fillId="0" borderId="1" xfId="0" applyNumberFormat="1" applyBorder="1" applyAlignment="1">
      <alignment horizontal="right"/>
    </xf>
    <xf numFmtId="0" fontId="0" fillId="0" borderId="5" xfId="0" applyBorder="1" applyAlignment="1">
      <alignment vertical="top"/>
    </xf>
    <xf numFmtId="0" fontId="0" fillId="0" borderId="0" xfId="0" applyBorder="1" applyAlignment="1">
      <alignment vertical="top"/>
    </xf>
    <xf numFmtId="0" fontId="0" fillId="0" borderId="0" xfId="0" applyBorder="1"/>
    <xf numFmtId="0" fontId="0" fillId="0" borderId="0" xfId="0" applyBorder="1" applyAlignment="1">
      <alignment vertical="center"/>
    </xf>
    <xf numFmtId="0" fontId="0" fillId="0" borderId="0" xfId="0" applyBorder="1" applyAlignment="1">
      <alignment horizontal="left" vertical="top"/>
    </xf>
    <xf numFmtId="0" fontId="0" fillId="0" borderId="6" xfId="0" applyBorder="1"/>
    <xf numFmtId="0" fontId="0" fillId="0" borderId="6" xfId="0" applyBorder="1" applyAlignment="1">
      <alignment horizontal="center"/>
    </xf>
    <xf numFmtId="1" fontId="0" fillId="0" borderId="6" xfId="0" applyNumberFormat="1" applyBorder="1" applyAlignment="1">
      <alignment horizontal="center"/>
    </xf>
    <xf numFmtId="0" fontId="0" fillId="0" borderId="0" xfId="0" applyBorder="1" applyAlignment="1">
      <alignment horizontal="center"/>
    </xf>
    <xf numFmtId="1" fontId="0" fillId="0" borderId="0" xfId="0" applyNumberFormat="1" applyBorder="1" applyAlignment="1">
      <alignment horizontal="center"/>
    </xf>
    <xf numFmtId="164" fontId="0" fillId="0" borderId="0" xfId="0" applyNumberFormat="1" applyBorder="1" applyAlignment="1">
      <alignment horizontal="center"/>
    </xf>
    <xf numFmtId="0" fontId="0" fillId="0" borderId="0" xfId="0" applyBorder="1" applyAlignment="1">
      <alignment horizontal="left"/>
    </xf>
    <xf numFmtId="165" fontId="0" fillId="0" borderId="0" xfId="0" applyNumberFormat="1" applyBorder="1"/>
    <xf numFmtId="0" fontId="0" fillId="0" borderId="4" xfId="0" applyBorder="1" applyAlignment="1">
      <alignment horizontal="center"/>
    </xf>
    <xf numFmtId="1" fontId="5" fillId="0" borderId="7" xfId="0" applyNumberFormat="1" applyFont="1" applyBorder="1"/>
    <xf numFmtId="0" fontId="5" fillId="0" borderId="7" xfId="0" applyNumberFormat="1" applyFont="1" applyBorder="1"/>
    <xf numFmtId="165" fontId="0" fillId="0" borderId="7" xfId="0" applyNumberFormat="1" applyBorder="1"/>
    <xf numFmtId="0" fontId="5" fillId="0" borderId="8" xfId="0" applyNumberFormat="1" applyFont="1" applyBorder="1" applyAlignment="1">
      <alignment horizontal="left"/>
    </xf>
    <xf numFmtId="165" fontId="5" fillId="0" borderId="8" xfId="0" applyNumberFormat="1" applyFont="1" applyBorder="1"/>
    <xf numFmtId="1" fontId="0" fillId="0" borderId="1" xfId="0" applyNumberFormat="1" applyBorder="1" applyAlignment="1">
      <alignment horizontal="center"/>
    </xf>
    <xf numFmtId="0" fontId="0" fillId="0" borderId="1" xfId="0" applyFont="1" applyBorder="1" applyAlignment="1">
      <alignment horizontal="center"/>
    </xf>
    <xf numFmtId="0" fontId="5" fillId="0" borderId="1" xfId="0" applyFont="1" applyBorder="1" applyAlignment="1">
      <alignment horizontal="left"/>
    </xf>
    <xf numFmtId="0" fontId="5" fillId="0" borderId="1" xfId="0" applyFont="1" applyBorder="1" applyAlignment="1">
      <alignment horizontal="left" vertical="top"/>
    </xf>
    <xf numFmtId="0" fontId="0" fillId="0" borderId="2" xfId="0" applyFont="1" applyBorder="1" applyAlignment="1">
      <alignment horizontal="left" vertical="top" indent="3"/>
    </xf>
    <xf numFmtId="0" fontId="0" fillId="0" borderId="9" xfId="0" applyFont="1" applyBorder="1" applyAlignment="1">
      <alignment horizontal="left" vertical="top" indent="3"/>
    </xf>
    <xf numFmtId="0" fontId="0" fillId="0" borderId="3" xfId="0" applyFont="1" applyBorder="1" applyAlignment="1">
      <alignment horizontal="left" vertical="top" indent="3"/>
    </xf>
    <xf numFmtId="0" fontId="0" fillId="0" borderId="2" xfId="0" applyFont="1" applyBorder="1" applyAlignment="1">
      <alignment horizontal="left" vertical="top" wrapText="1" indent="3"/>
    </xf>
    <xf numFmtId="0" fontId="0" fillId="0" borderId="9" xfId="0" applyFont="1" applyBorder="1" applyAlignment="1">
      <alignment horizontal="left" vertical="top" wrapText="1" indent="3"/>
    </xf>
    <xf numFmtId="0" fontId="0" fillId="0" borderId="3" xfId="0" applyFont="1" applyBorder="1" applyAlignment="1">
      <alignment horizontal="left" vertical="top" wrapText="1" indent="3"/>
    </xf>
    <xf numFmtId="0" fontId="9" fillId="10" borderId="1" xfId="0" applyFont="1" applyFill="1" applyBorder="1" applyAlignment="1">
      <alignment horizontal="center"/>
    </xf>
    <xf numFmtId="0" fontId="10" fillId="11" borderId="0" xfId="0" applyFont="1" applyFill="1" applyAlignment="1">
      <alignment horizontal="center"/>
    </xf>
    <xf numFmtId="0" fontId="11" fillId="11" borderId="0" xfId="0" applyFont="1" applyFill="1" applyAlignment="1">
      <alignment horizontal="center"/>
    </xf>
    <xf numFmtId="0" fontId="0" fillId="0" borderId="2" xfId="0" applyBorder="1" applyAlignment="1">
      <alignment horizontal="center"/>
    </xf>
    <xf numFmtId="0" fontId="10" fillId="11" borderId="0" xfId="0" applyFont="1" applyFill="1" applyBorder="1" applyAlignment="1">
      <alignment horizontal="center"/>
    </xf>
    <xf numFmtId="0" fontId="11" fillId="11" borderId="0" xfId="0" applyFont="1" applyFill="1" applyBorder="1" applyAlignment="1">
      <alignment horizontal="center"/>
    </xf>
    <xf numFmtId="0" fontId="3" fillId="12" borderId="1" xfId="0" applyFont="1" applyFill="1" applyBorder="1" applyAlignment="1">
      <alignment horizontal="center"/>
    </xf>
    <xf numFmtId="0" fontId="5" fillId="0" borderId="1" xfId="0" applyFont="1" applyBorder="1"/>
    <xf numFmtId="0" fontId="0" fillId="0" borderId="2" xfId="0" applyBorder="1" applyAlignment="1"/>
    <xf numFmtId="0" fontId="0" fillId="0" borderId="3" xfId="0" applyBorder="1" applyAlignment="1"/>
    <xf numFmtId="0" fontId="0" fillId="0" borderId="2"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vertical="top"/>
    </xf>
    <xf numFmtId="0" fontId="8" fillId="13" borderId="1" xfId="0" applyFont="1" applyFill="1" applyBorder="1" applyAlignment="1">
      <alignment horizontal="center"/>
    </xf>
    <xf numFmtId="0" fontId="0" fillId="13" borderId="1" xfId="0" applyFill="1" applyBorder="1" applyAlignment="1">
      <alignment horizontal="center" vertical="top"/>
    </xf>
    <xf numFmtId="0" fontId="12" fillId="8" borderId="0" xfId="0" applyFont="1" applyFill="1" applyAlignment="1">
      <alignment horizontal="center"/>
    </xf>
    <xf numFmtId="0" fontId="0" fillId="5" borderId="1" xfId="0" applyFill="1" applyBorder="1" applyAlignment="1">
      <alignment horizontal="left"/>
    </xf>
    <xf numFmtId="0" fontId="6" fillId="5" borderId="1" xfId="0" applyFont="1" applyFill="1" applyBorder="1" applyAlignment="1">
      <alignment horizontal="center"/>
    </xf>
    <xf numFmtId="0" fontId="0" fillId="5" borderId="1" xfId="0" applyFont="1" applyFill="1" applyBorder="1" applyAlignment="1">
      <alignment horizontal="center"/>
    </xf>
    <xf numFmtId="0" fontId="0" fillId="14" borderId="0" xfId="0" applyFill="1"/>
    <xf numFmtId="0" fontId="0" fillId="15" borderId="1" xfId="0" applyFill="1" applyBorder="1" applyAlignment="1">
      <alignment horizontal="center"/>
    </xf>
    <xf numFmtId="0" fontId="0" fillId="15" borderId="1" xfId="0" applyNumberFormat="1" applyFill="1" applyBorder="1" applyAlignment="1">
      <alignment horizontal="center"/>
    </xf>
    <xf numFmtId="0" fontId="0" fillId="15" borderId="1" xfId="0" applyFill="1" applyBorder="1" applyAlignment="1">
      <alignment horizontal="left"/>
    </xf>
    <xf numFmtId="0" fontId="0" fillId="15" borderId="1" xfId="0" applyNumberFormat="1" applyFill="1" applyBorder="1" applyAlignment="1">
      <alignment horizontal="right"/>
    </xf>
    <xf numFmtId="0" fontId="0" fillId="15" borderId="1" xfId="0" applyNumberFormat="1" applyFill="1" applyBorder="1"/>
    <xf numFmtId="0" fontId="0" fillId="4" borderId="0" xfId="0" applyFill="1" applyBorder="1"/>
    <xf numFmtId="0" fontId="9" fillId="4" borderId="0" xfId="0" applyFont="1" applyFill="1" applyBorder="1" applyAlignment="1">
      <alignment horizontal="center"/>
    </xf>
    <xf numFmtId="0" fontId="5" fillId="4" borderId="0" xfId="0" applyFont="1" applyFill="1" applyBorder="1" applyAlignment="1">
      <alignment horizontal="left"/>
    </xf>
    <xf numFmtId="1" fontId="0" fillId="4" borderId="0" xfId="0" applyNumberFormat="1" applyFill="1" applyBorder="1" applyAlignment="1">
      <alignment horizontal="center"/>
    </xf>
    <xf numFmtId="0" fontId="0" fillId="4" borderId="0" xfId="0" applyFont="1" applyFill="1" applyBorder="1" applyAlignment="1">
      <alignment horizontal="left" vertical="top" indent="3"/>
    </xf>
    <xf numFmtId="0" fontId="0" fillId="4" borderId="0" xfId="0" applyFont="1" applyFill="1" applyBorder="1" applyAlignment="1">
      <alignment horizontal="left" vertical="top" wrapText="1" indent="3"/>
    </xf>
    <xf numFmtId="0" fontId="0" fillId="4" borderId="0" xfId="0" applyFont="1" applyFill="1" applyBorder="1" applyAlignment="1">
      <alignment horizontal="center"/>
    </xf>
    <xf numFmtId="0" fontId="5" fillId="4" borderId="0" xfId="0" applyFont="1" applyFill="1" applyBorder="1" applyAlignment="1">
      <alignment horizontal="left" vertical="top"/>
    </xf>
    <xf numFmtId="2" fontId="5" fillId="0" borderId="7" xfId="0" applyNumberFormat="1" applyFont="1" applyBorder="1"/>
    <xf numFmtId="1" fontId="5" fillId="0" borderId="7" xfId="0" applyNumberFormat="1" applyFont="1" applyBorder="1" applyAlignment="1">
      <alignment horizontal="center"/>
    </xf>
  </cellXfs>
  <cellStyles count="2">
    <cellStyle name="Normal" xfId="0" builtinId="0"/>
    <cellStyle name="Normal 2" xfId="1" xr:uid="{B504DCB5-9EBF-40A2-82FB-82D2EEBDC2D6}"/>
  </cellStyles>
  <dxfs count="206">
    <dxf>
      <fill>
        <patternFill>
          <bgColor theme="4" tint="0.79998168889431442"/>
        </patternFill>
      </fill>
    </dxf>
    <dxf>
      <fill>
        <patternFill>
          <bgColor theme="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0"/>
        </patternFill>
      </fill>
    </dxf>
    <dxf>
      <fill>
        <patternFill>
          <bgColor theme="4" tint="0.79998168889431442"/>
        </patternFill>
      </fill>
    </dxf>
    <dxf>
      <fill>
        <patternFill>
          <bgColor theme="4" tint="0.79998168889431442"/>
        </patternFill>
      </fill>
    </dxf>
    <dxf>
      <fill>
        <patternFill>
          <bgColor theme="0"/>
        </patternFill>
      </fill>
    </dxf>
    <dxf>
      <fill>
        <patternFill>
          <bgColor theme="4" tint="0.79998168889431442"/>
        </patternFill>
      </fill>
    </dxf>
    <dxf>
      <fill>
        <patternFill>
          <bgColor theme="4" tint="0.79998168889431442"/>
        </patternFill>
      </fill>
    </dxf>
    <dxf>
      <fill>
        <patternFill>
          <bgColor theme="0"/>
        </patternFill>
      </fill>
    </dxf>
    <dxf>
      <fill>
        <patternFill>
          <bgColor theme="4" tint="0.79998168889431442"/>
        </patternFill>
      </fill>
    </dxf>
    <dxf>
      <fill>
        <patternFill>
          <bgColor theme="0"/>
        </patternFill>
      </fill>
    </dxf>
    <dxf>
      <fill>
        <patternFill>
          <bgColor theme="4" tint="0.79998168889431442"/>
        </patternFill>
      </fill>
    </dxf>
    <dxf>
      <fill>
        <patternFill>
          <bgColor theme="0"/>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ont>
        <color theme="0"/>
      </font>
    </dxf>
    <dxf>
      <fill>
        <patternFill>
          <bgColor theme="6" tint="0.39994506668294322"/>
        </patternFill>
      </fill>
    </dxf>
    <dxf>
      <fill>
        <patternFill>
          <bgColor theme="1" tint="0.24994659260841701"/>
        </patternFill>
      </fill>
    </dxf>
    <dxf>
      <fill>
        <patternFill>
          <bgColor theme="8" tint="0.39994506668294322"/>
        </patternFill>
      </fill>
    </dxf>
    <dxf>
      <fill>
        <patternFill>
          <bgColor theme="1" tint="0.2499465926084170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fill>
        <patternFill>
          <bgColor theme="6" tint="0.39997558519241921"/>
        </patternFill>
      </fill>
    </dxf>
    <dxf>
      <fill>
        <patternFill>
          <bgColor theme="6" tint="0.39997558519241921"/>
        </patternFill>
      </fill>
    </dxf>
    <dxf>
      <fill>
        <patternFill>
          <bgColor theme="6" tint="0.39997558519241921"/>
        </patternFill>
      </fill>
    </dxf>
    <dxf>
      <fill>
        <patternFill>
          <bgColor theme="0"/>
        </patternFill>
      </fill>
    </dxf>
    <dxf>
      <fill>
        <patternFill>
          <bgColor theme="0"/>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0"/>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0"/>
        </patternFill>
      </fill>
    </dxf>
    <dxf>
      <fill>
        <patternFill>
          <bgColor theme="0"/>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0"/>
        </patternFill>
      </fill>
    </dxf>
    <dxf>
      <fill>
        <patternFill>
          <bgColor theme="0"/>
        </patternFill>
      </fill>
    </dxf>
    <dxf>
      <fill>
        <patternFill>
          <bgColor theme="6" tint="0.39997558519241921"/>
        </patternFill>
      </fill>
    </dxf>
    <dxf>
      <font>
        <color theme="1"/>
      </font>
    </dxf>
    <dxf>
      <font>
        <color theme="1"/>
      </font>
    </dxf>
    <dxf>
      <font>
        <color theme="1"/>
      </font>
    </dxf>
    <dxf>
      <font>
        <color theme="1"/>
      </font>
    </dxf>
    <dxf>
      <font>
        <color theme="1"/>
      </font>
    </dxf>
    <dxf>
      <font>
        <color theme="1"/>
      </font>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6" tint="0.39997558519241921"/>
        </patternFill>
      </fill>
    </dxf>
    <dxf>
      <fill>
        <patternFill>
          <bgColor theme="0"/>
        </patternFill>
      </fill>
    </dxf>
    <dxf>
      <fill>
        <patternFill>
          <bgColor theme="0"/>
        </patternFill>
      </fill>
    </dxf>
    <dxf>
      <fill>
        <patternFill>
          <bgColor theme="0"/>
        </patternFill>
      </fill>
    </dxf>
    <dxf>
      <fill>
        <patternFill>
          <bgColor theme="0"/>
        </patternFill>
      </fill>
    </dxf>
    <dxf>
      <font>
        <color theme="0"/>
      </font>
    </dxf>
    <dxf>
      <fill>
        <patternFill>
          <bgColor theme="8" tint="-0.249977111117893"/>
        </patternFill>
      </fill>
    </dxf>
    <dxf>
      <font>
        <color theme="0"/>
      </font>
    </dxf>
    <dxf>
      <fill>
        <patternFill>
          <bgColor theme="8" tint="-0.249977111117893"/>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fill>
        <patternFill patternType="solid">
          <bgColor theme="1" tint="0.34998626667073579"/>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right"/>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right"/>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2" defaultTableStyle="TableStyleMedium2" defaultPivotStyle="PivotStyleLight16">
    <tableStyle name="Slicer Style 1" pivot="0" table="0" count="2" xr9:uid="{492FD67E-BB6B-4E93-BD8D-1149954A632F}">
      <tableStyleElement type="wholeTable" dxfId="33"/>
      <tableStyleElement type="headerRow" dxfId="32"/>
    </tableStyle>
    <tableStyle name="Slicer Style 2" pivot="0" table="0" count="5" xr9:uid="{DB743254-530D-4FD2-AD9B-7CB423213FDC}">
      <tableStyleElement type="wholeTable" dxfId="31"/>
      <tableStyleElement type="headerRow" dxfId="30"/>
    </tableStyle>
  </tableStyles>
  <extLst>
    <ext xmlns:x14="http://schemas.microsoft.com/office/spreadsheetml/2009/9/main" uri="{46F421CA-312F-682f-3DD2-61675219B42D}">
      <x14:dxfs count="3">
        <dxf>
          <fill>
            <patternFill>
              <bgColor theme="7" tint="0.59996337778862885"/>
            </patternFill>
          </fill>
        </dxf>
        <dxf>
          <fill>
            <patternFill>
              <bgColor theme="8" tint="0.79998168889431442"/>
            </patternFill>
          </fill>
        </dxf>
        <dxf>
          <fill>
            <patternFill>
              <bgColor theme="8" tint="0.39994506668294322"/>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unselectedItemWithData" dxfId="0"/>
            <x14:slicerStyleElement type="selectedItemWithData" dxfId="2"/>
            <x14:slicerStyleElement type="selectedItemWithNoData" dxfId="1"/>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pivotCacheDefinition" Target="pivotCache/pivotCacheDefinition14.xml"/><Relationship Id="rId34" Type="http://schemas.openxmlformats.org/officeDocument/2006/relationships/powerPivotData" Target="model/item.data"/><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microsoft.com/office/2007/relationships/slicerCache" Target="slicerCaches/slicerCache3.xml"/><Relationship Id="rId33"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openxmlformats.org/officeDocument/2006/relationships/pivotCacheDefinition" Target="pivotCache/pivotCacheDefinition13.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microsoft.com/office/2007/relationships/slicerCache" Target="slicerCaches/slicerCache2.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microsoft.com/office/2007/relationships/slicerCache" Target="slicerCaches/slicerCache1.xml"/><Relationship Id="rId28" Type="http://schemas.microsoft.com/office/2007/relationships/slicerCache" Target="slicerCaches/slicerCache6.xml"/><Relationship Id="rId36" Type="http://schemas.openxmlformats.org/officeDocument/2006/relationships/calcChain" Target="calcChai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openxmlformats.org/officeDocument/2006/relationships/pivotCacheDefinition" Target="pivotCache/pivotCacheDefinition15.xml"/><Relationship Id="rId27" Type="http://schemas.microsoft.com/office/2007/relationships/slicerCache" Target="slicerCaches/slicerCache5.xml"/><Relationship Id="rId30" Type="http://schemas.openxmlformats.org/officeDocument/2006/relationships/connections" Target="connections.xml"/><Relationship Id="rId35" Type="http://schemas.microsoft.com/office/2017/10/relationships/person" Target="persons/person.xml"/><Relationship Id="rId8"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[AI-Powered Healthcare Data-1.xlsx]Dashboard Manual!PivotTable1</c:name>
    <c:fmtId val="2"/>
  </c:pivotSource>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bg1">
                    <a:lumMod val="95000"/>
                  </a:schemeClr>
                </a:solidFill>
              </a:rPr>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333333333333334E-2"/>
          <c:y val="0.36504410906969964"/>
          <c:w val="0.7993055555555556"/>
          <c:h val="0.49245807815689707"/>
        </c:manualLayout>
      </c:layout>
      <c:pie3DChart>
        <c:varyColors val="1"/>
        <c:ser>
          <c:idx val="0"/>
          <c:order val="0"/>
          <c:tx>
            <c:strRef>
              <c:f>'Dashboard Manual'!$B$3:$B$4</c:f>
              <c:strCache>
                <c:ptCount val="1"/>
                <c:pt idx="0">
                  <c:v>Yes</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 Manual'!$A$5:$A$7</c:f>
              <c:strCache>
                <c:ptCount val="2"/>
                <c:pt idx="0">
                  <c:v>No</c:v>
                </c:pt>
                <c:pt idx="1">
                  <c:v>yes</c:v>
                </c:pt>
              </c:strCache>
            </c:strRef>
          </c:cat>
          <c:val>
            <c:numRef>
              <c:f>'Dashboard Manual'!$B$5:$B$7</c:f>
              <c:numCache>
                <c:formatCode>General</c:formatCode>
                <c:ptCount val="2"/>
                <c:pt idx="0">
                  <c:v>307</c:v>
                </c:pt>
                <c:pt idx="1">
                  <c:v>84</c:v>
                </c:pt>
              </c:numCache>
            </c:numRef>
          </c:val>
          <c:extLst>
            <c:ext xmlns:c16="http://schemas.microsoft.com/office/drawing/2014/chart" uri="{C3380CC4-5D6E-409C-BE32-E72D297353CC}">
              <c16:uniqueId val="{00000006-6B37-416C-9AB1-3976BFCB588B}"/>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708333333333339"/>
          <c:y val="0.49951443569553805"/>
          <c:w val="0.12291666666666666"/>
          <c:h val="0.2235174249052201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[AI-Powered Healthcare Data-1.xlsx]Dashboard Manual!PivotTable2</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Manual'!$B$20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Manual'!$A$21:$A$25</c:f>
              <c:strCache>
                <c:ptCount val="4"/>
                <c:pt idx="0">
                  <c:v>Normal Weight</c:v>
                </c:pt>
                <c:pt idx="1">
                  <c:v>Obesity</c:v>
                </c:pt>
                <c:pt idx="2">
                  <c:v>Overweight</c:v>
                </c:pt>
                <c:pt idx="3">
                  <c:v>Underweight</c:v>
                </c:pt>
              </c:strCache>
            </c:strRef>
          </c:cat>
          <c:val>
            <c:numRef>
              <c:f>'Dashboard Manual'!$B$21:$B$25</c:f>
              <c:numCache>
                <c:formatCode>General</c:formatCode>
                <c:ptCount val="4"/>
                <c:pt idx="0">
                  <c:v>4305290.1399999997</c:v>
                </c:pt>
                <c:pt idx="1">
                  <c:v>20343646.82</c:v>
                </c:pt>
                <c:pt idx="2">
                  <c:v>5729141.7699999996</c:v>
                </c:pt>
                <c:pt idx="3">
                  <c:v>1214279.8799999999</c:v>
                </c:pt>
              </c:numCache>
            </c:numRef>
          </c:val>
          <c:extLst>
            <c:ext xmlns:c16="http://schemas.microsoft.com/office/drawing/2014/chart" uri="{C3380CC4-5D6E-409C-BE32-E72D297353CC}">
              <c16:uniqueId val="{00000000-80D8-49E4-9735-DDB1B1631291}"/>
            </c:ext>
          </c:extLst>
        </c:ser>
        <c:dLbls>
          <c:showLegendKey val="0"/>
          <c:showVal val="1"/>
          <c:showCatName val="0"/>
          <c:showSerName val="0"/>
          <c:showPercent val="0"/>
          <c:showBubbleSize val="0"/>
        </c:dLbls>
        <c:gapWidth val="150"/>
        <c:shape val="box"/>
        <c:axId val="1907989935"/>
        <c:axId val="1907994255"/>
        <c:axId val="0"/>
      </c:bar3DChart>
      <c:catAx>
        <c:axId val="190798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994255"/>
        <c:crosses val="autoZero"/>
        <c:auto val="1"/>
        <c:lblAlgn val="ctr"/>
        <c:lblOffset val="100"/>
        <c:noMultiLvlLbl val="0"/>
      </c:catAx>
      <c:valAx>
        <c:axId val="19079942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98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IN" sz="1800" b="1" i="0" u="none" strike="noStrike" baseline="0"/>
              <a:t>Average Patient Charges by Hospital Tier</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a:noFill/>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cat>
            <c:strLit>
              <c:ptCount val="3"/>
              <c:pt idx="0">
                <c:v>tier - 1</c:v>
              </c:pt>
              <c:pt idx="1">
                <c:v>tier - 2</c:v>
              </c:pt>
              <c:pt idx="2">
                <c:v>tier - 3</c:v>
              </c:pt>
            </c:strLit>
          </c:cat>
          <c:val>
            <c:numLit>
              <c:formatCode>General</c:formatCode>
              <c:ptCount val="3"/>
              <c:pt idx="0">
                <c:v>30129.198585526312</c:v>
              </c:pt>
              <c:pt idx="1">
                <c:v>11865.268766816143</c:v>
              </c:pt>
              <c:pt idx="2">
                <c:v>9462.2693073593073</c:v>
              </c:pt>
            </c:numLit>
          </c:val>
          <c:extLst>
            <c:ext xmlns:c16="http://schemas.microsoft.com/office/drawing/2014/chart" uri="{C3380CC4-5D6E-409C-BE32-E72D297353CC}">
              <c16:uniqueId val="{00000000-3FA1-4513-A1EF-E222CEE0B948}"/>
            </c:ext>
          </c:extLst>
        </c:ser>
        <c:dLbls>
          <c:showLegendKey val="0"/>
          <c:showVal val="0"/>
          <c:showCatName val="0"/>
          <c:showSerName val="0"/>
          <c:showPercent val="0"/>
          <c:showBubbleSize val="0"/>
        </c:dLbls>
        <c:gapWidth val="65"/>
        <c:shape val="box"/>
        <c:axId val="1926547807"/>
        <c:axId val="1926550207"/>
        <c:axId val="0"/>
      </c:bar3DChart>
      <c:catAx>
        <c:axId val="1926547807"/>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26550207"/>
        <c:crosses val="autoZero"/>
        <c:auto val="1"/>
        <c:lblAlgn val="ctr"/>
        <c:lblOffset val="100"/>
        <c:noMultiLvlLbl val="0"/>
      </c:catAx>
      <c:valAx>
        <c:axId val="192655020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926547807"/>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Data-1.xlsx]Data_Visualization!PivotTable4</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Weight Status Distribution of Patients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marker>
          <c:symbol val="circle"/>
          <c:size val="6"/>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dLbl>
          <c:idx val="0"/>
          <c:layout>
            <c:manualLayout>
              <c:x val="0.1361111111111111"/>
              <c:y val="-6.4814814814814811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dLbl>
          <c:idx val="0"/>
          <c:layout>
            <c:manualLayout>
              <c:x val="-0.05"/>
              <c:y val="-0.1574074074074074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dLbl>
          <c:idx val="0"/>
          <c:layout>
            <c:manualLayout>
              <c:x val="-0.16388888888888889"/>
              <c:y val="-0.10185185185185194"/>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layout>
            <c:manualLayout>
              <c:x val="0.15555555555555556"/>
              <c:y val="7.87037037037035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doughnutChart>
        <c:varyColors val="1"/>
        <c:ser>
          <c:idx val="0"/>
          <c:order val="0"/>
          <c:tx>
            <c:strRef>
              <c:f>Data_Visualization!$C$20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c:spPr>
            <c:extLst>
              <c:ext xmlns:c16="http://schemas.microsoft.com/office/drawing/2014/chart" uri="{C3380CC4-5D6E-409C-BE32-E72D297353CC}">
                <c16:uniqueId val="{00000002-CA7B-4DB0-A91D-CBF665C5FA95}"/>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5-CA7B-4DB0-A91D-CBF665C5FA95}"/>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4-CA7B-4DB0-A91D-CBF665C5FA95}"/>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c:spPr>
            <c:extLst>
              <c:ext xmlns:c16="http://schemas.microsoft.com/office/drawing/2014/chart" uri="{C3380CC4-5D6E-409C-BE32-E72D297353CC}">
                <c16:uniqueId val="{00000003-CA7B-4DB0-A91D-CBF665C5FA95}"/>
              </c:ext>
            </c:extLst>
          </c:dPt>
          <c:dLbls>
            <c:dLbl>
              <c:idx val="0"/>
              <c:layout>
                <c:manualLayout>
                  <c:x val="0.1361111111111111"/>
                  <c:y val="-6.4814814814814811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CA7B-4DB0-A91D-CBF665C5FA95}"/>
                </c:ext>
              </c:extLst>
            </c:dLbl>
            <c:dLbl>
              <c:idx val="1"/>
              <c:layout>
                <c:manualLayout>
                  <c:x val="0.15555555555555556"/>
                  <c:y val="7.87037037037035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CA7B-4DB0-A91D-CBF665C5FA95}"/>
                </c:ext>
              </c:extLst>
            </c:dLbl>
            <c:dLbl>
              <c:idx val="2"/>
              <c:layout>
                <c:manualLayout>
                  <c:x val="-0.16388888888888889"/>
                  <c:y val="-0.1018518518518519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4-CA7B-4DB0-A91D-CBF665C5FA95}"/>
                </c:ext>
              </c:extLst>
            </c:dLbl>
            <c:dLbl>
              <c:idx val="3"/>
              <c:layout>
                <c:manualLayout>
                  <c:x val="-0.05"/>
                  <c:y val="-0.15740740740740744"/>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CA7B-4DB0-A91D-CBF665C5FA95}"/>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Data_Visualization!$B$21:$B$25</c:f>
              <c:strCache>
                <c:ptCount val="4"/>
                <c:pt idx="0">
                  <c:v>Normal Weight</c:v>
                </c:pt>
                <c:pt idx="1">
                  <c:v>Obesity</c:v>
                </c:pt>
                <c:pt idx="2">
                  <c:v>Overweight</c:v>
                </c:pt>
                <c:pt idx="3">
                  <c:v>Underweight</c:v>
                </c:pt>
              </c:strCache>
            </c:strRef>
          </c:cat>
          <c:val>
            <c:numRef>
              <c:f>Data_Visualization!$C$21:$C$25</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0-CA7B-4DB0-A91D-CBF665C5FA95}"/>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20000"/>
        <a:lumOff val="80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Data-1.xlsx]Data_Visualization!PivotTable5</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Average HBA1C Levels by Diabetes Status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0000"/>
          </a:solidFill>
          <a:ln>
            <a:noFill/>
          </a:ln>
          <a:effectLst/>
          <a:sp3d/>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a:ln>
            <a:noFill/>
          </a:ln>
          <a:effectLst/>
          <a:sp3d/>
        </c:spPr>
        <c:dLbl>
          <c:idx val="0"/>
          <c:layout>
            <c:manualLayout>
              <c:x val="-5.277777777777777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a:sp3d/>
        </c:spPr>
        <c:dLbl>
          <c:idx val="0"/>
          <c:layout>
            <c:manualLayout>
              <c:x val="-0.16666666666666666"/>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sp3d/>
        </c:spPr>
        <c:dLbl>
          <c:idx val="0"/>
          <c:layout>
            <c:manualLayout>
              <c:x val="3.88888888888888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Data_Visualization!$C$37</c:f>
              <c:strCache>
                <c:ptCount val="1"/>
                <c:pt idx="0">
                  <c:v>Total</c:v>
                </c:pt>
              </c:strCache>
            </c:strRef>
          </c:tx>
          <c:spPr>
            <a:solidFill>
              <a:srgbClr val="FF0000"/>
            </a:solidFill>
            <a:ln>
              <a:noFill/>
            </a:ln>
            <a:effectLst/>
            <a:sp3d/>
          </c:spPr>
          <c:dLbls>
            <c:dLbl>
              <c:idx val="0"/>
              <c:layout>
                <c:manualLayout>
                  <c:x val="-0.16666666666666666"/>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BD8C-4855-872F-93EDE42EB875}"/>
                </c:ext>
              </c:extLst>
            </c:dLbl>
            <c:dLbl>
              <c:idx val="1"/>
              <c:layout>
                <c:manualLayout>
                  <c:x val="-5.2777777777777778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BD8C-4855-872F-93EDE42EB875}"/>
                </c:ext>
              </c:extLst>
            </c:dLbl>
            <c:dLbl>
              <c:idx val="2"/>
              <c:layout>
                <c:manualLayout>
                  <c:x val="3.888888888888889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BD8C-4855-872F-93EDE42EB87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Data_Visualization!$B$38:$B$41</c:f>
              <c:strCache>
                <c:ptCount val="3"/>
                <c:pt idx="0">
                  <c:v>Diabetic</c:v>
                </c:pt>
                <c:pt idx="1">
                  <c:v>Normal</c:v>
                </c:pt>
                <c:pt idx="2">
                  <c:v>Pre-Diabetic</c:v>
                </c:pt>
              </c:strCache>
            </c:strRef>
          </c:cat>
          <c:val>
            <c:numRef>
              <c:f>Data_Visualization!$C$38:$C$41</c:f>
              <c:numCache>
                <c:formatCode>General</c:formatCode>
                <c:ptCount val="3"/>
                <c:pt idx="0">
                  <c:v>9.3086989795918367</c:v>
                </c:pt>
                <c:pt idx="1">
                  <c:v>4.8492694063926942</c:v>
                </c:pt>
                <c:pt idx="2">
                  <c:v>6.039451754385964</c:v>
                </c:pt>
              </c:numCache>
            </c:numRef>
          </c:val>
          <c:smooth val="0"/>
          <c:extLst>
            <c:ext xmlns:c16="http://schemas.microsoft.com/office/drawing/2014/chart" uri="{C3380CC4-5D6E-409C-BE32-E72D297353CC}">
              <c16:uniqueId val="{00000000-BD8C-4855-872F-93EDE42EB875}"/>
            </c:ext>
          </c:extLst>
        </c:ser>
        <c:dLbls>
          <c:showLegendKey val="0"/>
          <c:showVal val="1"/>
          <c:showCatName val="0"/>
          <c:showSerName val="0"/>
          <c:showPercent val="0"/>
          <c:showBubbleSize val="0"/>
        </c:dLbls>
        <c:axId val="2045962399"/>
        <c:axId val="2045963359"/>
        <c:axId val="2096487567"/>
      </c:line3DChart>
      <c:catAx>
        <c:axId val="204596239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45963359"/>
        <c:crosses val="autoZero"/>
        <c:auto val="1"/>
        <c:lblAlgn val="ctr"/>
        <c:lblOffset val="100"/>
        <c:noMultiLvlLbl val="0"/>
      </c:catAx>
      <c:valAx>
        <c:axId val="204596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5962399"/>
        <c:crosses val="autoZero"/>
        <c:crossBetween val="between"/>
      </c:valAx>
      <c:serAx>
        <c:axId val="2096487567"/>
        <c:scaling>
          <c:orientation val="minMax"/>
        </c:scaling>
        <c:delete val="1"/>
        <c:axPos val="b"/>
        <c:majorTickMark val="out"/>
        <c:minorTickMark val="none"/>
        <c:tickLblPos val="nextTo"/>
        <c:crossAx val="2045963359"/>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40000"/>
        <a:lumOff val="6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Data-1.xlsx]Data_Visualization!PivotTable8</c:name>
    <c:fmtId val="26"/>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a:solidFill>
                  <a:schemeClr val="tx1">
                    <a:lumMod val="95000"/>
                    <a:lumOff val="5000"/>
                  </a:schemeClr>
                </a:solidFill>
              </a:rPr>
              <a:t>Major Surgeries Count by Age Group</a:t>
            </a:r>
          </a:p>
          <a:p>
            <a:pPr>
              <a:defRPr sz="1400" b="1">
                <a:solidFill>
                  <a:schemeClr val="tx1">
                    <a:lumMod val="95000"/>
                    <a:lumOff val="5000"/>
                  </a:schemeClr>
                </a:solidFill>
              </a:defRPr>
            </a:pPr>
            <a:endParaRPr lang="en-IN" sz="1400"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Data_Visualization!$C$56</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Data_Visualization!$B$57:$B$61</c:f>
              <c:strCache>
                <c:ptCount val="4"/>
                <c:pt idx="0">
                  <c:v>Adult</c:v>
                </c:pt>
                <c:pt idx="1">
                  <c:v>Middle Aged</c:v>
                </c:pt>
                <c:pt idx="2">
                  <c:v>Senior</c:v>
                </c:pt>
                <c:pt idx="3">
                  <c:v>Young</c:v>
                </c:pt>
              </c:strCache>
            </c:strRef>
          </c:cat>
          <c:val>
            <c:numRef>
              <c:f>Data_Visualization!$C$57:$C$61</c:f>
              <c:numCache>
                <c:formatCode>General</c:formatCode>
                <c:ptCount val="4"/>
                <c:pt idx="0">
                  <c:v>563</c:v>
                </c:pt>
                <c:pt idx="1">
                  <c:v>676</c:v>
                </c:pt>
                <c:pt idx="2">
                  <c:v>160</c:v>
                </c:pt>
                <c:pt idx="3">
                  <c:v>180</c:v>
                </c:pt>
              </c:numCache>
            </c:numRef>
          </c:val>
          <c:smooth val="0"/>
          <c:extLst>
            <c:ext xmlns:c16="http://schemas.microsoft.com/office/drawing/2014/chart" uri="{C3380CC4-5D6E-409C-BE32-E72D297353CC}">
              <c16:uniqueId val="{00000000-F496-40DC-B345-CBB18B8E3D97}"/>
            </c:ext>
          </c:extLst>
        </c:ser>
        <c:dLbls>
          <c:dLblPos val="t"/>
          <c:showLegendKey val="0"/>
          <c:showVal val="1"/>
          <c:showCatName val="0"/>
          <c:showSerName val="0"/>
          <c:showPercent val="0"/>
          <c:showBubbleSize val="0"/>
        </c:dLbls>
        <c:marker val="1"/>
        <c:smooth val="0"/>
        <c:axId val="2098144255"/>
        <c:axId val="2098144735"/>
      </c:lineChart>
      <c:catAx>
        <c:axId val="20981442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98144735"/>
        <c:crosses val="autoZero"/>
        <c:auto val="1"/>
        <c:lblAlgn val="ctr"/>
        <c:lblOffset val="100"/>
        <c:noMultiLvlLbl val="0"/>
      </c:catAx>
      <c:valAx>
        <c:axId val="20981447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814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2">
        <a:lumMod val="10000"/>
        <a:lumOff val="9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Data-1.xlsx]Data_Visualization!PivotTable12</c:name>
    <c:fmtId val="8"/>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50" baseline="0">
                <a:solidFill>
                  <a:schemeClr val="tx1">
                    <a:lumMod val="95000"/>
                    <a:lumOff val="5000"/>
                  </a:schemeClr>
                </a:solidFill>
                <a:latin typeface="+mn-lt"/>
                <a:ea typeface="+mn-ea"/>
                <a:cs typeface="+mn-cs"/>
              </a:defRPr>
            </a:pPr>
            <a:r>
              <a:rPr lang="en-IN" sz="1200" b="1">
                <a:solidFill>
                  <a:schemeClr val="tx1">
                    <a:lumMod val="95000"/>
                    <a:lumOff val="5000"/>
                  </a:schemeClr>
                </a:solidFill>
              </a:rPr>
              <a:t>Cancer Incidence Across Age Groups</a:t>
            </a:r>
          </a:p>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50" baseline="0">
                <a:solidFill>
                  <a:schemeClr val="tx1">
                    <a:lumMod val="95000"/>
                    <a:lumOff val="5000"/>
                  </a:schemeClr>
                </a:solidFill>
                <a:latin typeface="+mn-lt"/>
                <a:ea typeface="+mn-ea"/>
                <a:cs typeface="+mn-cs"/>
              </a:defRPr>
            </a:pPr>
            <a:endParaRPr lang="en-IN" sz="1200" b="1">
              <a:solidFill>
                <a:schemeClr val="tx1">
                  <a:lumMod val="95000"/>
                  <a:lumOff val="5000"/>
                </a:schemeClr>
              </a:solidFill>
            </a:endParaRPr>
          </a:p>
        </c:rich>
      </c:tx>
      <c:layout>
        <c:manualLayout>
          <c:xMode val="edge"/>
          <c:yMode val="edge"/>
          <c:x val="0.13626377952755905"/>
          <c:y val="2.7777777777777776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200" b="1" i="0" u="none" strike="noStrike" kern="1200" cap="all" spc="150" baseline="0">
              <a:solidFill>
                <a:schemeClr val="tx1">
                  <a:lumMod val="95000"/>
                  <a:lumOff val="5000"/>
                </a:schemeClr>
              </a:solidFill>
              <a:latin typeface="+mn-lt"/>
              <a:ea typeface="+mn-ea"/>
              <a:cs typeface="+mn-cs"/>
            </a:defRPr>
          </a:pPr>
          <a:endParaRPr lang="en-US"/>
        </a:p>
      </c:txPr>
    </c:title>
    <c:autoTitleDeleted val="0"/>
    <c:pivotFmts>
      <c:pivotFmt>
        <c:idx val="0"/>
        <c:spPr>
          <a:pattFill prst="narHorz">
            <a:fgClr>
              <a:schemeClr val="accent6"/>
            </a:fgClr>
            <a:bgClr>
              <a:schemeClr val="accent6">
                <a:lumMod val="20000"/>
                <a:lumOff val="80000"/>
              </a:schemeClr>
            </a:bgClr>
          </a:pattFill>
          <a:ln>
            <a:noFill/>
          </a:ln>
          <a:effectLst>
            <a:innerShdw blurRad="114300">
              <a:schemeClr val="accent6"/>
            </a:innerShdw>
          </a:effectLst>
        </c:spPr>
        <c:marker>
          <c:symbol val="circle"/>
          <c:size val="6"/>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6"/>
          <c:spPr>
            <a:solidFill>
              <a:schemeClr val="accent5"/>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Data_Visualization!$B$76:$B$77</c:f>
              <c:strCache>
                <c:ptCount val="1"/>
                <c:pt idx="0">
                  <c:v>No</c:v>
                </c:pt>
              </c:strCache>
            </c:strRef>
          </c:tx>
          <c:spPr>
            <a:pattFill prst="narHorz">
              <a:fgClr>
                <a:schemeClr val="accent6"/>
              </a:fgClr>
              <a:bgClr>
                <a:schemeClr val="accent6">
                  <a:lumMod val="20000"/>
                  <a:lumOff val="80000"/>
                </a:schemeClr>
              </a:bgClr>
            </a:pattFill>
            <a:ln>
              <a:noFill/>
            </a:ln>
            <a:effectLst>
              <a:innerShdw blurRad="114300">
                <a:schemeClr val="accent6"/>
              </a:innerShdw>
            </a:effectLst>
          </c:spPr>
          <c:invertIfNegative val="0"/>
          <c:cat>
            <c:strRef>
              <c:f>Data_Visualization!$A$78:$A$82</c:f>
              <c:strCache>
                <c:ptCount val="4"/>
                <c:pt idx="0">
                  <c:v>Adult</c:v>
                </c:pt>
                <c:pt idx="1">
                  <c:v>Middle Aged</c:v>
                </c:pt>
                <c:pt idx="2">
                  <c:v>Senior</c:v>
                </c:pt>
                <c:pt idx="3">
                  <c:v>Young</c:v>
                </c:pt>
              </c:strCache>
            </c:strRef>
          </c:cat>
          <c:val>
            <c:numRef>
              <c:f>Data_Visualization!$B$78:$B$82</c:f>
              <c:numCache>
                <c:formatCode>General</c:formatCode>
                <c:ptCount val="4"/>
                <c:pt idx="0">
                  <c:v>839</c:v>
                </c:pt>
                <c:pt idx="1">
                  <c:v>866</c:v>
                </c:pt>
                <c:pt idx="2">
                  <c:v>141</c:v>
                </c:pt>
                <c:pt idx="3">
                  <c:v>98</c:v>
                </c:pt>
              </c:numCache>
            </c:numRef>
          </c:val>
          <c:extLst>
            <c:ext xmlns:c16="http://schemas.microsoft.com/office/drawing/2014/chart" uri="{C3380CC4-5D6E-409C-BE32-E72D297353CC}">
              <c16:uniqueId val="{00000000-5F16-4693-93C0-E517B354D417}"/>
            </c:ext>
          </c:extLst>
        </c:ser>
        <c:dLbls>
          <c:showLegendKey val="0"/>
          <c:showVal val="0"/>
          <c:showCatName val="0"/>
          <c:showSerName val="0"/>
          <c:showPercent val="0"/>
          <c:showBubbleSize val="0"/>
        </c:dLbls>
        <c:gapWidth val="150"/>
        <c:axId val="2005461375"/>
        <c:axId val="2005461855"/>
      </c:barChart>
      <c:lineChart>
        <c:grouping val="standard"/>
        <c:varyColors val="0"/>
        <c:ser>
          <c:idx val="1"/>
          <c:order val="1"/>
          <c:tx>
            <c:strRef>
              <c:f>Data_Visualization!$C$76:$C$77</c:f>
              <c:strCache>
                <c:ptCount val="1"/>
                <c:pt idx="0">
                  <c:v>Yes</c:v>
                </c:pt>
              </c:strCache>
            </c:strRef>
          </c:tx>
          <c:spPr>
            <a:ln w="28575" cap="rnd">
              <a:solidFill>
                <a:schemeClr val="accent5"/>
              </a:solidFill>
              <a:round/>
            </a:ln>
            <a:effectLst/>
          </c:spPr>
          <c:marker>
            <c:symbol val="circle"/>
            <c:size val="6"/>
            <c:spPr>
              <a:solidFill>
                <a:schemeClr val="accent5"/>
              </a:solidFill>
              <a:ln>
                <a:noFill/>
              </a:ln>
              <a:effectLst/>
            </c:spPr>
          </c:marker>
          <c:cat>
            <c:strRef>
              <c:f>Data_Visualization!$A$78:$A$82</c:f>
              <c:strCache>
                <c:ptCount val="4"/>
                <c:pt idx="0">
                  <c:v>Adult</c:v>
                </c:pt>
                <c:pt idx="1">
                  <c:v>Middle Aged</c:v>
                </c:pt>
                <c:pt idx="2">
                  <c:v>Senior</c:v>
                </c:pt>
                <c:pt idx="3">
                  <c:v>Young</c:v>
                </c:pt>
              </c:strCache>
            </c:strRef>
          </c:cat>
          <c:val>
            <c:numRef>
              <c:f>Data_Visualization!$C$78:$C$82</c:f>
              <c:numCache>
                <c:formatCode>General</c:formatCode>
                <c:ptCount val="4"/>
                <c:pt idx="0">
                  <c:v>152</c:v>
                </c:pt>
                <c:pt idx="1">
                  <c:v>155</c:v>
                </c:pt>
                <c:pt idx="2">
                  <c:v>2</c:v>
                </c:pt>
                <c:pt idx="3">
                  <c:v>82</c:v>
                </c:pt>
              </c:numCache>
            </c:numRef>
          </c:val>
          <c:smooth val="0"/>
          <c:extLst>
            <c:ext xmlns:c16="http://schemas.microsoft.com/office/drawing/2014/chart" uri="{C3380CC4-5D6E-409C-BE32-E72D297353CC}">
              <c16:uniqueId val="{00000001-5F16-4693-93C0-E517B354D417}"/>
            </c:ext>
          </c:extLst>
        </c:ser>
        <c:dLbls>
          <c:showLegendKey val="0"/>
          <c:showVal val="0"/>
          <c:showCatName val="0"/>
          <c:showSerName val="0"/>
          <c:showPercent val="0"/>
          <c:showBubbleSize val="0"/>
        </c:dLbls>
        <c:marker val="1"/>
        <c:smooth val="0"/>
        <c:axId val="2005440255"/>
        <c:axId val="2005438335"/>
      </c:lineChart>
      <c:catAx>
        <c:axId val="2005461375"/>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1" i="0" u="none" strike="noStrike" kern="1200" baseline="0">
                <a:solidFill>
                  <a:schemeClr val="tx1">
                    <a:lumMod val="95000"/>
                    <a:lumOff val="5000"/>
                  </a:schemeClr>
                </a:solidFill>
                <a:latin typeface="+mn-lt"/>
                <a:ea typeface="+mn-ea"/>
                <a:cs typeface="+mn-cs"/>
              </a:defRPr>
            </a:pPr>
            <a:endParaRPr lang="en-US"/>
          </a:p>
        </c:txPr>
        <c:crossAx val="2005461855"/>
        <c:crosses val="autoZero"/>
        <c:auto val="1"/>
        <c:lblAlgn val="ctr"/>
        <c:lblOffset val="100"/>
        <c:noMultiLvlLbl val="0"/>
      </c:catAx>
      <c:valAx>
        <c:axId val="2005461855"/>
        <c:scaling>
          <c:orientation val="minMax"/>
        </c:scaling>
        <c:delete val="0"/>
        <c:axPos val="l"/>
        <c:majorGridlines>
          <c:spPr>
            <a:ln>
              <a:solidFill>
                <a:schemeClr val="tx1">
                  <a:lumMod val="15000"/>
                  <a:lumOff val="85000"/>
                </a:schemeClr>
              </a:solidFill>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61375"/>
        <c:crosses val="autoZero"/>
        <c:crossBetween val="between"/>
      </c:valAx>
      <c:valAx>
        <c:axId val="20054383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05440255"/>
        <c:crosses val="max"/>
        <c:crossBetween val="between"/>
      </c:valAx>
      <c:catAx>
        <c:axId val="2005440255"/>
        <c:scaling>
          <c:orientation val="minMax"/>
        </c:scaling>
        <c:delete val="1"/>
        <c:axPos val="b"/>
        <c:numFmt formatCode="General" sourceLinked="1"/>
        <c:majorTickMark val="none"/>
        <c:minorTickMark val="none"/>
        <c:tickLblPos val="nextTo"/>
        <c:crossAx val="2005438335"/>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2">
        <a:lumMod val="60000"/>
        <a:lumOff val="4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[AI-Powered Healthcare Data-1.xlsx]Dashboard Manual!PivotTable1</c:name>
    <c:fmtId val="12"/>
  </c:pivotSource>
  <c:chart>
    <c:title>
      <c:tx>
        <c:rich>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r>
              <a:rPr lang="en-IN" b="1">
                <a:solidFill>
                  <a:schemeClr val="bg1">
                    <a:lumMod val="95000"/>
                  </a:schemeClr>
                </a:solidFill>
              </a:rPr>
              <a:t>Cancer History Distribution Among Smokers VS Non-Smokers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bg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8333333333333334E-2"/>
          <c:y val="0.36504410906969964"/>
          <c:w val="0.7993055555555556"/>
          <c:h val="0.49245807815689707"/>
        </c:manualLayout>
      </c:layout>
      <c:pie3DChart>
        <c:varyColors val="1"/>
        <c:ser>
          <c:idx val="0"/>
          <c:order val="0"/>
          <c:tx>
            <c:strRef>
              <c:f>'Dashboard Manual'!$B$3:$B$4</c:f>
              <c:strCache>
                <c:ptCount val="1"/>
                <c:pt idx="0">
                  <c:v>Yes</c:v>
                </c:pt>
              </c:strCache>
            </c:strRef>
          </c:tx>
          <c:dPt>
            <c:idx val="0"/>
            <c:bubble3D val="0"/>
            <c:spPr>
              <a:gradFill rotWithShape="1">
                <a:gsLst>
                  <a:gs pos="0">
                    <a:schemeClr val="accent5">
                      <a:shade val="76000"/>
                      <a:satMod val="103000"/>
                      <a:lumMod val="102000"/>
                      <a:tint val="94000"/>
                    </a:schemeClr>
                  </a:gs>
                  <a:gs pos="50000">
                    <a:schemeClr val="accent5">
                      <a:shade val="76000"/>
                      <a:satMod val="110000"/>
                      <a:lumMod val="100000"/>
                      <a:shade val="100000"/>
                    </a:schemeClr>
                  </a:gs>
                  <a:gs pos="100000">
                    <a:schemeClr val="accent5">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Pt>
            <c:idx val="1"/>
            <c:bubble3D val="0"/>
            <c:spPr>
              <a:gradFill rotWithShape="1">
                <a:gsLst>
                  <a:gs pos="0">
                    <a:schemeClr val="accent5">
                      <a:tint val="77000"/>
                      <a:satMod val="103000"/>
                      <a:lumMod val="102000"/>
                      <a:tint val="94000"/>
                    </a:schemeClr>
                  </a:gs>
                  <a:gs pos="50000">
                    <a:schemeClr val="accent5">
                      <a:tint val="77000"/>
                      <a:satMod val="110000"/>
                      <a:lumMod val="100000"/>
                      <a:shade val="100000"/>
                    </a:schemeClr>
                  </a:gs>
                  <a:gs pos="100000">
                    <a:schemeClr val="accent5">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'Dashboard Manual'!$A$5:$A$7</c:f>
              <c:strCache>
                <c:ptCount val="2"/>
                <c:pt idx="0">
                  <c:v>No</c:v>
                </c:pt>
                <c:pt idx="1">
                  <c:v>yes</c:v>
                </c:pt>
              </c:strCache>
            </c:strRef>
          </c:cat>
          <c:val>
            <c:numRef>
              <c:f>'Dashboard Manual'!$B$5:$B$7</c:f>
              <c:numCache>
                <c:formatCode>General</c:formatCode>
                <c:ptCount val="2"/>
                <c:pt idx="0">
                  <c:v>307</c:v>
                </c:pt>
                <c:pt idx="1">
                  <c:v>84</c:v>
                </c:pt>
              </c:numCache>
            </c:numRef>
          </c:val>
          <c:extLst>
            <c:ext xmlns:c16="http://schemas.microsoft.com/office/drawing/2014/chart" uri="{C3380CC4-5D6E-409C-BE32-E72D297353CC}">
              <c16:uniqueId val="{0000000E-6F5E-495A-ADE3-26F66F98B143}"/>
            </c:ext>
          </c:extLst>
        </c:ser>
        <c:dLbls>
          <c:dLblPos val="inEnd"/>
          <c:showLegendKey val="0"/>
          <c:showVal val="1"/>
          <c:showCatName val="0"/>
          <c:showSerName val="0"/>
          <c:showPercent val="0"/>
          <c:showBubbleSize val="0"/>
          <c:showLeaderLines val="1"/>
        </c:dLbls>
      </c:pie3DChart>
      <c:spPr>
        <a:noFill/>
        <a:ln>
          <a:noFill/>
        </a:ln>
        <a:effectLst/>
      </c:spPr>
    </c:plotArea>
    <c:legend>
      <c:legendPos val="r"/>
      <c:layout>
        <c:manualLayout>
          <c:xMode val="edge"/>
          <c:yMode val="edge"/>
          <c:x val="0.82708333333333339"/>
          <c:y val="0.49951443569553805"/>
          <c:w val="0.10271587743732591"/>
          <c:h val="0.207923185958344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[AI-Powered Healthcare Data-1.xlsx]Dashboard Manual!PivotTable2</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Charges by Weight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'Dashboard Manual'!$B$20</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 Manual'!$A$21:$A$25</c:f>
              <c:strCache>
                <c:ptCount val="4"/>
                <c:pt idx="0">
                  <c:v>Normal Weight</c:v>
                </c:pt>
                <c:pt idx="1">
                  <c:v>Obesity</c:v>
                </c:pt>
                <c:pt idx="2">
                  <c:v>Overweight</c:v>
                </c:pt>
                <c:pt idx="3">
                  <c:v>Underweight</c:v>
                </c:pt>
              </c:strCache>
            </c:strRef>
          </c:cat>
          <c:val>
            <c:numRef>
              <c:f>'Dashboard Manual'!$B$21:$B$25</c:f>
              <c:numCache>
                <c:formatCode>General</c:formatCode>
                <c:ptCount val="4"/>
                <c:pt idx="0">
                  <c:v>4305290.1399999997</c:v>
                </c:pt>
                <c:pt idx="1">
                  <c:v>20343646.82</c:v>
                </c:pt>
                <c:pt idx="2">
                  <c:v>5729141.7699999996</c:v>
                </c:pt>
                <c:pt idx="3">
                  <c:v>1214279.8799999999</c:v>
                </c:pt>
              </c:numCache>
            </c:numRef>
          </c:val>
          <c:extLst>
            <c:ext xmlns:c16="http://schemas.microsoft.com/office/drawing/2014/chart" uri="{C3380CC4-5D6E-409C-BE32-E72D297353CC}">
              <c16:uniqueId val="{00000000-F47F-42E6-B3AB-D2198DFE8AA0}"/>
            </c:ext>
          </c:extLst>
        </c:ser>
        <c:dLbls>
          <c:showLegendKey val="0"/>
          <c:showVal val="1"/>
          <c:showCatName val="0"/>
          <c:showSerName val="0"/>
          <c:showPercent val="0"/>
          <c:showBubbleSize val="0"/>
        </c:dLbls>
        <c:gapWidth val="150"/>
        <c:shape val="box"/>
        <c:axId val="1907989935"/>
        <c:axId val="1907994255"/>
        <c:axId val="0"/>
      </c:bar3DChart>
      <c:catAx>
        <c:axId val="1907989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994255"/>
        <c:crosses val="autoZero"/>
        <c:auto val="1"/>
        <c:lblAlgn val="ctr"/>
        <c:lblOffset val="100"/>
        <c:noMultiLvlLbl val="0"/>
      </c:catAx>
      <c:valAx>
        <c:axId val="1907994255"/>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079899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Patient Charges by Hospital Tier</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pPr>
            <a:solidFill>
              <a:schemeClr val="accent1">
                <a:alpha val="85000"/>
              </a:schemeClr>
            </a:solidFill>
            <a:ln w="9525">
              <a:noFill/>
              <a:round/>
            </a:ln>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v>Total</c:v>
          </c:tx>
          <c:spPr>
            <a:solidFill>
              <a:schemeClr val="accent5">
                <a:lumMod val="75000"/>
              </a:schemeClr>
            </a:solidFill>
            <a:ln>
              <a:noFill/>
            </a:ln>
            <a:effectLst>
              <a:outerShdw blurRad="57150" dist="19050" dir="5400000" algn="ctr" rotWithShape="0">
                <a:srgbClr val="000000">
                  <a:alpha val="63000"/>
                </a:srgbClr>
              </a:outerShdw>
            </a:effectLst>
            <a:sp3d/>
          </c:spPr>
          <c:invertIfNegative val="0"/>
          <c:cat>
            <c:strLit>
              <c:ptCount val="3"/>
              <c:pt idx="0">
                <c:v>tier - 1</c:v>
              </c:pt>
              <c:pt idx="1">
                <c:v>tier - 2</c:v>
              </c:pt>
              <c:pt idx="2">
                <c:v>tier - 3</c:v>
              </c:pt>
            </c:strLit>
          </c:cat>
          <c:val>
            <c:numLit>
              <c:formatCode>General</c:formatCode>
              <c:ptCount val="3"/>
              <c:pt idx="0">
                <c:v>30129.198585526312</c:v>
              </c:pt>
              <c:pt idx="1">
                <c:v>11865.268766816143</c:v>
              </c:pt>
              <c:pt idx="2">
                <c:v>9462.2693073593073</c:v>
              </c:pt>
            </c:numLit>
          </c:val>
          <c:extLst>
            <c:ext xmlns:c16="http://schemas.microsoft.com/office/drawing/2014/chart" uri="{C3380CC4-5D6E-409C-BE32-E72D297353CC}">
              <c16:uniqueId val="{00000000-4A1C-4109-97F9-B215963F5288}"/>
            </c:ext>
          </c:extLst>
        </c:ser>
        <c:dLbls>
          <c:showLegendKey val="0"/>
          <c:showVal val="0"/>
          <c:showCatName val="0"/>
          <c:showSerName val="0"/>
          <c:showPercent val="0"/>
          <c:showBubbleSize val="0"/>
        </c:dLbls>
        <c:gapWidth val="150"/>
        <c:shape val="box"/>
        <c:axId val="1926547807"/>
        <c:axId val="1926550207"/>
        <c:axId val="0"/>
      </c:bar3DChart>
      <c:catAx>
        <c:axId val="192654780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550207"/>
        <c:crosses val="autoZero"/>
        <c:auto val="1"/>
        <c:lblAlgn val="ctr"/>
        <c:lblOffset val="100"/>
        <c:noMultiLvlLbl val="0"/>
      </c:catAx>
      <c:valAx>
        <c:axId val="1926550207"/>
        <c:scaling>
          <c:orientation val="minMax"/>
        </c:scaling>
        <c:delete val="0"/>
        <c:axPos val="b"/>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6547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Data-1.xlsx]Data_Visualization!PivotTable4</c:name>
    <c:fmtId val="1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Weight Status Distribution of Patients</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layout>
            <c:manualLayout>
              <c:x val="0.1361111111111111"/>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2"/>
        <c:dLbl>
          <c:idx val="0"/>
          <c:layout>
            <c:manualLayout>
              <c:x val="-0.05"/>
              <c:y val="-0.15740740740740744"/>
            </c:manualLayout>
          </c:layout>
          <c:showLegendKey val="0"/>
          <c:showVal val="0"/>
          <c:showCatName val="1"/>
          <c:showSerName val="0"/>
          <c:showPercent val="1"/>
          <c:showBubbleSize val="0"/>
          <c:extLst>
            <c:ext xmlns:c15="http://schemas.microsoft.com/office/drawing/2012/chart" uri="{CE6537A1-D6FC-4f65-9D91-7224C49458BB}"/>
          </c:extLst>
        </c:dLbl>
      </c:pivotFmt>
      <c:pivotFmt>
        <c:idx val="3"/>
        <c:dLbl>
          <c:idx val="0"/>
          <c:layout>
            <c:manualLayout>
              <c:x val="-0.16388888888888889"/>
              <c:y val="-0.10185185185185194"/>
            </c:manualLayout>
          </c:layout>
          <c:showLegendKey val="0"/>
          <c:showVal val="0"/>
          <c:showCatName val="1"/>
          <c:showSerName val="0"/>
          <c:showPercent val="1"/>
          <c:showBubbleSize val="0"/>
          <c:extLst>
            <c:ext xmlns:c15="http://schemas.microsoft.com/office/drawing/2012/chart" uri="{CE6537A1-D6FC-4f65-9D91-7224C49458BB}"/>
          </c:extLst>
        </c:dLbl>
      </c:pivotFmt>
      <c:pivotFmt>
        <c:idx val="4"/>
        <c:dLbl>
          <c:idx val="0"/>
          <c:layout>
            <c:manualLayout>
              <c:x val="0.15555555555555556"/>
              <c:y val="7.8703703703703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5"/>
        <c:dLbl>
          <c:idx val="0"/>
          <c:showLegendKey val="0"/>
          <c:showVal val="0"/>
          <c:showCatName val="1"/>
          <c:showSerName val="0"/>
          <c:showPercent val="1"/>
          <c:showBubbleSize val="0"/>
          <c:extLst>
            <c:ext xmlns:c15="http://schemas.microsoft.com/office/drawing/2012/chart" uri="{CE6537A1-D6FC-4f65-9D91-7224C49458BB}"/>
          </c:extLst>
        </c:dLbl>
      </c:pivotFmt>
      <c:pivotFmt>
        <c:idx val="6"/>
        <c:dLbl>
          <c:idx val="0"/>
          <c:layout>
            <c:manualLayout>
              <c:x val="0.1361111111111111"/>
              <c:y val="-6.4814814814814811E-2"/>
            </c:manualLayout>
          </c:layout>
          <c:showLegendKey val="0"/>
          <c:showVal val="0"/>
          <c:showCatName val="1"/>
          <c:showSerName val="0"/>
          <c:showPercent val="1"/>
          <c:showBubbleSize val="0"/>
          <c:extLst>
            <c:ext xmlns:c15="http://schemas.microsoft.com/office/drawing/2012/chart" uri="{CE6537A1-D6FC-4f65-9D91-7224C49458BB}"/>
          </c:extLst>
        </c:dLbl>
      </c:pivotFmt>
      <c:pivotFmt>
        <c:idx val="7"/>
        <c:dLbl>
          <c:idx val="0"/>
          <c:layout>
            <c:manualLayout>
              <c:x val="0.15555555555555556"/>
              <c:y val="7.870370370370354E-2"/>
            </c:manualLayout>
          </c:layout>
          <c:showLegendKey val="0"/>
          <c:showVal val="0"/>
          <c:showCatName val="1"/>
          <c:showSerName val="0"/>
          <c:showPercent val="1"/>
          <c:showBubbleSize val="0"/>
          <c:extLst>
            <c:ext xmlns:c15="http://schemas.microsoft.com/office/drawing/2012/chart" uri="{CE6537A1-D6FC-4f65-9D91-7224C49458BB}"/>
          </c:extLst>
        </c:dLbl>
      </c:pivotFmt>
      <c:pivotFmt>
        <c:idx val="8"/>
        <c:dLbl>
          <c:idx val="0"/>
          <c:layout>
            <c:manualLayout>
              <c:x val="-0.16388888888888889"/>
              <c:y val="-0.10185185185185194"/>
            </c:manualLayout>
          </c:layout>
          <c:showLegendKey val="0"/>
          <c:showVal val="0"/>
          <c:showCatName val="1"/>
          <c:showSerName val="0"/>
          <c:showPercent val="1"/>
          <c:showBubbleSize val="0"/>
          <c:extLst>
            <c:ext xmlns:c15="http://schemas.microsoft.com/office/drawing/2012/chart" uri="{CE6537A1-D6FC-4f65-9D91-7224C49458BB}"/>
          </c:extLst>
        </c:dLbl>
      </c:pivotFmt>
      <c:pivotFmt>
        <c:idx val="9"/>
        <c:dLbl>
          <c:idx val="0"/>
          <c:layout>
            <c:manualLayout>
              <c:x val="-0.05"/>
              <c:y val="-0.15740740740740744"/>
            </c:manualLayout>
          </c:layout>
          <c:showLegendKey val="0"/>
          <c:showVal val="0"/>
          <c:showCatName val="1"/>
          <c:showSerName val="0"/>
          <c:showPercent val="1"/>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doughnutChart>
        <c:varyColors val="1"/>
        <c:ser>
          <c:idx val="0"/>
          <c:order val="0"/>
          <c:tx>
            <c:strRef>
              <c:f>Data_Visualization!$C$20</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8C8-4CE3-8507-CB0EC37A7AAA}"/>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8C8-4CE3-8507-CB0EC37A7AAA}"/>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8C8-4CE3-8507-CB0EC37A7AAA}"/>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8C8-4CE3-8507-CB0EC37A7AAA}"/>
              </c:ext>
            </c:extLst>
          </c:dPt>
          <c:dLbls>
            <c:spPr>
              <a:solidFill>
                <a:srgbClr val="A02B93">
                  <a:lumMod val="20000"/>
                  <a:lumOff val="80000"/>
                </a:srgbClr>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Data_Visualization!$B$21:$B$25</c:f>
              <c:strCache>
                <c:ptCount val="4"/>
                <c:pt idx="0">
                  <c:v>Normal Weight</c:v>
                </c:pt>
                <c:pt idx="1">
                  <c:v>Obesity</c:v>
                </c:pt>
                <c:pt idx="2">
                  <c:v>Overweight</c:v>
                </c:pt>
                <c:pt idx="3">
                  <c:v>Underweight</c:v>
                </c:pt>
              </c:strCache>
            </c:strRef>
          </c:cat>
          <c:val>
            <c:numRef>
              <c:f>Data_Visualization!$C$21:$C$25</c:f>
              <c:numCache>
                <c:formatCode>General</c:formatCode>
                <c:ptCount val="4"/>
                <c:pt idx="0">
                  <c:v>437</c:v>
                </c:pt>
                <c:pt idx="1">
                  <c:v>1221</c:v>
                </c:pt>
                <c:pt idx="2">
                  <c:v>501</c:v>
                </c:pt>
                <c:pt idx="3">
                  <c:v>176</c:v>
                </c:pt>
              </c:numCache>
            </c:numRef>
          </c:val>
          <c:extLst>
            <c:ext xmlns:c16="http://schemas.microsoft.com/office/drawing/2014/chart" uri="{C3380CC4-5D6E-409C-BE32-E72D297353CC}">
              <c16:uniqueId val="{00000008-48C8-4CE3-8507-CB0EC37A7AA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Data-1.xlsx]Data_Visualization!PivotTable5</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Average HBA1C Levels by Diabetes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2777777777777778E-2"/>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0.16666666666666666"/>
              <c:y val="-6.94444444444444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3.888888888888889E-2"/>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0.16666666666666666"/>
              <c:y val="-6.944444444444448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5.2777777777777778E-2"/>
              <c:y val="8.3333333333333329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3.888888888888889E-2"/>
              <c:y val="-9.7222222222222265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5">
              <a:lumMod val="60000"/>
              <a:lumOff val="40000"/>
            </a:schemeClr>
          </a:solidFill>
          <a:ln>
            <a:noFill/>
          </a:ln>
          <a:effectLst>
            <a:outerShdw blurRad="57150" dist="19050" dir="5400000" algn="ctr" rotWithShape="0">
              <a:srgbClr val="000000">
                <a:alpha val="63000"/>
              </a:srgbClr>
            </a:outerShdw>
          </a:effectLst>
          <a:sp3d/>
        </c:spPr>
        <c:marker>
          <c:symbol val="circle"/>
          <c:size val="6"/>
          <c:spPr>
            <a:solidFill>
              <a:schemeClr val="accent5">
                <a:lumMod val="60000"/>
                <a:lumOff val="40000"/>
              </a:schemeClr>
            </a:soli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5">
              <a:lumMod val="60000"/>
              <a:lumOff val="40000"/>
            </a:schemeClr>
          </a:solidFill>
          <a:ln>
            <a:noFill/>
          </a:ln>
          <a:effectLst>
            <a:outerShdw blurRad="57150" dist="19050" dir="5400000" algn="ctr" rotWithShape="0">
              <a:srgbClr val="000000">
                <a:alpha val="63000"/>
              </a:srgbClr>
            </a:outerShdw>
          </a:effectLst>
          <a:sp3d/>
        </c:spPr>
        <c:dLbl>
          <c:idx val="0"/>
          <c:layout>
            <c:manualLayout>
              <c:x val="-0.16666666666666666"/>
              <c:y val="-6.944444444444448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5">
              <a:lumMod val="60000"/>
              <a:lumOff val="40000"/>
            </a:schemeClr>
          </a:solidFill>
          <a:ln>
            <a:noFill/>
          </a:ln>
          <a:effectLst>
            <a:outerShdw blurRad="57150" dist="19050" dir="5400000" algn="ctr" rotWithShape="0">
              <a:srgbClr val="000000">
                <a:alpha val="63000"/>
              </a:srgbClr>
            </a:outerShdw>
          </a:effectLst>
          <a:sp3d/>
        </c:spPr>
        <c:dLbl>
          <c:idx val="0"/>
          <c:layout>
            <c:manualLayout>
              <c:x val="-5.2777777777777778E-2"/>
              <c:y val="8.333333333333332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5">
              <a:lumMod val="60000"/>
              <a:lumOff val="40000"/>
            </a:schemeClr>
          </a:solidFill>
          <a:ln>
            <a:noFill/>
          </a:ln>
          <a:effectLst>
            <a:outerShdw blurRad="57150" dist="19050" dir="5400000" algn="ctr" rotWithShape="0">
              <a:srgbClr val="000000">
                <a:alpha val="63000"/>
              </a:srgbClr>
            </a:outerShdw>
          </a:effectLst>
          <a:sp3d/>
        </c:spPr>
        <c:dLbl>
          <c:idx val="0"/>
          <c:layout>
            <c:manualLayout>
              <c:x val="3.888888888888889E-2"/>
              <c:y val="-9.722222222222226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Data_Visualization!$C$37</c:f>
              <c:strCache>
                <c:ptCount val="1"/>
                <c:pt idx="0">
                  <c:v>Total</c:v>
                </c:pt>
              </c:strCache>
            </c:strRef>
          </c:tx>
          <c:spPr>
            <a:solidFill>
              <a:schemeClr val="accent5">
                <a:lumMod val="60000"/>
                <a:lumOff val="40000"/>
              </a:schemeClr>
            </a:solidFill>
            <a:ln>
              <a:noFill/>
            </a:ln>
            <a:effectLst>
              <a:outerShdw blurRad="57150" dist="19050" dir="5400000" algn="ctr" rotWithShape="0">
                <a:srgbClr val="000000">
                  <a:alpha val="63000"/>
                </a:srgbClr>
              </a:outerShdw>
            </a:effectLst>
            <a:sp3d/>
          </c:spPr>
          <c:dLbls>
            <c:dLbl>
              <c:idx val="0"/>
              <c:layout>
                <c:manualLayout>
                  <c:x val="-0.16666666666666666"/>
                  <c:y val="-6.944444444444448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AEA2-49CE-B9FE-53C8FDF93DF4}"/>
                </c:ext>
              </c:extLst>
            </c:dLbl>
            <c:dLbl>
              <c:idx val="1"/>
              <c:layout>
                <c:manualLayout>
                  <c:x val="-5.2777777777777778E-2"/>
                  <c:y val="8.3333333333333329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AEA2-49CE-B9FE-53C8FDF93DF4}"/>
                </c:ext>
              </c:extLst>
            </c:dLbl>
            <c:dLbl>
              <c:idx val="2"/>
              <c:layout>
                <c:manualLayout>
                  <c:x val="3.888888888888889E-2"/>
                  <c:y val="-9.722222222222226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EA2-49CE-B9FE-53C8FDF93DF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Data_Visualization!$B$38:$B$41</c:f>
              <c:strCache>
                <c:ptCount val="3"/>
                <c:pt idx="0">
                  <c:v>Diabetic</c:v>
                </c:pt>
                <c:pt idx="1">
                  <c:v>Normal</c:v>
                </c:pt>
                <c:pt idx="2">
                  <c:v>Pre-Diabetic</c:v>
                </c:pt>
              </c:strCache>
            </c:strRef>
          </c:cat>
          <c:val>
            <c:numRef>
              <c:f>Data_Visualization!$C$38:$C$41</c:f>
              <c:numCache>
                <c:formatCode>General</c:formatCode>
                <c:ptCount val="3"/>
                <c:pt idx="0">
                  <c:v>9.3086989795918367</c:v>
                </c:pt>
                <c:pt idx="1">
                  <c:v>4.8492694063926942</c:v>
                </c:pt>
                <c:pt idx="2">
                  <c:v>6.039451754385964</c:v>
                </c:pt>
              </c:numCache>
            </c:numRef>
          </c:val>
          <c:smooth val="0"/>
          <c:extLst>
            <c:ext xmlns:c16="http://schemas.microsoft.com/office/drawing/2014/chart" uri="{C3380CC4-5D6E-409C-BE32-E72D297353CC}">
              <c16:uniqueId val="{00000003-AEA2-49CE-B9FE-53C8FDF93DF4}"/>
            </c:ext>
          </c:extLst>
        </c:ser>
        <c:dLbls>
          <c:showLegendKey val="0"/>
          <c:showVal val="1"/>
          <c:showCatName val="0"/>
          <c:showSerName val="0"/>
          <c:showPercent val="0"/>
          <c:showBubbleSize val="0"/>
        </c:dLbls>
        <c:axId val="2045962399"/>
        <c:axId val="2045963359"/>
        <c:axId val="2096487567"/>
      </c:line3DChart>
      <c:catAx>
        <c:axId val="2045962399"/>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3359"/>
        <c:crosses val="autoZero"/>
        <c:auto val="1"/>
        <c:lblAlgn val="ctr"/>
        <c:lblOffset val="100"/>
        <c:noMultiLvlLbl val="0"/>
      </c:catAx>
      <c:valAx>
        <c:axId val="20459633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2399"/>
        <c:crosses val="autoZero"/>
        <c:crossBetween val="between"/>
      </c:valAx>
      <c:serAx>
        <c:axId val="2096487567"/>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59633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Data-1.xlsx]Data_Visualization!PivotTable8</c:name>
    <c:fmtId val="3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a:t>Major Surgeries Count by Age Group</a:t>
            </a:r>
          </a:p>
          <a:p>
            <a:pPr>
              <a:defRPr sz="1400"/>
            </a:pPr>
            <a:endParaRPr lang="en-IN" sz="1400"/>
          </a:p>
        </c:rich>
      </c:tx>
      <c:layout>
        <c:manualLayout>
          <c:xMode val="edge"/>
          <c:yMode val="edge"/>
          <c:x val="0.2049930648912788"/>
          <c:y val="2.9411764705882353E-2"/>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5">
                <a:lumMod val="75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6593736851596"/>
          <c:y val="0.22466666666666665"/>
          <c:w val="0.76286429845124326"/>
          <c:h val="0.63191301087364082"/>
        </c:manualLayout>
      </c:layout>
      <c:lineChart>
        <c:grouping val="stacked"/>
        <c:varyColors val="0"/>
        <c:ser>
          <c:idx val="0"/>
          <c:order val="0"/>
          <c:tx>
            <c:strRef>
              <c:f>Data_Visualization!$C$56</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5">
                  <a:lumMod val="75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Data_Visualization!$B$57:$B$61</c:f>
              <c:strCache>
                <c:ptCount val="4"/>
                <c:pt idx="0">
                  <c:v>Adult</c:v>
                </c:pt>
                <c:pt idx="1">
                  <c:v>Middle Aged</c:v>
                </c:pt>
                <c:pt idx="2">
                  <c:v>Senior</c:v>
                </c:pt>
                <c:pt idx="3">
                  <c:v>Young</c:v>
                </c:pt>
              </c:strCache>
            </c:strRef>
          </c:cat>
          <c:val>
            <c:numRef>
              <c:f>Data_Visualization!$C$57:$C$61</c:f>
              <c:numCache>
                <c:formatCode>General</c:formatCode>
                <c:ptCount val="4"/>
                <c:pt idx="0">
                  <c:v>563</c:v>
                </c:pt>
                <c:pt idx="1">
                  <c:v>676</c:v>
                </c:pt>
                <c:pt idx="2">
                  <c:v>160</c:v>
                </c:pt>
                <c:pt idx="3">
                  <c:v>180</c:v>
                </c:pt>
              </c:numCache>
            </c:numRef>
          </c:val>
          <c:smooth val="0"/>
          <c:extLst>
            <c:ext xmlns:c16="http://schemas.microsoft.com/office/drawing/2014/chart" uri="{C3380CC4-5D6E-409C-BE32-E72D297353CC}">
              <c16:uniqueId val="{00000000-C60E-4F25-A2EC-80390A19F0B1}"/>
            </c:ext>
          </c:extLst>
        </c:ser>
        <c:dLbls>
          <c:dLblPos val="t"/>
          <c:showLegendKey val="0"/>
          <c:showVal val="1"/>
          <c:showCatName val="0"/>
          <c:showSerName val="0"/>
          <c:showPercent val="0"/>
          <c:showBubbleSize val="0"/>
        </c:dLbls>
        <c:marker val="1"/>
        <c:smooth val="0"/>
        <c:axId val="2098144255"/>
        <c:axId val="2098144735"/>
      </c:lineChart>
      <c:catAx>
        <c:axId val="2098144255"/>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8144735"/>
        <c:crosses val="autoZero"/>
        <c:auto val="1"/>
        <c:lblAlgn val="ctr"/>
        <c:lblOffset val="100"/>
        <c:noMultiLvlLbl val="0"/>
      </c:catAx>
      <c:valAx>
        <c:axId val="2098144735"/>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0981442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[AI-Powered Healthcare Data-1.xlsx]Data_Visualization!PivotTable12</c:name>
    <c:fmtId val="1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Cancer Incidence Across Age Groups</a:t>
            </a:r>
          </a:p>
          <a:p>
            <a:pPr>
              <a:defRPr/>
            </a:pPr>
            <a:endParaRPr lang="en-IN"/>
          </a:p>
        </c:rich>
      </c:tx>
      <c:layout>
        <c:manualLayout>
          <c:xMode val="edge"/>
          <c:yMode val="edge"/>
          <c:x val="0.11959711286089239"/>
          <c:y val="3.24074074074074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6"/>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Data_Visualization!$B$76:$B$77</c:f>
              <c:strCache>
                <c:ptCount val="1"/>
                <c:pt idx="0">
                  <c:v>No</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Data_Visualization!$A$78:$A$82</c:f>
              <c:strCache>
                <c:ptCount val="4"/>
                <c:pt idx="0">
                  <c:v>Adult</c:v>
                </c:pt>
                <c:pt idx="1">
                  <c:v>Middle Aged</c:v>
                </c:pt>
                <c:pt idx="2">
                  <c:v>Senior</c:v>
                </c:pt>
                <c:pt idx="3">
                  <c:v>Young</c:v>
                </c:pt>
              </c:strCache>
            </c:strRef>
          </c:cat>
          <c:val>
            <c:numRef>
              <c:f>Data_Visualization!$B$78:$B$82</c:f>
              <c:numCache>
                <c:formatCode>General</c:formatCode>
                <c:ptCount val="4"/>
                <c:pt idx="0">
                  <c:v>839</c:v>
                </c:pt>
                <c:pt idx="1">
                  <c:v>866</c:v>
                </c:pt>
                <c:pt idx="2">
                  <c:v>141</c:v>
                </c:pt>
                <c:pt idx="3">
                  <c:v>98</c:v>
                </c:pt>
              </c:numCache>
            </c:numRef>
          </c:val>
          <c:extLst>
            <c:ext xmlns:c16="http://schemas.microsoft.com/office/drawing/2014/chart" uri="{C3380CC4-5D6E-409C-BE32-E72D297353CC}">
              <c16:uniqueId val="{00000000-3CEC-4EDB-AD07-D5129E97DAB1}"/>
            </c:ext>
          </c:extLst>
        </c:ser>
        <c:dLbls>
          <c:showLegendKey val="0"/>
          <c:showVal val="0"/>
          <c:showCatName val="0"/>
          <c:showSerName val="0"/>
          <c:showPercent val="0"/>
          <c:showBubbleSize val="0"/>
        </c:dLbls>
        <c:gapWidth val="150"/>
        <c:axId val="2005461375"/>
        <c:axId val="2005461855"/>
      </c:barChart>
      <c:lineChart>
        <c:grouping val="standard"/>
        <c:varyColors val="0"/>
        <c:ser>
          <c:idx val="1"/>
          <c:order val="1"/>
          <c:tx>
            <c:strRef>
              <c:f>Data_Visualization!$C$76:$C$77</c:f>
              <c:strCache>
                <c:ptCount val="1"/>
                <c:pt idx="0">
                  <c:v>Yes</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Data_Visualization!$A$78:$A$82</c:f>
              <c:strCache>
                <c:ptCount val="4"/>
                <c:pt idx="0">
                  <c:v>Adult</c:v>
                </c:pt>
                <c:pt idx="1">
                  <c:v>Middle Aged</c:v>
                </c:pt>
                <c:pt idx="2">
                  <c:v>Senior</c:v>
                </c:pt>
                <c:pt idx="3">
                  <c:v>Young</c:v>
                </c:pt>
              </c:strCache>
            </c:strRef>
          </c:cat>
          <c:val>
            <c:numRef>
              <c:f>Data_Visualization!$C$78:$C$82</c:f>
              <c:numCache>
                <c:formatCode>General</c:formatCode>
                <c:ptCount val="4"/>
                <c:pt idx="0">
                  <c:v>152</c:v>
                </c:pt>
                <c:pt idx="1">
                  <c:v>155</c:v>
                </c:pt>
                <c:pt idx="2">
                  <c:v>2</c:v>
                </c:pt>
                <c:pt idx="3">
                  <c:v>82</c:v>
                </c:pt>
              </c:numCache>
            </c:numRef>
          </c:val>
          <c:smooth val="0"/>
          <c:extLst>
            <c:ext xmlns:c16="http://schemas.microsoft.com/office/drawing/2014/chart" uri="{C3380CC4-5D6E-409C-BE32-E72D297353CC}">
              <c16:uniqueId val="{00000001-3CEC-4EDB-AD07-D5129E97DAB1}"/>
            </c:ext>
          </c:extLst>
        </c:ser>
        <c:dLbls>
          <c:showLegendKey val="0"/>
          <c:showVal val="0"/>
          <c:showCatName val="0"/>
          <c:showSerName val="0"/>
          <c:showPercent val="0"/>
          <c:showBubbleSize val="0"/>
        </c:dLbls>
        <c:marker val="1"/>
        <c:smooth val="0"/>
        <c:axId val="2005440255"/>
        <c:axId val="2005438335"/>
      </c:lineChart>
      <c:catAx>
        <c:axId val="200546137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461855"/>
        <c:crosses val="autoZero"/>
        <c:auto val="1"/>
        <c:lblAlgn val="ctr"/>
        <c:lblOffset val="100"/>
        <c:noMultiLvlLbl val="0"/>
      </c:catAx>
      <c:valAx>
        <c:axId val="20054618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461375"/>
        <c:crosses val="autoZero"/>
        <c:crossBetween val="between"/>
      </c:valAx>
      <c:valAx>
        <c:axId val="2005438335"/>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440255"/>
        <c:crosses val="max"/>
        <c:crossBetween val="between"/>
      </c:valAx>
      <c:catAx>
        <c:axId val="2005440255"/>
        <c:scaling>
          <c:orientation val="minMax"/>
        </c:scaling>
        <c:delete val="1"/>
        <c:axPos val="b"/>
        <c:numFmt formatCode="General" sourceLinked="1"/>
        <c:majorTickMark val="none"/>
        <c:minorTickMark val="none"/>
        <c:tickLblPos val="nextTo"/>
        <c:crossAx val="2005438335"/>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8">
  <a:schemeClr val="accent5"/>
</cs:colorStyle>
</file>

<file path=xl/charts/colors9.xml><?xml version="1.0" encoding="utf-8"?>
<cs:colorStyle xmlns:cs="http://schemas.microsoft.com/office/drawing/2012/chartStyle" xmlns:a="http://schemas.openxmlformats.org/drawingml/2006/main" meth="withinLinear" id="18">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2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cap="flat" cmpd="sng" algn="ctr">
        <a:solidFill>
          <a:schemeClr val="tx1">
            <a:lumMod val="65000"/>
            <a:lumOff val="35000"/>
          </a:schemeClr>
        </a:solidFill>
        <a:round/>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15875" cap="flat" cmpd="sng" algn="ctr">
        <a:solidFill>
          <a:schemeClr val="tx1">
            <a:lumMod val="65000"/>
            <a:lumOff val="3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2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gradFill>
        <a:gsLst>
          <a:gs pos="100000">
            <a:schemeClr val="dk1">
              <a:lumMod val="95000"/>
              <a:lumOff val="5000"/>
            </a:schemeClr>
          </a:gs>
          <a:gs pos="0">
            <a:schemeClr val="dk1">
              <a:lumMod val="75000"/>
              <a:lumOff val="25000"/>
            </a:schemeClr>
          </a:gs>
        </a:gsLst>
        <a:path path="circle">
          <a:fillToRect l="50000" t="50000" r="50000" b="50000"/>
        </a:path>
      </a:gradFill>
      <a:ln w="9525">
        <a:solidFill>
          <a:schemeClr val="dk1">
            <a:lumMod val="75000"/>
            <a:lumOff val="25000"/>
          </a:schemeClr>
        </a:solidFill>
      </a:ln>
    </cs:spPr>
  </cs:downBar>
  <cs:dropLine>
    <cs:lnRef idx="0"/>
    <cs:fillRef idx="0"/>
    <cs:effectRef idx="0"/>
    <cs:fontRef idx="minor">
      <a:schemeClr val="tx1"/>
    </cs:fontRef>
    <cs:spPr>
      <a:ln w="9525" cap="flat" cmpd="sng" algn="ctr">
        <a:solidFill>
          <a:schemeClr val="lt1"/>
        </a:solidFill>
        <a:round/>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cap="flat" cmpd="sng" algn="ctr">
        <a:solidFill>
          <a:schemeClr val="lt1"/>
        </a:solidFill>
        <a:round/>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gradFill>
        <a:gsLst>
          <a:gs pos="100000">
            <a:schemeClr val="lt1">
              <a:lumMod val="85000"/>
            </a:schemeClr>
          </a:gs>
          <a:gs pos="0">
            <a:schemeClr val="lt1"/>
          </a:gs>
        </a:gsLst>
        <a:path path="circle">
          <a:fillToRect l="50000" t="50000" r="50000" b="50000"/>
        </a:path>
      </a:gradFill>
      <a:ln w="9525" cap="flat" cmpd="sng" algn="ctr">
        <a:solidFill>
          <a:schemeClr val="lt1"/>
        </a:solidFill>
        <a:round/>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0.xml"/><Relationship Id="rId7" Type="http://schemas.openxmlformats.org/officeDocument/2006/relationships/chart" Target="../charts/chart14.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3.xml"/><Relationship Id="rId5" Type="http://schemas.openxmlformats.org/officeDocument/2006/relationships/chart" Target="../charts/chart12.xml"/><Relationship Id="rId4"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4</xdr:col>
      <xdr:colOff>335280</xdr:colOff>
      <xdr:row>0</xdr:row>
      <xdr:rowOff>110490</xdr:rowOff>
    </xdr:from>
    <xdr:to>
      <xdr:col>12</xdr:col>
      <xdr:colOff>30480</xdr:colOff>
      <xdr:row>15</xdr:row>
      <xdr:rowOff>110490</xdr:rowOff>
    </xdr:to>
    <xdr:graphicFrame macro="">
      <xdr:nvGraphicFramePr>
        <xdr:cNvPr id="2" name="Chart 1">
          <a:extLst>
            <a:ext uri="{FF2B5EF4-FFF2-40B4-BE49-F238E27FC236}">
              <a16:creationId xmlns:a16="http://schemas.microsoft.com/office/drawing/2014/main" id="{9362AA5D-6162-6E96-F52F-A37E5A80A5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335280</xdr:colOff>
      <xdr:row>16</xdr:row>
      <xdr:rowOff>49530</xdr:rowOff>
    </xdr:from>
    <xdr:to>
      <xdr:col>12</xdr:col>
      <xdr:colOff>30480</xdr:colOff>
      <xdr:row>31</xdr:row>
      <xdr:rowOff>49530</xdr:rowOff>
    </xdr:to>
    <xdr:graphicFrame macro="">
      <xdr:nvGraphicFramePr>
        <xdr:cNvPr id="3" name="Chart 2">
          <a:extLst>
            <a:ext uri="{FF2B5EF4-FFF2-40B4-BE49-F238E27FC236}">
              <a16:creationId xmlns:a16="http://schemas.microsoft.com/office/drawing/2014/main" id="{F759B13B-4480-ED19-B74A-3D29CD7639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0</xdr:colOff>
      <xdr:row>2</xdr:row>
      <xdr:rowOff>19050</xdr:rowOff>
    </xdr:from>
    <xdr:to>
      <xdr:col>12</xdr:col>
      <xdr:colOff>601980</xdr:colOff>
      <xdr:row>16</xdr:row>
      <xdr:rowOff>30480</xdr:rowOff>
    </xdr:to>
    <xdr:graphicFrame macro="">
      <xdr:nvGraphicFramePr>
        <xdr:cNvPr id="2" name="Chart 1">
          <a:extLst>
            <a:ext uri="{FF2B5EF4-FFF2-40B4-BE49-F238E27FC236}">
              <a16:creationId xmlns:a16="http://schemas.microsoft.com/office/drawing/2014/main" id="{F64510ED-403A-B593-30CE-C9F3D3C22D3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693420</xdr:colOff>
      <xdr:row>19</xdr:row>
      <xdr:rowOff>19050</xdr:rowOff>
    </xdr:from>
    <xdr:to>
      <xdr:col>12</xdr:col>
      <xdr:colOff>365760</xdr:colOff>
      <xdr:row>34</xdr:row>
      <xdr:rowOff>19050</xdr:rowOff>
    </xdr:to>
    <xdr:graphicFrame macro="">
      <xdr:nvGraphicFramePr>
        <xdr:cNvPr id="4" name="Chart 3">
          <a:extLst>
            <a:ext uri="{FF2B5EF4-FFF2-40B4-BE49-F238E27FC236}">
              <a16:creationId xmlns:a16="http://schemas.microsoft.com/office/drawing/2014/main" id="{9BB6E911-360A-E679-D362-1C42E6AD9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655320</xdr:colOff>
      <xdr:row>36</xdr:row>
      <xdr:rowOff>171450</xdr:rowOff>
    </xdr:from>
    <xdr:to>
      <xdr:col>12</xdr:col>
      <xdr:colOff>297180</xdr:colOff>
      <xdr:row>51</xdr:row>
      <xdr:rowOff>171450</xdr:rowOff>
    </xdr:to>
    <xdr:graphicFrame macro="">
      <xdr:nvGraphicFramePr>
        <xdr:cNvPr id="6" name="Chart 5">
          <a:extLst>
            <a:ext uri="{FF2B5EF4-FFF2-40B4-BE49-F238E27FC236}">
              <a16:creationId xmlns:a16="http://schemas.microsoft.com/office/drawing/2014/main" id="{EA369018-9A4E-9C08-32A2-C8574D9D0D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655320</xdr:colOff>
      <xdr:row>54</xdr:row>
      <xdr:rowOff>163830</xdr:rowOff>
    </xdr:from>
    <xdr:to>
      <xdr:col>12</xdr:col>
      <xdr:colOff>350520</xdr:colOff>
      <xdr:row>69</xdr:row>
      <xdr:rowOff>163830</xdr:rowOff>
    </xdr:to>
    <xdr:graphicFrame macro="">
      <xdr:nvGraphicFramePr>
        <xdr:cNvPr id="8" name="Chart 7">
          <a:extLst>
            <a:ext uri="{FF2B5EF4-FFF2-40B4-BE49-F238E27FC236}">
              <a16:creationId xmlns:a16="http://schemas.microsoft.com/office/drawing/2014/main" id="{7555DF70-18C3-DA81-2C1B-DD949376EE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7620</xdr:colOff>
      <xdr:row>73</xdr:row>
      <xdr:rowOff>3810</xdr:rowOff>
    </xdr:from>
    <xdr:to>
      <xdr:col>12</xdr:col>
      <xdr:colOff>312420</xdr:colOff>
      <xdr:row>88</xdr:row>
      <xdr:rowOff>3810</xdr:rowOff>
    </xdr:to>
    <xdr:graphicFrame macro="">
      <xdr:nvGraphicFramePr>
        <xdr:cNvPr id="9" name="Chart 8">
          <a:extLst>
            <a:ext uri="{FF2B5EF4-FFF2-40B4-BE49-F238E27FC236}">
              <a16:creationId xmlns:a16="http://schemas.microsoft.com/office/drawing/2014/main" id="{8A526AA9-4D32-D73E-315D-10E3437B1D6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7620</xdr:colOff>
      <xdr:row>1</xdr:row>
      <xdr:rowOff>0</xdr:rowOff>
    </xdr:from>
    <xdr:to>
      <xdr:col>11</xdr:col>
      <xdr:colOff>601980</xdr:colOff>
      <xdr:row>17</xdr:row>
      <xdr:rowOff>22860</xdr:rowOff>
    </xdr:to>
    <xdr:graphicFrame macro="">
      <xdr:nvGraphicFramePr>
        <xdr:cNvPr id="2" name="Chart 1">
          <a:extLst>
            <a:ext uri="{FF2B5EF4-FFF2-40B4-BE49-F238E27FC236}">
              <a16:creationId xmlns:a16="http://schemas.microsoft.com/office/drawing/2014/main" id="{1F4FC390-0A52-4CE8-9C71-C395738C7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563880</xdr:colOff>
      <xdr:row>0</xdr:row>
      <xdr:rowOff>320040</xdr:rowOff>
    </xdr:from>
    <xdr:to>
      <xdr:col>20</xdr:col>
      <xdr:colOff>15240</xdr:colOff>
      <xdr:row>17</xdr:row>
      <xdr:rowOff>15240</xdr:rowOff>
    </xdr:to>
    <xdr:graphicFrame macro="">
      <xdr:nvGraphicFramePr>
        <xdr:cNvPr id="3" name="Chart 2">
          <a:extLst>
            <a:ext uri="{FF2B5EF4-FFF2-40B4-BE49-F238E27FC236}">
              <a16:creationId xmlns:a16="http://schemas.microsoft.com/office/drawing/2014/main" id="{F38F230A-BC79-404E-AC4B-904A3A5EC5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17</xdr:row>
      <xdr:rowOff>15240</xdr:rowOff>
    </xdr:from>
    <xdr:to>
      <xdr:col>11</xdr:col>
      <xdr:colOff>586740</xdr:colOff>
      <xdr:row>33</xdr:row>
      <xdr:rowOff>22860</xdr:rowOff>
    </xdr:to>
    <xdr:graphicFrame macro="">
      <xdr:nvGraphicFramePr>
        <xdr:cNvPr id="4" name="Chart 3">
          <a:extLst>
            <a:ext uri="{FF2B5EF4-FFF2-40B4-BE49-F238E27FC236}">
              <a16:creationId xmlns:a16="http://schemas.microsoft.com/office/drawing/2014/main" id="{D6D752B9-7582-43B1-913F-DB41C03FA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586740</xdr:colOff>
      <xdr:row>17</xdr:row>
      <xdr:rowOff>15240</xdr:rowOff>
    </xdr:from>
    <xdr:to>
      <xdr:col>20</xdr:col>
      <xdr:colOff>0</xdr:colOff>
      <xdr:row>33</xdr:row>
      <xdr:rowOff>83820</xdr:rowOff>
    </xdr:to>
    <xdr:graphicFrame macro="">
      <xdr:nvGraphicFramePr>
        <xdr:cNvPr id="5" name="Chart 4">
          <a:extLst>
            <a:ext uri="{FF2B5EF4-FFF2-40B4-BE49-F238E27FC236}">
              <a16:creationId xmlns:a16="http://schemas.microsoft.com/office/drawing/2014/main" id="{F9271E29-716E-47DD-A4DE-C0816F18D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7620</xdr:colOff>
      <xdr:row>33</xdr:row>
      <xdr:rowOff>15240</xdr:rowOff>
    </xdr:from>
    <xdr:to>
      <xdr:col>11</xdr:col>
      <xdr:colOff>457200</xdr:colOff>
      <xdr:row>48</xdr:row>
      <xdr:rowOff>15240</xdr:rowOff>
    </xdr:to>
    <xdr:graphicFrame macro="">
      <xdr:nvGraphicFramePr>
        <xdr:cNvPr id="6" name="Chart 5">
          <a:extLst>
            <a:ext uri="{FF2B5EF4-FFF2-40B4-BE49-F238E27FC236}">
              <a16:creationId xmlns:a16="http://schemas.microsoft.com/office/drawing/2014/main" id="{CAAFB7F7-494C-41A4-8936-3474A098AE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594360</xdr:colOff>
      <xdr:row>48</xdr:row>
      <xdr:rowOff>0</xdr:rowOff>
    </xdr:from>
    <xdr:to>
      <xdr:col>19</xdr:col>
      <xdr:colOff>594360</xdr:colOff>
      <xdr:row>63</xdr:row>
      <xdr:rowOff>0</xdr:rowOff>
    </xdr:to>
    <xdr:graphicFrame macro="">
      <xdr:nvGraphicFramePr>
        <xdr:cNvPr id="7" name="Chart 6">
          <a:extLst>
            <a:ext uri="{FF2B5EF4-FFF2-40B4-BE49-F238E27FC236}">
              <a16:creationId xmlns:a16="http://schemas.microsoft.com/office/drawing/2014/main" id="{DC8AA32D-FD02-4EA3-ADAB-DF5459DC75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441960</xdr:colOff>
      <xdr:row>33</xdr:row>
      <xdr:rowOff>0</xdr:rowOff>
    </xdr:from>
    <xdr:to>
      <xdr:col>20</xdr:col>
      <xdr:colOff>15240</xdr:colOff>
      <xdr:row>48</xdr:row>
      <xdr:rowOff>0</xdr:rowOff>
    </xdr:to>
    <xdr:graphicFrame macro="">
      <xdr:nvGraphicFramePr>
        <xdr:cNvPr id="8" name="Chart 7">
          <a:extLst>
            <a:ext uri="{FF2B5EF4-FFF2-40B4-BE49-F238E27FC236}">
              <a16:creationId xmlns:a16="http://schemas.microsoft.com/office/drawing/2014/main" id="{72A1816D-8F90-4FC5-95C3-57C4205212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20</xdr:row>
      <xdr:rowOff>99060</xdr:rowOff>
    </xdr:from>
    <xdr:to>
      <xdr:col>3</xdr:col>
      <xdr:colOff>0</xdr:colOff>
      <xdr:row>36</xdr:row>
      <xdr:rowOff>38100</xdr:rowOff>
    </xdr:to>
    <mc:AlternateContent xmlns:mc="http://schemas.openxmlformats.org/markup-compatibility/2006">
      <mc:Choice xmlns:a14="http://schemas.microsoft.com/office/drawing/2010/main" Requires="a14">
        <xdr:graphicFrame macro="">
          <xdr:nvGraphicFramePr>
            <xdr:cNvPr id="12" name="charges">
              <a:extLst>
                <a:ext uri="{FF2B5EF4-FFF2-40B4-BE49-F238E27FC236}">
                  <a16:creationId xmlns:a16="http://schemas.microsoft.com/office/drawing/2014/main" id="{8B31A754-61FD-E87E-5B49-FF41237C305B}"/>
                </a:ext>
              </a:extLst>
            </xdr:cNvPr>
            <xdr:cNvGraphicFramePr/>
          </xdr:nvGraphicFramePr>
          <xdr:xfrm>
            <a:off x="0" y="0"/>
            <a:ext cx="0" cy="0"/>
          </xdr:xfrm>
          <a:graphic>
            <a:graphicData uri="http://schemas.microsoft.com/office/drawing/2010/slicer">
              <sle:slicer xmlns:sle="http://schemas.microsoft.com/office/drawing/2010/slicer" name="charges"/>
            </a:graphicData>
          </a:graphic>
        </xdr:graphicFrame>
      </mc:Choice>
      <mc:Fallback>
        <xdr:sp macro="" textlink="">
          <xdr:nvSpPr>
            <xdr:cNvPr id="0" name=""/>
            <xdr:cNvSpPr>
              <a:spLocks noTextEdit="1"/>
            </xdr:cNvSpPr>
          </xdr:nvSpPr>
          <xdr:spPr>
            <a:xfrm>
              <a:off x="0" y="3901440"/>
              <a:ext cx="1828800" cy="28651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114300</xdr:rowOff>
    </xdr:from>
    <xdr:to>
      <xdr:col>3</xdr:col>
      <xdr:colOff>0</xdr:colOff>
      <xdr:row>63</xdr:row>
      <xdr:rowOff>15240</xdr:rowOff>
    </xdr:to>
    <mc:AlternateContent xmlns:mc="http://schemas.openxmlformats.org/markup-compatibility/2006">
      <mc:Choice xmlns:a14="http://schemas.microsoft.com/office/drawing/2010/main" Requires="a14">
        <xdr:graphicFrame macro="">
          <xdr:nvGraphicFramePr>
            <xdr:cNvPr id="13" name="Customer ID">
              <a:extLst>
                <a:ext uri="{FF2B5EF4-FFF2-40B4-BE49-F238E27FC236}">
                  <a16:creationId xmlns:a16="http://schemas.microsoft.com/office/drawing/2014/main" id="{567D5961-0372-13A6-5F16-4C6F2CEF39E2}"/>
                </a:ext>
              </a:extLst>
            </xdr:cNvPr>
            <xdr:cNvGraphicFramePr/>
          </xdr:nvGraphicFramePr>
          <xdr:xfrm>
            <a:off x="0" y="0"/>
            <a:ext cx="0" cy="0"/>
          </xdr:xfrm>
          <a:graphic>
            <a:graphicData uri="http://schemas.microsoft.com/office/drawing/2010/slicer">
              <sle:slicer xmlns:sle="http://schemas.microsoft.com/office/drawing/2010/slicer" name="Customer ID"/>
            </a:graphicData>
          </a:graphic>
        </xdr:graphicFrame>
      </mc:Choice>
      <mc:Fallback>
        <xdr:sp macro="" textlink="">
          <xdr:nvSpPr>
            <xdr:cNvPr id="0" name=""/>
            <xdr:cNvSpPr>
              <a:spLocks noTextEdit="1"/>
            </xdr:cNvSpPr>
          </xdr:nvSpPr>
          <xdr:spPr>
            <a:xfrm>
              <a:off x="0" y="7940040"/>
              <a:ext cx="1828800" cy="3741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14</xdr:row>
      <xdr:rowOff>15241</xdr:rowOff>
    </xdr:from>
    <xdr:to>
      <xdr:col>3</xdr:col>
      <xdr:colOff>15240</xdr:colOff>
      <xdr:row>20</xdr:row>
      <xdr:rowOff>91441</xdr:rowOff>
    </xdr:to>
    <mc:AlternateContent xmlns:mc="http://schemas.openxmlformats.org/markup-compatibility/2006">
      <mc:Choice xmlns:a14="http://schemas.microsoft.com/office/drawing/2010/main" Requires="a14">
        <xdr:graphicFrame macro="">
          <xdr:nvGraphicFramePr>
            <xdr:cNvPr id="14" name="Diabetes Status">
              <a:extLst>
                <a:ext uri="{FF2B5EF4-FFF2-40B4-BE49-F238E27FC236}">
                  <a16:creationId xmlns:a16="http://schemas.microsoft.com/office/drawing/2014/main" id="{95C04F65-4AAB-C114-D107-947AD2FE6770}"/>
                </a:ext>
              </a:extLst>
            </xdr:cNvPr>
            <xdr:cNvGraphicFramePr/>
          </xdr:nvGraphicFramePr>
          <xdr:xfrm>
            <a:off x="0" y="0"/>
            <a:ext cx="0" cy="0"/>
          </xdr:xfrm>
          <a:graphic>
            <a:graphicData uri="http://schemas.microsoft.com/office/drawing/2010/slicer">
              <sle:slicer xmlns:sle="http://schemas.microsoft.com/office/drawing/2010/slicer" name="Diabetes Status"/>
            </a:graphicData>
          </a:graphic>
        </xdr:graphicFrame>
      </mc:Choice>
      <mc:Fallback>
        <xdr:sp macro="" textlink="">
          <xdr:nvSpPr>
            <xdr:cNvPr id="0" name=""/>
            <xdr:cNvSpPr>
              <a:spLocks noTextEdit="1"/>
            </xdr:cNvSpPr>
          </xdr:nvSpPr>
          <xdr:spPr>
            <a:xfrm>
              <a:off x="15240" y="2720341"/>
              <a:ext cx="1828800"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76201</xdr:rowOff>
    </xdr:from>
    <xdr:to>
      <xdr:col>3</xdr:col>
      <xdr:colOff>0</xdr:colOff>
      <xdr:row>42</xdr:row>
      <xdr:rowOff>121920</xdr:rowOff>
    </xdr:to>
    <mc:AlternateContent xmlns:mc="http://schemas.openxmlformats.org/markup-compatibility/2006">
      <mc:Choice xmlns:a14="http://schemas.microsoft.com/office/drawing/2010/main" Requires="a14">
        <xdr:graphicFrame macro="">
          <xdr:nvGraphicFramePr>
            <xdr:cNvPr id="16" name="Number Of Major Surgeries">
              <a:extLst>
                <a:ext uri="{FF2B5EF4-FFF2-40B4-BE49-F238E27FC236}">
                  <a16:creationId xmlns:a16="http://schemas.microsoft.com/office/drawing/2014/main" id="{80A81EB0-6284-216C-1388-6EB325103FF0}"/>
                </a:ext>
              </a:extLst>
            </xdr:cNvPr>
            <xdr:cNvGraphicFramePr/>
          </xdr:nvGraphicFramePr>
          <xdr:xfrm>
            <a:off x="0" y="0"/>
            <a:ext cx="0" cy="0"/>
          </xdr:xfrm>
          <a:graphic>
            <a:graphicData uri="http://schemas.microsoft.com/office/drawing/2010/slicer">
              <sle:slicer xmlns:sle="http://schemas.microsoft.com/office/drawing/2010/slicer" name="Number Of Major Surgeries"/>
            </a:graphicData>
          </a:graphic>
        </xdr:graphicFrame>
      </mc:Choice>
      <mc:Fallback>
        <xdr:sp macro="" textlink="">
          <xdr:nvSpPr>
            <xdr:cNvPr id="0" name=""/>
            <xdr:cNvSpPr>
              <a:spLocks noTextEdit="1"/>
            </xdr:cNvSpPr>
          </xdr:nvSpPr>
          <xdr:spPr>
            <a:xfrm>
              <a:off x="0" y="6438901"/>
              <a:ext cx="1828800" cy="15087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xdr:colOff>
      <xdr:row>8</xdr:row>
      <xdr:rowOff>152400</xdr:rowOff>
    </xdr:from>
    <xdr:to>
      <xdr:col>3</xdr:col>
      <xdr:colOff>15240</xdr:colOff>
      <xdr:row>14</xdr:row>
      <xdr:rowOff>7619</xdr:rowOff>
    </xdr:to>
    <mc:AlternateContent xmlns:mc="http://schemas.openxmlformats.org/markup-compatibility/2006">
      <mc:Choice xmlns:a14="http://schemas.microsoft.com/office/drawing/2010/main" Requires="a14">
        <xdr:graphicFrame macro="">
          <xdr:nvGraphicFramePr>
            <xdr:cNvPr id="17" name="smoker">
              <a:extLst>
                <a:ext uri="{FF2B5EF4-FFF2-40B4-BE49-F238E27FC236}">
                  <a16:creationId xmlns:a16="http://schemas.microsoft.com/office/drawing/2014/main" id="{A548B95E-BB82-9D79-BFAF-800A40FBC40C}"/>
                </a:ext>
              </a:extLst>
            </xdr:cNvPr>
            <xdr:cNvGraphicFramePr/>
          </xdr:nvGraphicFramePr>
          <xdr:xfrm>
            <a:off x="0" y="0"/>
            <a:ext cx="0" cy="0"/>
          </xdr:xfrm>
          <a:graphic>
            <a:graphicData uri="http://schemas.microsoft.com/office/drawing/2010/slicer">
              <sle:slicer xmlns:sle="http://schemas.microsoft.com/office/drawing/2010/slicer" name="smoker"/>
            </a:graphicData>
          </a:graphic>
        </xdr:graphicFrame>
      </mc:Choice>
      <mc:Fallback>
        <xdr:sp macro="" textlink="">
          <xdr:nvSpPr>
            <xdr:cNvPr id="0" name=""/>
            <xdr:cNvSpPr>
              <a:spLocks noTextEdit="1"/>
            </xdr:cNvSpPr>
          </xdr:nvSpPr>
          <xdr:spPr>
            <a:xfrm>
              <a:off x="15240" y="1760220"/>
              <a:ext cx="182880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xdr:row>
      <xdr:rowOff>1</xdr:rowOff>
    </xdr:from>
    <xdr:to>
      <xdr:col>3</xdr:col>
      <xdr:colOff>0</xdr:colOff>
      <xdr:row>8</xdr:row>
      <xdr:rowOff>167641</xdr:rowOff>
    </xdr:to>
    <mc:AlternateContent xmlns:mc="http://schemas.openxmlformats.org/markup-compatibility/2006">
      <mc:Choice xmlns:a14="http://schemas.microsoft.com/office/drawing/2010/main" Requires="a14">
        <xdr:graphicFrame macro="">
          <xdr:nvGraphicFramePr>
            <xdr:cNvPr id="18" name="Weight Status">
              <a:extLst>
                <a:ext uri="{FF2B5EF4-FFF2-40B4-BE49-F238E27FC236}">
                  <a16:creationId xmlns:a16="http://schemas.microsoft.com/office/drawing/2014/main" id="{0CBA752C-4EF4-9051-9BAB-734F9E61BAAB}"/>
                </a:ext>
              </a:extLst>
            </xdr:cNvPr>
            <xdr:cNvGraphicFramePr/>
          </xdr:nvGraphicFramePr>
          <xdr:xfrm>
            <a:off x="0" y="0"/>
            <a:ext cx="0" cy="0"/>
          </xdr:xfrm>
          <a:graphic>
            <a:graphicData uri="http://schemas.microsoft.com/office/drawing/2010/slicer">
              <sle:slicer xmlns:sle="http://schemas.microsoft.com/office/drawing/2010/slicer" name="Weight Status"/>
            </a:graphicData>
          </a:graphic>
        </xdr:graphicFrame>
      </mc:Choice>
      <mc:Fallback>
        <xdr:sp macro="" textlink="">
          <xdr:nvSpPr>
            <xdr:cNvPr id="0" name=""/>
            <xdr:cNvSpPr>
              <a:spLocks noTextEdit="1"/>
            </xdr:cNvSpPr>
          </xdr:nvSpPr>
          <xdr:spPr>
            <a:xfrm>
              <a:off x="0" y="32766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1226851" backgroundQuery="1" createdVersion="8" refreshedVersion="8" minRefreshableVersion="3" recordCount="0" supportSubquery="1" supportAdvancedDrill="1" xr:uid="{6DBD4758-FDF8-4918-97E6-8DAFECEE1DAA}">
  <cacheSource type="external" connectionId="1"/>
  <cacheFields count="4">
    <cacheField name="[Range].[smoker].[smoker]" caption="smoker" numFmtId="0" hierarchy="8" level="1">
      <sharedItems count="2">
        <s v="No"/>
        <s v="yes"/>
      </sharedItems>
    </cacheField>
    <cacheField name="[Range].[Cancer History].[Cancer History]" caption="Cancer History" numFmtId="0" hierarchy="6" level="1">
      <sharedItems count="2">
        <s v="Yes"/>
        <s v="No" u="1"/>
      </sharedItems>
    </cacheField>
    <cacheField name="[Measures].[Count of Customer ID]" caption="Count of Customer ID" numFmtId="0" hierarchy="39"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2" memberValueDatatype="13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2" memberValueDatatype="5" unbalanced="0"/>
    <cacheHierarchy uniqueName="[Range].[Heart Issues]" caption="Heart Issues" attribute="1" defaultMemberUniqueName="[Range].[Heart Issues].[All]" allUniqueName="[Range].[Heart Issues].[All]" dimensionUniqueName="[Range]" displayFolder="" count="2" memberValueDatatype="130" unbalanced="0"/>
    <cacheHierarchy uniqueName="[Range].[Any Transplants]" caption="Any Transplants" attribute="1" defaultMemberUniqueName="[Range].[Any Transplants].[All]" allUniqueName="[Range].[Any Transplants].[All]" dimensionUniqueName="[Range]" displayFolder="" count="2"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2"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cacheHierarchy uniqueName="[Range].[City tier]" caption="City tier" attribute="1" defaultMemberUniqueName="[Range].[City tier].[All]" allUniqueName="[Range].[City tier].[All]" dimensionUniqueName="[Range]" displayFolder="" count="2" memberValueDatatype="130" unbalanced="0"/>
    <cacheHierarchy uniqueName="[Range].[State ID]" caption="State ID" attribute="1" defaultMemberUniqueName="[Range].[State ID].[All]" allUniqueName="[Range].[State ID].[All]" dimensionUniqueName="[Range]" displayFolder="" count="2" memberValueDatatype="130" unbalanced="0"/>
    <cacheHierarchy uniqueName="[Range].[Age]" caption="Age" attribute="1" defaultMemberUniqueName="[Range].[Age].[All]" allUniqueName="[Range].[Age].[All]" dimensionUniqueName="[Range]" displayFolder="" count="2" memberValueDatatype="20" unbalanced="0"/>
    <cacheHierarchy uniqueName="[Range 1].[Customer ID]" caption="Customer ID" attribute="1" defaultMemberUniqueName="[Range 1].[Customer ID].[All]" allUniqueName="[Range 1].[Customer ID].[All]" dimensionUniqueName="[Range 1]" displayFolder="" count="2" memberValueDatatype="130" unbalanced="0"/>
    <cacheHierarchy uniqueName="[Range 1].[First Name]" caption="First Name" attribute="1" defaultMemberUniqueName="[Range 1].[First Name].[All]" allUniqueName="[Range 1].[First Name].[All]" dimensionUniqueName="[Range 1]" displayFolder="" count="2" memberValueDatatype="130" unbalanced="0"/>
    <cacheHierarchy uniqueName="[Range 1].[BMI]" caption="BMI" attribute="1" defaultMemberUniqueName="[Range 1].[BMI].[All]" allUniqueName="[Range 1].[BMI].[All]" dimensionUniqueName="[Range 1]" displayFolder="" count="2" memberValueDatatype="5" unbalanced="0"/>
    <cacheHierarchy uniqueName="[Range 1].[HBA1C]" caption="HBA1C" attribute="1" defaultMemberUniqueName="[Range 1].[HBA1C].[All]" allUniqueName="[Range 1].[HBA1C].[All]" dimensionUniqueName="[Range 1]" displayFolder="" count="2" memberValueDatatype="5" unbalanced="0"/>
    <cacheHierarchy uniqueName="[Range 1].[Heart Issues]" caption="Heart Issues" attribute="1" defaultMemberUniqueName="[Range 1].[Heart Issues].[All]" allUniqueName="[Range 1].[Heart Issues].[All]" dimensionUniqueName="[Range 1]" displayFolder="" count="2" memberValueDatatype="130" unbalanced="0"/>
    <cacheHierarchy uniqueName="[Range 1].[Any Transplants]" caption="Any Transplants" attribute="1" defaultMemberUniqueName="[Range 1].[Any Transplants].[All]" allUniqueName="[Range 1].[Any Transplants].[All]" dimensionUniqueName="[Range 1]" displayFolder="" count="2" memberValueDatatype="130" unbalanced="0"/>
    <cacheHierarchy uniqueName="[Range 1].[Cancer History]" caption="Cancer History" attribute="1" defaultMemberUniqueName="[Range 1].[Cancer History].[All]" allUniqueName="[Range 1].[Cancer History].[All]" dimensionUniqueName="[Range 1]" displayFolder="" count="2"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2" memberValueDatatype="20" unbalanced="0"/>
    <cacheHierarchy uniqueName="[Range 1].[smoker]" caption="smoker" attribute="1" defaultMemberUniqueName="[Range 1].[smoker].[All]" allUniqueName="[Range 1].[smoker].[All]" dimensionUniqueName="[Range 1]" displayFolder="" count="2" memberValueDatatype="130" unbalanced="0"/>
    <cacheHierarchy uniqueName="[Range 1].[Weight Status]" caption="Weight Status" attribute="1" defaultMemberUniqueName="[Range 1].[Weight Status].[All]" allUniqueName="[Range 1].[Weight Status].[All]" dimensionUniqueName="[Range 1]" displayFolder="" count="2" memberValueDatatype="130" unbalanced="0"/>
    <cacheHierarchy uniqueName="[Range 1].[Diabetes Status]" caption="Diabetes Status" attribute="1" defaultMemberUniqueName="[Range 1].[Diabetes Status].[All]" allUniqueName="[Range 1].[Diabetes Status].[All]" dimensionUniqueName="[Range 1]" displayFolder="" count="2" memberValueDatatype="130" unbalanced="0"/>
    <cacheHierarchy uniqueName="[Range 1].[Date of Birth]" caption="Date of Birth" attribute="1" time="1" defaultMemberUniqueName="[Range 1].[Date of Birth].[All]" allUniqueName="[Range 1].[Date of Birth].[All]" dimensionUniqueName="[Range 1]" displayFolder="" count="2" memberValueDatatype="7" unbalanced="0"/>
    <cacheHierarchy uniqueName="[Range 1].[charges]" caption="charges" attribute="1" defaultMemberUniqueName="[Range 1].[charges].[All]" allUniqueName="[Range 1].[charges].[All]" dimensionUniqueName="[Range 1]" displayFolder="" count="2" memberValueDatatype="5" unbalanced="0"/>
    <cacheHierarchy uniqueName="[Range 1].[Hospital tier]" caption="Hospital tier" attribute="1" defaultMemberUniqueName="[Range 1].[Hospital tier].[All]" allUniqueName="[Range 1].[Hospital tier].[All]" dimensionUniqueName="[Range 1]" displayFolder="" count="2" memberValueDatatype="130" unbalanced="0"/>
    <cacheHierarchy uniqueName="[Range 1].[City tier]" caption="City tier" attribute="1" defaultMemberUniqueName="[Range 1].[City tier].[All]" allUniqueName="[Range 1].[City tier].[All]" dimensionUniqueName="[Range 1]" displayFolder="" count="2" memberValueDatatype="130" unbalanced="0"/>
    <cacheHierarchy uniqueName="[Range 1].[State ID]" caption="State ID" attribute="1" defaultMemberUniqueName="[Range 1].[State ID].[All]" allUniqueName="[Range 1].[State ID].[All]" dimensionUniqueName="[Range 1]" displayFolder="" count="2" memberValueDatatype="130" unbalanced="0"/>
    <cacheHierarchy uniqueName="[Range 1].[Age]" caption="Age" attribute="1" defaultMemberUniqueName="[Range 1].[Age].[All]" allUniqueName="[Range 1].[Age].[All]" dimensionUniqueName="[Range 1]" displayFolder="" count="2" memberValueDatatype="20" unbalanced="0"/>
    <cacheHierarchy uniqueName="[Range 1].[Age Group]" caption="Age Group" attribute="1" defaultMemberUniqueName="[Range 1].[Age Group].[All]" allUniqueName="[Range 1].[Age Group].[All]" dimensionUniqueName="[Range 1]" displayFolder="" count="2"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2615744" backgroundQuery="1" createdVersion="8" refreshedVersion="8" minRefreshableVersion="3" recordCount="0" supportSubquery="1" supportAdvancedDrill="1" xr:uid="{F3A1AB87-1D3B-442A-9B9D-A333AD821A84}">
  <cacheSource type="external" connectionId="1"/>
  <cacheFields count="2">
    <cacheField name="[Range].[Weight Status].[Weight Status]" caption="Weight Status" numFmtId="0" hierarchy="9" level="1">
      <sharedItems count="4">
        <s v="Normal Weight"/>
        <s v="Obesity"/>
        <s v="Overweight"/>
        <s v="Underweight"/>
      </sharedItems>
    </cacheField>
    <cacheField name="[Measures].[Sum of charges]" caption="Sum of charges" numFmtId="0" hierarchy="40" level="32767"/>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3541668" backgroundQuery="1" createdVersion="8" refreshedVersion="8" minRefreshableVersion="3" recordCount="0" supportSubquery="1" supportAdvancedDrill="1" xr:uid="{02FEDE44-BD2D-4EC7-B7CE-A91A9BF9F470}">
  <cacheSource type="external" connectionId="1"/>
  <cacheFields count="4">
    <cacheField name="[Range 1].[Age Group].[Age Group]" caption="Age Group" numFmtId="0" hierarchy="34" level="1">
      <sharedItems count="4">
        <s v="Adult"/>
        <s v="Middle Aged"/>
        <s v="Senior"/>
        <s v="Young"/>
      </sharedItems>
    </cacheField>
    <cacheField name="[Range 1].[Cancer History].[Cancer History]" caption="Cancer History" numFmtId="0" hierarchy="23" level="1">
      <sharedItems count="2">
        <s v="No"/>
        <s v="Yes"/>
      </sharedItems>
    </cacheField>
    <cacheField name="[Measures].[Count of Customer ID 2]" caption="Count of Customer ID 2" numFmtId="0" hierarchy="46"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2" memberValueDatatype="130" unbalanced="0">
      <fieldsUsage count="2">
        <fieldUsage x="-1"/>
        <fieldUsage x="1"/>
      </fieldsUsage>
    </cacheHierarchy>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4467592" backgroundQuery="1" createdVersion="8" refreshedVersion="8" minRefreshableVersion="3" recordCount="0" supportSubquery="1" supportAdvancedDrill="1" xr:uid="{D0AB9D4C-664B-4F74-AC88-CA0760BF2339}">
  <cacheSource type="external" connectionId="1"/>
  <cacheFields count="2">
    <cacheField name="[Range].[Weight Status].[Weight Status]" caption="Weight Status" numFmtId="0" hierarchy="9" level="1">
      <sharedItems count="4">
        <s v="Normal Weight"/>
        <s v="Obesity"/>
        <s v="Overweight"/>
        <s v="Underweight"/>
      </sharedItems>
    </cacheField>
    <cacheField name="[Measures].[Count of Customer ID]" caption="Count of Customer ID" numFmtId="0" hierarchy="39" level="32767"/>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5509261" backgroundQuery="1" createdVersion="8" refreshedVersion="8" minRefreshableVersion="3" recordCount="0" supportSubquery="1" supportAdvancedDrill="1" xr:uid="{CCAB2B97-F6E3-4BC9-88C2-0CF042DCB4A0}">
  <cacheSource type="external" connectionId="1"/>
  <cacheFields count="3">
    <cacheField name="[Range].[Diabetes Status].[Diabetes Status]" caption="Diabetes Status" numFmtId="0" hierarchy="10" level="1">
      <sharedItems count="3">
        <s v="Diabetic"/>
        <s v="Normal"/>
        <s v="Pre-Diabetic"/>
      </sharedItems>
    </cacheField>
    <cacheField name="[Measures].[Average of HBA1C]" caption="Average of HBA1C" numFmtId="0" hierarchy="43"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0"/>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0"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666667" backgroundQuery="1" createdVersion="8" refreshedVersion="8" minRefreshableVersion="3" recordCount="0" supportSubquery="1" supportAdvancedDrill="1" xr:uid="{99175FF2-6F35-4B90-B2BB-439D5566BB71}">
  <cacheSource type="external" connectionId="1"/>
  <cacheFields count="3">
    <cacheField name="[Range 1].[Age Group].[Age Group]" caption="Age Group" numFmtId="0" hierarchy="34" level="1">
      <sharedItems count="4">
        <s v="Adult"/>
        <s v="Middle Aged"/>
        <s v="Senior"/>
        <s v="Young"/>
      </sharedItems>
    </cacheField>
    <cacheField name="[Measures].[Sum of Number Of Major Surgeries]" caption="Sum of Number Of Major Surgeries" numFmtId="0" hierarchy="45"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7708332" backgroundQuery="1" createdVersion="8" refreshedVersion="8" minRefreshableVersion="3" recordCount="0" supportSubquery="1" supportAdvancedDrill="1" xr:uid="{1C899931-DC58-4796-A447-5AE4F91132C9}">
  <cacheSource type="external" connectionId="1"/>
  <cacheFields count="3">
    <cacheField name="[Range].[Hospital tier].[Hospital tier]" caption="Hospital tier" numFmtId="0" hierarchy="13" level="1">
      <sharedItems count="3">
        <s v="tier - 1"/>
        <s v="tier - 2"/>
        <s v="tier - 3"/>
      </sharedItems>
    </cacheField>
    <cacheField name="[Measures].[Average of charges]" caption="Average of charges" numFmtId="0" hierarchy="41"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0"/>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8750002" backgroundQuery="1" createdVersion="8" refreshedVersion="8" minRefreshableVersion="3" recordCount="0" supportSubquery="1" supportAdvancedDrill="1" xr:uid="{71A5C82F-9847-4099-A93C-575DB53AB585}">
  <cacheSource type="external" connectionId="1"/>
  <cacheFields count="4">
    <cacheField name="[Range].[smoker].[smoker]" caption="smoker" numFmtId="0" hierarchy="8" level="1">
      <sharedItems count="2">
        <s v="No"/>
        <s v="yes"/>
      </sharedItems>
    </cacheField>
    <cacheField name="[Range].[Cancer History].[Cancer History]" caption="Cancer History" numFmtId="0" hierarchy="6" level="1">
      <sharedItems count="2">
        <s v="No"/>
        <s v="Yes"/>
      </sharedItems>
    </cacheField>
    <cacheField name="[Measures].[Count of Customer ID]" caption="Count of Customer ID" numFmtId="0" hierarchy="39"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fieldsUsage count="2">
        <fieldUsage x="-1"/>
        <fieldUsage x="1"/>
      </fieldsUsage>
    </cacheHierarchy>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fieldsUsage count="2">
        <fieldUsage x="-1"/>
        <fieldUsage x="0"/>
      </fieldsUsage>
    </cacheHierarchy>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69675926" backgroundQuery="1" createdVersion="8" refreshedVersion="8" minRefreshableVersion="3" recordCount="0" supportSubquery="1" supportAdvancedDrill="1" xr:uid="{30CAD485-17F5-45EB-8228-28615635824D}">
  <cacheSource type="external" connectionId="1"/>
  <cacheFields count="2">
    <cacheField name="[Range].[Weight Status].[Weight Status]" caption="Weight Status" numFmtId="0" hierarchy="9" level="1">
      <sharedItems count="4">
        <s v="Normal Weight"/>
        <s v="Obesity"/>
        <s v="Overweight"/>
        <s v="Underweight"/>
      </sharedItems>
    </cacheField>
    <cacheField name="[Measures].[Sum of charges]" caption="Sum of charges" numFmtId="0" hierarchy="40" level="32767"/>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70717595" backgroundQuery="1" createdVersion="8" refreshedVersion="8" minRefreshableVersion="3" recordCount="0" supportSubquery="1" supportAdvancedDrill="1" xr:uid="{27C7DDBD-5580-4480-9808-00DF4837087A}">
  <cacheSource type="external" connectionId="1"/>
  <cacheFields count="3">
    <cacheField name="[Range].[Hospital tier].[Hospital tier]" caption="Hospital tier" numFmtId="0" hierarchy="13" level="1">
      <sharedItems count="3">
        <s v="tier - 1"/>
        <s v="tier - 2"/>
        <s v="tier - 3"/>
      </sharedItems>
    </cacheField>
    <cacheField name="[Measures].[Average of charges]" caption="Average of charges" numFmtId="0" hierarchy="41"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2" memberValueDatatype="130" unbalanced="0">
      <fieldsUsage count="2">
        <fieldUsage x="-1"/>
        <fieldUsage x="0"/>
      </fieldsUsage>
    </cacheHierarchy>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oneField="1" hidden="1">
      <fieldsUsage count="1">
        <fieldUsage x="1"/>
      </fieldsUsage>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71759258" backgroundQuery="1" createdVersion="8" refreshedVersion="8" minRefreshableVersion="3" recordCount="0" supportSubquery="1" supportAdvancedDrill="1" xr:uid="{89FF11A2-113B-41A1-AA35-7CFFBD832132}">
  <cacheSource type="external" connectionId="1"/>
  <cacheFields count="2">
    <cacheField name="[Range].[Weight Status].[Weight Status]" caption="Weight Status" numFmtId="0" hierarchy="9" level="1">
      <sharedItems count="4">
        <s v="Normal Weight"/>
        <s v="Obesity"/>
        <s v="Overweight"/>
        <s v="Underweight"/>
      </sharedItems>
    </cacheField>
    <cacheField name="[Measures].[Count of Customer ID]" caption="Count of Customer ID" numFmtId="0" hierarchy="39" level="32767"/>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0"/>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72800928" backgroundQuery="1" createdVersion="8" refreshedVersion="8" minRefreshableVersion="3" recordCount="0" supportSubquery="1" supportAdvancedDrill="1" xr:uid="{B139D193-B909-4B21-9B9D-874044EB4CA0}">
  <cacheSource type="external" connectionId="1"/>
  <cacheFields count="3">
    <cacheField name="[Range].[Diabetes Status].[Diabetes Status]" caption="Diabetes Status" numFmtId="0" hierarchy="10" level="1">
      <sharedItems count="3">
        <s v="Diabetic"/>
        <s v="Normal"/>
        <s v="Pre-Diabetic"/>
      </sharedItems>
    </cacheField>
    <cacheField name="[Measures].[Average of HBA1C]" caption="Average of HBA1C" numFmtId="0" hierarchy="43"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fieldsUsage count="2">
        <fieldUsage x="-1"/>
        <fieldUsage x="0"/>
      </fieldsUsage>
    </cacheHierarchy>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oneField="1" hidden="1">
      <fieldsUsage count="1">
        <fieldUsage x="1"/>
      </fieldsUsage>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73726852" backgroundQuery="1" createdVersion="8" refreshedVersion="8" minRefreshableVersion="3" recordCount="0" supportSubquery="1" supportAdvancedDrill="1" xr:uid="{42C419E0-EA18-449C-ABF5-BE919AB651A8}">
  <cacheSource type="external" connectionId="1"/>
  <cacheFields count="3">
    <cacheField name="[Range 1].[Age Group].[Age Group]" caption="Age Group" numFmtId="0" hierarchy="34" level="1">
      <sharedItems count="4">
        <s v="Adult"/>
        <s v="Middle Aged"/>
        <s v="Senior"/>
        <s v="Young"/>
      </sharedItems>
    </cacheField>
    <cacheField name="[Measures].[Sum of Number Of Major Surgeries]" caption="Sum of Number Of Major Surgeries" numFmtId="0" hierarchy="45"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2"/>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oneField="1" hidden="1">
      <fieldsUsage count="1">
        <fieldUsage x="1"/>
      </fieldsUsage>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4877488426" backgroundQuery="1" createdVersion="8" refreshedVersion="8" minRefreshableVersion="3" recordCount="0" supportSubquery="1" supportAdvancedDrill="1" xr:uid="{4AFA286F-8D55-4588-8711-78DEF0BC8AB1}">
  <cacheSource type="external" connectionId="1"/>
  <cacheFields count="4">
    <cacheField name="[Range 1].[Age Group].[Age Group]" caption="Age Group" numFmtId="0" hierarchy="34" level="1">
      <sharedItems count="4">
        <s v="Adult"/>
        <s v="Middle Aged"/>
        <s v="Senior"/>
        <s v="Young"/>
      </sharedItems>
    </cacheField>
    <cacheField name="[Range 1].[Cancer History].[Cancer History]" caption="Cancer History" numFmtId="0" hierarchy="23" level="1">
      <sharedItems count="2">
        <s v="No"/>
        <s v="Yes"/>
      </sharedItems>
    </cacheField>
    <cacheField name="[Measures].[Count of Customer ID 2]" caption="Count of Customer ID 2" numFmtId="0" hierarchy="46" level="32767"/>
    <cacheField name="[Range].[Weight Status].[Weight Status]" caption="Weight Status" numFmtId="0" hierarchy="9" level="1">
      <sharedItems containsSemiMixedTypes="0" containsNonDate="0" containsString="0"/>
    </cacheField>
  </cacheFields>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0" memberValueDatatype="5" unbalanced="0"/>
    <cacheHierarchy uniqueName="[Range].[HBA1C]" caption="HBA1C" attribute="1" defaultMemberUniqueName="[Range].[HBA1C].[All]" allUniqueName="[Range].[HBA1C].[All]" dimensionUniqueName="[Range]" displayFolder="" count="0"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0"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fieldsUsage count="2">
        <fieldUsage x="-1"/>
        <fieldUsage x="3"/>
      </fieldsUsage>
    </cacheHierarchy>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0"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2" memberValueDatatype="130" unbalanced="0">
      <fieldsUsage count="2">
        <fieldUsage x="-1"/>
        <fieldUsage x="1"/>
      </fieldsUsage>
    </cacheHierarchy>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2" memberValueDatatype="130" unbalanced="0">
      <fieldsUsage count="2">
        <fieldUsage x="-1"/>
        <fieldUsage x="0"/>
      </fieldsUsage>
    </cacheHierarchy>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3">
    <dimension measure="1" name="Measures" uniqueName="[Measures]" caption="Measures"/>
    <dimension name="Range" uniqueName="[Range]" caption="Range"/>
    <dimension name="Range 1" uniqueName="[Range 1]" caption="Range 1"/>
  </dimensions>
  <measureGroups count="2">
    <measureGroup name="Range" caption="Range"/>
    <measureGroup name="Range 1" caption="Range 1"/>
  </measureGroups>
  <maps count="2">
    <map measureGroup="0" dimension="1"/>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rishna" refreshedDate="45985.320585879628" backgroundQuery="1" createdVersion="3" refreshedVersion="8" minRefreshableVersion="3" recordCount="0" supportSubquery="1" supportAdvancedDrill="1" xr:uid="{92E4D3B0-8832-41E0-9674-543DAB3664F3}">
  <cacheSource type="external" connectionId="1">
    <extLst>
      <ext xmlns:x14="http://schemas.microsoft.com/office/spreadsheetml/2009/9/main" uri="{F057638F-6D5F-4e77-A914-E7F072B9BCA8}">
        <x14:sourceConnection name="ThisWorkbookDataModel"/>
      </ext>
    </extLst>
  </cacheSource>
  <cacheFields count="0"/>
  <cacheHierarchies count="47">
    <cacheHierarchy uniqueName="[Range].[Customer ID]" caption="Customer ID" attribute="1" defaultMemberUniqueName="[Range].[Customer ID].[All]" allUniqueName="[Range].[Customer ID].[All]" dimensionUniqueName="[Range]" displayFolder="" count="2" memberValueDatatype="130" unbalanced="0"/>
    <cacheHierarchy uniqueName="[Range].[First Name]" caption="First Name" attribute="1" defaultMemberUniqueName="[Range].[First Name].[All]" allUniqueName="[Range].[First Name].[All]" dimensionUniqueName="[Range]" displayFolder="" count="0" memberValueDatatype="130" unbalanced="0"/>
    <cacheHierarchy uniqueName="[Range].[BMI]" caption="BMI" attribute="1" defaultMemberUniqueName="[Range].[BMI].[All]" allUniqueName="[Range].[BMI].[All]" dimensionUniqueName="[Range]" displayFolder="" count="2" memberValueDatatype="5" unbalanced="0"/>
    <cacheHierarchy uniqueName="[Range].[HBA1C]" caption="HBA1C" attribute="1" defaultMemberUniqueName="[Range].[HBA1C].[All]" allUniqueName="[Range].[HBA1C].[All]" dimensionUniqueName="[Range]" displayFolder="" count="2" memberValueDatatype="5" unbalanced="0"/>
    <cacheHierarchy uniqueName="[Range].[Heart Issues]" caption="Heart Issues" attribute="1" defaultMemberUniqueName="[Range].[Heart Issues].[All]" allUniqueName="[Range].[Heart Issues].[All]" dimensionUniqueName="[Range]" displayFolder="" count="0" memberValueDatatype="130" unbalanced="0"/>
    <cacheHierarchy uniqueName="[Range].[Any Transplants]" caption="Any Transplants" attribute="1" defaultMemberUniqueName="[Range].[Any Transplants].[All]" allUniqueName="[Range].[Any Transplants].[All]" dimensionUniqueName="[Range]" displayFolder="" count="0" memberValueDatatype="130" unbalanced="0"/>
    <cacheHierarchy uniqueName="[Range].[Cancer History]" caption="Cancer History" attribute="1" defaultMemberUniqueName="[Range].[Cancer History].[All]" allUniqueName="[Range].[Cancer History].[All]" dimensionUniqueName="[Range]" displayFolder="" count="2" memberValueDatatype="130" unbalanced="0"/>
    <cacheHierarchy uniqueName="[Range].[Number Of Major Surgeries]" caption="Number Of Major Surgeries" attribute="1" defaultMemberUniqueName="[Range].[Number Of Major Surgeries].[All]" allUniqueName="[Range].[Number Of Major Surgeries].[All]" dimensionUniqueName="[Range]" displayFolder="" count="2" memberValueDatatype="20" unbalanced="0"/>
    <cacheHierarchy uniqueName="[Range].[smoker]" caption="smoker" attribute="1" defaultMemberUniqueName="[Range].[smoker].[All]" allUniqueName="[Range].[smoker].[All]" dimensionUniqueName="[Range]" displayFolder="" count="2" memberValueDatatype="130" unbalanced="0"/>
    <cacheHierarchy uniqueName="[Range].[Weight Status]" caption="Weight Status" attribute="1" defaultMemberUniqueName="[Range].[Weight Status].[All]" allUniqueName="[Range].[Weight Status].[All]" dimensionUniqueName="[Range]" displayFolder="" count="2" memberValueDatatype="130" unbalanced="0"/>
    <cacheHierarchy uniqueName="[Range].[Diabetes Status]" caption="Diabetes Status" attribute="1" defaultMemberUniqueName="[Range].[Diabetes Status].[All]" allUniqueName="[Range].[Diabetes Status].[All]" dimensionUniqueName="[Range]" displayFolder="" count="2" memberValueDatatype="130" unbalanced="0"/>
    <cacheHierarchy uniqueName="[Range].[Date of Birth]" caption="Date of Birth" attribute="1" time="1" defaultMemberUniqueName="[Range].[Date of Birth].[All]" allUniqueName="[Range].[Date of Birth].[All]" dimensionUniqueName="[Range]" displayFolder="" count="0" memberValueDatatype="7" unbalanced="0"/>
    <cacheHierarchy uniqueName="[Range].[charges]" caption="charges" attribute="1" defaultMemberUniqueName="[Range].[charges].[All]" allUniqueName="[Range].[charges].[All]" dimensionUniqueName="[Range]" displayFolder="" count="2" memberValueDatatype="5" unbalanced="0"/>
    <cacheHierarchy uniqueName="[Range].[Hospital tier]" caption="Hospital tier" attribute="1" defaultMemberUniqueName="[Range].[Hospital tier].[All]" allUniqueName="[Range].[Hospital tier].[All]" dimensionUniqueName="[Range]" displayFolder="" count="0" memberValueDatatype="130" unbalanced="0"/>
    <cacheHierarchy uniqueName="[Range].[City tier]" caption="City tier" attribute="1" defaultMemberUniqueName="[Range].[City tier].[All]" allUniqueName="[Range].[City tier].[All]" dimensionUniqueName="[Range]" displayFolder="" count="0" memberValueDatatype="130" unbalanced="0"/>
    <cacheHierarchy uniqueName="[Range].[State ID]" caption="State ID" attribute="1" defaultMemberUniqueName="[Range].[State ID].[All]" allUniqueName="[Range].[State ID].[All]" dimensionUniqueName="[Range]" displayFolder="" count="0" memberValueDatatype="130" unbalanced="0"/>
    <cacheHierarchy uniqueName="[Range].[Age]" caption="Age" attribute="1" defaultMemberUniqueName="[Range].[Age].[All]" allUniqueName="[Range].[Age].[All]" dimensionUniqueName="[Range]" displayFolder="" count="2" memberValueDatatype="20" unbalanced="0"/>
    <cacheHierarchy uniqueName="[Range 1].[Customer ID]" caption="Customer ID" attribute="1" defaultMemberUniqueName="[Range 1].[Customer ID].[All]" allUniqueName="[Range 1].[Customer ID].[All]" dimensionUniqueName="[Range 1]" displayFolder="" count="0" memberValueDatatype="130" unbalanced="0"/>
    <cacheHierarchy uniqueName="[Range 1].[First Name]" caption="First Name" attribute="1" defaultMemberUniqueName="[Range 1].[First Name].[All]" allUniqueName="[Range 1].[First Name].[All]" dimensionUniqueName="[Range 1]" displayFolder="" count="0" memberValueDatatype="130" unbalanced="0"/>
    <cacheHierarchy uniqueName="[Range 1].[BMI]" caption="BMI" attribute="1" defaultMemberUniqueName="[Range 1].[BMI].[All]" allUniqueName="[Range 1].[BMI].[All]" dimensionUniqueName="[Range 1]" displayFolder="" count="0" memberValueDatatype="5" unbalanced="0"/>
    <cacheHierarchy uniqueName="[Range 1].[HBA1C]" caption="HBA1C" attribute="1" defaultMemberUniqueName="[Range 1].[HBA1C].[All]" allUniqueName="[Range 1].[HBA1C].[All]" dimensionUniqueName="[Range 1]" displayFolder="" count="0" memberValueDatatype="5" unbalanced="0"/>
    <cacheHierarchy uniqueName="[Range 1].[Heart Issues]" caption="Heart Issues" attribute="1" defaultMemberUniqueName="[Range 1].[Heart Issues].[All]" allUniqueName="[Range 1].[Heart Issues].[All]" dimensionUniqueName="[Range 1]" displayFolder="" count="0" memberValueDatatype="130" unbalanced="0"/>
    <cacheHierarchy uniqueName="[Range 1].[Any Transplants]" caption="Any Transplants" attribute="1" defaultMemberUniqueName="[Range 1].[Any Transplants].[All]" allUniqueName="[Range 1].[Any Transplants].[All]" dimensionUniqueName="[Range 1]" displayFolder="" count="0" memberValueDatatype="130" unbalanced="0"/>
    <cacheHierarchy uniqueName="[Range 1].[Cancer History]" caption="Cancer History" attribute="1" defaultMemberUniqueName="[Range 1].[Cancer History].[All]" allUniqueName="[Range 1].[Cancer History].[All]" dimensionUniqueName="[Range 1]" displayFolder="" count="0" memberValueDatatype="130" unbalanced="0"/>
    <cacheHierarchy uniqueName="[Range 1].[Number Of Major Surgeries]" caption="Number Of Major Surgeries" attribute="1" defaultMemberUniqueName="[Range 1].[Number Of Major Surgeries].[All]" allUniqueName="[Range 1].[Number Of Major Surgeries].[All]" dimensionUniqueName="[Range 1]" displayFolder="" count="0" memberValueDatatype="20" unbalanced="0"/>
    <cacheHierarchy uniqueName="[Range 1].[smoker]" caption="smoker" attribute="1" defaultMemberUniqueName="[Range 1].[smoker].[All]" allUniqueName="[Range 1].[smoker].[All]" dimensionUniqueName="[Range 1]" displayFolder="" count="0" memberValueDatatype="130" unbalanced="0"/>
    <cacheHierarchy uniqueName="[Range 1].[Weight Status]" caption="Weight Status" attribute="1" defaultMemberUniqueName="[Range 1].[Weight Status].[All]" allUniqueName="[Range 1].[Weight Status].[All]" dimensionUniqueName="[Range 1]" displayFolder="" count="0" memberValueDatatype="130" unbalanced="0"/>
    <cacheHierarchy uniqueName="[Range 1].[Diabetes Status]" caption="Diabetes Status" attribute="1" defaultMemberUniqueName="[Range 1].[Diabetes Status].[All]" allUniqueName="[Range 1].[Diabetes Status].[All]" dimensionUniqueName="[Range 1]" displayFolder="" count="0" memberValueDatatype="130" unbalanced="0"/>
    <cacheHierarchy uniqueName="[Range 1].[Date of Birth]" caption="Date of Birth" attribute="1" time="1" defaultMemberUniqueName="[Range 1].[Date of Birth].[All]" allUniqueName="[Range 1].[Date of Birth].[All]" dimensionUniqueName="[Range 1]" displayFolder="" count="0" memberValueDatatype="7" unbalanced="0"/>
    <cacheHierarchy uniqueName="[Range 1].[charges]" caption="charges" attribute="1" defaultMemberUniqueName="[Range 1].[charges].[All]" allUniqueName="[Range 1].[charges].[All]" dimensionUniqueName="[Range 1]" displayFolder="" count="0" memberValueDatatype="5" unbalanced="0"/>
    <cacheHierarchy uniqueName="[Range 1].[Hospital tier]" caption="Hospital tier" attribute="1" defaultMemberUniqueName="[Range 1].[Hospital tier].[All]" allUniqueName="[Range 1].[Hospital tier].[All]" dimensionUniqueName="[Range 1]" displayFolder="" count="0" memberValueDatatype="130" unbalanced="0"/>
    <cacheHierarchy uniqueName="[Range 1].[City tier]" caption="City tier" attribute="1" defaultMemberUniqueName="[Range 1].[City tier].[All]" allUniqueName="[Range 1].[City tier].[All]" dimensionUniqueName="[Range 1]" displayFolder="" count="0" memberValueDatatype="130" unbalanced="0"/>
    <cacheHierarchy uniqueName="[Range 1].[State ID]" caption="State ID" attribute="1" defaultMemberUniqueName="[Range 1].[State ID].[All]" allUniqueName="[Range 1].[State ID].[All]" dimensionUniqueName="[Range 1]" displayFolder="" count="0" memberValueDatatype="130" unbalanced="0"/>
    <cacheHierarchy uniqueName="[Range 1].[Age]" caption="Age" attribute="1" defaultMemberUniqueName="[Range 1].[Age].[All]" allUniqueName="[Range 1].[Age].[All]" dimensionUniqueName="[Range 1]" displayFolder="" count="0" memberValueDatatype="20" unbalanced="0"/>
    <cacheHierarchy uniqueName="[Range 1].[Age Group]" caption="Age Group" attribute="1" defaultMemberUniqueName="[Range 1].[Age Group].[All]" allUniqueName="[Range 1].[Age Group].[All]" dimensionUniqueName="[Range 1]" displayFolder="" count="0" memberValueDatatype="130" unbalanced="0"/>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No measures defined]" caption="__No measures defined" measure="1" displayFolder="" count="0" hidden="1"/>
    <cacheHierarchy uniqueName="[Measures].[Count of Cancer History]" caption="Count of Cancer History" measure="1" displayFolder="" measureGroup="Range" count="0" hidden="1">
      <extLst>
        <ext xmlns:x15="http://schemas.microsoft.com/office/spreadsheetml/2010/11/main" uri="{B97F6D7D-B522-45F9-BDA1-12C45D357490}">
          <x15:cacheHierarchy aggregatedColumn="6"/>
        </ext>
      </extLst>
    </cacheHierarchy>
    <cacheHierarchy uniqueName="[Measures].[Count of Customer ID]" caption="Count of Customer ID" measure="1" displayFolder="" measureGroup="Range" count="0" hidden="1">
      <extLst>
        <ext xmlns:x15="http://schemas.microsoft.com/office/spreadsheetml/2010/11/main" uri="{B97F6D7D-B522-45F9-BDA1-12C45D357490}">
          <x15:cacheHierarchy aggregatedColumn="0"/>
        </ext>
      </extLst>
    </cacheHierarchy>
    <cacheHierarchy uniqueName="[Measures].[Sum of charges]" caption="Sum of charges" measure="1" displayFolder="" measureGroup="Range" count="0" hidden="1">
      <extLst>
        <ext xmlns:x15="http://schemas.microsoft.com/office/spreadsheetml/2010/11/main" uri="{B97F6D7D-B522-45F9-BDA1-12C45D357490}">
          <x15:cacheHierarchy aggregatedColumn="12"/>
        </ext>
      </extLst>
    </cacheHierarchy>
    <cacheHierarchy uniqueName="[Measures].[Average of charges]" caption="Average of charges" measure="1" displayFolder="" measureGroup="Range" count="0" hidden="1">
      <extLst>
        <ext xmlns:x15="http://schemas.microsoft.com/office/spreadsheetml/2010/11/main" uri="{B97F6D7D-B522-45F9-BDA1-12C45D357490}">
          <x15:cacheHierarchy aggregatedColumn="12"/>
        </ext>
      </extLst>
    </cacheHierarchy>
    <cacheHierarchy uniqueName="[Measures].[Sum of HBA1C]" caption="Sum of HBA1C" measure="1" displayFolder="" measureGroup="Range" count="0" hidden="1">
      <extLst>
        <ext xmlns:x15="http://schemas.microsoft.com/office/spreadsheetml/2010/11/main" uri="{B97F6D7D-B522-45F9-BDA1-12C45D357490}">
          <x15:cacheHierarchy aggregatedColumn="3"/>
        </ext>
      </extLst>
    </cacheHierarchy>
    <cacheHierarchy uniqueName="[Measures].[Average of HBA1C]" caption="Average of HBA1C" measure="1" displayFolder="" measureGroup="Range" count="0" hidden="1">
      <extLst>
        <ext xmlns:x15="http://schemas.microsoft.com/office/spreadsheetml/2010/11/main" uri="{B97F6D7D-B522-45F9-BDA1-12C45D357490}">
          <x15:cacheHierarchy aggregatedColumn="3"/>
        </ext>
      </extLst>
    </cacheHierarchy>
    <cacheHierarchy uniqueName="[Measures].[Count of City tier]" caption="Count of City tier" measure="1" displayFolder="" measureGroup="Range" count="0" hidden="1">
      <extLst>
        <ext xmlns:x15="http://schemas.microsoft.com/office/spreadsheetml/2010/11/main" uri="{B97F6D7D-B522-45F9-BDA1-12C45D357490}">
          <x15:cacheHierarchy aggregatedColumn="14"/>
        </ext>
      </extLst>
    </cacheHierarchy>
    <cacheHierarchy uniqueName="[Measures].[Sum of Number Of Major Surgeries]" caption="Sum of Number Of Major Surgeries" measure="1" displayFolder="" measureGroup="Range 1" count="0" hidden="1">
      <extLst>
        <ext xmlns:x15="http://schemas.microsoft.com/office/spreadsheetml/2010/11/main" uri="{B97F6D7D-B522-45F9-BDA1-12C45D357490}">
          <x15:cacheHierarchy aggregatedColumn="24"/>
        </ext>
      </extLst>
    </cacheHierarchy>
    <cacheHierarchy uniqueName="[Measures].[Count of Customer ID 2]" caption="Count of Customer ID 2" measure="1" displayFolder="" measureGroup="Range 1" count="0" hidden="1">
      <extLst>
        <ext xmlns:x15="http://schemas.microsoft.com/office/spreadsheetml/2010/11/main" uri="{B97F6D7D-B522-45F9-BDA1-12C45D357490}">
          <x15:cacheHierarchy aggregatedColumn="17"/>
        </ext>
      </extLst>
    </cacheHierarchy>
  </cacheHierarchies>
  <kpis count="0"/>
  <extLst>
    <ext xmlns:x14="http://schemas.microsoft.com/office/spreadsheetml/2009/9/main" uri="{725AE2AE-9491-48be-B2B4-4EB974FC3084}">
      <x14:pivotCacheDefinition slicerData="1" pivotCacheId="19875418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708C7A3-6BDF-4979-A27E-83381EF400E1}" name="PivotTable2" cacheId="12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20:B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harges" fld="1" baseField="0" baseItem="0"/>
  </dataFields>
  <formats count="9">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outline="0" axis="axisValues" fieldPosition="0"/>
    </format>
    <format dxfId="199">
      <pivotArea field="0" type="button" dataOnly="0" labelOnly="1" outline="0" axis="axisRow" fieldPosition="0"/>
    </format>
    <format dxfId="198">
      <pivotArea dataOnly="0" labelOnly="1" outline="0" axis="axisValues" fieldPosition="0"/>
    </format>
    <format dxfId="197">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1925DC7-FBBD-48B1-B17F-75AD59F24C03}" name="PivotTable1" cacheId="125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3:C7"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s="1"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2">
    <i>
      <x/>
    </i>
    <i t="grand">
      <x/>
    </i>
  </colItems>
  <dataFields count="1">
    <dataField name="Count of Customer ID" fld="2" subtotal="count" baseField="0" baseItem="0"/>
  </dataFields>
  <formats count="2">
    <format dxfId="34">
      <pivotArea type="all" dataOnly="0" outline="0" fieldPosition="0"/>
    </format>
    <format dxfId="35">
      <pivotArea type="all" dataOnly="0" outline="0" fieldPosition="0"/>
    </format>
  </formats>
  <chartFormats count="8">
    <chartFormat chart="2" format="0" series="1">
      <pivotArea type="data" outline="0" fieldPosition="0">
        <references count="2">
          <reference field="4294967294" count="1" selected="0">
            <x v="0"/>
          </reference>
          <reference field="1" count="1" selected="0">
            <x v="1"/>
          </reference>
        </references>
      </pivotArea>
    </chartFormat>
    <chartFormat chart="2" format="1" series="1">
      <pivotArea type="data" outline="0" fieldPosition="0">
        <references count="2">
          <reference field="4294967294" count="1" selected="0">
            <x v="0"/>
          </reference>
          <reference field="1" count="1" selected="0">
            <x v="0"/>
          </reference>
        </references>
      </pivotArea>
    </chartFormat>
    <chartFormat chart="12" format="8" series="1">
      <pivotArea type="data" outline="0" fieldPosition="0">
        <references count="2">
          <reference field="4294967294" count="1" selected="0">
            <x v="0"/>
          </reference>
          <reference field="1" count="1" selected="0">
            <x v="1"/>
          </reference>
        </references>
      </pivotArea>
    </chartFormat>
    <chartFormat chart="12" format="9">
      <pivotArea type="data" outline="0" fieldPosition="0">
        <references count="3">
          <reference field="4294967294" count="1" selected="0">
            <x v="0"/>
          </reference>
          <reference field="0" count="1" selected="0">
            <x v="0"/>
          </reference>
          <reference field="1" count="1" selected="0">
            <x v="1"/>
          </reference>
        </references>
      </pivotArea>
    </chartFormat>
    <chartFormat chart="12" format="10">
      <pivotArea type="data" outline="0" fieldPosition="0">
        <references count="3">
          <reference field="4294967294" count="1" selected="0">
            <x v="0"/>
          </reference>
          <reference field="0" count="1" selected="0">
            <x v="1"/>
          </reference>
          <reference field="1" count="1" selected="0">
            <x v="1"/>
          </reference>
        </references>
      </pivotArea>
    </chartFormat>
    <chartFormat chart="12" format="11" series="1">
      <pivotArea type="data" outline="0" fieldPosition="0">
        <references count="2">
          <reference field="4294967294" count="1" selected="0">
            <x v="0"/>
          </reference>
          <reference field="1" count="1" selected="0">
            <x v="0"/>
          </reference>
        </references>
      </pivotArea>
    </chartFormat>
    <chartFormat chart="12" format="12">
      <pivotArea type="data" outline="0" fieldPosition="0">
        <references count="3">
          <reference field="4294967294" count="1" selected="0">
            <x v="0"/>
          </reference>
          <reference field="0" count="1" selected="0">
            <x v="0"/>
          </reference>
          <reference field="1" count="1" selected="0">
            <x v="0"/>
          </reference>
        </references>
      </pivotArea>
    </chartFormat>
    <chartFormat chart="12" format="13">
      <pivotArea type="data" outline="0" fieldPosition="0">
        <references count="3">
          <reference field="4294967294" count="1" selected="0">
            <x v="0"/>
          </reference>
          <reference field="0" count="1" selected="0">
            <x v="1"/>
          </reference>
          <reference field="1"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FFA31A-284B-4000-A90C-873DADB306E6}" name="PivotTable12" cacheId="126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A76:D82" firstHeaderRow="1" firstDataRow="2" firstDataCol="1"/>
  <pivotFields count="4">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Customer ID" fld="2" subtotal="count" baseField="0" baseItem="0"/>
  </dataFields>
  <formats count="1">
    <format dxfId="196">
      <pivotArea type="all" dataOnly="0" outline="0" fieldPosition="0"/>
    </format>
  </formats>
  <chartFormats count="4">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R$23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B142318-3167-4001-B9DA-945D5E0F15F7}" name="PivotTable9" cacheId="127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B8:C12"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harges" fld="1" subtotal="average" baseField="0" baseItem="0"/>
  </dataFields>
  <formats count="6">
    <format dxfId="177">
      <pivotArea type="all" dataOnly="0" outline="0" fieldPosition="0"/>
    </format>
    <format dxfId="176">
      <pivotArea outline="0" collapsedLevelsAreSubtotals="1" fieldPosition="0"/>
    </format>
    <format dxfId="175">
      <pivotArea field="0" type="button" dataOnly="0" labelOnly="1" outline="0" axis="axisRow" fieldPosition="0"/>
    </format>
    <format dxfId="174">
      <pivotArea dataOnly="0" labelOnly="1" fieldPosition="0">
        <references count="1">
          <reference field="0" count="0"/>
        </references>
      </pivotArea>
    </format>
    <format dxfId="173">
      <pivotArea dataOnly="0" labelOnly="1" grandRow="1" outline="0" fieldPosition="0"/>
    </format>
    <format dxfId="172">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1CFDF9A-ED47-4508-B3E7-94FDA41346A8}" name="PivotTable8" cacheId="126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B56:C61"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umber Of Major Surgeries" fld="1" baseField="0" baseItem="0"/>
  </dataFields>
  <formats count="6">
    <format dxfId="195">
      <pivotArea type="all" dataOnly="0" outline="0" fieldPosition="0"/>
    </format>
    <format dxfId="194">
      <pivotArea outline="0" collapsedLevelsAreSubtotals="1" fieldPosition="0"/>
    </format>
    <format dxfId="193">
      <pivotArea field="0" type="button" dataOnly="0" labelOnly="1" outline="0" axis="axisRow" fieldPosition="0"/>
    </format>
    <format dxfId="192">
      <pivotArea dataOnly="0" labelOnly="1" fieldPosition="0">
        <references count="1">
          <reference field="0" count="0"/>
        </references>
      </pivotArea>
    </format>
    <format dxfId="191">
      <pivotArea dataOnly="0" labelOnly="1" grandRow="1" outline="0" fieldPosition="0"/>
    </format>
    <format dxfId="190">
      <pivotArea dataOnly="0" labelOnly="1" outline="0" axis="axisValues" fieldPosition="0"/>
    </format>
  </formats>
  <chartFormats count="2">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R$23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95191C1-373F-4ED5-BA18-AFD1AF3984E2}" name="PivotTable5" cacheId="12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B37:C4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HBA1C" fld="1" subtotal="average" baseField="0" baseItem="0"/>
  </dataFields>
  <formats count="6">
    <format dxfId="189">
      <pivotArea type="all" dataOnly="0" outline="0" fieldPosition="0"/>
    </format>
    <format dxfId="188">
      <pivotArea outline="0" collapsedLevelsAreSubtotals="1" fieldPosition="0"/>
    </format>
    <format dxfId="187">
      <pivotArea field="0" type="button" dataOnly="0" labelOnly="1" outline="0" axis="axisRow" fieldPosition="0"/>
    </format>
    <format dxfId="186">
      <pivotArea dataOnly="0" labelOnly="1" fieldPosition="0">
        <references count="1">
          <reference field="0" count="0"/>
        </references>
      </pivotArea>
    </format>
    <format dxfId="185">
      <pivotArea dataOnly="0" labelOnly="1" grandRow="1" outline="0" fieldPosition="0"/>
    </format>
    <format dxfId="184">
      <pivotArea dataOnly="0" labelOnly="1" outline="0" axis="axisValues" fieldPosition="0"/>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0" count="1" selected="0">
            <x v="0"/>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0"/>
          </reference>
          <reference field="0" count="1" selected="0">
            <x v="2"/>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6135227-95A7-4679-9093-B7CAC3E97449}" name="PivotTable4" cacheId="126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B20:C2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ustomer ID" fld="1" subtotal="count" baseField="0" baseItem="0"/>
  </dataFields>
  <formats count="6">
    <format dxfId="183">
      <pivotArea type="all" dataOnly="0" outline="0" fieldPosition="0"/>
    </format>
    <format dxfId="182">
      <pivotArea outline="0" collapsedLevelsAreSubtotals="1" fieldPosition="0"/>
    </format>
    <format dxfId="181">
      <pivotArea field="0" type="button" dataOnly="0" labelOnly="1" outline="0" axis="axisRow" fieldPosition="0"/>
    </format>
    <format dxfId="180">
      <pivotArea dataOnly="0" labelOnly="1" fieldPosition="0">
        <references count="1">
          <reference field="0" count="0"/>
        </references>
      </pivotArea>
    </format>
    <format dxfId="179">
      <pivotArea dataOnly="0" labelOnly="1" grandRow="1" outline="0" fieldPosition="0"/>
    </format>
    <format dxfId="178">
      <pivotArea dataOnly="0" labelOnly="1" outline="0" axis="axisValues"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3"/>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5620F8B-0C30-49D7-B4AA-8441ABC53573}" name="PivotTable21" cacheId="12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U42:X48" firstHeaderRow="1" firstDataRow="2" firstDataCol="1"/>
  <pivotFields count="4">
    <pivotField axis="axisRow" allDrilled="1" subtotalTop="0" showAll="0" defaultSubtotal="0" defaultAttributeDrillState="1">
      <items count="4">
        <item x="0"/>
        <item x="1"/>
        <item x="2"/>
        <item x="3"/>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Fields count="1">
    <field x="1"/>
  </colFields>
  <colItems count="3">
    <i>
      <x/>
    </i>
    <i>
      <x v="1"/>
    </i>
    <i t="grand">
      <x/>
    </i>
  </colItems>
  <dataFields count="1">
    <dataField name="Count of Customer ID" fld="2" subtotal="count" baseField="0" baseItem="0"/>
  </dataFields>
  <formats count="22">
    <format dxfId="136">
      <pivotArea type="all" dataOnly="0" outline="0" fieldPosition="0"/>
    </format>
    <format dxfId="135">
      <pivotArea type="all" dataOnly="0" outline="0" fieldPosition="0"/>
    </format>
    <format dxfId="134">
      <pivotArea outline="0" collapsedLevelsAreSubtotals="1" fieldPosition="0"/>
    </format>
    <format dxfId="133">
      <pivotArea type="origin" dataOnly="0" labelOnly="1" outline="0" fieldPosition="0"/>
    </format>
    <format dxfId="132">
      <pivotArea field="1" type="button" dataOnly="0" labelOnly="1" outline="0" axis="axisCol" fieldPosition="0"/>
    </format>
    <format dxfId="131">
      <pivotArea type="topRight" dataOnly="0" labelOnly="1" outline="0" fieldPosition="0"/>
    </format>
    <format dxfId="130">
      <pivotArea field="0" type="button" dataOnly="0" labelOnly="1" outline="0" axis="axisRow" fieldPosition="0"/>
    </format>
    <format dxfId="129">
      <pivotArea dataOnly="0" labelOnly="1" fieldPosition="0">
        <references count="1">
          <reference field="0" count="0"/>
        </references>
      </pivotArea>
    </format>
    <format dxfId="128">
      <pivotArea dataOnly="0" labelOnly="1" grandRow="1" outline="0" fieldPosition="0"/>
    </format>
    <format dxfId="127">
      <pivotArea dataOnly="0" labelOnly="1" fieldPosition="0">
        <references count="1">
          <reference field="1" count="0"/>
        </references>
      </pivotArea>
    </format>
    <format dxfId="126">
      <pivotArea dataOnly="0" labelOnly="1" grandCol="1" outline="0" fieldPosition="0"/>
    </format>
    <format dxfId="48">
      <pivotArea type="all" dataOnly="0" outline="0" fieldPosition="0"/>
    </format>
    <format dxfId="47">
      <pivotArea type="origin" dataOnly="0" labelOnly="1" outline="0" fieldPosition="0"/>
    </format>
    <format dxfId="46">
      <pivotArea field="1" type="button" dataOnly="0" labelOnly="1" outline="0" axis="axisCol" fieldPosition="0"/>
    </format>
    <format dxfId="45">
      <pivotArea type="topRight" dataOnly="0" labelOnly="1" outline="0" fieldPosition="0"/>
    </format>
    <format dxfId="44">
      <pivotArea field="0" type="button" dataOnly="0" labelOnly="1" outline="0" axis="axisRow" fieldPosition="0"/>
    </format>
    <format dxfId="43">
      <pivotArea dataOnly="0" labelOnly="1" fieldPosition="0">
        <references count="1">
          <reference field="1" count="0"/>
        </references>
      </pivotArea>
    </format>
    <format dxfId="42">
      <pivotArea dataOnly="0" labelOnly="1" grandCol="1" outline="0" fieldPosition="0"/>
    </format>
    <format dxfId="41">
      <pivotArea dataOnly="0" labelOnly="1" grandRow="1" outline="0" fieldPosition="0"/>
    </format>
    <format dxfId="8">
      <pivotArea collapsedLevelsAreSubtotals="1" fieldPosition="0">
        <references count="1">
          <reference field="0" count="0"/>
        </references>
      </pivotArea>
    </format>
    <format dxfId="7">
      <pivotArea dataOnly="0" labelOnly="1" fieldPosition="0">
        <references count="1">
          <reference field="0" count="0"/>
        </references>
      </pivotArea>
    </format>
    <format dxfId="4">
      <pivotArea grandRow="1" outline="0" collapsedLevelsAreSubtotals="1" fieldPosition="0"/>
    </format>
  </formats>
  <chartFormats count="4">
    <chartFormat chart="8" format="0" series="1">
      <pivotArea type="data" outline="0" fieldPosition="0">
        <references count="2">
          <reference field="4294967294" count="1" selected="0">
            <x v="0"/>
          </reference>
          <reference field="1" count="1" selected="0">
            <x v="0"/>
          </reference>
        </references>
      </pivotArea>
    </chartFormat>
    <chartFormat chart="8" format="1" series="1">
      <pivotArea type="data" outline="0" fieldPosition="0">
        <references count="2">
          <reference field="4294967294" count="1" selected="0">
            <x v="0"/>
          </reference>
          <reference field="1" count="1" selected="0">
            <x v="1"/>
          </reference>
        </references>
      </pivotArea>
    </chartFormat>
    <chartFormat chart="15" format="4" series="1">
      <pivotArea type="data" outline="0" fieldPosition="0">
        <references count="2">
          <reference field="4294967294" count="1" selected="0">
            <x v="0"/>
          </reference>
          <reference field="1" count="1" selected="0">
            <x v="0"/>
          </reference>
        </references>
      </pivotArea>
    </chartFormat>
    <chartFormat chart="15" format="5" series="1">
      <pivotArea type="data" outline="0" fieldPosition="0">
        <references count="2">
          <reference field="4294967294" count="1" selected="0">
            <x v="0"/>
          </reference>
          <reference field="1" count="1" selected="0">
            <x v="1"/>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colHierarchiesUsage count="1">
    <colHierarchyUsage hierarchyUsage="2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R$23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DB118C4-2EAD-479D-9F88-1D1DF1CFA896}" name="PivotTable20" cacheId="129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3">
  <location ref="U50:V5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Number Of Major Surgeries" fld="1" baseField="0" baseItem="0"/>
  </dataFields>
  <formats count="20">
    <format dxfId="137">
      <pivotArea type="all" dataOnly="0" outline="0" fieldPosition="0"/>
    </format>
    <format dxfId="138">
      <pivotArea outline="0" collapsedLevelsAreSubtotals="1" fieldPosition="0"/>
    </format>
    <format dxfId="139">
      <pivotArea field="0" type="button" dataOnly="0" labelOnly="1" outline="0" axis="axisRow" fieldPosition="0"/>
    </format>
    <format dxfId="140">
      <pivotArea dataOnly="0" labelOnly="1" fieldPosition="0">
        <references count="1">
          <reference field="0" count="0"/>
        </references>
      </pivotArea>
    </format>
    <format dxfId="141">
      <pivotArea dataOnly="0" labelOnly="1" grandRow="1" outline="0" fieldPosition="0"/>
    </format>
    <format dxfId="142">
      <pivotArea dataOnly="0" labelOnly="1" outline="0" axis="axisValues" fieldPosition="0"/>
    </format>
    <format dxfId="125">
      <pivotArea type="all" dataOnly="0" outline="0" fieldPosition="0"/>
    </format>
    <format dxfId="124">
      <pivotArea outline="0" collapsedLevelsAreSubtotals="1" fieldPosition="0"/>
    </format>
    <format dxfId="123">
      <pivotArea field="0" type="button" dataOnly="0" labelOnly="1" outline="0" axis="axisRow" fieldPosition="0"/>
    </format>
    <format dxfId="122">
      <pivotArea dataOnly="0" labelOnly="1" fieldPosition="0">
        <references count="1">
          <reference field="0" count="0"/>
        </references>
      </pivotArea>
    </format>
    <format dxfId="121">
      <pivotArea dataOnly="0" labelOnly="1" grandRow="1" outline="0" fieldPosition="0"/>
    </format>
    <format dxfId="120">
      <pivotArea dataOnly="0" labelOnly="1" outline="0" axis="axisValues" fieldPosition="0"/>
    </format>
    <format dxfId="40">
      <pivotArea type="all" dataOnly="0" outline="0" fieldPosition="0"/>
    </format>
    <format dxfId="39">
      <pivotArea outline="0" collapsedLevelsAreSubtotals="1" fieldPosition="0"/>
    </format>
    <format dxfId="38">
      <pivotArea dataOnly="0" labelOnly="1" grandRow="1" outline="0" fieldPosition="0"/>
    </format>
    <format dxfId="37">
      <pivotArea field="0" type="button" dataOnly="0" labelOnly="1" outline="0" axis="axisRow" fieldPosition="0"/>
    </format>
    <format dxfId="36">
      <pivotArea dataOnly="0" labelOnly="1" outline="0" axis="axisValues" fieldPosition="0"/>
    </format>
    <format dxfId="3">
      <pivotArea collapsedLevelsAreSubtotals="1" fieldPosition="0">
        <references count="1">
          <reference field="0" count="0"/>
        </references>
      </pivotArea>
    </format>
    <format dxfId="2">
      <pivotArea dataOnly="0" labelOnly="1" fieldPosition="0">
        <references count="1">
          <reference field="0" count="0"/>
        </references>
      </pivotArea>
    </format>
    <format dxfId="0">
      <pivotArea grandRow="1" outline="0" collapsedLevelsAreSubtotals="1" fieldPosition="0"/>
    </format>
  </formats>
  <chartFormats count="2">
    <chartFormat chart="26" format="0" series="1">
      <pivotArea type="data" outline="0" fieldPosition="0">
        <references count="1">
          <reference field="4294967294" count="1" selected="0">
            <x v="0"/>
          </reference>
        </references>
      </pivotArea>
    </chartFormat>
    <chartFormat chart="30" format="2"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R$2336">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D7C1CEE-72DE-418D-BA81-3DEFD02168B5}" name="PivotTable18" cacheId="128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U35:V39" firstHeaderRow="1" firstDataRow="1" firstDataCol="1"/>
  <pivotFields count="3">
    <pivotField axis="axisRow" allDrilled="1" subtotalTop="0" showAll="0"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HBA1C" fld="1" subtotal="average" baseField="0" baseItem="0"/>
  </dataFields>
  <formats count="20">
    <format dxfId="143">
      <pivotArea type="all" dataOnly="0" outline="0" fieldPosition="0"/>
    </format>
    <format dxfId="144">
      <pivotArea outline="0" collapsedLevelsAreSubtotals="1" fieldPosition="0"/>
    </format>
    <format dxfId="145">
      <pivotArea field="0" type="button" dataOnly="0" labelOnly="1" outline="0" axis="axisRow" fieldPosition="0"/>
    </format>
    <format dxfId="146">
      <pivotArea dataOnly="0" labelOnly="1" fieldPosition="0">
        <references count="1">
          <reference field="0" count="0"/>
        </references>
      </pivotArea>
    </format>
    <format dxfId="147">
      <pivotArea dataOnly="0" labelOnly="1" grandRow="1" outline="0" fieldPosition="0"/>
    </format>
    <format dxfId="148">
      <pivotArea dataOnly="0" labelOnly="1" outline="0" axis="axisValues" fieldPosition="0"/>
    </format>
    <format dxfId="119">
      <pivotArea type="all" dataOnly="0" outline="0" fieldPosition="0"/>
    </format>
    <format dxfId="118">
      <pivotArea outline="0" collapsedLevelsAreSubtotals="1" fieldPosition="0"/>
    </format>
    <format dxfId="117">
      <pivotArea field="0" type="button" dataOnly="0" labelOnly="1" outline="0" axis="axisRow" fieldPosition="0"/>
    </format>
    <format dxfId="116">
      <pivotArea dataOnly="0" labelOnly="1" fieldPosition="0">
        <references count="1">
          <reference field="0" count="0"/>
        </references>
      </pivotArea>
    </format>
    <format dxfId="115">
      <pivotArea dataOnly="0" labelOnly="1" grandRow="1" outline="0" fieldPosition="0"/>
    </format>
    <format dxfId="114">
      <pivotArea dataOnly="0" labelOnly="1" outline="0" axis="axisValues" fieldPosition="0"/>
    </format>
    <format dxfId="53">
      <pivotArea type="all" dataOnly="0" outline="0" fieldPosition="0"/>
    </format>
    <format dxfId="52">
      <pivotArea outline="0" collapsedLevelsAreSubtotals="1" fieldPosition="0"/>
    </format>
    <format dxfId="51">
      <pivotArea field="0" type="button" dataOnly="0" labelOnly="1" outline="0" axis="axisRow" fieldPosition="0"/>
    </format>
    <format dxfId="50">
      <pivotArea dataOnly="0" labelOnly="1" outline="0" axis="axisValues" fieldPosition="0"/>
    </format>
    <format dxfId="49">
      <pivotArea dataOnly="0" labelOnly="1" grandRow="1" outline="0" fieldPosition="0"/>
    </format>
    <format dxfId="11">
      <pivotArea collapsedLevelsAreSubtotals="1" fieldPosition="0">
        <references count="1">
          <reference field="0" count="0"/>
        </references>
      </pivotArea>
    </format>
    <format dxfId="10">
      <pivotArea dataOnly="0" labelOnly="1" fieldPosition="0">
        <references count="1">
          <reference field="0" count="0"/>
        </references>
      </pivotArea>
    </format>
    <format dxfId="5">
      <pivotArea grandRow="1" outline="0" collapsedLevelsAreSubtotals="1" fieldPosition="0"/>
    </format>
  </formats>
  <chartFormats count="8">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0" count="1" selected="0">
            <x v="1"/>
          </reference>
        </references>
      </pivotArea>
    </chartFormat>
    <chartFormat chart="13" format="2">
      <pivotArea type="data" outline="0" fieldPosition="0">
        <references count="2">
          <reference field="4294967294" count="1" selected="0">
            <x v="0"/>
          </reference>
          <reference field="0" count="1" selected="0">
            <x v="0"/>
          </reference>
        </references>
      </pivotArea>
    </chartFormat>
    <chartFormat chart="13" format="3">
      <pivotArea type="data" outline="0" fieldPosition="0">
        <references count="2">
          <reference field="4294967294" count="1" selected="0">
            <x v="0"/>
          </reference>
          <reference field="0" count="1" selected="0">
            <x v="2"/>
          </reference>
        </references>
      </pivotArea>
    </chartFormat>
    <chartFormat chart="18" format="8" series="1">
      <pivotArea type="data" outline="0" fieldPosition="0">
        <references count="1">
          <reference field="4294967294" count="1" selected="0">
            <x v="0"/>
          </reference>
        </references>
      </pivotArea>
    </chartFormat>
    <chartFormat chart="18" format="9">
      <pivotArea type="data" outline="0" fieldPosition="0">
        <references count="2">
          <reference field="4294967294" count="1" selected="0">
            <x v="0"/>
          </reference>
          <reference field="0" count="1" selected="0">
            <x v="0"/>
          </reference>
        </references>
      </pivotArea>
    </chartFormat>
    <chartFormat chart="18" format="10">
      <pivotArea type="data" outline="0" fieldPosition="0">
        <references count="2">
          <reference field="4294967294" count="1" selected="0">
            <x v="0"/>
          </reference>
          <reference field="0" count="1" selected="0">
            <x v="1"/>
          </reference>
        </references>
      </pivotArea>
    </chartFormat>
    <chartFormat chart="18" format="11">
      <pivotArea type="data" outline="0" fieldPosition="0">
        <references count="2">
          <reference field="4294967294" count="1" selected="0">
            <x v="0"/>
          </reference>
          <reference field="0" count="1" selected="0">
            <x v="2"/>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HBA1C"/>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D8989F3-3957-4773-9DD8-D294D1D4B390}" name="PivotTable17" cacheId="128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U26:V31"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Count of Customer ID" fld="1" subtotal="count" baseField="0" baseItem="0"/>
  </dataFields>
  <formats count="20">
    <format dxfId="149">
      <pivotArea type="all" dataOnly="0" outline="0" fieldPosition="0"/>
    </format>
    <format dxfId="150">
      <pivotArea outline="0" collapsedLevelsAreSubtotals="1" fieldPosition="0"/>
    </format>
    <format dxfId="151">
      <pivotArea field="0" type="button" dataOnly="0" labelOnly="1" outline="0" axis="axisRow" fieldPosition="0"/>
    </format>
    <format dxfId="152">
      <pivotArea dataOnly="0" labelOnly="1" fieldPosition="0">
        <references count="1">
          <reference field="0" count="0"/>
        </references>
      </pivotArea>
    </format>
    <format dxfId="153">
      <pivotArea dataOnly="0" labelOnly="1" grandRow="1" outline="0" fieldPosition="0"/>
    </format>
    <format dxfId="154">
      <pivotArea dataOnly="0" labelOnly="1" outline="0" axis="axisValues" fieldPosition="0"/>
    </format>
    <format dxfId="113">
      <pivotArea type="all" dataOnly="0" outline="0" fieldPosition="0"/>
    </format>
    <format dxfId="112">
      <pivotArea outline="0" collapsedLevelsAreSubtotals="1" fieldPosition="0"/>
    </format>
    <format dxfId="111">
      <pivotArea field="0" type="button" dataOnly="0" labelOnly="1" outline="0" axis="axisRow" fieldPosition="0"/>
    </format>
    <format dxfId="110">
      <pivotArea dataOnly="0" labelOnly="1" fieldPosition="0">
        <references count="1">
          <reference field="0" count="0"/>
        </references>
      </pivotArea>
    </format>
    <format dxfId="109">
      <pivotArea dataOnly="0" labelOnly="1" grandRow="1" outline="0" fieldPosition="0"/>
    </format>
    <format dxfId="108">
      <pivotArea dataOnly="0" labelOnly="1" outline="0" axis="axisValues" fieldPosition="0"/>
    </format>
    <format dxfId="58">
      <pivotArea type="all" dataOnly="0" outline="0" fieldPosition="0"/>
    </format>
    <format dxfId="57">
      <pivotArea outline="0" collapsedLevelsAreSubtotals="1" fieldPosition="0"/>
    </format>
    <format dxfId="56">
      <pivotArea field="0" type="button" dataOnly="0" labelOnly="1" outline="0" axis="axisRow" fieldPosition="0"/>
    </format>
    <format dxfId="55">
      <pivotArea dataOnly="0" labelOnly="1" outline="0" axis="axisValues" fieldPosition="0"/>
    </format>
    <format dxfId="54">
      <pivotArea dataOnly="0" labelOnly="1" grandRow="1" outline="0" fieldPosition="0"/>
    </format>
    <format dxfId="14">
      <pivotArea collapsedLevelsAreSubtotals="1" fieldPosition="0">
        <references count="1">
          <reference field="0" count="0"/>
        </references>
      </pivotArea>
    </format>
    <format dxfId="13">
      <pivotArea dataOnly="0" labelOnly="1" fieldPosition="0">
        <references count="1">
          <reference field="0" count="0"/>
        </references>
      </pivotArea>
    </format>
    <format dxfId="6">
      <pivotArea grandRow="1" outline="0" collapsedLevelsAreSubtotals="1" fieldPosition="0"/>
    </format>
  </formats>
  <chartFormats count="10">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0" count="1" selected="0">
            <x v="0"/>
          </reference>
        </references>
      </pivotArea>
    </chartFormat>
    <chartFormat chart="5" format="2">
      <pivotArea type="data" outline="0" fieldPosition="0">
        <references count="2">
          <reference field="4294967294" count="1" selected="0">
            <x v="0"/>
          </reference>
          <reference field="0" count="1" selected="0">
            <x v="3"/>
          </reference>
        </references>
      </pivotArea>
    </chartFormat>
    <chartFormat chart="5" format="3">
      <pivotArea type="data" outline="0" fieldPosition="0">
        <references count="2">
          <reference field="4294967294" count="1" selected="0">
            <x v="0"/>
          </reference>
          <reference field="0" count="1" selected="0">
            <x v="2"/>
          </reference>
        </references>
      </pivotArea>
    </chartFormat>
    <chartFormat chart="5" format="4">
      <pivotArea type="data" outline="0" fieldPosition="0">
        <references count="2">
          <reference field="4294967294" count="1" selected="0">
            <x v="0"/>
          </reference>
          <reference field="0" count="1" selected="0">
            <x v="1"/>
          </reference>
        </references>
      </pivotArea>
    </chartFormat>
    <chartFormat chart="10" format="10" series="1">
      <pivotArea type="data" outline="0" fieldPosition="0">
        <references count="1">
          <reference field="4294967294" count="1" selected="0">
            <x v="0"/>
          </reference>
        </references>
      </pivotArea>
    </chartFormat>
    <chartFormat chart="10" format="11">
      <pivotArea type="data" outline="0" fieldPosition="0">
        <references count="2">
          <reference field="4294967294" count="1" selected="0">
            <x v="0"/>
          </reference>
          <reference field="0" count="1" selected="0">
            <x v="0"/>
          </reference>
        </references>
      </pivotArea>
    </chartFormat>
    <chartFormat chart="10" format="12">
      <pivotArea type="data" outline="0" fieldPosition="0">
        <references count="2">
          <reference field="4294967294" count="1" selected="0">
            <x v="0"/>
          </reference>
          <reference field="0" count="1" selected="0">
            <x v="1"/>
          </reference>
        </references>
      </pivotArea>
    </chartFormat>
    <chartFormat chart="10" format="13">
      <pivotArea type="data" outline="0" fieldPosition="0">
        <references count="2">
          <reference field="4294967294" count="1" selected="0">
            <x v="0"/>
          </reference>
          <reference field="0" count="1" selected="0">
            <x v="2"/>
          </reference>
        </references>
      </pivotArea>
    </chartFormat>
    <chartFormat chart="10" format="14">
      <pivotArea type="data" outline="0" fieldPosition="0">
        <references count="2">
          <reference field="4294967294" count="1" selected="0">
            <x v="0"/>
          </reference>
          <reference field="0" count="1" selected="0">
            <x v="3"/>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E9759009-0A5E-435D-BF68-E04F335577F6}" name="PivotTable16" cacheId="128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U19:V23"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charges" fld="1" subtotal="average" baseField="0" baseItem="0"/>
  </dataFields>
  <formats count="18">
    <format dxfId="155">
      <pivotArea type="all" dataOnly="0" outline="0" fieldPosition="0"/>
    </format>
    <format dxfId="156">
      <pivotArea outline="0" collapsedLevelsAreSubtotals="1" fieldPosition="0"/>
    </format>
    <format dxfId="157">
      <pivotArea field="0" type="button" dataOnly="0" labelOnly="1" outline="0" axis="axisRow" fieldPosition="0"/>
    </format>
    <format dxfId="158">
      <pivotArea dataOnly="0" labelOnly="1" fieldPosition="0">
        <references count="1">
          <reference field="0" count="0"/>
        </references>
      </pivotArea>
    </format>
    <format dxfId="159">
      <pivotArea dataOnly="0" labelOnly="1" grandRow="1" outline="0" fieldPosition="0"/>
    </format>
    <format dxfId="160">
      <pivotArea dataOnly="0" labelOnly="1" outline="0" axis="axisValues" fieldPosition="0"/>
    </format>
    <format dxfId="107">
      <pivotArea type="all" dataOnly="0" outline="0" fieldPosition="0"/>
    </format>
    <format dxfId="106">
      <pivotArea outline="0" collapsedLevelsAreSubtotals="1" fieldPosition="0"/>
    </format>
    <format dxfId="105">
      <pivotArea field="0" type="button" dataOnly="0" labelOnly="1" outline="0" axis="axisRow" fieldPosition="0"/>
    </format>
    <format dxfId="104">
      <pivotArea dataOnly="0" labelOnly="1" fieldPosition="0">
        <references count="1">
          <reference field="0" count="0"/>
        </references>
      </pivotArea>
    </format>
    <format dxfId="103">
      <pivotArea dataOnly="0" labelOnly="1" grandRow="1" outline="0" fieldPosition="0"/>
    </format>
    <format dxfId="102">
      <pivotArea dataOnly="0" labelOnly="1" outline="0" axis="axisValues" fieldPosition="0"/>
    </format>
    <format dxfId="75">
      <pivotArea field="0" type="button" dataOnly="0" labelOnly="1" outline="0" axis="axisRow" fieldPosition="0"/>
    </format>
    <format dxfId="74">
      <pivotArea dataOnly="0" labelOnly="1" outline="0" axis="axisValues" fieldPosition="0"/>
    </format>
    <format dxfId="72">
      <pivotArea dataOnly="0" labelOnly="1" grandRow="1" outline="0" fieldPosition="0"/>
    </format>
    <format dxfId="20">
      <pivotArea collapsedLevelsAreSubtotals="1" fieldPosition="0">
        <references count="1">
          <reference field="0" count="0"/>
        </references>
      </pivotArea>
    </format>
    <format dxfId="18">
      <pivotArea dataOnly="0" labelOnly="1" fieldPosition="0">
        <references count="1">
          <reference field="0" count="0"/>
        </references>
      </pivotArea>
    </format>
    <format dxfId="16">
      <pivotArea grandRow="1" outline="0" collapsedLevelsAreSubtotals="1" fieldPosition="0"/>
    </format>
  </formats>
  <chartFormats count="1">
    <chartFormat chart="0" format="0"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charges"/>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894333A-0089-4E95-B317-99449DF6BBEB}" name="PivotTable15" cacheId="127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U10:V15" firstHeaderRow="1" firstDataRow="1" firstDataCol="1"/>
  <pivotFields count="2">
    <pivotField axis="axisRow"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5">
    <i>
      <x/>
    </i>
    <i>
      <x v="1"/>
    </i>
    <i>
      <x v="2"/>
    </i>
    <i>
      <x v="3"/>
    </i>
    <i t="grand">
      <x/>
    </i>
  </rowItems>
  <colItems count="1">
    <i/>
  </colItems>
  <dataFields count="1">
    <dataField name="Sum of charges" fld="1" baseField="0" baseItem="0"/>
  </dataFields>
  <formats count="23">
    <format dxfId="161">
      <pivotArea type="all" dataOnly="0" outline="0" fieldPosition="0"/>
    </format>
    <format dxfId="162">
      <pivotArea outline="0" collapsedLevelsAreSubtotals="1" fieldPosition="0"/>
    </format>
    <format dxfId="163">
      <pivotArea field="0" type="button" dataOnly="0" labelOnly="1" outline="0" axis="axisRow" fieldPosition="0"/>
    </format>
    <format dxfId="164">
      <pivotArea dataOnly="0" labelOnly="1" fieldPosition="0">
        <references count="1">
          <reference field="0" count="0"/>
        </references>
      </pivotArea>
    </format>
    <format dxfId="165">
      <pivotArea dataOnly="0" labelOnly="1" grandRow="1" outline="0" fieldPosition="0"/>
    </format>
    <format dxfId="166">
      <pivotArea dataOnly="0" labelOnly="1" outline="0" axis="axisValues" fieldPosition="0"/>
    </format>
    <format dxfId="167">
      <pivotArea field="0" type="button" dataOnly="0" labelOnly="1" outline="0" axis="axisRow" fieldPosition="0"/>
    </format>
    <format dxfId="168">
      <pivotArea dataOnly="0" labelOnly="1" outline="0" axis="axisValues" fieldPosition="0"/>
    </format>
    <format dxfId="169">
      <pivotArea outline="0" collapsedLevelsAreSubtotals="1" fieldPosition="0"/>
    </format>
    <format dxfId="101">
      <pivotArea type="all" dataOnly="0" outline="0" fieldPosition="0"/>
    </format>
    <format dxfId="100">
      <pivotArea outline="0" collapsedLevelsAreSubtotals="1" fieldPosition="0"/>
    </format>
    <format dxfId="99">
      <pivotArea field="0" type="button" dataOnly="0" labelOnly="1" outline="0" axis="axisRow" fieldPosition="0"/>
    </format>
    <format dxfId="98">
      <pivotArea dataOnly="0" labelOnly="1" fieldPosition="0">
        <references count="1">
          <reference field="0" count="0"/>
        </references>
      </pivotArea>
    </format>
    <format dxfId="97">
      <pivotArea dataOnly="0" labelOnly="1" grandRow="1" outline="0" fieldPosition="0"/>
    </format>
    <format dxfId="96">
      <pivotArea dataOnly="0" labelOnly="1" outline="0" axis="axisValues" fieldPosition="0"/>
    </format>
    <format dxfId="79">
      <pivotArea type="all" dataOnly="0" outline="0" fieldPosition="0"/>
    </format>
    <format dxfId="78">
      <pivotArea outline="0" collapsedLevelsAreSubtotals="1" fieldPosition="0"/>
    </format>
    <format dxfId="77">
      <pivotArea field="0" type="button" dataOnly="0" labelOnly="1" outline="0" axis="axisRow" fieldPosition="0"/>
    </format>
    <format dxfId="76">
      <pivotArea dataOnly="0" labelOnly="1" outline="0" axis="axisValues" fieldPosition="0"/>
    </format>
    <format dxfId="73">
      <pivotArea dataOnly="0" labelOnly="1" grandRow="1" outline="0" fieldPosition="0"/>
    </format>
    <format dxfId="23">
      <pivotArea collapsedLevelsAreSubtotals="1" fieldPosition="0">
        <references count="1">
          <reference field="0" count="0"/>
        </references>
      </pivotArea>
    </format>
    <format dxfId="22">
      <pivotArea dataOnly="0" labelOnly="1" fieldPosition="0">
        <references count="1">
          <reference field="0" count="0"/>
        </references>
      </pivotArea>
    </format>
    <format dxfId="21">
      <pivotArea grandRow="1"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A93DF2A-2ABE-4F64-9661-150E2799DE29}" name="PivotTable14" cacheId="127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U4:X8" firstHeaderRow="1" firstDataRow="2" firstDataCol="1"/>
  <pivotFields count="4">
    <pivotField axis="axisRow" allDrilled="1" subtotalTop="0" showAll="0" dataSourceSort="1" defaultSubtotal="0" defaultAttributeDrillState="1">
      <items count="2">
        <item x="0"/>
        <item x="1"/>
      </items>
    </pivotField>
    <pivotField axis="axisCol"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0"/>
  </rowFields>
  <rowItems count="3">
    <i>
      <x/>
    </i>
    <i>
      <x v="1"/>
    </i>
    <i t="grand">
      <x/>
    </i>
  </rowItems>
  <colFields count="1">
    <field x="1"/>
  </colFields>
  <colItems count="3">
    <i>
      <x/>
    </i>
    <i>
      <x v="1"/>
    </i>
    <i t="grand">
      <x/>
    </i>
  </colItems>
  <dataFields count="1">
    <dataField name="Count of Customer ID" fld="2" subtotal="count" baseField="0" baseItem="0"/>
  </dataFields>
  <formats count="37">
    <format dxfId="170">
      <pivotArea type="all" dataOnly="0" outline="0" fieldPosition="0"/>
    </format>
    <format dxfId="171">
      <pivotArea type="all" dataOnly="0" outline="0" fieldPosition="0"/>
    </format>
    <format dxfId="95">
      <pivotArea type="all" dataOnly="0" outline="0" fieldPosition="0"/>
    </format>
    <format dxfId="94">
      <pivotArea outline="0" collapsedLevelsAreSubtotals="1" fieldPosition="0"/>
    </format>
    <format dxfId="93">
      <pivotArea type="origin" dataOnly="0" labelOnly="1" outline="0" fieldPosition="0"/>
    </format>
    <format dxfId="92">
      <pivotArea field="1" type="button" dataOnly="0" labelOnly="1" outline="0" axis="axisCol" fieldPosition="0"/>
    </format>
    <format dxfId="91">
      <pivotArea type="topRight" dataOnly="0" labelOnly="1" outline="0" fieldPosition="0"/>
    </format>
    <format dxfId="90">
      <pivotArea field="0" type="button" dataOnly="0" labelOnly="1" outline="0" axis="axisRow" fieldPosition="0"/>
    </format>
    <format dxfId="89">
      <pivotArea dataOnly="0" labelOnly="1" fieldPosition="0">
        <references count="1">
          <reference field="0" count="0"/>
        </references>
      </pivotArea>
    </format>
    <format dxfId="88">
      <pivotArea dataOnly="0" labelOnly="1" grandRow="1" outline="0" fieldPosition="0"/>
    </format>
    <format dxfId="87">
      <pivotArea dataOnly="0" labelOnly="1" fieldPosition="0">
        <references count="1">
          <reference field="1" count="0"/>
        </references>
      </pivotArea>
    </format>
    <format dxfId="86">
      <pivotArea dataOnly="0" labelOnly="1" grandCol="1" outline="0" fieldPosition="0"/>
    </format>
    <format dxfId="85">
      <pivotArea field="1" type="button" dataOnly="0" labelOnly="1" outline="0" axis="axisCol" fieldPosition="0"/>
    </format>
    <format dxfId="84">
      <pivotArea field="1" type="button" dataOnly="0" labelOnly="1" outline="0" axis="axisCol" fieldPosition="0"/>
    </format>
    <format dxfId="83">
      <pivotArea type="origin" dataOnly="0" labelOnly="1" outline="0" fieldPosition="0"/>
    </format>
    <format dxfId="82">
      <pivotArea type="origin" dataOnly="0" labelOnly="1" outline="0" fieldPosition="0"/>
    </format>
    <format dxfId="81">
      <pivotArea type="all" dataOnly="0" outline="0" fieldPosition="0"/>
    </format>
    <format dxfId="80">
      <pivotArea outline="0" collapsedLevelsAreSubtotals="1" fieldPosition="0"/>
    </format>
    <format dxfId="71">
      <pivotArea type="origin" dataOnly="0" labelOnly="1" outline="0" fieldPosition="0"/>
    </format>
    <format dxfId="70">
      <pivotArea field="1" type="button" dataOnly="0" labelOnly="1" outline="0" axis="axisCol" fieldPosition="0"/>
    </format>
    <format dxfId="69">
      <pivotArea type="topRight" dataOnly="0" labelOnly="1" outline="0" fieldPosition="0"/>
    </format>
    <format dxfId="68">
      <pivotArea field="0" type="button" dataOnly="0" labelOnly="1" outline="0" axis="axisRow" fieldPosition="0"/>
    </format>
    <format dxfId="67">
      <pivotArea dataOnly="0" labelOnly="1" fieldPosition="0">
        <references count="1">
          <reference field="1" count="0"/>
        </references>
      </pivotArea>
    </format>
    <format dxfId="66">
      <pivotArea dataOnly="0" labelOnly="1" grandCol="1" outline="0" fieldPosition="0"/>
    </format>
    <format dxfId="65">
      <pivotArea type="origin" dataOnly="0" labelOnly="1" outline="0" fieldPosition="0"/>
    </format>
    <format dxfId="64">
      <pivotArea field="1" type="button" dataOnly="0" labelOnly="1" outline="0" axis="axisCol" fieldPosition="0"/>
    </format>
    <format dxfId="63">
      <pivotArea type="topRight" dataOnly="0" labelOnly="1" outline="0" fieldPosition="0"/>
    </format>
    <format dxfId="62">
      <pivotArea field="0" type="button" dataOnly="0" labelOnly="1" outline="0" axis="axisRow" fieldPosition="0"/>
    </format>
    <format dxfId="61">
      <pivotArea dataOnly="0" labelOnly="1" fieldPosition="0">
        <references count="1">
          <reference field="1" count="0"/>
        </references>
      </pivotArea>
    </format>
    <format dxfId="60">
      <pivotArea dataOnly="0" labelOnly="1" grandCol="1" outline="0" fieldPosition="0"/>
    </format>
    <format dxfId="59">
      <pivotArea dataOnly="0" labelOnly="1" grandRow="1" outline="0" fieldPosition="0"/>
    </format>
    <format dxfId="29">
      <pivotArea dataOnly="0" labelOnly="1" grandRow="1" outline="0" fieldPosition="0"/>
    </format>
    <format dxfId="28">
      <pivotArea collapsedLevelsAreSubtotals="1" fieldPosition="0">
        <references count="2">
          <reference field="0" count="0"/>
          <reference field="1" count="1" selected="0">
            <x v="0"/>
          </reference>
        </references>
      </pivotArea>
    </format>
    <format dxfId="27">
      <pivotArea dataOnly="0" labelOnly="1" fieldPosition="0">
        <references count="1">
          <reference field="0" count="0"/>
        </references>
      </pivotArea>
    </format>
    <format dxfId="26">
      <pivotArea outline="0" collapsedLevelsAreSubtotals="1" fieldPosition="0">
        <references count="1">
          <reference field="1" count="1" selected="0">
            <x v="1"/>
          </reference>
        </references>
      </pivotArea>
    </format>
    <format dxfId="25">
      <pivotArea grandCol="1" outline="0" collapsedLevelsAreSubtotals="1" fieldPosition="0"/>
    </format>
    <format dxfId="24">
      <pivotArea field="1" grandRow="1" outline="0" collapsedLevelsAreSubtotals="1" axis="axisCol" fieldPosition="0">
        <references count="1">
          <reference field="1" count="1" selected="0">
            <x v="0"/>
          </reference>
        </references>
      </pivotArea>
    </format>
  </formats>
  <chartFormats count="8">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12" format="8" series="1">
      <pivotArea type="data" outline="0" fieldPosition="0">
        <references count="2">
          <reference field="4294967294" count="1" selected="0">
            <x v="0"/>
          </reference>
          <reference field="1" count="1" selected="0">
            <x v="0"/>
          </reference>
        </references>
      </pivotArea>
    </chartFormat>
    <chartFormat chart="12" format="9">
      <pivotArea type="data" outline="0" fieldPosition="0">
        <references count="3">
          <reference field="4294967294" count="1" selected="0">
            <x v="0"/>
          </reference>
          <reference field="0" count="1" selected="0">
            <x v="0"/>
          </reference>
          <reference field="1" count="1" selected="0">
            <x v="0"/>
          </reference>
        </references>
      </pivotArea>
    </chartFormat>
    <chartFormat chart="12" format="10">
      <pivotArea type="data" outline="0" fieldPosition="0">
        <references count="3">
          <reference field="4294967294" count="1" selected="0">
            <x v="0"/>
          </reference>
          <reference field="0" count="1" selected="0">
            <x v="1"/>
          </reference>
          <reference field="1" count="1" selected="0">
            <x v="0"/>
          </reference>
        </references>
      </pivotArea>
    </chartFormat>
    <chartFormat chart="12" format="11" series="1">
      <pivotArea type="data" outline="0" fieldPosition="0">
        <references count="2">
          <reference field="4294967294" count="1" selected="0">
            <x v="0"/>
          </reference>
          <reference field="1" count="1" selected="0">
            <x v="1"/>
          </reference>
        </references>
      </pivotArea>
    </chartFormat>
    <chartFormat chart="12" format="12">
      <pivotArea type="data" outline="0" fieldPosition="0">
        <references count="3">
          <reference field="4294967294" count="1" selected="0">
            <x v="0"/>
          </reference>
          <reference field="0" count="1" selected="0">
            <x v="0"/>
          </reference>
          <reference field="1" count="1" selected="0">
            <x v="1"/>
          </reference>
        </references>
      </pivotArea>
    </chartFormat>
    <chartFormat chart="12" format="13">
      <pivotArea type="data" outline="0" fieldPosition="0">
        <references count="3">
          <reference field="4294967294" count="1" selected="0">
            <x v="0"/>
          </reference>
          <reference field="0" count="1" selected="0">
            <x v="1"/>
          </reference>
          <reference field="1" count="1" selected="0">
            <x v="1"/>
          </reference>
        </references>
      </pivotArea>
    </chartFormat>
  </chartFormats>
  <pivotHierarchies count="47">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colHierarchiesUsage count="1">
    <colHierarchyUsage hierarchyUsage="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ealthcare!$A$1:$Q$2336">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arges" xr10:uid="{ACCEBA22-9ED1-4224-BA41-4D47C76C6F20}" sourceName="[Range].[charges]">
  <pivotTables>
    <pivotTable tabId="7" name="PivotTable1"/>
    <pivotTable tabId="7" name="PivotTable2"/>
    <pivotTable tabId="9" name="PivotTable12"/>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charges].[(All)]" sourceCaption="(All)" count="0"/>
        <level uniqueName="[Range].[charges].[charges]" sourceCaption="charges" count="2331">
          <ranges>
            <range startItem="0">
              <i n="[Range].[charges].&amp;[6.E2]" c="600"/>
              <i n="[Range].[charges].&amp;[6.5E2]" c="650"/>
              <i n="[Range].[charges].&amp;[6.7E2]" c="670"/>
              <i n="[Range].[charges].&amp;[7.6E2]" c="760"/>
              <i n="[Range].[charges].&amp;[7.7E2]" c="770"/>
              <i n="[Range].[charges].&amp;[8.9621E2]" c="896.21"/>
              <i n="[Range].[charges].&amp;[1.068E3]" c="1068"/>
              <i n="[Range].[charges].&amp;[1.071E3]" c="1071"/>
              <i n="[Range].[charges].&amp;[1.149E3]" c="1149"/>
              <i n="[Range].[charges].&amp;[1.17807E3]" c="1178.07"/>
              <i n="[Range].[charges].&amp;[1.24157E3]" c="1241.57"/>
              <i n="[Range].[charges].&amp;[1.24226E3]" c="1242.26"/>
              <i n="[Range].[charges].&amp;[1.24282E3]" c="1242.82"/>
              <i n="[Range].[charges].&amp;[1.25241E3]" c="1252.41"/>
              <i n="[Range].[charges].&amp;[1.253E3]" c="1253"/>
              <i n="[Range].[charges].&amp;[1.25394E3]" c="1253.94"/>
              <i n="[Range].[charges].&amp;[1.2563E3]" c="1256.3"/>
              <i n="[Range].[charges].&amp;[1.26144E3]" c="1261.44"/>
              <i n="[Range].[charges].&amp;[1.26186E3]" c="1261.86"/>
              <i n="[Range].[charges].&amp;[1.26325E3]" c="1263.25"/>
              <i n="[Range].[charges].&amp;[1.276E3]" c="1276"/>
              <i n="[Range].[charges].&amp;[1.34116E3]" c="1341.16"/>
              <i n="[Range].[charges].&amp;[1.402E3]" c="1402"/>
              <i n="[Range].[charges].&amp;[1.422E3]" c="1422"/>
              <i n="[Range].[charges].&amp;[1.445E3]" c="1445"/>
              <i n="[Range].[charges].&amp;[1.467E3]" c="1467"/>
              <i n="[Range].[charges].&amp;[1.481E3]" c="1481"/>
              <i n="[Range].[charges].&amp;[1.62134E3]" c="1621.34"/>
              <i n="[Range].[charges].&amp;[1.62543E3]" c="1625.43"/>
              <i n="[Range].[charges].&amp;[1.62728E3]" c="1627.28"/>
              <i n="[Range].[charges].&amp;[1.62847E3]" c="1628.47"/>
              <i n="[Range].[charges].&amp;[1.63204E3]" c="1632.04"/>
              <i n="[Range].[charges].&amp;[1.63256E3]" c="1632.56"/>
              <i n="[Range].[charges].&amp;[1.63573E3]" c="1635.73"/>
              <i n="[Range].[charges].&amp;[1.63956E3]" c="1639.56"/>
              <i n="[Range].[charges].&amp;[1.64643E3]" c="1646.43"/>
              <i n="[Range].[charges].&amp;[1.72779E3]" c="1727.79"/>
              <i n="[Range].[charges].&amp;[1.7289E3]" c="1728.9"/>
              <i n="[Range].[charges].&amp;[1.73168E3]" c="1731.68"/>
              <i n="[Range].[charges].&amp;[1.73738E3]" c="1737.38"/>
              <i n="[Range].[charges].&amp;[1.74321E3]" c="1743.21"/>
              <i n="[Range].[charges].&amp;[1.74447E3]" c="1744.47"/>
              <i n="[Range].[charges].&amp;[1.74877E3]" c="1748.77"/>
              <i n="[Range].[charges].&amp;[1.75934E3]" c="1759.34"/>
              <i n="[Range].[charges].&amp;[1.83209E3]" c="1832.09"/>
              <i n="[Range].[charges].&amp;[1.83724E3]" c="1837.24"/>
              <i n="[Range].[charges].&amp;[1.84252E3]" c="1842.52"/>
              <i n="[Range].[charges].&amp;[2.11734E3]" c="2117.34"/>
              <i n="[Range].[charges].&amp;[2.12843E3]" c="2128.43"/>
              <i n="[Range].[charges].&amp;[2.13068E3]" c="2130.68"/>
              <i n="[Range].[charges].&amp;[2.1349E3]" c="2134.9"/>
              <i n="[Range].[charges].&amp;[2.13688E3]" c="2136.88"/>
              <i n="[Range].[charges].&amp;[2.13765E3]" c="2137.65"/>
              <i n="[Range].[charges].&amp;[2.13807E3]" c="2138.07"/>
              <i n="[Range].[charges].&amp;[2.22156E3]" c="2221.56"/>
              <i n="[Range].[charges].&amp;[2.33152E3]" c="2331.52"/>
              <i n="[Range].[charges].&amp;[2.52317E3]" c="2523.17"/>
              <i n="[Range].[charges].&amp;[2.53439E3]" c="2534.39"/>
              <i n="[Range].[charges].&amp;[2.63299E3]" c="2632.99"/>
              <i n="[Range].[charges].&amp;[2.70911E3]" c="2709.11"/>
              <i n="[Range].[charges].&amp;[2.70924E3]" c="2709.24"/>
              <i n="[Range].[charges].&amp;[2.71083E3]" c="2710.83"/>
              <i n="[Range].[charges].&amp;[2.71928E3]" c="2719.28"/>
              <i n="[Range].[charges].&amp;[2.72132E3]" c="2721.32"/>
              <i n="[Range].[charges].&amp;[2.7274E3]" c="2727.4"/>
              <i n="[Range].[charges].&amp;[2.73011E3]" c="2730.11"/>
              <i n="[Range].[charges].&amp;[2.75899E3]" c="2758.99"/>
              <i n="[Range].[charges].&amp;[2.8037E3]" c="2803.7"/>
              <i n="[Range].[charges].&amp;[2.86609E3]" c="2866.09"/>
              <i n="[Range].[charges].&amp;[2.86712E3]" c="2867.12"/>
              <i n="[Range].[charges].&amp;[2.91357E3]" c="2913.57"/>
              <i n="[Range].[charges].&amp;[3.02181E3]" c="3021.81"/>
              <i n="[Range].[charges].&amp;[3.05173E3]" c="3051.73"/>
              <i n="[Range].[charges].&amp;[3.16202E3]" c="3162.02"/>
              <i n="[Range].[charges].&amp;[3.20649E3]" c="3206.49"/>
              <i n="[Range].[charges].&amp;[3.20879E3]" c="3208.79"/>
              <i n="[Range].[charges].&amp;[3.21362E3]" c="3213.62"/>
              <i n="[Range].[charges].&amp;[3.22712E3]" c="3227.12"/>
              <i n="[Range].[charges].&amp;[3.23844E3]" c="3238.44"/>
              <i n="[Range].[charges].&amp;[3.28022E3]" c="3280.22"/>
              <i n="[Range].[charges].&amp;[3.3007E3]" c="3300.7"/>
              <i n="[Range].[charges].&amp;[3.30846E3]" c="3308.46"/>
              <i n="[Range].[charges].&amp;[3.30979E3]" c="3309.79"/>
              <i n="[Range].[charges].&amp;[3.35328E3]" c="3353.28"/>
              <i n="[Range].[charges].&amp;[3.36667E3]" c="3366.67"/>
              <i n="[Range].[charges].&amp;[3.46351E3]" c="3463.51"/>
              <i n="[Range].[charges].&amp;[3.47141E3]" c="3471.41"/>
              <i n="[Range].[charges].&amp;[3.5389E3]" c="3538.9"/>
              <i n="[Range].[charges].&amp;[3.59417E3]" c="3594.17"/>
              <i n="[Range].[charges].&amp;[3.68835E3]" c="3688.35"/>
              <i n="[Range].[charges].&amp;[3.73646E3]" c="3736.46"/>
              <i n="[Range].[charges].&amp;[3.89835E3]" c="3898.35"/>
              <i n="[Range].[charges].&amp;[3.90613E3]" c="3906.13"/>
              <i n="[Range].[charges].&amp;[3.9436E3]" c="3943.6"/>
              <i n="[Range].[charges].&amp;[3.94741E3]" c="3947.41"/>
              <i n="[Range].[charges].&amp;[4.0399E3]" c="4039.9"/>
              <i n="[Range].[charges].&amp;[4.04056E3]" c="4040.56"/>
              <i n="[Range].[charges].&amp;[4.05812E3]" c="4058.12"/>
              <i n="[Range].[charges].&amp;[4.07042E3]" c="4070.42"/>
              <i n="[Range].[charges].&amp;[4.18911E3]" c="4189.11"/>
              <i n="[Range].[charges].&amp;[4.26501E3]" c="4265.01"/>
              <i n="[Range].[charges].&amp;[4.27855E3]" c="4278.55"/>
              <i n="[Range].[charges].&amp;[4.39165E3]" c="4391.65"/>
              <i n="[Range].[charges].&amp;[4.43339E3]" c="4433.39"/>
              <i n="[Range].[charges].&amp;[4.43392E3]" c="4433.92"/>
              <i n="[Range].[charges].&amp;[4.50466E3]" c="4504.66"/>
              <i n="[Range].[charges].&amp;[4.5184E3]" c="4518.4"/>
              <i n="[Range].[charges].&amp;[4.52948E3]" c="4529.48"/>
              <i n="[Range].[charges].&amp;[4.6742E3]" c="4674.2"/>
              <i n="[Range].[charges].&amp;[4.6788E3]" c="4678.8"/>
              <i n="[Range].[charges].&amp;[4.6878E3]" c="4687.8"/>
              <i n="[Range].[charges].&amp;[4.84379E3]" c="4843.79"/>
              <i n="[Range].[charges].&amp;[4.87798E3]" c="4877.98"/>
              <i n="[Range].[charges].&amp;[4.90641E3]" c="4906.41"/>
              <i n="[Range].[charges].&amp;[4.92292E3]" c="4922.92"/>
              <i n="[Range].[charges].&amp;[5.03857E3]" c="5038.57"/>
              <i n="[Range].[charges].&amp;[5.04515E3]" c="5045.15"/>
              <i n="[Range].[charges].&amp;[5.05956E3]" c="5059.56"/>
              <i n="[Range].[charges].&amp;[5.0801E3]" c="5080.1"/>
              <i n="[Range].[charges].&amp;[5.13826E3]" c="5138.26"/>
              <i n="[Range].[charges].&amp;[5.19558E3]" c="5195.58"/>
              <i n="[Range].[charges].&amp;[5.20797E3]" c="5207.97"/>
              <i n="[Range].[charges].&amp;[5.20958E3]" c="5209.58"/>
              <i n="[Range].[charges].&amp;[5.58759E3]" c="5587.59"/>
              <i n="[Range].[charges].&amp;[5.64972E3]" c="5649.72"/>
              <i n="[Range].[charges].&amp;[5.66223E3]" c="5662.23"/>
              <i n="[Range].[charges].&amp;[5.70887E3]" c="5708.87"/>
              <i n="[Range].[charges].&amp;[5.74813E3]" c="5748.13"/>
              <i n="[Range].[charges].&amp;[5.75741E3]" c="5757.41"/>
              <i n="[Range].[charges].&amp;[5.87702E3]" c="5877.02"/>
              <i n="[Range].[charges].&amp;[5.92693E3]" c="5926.93"/>
              <i n="[Range].[charges].&amp;[5.95735E3]" c="5957.35"/>
              <i n="[Range].[charges].&amp;[6.07437E3]" c="6074.37"/>
              <i n="[Range].[charges].&amp;[6.11749E3]" c="6117.49"/>
              <i n="[Range].[charges].&amp;[6.12357E3]" c="6123.57"/>
              <i n="[Range].[charges].&amp;[6.1385E3]" c="6138.5"/>
              <i n="[Range].[charges].&amp;[6.2383E3]" c="6238.3"/>
              <i n="[Range].[charges].&amp;[6.25044E3]" c="6250.44"/>
              <i n="[Range].[charges].&amp;[6.2763E3]" c="6276.3"/>
              <i n="[Range].[charges].&amp;[6.30561E3]" c="6305.61"/>
              <i n="[Range].[charges].&amp;[6.33808E3]" c="6338.08"/>
              <i n="[Range].[charges].&amp;[6.35627E3]" c="6356.27"/>
              <i n="[Range].[charges].&amp;[6.38953E3]" c="6389.53"/>
              <i n="[Range].[charges].&amp;[6.54616E3]" c="6546.16"/>
              <i n="[Range].[charges].&amp;[6.63816E3]" c="6638.16"/>
              <i n="[Range].[charges].&amp;[6.71019E3]" c="6710.19"/>
              <i n="[Range].[charges].&amp;[6.83737E3]" c="6837.37"/>
              <i n="[Range].[charges].&amp;[6.84903E3]" c="6849.03"/>
              <i n="[Range].[charges].&amp;[6.86839E3]" c="6868.39"/>
              <i n="[Range].[charges].&amp;[7.0031E3]" c="7003.1"/>
              <i n="[Range].[charges].&amp;[7.12864E3]" c="7128.64"/>
              <i n="[Range].[charges].&amp;[7.2017E3]" c="7201.7"/>
              <i n="[Range].[charges].&amp;[7.20949E3]" c="7209.49"/>
              <i n="[Range].[charges].&amp;[7.32505E3]" c="7325.05"/>
              <i n="[Range].[charges].&amp;[7.33775E3]" c="7337.75"/>
              <i n="[Range].[charges].&amp;[7.34573E3]" c="7345.73"/>
              <i n="[Range].[charges].&amp;[7.34912E3]" c="7349.12"/>
              <i n="[Range].[charges].&amp;[7.35749E3]" c="7357.49"/>
              <i n="[Range].[charges].&amp;[7.38885E3]" c="7388.85"/>
              <i n="[Range].[charges].&amp;[7.41852E3]" c="7418.52"/>
              <i n="[Range].[charges].&amp;[7.4415E3]" c="7441.5"/>
              <i n="[Range].[charges].&amp;[7.5043E3]" c="7504.3"/>
              <i n="[Range].[charges].&amp;[7.51227E3]" c="7512.27"/>
              <i n="[Range].[charges].&amp;[7.60703E3]" c="7607.03"/>
              <i n="[Range].[charges].&amp;[7.6508E3]" c="7650.8"/>
              <i n="[Range].[charges].&amp;[7.72725E3]" c="7727.25"/>
              <i n="[Range].[charges].&amp;[7.76306E3]" c="7763.06"/>
              <i n="[Range].[charges].&amp;[7.80377E3]" c="7803.77"/>
              <i n="[Range].[charges].&amp;[7.98582E3]" c="7985.82"/>
              <i n="[Range].[charges].&amp;[7.98648E3]" c="7986.48"/>
              <i n="[Range].[charges].&amp;[8.03564E3]" c="8035.64"/>
              <i n="[Range].[charges].&amp;[8.07741E3]" c="8077.41"/>
              <i n="[Range].[charges].&amp;[8.1779E3]" c="8177.9"/>
              <i n="[Range].[charges].&amp;[8.17951E3]" c="8179.51"/>
              <i n="[Range].[charges].&amp;[8.18289E3]" c="8182.89"/>
              <i n="[Range].[charges].&amp;[8.31084E3]" c="8310.84"/>
              <i n="[Range].[charges].&amp;[8.31465E3]" c="8314.65"/>
              <i n="[Range].[charges].&amp;[8.35554E3]" c="8355.54"/>
              <i n="[Range].[charges].&amp;[8.41005E3]" c="8410.05"/>
              <i n="[Range].[charges].&amp;[8.44005E3]" c="8440.05"/>
              <i n="[Range].[charges].&amp;[8.47165E3]" c="8471.65"/>
              <i n="[Range].[charges].&amp;[8.522E3]" c="8522"/>
              <i n="[Range].[charges].&amp;[8.5823E3]" c="8582.3"/>
              <i n="[Range].[charges].&amp;[8.59683E3]" c="8596.83"/>
              <i n="[Range].[charges].&amp;[8.60622E3]" c="8606.22"/>
              <i n="[Range].[charges].&amp;[8.66514E3]" c="8665.14"/>
              <i n="[Range].[charges].&amp;[8.76012E3]" c="8760.12"/>
              <i n="[Range].[charges].&amp;[8.90614E3]" c="8906.14"/>
              <i n="[Range].[charges].&amp;[8.9658E3]" c="8965.8"/>
              <i n="[Range].[charges].&amp;[8.99843E3]" c="8998.43"/>
              <i n="[Range].[charges].&amp;[9.0102E3]" c="9010.2"/>
              <i n="[Range].[charges].&amp;[9.28587E3]" c="9285.87"/>
              <i n="[Range].[charges].&amp;[9.31081E3]" c="9310.81"/>
              <i n="[Range].[charges].&amp;[9.37745E3]" c="9377.45"/>
              <i n="[Range].[charges].&amp;[9.45392E3]" c="9453.92"/>
              <i n="[Range].[charges].&amp;[9.48764E3]" c="9487.64"/>
              <i n="[Range].[charges].&amp;[9.50431E3]" c="9504.31"/>
              <i n="[Range].[charges].&amp;[9.6303E3]" c="9630.3"/>
              <i n="[Range].[charges].&amp;[9.86347E3]" c="9863.47"/>
              <i n="[Range].[charges].&amp;[9.86981E3]" c="9869.81"/>
              <i n="[Range].[charges].&amp;[9.93196E3]" c="9931.96"/>
              <i n="[Range].[charges].&amp;[1.002715E4]" c="10027.15"/>
              <i n="[Range].[charges].&amp;[1.006541E4]" c="10065.41"/>
              <i n="[Range].[charges].&amp;[1.007206E4]" c="10072.06"/>
              <i n="[Range].[charges].&amp;[1.008585E4]" c="10085.85"/>
              <i n="[Range].[charges].&amp;[1.013984E4]" c="10139.84"/>
              <i n="[Range].[charges].&amp;[1.030804E4]" c="10308.04"/>
              <i n="[Range].[charges].&amp;[1.035564E4]" c="10355.64"/>
              <i n="[Range].[charges].&amp;[1.040327E4]" c="10403.27"/>
              <i n="[Range].[charges].&amp;[1.041965E4]" c="10419.65"/>
              <i n="[Range].[charges].&amp;[1.046198E4]" c="10461.98"/>
              <i n="[Range].[charges].&amp;[1.056488E4]" c="10564.88"/>
              <i n="[Range].[charges].&amp;[1.057971E4]" c="10579.71"/>
              <i n="[Range].[charges].&amp;[1.094213E4]" c="10942.13"/>
              <i n="[Range].[charges].&amp;[1.095969E4]" c="10959.69"/>
              <i n="[Range].[charges].&amp;[1.115078E4]" c="11150.78"/>
              <i n="[Range].[charges].&amp;[1.116357E4]" c="11163.57"/>
              <i n="[Range].[charges].&amp;[1.124438E4]" c="11244.38"/>
              <i n="[Range].[charges].&amp;[1.125342E4]" c="11253.42"/>
              <i n="[Range].[charges].&amp;[1.126454E4]" c="11264.54"/>
              <i n="[Range].[charges].&amp;[1.131233E4]" c="11312.33"/>
              <i n="[Range].[charges].&amp;[1.131912E4]" c="11319.12"/>
              <i n="[Range].[charges].&amp;[1.136939E4]" c="11369.39"/>
              <i n="[Range].[charges].&amp;[1.138827E4]" c="11388.27"/>
              <i n="[Range].[charges].&amp;[1.141202E4]" c="11412.02"/>
              <i n="[Range].[charges].&amp;[1.149246E4]" c="11492.46"/>
              <i n="[Range].[charges].&amp;[1.149769E4]" c="11497.69"/>
              <i n="[Range].[charges].&amp;[1.172968E4]" c="11729.68"/>
              <i n="[Range].[charges].&amp;[1.174173E4]" c="11741.73"/>
              <i n="[Range].[charges].&amp;[1.17433E4]" c="11743.3"/>
              <i n="[Range].[charges].&amp;[1.175268E4]" c="11752.68"/>
              <i n="[Range].[charges].&amp;[1.198768E4]" c="11987.68"/>
              <i n="[Range].[charges].&amp;[1.199489E4]" c="11994.89"/>
              <i n="[Range].[charges].&amp;[1.203518E4]" c="12035.18"/>
              <i n="[Range].[charges].&amp;[1.212499E4]" c="12124.99"/>
              <i n="[Range].[charges].&amp;[1.212961E4]" c="12129.61"/>
              <i n="[Range].[charges].&amp;[1.223383E4]" c="12233.83"/>
              <i n="[Range].[charges].&amp;[1.224453E4]" c="12244.53"/>
              <i n="[Range].[charges].&amp;[1.229959E4]" c="12299.59"/>
              <i n="[Range].[charges].&amp;[1.232394E4]" c="12323.94"/>
              <i n="[Range].[charges].&amp;[1.233383E4]" c="12333.83"/>
              <i n="[Range].[charges].&amp;[1.234717E4]" c="12347.17"/>
              <i n="[Range].[charges].&amp;[1.240829E4]" c="12408.29"/>
              <i n="[Range].[charges].&amp;[1.257992E4]" c="12579.92"/>
              <i n="[Range].[charges].&amp;[1.262218E4]" c="12622.18"/>
              <i n="[Range].[charges].&amp;[1.278803E4]" c="12788.03"/>
              <i n="[Range].[charges].&amp;[1.278818E4]" c="12788.18"/>
              <i n="[Range].[charges].&amp;[1.281544E4]" c="12815.44"/>
              <i n="[Range].[charges].&amp;[1.284724E4]" c="12847.24"/>
              <i n="[Range].[charges].&amp;[1.285684E4]" c="12856.84"/>
              <i n="[Range].[charges].&amp;[1.291399E4]" c="12913.99"/>
              <i n="[Range].[charges].&amp;[1.292589E4]" c="12925.89"/>
              <i n="[Range].[charges].&amp;[1.292879E4]" c="12928.79"/>
              <i n="[Range].[charges].&amp;[1.299412E4]" c="12994.12"/>
              <i n="[Range].[charges].&amp;[1.300807E4]" c="13008.07"/>
              <i n="[Range].[charges].&amp;[1.304441E4]" c="13044.41"/>
              <i n="[Range].[charges].&amp;[1.311684E4]" c="13116.84"/>
              <i n="[Range].[charges].&amp;[1.337741E4]" c="13377.41"/>
              <i n="[Range].[charges].&amp;[1.351128E4]" c="13511.28"/>
              <i n="[Range].[charges].&amp;[1.362201E4]" c="13622.01"/>
              <i n="[Range].[charges].&amp;[1.367768E4]" c="13677.68"/>
              <i n="[Range].[charges].&amp;[1.374674E4]" c="13746.74"/>
              <i n="[Range].[charges].&amp;[1.384451E4]" c="13844.51"/>
              <i n="[Range].[charges].&amp;[1.400113E4]" c="14001.13"/>
              <i n="[Range].[charges].&amp;[1.400129E4]" c="14001.29"/>
              <i n="[Range].[charges].&amp;[1.400722E4]" c="14007.22"/>
              <i n="[Range].[charges].&amp;[1.42094E4]" c="14209.4"/>
              <i n="[Range].[charges].&amp;[1.433791E4]" c="14337.91"/>
              <i n="[Range].[charges].&amp;[1.438271E4]" c="14382.71"/>
              <i n="[Range].[charges].&amp;[1.447833E4]" c="14478.33"/>
              <i n="[Range].[charges].&amp;[1.459063E4]" c="14590.63"/>
              <i n="[Range].[charges].&amp;[1.466575E4]" c="14665.75"/>
              <i n="[Range].[charges].&amp;[1.483934E4]" c="14839.34"/>
              <i n="[Range].[charges].&amp;[1.502576E4]" c="15025.76"/>
              <i n="[Range].[charges].&amp;[1.526052E4]" c="15260.52"/>
              <i n="[Range].[charges].&amp;[1.532277E4]" c="15322.77"/>
              <i n="[Range].[charges].&amp;[1.581799E4]" c="15817.99"/>
              <i n="[Range].[charges].&amp;[1.61153E4]" c="16115.3"/>
              <i n="[Range].[charges].&amp;[1.613876E4]" c="16138.76"/>
              <i n="[Range].[charges].&amp;[1.629785E4]" c="16297.85"/>
              <i n="[Range].[charges].&amp;[1.631105E4]" c="16311.05"/>
              <i n="[Range].[charges].&amp;[1.645089E4]" c="16450.89"/>
              <i n="[Range].[charges].&amp;[1.658796E4]" c="16587.96"/>
              <i n="[Range].[charges].&amp;[1.665772E4]" c="16657.72"/>
              <i n="[Range].[charges].&amp;[1.688492E4]" c="16884.92"/>
              <i n="[Range].[charges].&amp;[1.708108E4]" c="17081.08"/>
              <i n="[Range].[charges].&amp;[1.733758E4]" c="17337.58"/>
              <i n="[Range].[charges].&amp;[1.735268E4]" c="17352.68"/>
              <i n="[Range].[charges].&amp;[1.746898E4]" c="17468.98"/>
              <i n="[Range].[charges].&amp;[1.755688E4]" c="17556.88"/>
              <i n="[Range].[charges].&amp;[1.774851E4]" c="17748.51"/>
              <i n="[Range].[charges].&amp;[1.777994E4]" c="17779.94"/>
              <i n="[Range].[charges].&amp;[1.78326E4]" c="17832.6"/>
              <i n="[Range].[charges].&amp;[1.78789E4]" c="17878.9"/>
              <i n="[Range].[charges].&amp;[1.788267E4]" c="17882.67"/>
              <i n="[Range].[charges].&amp;[1.815788E4]" c="18157.88"/>
              <i n="[Range].[charges].&amp;[1.820834E4]" c="18208.34"/>
              <i n="[Range].[charges].&amp;[1.821816E4]" c="18218.16"/>
              <i n="[Range].[charges].&amp;[1.876774E4]" c="18767.74"/>
              <i n="[Range].[charges].&amp;[1.880615E4]" c="18806.15"/>
              <i n="[Range].[charges].&amp;[1.88387E4]" c="18838.7"/>
              <i n="[Range].[charges].&amp;[1.888333E4]" c="18883.33"/>
              <i n="[Range].[charges].&amp;[1.893281E4]" c="18932.81"/>
              <i n="[Range].[charges].&amp;[1.895456E4]" c="18954.56"/>
              <i n="[Range].[charges].&amp;[1.902326E4]" c="19023.26"/>
              <i n="[Range].[charges].&amp;[1.910778E4]" c="19107.78"/>
              <i n="[Range].[charges].&amp;[1.914458E4]" c="19144.58"/>
              <i n="[Range].[charges].&amp;[1.944235E4]" c="19442.35"/>
              <i n="[Range].[charges].&amp;[1.955134E4]" c="19551.34"/>
              <i n="[Range].[charges].&amp;[1.979805E4]" c="19798.05"/>
              <i n="[Range].[charges].&amp;[1.993346E4]" c="19933.46"/>
              <i n="[Range].[charges].&amp;[2.014932E4]" c="20149.32"/>
              <i n="[Range].[charges].&amp;[2.027781E4]" c="20277.81"/>
              <i n="[Range].[charges].&amp;[2.0463E4]" c="20463"/>
              <i n="[Range].[charges].&amp;[2.108216E4]" c="21082.16"/>
              <i n="[Range].[charges].&amp;[2.119582E4]" c="21195.82"/>
              <i n="[Range].[charges].&amp;[2.165993E4]" c="21659.93"/>
              <i n="[Range].[charges].&amp;[2.177134E4]" c="21771.34"/>
              <i n="[Range].[charges].&amp;[2.177432E4]" c="21774.32"/>
              <i n="[Range].[charges].&amp;[2.1797E4]" c="21797"/>
              <i n="[Range].[charges].&amp;[2.188082E4]" c="21880.82"/>
              <i n="[Range].[charges].&amp;[2.18824E4]" c="21882.4"/>
              <i n="[Range].[charges].&amp;[2.246204E4]" c="22462.04"/>
              <i n="[Range].[charges].&amp;[2.24786E4]" c="22478.6"/>
              <i n="[Range].[charges].&amp;[2.249366E4]" c="22493.66"/>
              <i n="[Range].[charges].&amp;[2.308296E4]" c="23082.96"/>
              <i n="[Range].[charges].&amp;[2.324147E4]" c="23241.47"/>
              <i n="[Range].[charges].&amp;[2.324479E4]" c="23244.79"/>
              <i n="[Range].[charges].&amp;[2.356302E4]" c="23563.02"/>
              <i n="[Range].[charges].&amp;[2.405968E4]" c="24059.68"/>
              <i n="[Range].[charges].&amp;[2.487338E4]" c="24873.38"/>
              <i n="[Range].[charges].&amp;[2.567878E4]" c="25678.78"/>
              <i n="[Range].[charges].&amp;[2.734604E4]" c="27346.04"/>
              <i n="[Range].[charges].&amp;[2.761936E4]" c="27619.36"/>
              <i n="[Range].[charges].&amp;[2.762517E4]" c="27625.17"/>
              <i n="[Range].[charges].&amp;[2.82879E4]" c="28287.9"/>
              <i n="[Range].[charges].&amp;[2.899868E4]" c="28998.68"/>
              <i n="[Range].[charges].&amp;[2.918648E4]" c="29186.48"/>
              <i n="[Range].[charges].&amp;[2.962269E4]" c="29622.69"/>
              <i n="[Range].[charges].&amp;[3.009597E4]" c="30095.97"/>
              <i n="[Range].[charges].&amp;[3.018494E4]" c="30184.94"/>
              <i n="[Range].[charges].&amp;[3.036693E4]" c="30366.93"/>
              <i n="[Range].[charges].&amp;[3.045737E4]" c="30457.37"/>
              <i n="[Range].[charges].&amp;[3.072444E4]" c="30724.44"/>
              <i n="[Range].[charges].&amp;[3.208621E4]" c="32086.21"/>
              <i n="[Range].[charges].&amp;[3.219276E4]" c="32192.76"/>
              <i n="[Range].[charges].&amp;[3.254834E4]" c="32548.34"/>
              <i n="[Range].[charges].&amp;[3.309066E4]" c="33090.66"/>
              <i n="[Range].[charges].&amp;[3.330755E4]" c="33307.55"/>
              <i n="[Range].[charges].&amp;[3.361171E4]" c="33611.71"/>
              <i n="[Range].[charges].&amp;[3.370755E4]" c="33707.55"/>
              <i n="[Range].[charges].&amp;[3.375029E4]" c="33750.29"/>
              <i n="[Range].[charges].&amp;[3.390065E4]" c="33900.65"/>
              <i n="[Range].[charges].&amp;[3.430722E4]" c="34307.22"/>
              <i n="[Range].[charges].&amp;[3.443986E4]" c="34439.86"/>
              <i n="[Range].[charges].&amp;[3.477962E4]" c="34779.62"/>
              <i n="[Range].[charges].&amp;[3.482865E4]" c="34828.65"/>
              <i n="[Range].[charges].&amp;[3.494061E4]" c="34940.61"/>
              <i n="[Range].[charges].&amp;[3.497986E4]" c="34979.86"/>
              <i n="[Range].[charges].&amp;[3.530209E4]" c="35302.09"/>
              <i n="[Range].[charges].&amp;[3.607434E4]" c="36074.34"/>
              <i n="[Range].[charges].&amp;[3.609049E4]" c="36090.49"/>
              <i n="[Range].[charges].&amp;[3.612457E4]" c="36124.57"/>
              <i n="[Range].[charges].&amp;[3.61977E4]" c="36197.7"/>
              <i n="[Range].[charges].&amp;[3.621941E4]" c="36219.41"/>
              <i n="[Range].[charges].&amp;[3.639758E4]" c="36397.58"/>
              <i n="[Range].[charges].&amp;[3.689873E4]" c="36898.73"/>
              <i n="[Range].[charges].&amp;[3.691061E4]" c="36910.61"/>
              <i n="[Range].[charges].&amp;[3.727727E4]" c="37277.27"/>
              <i n="[Range].[charges].&amp;[3.742594E4]" c="37425.94"/>
              <i n="[Range].[charges].&amp;[3.780098E4]" c="37800.98"/>
              <i n="[Range].[charges].&amp;[3.782972E4]" c="37829.72"/>
              <i n="[Range].[charges].&amp;[3.883698E4]" c="38836.98"/>
              <i n="[Range].[charges].&amp;[3.972275E4]" c="39722.75"/>
              <i n="[Range].[charges].&amp;[3.98657E4]" c="39865.7"/>
              <i n="[Range].[charges].&amp;[4.010389E4]" c="40103.89"/>
              <i n="[Range].[charges].&amp;[4.020483E4]" c="40204.83"/>
              <i n="[Range].[charges].&amp;[4.094129E4]" c="40941.29"/>
              <i n="[Range].[charges].&amp;[4.096129E4]" c="40961.29"/>
              <i n="[Range].[charges].&amp;[4.103422E4]" c="41034.22"/>
              <i n="[Range].[charges].&amp;[4.119157E4]" c="41191.57"/>
              <i n="[Range].[charges].&amp;[4.211224E4]" c="42112.24"/>
              <i n="[Range].[charges].&amp;[4.212452E4]" c="42124.52"/>
              <i n="[Range].[charges].&amp;[4.256043E4]" c="42560.43"/>
              <i n="[Range].[charges].&amp;[4.325442E4]" c="43254.42"/>
              <i n="[Range].[charges].&amp;[4.458546E4]" c="44585.46"/>
              <i n="[Range].[charges].&amp;[4.586321E4]" c="45863.21"/>
              <i n="[Range].[charges].&amp;[4.666144E4]" c="46661.44"/>
              <i n="[Range].[charges].&amp;[4.789679E4]" c="47896.79"/>
              <i n="[Range].[charges].&amp;[4.897025E4]" c="48970.25"/>
              <i n="[Range].[charges].&amp;[5.6384E2]" c="563.84"/>
              <i n="[Range].[charges].&amp;[5.7062E2]" c="570.62"/>
              <i n="[Range].[charges].&amp;[6.0454E2]" c="604.54"/>
              <i n="[Range].[charges].&amp;[6.3726E2]" c="637.26"/>
              <i n="[Range].[charges].&amp;[6.4614E2]" c="646.14"/>
              <i n="[Range].[charges].&amp;[6.68E2]" c="668"/>
              <i n="[Range].[charges].&amp;[6.8754E2]" c="687.54"/>
              <i n="[Range].[charges].&amp;[7.E2]" c="700"/>
              <i n="[Range].[charges].&amp;[7.2299E2]" c="722.99"/>
              <i n="[Range].[charges].&amp;[7.5E2]" c="750"/>
              <i n="[Range].[charges].&amp;[7.7038E2]" c="770.38"/>
              <i n="[Range].[charges].&amp;[7.7354E2]" c="773.54"/>
              <i n="[Range].[charges].&amp;[8.3052E2]" c="830.52"/>
              <i n="[Range].[charges].&amp;[8.6541E2]" c="865.41"/>
              <i n="[Range].[charges].&amp;[9.1507E2]" c="915.07"/>
              <i n="[Range].[charges].&amp;[9.2859E2]" c="928.59"/>
              <i n="[Range].[charges].&amp;[9.6471E2]" c="964.71"/>
              <i n="[Range].[charges].&amp;[1.00665E3]" c="1006.65"/>
              <i n="[Range].[charges].&amp;[1.012E3]" c="1012"/>
              <i n="[Range].[charges].&amp;[1.019E3]" c="1019"/>
              <i n="[Range].[charges].&amp;[1.03374E3]" c="1033.74"/>
              <i n="[Range].[charges].&amp;[1.044E3]" c="1044"/>
              <i n="[Range].[charges].&amp;[1.047E3]" c="1047"/>
              <i n="[Range].[charges].&amp;[1.049E3]" c="1049"/>
              <i n="[Range].[charges].&amp;[1.056E3]" c="1056"/>
              <i n="[Range].[charges].&amp;[1.07E3]" c="1070"/>
              <i n="[Range].[charges].&amp;[1.082E3]" c="1082"/>
              <i n="[Range].[charges].&amp;[1.086E3]" c="1086"/>
              <i n="[Range].[charges].&amp;[1.12187E3]" c="1121.87"/>
              <i n="[Range].[charges].&amp;[1.13151E3]" c="1131.51"/>
              <i n="[Range].[charges].&amp;[1.132E3]" c="1132"/>
              <i n="[Range].[charges].&amp;[1.135E3]" c="1135"/>
              <i n="[Range].[charges].&amp;[1.13594E3]" c="1135.94"/>
              <i n="[Range].[charges].&amp;[1.1364E3]" c="1136.4"/>
              <i n="[Range].[charges].&amp;[1.137E3]" c="1137"/>
              <i n="[Range].[charges].&amp;[1.13701E3]" c="1137.01"/>
              <i n="[Range].[charges].&amp;[1.13747E3]" c="1137.47"/>
              <i n="[Range].[charges].&amp;[1.141E3]" c="1141"/>
              <i n="[Range].[charges].&amp;[1.14145E3]" c="1141.45"/>
              <i n="[Range].[charges].&amp;[1.142E3]" c="1142"/>
              <i n="[Range].[charges].&amp;[1.1468E3]" c="1146.8"/>
              <i n="[Range].[charges].&amp;[1.1494E3]" c="1149.4"/>
              <i n="[Range].[charges].&amp;[1.15832E3]" c="1158.32"/>
              <i n="[Range].[charges].&amp;[1.16346E3]" c="1163.46"/>
              <i n="[Range].[charges].&amp;[1.165E3]" c="1165"/>
              <i n="[Range].[charges].&amp;[1.167E3]" c="1167"/>
              <i n="[Range].[charges].&amp;[1.178E3]" c="1178"/>
              <i n="[Range].[charges].&amp;[1.191E3]" c="1191"/>
              <i n="[Range].[charges].&amp;[1.2E3]" c="1200"/>
              <i n="[Range].[charges].&amp;[1.20055E3]" c="1200.55"/>
              <i n="[Range].[charges].&amp;[1.21E3]" c="1210"/>
              <i n="[Range].[charges].&amp;[1.22E3]" c="1220"/>
              <i n="[Range].[charges].&amp;[1.224E3]" c="1224"/>
              <i n="[Range].[charges].&amp;[1.228E3]" c="1228"/>
              <i n="[Range].[charges].&amp;[1.234E3]" c="1234"/>
              <i n="[Range].[charges].&amp;[1.237E3]" c="1237"/>
              <i n="[Range].[charges].&amp;[1.24E3]" c="1240"/>
              <i n="[Range].[charges].&amp;[1.241E3]" c="1241"/>
              <i n="[Range].[charges].&amp;[1.267E3]" c="1267"/>
              <i n="[Range].[charges].&amp;[1.283E3]" c="1283"/>
              <i n="[Range].[charges].&amp;[1.285E3]" c="1285"/>
              <i n="[Range].[charges].&amp;[1.286E3]" c="1286"/>
              <i n="[Range].[charges].&amp;[1.29093E3]" c="1290.93"/>
              <i n="[Range].[charges].&amp;[1.293E3]" c="1293"/>
              <i n="[Range].[charges].&amp;[1.304E3]" c="1304"/>
              <i n="[Range].[charges].&amp;[1.315E3]" c="1315"/>
              <i n="[Range].[charges].&amp;[1.32917E3]" c="1329.17"/>
              <i n="[Range].[charges].&amp;[1.33261E3]" c="1332.61"/>
              <i n="[Range].[charges].&amp;[1.338E3]" c="1338"/>
              <i n="[Range].[charges].&amp;[1.359E3]" c="1359"/>
              <i n="[Range].[charges].&amp;[1.382E3]" c="1382"/>
              <i n="[Range].[charges].&amp;[1.389E3]" c="1389"/>
              <i n="[Range].[charges].&amp;[1.39E3]" c="1390"/>
              <i n="[Range].[charges].&amp;[1.39153E3]" c="1391.53"/>
              <i n="[Range].[charges].&amp;[1.40044E3]" c="1400.44"/>
              <i n="[Range].[charges].&amp;[1.417E3]" c="1417"/>
              <i n="[Range].[charges].&amp;[1.421E3]" c="1421"/>
              <i n="[Range].[charges].&amp;[1.438E3]" c="1438"/>
              <i n="[Range].[charges].&amp;[1.477E3]" c="1477"/>
              <i n="[Range].[charges].&amp;[1.493E3]" c="1493"/>
              <i n="[Range].[charges].&amp;[1.497E3]" c="1497"/>
              <i n="[Range].[charges].&amp;[1.51534E3]" c="1515.34"/>
              <i n="[Range].[charges].&amp;[1.52631E3]" c="1526.31"/>
              <i n="[Range].[charges].&amp;[1.53247E3]" c="1532.47"/>
              <i n="[Range].[charges].&amp;[1.5343E3]" c="1534.3"/>
              <i n="[Range].[charges].&amp;[1.56688E3]" c="1566.88"/>
              <i n="[Range].[charges].&amp;[1.60751E3]" c="1607.51"/>
              <i n="[Range].[charges].&amp;[1.61577E3]" c="1615.77"/>
              <i n="[Range].[charges].&amp;[1.61716E3]" c="1617.16"/>
              <i n="[Range].[charges].&amp;[1.62188E3]" c="1621.88"/>
              <i n="[Range].[charges].&amp;[1.62219E3]" c="1622.19"/>
              <i n="[Range].[charges].&amp;[1.62983E3]" c="1629.83"/>
              <i n="[Range].[charges].&amp;[1.63167E3]" c="1631.67"/>
              <i n="[Range].[charges].&amp;[1.63182E3]" c="1631.82"/>
              <i n="[Range].[charges].&amp;[1.63304E3]" c="1633.04"/>
              <i n="[Range].[charges].&amp;[1.63396E3]" c="1633.96"/>
              <i n="[Range].[charges].&amp;[1.63457E3]" c="1634.57"/>
              <i n="[Range].[charges].&amp;[1.665E3]" c="1665"/>
              <i n="[Range].[charges].&amp;[1.67463E3]" c="1674.63"/>
              <i n="[Range].[charges].&amp;[1.6826E3]" c="1682.6"/>
              <i n="[Range].[charges].&amp;[1.6948E3]" c="1694.8"/>
              <i n="[Range].[charges].&amp;[1.70246E3]" c="1702.46"/>
              <i n="[Range].[charges].&amp;[1.70457E3]" c="1704.57"/>
              <i n="[Range].[charges].&amp;[1.7047E3]" c="1704.7"/>
              <i n="[Range].[charges].&amp;[1.70562E3]" c="1705.62"/>
              <i n="[Range].[charges].&amp;[1.708E3]" c="1708"/>
              <i n="[Range].[charges].&amp;[1.70893E3]" c="1708.93"/>
              <i n="[Range].[charges].&amp;[1.71103E3]" c="1711.03"/>
              <i n="[Range].[charges].&amp;[1.71223E3]" c="1712.23"/>
              <i n="[Range].[charges].&amp;[1.71944E3]" c="1719.44"/>
              <i n="[Range].[charges].&amp;[1.72035E3]" c="1720.35"/>
              <i n="[Range].[charges].&amp;[1.72555E3]" c="1725.55"/>
              <i n="[Range].[charges].&amp;[1.72754E3]" c="1727.54"/>
              <i n="[Range].[charges].&amp;[1.7566E3]" c="1756.6"/>
              <i n="[Range].[charges].&amp;[1.76953E3]" c="1769.53"/>
              <i n="[Range].[charges].&amp;[1.81588E3]" c="1815.88"/>
              <i n="[Range].[charges].&amp;[1.82254E3]" c="1822.54"/>
              <i n="[Range].[charges].&amp;[1.82429E3]" c="1824.29"/>
              <i n="[Range].[charges].&amp;[1.82684E3]" c="1826.84"/>
              <i n="[Range].[charges].&amp;[1.83728E3]" c="1837.28"/>
              <i n="[Range].[charges].&amp;[1.85055E3]" c="1850.55"/>
              <i n="[Range].[charges].&amp;[1.86345E3]" c="1863.45"/>
              <i n="[Range].[charges].&amp;[1.86598E3]" c="1865.98"/>
              <i n="[Range].[charges].&amp;[1.87534E3]" c="1875.34"/>
              <i n="[Range].[charges].&amp;[1.87793E3]" c="1877.93"/>
              <i n="[Range].[charges].&amp;[1.88007E3]" c="1880.07"/>
              <i n="[Range].[charges].&amp;[1.88049E3]" c="1880.49"/>
              <i n="[Range].[charges].&amp;[1.90636E3]" c="1906.36"/>
              <i n="[Range].[charges].&amp;[1.9089E3]" c="1908.9"/>
              <i n="[Range].[charges].&amp;[1.90953E3]" c="1909.53"/>
              <i n="[Range].[charges].&amp;[1.91732E3]" c="1917.32"/>
              <i n="[Range].[charges].&amp;[1.96478E3]" c="1964.78"/>
              <i n="[Range].[charges].&amp;[1.96702E3]" c="1967.02"/>
              <i n="[Range].[charges].&amp;[1.96961E3]" c="1969.61"/>
              <i n="[Range].[charges].&amp;[1.97295E3]" c="1972.95"/>
              <i n="[Range].[charges].&amp;[1.97782E3]" c="1977.82"/>
              <i n="[Range].[charges].&amp;[1.98007E3]" c="1980.07"/>
              <i n="[Range].[charges].&amp;[1.98158E3]" c="1981.58"/>
              <i n="[Range].[charges].&amp;[1.98445E3]" c="1984.45"/>
              <i n="[Range].[charges].&amp;[1.98693E3]" c="1986.93"/>
              <i n="[Range].[charges].&amp;[2.00795E3]" c="2007.95"/>
              <i n="[Range].[charges].&amp;[2.02018E3]" c="2020.18"/>
              <i n="[Range].[charges].&amp;[2.02055E3]" c="2020.55"/>
              <i n="[Range].[charges].&amp;[2.02697E3]" c="2026.97"/>
              <i n="[Range].[charges].&amp;[2.04569E3]" c="2045.69"/>
              <i n="[Range].[charges].&amp;[2.05532E3]" c="2055.32"/>
              <i n="[Range].[charges].&amp;[2.0941E3]" c="2094.1"/>
              <i n="[Range].[charges].&amp;[2.10226E3]" c="2102.26"/>
              <i n="[Range].[charges].&amp;[2.10308E3]" c="2103.08"/>
              <i n="[Range].[charges].&amp;[2.10411E3]" c="2104.11"/>
              <i n="[Range].[charges].&amp;[2.10626E3]" c="2106.26"/>
              <i n="[Range].[charges].&amp;[2.11861E3]" c="2118.61"/>
              <i n="[Range].[charges].&amp;[2.14485E3]" c="2144.85"/>
              <i n="[Range].[charges].&amp;[2.15047E3]" c="2150.47"/>
              <i n="[Range].[charges].&amp;[2.15436E3]" c="2154.36"/>
              <i n="[Range].[charges].&amp;[2.15568E3]" c="2155.68"/>
              <i n="[Range].[charges].&amp;[2.15675E3]" c="2156.75"/>
              <i n="[Range].[charges].&amp;[2.16673E3]" c="2166.73"/>
              <i n="[Range].[charges].&amp;[2.17008E3]" c="2170.08"/>
              <i n="[Range].[charges].&amp;[2.1932E3]" c="2193.2"/>
              <i n="[Range].[charges].&amp;[2.19647E3]" c="2196.47"/>
              <i n="[Range].[charges].&amp;[2.19819E3]" c="2198.19"/>
              <i n="[Range].[charges].&amp;[2.20083E3]" c="2200.83"/>
              <i n="[Range].[charges].&amp;[2.2011E3]" c="2201.1"/>
              <i n="[Range].[charges].&amp;[2.20347E3]" c="2203.47"/>
              <i n="[Range].[charges].&amp;[2.20374E3]" c="2203.74"/>
              <i n="[Range].[charges].&amp;[2.20598E3]" c="2205.98"/>
              <i n="[Range].[charges].&amp;[2.2077E3]" c="2207.7"/>
              <i n="[Range].[charges].&amp;[2.21113E3]" c="2211.13"/>
              <i n="[Range].[charges].&amp;[2.21321E3]" c="2213.21"/>
              <i n="[Range].[charges].&amp;[2.21747E3]" c="2217.47"/>
              <i n="[Range].[charges].&amp;[2.2176E3]" c="2217.6"/>
              <i n="[Range].[charges].&amp;[2.21945E3]" c="2219.45"/>
              <i n="[Range].[charges].&amp;[2.25084E3]" c="2250.84"/>
              <i n="[Range].[charges].&amp;[2.2548E3]" c="2254.8"/>
              <i n="[Range].[charges].&amp;[2.25748E3]" c="2257.48"/>
              <i n="[Range].[charges].&amp;[2.26157E3]" c="2261.57"/>
              <i n="[Range].[charges].&amp;[2.27772E3]" c="2277.72"/>
              <i n="[Range].[charges].&amp;[2.29524E3]" c="2295.24"/>
              <i n="[Range].[charges].&amp;[2.3023E3]" c="2302.3"/>
              <i n="[Range].[charges].&amp;[2.304E3]" c="2304"/>
              <i n="[Range].[charges].&amp;[2.32262E3]" c="2322.62"/>
              <i n="[Range].[charges].&amp;[2.35297E3]" c="2352.97"/>
              <i n="[Range].[charges].&amp;[2.36223E3]" c="2362.23"/>
              <i n="[Range].[charges].&amp;[2.3733E3]" c="2373.3"/>
              <i n="[Range].[charges].&amp;[2.39517E3]" c="2395.17"/>
              <i n="[Range].[charges].&amp;[2.3961E3]" c="2396.1"/>
              <i n="[Range].[charges].&amp;[2.40473E3]" c="2404.73"/>
              <i n="[Range].[charges].&amp;[2.41696E3]" c="2416.96"/>
              <i n="[Range].[charges].&amp;[2.43806E3]" c="2438.06"/>
              <i n="[Range].[charges].&amp;[2.45721E3]" c="2457.21"/>
              <i n="[Range].[charges].&amp;[2.4575E3]" c="2457.5"/>
              <i n="[Range].[charges].&amp;[2.45972E3]" c="2459.72"/>
              <i n="[Range].[charges].&amp;[2.46462E3]" c="2464.62"/>
              <i n="[Range].[charges].&amp;[2.47333E3]" c="2473.33"/>
              <i n="[Range].[charges].&amp;[2.48098E3]" c="2480.98"/>
              <i n="[Range].[charges].&amp;[2.48374E3]" c="2483.74"/>
              <i n="[Range].[charges].&amp;[2.49402E3]" c="2494.02"/>
              <i n="[Range].[charges].&amp;[2.49704E3]" c="2497.04"/>
              <i n="[Range].[charges].&amp;[2.49841E3]" c="2498.41"/>
              <i n="[Range].[charges].&amp;[2.50093E3]" c="2500.93"/>
              <i n="[Range].[charges].&amp;[2.51079E3]" c="2510.79"/>
              <i n="[Range].[charges].&amp;[2.52782E3]" c="2527.82"/>
              <i n="[Range].[charges].&amp;[2.54039E3]" c="2540.39"/>
              <i n="[Range].[charges].&amp;[2.54568E3]" c="2545.68"/>
              <i n="[Range].[charges].&amp;[2.56647E3]" c="2566.47"/>
              <i n="[Range].[charges].&amp;[2.58504E3]" c="2585.04"/>
              <i n="[Range].[charges].&amp;[2.58527E3]" c="2585.27"/>
              <i n="[Range].[charges].&amp;[2.58585E3]" c="2585.85"/>
              <i n="[Range].[charges].&amp;[2.59778E3]" c="2597.78"/>
              <i n="[Range].[charges].&amp;[2.63904E3]" c="2639.04"/>
              <i n="[Range].[charges].&amp;[2.64327E3]" c="2643.27"/>
              <i n="[Range].[charges].&amp;[2.68095E3]" c="2680.95"/>
              <i n="[Range].[charges].&amp;[2.68469E3]" c="2684.69"/>
              <i n="[Range].[charges].&amp;[2.6895E3]" c="2689.5"/>
              <i n="[Range].[charges].&amp;[2.69011E3]" c="2690.11"/>
              <i n="[Range].[charges].&amp;[2.69957E3]" c="2699.57"/>
              <i n="[Range].[charges].&amp;[2.72606E3]" c="2726.06"/>
              <i n="[Range].[charges].&amp;[2.73191E3]" c="2731.91"/>
              <i n="[Range].[charges].&amp;[2.74195E3]" c="2741.95"/>
              <i n="[Range].[charges].&amp;[2.75502E3]" c="2755.02"/>
              <i n="[Range].[charges].&amp;[2.77346E3]" c="2773.46"/>
              <i n="[Range].[charges].&amp;[2.77519E3]" c="2775.19"/>
              <i n="[Range].[charges].&amp;[2.78906E3]" c="2789.06"/>
              <i n="[Range].[charges].&amp;[2.80126E3]" c="2801.26"/>
              <i n="[Range].[charges].&amp;[2.81951E3]" c="2819.51"/>
              <i n="[Range].[charges].&amp;[2.84276E3]" c="2842.76"/>
              <i n="[Range].[charges].&amp;[2.85068E3]" c="2850.68"/>
              <i n="[Range].[charges].&amp;[2.85544E3]" c="2855.44"/>
              <i n="[Range].[charges].&amp;[2.89732E3]" c="2897.32"/>
              <i n="[Range].[charges].&amp;[2.89746E3]" c="2897.46"/>
              <i n="[Range].[charges].&amp;[2.89949E3]" c="2899.49"/>
              <i n="[Range].[charges].&amp;[2.90291E3]" c="2902.91"/>
              <i n="[Range].[charges].&amp;[2.90409E3]" c="2904.09"/>
              <i n="[Range].[charges].&amp;[2.92706E3]" c="2927.06"/>
              <i n="[Range].[charges].&amp;[2.94341E3]" c="2943.41"/>
              <i n="[Range].[charges].&amp;[2.97413E3]" c="2974.13"/>
              <i n="[Range].[charges].&amp;[2.97952E3]" c="2979.52"/>
              <i n="[Range].[charges].&amp;[2.98567E3]" c="2985.67"/>
              <i n="[Range].[charges].&amp;[3.01222E3]" c="3012.22"/>
              <i n="[Range].[charges].&amp;[3.01804E3]" c="3018.04"/>
              <i n="[Range].[charges].&amp;[3.04421E3]" c="3044.21"/>
              <i n="[Range].[charges].&amp;[3.04606E3]" c="3046.06"/>
              <i n="[Range].[charges].&amp;[3.05639E3]" c="3056.39"/>
              <i n="[Range].[charges].&amp;[3.06251E3]" c="3062.51"/>
              <i n="[Range].[charges].&amp;[3.06549E3]" c="3065.49"/>
              <i n="[Range].[charges].&amp;[3.07081E3]" c="3070.81"/>
              <i n="[Range].[charges].&amp;[3.0771E3]" c="3077.1"/>
              <i n="[Range].[charges].&amp;[3.08806E3]" c="3088.06"/>
              <i n="[Range].[charges].&amp;[3.12835E3]" c="3128.35"/>
              <i n="[Range].[charges].&amp;[3.16145E3]" c="3161.45"/>
              <i n="[Range].[charges].&amp;[3.16746E3]" c="3167.46"/>
              <i n="[Range].[charges].&amp;[3.17161E3]" c="3171.61"/>
              <i n="[Range].[charges].&amp;[3.17202E3]" c="3172.02"/>
              <i n="[Range].[charges].&amp;[3.17629E3]" c="3176.29"/>
              <i n="[Range].[charges].&amp;[3.17682E3]" c="3176.82"/>
              <i n="[Range].[charges].&amp;[3.17996E3]" c="3179.96"/>
              <i n="[Range].[charges].&amp;[3.18051E3]" c="3180.51"/>
              <i n="[Range].[charges].&amp;[3.20125E3]" c="3201.25"/>
              <i n="[Range].[charges].&amp;[3.2602E3]" c="3260.2"/>
              <i n="[Range].[charges].&amp;[3.26885E3]" c="3268.85"/>
              <i n="[Range].[charges].&amp;[3.27716E3]" c="3277.16"/>
              <i n="[Range].[charges].&amp;[3.27987E3]" c="3279.87"/>
              <i n="[Range].[charges].&amp;[3.29253E3]" c="3292.53"/>
              <i n="[Range].[charges].&amp;[3.34279E3]" c="3342.79"/>
              <i n="[Range].[charges].&amp;[3.35347E3]" c="3353.47"/>
              <i n="[Range].[charges].&amp;[3.37891E3]" c="3378.91"/>
              <i n="[Range].[charges].&amp;[3.3854E3]" c="3385.4"/>
              <i n="[Range].[charges].&amp;[3.39237E3]" c="3392.37"/>
              <i n="[Range].[charges].&amp;[3.39298E3]" c="3392.98"/>
              <i n="[Range].[charges].&amp;[3.39336E3]" c="3393.36"/>
              <i n="[Range].[charges].&amp;[3.41032E3]" c="3410.32"/>
              <i n="[Range].[charges].&amp;[3.43438E3]" c="3434.38"/>
              <i n="[Range].[charges].&amp;[3.4365E3]" c="3436.5"/>
              <i n="[Range].[charges].&amp;[3.44306E3]" c="3443.06"/>
              <i n="[Range].[charges].&amp;[3.45377E3]" c="3453.77"/>
              <i n="[Range].[charges].&amp;[3.48187E3]" c="3481.87"/>
              <i n="[Range].[charges].&amp;[3.48433E3]" c="3484.33"/>
              <i n="[Range].[charges].&amp;[3.49055E3]" c="3490.55"/>
              <i n="[Range].[charges].&amp;[3.50061E3]" c="3500.61"/>
              <i n="[Range].[charges].&amp;[3.5377E3]" c="3537.7"/>
              <i n="[Range].[charges].&amp;[3.54012E3]" c="3540.12"/>
              <i n="[Range].[charges].&amp;[3.5542E3]" c="3554.2"/>
              <i n="[Range].[charges].&amp;[3.55692E3]" c="3556.92"/>
              <i n="[Range].[charges].&amp;[3.55862E3]" c="3558.62"/>
              <i n="[Range].[charges].&amp;[3.56189E3]" c="3561.89"/>
              <i n="[Range].[charges].&amp;[3.56287E3]" c="3562.87"/>
              <i n="[Range].[charges].&amp;[3.56996E3]" c="3569.96"/>
              <i n="[Range].[charges].&amp;[3.578E3]" c="3578"/>
              <i n="[Range].[charges].&amp;[3.57983E3]" c="3579.83"/>
              <i n="[Range].[charges].&amp;[3.58914E3]" c="3589.14"/>
              <i n="[Range].[charges].&amp;[3.59148E3]" c="3591.48"/>
              <i n="[Range].[charges].&amp;[3.5976E3]" c="3597.6"/>
              <i n="[Range].[charges].&amp;[3.6036E3]" c="3603.6"/>
              <i n="[Range].[charges].&amp;[3.60643E3]" c="3606.43"/>
              <i n="[Range].[charges].&amp;[3.62213E3]" c="3622.13"/>
              <i n="[Range].[charges].&amp;[3.64509E3]" c="3645.09"/>
              <i n="[Range].[charges].&amp;[3.65329E3]" c="3653.29"/>
              <i n="[Range].[charges].&amp;[3.65935E3]" c="3659.35"/>
              <i n="[Range].[charges].&amp;[3.67886E3]" c="3678.86"/>
              <i n="[Range].[charges].&amp;[3.68838E3]" c="3688.38"/>
              <i n="[Range].[charges].&amp;[3.69343E3]" c="3693.43"/>
              <i n="[Range].[charges].&amp;[3.69954E3]" c="3699.54"/>
              <i n="[Range].[charges].&amp;[3.70435E3]" c="3704.35"/>
              <i n="[Range].[charges].&amp;[3.72223E3]" c="3722.23"/>
              <i n="[Range].[charges].&amp;[3.7316E3]" c="3731.6"/>
              <i n="[Range].[charges].&amp;[3.73263E3]" c="3732.63"/>
              <i n="[Range].[charges].&amp;[3.74856E3]" c="3748.56"/>
              <i n="[Range].[charges].&amp;[3.75662E3]" c="3756.62"/>
              <i n="[Range].[charges].&amp;[3.75784E3]" c="3757.84"/>
              <i n="[Range].[charges].&amp;[3.76129E3]" c="3761.29"/>
              <i n="[Range].[charges].&amp;[3.76688E3]" c="3766.88"/>
              <i n="[Range].[charges].&amp;[3.77323E3]" c="3773.23"/>
              <i n="[Range].[charges].&amp;[3.78577E3]" c="3785.77"/>
              <i n="[Range].[charges].&amp;[3.79355E3]" c="3793.55"/>
              <i n="[Range].[charges].&amp;[3.79636E3]" c="3796.36"/>
              <i n="[Range].[charges].&amp;[3.7972E3]" c="3797.2"/>
              <i n="[Range].[charges].&amp;[3.84767E3]" c="3847.67"/>
              <i n="[Range].[charges].&amp;[3.85776E3]" c="3857.76"/>
              <i n="[Range].[charges].&amp;[3.85851E3]" c="3858.51"/>
              <i n="[Range].[charges].&amp;[3.86121E3]" c="3861.21"/>
              <i n="[Range].[charges].&amp;[3.86686E3]" c="3866.86"/>
              <i n="[Range].[charges].&amp;[3.87573E3]" c="3875.73"/>
              <i n="[Range].[charges].&amp;[3.8773E3]" c="3877.3"/>
              <i n="[Range].[charges].&amp;[3.8892E3]" c="3889.2"/>
              <i n="[Range].[charges].&amp;[3.90207E3]" c="3902.07"/>
              <i n="[Range].[charges].&amp;[3.91044E3]" c="3910.44"/>
              <i n="[Range].[charges].&amp;[3.92576E3]" c="3925.76"/>
              <i n="[Range].[charges].&amp;[3.93151E3]" c="3931.51"/>
              <i n="[Range].[charges].&amp;[3.93518E3]" c="3935.18"/>
              <i n="[Range].[charges].&amp;[3.95598E3]" c="3955.98"/>
              <i n="[Range].[charges].&amp;[3.95607E3]" c="3956.07"/>
              <i n="[Range].[charges].&amp;[3.97292E3]" c="3972.92"/>
              <i n="[Range].[charges].&amp;[3.98198E3]" c="3981.98"/>
              <i n="[Range].[charges].&amp;[3.98793E3]" c="3987.93"/>
              <i n="[Range].[charges].&amp;[3.98984E3]" c="3989.84"/>
              <i n="[Range].[charges].&amp;[3.99418E3]" c="3994.18"/>
              <i n="[Range].[charges].&amp;[4.00236E3]" c="4002.36"/>
              <i n="[Range].[charges].&amp;[4.00542E3]" c="4005.42"/>
              <i n="[Range].[charges].&amp;[4.03224E3]" c="4032.24"/>
              <i n="[Range].[charges].&amp;[4.03841E3]" c="4038.41"/>
              <i n="[Range].[charges].&amp;[4.04794E3]" c="4047.94"/>
              <i n="[Range].[charges].&amp;[4.05871E3]" c="4058.71"/>
              <i n="[Range].[charges].&amp;[4.07051E3]" c="4070.51"/>
              <i n="[Range].[charges].&amp;[4.07445E3]" c="4074.45"/>
              <i n="[Range].[charges].&amp;[4.0765E3]" c="4076.5"/>
              <i n="[Range].[charges].&amp;[4.13364E3]" c="4133.64"/>
              <i n="[Range].[charges].&amp;[4.13408E3]" c="4134.08"/>
              <i n="[Range].[charges].&amp;[4.13752E3]" c="4137.52"/>
              <i n="[Range].[charges].&amp;[4.14974E3]" c="4149.74"/>
              <i n="[Range].[charges].&amp;[4.15103E3]" c="4151.03"/>
              <i n="[Range].[charges].&amp;[4.15497E3]" c="4154.97"/>
              <i n="[Range].[charges].&amp;[4.16321E3]" c="4163.21"/>
              <i n="[Range].[charges].&amp;[4.1851E3]" c="4185.1"/>
              <i n="[Range].[charges].&amp;[4.18873E3]" c="4188.73"/>
              <i n="[Range].[charges].&amp;[4.23493E3]" c="4234.93"/>
              <i n="[Range].[charges].&amp;[4.23713E3]" c="4237.13"/>
              <i n="[Range].[charges].&amp;[4.23989E3]" c="4239.89"/>
              <i n="[Range].[charges].&amp;[4.24359E3]" c="4243.59"/>
              <i n="[Range].[charges].&amp;[4.25024E3]" c="4250.24"/>
              <i n="[Range].[charges].&amp;[4.26074E3]" c="4260.74"/>
              <i n="[Range].[charges].&amp;[4.26617E3]" c="4266.17"/>
              <i n="[Range].[charges].&amp;[4.29627E3]" c="4296.27"/>
              <i n="[Range].[charges].&amp;[4.32041E3]" c="4320.41"/>
              <i n="[Range].[charges].&amp;[4.33774E3]" c="4337.74"/>
              <i n="[Range].[charges].&amp;[4.34044E3]" c="4340.44"/>
              <i n="[Range].[charges].&amp;[4.34702E3]" c="4347.02"/>
              <i n="[Range].[charges].&amp;[4.34946E3]" c="4349.46"/>
              <i n="[Range].[charges].&amp;[4.35051E3]" c="4350.51"/>
              <i n="[Range].[charges].&amp;[4.35704E3]" c="4357.04"/>
              <i n="[Range].[charges].&amp;[4.3927E3]" c="4392.7"/>
              <i n="[Range].[charges].&amp;[4.39731E3]" c="4397.31"/>
              <i n="[Range].[charges].&amp;[4.39973E3]" c="4399.73"/>
              <i n="[Range].[charges].&amp;[4.40223E3]" c="4402.23"/>
              <i n="[Range].[charges].&amp;[4.41516E3]" c="4415.16"/>
              <i n="[Range].[charges].&amp;[4.42095E3]" c="4420.95"/>
              <i n="[Range].[charges].&amp;[4.42889E3]" c="4428.89"/>
              <i n="[Range].[charges].&amp;[4.43509E3]" c="4435.09"/>
              <i n="[Range].[charges].&amp;[4.43826E3]" c="4438.26"/>
              <i n="[Range].[charges].&amp;[4.44121E3]" c="4441.21"/>
              <i n="[Range].[charges].&amp;[4.44946E3]" c="4449.46"/>
              <i n="[Range].[charges].&amp;[4.4544E3]" c="4454.4"/>
              <i n="[Range].[charges].&amp;[4.46272E3]" c="4462.72"/>
              <i n="[Range].[charges].&amp;[4.46321E3]" c="4463.21"/>
              <i n="[Range].[charges].&amp;[4.46662E3]" c="4466.62"/>
              <i n="[Range].[charges].&amp;[4.46825E3]" c="4468.25"/>
              <i n="[Range].[charges].&amp;[4.48858E3]" c="4488.58"/>
              <i n="[Range].[charges].&amp;[4.50034E3]" c="4500.34"/>
              <i n="[Range].[charges].&amp;[4.51141E3]" c="4511.41"/>
              <i n="[Range].[charges].&amp;[4.51571E3]" c="4515.71"/>
              <i n="[Range].[charges].&amp;[4.51877E3]" c="4518.77"/>
              <i n="[Range].[charges].&amp;[4.51883E3]" c="4518.83"/>
              <i n="[Range].[charges].&amp;[4.52718E3]" c="4527.18"/>
              <i n="[Range].[charges].&amp;[4.53626E3]" c="4536.26"/>
              <i n="[Range].[charges].&amp;[4.54423E3]" c="4544.23"/>
              <i n="[Range].[charges].&amp;[4.56119E3]" c="4561.19"/>
              <i n="[Range].[charges].&amp;[4.56284E3]" c="4562.84"/>
              <i n="[Range].[charges].&amp;[4.56419E3]" c="4564.19"/>
              <i n="[Range].[charges].&amp;[4.57141E3]" c="4571.41"/>
              <i n="[Range].[charges].&amp;[4.60803E3]" c="4608.03"/>
              <i n="[Range].[charges].&amp;[4.61808E3]" c="4618.08"/>
              <i n="[Range].[charges].&amp;[4.64676E3]" c="4646.76"/>
              <i n="[Range].[charges].&amp;[4.66129E3]" c="4661.29"/>
              <i n="[Range].[charges].&amp;[4.66761E3]" c="4667.61"/>
              <i n="[Range].[charges].&amp;[4.67064E3]" c="4670.64"/>
              <i n="[Range].[charges].&amp;[4.67339E3]" c="4673.39"/>
              <i n="[Range].[charges].&amp;[4.68639E3]" c="4686.39"/>
              <i n="[Range].[charges].&amp;[4.69947E3]" c="4699.47"/>
              <i n="[Range].[charges].&amp;[4.71212E3]" c="4712.12"/>
              <i n="[Range].[charges].&amp;[4.7182E3]" c="4718.2"/>
              <i n="[Range].[charges].&amp;[4.71952E3]" c="4719.52"/>
              <i n="[Range].[charges].&amp;[4.71974E3]" c="4719.74"/>
              <i n="[Range].[charges].&amp;[4.72871E3]" c="4728.71"/>
              <i n="[Range].[charges].&amp;[4.73464E3]" c="4734.64"/>
              <i n="[Range].[charges].&amp;[4.73827E3]" c="4738.27"/>
              <i n="[Range].[charges].&amp;[4.74078E3]" c="4740.78"/>
              <i n="[Range].[charges].&amp;[4.74634E3]" c="4746.34"/>
              <i n="[Range].[charges].&amp;[4.74705E3]" c="4747.05"/>
              <i n="[Range].[charges].&amp;[4.75107E3]" c="4751.07"/>
              <i n="[Range].[charges].&amp;[4.75364E3]" c="4753.64"/>
              <i n="[Range].[charges].&amp;[4.76233E3]" c="4762.33"/>
              <i n="[Range].[charges].&amp;[4.76602E3]" c="4766.02"/>
              <i n="[Range].[charges].&amp;[4.7796E3]" c="4779.6"/>
              <i n="[Range].[charges].&amp;[4.78742E3]" c="4787.42"/>
              <i n="[Range].[charges].&amp;[4.79566E3]" c="4795.66"/>
              <i n="[Range].[charges].&amp;[4.81234E3]" c="4812.34"/>
              <i n="[Range].[charges].&amp;[4.8271E3]" c="4827.1"/>
              <i n="[Range].[charges].&amp;[4.8279E3]" c="4827.9"/>
              <i n="[Range].[charges].&amp;[4.83063E3]" c="4830.63"/>
              <i n="[Range].[charges].&amp;[4.83543E3]" c="4835.43"/>
              <i n="[Range].[charges].&amp;[4.83758E3]" c="4837.58"/>
              <i n="[Range].[charges].&amp;[4.83918E3]" c="4839.18"/>
              <i n="[Range].[charges].&amp;[4.84095E3]" c="4840.95"/>
              <i n="[Range].[charges].&amp;[4.84467E3]" c="4844.67"/>
              <i n="[Range].[charges].&amp;[4.84653E3]" c="4846.53"/>
              <i n="[Range].[charges].&amp;[4.84692E3]" c="4846.92"/>
              <i n="[Range].[charges].&amp;[4.85989E3]" c="4859.89"/>
              <i n="[Range].[charges].&amp;[4.88387E3]" c="4883.87"/>
              <i n="[Range].[charges].&amp;[4.88904E3]" c="4889.04"/>
              <i n="[Range].[charges].&amp;[4.89E3]" c="4890"/>
              <i n="[Range].[charges].&amp;[4.89439E3]" c="4894.39"/>
              <i n="[Range].[charges].&amp;[4.89475E3]" c="4894.75"/>
              <i n="[Range].[charges].&amp;[4.91189E3]" c="4911.89"/>
              <i n="[Range].[charges].&amp;[4.91506E3]" c="4915.06"/>
              <i n="[Range].[charges].&amp;[4.93165E3]" c="4931.65"/>
              <i n="[Range].[charges].&amp;[4.93471E3]" c="4934.71"/>
              <i n="[Range].[charges].&amp;[4.94206E3]" c="4942.06"/>
              <i n="[Range].[charges].&amp;[4.94976E3]" c="4949.76"/>
              <i n="[Range].[charges].&amp;[4.98522E3]" c="4985.22"/>
              <i n="[Range].[charges].&amp;[4.99238E3]" c="4992.38"/>
              <i n="[Range].[charges].&amp;[4.99904E3]" c="4999.04"/>
              <i n="[Range].[charges].&amp;[5.00278E3]" c="5002.78"/>
              <i n="[Range].[charges].&amp;[5.00377E3]" c="5003.77"/>
              <i n="[Range].[charges].&amp;[5.00385E3]" c="5003.85"/>
              <i n="[Range].[charges].&amp;[5.01247E3]" c="5012.47"/>
              <i n="[Range].[charges].&amp;[5.02815E3]" c="5028.15"/>
              <i n="[Range].[charges].&amp;[5.03127E3]" c="5031.27"/>
              <i n="[Range].[charges].&amp;[5.0341E3]" c="5034.1"/>
              <i n="[Range].[charges].&amp;[5.04313E3]" c="5043.13"/>
              <i n="[Range].[charges].&amp;[5.05405E3]" c="5054.05"/>
              <i n="[Range].[charges].&amp;[5.07719E3]" c="5077.19"/>
              <i n="[Range].[charges].&amp;[5.08792E3]" c="5087.92"/>
              <i n="[Range].[charges].&amp;[5.1165E3]" c="5116.5"/>
              <i n="[Range].[charges].&amp;[5.12419E3]" c="5124.19"/>
              <i n="[Range].[charges].&amp;[5.12522E3]" c="5125.22"/>
              <i n="[Range].[charges].&amp;[5.13675E3]" c="5136.75"/>
              <i n="[Range].[charges].&amp;[5.14418E3]" c="5144.18"/>
              <i n="[Range].[charges].&amp;[5.14855E3]" c="5148.55"/>
              <i n="[Range].[charges].&amp;[5.15213E3]" c="5152.13"/>
              <i n="[Range].[charges].&amp;[5.16696E3]" c="5166.96"/>
              <i n="[Range].[charges].&amp;[5.17712E3]" c="5177.12"/>
              <i n="[Range].[charges].&amp;[5.19869E3]" c="5198.69"/>
              <i n="[Range].[charges].&amp;[5.21322E3]" c="5213.22"/>
              <i n="[Range].[charges].&amp;[5.21648E3]" c="5216.48"/>
              <i n="[Range].[charges].&amp;[5.22799E3]" c="5227.99"/>
              <i n="[Range].[charges].&amp;[5.24077E3]" c="5240.77"/>
              <i n="[Range].[charges].&amp;[5.24523E3]" c="5245.23"/>
              <i n="[Range].[charges].&amp;[5.24605E3]" c="5246.05"/>
              <i n="[Range].[charges].&amp;[5.25352E3]" c="5253.52"/>
              <i n="[Range].[charges].&amp;[5.25751E3]" c="5257.51"/>
              <i n="[Range].[charges].&amp;[5.26147E3]" c="5261.47"/>
              <i n="[Range].[charges].&amp;[5.26637E3]" c="5266.37"/>
              <i n="[Range].[charges].&amp;[5.26782E3]" c="5267.82"/>
              <i n="[Range].[charges].&amp;[5.27218E3]" c="5272.18"/>
              <i n="[Range].[charges].&amp;[5.27586E3]" c="5275.86"/>
              <i n="[Range].[charges].&amp;[5.29171E3]" c="5291.71"/>
              <i n="[Range].[charges].&amp;[5.29367E3]" c="5293.67"/>
              <i n="[Range].[charges].&amp;[5.3067E3]" c="5306.7"/>
              <i n="[Range].[charges].&amp;[5.31217E3]" c="5312.17"/>
              <i n="[Range].[charges].&amp;[5.32224E3]" c="5322.24"/>
              <i n="[Range].[charges].&amp;[5.32565E3]" c="5325.65"/>
              <i n="[Range].[charges].&amp;[5.3274E3]" c="5327.4"/>
              <i n="[Range].[charges].&amp;[5.34481E3]" c="5344.81"/>
              <i n="[Range].[charges].&amp;[5.35407E3]" c="5354.07"/>
              <i n="[Range].[charges].&amp;[5.36466E3]" c="5364.66"/>
              <i n="[Range].[charges].&amp;[5.37336E3]" c="5373.36"/>
              <i n="[Range].[charges].&amp;[5.37504E3]" c="5375.04"/>
              <i n="[Range].[charges].&amp;[5.37746E3]" c="5377.46"/>
              <i n="[Range].[charges].&amp;[5.38354E3]" c="5383.54"/>
              <i n="[Range].[charges].&amp;[5.38534E3]" c="5385.34"/>
              <i n="[Range].[charges].&amp;[5.39644E3]" c="5396.44"/>
              <i n="[Range].[charges].&amp;[5.39762E3]" c="5397.62"/>
              <i n="[Range].[charges].&amp;[5.40098E3]" c="5400.98"/>
              <i n="[Range].[charges].&amp;[5.40289E3]" c="5402.89"/>
              <i n="[Range].[charges].&amp;[5.41199E3]" c="5411.99"/>
              <i n="[Range].[charges].&amp;[5.41566E3]" c="5415.66"/>
              <i n="[Range].[charges].&amp;[5.42502E3]" c="5425.02"/>
              <i n="[Range].[charges].&amp;[5.42873E3]" c="5428.73"/>
              <i n="[Range].[charges].&amp;[5.42898E3]" c="5428.98"/>
              <i n="[Range].[charges].&amp;[5.43875E3]" c="5438.75"/>
              <i n="[Range].[charges].&amp;[5.45805E3]" c="5458.05"/>
              <i n="[Range].[charges].&amp;[5.46688E3]" c="5466.88"/>
              <i n="[Range].[charges].&amp;[5.46901E3]" c="5469.01"/>
              <i n="[Range].[charges].&amp;[5.47245E3]" c="5472.45"/>
              <i n="[Range].[charges].&amp;[5.47804E3]" c="5478.04"/>
              <i n="[Range].[charges].&amp;[5.48447E3]" c="5484.47"/>
              <i n="[Range].[charges].&amp;[5.48826E3]" c="5488.26"/>
              <i n="[Range].[charges].&amp;[5.50336E3]" c="5503.36"/>
              <i n="[Range].[charges].&amp;[5.5394E3]" c="5539.4"/>
              <i n="[Range].[charges].&amp;[5.54035E3]" c="5540.35"/>
              <i n="[Range].[charges].&amp;[5.55261E3]" c="5552.61"/>
              <i n="[Range].[charges].&amp;[5.57635E3]" c="5576.35"/>
              <i n="[Range].[charges].&amp;[5.58295E3]" c="5582.95"/>
              <i n="[Range].[charges].&amp;[5.58431E3]" c="5584.31"/>
              <i n="[Range].[charges].&amp;[5.59485E3]" c="5594.85"/>
              <i n="[Range].[charges].&amp;[5.61283E3]" c="5612.83"/>
              <i n="[Range].[charges].&amp;[5.61537E3]" c="5615.37"/>
              <i n="[Range].[charges].&amp;[5.63046E3]" c="5630.46"/>
              <i n="[Range].[charges].&amp;[5.65014E3]" c="5650.14"/>
              <i n="[Range].[charges].&amp;[5.67913E3]" c="5679.13"/>
              <i n="[Range].[charges].&amp;[5.69079E3]" c="5690.79"/>
              <i n="[Range].[charges].&amp;[5.69343E3]" c="5693.43"/>
              <i n="[Range].[charges].&amp;[5.69874E3]" c="5698.74"/>
              <i n="[Range].[charges].&amp;[5.69984E3]" c="5699.84"/>
              <i n="[Range].[charges].&amp;[5.70916E3]" c="5709.16"/>
              <i n="[Range].[charges].&amp;[5.72038E3]" c="5720.38"/>
              <i n="[Range].[charges].&amp;[5.72901E3]" c="5729.01"/>
              <i n="[Range].[charges].&amp;[5.74167E3]" c="5741.67"/>
              <i n="[Range].[charges].&amp;[5.77871E3]" c="5778.71"/>
              <i n="[Range].[charges].&amp;[5.80706E3]" c="5807.06"/>
              <i n="[Range].[charges].&amp;[5.8129E3]" c="5812.9"/>
              <i n="[Range].[charges].&amp;[5.81658E3]" c="5816.58"/>
              <i n="[Range].[charges].&amp;[5.8326E3]" c="5832.6"/>
              <i n="[Range].[charges].&amp;[5.83652E3]" c="5836.52"/>
              <i n="[Range].[charges].&amp;[5.84399E3]" c="5843.99"/>
              <i n="[Range].[charges].&amp;[5.84692E3]" c="5846.92"/>
              <i n="[Range].[charges].&amp;[5.84724E3]" c="5847.24"/>
              <i n="[Range].[charges].&amp;[5.8559E3]" c="5855.9"/>
              <i n="[Range].[charges].&amp;[5.91094E3]" c="5910.94"/>
              <i n="[Range].[charges].&amp;[5.9201E3]" c="5920.1"/>
              <i n="[Range].[charges].&amp;[5.92685E3]" c="5926.85"/>
              <i n="[Range].[charges].&amp;[5.92765E3]" c="5927.65"/>
              <i n="[Range].[charges].&amp;[5.93438E3]" c="5934.38"/>
              <i n="[Range].[charges].&amp;[5.96091E3]" c="5960.91"/>
              <i n="[Range].[charges].&amp;[5.96689E3]" c="5966.89"/>
              <i n="[Range].[charges].&amp;[5.96972E3]" c="5969.72"/>
              <i n="[Range].[charges].&amp;[5.97238E3]" c="5972.38"/>
              <i n="[Range].[charges].&amp;[5.97438E3]" c="5974.38"/>
              <i n="[Range].[charges].&amp;[5.97683E3]" c="5976.83"/>
              <i n="[Range].[charges].&amp;[5.97966E3]" c="5979.66"/>
              <i n="[Range].[charges].&amp;[5.97973E3]" c="5979.73"/>
              <i n="[Range].[charges].&amp;[5.97999E3]" c="5979.99"/>
              <i n="[Range].[charges].&amp;[5.98952E3]" c="5989.52"/>
              <i n="[Range].[charges].&amp;[5.99017E3]" c="5990.17"/>
              <i n="[Range].[charges].&amp;[5.99362E3]" c="5993.62"/>
              <i n="[Range].[charges].&amp;[6.05917E3]" c="6059.17"/>
              <i n="[Range].[charges].&amp;[6.0618E3]" c="6061.8"/>
              <i n="[Range].[charges].&amp;[6.06437E3]" c="6064.37"/>
              <i n="[Range].[charges].&amp;[6.06713E3]" c="6067.13"/>
              <i n="[Range].[charges].&amp;[6.07967E3]" c="6079.67"/>
              <i n="[Range].[charges].&amp;[6.08241E3]" c="6082.41"/>
              <i n="[Range].[charges].&amp;[6.09838E3]" c="6098.38"/>
              <i n="[Range].[charges].&amp;[6.11195E3]" c="6111.95"/>
              <i n="[Range].[charges].&amp;[6.11235E3]" c="6112.35"/>
              <i n="[Range].[charges].&amp;[6.11323E3]" c="6113.23"/>
              <i n="[Range].[charges].&amp;[6.1288E3]" c="6128.8"/>
              <i n="[Range].[charges].&amp;[6.13858E3]" c="6138.58"/>
              <i n="[Range].[charges].&amp;[6.13914E3]" c="6139.14"/>
              <i n="[Range].[charges].&amp;[6.14712E3]" c="6147.12"/>
              <i n="[Range].[charges].&amp;[6.15205E3]" c="6152.05"/>
              <i n="[Range].[charges].&amp;[6.15957E3]" c="6159.57"/>
              <i n="[Range].[charges].&amp;[6.17096E3]" c="6170.96"/>
              <i n="[Range].[charges].&amp;[6.18332E3]" c="6183.32"/>
              <i n="[Range].[charges].&amp;[6.18346E3]" c="6183.46"/>
              <i n="[Range].[charges].&amp;[6.1843E3]" c="6184.3"/>
              <i n="[Range].[charges].&amp;[6.18532E3]" c="6185.32"/>
              <i n="[Range].[charges].&amp;[6.18613E3]" c="6186.13"/>
              <i n="[Range].[charges].&amp;[6.19645E3]" c="6196.45"/>
              <i n="[Range].[charges].&amp;[6.19875E3]" c="6198.75"/>
              <i n="[Range].[charges].&amp;[6.2039E3]" c="6203.9"/>
              <i n="[Range].[charges].&amp;[6.20726E3]" c="6207.26"/>
              <i n="[Range].[charges].&amp;[6.2085E3]" c="6208.5"/>
              <i n="[Range].[charges].&amp;[6.21993E3]" c="6219.93"/>
              <i n="[Range].[charges].&amp;[6.23695E3]" c="6236.95"/>
              <i n="[Range].[charges].&amp;[6.25385E3]" c="6253.85"/>
              <i n="[Range].[charges].&amp;[6.25413E3]" c="6254.13"/>
              <i n="[Range].[charges].&amp;[6.25538E3]" c="6255.38"/>
              <i n="[Range].[charges].&amp;[6.2612E3]" c="6261.2"/>
              <i n="[Range].[charges].&amp;[6.26933E3]" c="6269.33"/>
              <i n="[Range].[charges].&amp;[6.27248E3]" c="6272.48"/>
              <i n="[Range].[charges].&amp;[6.28224E3]" c="6282.24"/>
              <i n="[Range].[charges].&amp;[6.28975E3]" c="6289.75"/>
              <i n="[Range].[charges].&amp;[6.29363E3]" c="6293.63"/>
              <i n="[Range].[charges].&amp;[6.30223E3]" c="6302.23"/>
              <i n="[Range].[charges].&amp;[6.31111E3]" c="6311.11"/>
              <i n="[Range].[charges].&amp;[6.31195E3]" c="6311.95"/>
              <i n="[Range].[charges].&amp;[6.31376E3]" c="6313.76"/>
              <i n="[Range].[charges].&amp;[6.33434E3]" c="6334.34"/>
              <i n="[Range].[charges].&amp;[6.33564E3]" c="6335.64"/>
              <i n="[Range].[charges].&amp;[6.35878E3]" c="6358.78"/>
            </range>
          </ranges>
        </level>
      </levels>
      <selections count="1">
        <selection n="[Range].[charg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ID" xr10:uid="{99E82639-FB82-4581-A35B-8D6A198F8485}" sourceName="[Range].[Customer ID]">
  <pivotTables>
    <pivotTable tabId="7" name="PivotTable1"/>
    <pivotTable tabId="7" name="PivotTable2"/>
    <pivotTable tabId="9" name="PivotTable12"/>
    <pivotTable tabId="9" name="PivotTable4"/>
    <pivotTable tabId="9" name="PivotTable5"/>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Customer ID].[(All)]" sourceCaption="(All)" count="0"/>
        <level uniqueName="[Range].[Customer ID].[Customer ID]" sourceCaption="Customer ID" count="2335">
          <ranges>
            <range startItem="0">
              <i n="[Range].[Customer ID].&amp;[Id1001]" c="Id1001"/>
              <i n="[Range].[Customer ID].&amp;[Id1006]" c="Id1006"/>
              <i n="[Range].[Customer ID].&amp;[Id1007]" c="Id1007"/>
              <i n="[Range].[Customer ID].&amp;[Id103]" c="Id103"/>
              <i n="[Range].[Customer ID].&amp;[Id1030]" c="Id1030"/>
              <i n="[Range].[Customer ID].&amp;[Id1032]" c="Id1032"/>
              <i n="[Range].[Customer ID].&amp;[Id105]" c="Id105"/>
              <i n="[Range].[Customer ID].&amp;[Id1065]" c="Id1065"/>
              <i n="[Range].[Customer ID].&amp;[Id1067]" c="Id1067"/>
              <i n="[Range].[Customer ID].&amp;[Id1074]" c="Id1074"/>
              <i n="[Range].[Customer ID].&amp;[Id1082]" c="Id1082"/>
              <i n="[Range].[Customer ID].&amp;[Id1086]" c="Id1086"/>
              <i n="[Range].[Customer ID].&amp;[Id1090]" c="Id1090"/>
              <i n="[Range].[Customer ID].&amp;[Id1099]" c="Id1099"/>
              <i n="[Range].[Customer ID].&amp;[Id1114]" c="Id1114"/>
              <i n="[Range].[Customer ID].&amp;[Id112]" c="Id112"/>
              <i n="[Range].[Customer ID].&amp;[Id1120]" c="Id1120"/>
              <i n="[Range].[Customer ID].&amp;[Id1121]" c="Id1121"/>
              <i n="[Range].[Customer ID].&amp;[Id1122]" c="Id1122"/>
              <i n="[Range].[Customer ID].&amp;[Id1124]" c="Id1124"/>
              <i n="[Range].[Customer ID].&amp;[Id1130]" c="Id1130"/>
              <i n="[Range].[Customer ID].&amp;[Id1141]" c="Id1141"/>
              <i n="[Range].[Customer ID].&amp;[Id1143]" c="Id1143"/>
              <i n="[Range].[Customer ID].&amp;[Id117]" c="Id117"/>
              <i n="[Range].[Customer ID].&amp;[Id1170]" c="Id1170"/>
              <i n="[Range].[Customer ID].&amp;[Id1188]" c="Id1188"/>
              <i n="[Range].[Customer ID].&amp;[Id1190]" c="Id1190"/>
              <i n="[Range].[Customer ID].&amp;[Id1191]" c="Id1191"/>
              <i n="[Range].[Customer ID].&amp;[Id1202]" c="Id1202"/>
              <i n="[Range].[Customer ID].&amp;[Id1208]" c="Id1208"/>
              <i n="[Range].[Customer ID].&amp;[Id1213]" c="Id1213"/>
              <i n="[Range].[Customer ID].&amp;[Id1235]" c="Id1235"/>
              <i n="[Range].[Customer ID].&amp;[Id1236]" c="Id1236"/>
              <i n="[Range].[Customer ID].&amp;[Id1240]" c="Id1240"/>
              <i n="[Range].[Customer ID].&amp;[Id1247]" c="Id1247"/>
              <i n="[Range].[Customer ID].&amp;[Id1262]" c="Id1262"/>
              <i n="[Range].[Customer ID].&amp;[Id1269]" c="Id1269"/>
              <i n="[Range].[Customer ID].&amp;[Id1273]" c="Id1273"/>
              <i n="[Range].[Customer ID].&amp;[Id1278]" c="Id1278"/>
              <i n="[Range].[Customer ID].&amp;[Id1279]" c="Id1279"/>
              <i n="[Range].[Customer ID].&amp;[Id1291]" c="Id1291"/>
              <i n="[Range].[Customer ID].&amp;[Id1295]" c="Id1295"/>
              <i n="[Range].[Customer ID].&amp;[Id1302]" c="Id1302"/>
              <i n="[Range].[Customer ID].&amp;[Id1305]" c="Id1305"/>
              <i n="[Range].[Customer ID].&amp;[Id1308]" c="Id1308"/>
              <i n="[Range].[Customer ID].&amp;[Id1313]" c="Id1313"/>
              <i n="[Range].[Customer ID].&amp;[Id1314]" c="Id1314"/>
              <i n="[Range].[Customer ID].&amp;[Id1329]" c="Id1329"/>
              <i n="[Range].[Customer ID].&amp;[Id1330]" c="Id1330"/>
              <i n="[Range].[Customer ID].&amp;[Id1331]" c="Id1331"/>
              <i n="[Range].[Customer ID].&amp;[Id1343]" c="Id1343"/>
              <i n="[Range].[Customer ID].&amp;[Id1351]" c="Id1351"/>
              <i n="[Range].[Customer ID].&amp;[Id1359]" c="Id1359"/>
              <i n="[Range].[Customer ID].&amp;[Id136]" c="Id136"/>
              <i n="[Range].[Customer ID].&amp;[Id1360]" c="Id1360"/>
              <i n="[Range].[Customer ID].&amp;[Id1374]" c="Id1374"/>
              <i n="[Range].[Customer ID].&amp;[Id1377]" c="Id1377"/>
              <i n="[Range].[Customer ID].&amp;[Id1385]" c="Id1385"/>
              <i n="[Range].[Customer ID].&amp;[Id1396]" c="Id1396"/>
              <i n="[Range].[Customer ID].&amp;[Id1408]" c="Id1408"/>
              <i n="[Range].[Customer ID].&amp;[Id1416]" c="Id1416"/>
              <i n="[Range].[Customer ID].&amp;[Id1417]" c="Id1417"/>
              <i n="[Range].[Customer ID].&amp;[Id1425]" c="Id1425"/>
              <i n="[Range].[Customer ID].&amp;[Id1429]" c="Id1429"/>
              <i n="[Range].[Customer ID].&amp;[Id1431]" c="Id1431"/>
              <i n="[Range].[Customer ID].&amp;[Id1435]" c="Id1435"/>
              <i n="[Range].[Customer ID].&amp;[Id1436]" c="Id1436"/>
              <i n="[Range].[Customer ID].&amp;[Id1438]" c="Id1438"/>
              <i n="[Range].[Customer ID].&amp;[Id1441]" c="Id1441"/>
              <i n="[Range].[Customer ID].&amp;[Id1443]" c="Id1443"/>
              <i n="[Range].[Customer ID].&amp;[Id1461]" c="Id1461"/>
              <i n="[Range].[Customer ID].&amp;[Id1462]" c="Id1462"/>
              <i n="[Range].[Customer ID].&amp;[Id1478]" c="Id1478"/>
              <i n="[Range].[Customer ID].&amp;[Id1490]" c="Id1490"/>
              <i n="[Range].[Customer ID].&amp;[Id1505]" c="Id1505"/>
              <i n="[Range].[Customer ID].&amp;[Id1508]" c="Id1508"/>
              <i n="[Range].[Customer ID].&amp;[Id1511]" c="Id1511"/>
              <i n="[Range].[Customer ID].&amp;[Id1528]" c="Id1528"/>
              <i n="[Range].[Customer ID].&amp;[Id1540]" c="Id1540"/>
              <i n="[Range].[Customer ID].&amp;[Id155]" c="Id155"/>
              <i n="[Range].[Customer ID].&amp;[Id1552]" c="Id1552"/>
              <i n="[Range].[Customer ID].&amp;[Id156]" c="Id156"/>
              <i n="[Range].[Customer ID].&amp;[Id1573]" c="Id1573"/>
              <i n="[Range].[Customer ID].&amp;[Id1581]" c="Id1581"/>
              <i n="[Range].[Customer ID].&amp;[Id1582]" c="Id1582"/>
              <i n="[Range].[Customer ID].&amp;[Id1588]" c="Id1588"/>
              <i n="[Range].[Customer ID].&amp;[Id1593]" c="Id1593"/>
              <i n="[Range].[Customer ID].&amp;[Id1600]" c="Id1600"/>
              <i n="[Range].[Customer ID].&amp;[Id1601]" c="Id1601"/>
              <i n="[Range].[Customer ID].&amp;[Id1620]" c="Id1620"/>
              <i n="[Range].[Customer ID].&amp;[Id1622]" c="Id1622"/>
              <i n="[Range].[Customer ID].&amp;[Id1623]" c="Id1623"/>
              <i n="[Range].[Customer ID].&amp;[Id1630]" c="Id1630"/>
              <i n="[Range].[Customer ID].&amp;[Id1647]" c="Id1647"/>
              <i n="[Range].[Customer ID].&amp;[Id165]" c="Id165"/>
              <i n="[Range].[Customer ID].&amp;[Id1650]" c="Id1650"/>
              <i n="[Range].[Customer ID].&amp;[Id1654]" c="Id1654"/>
              <i n="[Range].[Customer ID].&amp;[Id166]" c="Id166"/>
              <i n="[Range].[Customer ID].&amp;[Id1665]" c="Id1665"/>
              <i n="[Range].[Customer ID].&amp;[Id1666]" c="Id1666"/>
              <i n="[Range].[Customer ID].&amp;[Id1671]" c="Id1671"/>
              <i n="[Range].[Customer ID].&amp;[Id1677]" c="Id1677"/>
              <i n="[Range].[Customer ID].&amp;[Id1679]" c="Id1679"/>
              <i n="[Range].[Customer ID].&amp;[Id1684]" c="Id1684"/>
              <i n="[Range].[Customer ID].&amp;[Id1737]" c="Id1737"/>
              <i n="[Range].[Customer ID].&amp;[Id1738]" c="Id1738"/>
              <i n="[Range].[Customer ID].&amp;[Id1740]" c="Id1740"/>
              <i n="[Range].[Customer ID].&amp;[Id1746]" c="Id1746"/>
              <i n="[Range].[Customer ID].&amp;[Id1752]" c="Id1752"/>
              <i n="[Range].[Customer ID].&amp;[Id1754]" c="Id1754"/>
              <i n="[Range].[Customer ID].&amp;[Id1756]" c="Id1756"/>
              <i n="[Range].[Customer ID].&amp;[Id1758]" c="Id1758"/>
              <i n="[Range].[Customer ID].&amp;[Id1773]" c="Id1773"/>
              <i n="[Range].[Customer ID].&amp;[Id1776]" c="Id1776"/>
              <i n="[Range].[Customer ID].&amp;[Id1782]" c="Id1782"/>
              <i n="[Range].[Customer ID].&amp;[Id1787]" c="Id1787"/>
              <i n="[Range].[Customer ID].&amp;[Id18]" c="Id18"/>
              <i n="[Range].[Customer ID].&amp;[Id180]" c="Id180"/>
              <i n="[Range].[Customer ID].&amp;[Id181]" c="Id181"/>
              <i n="[Range].[Customer ID].&amp;[Id1814]" c="Id1814"/>
              <i n="[Range].[Customer ID].&amp;[Id1816]" c="Id1816"/>
              <i n="[Range].[Customer ID].&amp;[Id1817]" c="Id1817"/>
              <i n="[Range].[Customer ID].&amp;[Id1831]" c="Id1831"/>
              <i n="[Range].[Customer ID].&amp;[Id1835]" c="Id1835"/>
              <i n="[Range].[Customer ID].&amp;[Id1838]" c="Id1838"/>
              <i n="[Range].[Customer ID].&amp;[Id1850]" c="Id1850"/>
              <i n="[Range].[Customer ID].&amp;[Id1851]" c="Id1851"/>
              <i n="[Range].[Customer ID].&amp;[Id1859]" c="Id1859"/>
              <i n="[Range].[Customer ID].&amp;[Id1868]" c="Id1868"/>
              <i n="[Range].[Customer ID].&amp;[Id1870]" c="Id1870"/>
              <i n="[Range].[Customer ID].&amp;[Id1877]" c="Id1877"/>
              <i n="[Range].[Customer ID].&amp;[Id1890]" c="Id1890"/>
              <i n="[Range].[Customer ID].&amp;[Id1892]" c="Id1892"/>
              <i n="[Range].[Customer ID].&amp;[Id1894]" c="Id1894"/>
              <i n="[Range].[Customer ID].&amp;[Id1895]" c="Id1895"/>
              <i n="[Range].[Customer ID].&amp;[Id190]" c="Id190"/>
              <i n="[Range].[Customer ID].&amp;[Id1907]" c="Id1907"/>
              <i n="[Range].[Customer ID].&amp;[Id1908]" c="Id1908"/>
              <i n="[Range].[Customer ID].&amp;[Id1913]" c="Id1913"/>
              <i n="[Range].[Customer ID].&amp;[Id1915]" c="Id1915"/>
              <i n="[Range].[Customer ID].&amp;[Id1934]" c="Id1934"/>
              <i n="[Range].[Customer ID].&amp;[Id1942]" c="Id1942"/>
              <i n="[Range].[Customer ID].&amp;[Id195]" c="Id195"/>
              <i n="[Range].[Customer ID].&amp;[Id1951]" c="Id1951"/>
              <i n="[Range].[Customer ID].&amp;[Id196]" c="Id196"/>
              <i n="[Range].[Customer ID].&amp;[Id1963]" c="Id1963"/>
              <i n="[Range].[Customer ID].&amp;[Id1969]" c="Id1969"/>
              <i n="[Range].[Customer ID].&amp;[Id1970]" c="Id1970"/>
              <i n="[Range].[Customer ID].&amp;[Id1981]" c="Id1981"/>
              <i n="[Range].[Customer ID].&amp;[Id1983]" c="Id1983"/>
              <i n="[Range].[Customer ID].&amp;[Id1985]" c="Id1985"/>
              <i n="[Range].[Customer ID].&amp;[Id1986]" c="Id1986"/>
              <i n="[Range].[Customer ID].&amp;[Id1987]" c="Id1987"/>
              <i n="[Range].[Customer ID].&amp;[Id1989]" c="Id1989"/>
              <i n="[Range].[Customer ID].&amp;[Id1994]" c="Id1994"/>
              <i n="[Range].[Customer ID].&amp;[Id1995]" c="Id1995"/>
              <i n="[Range].[Customer ID].&amp;[Id1996]" c="Id1996"/>
              <i n="[Range].[Customer ID].&amp;[Id1997]" c="Id1997"/>
              <i n="[Range].[Customer ID].&amp;[Id1998]" c="Id1998"/>
              <i n="[Range].[Customer ID].&amp;[Id200]" c="Id200"/>
              <i n="[Range].[Customer ID].&amp;[Id2007]" c="Id2007"/>
              <i n="[Range].[Customer ID].&amp;[Id201]" c="Id201"/>
              <i n="[Range].[Customer ID].&amp;[Id2016]" c="Id2016"/>
              <i n="[Range].[Customer ID].&amp;[Id2019]" c="Id2019"/>
              <i n="[Range].[Customer ID].&amp;[Id2027]" c="Id2027"/>
              <i n="[Range].[Customer ID].&amp;[Id203]" c="Id203"/>
              <i n="[Range].[Customer ID].&amp;[Id2033]" c="Id2033"/>
              <i n="[Range].[Customer ID].&amp;[Id2034]" c="Id2034"/>
              <i n="[Range].[Customer ID].&amp;[Id2039]" c="Id2039"/>
              <i n="[Range].[Customer ID].&amp;[Id2044]" c="Id2044"/>
              <i n="[Range].[Customer ID].&amp;[Id2048]" c="Id2048"/>
              <i n="[Range].[Customer ID].&amp;[Id2049]" c="Id2049"/>
              <i n="[Range].[Customer ID].&amp;[Id2051]" c="Id2051"/>
              <i n="[Range].[Customer ID].&amp;[Id2052]" c="Id2052"/>
              <i n="[Range].[Customer ID].&amp;[Id2053]" c="Id2053"/>
              <i n="[Range].[Customer ID].&amp;[Id2054]" c="Id2054"/>
              <i n="[Range].[Customer ID].&amp;[Id2055]" c="Id2055"/>
              <i n="[Range].[Customer ID].&amp;[Id2063]" c="Id2063"/>
              <i n="[Range].[Customer ID].&amp;[Id2071]" c="Id2071"/>
              <i n="[Range].[Customer ID].&amp;[Id2073]" c="Id2073"/>
              <i n="[Range].[Customer ID].&amp;[Id2094]" c="Id2094"/>
              <i n="[Range].[Customer ID].&amp;[Id2104]" c="Id2104"/>
              <i n="[Range].[Customer ID].&amp;[Id2126]" c="Id2126"/>
              <i n="[Range].[Customer ID].&amp;[Id2127]" c="Id2127"/>
              <i n="[Range].[Customer ID].&amp;[Id2128]" c="Id2128"/>
              <i n="[Range].[Customer ID].&amp;[Id2129]" c="Id2129"/>
              <i n="[Range].[Customer ID].&amp;[Id2130]" c="Id2130"/>
              <i n="[Range].[Customer ID].&amp;[Id2131]" c="Id2131"/>
              <i n="[Range].[Customer ID].&amp;[Id2133]" c="Id2133"/>
              <i n="[Range].[Customer ID].&amp;[Id2165]" c="Id2165"/>
              <i n="[Range].[Customer ID].&amp;[Id2167]" c="Id2167"/>
              <i n="[Range].[Customer ID].&amp;[Id2168]" c="Id2168"/>
              <i n="[Range].[Customer ID].&amp;[Id2174]" c="Id2174"/>
              <i n="[Range].[Customer ID].&amp;[Id2176]" c="Id2176"/>
              <i n="[Range].[Customer ID].&amp;[Id2177]" c="Id2177"/>
              <i n="[Range].[Customer ID].&amp;[Id2178]" c="Id2178"/>
              <i n="[Range].[Customer ID].&amp;[Id2179]" c="Id2179"/>
              <i n="[Range].[Customer ID].&amp;[Id2180]" c="Id2180"/>
              <i n="[Range].[Customer ID].&amp;[Id2181]" c="Id2181"/>
              <i n="[Range].[Customer ID].&amp;[Id2182]" c="Id2182"/>
              <i n="[Range].[Customer ID].&amp;[Id2199]" c="Id2199"/>
              <i n="[Range].[Customer ID].&amp;[Id220]" c="Id220"/>
              <i n="[Range].[Customer ID].&amp;[Id2200]" c="Id2200"/>
              <i n="[Range].[Customer ID].&amp;[Id2201]" c="Id2201"/>
              <i n="[Range].[Customer ID].&amp;[Id2202]" c="Id2202"/>
              <i n="[Range].[Customer ID].&amp;[Id2206]" c="Id2206"/>
              <i n="[Range].[Customer ID].&amp;[Id2207]" c="Id2207"/>
              <i n="[Range].[Customer ID].&amp;[Id2211]" c="Id2211"/>
              <i n="[Range].[Customer ID].&amp;[Id2212]" c="Id2212"/>
              <i n="[Range].[Customer ID].&amp;[Id2213]" c="Id2213"/>
              <i n="[Range].[Customer ID].&amp;[Id2216]" c="Id2216"/>
              <i n="[Range].[Customer ID].&amp;[Id2227]" c="Id2227"/>
              <i n="[Range].[Customer ID].&amp;[Id2229]" c="Id2229"/>
              <i n="[Range].[Customer ID].&amp;[Id2230]" c="Id2230"/>
              <i n="[Range].[Customer ID].&amp;[Id2232]" c="Id2232"/>
              <i n="[Range].[Customer ID].&amp;[Id2235]" c="Id2235"/>
              <i n="[Range].[Customer ID].&amp;[Id2242]" c="Id2242"/>
              <i n="[Range].[Customer ID].&amp;[Id2254]" c="Id2254"/>
              <i n="[Range].[Customer ID].&amp;[Id2256]" c="Id2256"/>
              <i n="[Range].[Customer ID].&amp;[Id2257]" c="Id2257"/>
              <i n="[Range].[Customer ID].&amp;[Id2258]" c="Id2258"/>
              <i n="[Range].[Customer ID].&amp;[Id2259]" c="Id2259"/>
              <i n="[Range].[Customer ID].&amp;[Id226]" c="Id226"/>
              <i n="[Range].[Customer ID].&amp;[Id2260]" c="Id2260"/>
              <i n="[Range].[Customer ID].&amp;[Id2261]" c="Id2261"/>
              <i n="[Range].[Customer ID].&amp;[Id2262]" c="Id2262"/>
              <i n="[Range].[Customer ID].&amp;[Id2263]" c="Id2263"/>
              <i n="[Range].[Customer ID].&amp;[Id2264]" c="Id2264"/>
              <i n="[Range].[Customer ID].&amp;[Id2265]" c="Id2265"/>
              <i n="[Range].[Customer ID].&amp;[Id2277]" c="Id2277"/>
              <i n="[Range].[Customer ID].&amp;[Id2284]" c="Id2284"/>
              <i n="[Range].[Customer ID].&amp;[Id229]" c="Id229"/>
              <i n="[Range].[Customer ID].&amp;[Id2300]" c="Id2300"/>
              <i n="[Range].[Customer ID].&amp;[Id2302]" c="Id2302"/>
              <i n="[Range].[Customer ID].&amp;[Id231]" c="Id231"/>
              <i n="[Range].[Customer ID].&amp;[Id2314]" c="Id2314"/>
              <i n="[Range].[Customer ID].&amp;[Id2319]" c="Id2319"/>
              <i n="[Range].[Customer ID].&amp;[Id2321]" c="Id2321"/>
              <i n="[Range].[Customer ID].&amp;[Id2326]" c="Id2326"/>
              <i n="[Range].[Customer ID].&amp;[Id2329]" c="Id2329"/>
              <i n="[Range].[Customer ID].&amp;[Id233]" c="Id233"/>
              <i n="[Range].[Customer ID].&amp;[Id2333]" c="Id2333"/>
              <i n="[Range].[Customer ID].&amp;[Id239]" c="Id239"/>
              <i n="[Range].[Customer ID].&amp;[Id241]" c="Id241"/>
              <i n="[Range].[Customer ID].&amp;[Id253]" c="Id253"/>
              <i n="[Range].[Customer ID].&amp;[Id256]" c="Id256"/>
              <i n="[Range].[Customer ID].&amp;[Id258]" c="Id258"/>
              <i n="[Range].[Customer ID].&amp;[Id259]" c="Id259"/>
              <i n="[Range].[Customer ID].&amp;[Id265]" c="Id265"/>
              <i n="[Range].[Customer ID].&amp;[Id268]" c="Id268"/>
              <i n="[Range].[Customer ID].&amp;[Id28]" c="Id28"/>
              <i n="[Range].[Customer ID].&amp;[Id283]" c="Id283"/>
              <i n="[Range].[Customer ID].&amp;[Id291]" c="Id291"/>
              <i n="[Range].[Customer ID].&amp;[Id293]" c="Id293"/>
              <i n="[Range].[Customer ID].&amp;[Id307]" c="Id307"/>
              <i n="[Range].[Customer ID].&amp;[Id311]" c="Id311"/>
              <i n="[Range].[Customer ID].&amp;[Id314]" c="Id314"/>
              <i n="[Range].[Customer ID].&amp;[Id318]" c="Id318"/>
              <i n="[Range].[Customer ID].&amp;[Id321]" c="Id321"/>
              <i n="[Range].[Customer ID].&amp;[Id333]" c="Id333"/>
              <i n="[Range].[Customer ID].&amp;[Id340]" c="Id340"/>
              <i n="[Range].[Customer ID].&amp;[Id346]" c="Id346"/>
              <i n="[Range].[Customer ID].&amp;[Id35]" c="Id35"/>
              <i n="[Range].[Customer ID].&amp;[Id356]" c="Id356"/>
              <i n="[Range].[Customer ID].&amp;[Id368]" c="Id368"/>
              <i n="[Range].[Customer ID].&amp;[Id369]" c="Id369"/>
              <i n="[Range].[Customer ID].&amp;[Id377]" c="Id377"/>
              <i n="[Range].[Customer ID].&amp;[Id40]" c="Id40"/>
              <i n="[Range].[Customer ID].&amp;[Id402]" c="Id402"/>
              <i n="[Range].[Customer ID].&amp;[Id414]" c="Id414"/>
              <i n="[Range].[Customer ID].&amp;[Id432]" c="Id432"/>
              <i n="[Range].[Customer ID].&amp;[Id437]" c="Id437"/>
              <i n="[Range].[Customer ID].&amp;[Id441]" c="Id441"/>
              <i n="[Range].[Customer ID].&amp;[Id442]" c="Id442"/>
              <i n="[Range].[Customer ID].&amp;[Id443]" c="Id443"/>
              <i n="[Range].[Customer ID].&amp;[Id446]" c="Id446"/>
              <i n="[Range].[Customer ID].&amp;[Id447]" c="Id447"/>
              <i n="[Range].[Customer ID].&amp;[Id448]" c="Id448"/>
              <i n="[Range].[Customer ID].&amp;[Id458]" c="Id458"/>
              <i n="[Range].[Customer ID].&amp;[Id459]" c="Id459"/>
              <i n="[Range].[Customer ID].&amp;[Id460]" c="Id460"/>
              <i n="[Range].[Customer ID].&amp;[Id461]" c="Id461"/>
              <i n="[Range].[Customer ID].&amp;[Id462]" c="Id462"/>
              <i n="[Range].[Customer ID].&amp;[Id465]" c="Id465"/>
              <i n="[Range].[Customer ID].&amp;[Id473]" c="Id473"/>
              <i n="[Range].[Customer ID].&amp;[Id475]" c="Id475"/>
              <i n="[Range].[Customer ID].&amp;[Id484]" c="Id484"/>
              <i n="[Range].[Customer ID].&amp;[Id489]" c="Id489"/>
              <i n="[Range].[Customer ID].&amp;[Id494]" c="Id494"/>
              <i n="[Range].[Customer ID].&amp;[Id498]" c="Id498"/>
              <i n="[Range].[Customer ID].&amp;[Id499]" c="Id499"/>
              <i n="[Range].[Customer ID].&amp;[Id504]" c="Id504"/>
              <i n="[Range].[Customer ID].&amp;[Id510]" c="Id510"/>
              <i n="[Range].[Customer ID].&amp;[Id517]" c="Id517"/>
              <i n="[Range].[Customer ID].&amp;[Id518]" c="Id518"/>
              <i n="[Range].[Customer ID].&amp;[Id520]" c="Id520"/>
              <i n="[Range].[Customer ID].&amp;[Id524]" c="Id524"/>
              <i n="[Range].[Customer ID].&amp;[Id525]" c="Id525"/>
              <i n="[Range].[Customer ID].&amp;[Id527]" c="Id527"/>
              <i n="[Range].[Customer ID].&amp;[Id528]" c="Id528"/>
              <i n="[Range].[Customer ID].&amp;[Id53]" c="Id53"/>
              <i n="[Range].[Customer ID].&amp;[Id530]" c="Id530"/>
              <i n="[Range].[Customer ID].&amp;[Id532]" c="Id532"/>
              <i n="[Range].[Customer ID].&amp;[Id544]" c="Id544"/>
              <i n="[Range].[Customer ID].&amp;[Id545]" c="Id545"/>
              <i n="[Range].[Customer ID].&amp;[Id546]" c="Id546"/>
              <i n="[Range].[Customer ID].&amp;[Id553]" c="Id553"/>
              <i n="[Range].[Customer ID].&amp;[Id554]" c="Id554"/>
              <i n="[Range].[Customer ID].&amp;[Id556]" c="Id556"/>
              <i n="[Range].[Customer ID].&amp;[Id557]" c="Id557"/>
              <i n="[Range].[Customer ID].&amp;[Id559]" c="Id559"/>
              <i n="[Range].[Customer ID].&amp;[Id564]" c="Id564"/>
              <i n="[Range].[Customer ID].&amp;[Id569]" c="Id569"/>
              <i n="[Range].[Customer ID].&amp;[Id571]" c="Id571"/>
              <i n="[Range].[Customer ID].&amp;[Id572]" c="Id572"/>
              <i n="[Range].[Customer ID].&amp;[Id580]" c="Id580"/>
              <i n="[Range].[Customer ID].&amp;[Id586]" c="Id586"/>
              <i n="[Range].[Customer ID].&amp;[Id592]" c="Id592"/>
              <i n="[Range].[Customer ID].&amp;[Id596]" c="Id596"/>
              <i n="[Range].[Customer ID].&amp;[Id600]" c="Id600"/>
              <i n="[Range].[Customer ID].&amp;[Id603]" c="Id603"/>
              <i n="[Range].[Customer ID].&amp;[Id604]" c="Id604"/>
              <i n="[Range].[Customer ID].&amp;[Id61]" c="Id61"/>
              <i n="[Range].[Customer ID].&amp;[Id611]" c="Id611"/>
              <i n="[Range].[Customer ID].&amp;[Id613]" c="Id613"/>
              <i n="[Range].[Customer ID].&amp;[Id625]" c="Id625"/>
              <i n="[Range].[Customer ID].&amp;[Id643]" c="Id643"/>
              <i n="[Range].[Customer ID].&amp;[Id644]" c="Id644"/>
              <i n="[Range].[Customer ID].&amp;[Id658]" c="Id658"/>
              <i n="[Range].[Customer ID].&amp;[Id668]" c="Id668"/>
              <i n="[Range].[Customer ID].&amp;[Id67]" c="Id67"/>
              <i n="[Range].[Customer ID].&amp;[Id675]" c="Id675"/>
              <i n="[Range].[Customer ID].&amp;[Id68]" c="Id68"/>
              <i n="[Range].[Customer ID].&amp;[Id681]" c="Id681"/>
              <i n="[Range].[Customer ID].&amp;[Id686]" c="Id686"/>
              <i n="[Range].[Customer ID].&amp;[Id699]" c="Id699"/>
              <i n="[Range].[Customer ID].&amp;[Id703]" c="Id703"/>
              <i n="[Range].[Customer ID].&amp;[Id714]" c="Id714"/>
              <i n="[Range].[Customer ID].&amp;[Id722]" c="Id722"/>
              <i n="[Range].[Customer ID].&amp;[Id723]" c="Id723"/>
              <i n="[Range].[Customer ID].&amp;[Id724]" c="Id724"/>
              <i n="[Range].[Customer ID].&amp;[Id736]" c="Id736"/>
              <i n="[Range].[Customer ID].&amp;[Id743]" c="Id743"/>
              <i n="[Range].[Customer ID].&amp;[Id748]" c="Id748"/>
              <i n="[Range].[Customer ID].&amp;[Id751]" c="Id751"/>
              <i n="[Range].[Customer ID].&amp;[Id757]" c="Id757"/>
              <i n="[Range].[Customer ID].&amp;[Id776]" c="Id776"/>
              <i n="[Range].[Customer ID].&amp;[Id792]" c="Id792"/>
              <i n="[Range].[Customer ID].&amp;[Id800]" c="Id800"/>
              <i n="[Range].[Customer ID].&amp;[Id806]" c="Id806"/>
              <i n="[Range].[Customer ID].&amp;[Id809]" c="Id809"/>
              <i n="[Range].[Customer ID].&amp;[Id816]" c="Id816"/>
              <i n="[Range].[Customer ID].&amp;[Id817]" c="Id817"/>
              <i n="[Range].[Customer ID].&amp;[Id818]" c="Id818"/>
              <i n="[Range].[Customer ID].&amp;[Id821]" c="Id821"/>
              <i n="[Range].[Customer ID].&amp;[Id823]" c="Id823"/>
              <i n="[Range].[Customer ID].&amp;[Id826]" c="Id826"/>
              <i n="[Range].[Customer ID].&amp;[Id828]" c="Id828"/>
              <i n="[Range].[Customer ID].&amp;[Id829]" c="Id829"/>
              <i n="[Range].[Customer ID].&amp;[Id84]" c="Id84"/>
              <i n="[Range].[Customer ID].&amp;[Id848]" c="Id848"/>
              <i n="[Range].[Customer ID].&amp;[Id852]" c="Id852"/>
              <i n="[Range].[Customer ID].&amp;[Id863]" c="Id863"/>
              <i n="[Range].[Customer ID].&amp;[Id868]" c="Id868"/>
              <i n="[Range].[Customer ID].&amp;[Id869]" c="Id869"/>
              <i n="[Range].[Customer ID].&amp;[Id87]" c="Id87"/>
              <i n="[Range].[Customer ID].&amp;[Id870]" c="Id870"/>
              <i n="[Range].[Customer ID].&amp;[Id871]" c="Id871"/>
              <i n="[Range].[Customer ID].&amp;[Id880]" c="Id880"/>
              <i n="[Range].[Customer ID].&amp;[Id883]" c="Id883"/>
              <i n="[Range].[Customer ID].&amp;[Id89]" c="Id89"/>
              <i n="[Range].[Customer ID].&amp;[Id894]" c="Id894"/>
              <i n="[Range].[Customer ID].&amp;[Id895]" c="Id895"/>
              <i n="[Range].[Customer ID].&amp;[Id9]" c="Id9"/>
              <i n="[Range].[Customer ID].&amp;[Id90]" c="Id90"/>
              <i n="[Range].[Customer ID].&amp;[Id902]" c="Id902"/>
              <i n="[Range].[Customer ID].&amp;[Id906]" c="Id906"/>
              <i n="[Range].[Customer ID].&amp;[Id907]" c="Id907"/>
              <i n="[Range].[Customer ID].&amp;[Id931]" c="Id931"/>
              <i n="[Range].[Customer ID].&amp;[Id933]" c="Id933"/>
              <i n="[Range].[Customer ID].&amp;[Id934]" c="Id934"/>
              <i n="[Range].[Customer ID].&amp;[Id938]" c="Id938"/>
              <i n="[Range].[Customer ID].&amp;[Id960]" c="Id960"/>
              <i n="[Range].[Customer ID].&amp;[Id961]" c="Id961"/>
              <i n="[Range].[Customer ID].&amp;[Id970]" c="Id970"/>
              <i n="[Range].[Customer ID].&amp;[Id974]" c="Id974"/>
              <i n="[Range].[Customer ID].&amp;[Id977]" c="Id977"/>
              <i n="[Range].[Customer ID].&amp;[Id987]" c="Id987"/>
              <i n="[Range].[Customer ID].&amp;[Id989]" c="Id989"/>
              <i n="[Range].[Customer ID].&amp;[Id997]" c="Id997"/>
              <i n="[Range].[Customer ID].&amp;[Id999]" c="Id999"/>
              <i n="[Range].[Customer ID].&amp;[Id1]" c="Id1"/>
              <i n="[Range].[Customer ID].&amp;[Id10]" c="Id10"/>
              <i n="[Range].[Customer ID].&amp;[Id100]" c="Id100"/>
              <i n="[Range].[Customer ID].&amp;[Id1000]" c="Id1000"/>
              <i n="[Range].[Customer ID].&amp;[Id1002]" c="Id1002"/>
              <i n="[Range].[Customer ID].&amp;[Id1003]" c="Id1003"/>
              <i n="[Range].[Customer ID].&amp;[Id1004]" c="Id1004"/>
              <i n="[Range].[Customer ID].&amp;[Id1005]" c="Id1005"/>
              <i n="[Range].[Customer ID].&amp;[Id1008]" c="Id1008"/>
              <i n="[Range].[Customer ID].&amp;[Id1009]" c="Id1009"/>
              <i n="[Range].[Customer ID].&amp;[Id101]" c="Id101"/>
              <i n="[Range].[Customer ID].&amp;[Id1010]" c="Id1010"/>
              <i n="[Range].[Customer ID].&amp;[Id1011]" c="Id1011"/>
              <i n="[Range].[Customer ID].&amp;[Id1012]" c="Id1012"/>
              <i n="[Range].[Customer ID].&amp;[Id1013]" c="Id1013"/>
              <i n="[Range].[Customer ID].&amp;[Id1014]" c="Id1014"/>
              <i n="[Range].[Customer ID].&amp;[Id1015]" c="Id1015"/>
              <i n="[Range].[Customer ID].&amp;[Id1016]" c="Id1016"/>
              <i n="[Range].[Customer ID].&amp;[Id1017]" c="Id1017"/>
              <i n="[Range].[Customer ID].&amp;[Id1018]" c="Id1018"/>
              <i n="[Range].[Customer ID].&amp;[Id1019]" c="Id1019"/>
              <i n="[Range].[Customer ID].&amp;[Id102]" c="Id102"/>
              <i n="[Range].[Customer ID].&amp;[Id1020]" c="Id1020"/>
              <i n="[Range].[Customer ID].&amp;[Id1021]" c="Id1021"/>
              <i n="[Range].[Customer ID].&amp;[Id1022]" c="Id1022"/>
              <i n="[Range].[Customer ID].&amp;[Id1023]" c="Id1023"/>
              <i n="[Range].[Customer ID].&amp;[Id1024]" c="Id1024"/>
              <i n="[Range].[Customer ID].&amp;[Id1025]" c="Id1025"/>
              <i n="[Range].[Customer ID].&amp;[Id1026]" c="Id1026"/>
              <i n="[Range].[Customer ID].&amp;[Id1027]" c="Id1027"/>
              <i n="[Range].[Customer ID].&amp;[Id1028]" c="Id1028"/>
              <i n="[Range].[Customer ID].&amp;[Id1029]" c="Id1029"/>
              <i n="[Range].[Customer ID].&amp;[Id1031]" c="Id1031"/>
              <i n="[Range].[Customer ID].&amp;[Id1033]" c="Id1033"/>
              <i n="[Range].[Customer ID].&amp;[Id1034]" c="Id1034"/>
              <i n="[Range].[Customer ID].&amp;[Id1035]" c="Id1035"/>
              <i n="[Range].[Customer ID].&amp;[Id1036]" c="Id1036"/>
              <i n="[Range].[Customer ID].&amp;[Id1037]" c="Id1037"/>
              <i n="[Range].[Customer ID].&amp;[Id1038]" c="Id1038"/>
              <i n="[Range].[Customer ID].&amp;[Id1039]" c="Id1039"/>
              <i n="[Range].[Customer ID].&amp;[Id104]" c="Id104"/>
              <i n="[Range].[Customer ID].&amp;[Id1040]" c="Id1040"/>
              <i n="[Range].[Customer ID].&amp;[Id1041]" c="Id1041"/>
              <i n="[Range].[Customer ID].&amp;[Id1042]" c="Id1042"/>
              <i n="[Range].[Customer ID].&amp;[Id1043]" c="Id1043"/>
              <i n="[Range].[Customer ID].&amp;[Id1044]" c="Id1044"/>
              <i n="[Range].[Customer ID].&amp;[Id1045]" c="Id1045"/>
              <i n="[Range].[Customer ID].&amp;[Id1046]" c="Id1046"/>
              <i n="[Range].[Customer ID].&amp;[Id1047]" c="Id1047"/>
              <i n="[Range].[Customer ID].&amp;[Id1048]" c="Id1048"/>
              <i n="[Range].[Customer ID].&amp;[Id1049]" c="Id1049"/>
              <i n="[Range].[Customer ID].&amp;[Id1050]" c="Id1050"/>
              <i n="[Range].[Customer ID].&amp;[Id1051]" c="Id1051"/>
              <i n="[Range].[Customer ID].&amp;[Id1052]" c="Id1052"/>
              <i n="[Range].[Customer ID].&amp;[Id1053]" c="Id1053"/>
              <i n="[Range].[Customer ID].&amp;[Id1054]" c="Id1054"/>
              <i n="[Range].[Customer ID].&amp;[Id1055]" c="Id1055"/>
              <i n="[Range].[Customer ID].&amp;[Id1056]" c="Id1056"/>
              <i n="[Range].[Customer ID].&amp;[Id1057]" c="Id1057"/>
              <i n="[Range].[Customer ID].&amp;[Id1058]" c="Id1058"/>
              <i n="[Range].[Customer ID].&amp;[Id1059]" c="Id1059"/>
              <i n="[Range].[Customer ID].&amp;[Id106]" c="Id106"/>
              <i n="[Range].[Customer ID].&amp;[Id1060]" c="Id1060"/>
              <i n="[Range].[Customer ID].&amp;[Id1061]" c="Id1061"/>
              <i n="[Range].[Customer ID].&amp;[Id1062]" c="Id1062"/>
              <i n="[Range].[Customer ID].&amp;[Id1063]" c="Id1063"/>
              <i n="[Range].[Customer ID].&amp;[Id1064]" c="Id1064"/>
              <i n="[Range].[Customer ID].&amp;[Id1066]" c="Id1066"/>
              <i n="[Range].[Customer ID].&amp;[Id1068]" c="Id1068"/>
              <i n="[Range].[Customer ID].&amp;[Id1069]" c="Id1069"/>
              <i n="[Range].[Customer ID].&amp;[Id107]" c="Id107"/>
              <i n="[Range].[Customer ID].&amp;[Id1070]" c="Id1070"/>
              <i n="[Range].[Customer ID].&amp;[Id1071]" c="Id1071"/>
              <i n="[Range].[Customer ID].&amp;[Id1072]" c="Id1072"/>
              <i n="[Range].[Customer ID].&amp;[Id1073]" c="Id1073"/>
              <i n="[Range].[Customer ID].&amp;[Id1075]" c="Id1075"/>
              <i n="[Range].[Customer ID].&amp;[Id1076]" c="Id1076"/>
              <i n="[Range].[Customer ID].&amp;[Id1077]" c="Id1077"/>
              <i n="[Range].[Customer ID].&amp;[Id1078]" c="Id1078"/>
              <i n="[Range].[Customer ID].&amp;[Id1079]" c="Id1079"/>
              <i n="[Range].[Customer ID].&amp;[Id108]" c="Id108"/>
              <i n="[Range].[Customer ID].&amp;[Id1080]" c="Id1080"/>
              <i n="[Range].[Customer ID].&amp;[Id1081]" c="Id1081"/>
              <i n="[Range].[Customer ID].&amp;[Id1083]" c="Id1083"/>
              <i n="[Range].[Customer ID].&amp;[Id1084]" c="Id1084"/>
              <i n="[Range].[Customer ID].&amp;[Id1085]" c="Id1085"/>
              <i n="[Range].[Customer ID].&amp;[Id1087]" c="Id1087"/>
              <i n="[Range].[Customer ID].&amp;[Id1088]" c="Id1088"/>
              <i n="[Range].[Customer ID].&amp;[Id1089]" c="Id1089"/>
              <i n="[Range].[Customer ID].&amp;[Id109]" c="Id109"/>
              <i n="[Range].[Customer ID].&amp;[Id1091]" c="Id1091"/>
              <i n="[Range].[Customer ID].&amp;[Id1092]" c="Id1092"/>
              <i n="[Range].[Customer ID].&amp;[Id1093]" c="Id1093"/>
              <i n="[Range].[Customer ID].&amp;[Id1094]" c="Id1094"/>
              <i n="[Range].[Customer ID].&amp;[Id1095]" c="Id1095"/>
              <i n="[Range].[Customer ID].&amp;[Id1096]" c="Id1096"/>
              <i n="[Range].[Customer ID].&amp;[Id1097]" c="Id1097"/>
              <i n="[Range].[Customer ID].&amp;[Id1098]" c="Id1098"/>
              <i n="[Range].[Customer ID].&amp;[Id11]" c="Id11"/>
              <i n="[Range].[Customer ID].&amp;[Id110]" c="Id110"/>
              <i n="[Range].[Customer ID].&amp;[Id1100]" c="Id1100"/>
              <i n="[Range].[Customer ID].&amp;[Id1101]" c="Id1101"/>
              <i n="[Range].[Customer ID].&amp;[Id1102]" c="Id1102"/>
              <i n="[Range].[Customer ID].&amp;[Id1103]" c="Id1103"/>
              <i n="[Range].[Customer ID].&amp;[Id1104]" c="Id1104"/>
              <i n="[Range].[Customer ID].&amp;[Id1105]" c="Id1105"/>
              <i n="[Range].[Customer ID].&amp;[Id1106]" c="Id1106"/>
              <i n="[Range].[Customer ID].&amp;[Id1107]" c="Id1107"/>
              <i n="[Range].[Customer ID].&amp;[Id1108]" c="Id1108"/>
              <i n="[Range].[Customer ID].&amp;[Id1109]" c="Id1109"/>
              <i n="[Range].[Customer ID].&amp;[Id111]" c="Id111"/>
              <i n="[Range].[Customer ID].&amp;[Id1110]" c="Id1110"/>
              <i n="[Range].[Customer ID].&amp;[Id1111]" c="Id1111"/>
              <i n="[Range].[Customer ID].&amp;[Id1112]" c="Id1112"/>
              <i n="[Range].[Customer ID].&amp;[Id1113]" c="Id1113"/>
              <i n="[Range].[Customer ID].&amp;[Id1115]" c="Id1115"/>
              <i n="[Range].[Customer ID].&amp;[Id1116]" c="Id1116"/>
              <i n="[Range].[Customer ID].&amp;[Id1117]" c="Id1117"/>
              <i n="[Range].[Customer ID].&amp;[Id1118]" c="Id1118"/>
              <i n="[Range].[Customer ID].&amp;[Id1119]" c="Id1119"/>
              <i n="[Range].[Customer ID].&amp;[Id1123]" c="Id1123"/>
              <i n="[Range].[Customer ID].&amp;[Id1125]" c="Id1125"/>
              <i n="[Range].[Customer ID].&amp;[Id1126]" c="Id1126"/>
              <i n="[Range].[Customer ID].&amp;[Id1127]" c="Id1127"/>
              <i n="[Range].[Customer ID].&amp;[Id1128]" c="Id1128"/>
              <i n="[Range].[Customer ID].&amp;[Id1129]" c="Id1129"/>
              <i n="[Range].[Customer ID].&amp;[Id113]" c="Id113"/>
              <i n="[Range].[Customer ID].&amp;[Id1131]" c="Id1131"/>
              <i n="[Range].[Customer ID].&amp;[Id1132]" c="Id1132"/>
              <i n="[Range].[Customer ID].&amp;[Id1133]" c="Id1133"/>
              <i n="[Range].[Customer ID].&amp;[Id1134]" c="Id1134"/>
              <i n="[Range].[Customer ID].&amp;[Id1135]" c="Id1135"/>
              <i n="[Range].[Customer ID].&amp;[Id1136]" c="Id1136"/>
              <i n="[Range].[Customer ID].&amp;[Id1137]" c="Id1137"/>
              <i n="[Range].[Customer ID].&amp;[Id1138]" c="Id1138"/>
              <i n="[Range].[Customer ID].&amp;[Id1139]" c="Id1139"/>
              <i n="[Range].[Customer ID].&amp;[Id114]" c="Id114"/>
              <i n="[Range].[Customer ID].&amp;[Id1140]" c="Id1140"/>
              <i n="[Range].[Customer ID].&amp;[Id1142]" c="Id1142"/>
              <i n="[Range].[Customer ID].&amp;[Id1144]" c="Id1144"/>
              <i n="[Range].[Customer ID].&amp;[Id1145]" c="Id1145"/>
              <i n="[Range].[Customer ID].&amp;[Id1146]" c="Id1146"/>
              <i n="[Range].[Customer ID].&amp;[Id1147]" c="Id1147"/>
              <i n="[Range].[Customer ID].&amp;[Id1148]" c="Id1148"/>
              <i n="[Range].[Customer ID].&amp;[Id1149]" c="Id1149"/>
              <i n="[Range].[Customer ID].&amp;[Id115]" c="Id115"/>
              <i n="[Range].[Customer ID].&amp;[Id1150]" c="Id1150"/>
              <i n="[Range].[Customer ID].&amp;[Id1151]" c="Id1151"/>
              <i n="[Range].[Customer ID].&amp;[Id1152]" c="Id1152"/>
              <i n="[Range].[Customer ID].&amp;[Id1153]" c="Id1153"/>
              <i n="[Range].[Customer ID].&amp;[Id1154]" c="Id1154"/>
              <i n="[Range].[Customer ID].&amp;[Id1155]" c="Id1155"/>
              <i n="[Range].[Customer ID].&amp;[Id1156]" c="Id1156"/>
              <i n="[Range].[Customer ID].&amp;[Id1157]" c="Id1157"/>
              <i n="[Range].[Customer ID].&amp;[Id1158]" c="Id1158"/>
              <i n="[Range].[Customer ID].&amp;[Id1159]" c="Id1159"/>
              <i n="[Range].[Customer ID].&amp;[Id116]" c="Id116"/>
              <i n="[Range].[Customer ID].&amp;[Id1160]" c="Id1160"/>
              <i n="[Range].[Customer ID].&amp;[Id1161]" c="Id1161"/>
              <i n="[Range].[Customer ID].&amp;[Id1162]" c="Id1162"/>
              <i n="[Range].[Customer ID].&amp;[Id1163]" c="Id1163"/>
              <i n="[Range].[Customer ID].&amp;[Id1164]" c="Id1164"/>
              <i n="[Range].[Customer ID].&amp;[Id1165]" c="Id1165"/>
              <i n="[Range].[Customer ID].&amp;[Id1166]" c="Id1166"/>
              <i n="[Range].[Customer ID].&amp;[Id1167]" c="Id1167"/>
              <i n="[Range].[Customer ID].&amp;[Id1168]" c="Id1168"/>
              <i n="[Range].[Customer ID].&amp;[Id1169]" c="Id1169"/>
              <i n="[Range].[Customer ID].&amp;[Id1171]" c="Id1171"/>
              <i n="[Range].[Customer ID].&amp;[Id1172]" c="Id1172"/>
              <i n="[Range].[Customer ID].&amp;[Id1173]" c="Id1173"/>
              <i n="[Range].[Customer ID].&amp;[Id1174]" c="Id1174"/>
              <i n="[Range].[Customer ID].&amp;[Id1175]" c="Id1175"/>
              <i n="[Range].[Customer ID].&amp;[Id1176]" c="Id1176"/>
              <i n="[Range].[Customer ID].&amp;[Id1177]" c="Id1177"/>
              <i n="[Range].[Customer ID].&amp;[Id1178]" c="Id1178"/>
              <i n="[Range].[Customer ID].&amp;[Id1179]" c="Id1179"/>
              <i n="[Range].[Customer ID].&amp;[Id118]" c="Id118"/>
              <i n="[Range].[Customer ID].&amp;[Id1180]" c="Id1180"/>
              <i n="[Range].[Customer ID].&amp;[Id1181]" c="Id1181"/>
              <i n="[Range].[Customer ID].&amp;[Id1182]" c="Id1182"/>
              <i n="[Range].[Customer ID].&amp;[Id1183]" c="Id1183"/>
              <i n="[Range].[Customer ID].&amp;[Id1184]" c="Id1184"/>
              <i n="[Range].[Customer ID].&amp;[Id1185]" c="Id1185"/>
              <i n="[Range].[Customer ID].&amp;[Id1186]" c="Id1186"/>
              <i n="[Range].[Customer ID].&amp;[Id1187]" c="Id1187"/>
              <i n="[Range].[Customer ID].&amp;[Id1189]" c="Id1189"/>
              <i n="[Range].[Customer ID].&amp;[Id119]" c="Id119"/>
              <i n="[Range].[Customer ID].&amp;[Id1192]" c="Id1192"/>
              <i n="[Range].[Customer ID].&amp;[Id1193]" c="Id1193"/>
              <i n="[Range].[Customer ID].&amp;[Id1194]" c="Id1194"/>
              <i n="[Range].[Customer ID].&amp;[Id1195]" c="Id1195"/>
              <i n="[Range].[Customer ID].&amp;[Id1196]" c="Id1196"/>
              <i n="[Range].[Customer ID].&amp;[Id1197]" c="Id1197"/>
              <i n="[Range].[Customer ID].&amp;[Id1198]" c="Id1198"/>
              <i n="[Range].[Customer ID].&amp;[Id1199]" c="Id1199"/>
              <i n="[Range].[Customer ID].&amp;[Id12]" c="Id12"/>
              <i n="[Range].[Customer ID].&amp;[Id120]" c="Id120"/>
              <i n="[Range].[Customer ID].&amp;[Id1200]" c="Id1200"/>
              <i n="[Range].[Customer ID].&amp;[Id1201]" c="Id1201"/>
              <i n="[Range].[Customer ID].&amp;[Id1203]" c="Id1203"/>
              <i n="[Range].[Customer ID].&amp;[Id1204]" c="Id1204"/>
              <i n="[Range].[Customer ID].&amp;[Id1205]" c="Id1205"/>
              <i n="[Range].[Customer ID].&amp;[Id1206]" c="Id1206"/>
              <i n="[Range].[Customer ID].&amp;[Id1207]" c="Id1207"/>
              <i n="[Range].[Customer ID].&amp;[Id1209]" c="Id1209"/>
              <i n="[Range].[Customer ID].&amp;[Id121]" c="Id121"/>
              <i n="[Range].[Customer ID].&amp;[Id1210]" c="Id1210"/>
              <i n="[Range].[Customer ID].&amp;[Id1211]" c="Id1211"/>
              <i n="[Range].[Customer ID].&amp;[Id1212]" c="Id1212"/>
              <i n="[Range].[Customer ID].&amp;[Id1214]" c="Id1214"/>
              <i n="[Range].[Customer ID].&amp;[Id1215]" c="Id1215"/>
              <i n="[Range].[Customer ID].&amp;[Id1216]" c="Id1216"/>
              <i n="[Range].[Customer ID].&amp;[Id1217]" c="Id1217"/>
              <i n="[Range].[Customer ID].&amp;[Id1218]" c="Id1218"/>
              <i n="[Range].[Customer ID].&amp;[Id1219]" c="Id1219"/>
              <i n="[Range].[Customer ID].&amp;[Id122]" c="Id122"/>
              <i n="[Range].[Customer ID].&amp;[Id1220]" c="Id1220"/>
              <i n="[Range].[Customer ID].&amp;[Id1221]" c="Id1221"/>
              <i n="[Range].[Customer ID].&amp;[Id1222]" c="Id1222"/>
              <i n="[Range].[Customer ID].&amp;[Id1223]" c="Id1223"/>
              <i n="[Range].[Customer ID].&amp;[Id1224]" c="Id1224"/>
              <i n="[Range].[Customer ID].&amp;[Id1225]" c="Id1225"/>
              <i n="[Range].[Customer ID].&amp;[Id1226]" c="Id1226"/>
              <i n="[Range].[Customer ID].&amp;[Id1227]" c="Id1227"/>
              <i n="[Range].[Customer ID].&amp;[Id1228]" c="Id1228"/>
              <i n="[Range].[Customer ID].&amp;[Id1229]" c="Id1229"/>
              <i n="[Range].[Customer ID].&amp;[Id123]" c="Id123"/>
              <i n="[Range].[Customer ID].&amp;[Id1230]" c="Id1230"/>
              <i n="[Range].[Customer ID].&amp;[Id1231]" c="Id1231"/>
              <i n="[Range].[Customer ID].&amp;[Id1232]" c="Id1232"/>
              <i n="[Range].[Customer ID].&amp;[Id1233]" c="Id1233"/>
              <i n="[Range].[Customer ID].&amp;[Id1234]" c="Id1234"/>
              <i n="[Range].[Customer ID].&amp;[Id1237]" c="Id1237"/>
              <i n="[Range].[Customer ID].&amp;[Id1238]" c="Id1238"/>
              <i n="[Range].[Customer ID].&amp;[Id1239]" c="Id1239"/>
              <i n="[Range].[Customer ID].&amp;[Id124]" c="Id124"/>
              <i n="[Range].[Customer ID].&amp;[Id1241]" c="Id1241"/>
              <i n="[Range].[Customer ID].&amp;[Id1242]" c="Id1242"/>
              <i n="[Range].[Customer ID].&amp;[Id1243]" c="Id1243"/>
              <i n="[Range].[Customer ID].&amp;[Id1244]" c="Id1244"/>
              <i n="[Range].[Customer ID].&amp;[Id1245]" c="Id1245"/>
              <i n="[Range].[Customer ID].&amp;[Id1246]" c="Id1246"/>
              <i n="[Range].[Customer ID].&amp;[Id1248]" c="Id1248"/>
              <i n="[Range].[Customer ID].&amp;[Id1249]" c="Id1249"/>
              <i n="[Range].[Customer ID].&amp;[Id125]" c="Id125"/>
              <i n="[Range].[Customer ID].&amp;[Id1250]" c="Id1250"/>
              <i n="[Range].[Customer ID].&amp;[Id1251]" c="Id1251"/>
              <i n="[Range].[Customer ID].&amp;[Id1252]" c="Id1252"/>
              <i n="[Range].[Customer ID].&amp;[Id1253]" c="Id1253"/>
              <i n="[Range].[Customer ID].&amp;[Id1254]" c="Id1254"/>
              <i n="[Range].[Customer ID].&amp;[Id1255]" c="Id1255"/>
              <i n="[Range].[Customer ID].&amp;[Id1256]" c="Id1256"/>
              <i n="[Range].[Customer ID].&amp;[Id1257]" c="Id1257"/>
              <i n="[Range].[Customer ID].&amp;[Id1258]" c="Id1258"/>
              <i n="[Range].[Customer ID].&amp;[Id1259]" c="Id1259"/>
              <i n="[Range].[Customer ID].&amp;[Id126]" c="Id126"/>
              <i n="[Range].[Customer ID].&amp;[Id1260]" c="Id1260"/>
              <i n="[Range].[Customer ID].&amp;[Id1261]" c="Id1261"/>
              <i n="[Range].[Customer ID].&amp;[Id1263]" c="Id1263"/>
              <i n="[Range].[Customer ID].&amp;[Id1264]" c="Id1264"/>
              <i n="[Range].[Customer ID].&amp;[Id1265]" c="Id1265"/>
              <i n="[Range].[Customer ID].&amp;[Id1266]" c="Id1266"/>
              <i n="[Range].[Customer ID].&amp;[Id1267]" c="Id1267"/>
              <i n="[Range].[Customer ID].&amp;[Id1268]" c="Id1268"/>
              <i n="[Range].[Customer ID].&amp;[Id127]" c="Id127"/>
              <i n="[Range].[Customer ID].&amp;[Id1270]" c="Id1270"/>
              <i n="[Range].[Customer ID].&amp;[Id1271]" c="Id1271"/>
              <i n="[Range].[Customer ID].&amp;[Id1272]" c="Id1272"/>
              <i n="[Range].[Customer ID].&amp;[Id1274]" c="Id1274"/>
              <i n="[Range].[Customer ID].&amp;[Id1275]" c="Id1275"/>
              <i n="[Range].[Customer ID].&amp;[Id1276]" c="Id1276"/>
              <i n="[Range].[Customer ID].&amp;[Id1277]" c="Id1277"/>
              <i n="[Range].[Customer ID].&amp;[Id128]" c="Id128"/>
              <i n="[Range].[Customer ID].&amp;[Id1280]" c="Id1280"/>
              <i n="[Range].[Customer ID].&amp;[Id1281]" c="Id1281"/>
              <i n="[Range].[Customer ID].&amp;[Id1282]" c="Id1282"/>
              <i n="[Range].[Customer ID].&amp;[Id1283]" c="Id1283"/>
              <i n="[Range].[Customer ID].&amp;[Id1284]" c="Id1284"/>
              <i n="[Range].[Customer ID].&amp;[Id1285]" c="Id1285"/>
              <i n="[Range].[Customer ID].&amp;[Id1286]" c="Id1286"/>
              <i n="[Range].[Customer ID].&amp;[Id1287]" c="Id1287"/>
              <i n="[Range].[Customer ID].&amp;[Id1288]" c="Id1288"/>
              <i n="[Range].[Customer ID].&amp;[Id1289]" c="Id1289"/>
              <i n="[Range].[Customer ID].&amp;[Id129]" c="Id129"/>
              <i n="[Range].[Customer ID].&amp;[Id1290]" c="Id1290"/>
              <i n="[Range].[Customer ID].&amp;[Id1292]" c="Id1292"/>
              <i n="[Range].[Customer ID].&amp;[Id1293]" c="Id1293"/>
              <i n="[Range].[Customer ID].&amp;[Id1294]" c="Id1294"/>
              <i n="[Range].[Customer ID].&amp;[Id1296]" c="Id1296"/>
              <i n="[Range].[Customer ID].&amp;[Id1297]" c="Id1297"/>
              <i n="[Range].[Customer ID].&amp;[Id1298]" c="Id1298"/>
              <i n="[Range].[Customer ID].&amp;[Id1299]" c="Id1299"/>
              <i n="[Range].[Customer ID].&amp;[Id13]" c="Id13"/>
              <i n="[Range].[Customer ID].&amp;[Id130]" c="Id130"/>
              <i n="[Range].[Customer ID].&amp;[Id1300]" c="Id1300"/>
              <i n="[Range].[Customer ID].&amp;[Id1301]" c="Id1301"/>
              <i n="[Range].[Customer ID].&amp;[Id1303]" c="Id1303"/>
              <i n="[Range].[Customer ID].&amp;[Id1304]" c="Id1304"/>
              <i n="[Range].[Customer ID].&amp;[Id1306]" c="Id1306"/>
              <i n="[Range].[Customer ID].&amp;[Id1307]" c="Id1307"/>
              <i n="[Range].[Customer ID].&amp;[Id1309]" c="Id1309"/>
              <i n="[Range].[Customer ID].&amp;[Id131]" c="Id131"/>
              <i n="[Range].[Customer ID].&amp;[Id1310]" c="Id1310"/>
              <i n="[Range].[Customer ID].&amp;[Id1311]" c="Id1311"/>
              <i n="[Range].[Customer ID].&amp;[Id1312]" c="Id1312"/>
              <i n="[Range].[Customer ID].&amp;[Id1315]" c="Id1315"/>
              <i n="[Range].[Customer ID].&amp;[Id1316]" c="Id1316"/>
              <i n="[Range].[Customer ID].&amp;[Id1317]" c="Id1317"/>
              <i n="[Range].[Customer ID].&amp;[Id1318]" c="Id1318"/>
              <i n="[Range].[Customer ID].&amp;[Id1319]" c="Id1319"/>
              <i n="[Range].[Customer ID].&amp;[Id132]" c="Id132"/>
              <i n="[Range].[Customer ID].&amp;[Id1320]" c="Id1320"/>
              <i n="[Range].[Customer ID].&amp;[Id1321]" c="Id1321"/>
              <i n="[Range].[Customer ID].&amp;[Id1322]" c="Id1322"/>
              <i n="[Range].[Customer ID].&amp;[Id1323]" c="Id1323"/>
              <i n="[Range].[Customer ID].&amp;[Id1324]" c="Id1324"/>
              <i n="[Range].[Customer ID].&amp;[Id1325]" c="Id1325"/>
              <i n="[Range].[Customer ID].&amp;[Id1326]" c="Id1326"/>
              <i n="[Range].[Customer ID].&amp;[Id1327]" c="Id1327"/>
              <i n="[Range].[Customer ID].&amp;[Id1328]" c="Id1328"/>
              <i n="[Range].[Customer ID].&amp;[Id133]" c="Id133"/>
              <i n="[Range].[Customer ID].&amp;[Id1332]" c="Id1332"/>
              <i n="[Range].[Customer ID].&amp;[Id1333]" c="Id1333"/>
              <i n="[Range].[Customer ID].&amp;[Id1334]" c="Id1334"/>
              <i n="[Range].[Customer ID].&amp;[Id1335]" c="Id1335"/>
              <i n="[Range].[Customer ID].&amp;[Id1336]" c="Id1336"/>
              <i n="[Range].[Customer ID].&amp;[Id1337]" c="Id1337"/>
              <i n="[Range].[Customer ID].&amp;[Id1338]" c="Id1338"/>
              <i n="[Range].[Customer ID].&amp;[Id1339]" c="Id1339"/>
              <i n="[Range].[Customer ID].&amp;[Id134]" c="Id134"/>
              <i n="[Range].[Customer ID].&amp;[Id1340]" c="Id1340"/>
              <i n="[Range].[Customer ID].&amp;[Id1341]" c="Id1341"/>
              <i n="[Range].[Customer ID].&amp;[Id1342]" c="Id1342"/>
              <i n="[Range].[Customer ID].&amp;[Id1344]" c="Id1344"/>
              <i n="[Range].[Customer ID].&amp;[Id1345]" c="Id1345"/>
              <i n="[Range].[Customer ID].&amp;[Id1346]" c="Id1346"/>
              <i n="[Range].[Customer ID].&amp;[Id1347]" c="Id1347"/>
              <i n="[Range].[Customer ID].&amp;[Id1348]" c="Id1348"/>
              <i n="[Range].[Customer ID].&amp;[Id1349]" c="Id1349"/>
              <i n="[Range].[Customer ID].&amp;[Id135]" c="Id135"/>
              <i n="[Range].[Customer ID].&amp;[Id1350]" c="Id1350"/>
              <i n="[Range].[Customer ID].&amp;[Id1352]" c="Id1352"/>
              <i n="[Range].[Customer ID].&amp;[Id1353]" c="Id1353"/>
              <i n="[Range].[Customer ID].&amp;[Id1354]" c="Id1354"/>
              <i n="[Range].[Customer ID].&amp;[Id1355]" c="Id1355"/>
              <i n="[Range].[Customer ID].&amp;[Id1356]" c="Id1356"/>
              <i n="[Range].[Customer ID].&amp;[Id1357]" c="Id1357"/>
              <i n="[Range].[Customer ID].&amp;[Id1358]" c="Id1358"/>
              <i n="[Range].[Customer ID].&amp;[Id1361]" c="Id1361"/>
              <i n="[Range].[Customer ID].&amp;[Id1362]" c="Id1362"/>
              <i n="[Range].[Customer ID].&amp;[Id1363]" c="Id1363"/>
              <i n="[Range].[Customer ID].&amp;[Id1364]" c="Id1364"/>
              <i n="[Range].[Customer ID].&amp;[Id1365]" c="Id1365"/>
              <i n="[Range].[Customer ID].&amp;[Id1366]" c="Id1366"/>
              <i n="[Range].[Customer ID].&amp;[Id1367]" c="Id1367"/>
              <i n="[Range].[Customer ID].&amp;[Id1368]" c="Id1368"/>
              <i n="[Range].[Customer ID].&amp;[Id1369]" c="Id1369"/>
              <i n="[Range].[Customer ID].&amp;[Id137]" c="Id137"/>
              <i n="[Range].[Customer ID].&amp;[Id1370]" c="Id1370"/>
              <i n="[Range].[Customer ID].&amp;[Id1371]" c="Id1371"/>
              <i n="[Range].[Customer ID].&amp;[Id1372]" c="Id1372"/>
              <i n="[Range].[Customer ID].&amp;[Id1373]" c="Id1373"/>
              <i n="[Range].[Customer ID].&amp;[Id1375]" c="Id1375"/>
              <i n="[Range].[Customer ID].&amp;[Id1376]" c="Id1376"/>
              <i n="[Range].[Customer ID].&amp;[Id1378]" c="Id1378"/>
              <i n="[Range].[Customer ID].&amp;[Id1379]" c="Id1379"/>
              <i n="[Range].[Customer ID].&amp;[Id138]" c="Id138"/>
              <i n="[Range].[Customer ID].&amp;[Id1380]" c="Id1380"/>
              <i n="[Range].[Customer ID].&amp;[Id1381]" c="Id1381"/>
              <i n="[Range].[Customer ID].&amp;[Id1382]" c="Id1382"/>
              <i n="[Range].[Customer ID].&amp;[Id1383]" c="Id1383"/>
              <i n="[Range].[Customer ID].&amp;[Id1384]" c="Id1384"/>
              <i n="[Range].[Customer ID].&amp;[Id1386]" c="Id1386"/>
              <i n="[Range].[Customer ID].&amp;[Id1387]" c="Id1387"/>
              <i n="[Range].[Customer ID].&amp;[Id1388]" c="Id1388"/>
              <i n="[Range].[Customer ID].&amp;[Id1389]" c="Id1389"/>
              <i n="[Range].[Customer ID].&amp;[Id139]" c="Id139"/>
              <i n="[Range].[Customer ID].&amp;[Id1390]" c="Id1390"/>
              <i n="[Range].[Customer ID].&amp;[Id1391]" c="Id1391"/>
              <i n="[Range].[Customer ID].&amp;[Id1392]" c="Id1392"/>
              <i n="[Range].[Customer ID].&amp;[Id1393]" c="Id1393"/>
              <i n="[Range].[Customer ID].&amp;[Id1394]" c="Id1394"/>
              <i n="[Range].[Customer ID].&amp;[Id1395]" c="Id1395"/>
              <i n="[Range].[Customer ID].&amp;[Id1397]" c="Id1397"/>
              <i n="[Range].[Customer ID].&amp;[Id1398]" c="Id1398"/>
              <i n="[Range].[Customer ID].&amp;[Id1399]" c="Id1399"/>
              <i n="[Range].[Customer ID].&amp;[Id14]" c="Id14"/>
              <i n="[Range].[Customer ID].&amp;[Id140]" c="Id140"/>
              <i n="[Range].[Customer ID].&amp;[Id1400]" c="Id1400"/>
              <i n="[Range].[Customer ID].&amp;[Id1401]" c="Id1401"/>
              <i n="[Range].[Customer ID].&amp;[Id1402]" c="Id1402"/>
              <i n="[Range].[Customer ID].&amp;[Id1403]" c="Id1403"/>
              <i n="[Range].[Customer ID].&amp;[Id1404]" c="Id1404"/>
              <i n="[Range].[Customer ID].&amp;[Id1405]" c="Id1405"/>
              <i n="[Range].[Customer ID].&amp;[Id1406]" c="Id1406"/>
              <i n="[Range].[Customer ID].&amp;[Id1407]" c="Id1407"/>
              <i n="[Range].[Customer ID].&amp;[Id1409]" c="Id1409"/>
              <i n="[Range].[Customer ID].&amp;[Id141]" c="Id141"/>
              <i n="[Range].[Customer ID].&amp;[Id1410]" c="Id1410"/>
              <i n="[Range].[Customer ID].&amp;[Id1411]" c="Id1411"/>
              <i n="[Range].[Customer ID].&amp;[Id1412]" c="Id1412"/>
              <i n="[Range].[Customer ID].&amp;[Id1413]" c="Id1413"/>
              <i n="[Range].[Customer ID].&amp;[Id1414]" c="Id1414"/>
              <i n="[Range].[Customer ID].&amp;[Id1415]" c="Id1415"/>
              <i n="[Range].[Customer ID].&amp;[Id1418]" c="Id1418"/>
              <i n="[Range].[Customer ID].&amp;[Id1419]" c="Id1419"/>
              <i n="[Range].[Customer ID].&amp;[Id142]" c="Id142"/>
              <i n="[Range].[Customer ID].&amp;[Id1420]" c="Id1420"/>
              <i n="[Range].[Customer ID].&amp;[Id1421]" c="Id1421"/>
              <i n="[Range].[Customer ID].&amp;[Id1422]" c="Id1422"/>
              <i n="[Range].[Customer ID].&amp;[Id1423]" c="Id1423"/>
              <i n="[Range].[Customer ID].&amp;[Id1424]" c="Id1424"/>
              <i n="[Range].[Customer ID].&amp;[Id1426]" c="Id1426"/>
              <i n="[Range].[Customer ID].&amp;[Id1427]" c="Id1427"/>
              <i n="[Range].[Customer ID].&amp;[Id1428]" c="Id1428"/>
              <i n="[Range].[Customer ID].&amp;[Id143]" c="Id143"/>
              <i n="[Range].[Customer ID].&amp;[Id1430]" c="Id1430"/>
              <i n="[Range].[Customer ID].&amp;[Id1432]" c="Id1432"/>
              <i n="[Range].[Customer ID].&amp;[Id1433]" c="Id1433"/>
              <i n="[Range].[Customer ID].&amp;[Id1434]" c="Id1434"/>
              <i n="[Range].[Customer ID].&amp;[Id1437]" c="Id1437"/>
              <i n="[Range].[Customer ID].&amp;[Id1439]" c="Id1439"/>
              <i n="[Range].[Customer ID].&amp;[Id144]" c="Id144"/>
              <i n="[Range].[Customer ID].&amp;[Id1440]" c="Id1440"/>
              <i n="[Range].[Customer ID].&amp;[Id1442]" c="Id1442"/>
              <i n="[Range].[Customer ID].&amp;[Id1444]" c="Id1444"/>
              <i n="[Range].[Customer ID].&amp;[Id1445]" c="Id1445"/>
              <i n="[Range].[Customer ID].&amp;[Id1446]" c="Id1446"/>
              <i n="[Range].[Customer ID].&amp;[Id1447]" c="Id1447"/>
              <i n="[Range].[Customer ID].&amp;[Id1448]" c="Id1448"/>
              <i n="[Range].[Customer ID].&amp;[Id1449]" c="Id1449"/>
              <i n="[Range].[Customer ID].&amp;[Id145]" c="Id145"/>
              <i n="[Range].[Customer ID].&amp;[Id1450]" c="Id1450"/>
              <i n="[Range].[Customer ID].&amp;[Id1451]" c="Id1451"/>
              <i n="[Range].[Customer ID].&amp;[Id1452]" c="Id1452"/>
              <i n="[Range].[Customer ID].&amp;[Id1453]" c="Id1453"/>
              <i n="[Range].[Customer ID].&amp;[Id1454]" c="Id1454"/>
              <i n="[Range].[Customer ID].&amp;[Id1455]" c="Id1455"/>
              <i n="[Range].[Customer ID].&amp;[Id1456]" c="Id1456"/>
              <i n="[Range].[Customer ID].&amp;[Id1457]" c="Id1457"/>
              <i n="[Range].[Customer ID].&amp;[Id1458]" c="Id1458"/>
              <i n="[Range].[Customer ID].&amp;[Id1459]" c="Id1459"/>
              <i n="[Range].[Customer ID].&amp;[Id146]" c="Id146"/>
              <i n="[Range].[Customer ID].&amp;[Id1460]" c="Id1460"/>
              <i n="[Range].[Customer ID].&amp;[Id1463]" c="Id1463"/>
              <i n="[Range].[Customer ID].&amp;[Id1464]" c="Id1464"/>
              <i n="[Range].[Customer ID].&amp;[Id1465]" c="Id1465"/>
              <i n="[Range].[Customer ID].&amp;[Id1466]" c="Id1466"/>
              <i n="[Range].[Customer ID].&amp;[Id1467]" c="Id1467"/>
              <i n="[Range].[Customer ID].&amp;[Id1468]" c="Id1468"/>
              <i n="[Range].[Customer ID].&amp;[Id1469]" c="Id1469"/>
              <i n="[Range].[Customer ID].&amp;[Id147]" c="Id147"/>
              <i n="[Range].[Customer ID].&amp;[Id1470]" c="Id1470"/>
              <i n="[Range].[Customer ID].&amp;[Id1471]" c="Id1471"/>
              <i n="[Range].[Customer ID].&amp;[Id1472]" c="Id1472"/>
              <i n="[Range].[Customer ID].&amp;[Id1473]" c="Id1473"/>
              <i n="[Range].[Customer ID].&amp;[Id1474]" c="Id1474"/>
              <i n="[Range].[Customer ID].&amp;[Id1475]" c="Id1475"/>
              <i n="[Range].[Customer ID].&amp;[Id1476]" c="Id1476"/>
              <i n="[Range].[Customer ID].&amp;[Id1477]" c="Id1477"/>
              <i n="[Range].[Customer ID].&amp;[Id1479]" c="Id1479"/>
              <i n="[Range].[Customer ID].&amp;[Id148]" c="Id148"/>
              <i n="[Range].[Customer ID].&amp;[Id1480]" c="Id1480"/>
              <i n="[Range].[Customer ID].&amp;[Id1481]" c="Id1481"/>
              <i n="[Range].[Customer ID].&amp;[Id1482]" c="Id1482"/>
              <i n="[Range].[Customer ID].&amp;[Id1483]" c="Id1483"/>
              <i n="[Range].[Customer ID].&amp;[Id1484]" c="Id1484"/>
              <i n="[Range].[Customer ID].&amp;[Id1485]" c="Id1485"/>
              <i n="[Range].[Customer ID].&amp;[Id1486]" c="Id1486"/>
              <i n="[Range].[Customer ID].&amp;[Id1487]" c="Id1487"/>
              <i n="[Range].[Customer ID].&amp;[Id1488]" c="Id1488"/>
              <i n="[Range].[Customer ID].&amp;[Id1489]" c="Id1489"/>
              <i n="[Range].[Customer ID].&amp;[Id149]" c="Id149"/>
              <i n="[Range].[Customer ID].&amp;[Id1491]" c="Id1491"/>
              <i n="[Range].[Customer ID].&amp;[Id1492]" c="Id1492"/>
              <i n="[Range].[Customer ID].&amp;[Id1493]" c="Id1493"/>
              <i n="[Range].[Customer ID].&amp;[Id1494]" c="Id1494"/>
              <i n="[Range].[Customer ID].&amp;[Id1495]" c="Id1495"/>
              <i n="[Range].[Customer ID].&amp;[Id1496]" c="Id1496"/>
              <i n="[Range].[Customer ID].&amp;[Id1497]" c="Id1497"/>
              <i n="[Range].[Customer ID].&amp;[Id1498]" c="Id1498"/>
              <i n="[Range].[Customer ID].&amp;[Id1499]" c="Id1499"/>
              <i n="[Range].[Customer ID].&amp;[Id15]" c="Id15"/>
              <i n="[Range].[Customer ID].&amp;[Id150]" c="Id150"/>
              <i n="[Range].[Customer ID].&amp;[Id1500]" c="Id1500"/>
              <i n="[Range].[Customer ID].&amp;[Id1501]" c="Id1501"/>
              <i n="[Range].[Customer ID].&amp;[Id1502]" c="Id1502"/>
              <i n="[Range].[Customer ID].&amp;[Id1503]" c="Id1503"/>
              <i n="[Range].[Customer ID].&amp;[Id1504]" c="Id1504"/>
              <i n="[Range].[Customer ID].&amp;[Id1506]" c="Id1506"/>
              <i n="[Range].[Customer ID].&amp;[Id1507]" c="Id1507"/>
              <i n="[Range].[Customer ID].&amp;[Id1509]" c="Id1509"/>
              <i n="[Range].[Customer ID].&amp;[Id151]" c="Id151"/>
              <i n="[Range].[Customer ID].&amp;[Id1510]" c="Id1510"/>
              <i n="[Range].[Customer ID].&amp;[Id1512]" c="Id1512"/>
              <i n="[Range].[Customer ID].&amp;[Id1513]" c="Id1513"/>
              <i n="[Range].[Customer ID].&amp;[Id1514]" c="Id1514"/>
              <i n="[Range].[Customer ID].&amp;[Id1515]" c="Id1515"/>
              <i n="[Range].[Customer ID].&amp;[Id1516]" c="Id1516"/>
              <i n="[Range].[Customer ID].&amp;[Id1517]" c="Id1517"/>
              <i n="[Range].[Customer ID].&amp;[Id1518]" c="Id1518"/>
              <i n="[Range].[Customer ID].&amp;[Id1519]" c="Id1519"/>
              <i n="[Range].[Customer ID].&amp;[Id152]" c="Id152"/>
              <i n="[Range].[Customer ID].&amp;[Id1520]" c="Id1520"/>
              <i n="[Range].[Customer ID].&amp;[Id1521]" c="Id1521"/>
              <i n="[Range].[Customer ID].&amp;[Id1522]" c="Id1522"/>
              <i n="[Range].[Customer ID].&amp;[Id1523]" c="Id1523"/>
              <i n="[Range].[Customer ID].&amp;[Id1524]" c="Id1524"/>
              <i n="[Range].[Customer ID].&amp;[Id1525]" c="Id1525"/>
              <i n="[Range].[Customer ID].&amp;[Id1526]" c="Id1526"/>
              <i n="[Range].[Customer ID].&amp;[Id1527]" c="Id1527"/>
              <i n="[Range].[Customer ID].&amp;[Id1529]" c="Id1529"/>
              <i n="[Range].[Customer ID].&amp;[Id153]" c="Id153"/>
              <i n="[Range].[Customer ID].&amp;[Id1530]" c="Id1530"/>
              <i n="[Range].[Customer ID].&amp;[Id1531]" c="Id1531"/>
              <i n="[Range].[Customer ID].&amp;[Id1532]" c="Id1532"/>
              <i n="[Range].[Customer ID].&amp;[Id1533]" c="Id1533"/>
              <i n="[Range].[Customer ID].&amp;[Id1534]" c="Id1534"/>
              <i n="[Range].[Customer ID].&amp;[Id1535]" c="Id1535"/>
              <i n="[Range].[Customer ID].&amp;[Id1536]" c="Id1536"/>
              <i n="[Range].[Customer ID].&amp;[Id1537]" c="Id1537"/>
              <i n="[Range].[Customer ID].&amp;[Id1538]" c="Id1538"/>
              <i n="[Range].[Customer ID].&amp;[Id1539]" c="Id1539"/>
              <i n="[Range].[Customer ID].&amp;[Id154]" c="Id154"/>
              <i n="[Range].[Customer ID].&amp;[Id1541]" c="Id1541"/>
              <i n="[Range].[Customer ID].&amp;[Id1542]" c="Id1542"/>
              <i n="[Range].[Customer ID].&amp;[Id1543]" c="Id1543"/>
              <i n="[Range].[Customer ID].&amp;[Id1544]" c="Id1544"/>
              <i n="[Range].[Customer ID].&amp;[Id1545]" c="Id1545"/>
              <i n="[Range].[Customer ID].&amp;[Id1546]" c="Id1546"/>
              <i n="[Range].[Customer ID].&amp;[Id1547]" c="Id1547"/>
              <i n="[Range].[Customer ID].&amp;[Id1548]" c="Id1548"/>
              <i n="[Range].[Customer ID].&amp;[Id1549]" c="Id1549"/>
              <i n="[Range].[Customer ID].&amp;[Id1550]" c="Id1550"/>
              <i n="[Range].[Customer ID].&amp;[Id1551]" c="Id1551"/>
              <i n="[Range].[Customer ID].&amp;[Id1553]" c="Id1553"/>
              <i n="[Range].[Customer ID].&amp;[Id1554]" c="Id1554"/>
              <i n="[Range].[Customer ID].&amp;[Id1555]" c="Id1555"/>
              <i n="[Range].[Customer ID].&amp;[Id1556]" c="Id1556"/>
              <i n="[Range].[Customer ID].&amp;[Id1557]" c="Id1557"/>
              <i n="[Range].[Customer ID].&amp;[Id1558]" c="Id1558"/>
              <i n="[Range].[Customer ID].&amp;[Id1559]" c="Id1559"/>
              <i n="[Range].[Customer ID].&amp;[Id1560]" c="Id1560"/>
              <i n="[Range].[Customer ID].&amp;[Id1561]" c="Id1561"/>
              <i n="[Range].[Customer ID].&amp;[Id1562]" c="Id1562"/>
              <i n="[Range].[Customer ID].&amp;[Id1563]" c="Id1563"/>
              <i n="[Range].[Customer ID].&amp;[Id1564]" c="Id1564"/>
              <i n="[Range].[Customer ID].&amp;[Id1565]" c="Id1565"/>
              <i n="[Range].[Customer ID].&amp;[Id1566]" c="Id1566"/>
              <i n="[Range].[Customer ID].&amp;[Id1567]" c="Id1567"/>
              <i n="[Range].[Customer ID].&amp;[Id1568]" c="Id1568"/>
              <i n="[Range].[Customer ID].&amp;[Id1569]" c="Id1569"/>
              <i n="[Range].[Customer ID].&amp;[Id157]" c="Id157"/>
              <i n="[Range].[Customer ID].&amp;[Id1570]" c="Id1570"/>
              <i n="[Range].[Customer ID].&amp;[Id1571]" c="Id1571"/>
              <i n="[Range].[Customer ID].&amp;[Id1572]" c="Id1572"/>
              <i n="[Range].[Customer ID].&amp;[Id1574]" c="Id1574"/>
              <i n="[Range].[Customer ID].&amp;[Id1575]" c="Id1575"/>
              <i n="[Range].[Customer ID].&amp;[Id1576]" c="Id1576"/>
              <i n="[Range].[Customer ID].&amp;[Id1577]" c="Id1577"/>
              <i n="[Range].[Customer ID].&amp;[Id1578]" c="Id1578"/>
              <i n="[Range].[Customer ID].&amp;[Id1579]" c="Id1579"/>
              <i n="[Range].[Customer ID].&amp;[Id158]" c="Id158"/>
              <i n="[Range].[Customer ID].&amp;[Id1580]" c="Id1580"/>
              <i n="[Range].[Customer ID].&amp;[Id1583]" c="Id1583"/>
              <i n="[Range].[Customer ID].&amp;[Id1584]" c="Id1584"/>
              <i n="[Range].[Customer ID].&amp;[Id1585]" c="Id1585"/>
              <i n="[Range].[Customer ID].&amp;[Id1586]" c="Id1586"/>
              <i n="[Range].[Customer ID].&amp;[Id1587]" c="Id1587"/>
              <i n="[Range].[Customer ID].&amp;[Id1589]" c="Id1589"/>
              <i n="[Range].[Customer ID].&amp;[Id159]" c="Id159"/>
              <i n="[Range].[Customer ID].&amp;[Id1590]" c="Id1590"/>
              <i n="[Range].[Customer ID].&amp;[Id1591]" c="Id1591"/>
              <i n="[Range].[Customer ID].&amp;[Id1592]" c="Id1592"/>
              <i n="[Range].[Customer ID].&amp;[Id1594]" c="Id1594"/>
              <i n="[Range].[Customer ID].&amp;[Id1595]" c="Id1595"/>
              <i n="[Range].[Customer ID].&amp;[Id1596]" c="Id1596"/>
              <i n="[Range].[Customer ID].&amp;[Id1597]" c="Id1597"/>
              <i n="[Range].[Customer ID].&amp;[Id1598]" c="Id1598"/>
              <i n="[Range].[Customer ID].&amp;[Id1599]" c="Id1599"/>
              <i n="[Range].[Customer ID].&amp;[Id16]" c="Id16"/>
              <i n="[Range].[Customer ID].&amp;[Id160]" c="Id160"/>
              <i n="[Range].[Customer ID].&amp;[Id1602]" c="Id1602"/>
              <i n="[Range].[Customer ID].&amp;[Id1603]" c="Id1603"/>
              <i n="[Range].[Customer ID].&amp;[Id1604]" c="Id1604"/>
              <i n="[Range].[Customer ID].&amp;[Id1605]" c="Id1605"/>
              <i n="[Range].[Customer ID].&amp;[Id1606]" c="Id1606"/>
              <i n="[Range].[Customer ID].&amp;[Id1607]" c="Id1607"/>
              <i n="[Range].[Customer ID].&amp;[Id1608]" c="Id1608"/>
              <i n="[Range].[Customer ID].&amp;[Id1609]" c="Id1609"/>
              <i n="[Range].[Customer ID].&amp;[Id161]" c="Id161"/>
              <i n="[Range].[Customer ID].&amp;[Id1610]" c="Id1610"/>
              <i n="[Range].[Customer ID].&amp;[Id1611]" c="Id1611"/>
              <i n="[Range].[Customer ID].&amp;[Id1612]" c="Id1612"/>
              <i n="[Range].[Customer ID].&amp;[Id1613]" c="Id1613"/>
              <i n="[Range].[Customer ID].&amp;[Id1614]" c="Id1614"/>
              <i n="[Range].[Customer ID].&amp;[Id1615]" c="Id1615"/>
              <i n="[Range].[Customer ID].&amp;[Id1616]" c="Id1616"/>
              <i n="[Range].[Customer ID].&amp;[Id1617]" c="Id1617"/>
              <i n="[Range].[Customer ID].&amp;[Id1618]" c="Id1618"/>
              <i n="[Range].[Customer ID].&amp;[Id1619]" c="Id1619"/>
              <i n="[Range].[Customer ID].&amp;[Id162]" c="Id162"/>
              <i n="[Range].[Customer ID].&amp;[Id1621]" c="Id1621"/>
              <i n="[Range].[Customer ID].&amp;[Id1624]" c="Id1624"/>
              <i n="[Range].[Customer ID].&amp;[Id1625]" c="Id1625"/>
              <i n="[Range].[Customer ID].&amp;[Id1626]" c="Id1626"/>
              <i n="[Range].[Customer ID].&amp;[Id1627]" c="Id1627"/>
              <i n="[Range].[Customer ID].&amp;[Id1628]" c="Id1628"/>
              <i n="[Range].[Customer ID].&amp;[Id1629]" c="Id1629"/>
            </range>
          </ranges>
        </level>
      </levels>
      <selections count="1">
        <selection n="[Range].[Customer ID].[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abetes_Status" xr10:uid="{8B5D2081-A94C-4947-A77A-A1F587EA04F1}" sourceName="[Range].[Diabetes Status]">
  <pivotTables>
    <pivotTable tabId="7" name="PivotTable1"/>
    <pivotTable tabId="7" name="PivotTable2"/>
    <pivotTable tabId="9" name="PivotTable12"/>
    <pivotTable tabId="9" name="PivotTable4"/>
    <pivotTable tabId="9" name="PivotTable5"/>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Diabetes Status].[(All)]" sourceCaption="(All)" count="0"/>
        <level uniqueName="[Range].[Diabetes Status].[Diabetes Status]" sourceCaption="Diabetes Status" count="3">
          <ranges>
            <range startItem="0">
              <i n="[Range].[Diabetes Status].&amp;[Diabetic]" c="Diabetic"/>
              <i n="[Range].[Diabetes Status].&amp;[Normal]" c="Normal"/>
              <i n="[Range].[Diabetes Status].&amp;[Pre-Diabetic]" c="Pre-Diabetic"/>
            </range>
          </ranges>
        </level>
      </levels>
      <selections count="1">
        <selection n="[Range].[Diabetes 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Number_Of_Major_Surgeries" xr10:uid="{11D64C5A-9717-4885-8ABE-47ABE8701BE5}" sourceName="[Range].[Number Of Major Surgeries]">
  <pivotTables>
    <pivotTable tabId="7" name="PivotTable1"/>
    <pivotTable tabId="7" name="PivotTable2"/>
    <pivotTable tabId="9" name="PivotTable12"/>
    <pivotTable tabId="9" name="PivotTable4"/>
    <pivotTable tabId="9" name="PivotTable5"/>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Number Of Major Surgeries].[(All)]" sourceCaption="(All)" count="0"/>
        <level uniqueName="[Range].[Number Of Major Surgeries].[Number Of Major Surgeries]" sourceCaption="Number Of Major Surgeries" count="4">
          <ranges>
            <range startItem="0">
              <i n="[Range].[Number Of Major Surgeries].&amp;[1]" c="1"/>
              <i n="[Range].[Number Of Major Surgeries].&amp;[0]" c="0"/>
              <i n="[Range].[Number Of Major Surgeries].&amp;[2]" c="2"/>
              <i n="[Range].[Number Of Major Surgeries].&amp;[3]" c="3"/>
            </range>
          </ranges>
        </level>
      </levels>
      <selections count="1">
        <selection n="[Range].[Number Of Major Surgeries].[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moker" xr10:uid="{4FB28BAA-847D-4D70-B96F-309723DBE8B4}" sourceName="[Range].[smoker]">
  <pivotTables>
    <pivotTable tabId="7" name="PivotTable1"/>
    <pivotTable tabId="7" name="PivotTable2"/>
    <pivotTable tabId="9" name="PivotTable12"/>
    <pivotTable tabId="9" name="PivotTable4"/>
    <pivotTable tabId="9" name="PivotTable5"/>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smoker].[(All)]" sourceCaption="(All)" count="0"/>
        <level uniqueName="[Range].[smoker].[smoker]" sourceCaption="smoker" count="2">
          <ranges>
            <range startItem="0">
              <i n="[Range].[smoker].&amp;[No]" c="No"/>
              <i n="[Range].[smoker].&amp;[yes]" c="yes"/>
            </range>
          </ranges>
        </level>
      </levels>
      <selections count="1">
        <selection n="[Range].[smoker].[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ight_Status" xr10:uid="{17A80C7F-2920-47E9-8DF4-8129FA3FFF18}" sourceName="[Range].[Weight Status]">
  <pivotTables>
    <pivotTable tabId="7" name="PivotTable1"/>
    <pivotTable tabId="7" name="PivotTable2"/>
    <pivotTable tabId="9" name="PivotTable12"/>
    <pivotTable tabId="9" name="PivotTable4"/>
    <pivotTable tabId="9" name="PivotTable5"/>
    <pivotTable tabId="9" name="PivotTable8"/>
    <pivotTable tabId="9" name="PivotTable9"/>
    <pivotTable tabId="10" name="PivotTable14"/>
    <pivotTable tabId="10" name="PivotTable15"/>
    <pivotTable tabId="10" name="PivotTable16"/>
    <pivotTable tabId="10" name="PivotTable17"/>
    <pivotTable tabId="10" name="PivotTable18"/>
    <pivotTable tabId="10" name="PivotTable20"/>
    <pivotTable tabId="10" name="PivotTable21"/>
  </pivotTables>
  <data>
    <olap pivotCacheId="198754186">
      <levels count="2">
        <level uniqueName="[Range].[Weight Status].[(All)]" sourceCaption="(All)" count="0"/>
        <level uniqueName="[Range].[Weight Status].[Weight Status]" sourceCaption="Weight Status" count="4">
          <ranges>
            <range startItem="0">
              <i n="[Range].[Weight Status].&amp;[Normal Weight]" c="Normal Weight"/>
              <i n="[Range].[Weight Status].&amp;[Obesity]" c="Obesity"/>
              <i n="[Range].[Weight Status].&amp;[Overweight]" c="Overweight"/>
              <i n="[Range].[Weight Status].&amp;[Underweight]" c="Underweight"/>
            </range>
          </ranges>
        </level>
      </levels>
      <selections count="1">
        <selection n="[Range].[Weight Status].[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arges" xr10:uid="{60847D2E-4761-4E9C-B941-272BA32C4A1C}" cache="Slicer_charges" caption="charges" startItem="142" level="1" style="Slicer Style 2" rowHeight="247650"/>
  <slicer name="Customer ID" xr10:uid="{C5A15BF1-DE53-481B-A6B2-28C284BAD1B9}" cache="Slicer_Customer_ID" caption="Customer ID" level="1" style="Slicer Style 2" rowHeight="247650"/>
  <slicer name="Diabetes Status" xr10:uid="{1EA04941-74C0-4966-A824-ACDFB89D42F6}" cache="Slicer_Diabetes_Status" caption="Diabetes Status" level="1" style="Slicer Style 2" rowHeight="247650"/>
  <slicer name="Number Of Major Surgeries" xr10:uid="{10E4474D-5384-4AD7-8786-7F0EC38C9FA8}" cache="Slicer_Number_Of_Major_Surgeries" caption="Number Of Major Surgeries" level="1" style="Slicer Style 2" rowHeight="247650"/>
  <slicer name="smoker" xr10:uid="{A65E6854-B3E5-4E00-A0EC-D0EF4EE53743}" cache="Slicer_smoker" caption="smoker" level="1" style="Slicer Style 2" rowHeight="247650"/>
  <slicer name="Weight Status" xr10:uid="{E2644A58-5573-45D7-B075-27F1814DA26C}" cache="Slicer_Weight_Status" caption="Weight Status" level="1" style="Slicer Style 2"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openxmlformats.org/officeDocument/2006/relationships/drawing" Target="../drawings/drawing2.xml"/><Relationship Id="rId5" Type="http://schemas.openxmlformats.org/officeDocument/2006/relationships/pivotTable" Target="../pivotTables/pivotTable7.xml"/><Relationship Id="rId4"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3.xml"/><Relationship Id="rId3" Type="http://schemas.openxmlformats.org/officeDocument/2006/relationships/pivotTable" Target="../pivotTables/pivotTable10.xml"/><Relationship Id="rId7" Type="http://schemas.openxmlformats.org/officeDocument/2006/relationships/pivotTable" Target="../pivotTables/pivotTable14.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pivotTable" Target="../pivotTables/pivotTable13.xml"/><Relationship Id="rId5" Type="http://schemas.openxmlformats.org/officeDocument/2006/relationships/pivotTable" Target="../pivotTables/pivotTable12.xml"/><Relationship Id="rId4" Type="http://schemas.openxmlformats.org/officeDocument/2006/relationships/pivotTable" Target="../pivotTables/pivotTable11.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240C-7969-4575-9011-4F100B55AA41}">
  <dimension ref="A1:H2373"/>
  <sheetViews>
    <sheetView zoomScale="92" workbookViewId="0">
      <selection activeCell="F15" sqref="F15"/>
    </sheetView>
  </sheetViews>
  <sheetFormatPr defaultRowHeight="14.4" x14ac:dyDescent="0.3"/>
  <cols>
    <col min="1" max="1" width="10.21875" style="5" customWidth="1"/>
    <col min="2" max="2" width="27.88671875" customWidth="1"/>
    <col min="3" max="3" width="9.6640625" style="7" customWidth="1"/>
    <col min="4" max="4" width="17.44140625" style="1" customWidth="1"/>
    <col min="5" max="5" width="19.5546875" customWidth="1"/>
    <col min="6" max="6" width="25.77734375" style="16" customWidth="1"/>
    <col min="7" max="7" width="14.77734375" style="16" customWidth="1"/>
  </cols>
  <sheetData>
    <row r="1" spans="1:7" ht="15.6" x14ac:dyDescent="0.3">
      <c r="A1" s="3" t="s">
        <v>2378</v>
      </c>
      <c r="B1" s="19" t="s">
        <v>8328</v>
      </c>
      <c r="C1" s="17" t="s">
        <v>2383</v>
      </c>
      <c r="D1" s="17" t="s">
        <v>2479</v>
      </c>
      <c r="E1" s="18" t="s">
        <v>2384</v>
      </c>
      <c r="F1" s="15"/>
      <c r="G1" s="15"/>
    </row>
    <row r="2" spans="1:7" ht="15.6" x14ac:dyDescent="0.3">
      <c r="A2" s="4" t="s">
        <v>1</v>
      </c>
      <c r="B2" s="20" t="s">
        <v>2480</v>
      </c>
      <c r="C2" s="7" t="s">
        <v>4815</v>
      </c>
      <c r="D2" s="1" t="s">
        <v>4816</v>
      </c>
      <c r="E2" s="1" t="s">
        <v>2455</v>
      </c>
    </row>
    <row r="3" spans="1:7" ht="15.6" x14ac:dyDescent="0.3">
      <c r="A3" s="4" t="s">
        <v>2</v>
      </c>
      <c r="B3" s="20" t="s">
        <v>2481</v>
      </c>
      <c r="C3" s="7" t="s">
        <v>4817</v>
      </c>
      <c r="D3" s="1" t="s">
        <v>4818</v>
      </c>
      <c r="E3" s="1" t="s">
        <v>2456</v>
      </c>
    </row>
    <row r="4" spans="1:7" ht="15.6" x14ac:dyDescent="0.3">
      <c r="A4" s="4" t="s">
        <v>3</v>
      </c>
      <c r="B4" s="20" t="s">
        <v>2482</v>
      </c>
      <c r="C4" s="7" t="s">
        <v>4817</v>
      </c>
      <c r="D4" s="1" t="s">
        <v>4819</v>
      </c>
      <c r="E4" s="1" t="s">
        <v>2457</v>
      </c>
    </row>
    <row r="5" spans="1:7" ht="15.6" x14ac:dyDescent="0.3">
      <c r="A5" s="4" t="s">
        <v>4</v>
      </c>
      <c r="B5" s="20" t="s">
        <v>2483</v>
      </c>
      <c r="C5" s="7" t="s">
        <v>4815</v>
      </c>
      <c r="D5" s="1" t="s">
        <v>4820</v>
      </c>
      <c r="E5" s="1" t="s">
        <v>2458</v>
      </c>
    </row>
    <row r="6" spans="1:7" ht="15.6" x14ac:dyDescent="0.3">
      <c r="A6" s="4" t="s">
        <v>5</v>
      </c>
      <c r="B6" s="20" t="s">
        <v>2484</v>
      </c>
      <c r="C6" s="7" t="s">
        <v>4815</v>
      </c>
      <c r="D6" s="1" t="s">
        <v>4821</v>
      </c>
      <c r="E6" s="1" t="s">
        <v>2459</v>
      </c>
    </row>
    <row r="7" spans="1:7" ht="15.6" x14ac:dyDescent="0.3">
      <c r="A7" s="4" t="s">
        <v>6</v>
      </c>
      <c r="B7" s="20" t="s">
        <v>2485</v>
      </c>
      <c r="C7" s="7" t="s">
        <v>4817</v>
      </c>
      <c r="D7" s="1" t="s">
        <v>4822</v>
      </c>
      <c r="E7" s="1" t="s">
        <v>2460</v>
      </c>
    </row>
    <row r="8" spans="1:7" ht="15.6" x14ac:dyDescent="0.3">
      <c r="A8" s="4" t="s">
        <v>7</v>
      </c>
      <c r="B8" s="20" t="s">
        <v>2486</v>
      </c>
      <c r="C8" s="7" t="s">
        <v>4817</v>
      </c>
      <c r="D8" s="1" t="s">
        <v>4823</v>
      </c>
      <c r="E8" s="1" t="s">
        <v>2461</v>
      </c>
    </row>
    <row r="9" spans="1:7" ht="15.6" x14ac:dyDescent="0.3">
      <c r="A9" s="4" t="s">
        <v>8</v>
      </c>
      <c r="B9" s="20" t="s">
        <v>2487</v>
      </c>
      <c r="C9" s="7" t="s">
        <v>4817</v>
      </c>
      <c r="D9" s="1" t="s">
        <v>4824</v>
      </c>
      <c r="E9" s="1" t="s">
        <v>2462</v>
      </c>
    </row>
    <row r="10" spans="1:7" ht="15.6" x14ac:dyDescent="0.3">
      <c r="A10" s="4" t="s">
        <v>9</v>
      </c>
      <c r="B10" s="20" t="s">
        <v>2488</v>
      </c>
      <c r="C10" s="7" t="s">
        <v>4817</v>
      </c>
      <c r="D10" s="1" t="s">
        <v>4825</v>
      </c>
      <c r="E10" s="1" t="s">
        <v>2463</v>
      </c>
    </row>
    <row r="11" spans="1:7" ht="15.6" x14ac:dyDescent="0.3">
      <c r="A11" s="4" t="s">
        <v>10</v>
      </c>
      <c r="B11" s="20" t="s">
        <v>2489</v>
      </c>
      <c r="C11" s="7" t="s">
        <v>4815</v>
      </c>
      <c r="D11" s="1" t="s">
        <v>4826</v>
      </c>
      <c r="E11" s="1" t="s">
        <v>2464</v>
      </c>
    </row>
    <row r="12" spans="1:7" ht="15.6" x14ac:dyDescent="0.3">
      <c r="A12" s="4" t="s">
        <v>11</v>
      </c>
      <c r="B12" s="20" t="s">
        <v>2490</v>
      </c>
      <c r="C12" s="7" t="s">
        <v>4815</v>
      </c>
      <c r="D12" s="1" t="s">
        <v>4827</v>
      </c>
      <c r="E12" s="1" t="s">
        <v>2465</v>
      </c>
    </row>
    <row r="13" spans="1:7" ht="15.6" x14ac:dyDescent="0.3">
      <c r="A13" s="4" t="s">
        <v>12</v>
      </c>
      <c r="B13" s="20" t="s">
        <v>2491</v>
      </c>
      <c r="C13" s="7" t="s">
        <v>4817</v>
      </c>
      <c r="D13" s="1" t="s">
        <v>4828</v>
      </c>
      <c r="E13" s="1" t="s">
        <v>2466</v>
      </c>
    </row>
    <row r="14" spans="1:7" ht="15.6" x14ac:dyDescent="0.3">
      <c r="A14" s="4" t="s">
        <v>13</v>
      </c>
      <c r="B14" s="20" t="s">
        <v>2492</v>
      </c>
      <c r="C14" s="7" t="s">
        <v>4817</v>
      </c>
      <c r="D14" s="1" t="s">
        <v>4829</v>
      </c>
      <c r="E14" s="1" t="s">
        <v>2467</v>
      </c>
    </row>
    <row r="15" spans="1:7" ht="15.6" x14ac:dyDescent="0.3">
      <c r="A15" s="4" t="s">
        <v>14</v>
      </c>
      <c r="B15" s="20" t="s">
        <v>2493</v>
      </c>
      <c r="C15" s="7" t="s">
        <v>4817</v>
      </c>
      <c r="D15" s="1" t="s">
        <v>8331</v>
      </c>
      <c r="E15" s="1" t="s">
        <v>2468</v>
      </c>
    </row>
    <row r="16" spans="1:7" ht="15.6" x14ac:dyDescent="0.3">
      <c r="A16" s="4" t="s">
        <v>15</v>
      </c>
      <c r="B16" s="20" t="s">
        <v>2494</v>
      </c>
      <c r="C16" s="7" t="s">
        <v>4815</v>
      </c>
      <c r="D16" s="1" t="s">
        <v>4830</v>
      </c>
      <c r="E16" s="1" t="s">
        <v>2469</v>
      </c>
    </row>
    <row r="17" spans="1:5" ht="15.6" x14ac:dyDescent="0.3">
      <c r="A17" s="4" t="s">
        <v>16</v>
      </c>
      <c r="B17" s="20" t="s">
        <v>2495</v>
      </c>
      <c r="C17" s="7" t="s">
        <v>4817</v>
      </c>
      <c r="D17" s="1" t="s">
        <v>4831</v>
      </c>
      <c r="E17" s="1" t="s">
        <v>2470</v>
      </c>
    </row>
    <row r="18" spans="1:5" ht="15.6" x14ac:dyDescent="0.3">
      <c r="A18" s="4" t="s">
        <v>17</v>
      </c>
      <c r="B18" s="20" t="s">
        <v>2496</v>
      </c>
      <c r="C18" s="7" t="s">
        <v>4815</v>
      </c>
      <c r="D18" s="1" t="s">
        <v>4832</v>
      </c>
      <c r="E18" s="1" t="s">
        <v>2471</v>
      </c>
    </row>
    <row r="19" spans="1:5" ht="15.6" x14ac:dyDescent="0.3">
      <c r="A19" s="4" t="s">
        <v>18</v>
      </c>
      <c r="B19" s="20" t="s">
        <v>2497</v>
      </c>
      <c r="C19" s="7" t="s">
        <v>4815</v>
      </c>
      <c r="D19" s="1" t="s">
        <v>4833</v>
      </c>
      <c r="E19" s="1" t="s">
        <v>2472</v>
      </c>
    </row>
    <row r="20" spans="1:5" ht="15.6" x14ac:dyDescent="0.3">
      <c r="A20" s="4" t="s">
        <v>19</v>
      </c>
      <c r="B20" s="20" t="s">
        <v>2498</v>
      </c>
      <c r="C20" s="7" t="s">
        <v>4817</v>
      </c>
      <c r="D20" s="1" t="s">
        <v>4834</v>
      </c>
      <c r="E20" s="1" t="s">
        <v>2473</v>
      </c>
    </row>
    <row r="21" spans="1:5" ht="15.6" x14ac:dyDescent="0.3">
      <c r="A21" s="4" t="s">
        <v>20</v>
      </c>
      <c r="B21" s="20" t="s">
        <v>2499</v>
      </c>
      <c r="C21" s="7" t="s">
        <v>4817</v>
      </c>
      <c r="D21" s="1" t="s">
        <v>4835</v>
      </c>
      <c r="E21" s="1" t="s">
        <v>2474</v>
      </c>
    </row>
    <row r="22" spans="1:5" ht="15.6" x14ac:dyDescent="0.3">
      <c r="A22" s="4" t="s">
        <v>21</v>
      </c>
      <c r="B22" s="20" t="s">
        <v>2500</v>
      </c>
      <c r="C22" s="7" t="s">
        <v>4817</v>
      </c>
      <c r="D22" s="1" t="s">
        <v>4836</v>
      </c>
      <c r="E22" s="1" t="s">
        <v>2475</v>
      </c>
    </row>
    <row r="23" spans="1:5" ht="15.6" x14ac:dyDescent="0.3">
      <c r="A23" s="4" t="s">
        <v>22</v>
      </c>
      <c r="B23" s="20" t="s">
        <v>2501</v>
      </c>
      <c r="C23" s="7" t="s">
        <v>4815</v>
      </c>
      <c r="D23" s="1" t="s">
        <v>4837</v>
      </c>
      <c r="E23" s="1" t="s">
        <v>2476</v>
      </c>
    </row>
    <row r="24" spans="1:5" ht="15.6" x14ac:dyDescent="0.3">
      <c r="A24" s="4" t="s">
        <v>23</v>
      </c>
      <c r="B24" s="20" t="s">
        <v>2502</v>
      </c>
      <c r="C24" s="7" t="s">
        <v>4815</v>
      </c>
      <c r="D24" s="1" t="s">
        <v>4838</v>
      </c>
      <c r="E24" s="1" t="s">
        <v>2477</v>
      </c>
    </row>
    <row r="25" spans="1:5" ht="15.6" x14ac:dyDescent="0.3">
      <c r="A25" s="4" t="s">
        <v>24</v>
      </c>
      <c r="B25" s="20" t="s">
        <v>2503</v>
      </c>
      <c r="C25" s="7" t="s">
        <v>4817</v>
      </c>
      <c r="D25" s="1" t="s">
        <v>4839</v>
      </c>
      <c r="E25" s="1" t="s">
        <v>2478</v>
      </c>
    </row>
    <row r="26" spans="1:5" ht="15.6" x14ac:dyDescent="0.3">
      <c r="A26" s="4" t="s">
        <v>25</v>
      </c>
      <c r="B26" s="20" t="s">
        <v>2504</v>
      </c>
      <c r="C26" s="7" t="s">
        <v>4817</v>
      </c>
      <c r="D26" s="1" t="s">
        <v>4840</v>
      </c>
      <c r="E26" s="1" t="s">
        <v>2405</v>
      </c>
    </row>
    <row r="27" spans="1:5" ht="15.6" x14ac:dyDescent="0.3">
      <c r="A27" s="4" t="s">
        <v>26</v>
      </c>
      <c r="B27" s="20" t="s">
        <v>2505</v>
      </c>
      <c r="C27" s="7" t="s">
        <v>4817</v>
      </c>
      <c r="D27" s="1" t="s">
        <v>4842</v>
      </c>
      <c r="E27" s="1" t="s">
        <v>4841</v>
      </c>
    </row>
    <row r="28" spans="1:5" ht="15.6" x14ac:dyDescent="0.3">
      <c r="A28" s="4" t="s">
        <v>27</v>
      </c>
      <c r="B28" s="20" t="s">
        <v>2506</v>
      </c>
      <c r="C28" s="7" t="s">
        <v>4817</v>
      </c>
      <c r="D28" s="1" t="s">
        <v>4844</v>
      </c>
      <c r="E28" s="1" t="s">
        <v>4843</v>
      </c>
    </row>
    <row r="29" spans="1:5" ht="15.6" x14ac:dyDescent="0.3">
      <c r="A29" s="4" t="s">
        <v>28</v>
      </c>
      <c r="B29" s="20" t="s">
        <v>2507</v>
      </c>
      <c r="C29" s="7" t="s">
        <v>4815</v>
      </c>
      <c r="D29" s="1" t="s">
        <v>4846</v>
      </c>
      <c r="E29" s="1" t="s">
        <v>4845</v>
      </c>
    </row>
    <row r="30" spans="1:5" ht="15.6" x14ac:dyDescent="0.3">
      <c r="A30" s="4" t="s">
        <v>29</v>
      </c>
      <c r="B30" s="20" t="s">
        <v>2508</v>
      </c>
      <c r="C30" s="7" t="s">
        <v>4817</v>
      </c>
      <c r="D30" s="1" t="s">
        <v>4824</v>
      </c>
      <c r="E30" s="1" t="s">
        <v>4847</v>
      </c>
    </row>
    <row r="31" spans="1:5" ht="15.6" x14ac:dyDescent="0.3">
      <c r="A31" s="4" t="s">
        <v>30</v>
      </c>
      <c r="B31" s="20" t="s">
        <v>2509</v>
      </c>
      <c r="C31" s="7" t="s">
        <v>4815</v>
      </c>
      <c r="D31" s="1" t="s">
        <v>4849</v>
      </c>
      <c r="E31" s="1" t="s">
        <v>4848</v>
      </c>
    </row>
    <row r="32" spans="1:5" ht="15.6" x14ac:dyDescent="0.3">
      <c r="A32" s="4" t="s">
        <v>31</v>
      </c>
      <c r="B32" s="20" t="s">
        <v>2510</v>
      </c>
      <c r="C32" s="7" t="s">
        <v>4815</v>
      </c>
      <c r="D32" s="1" t="s">
        <v>4851</v>
      </c>
      <c r="E32" s="1" t="s">
        <v>4850</v>
      </c>
    </row>
    <row r="33" spans="1:5" ht="15.6" x14ac:dyDescent="0.3">
      <c r="A33" s="4" t="s">
        <v>32</v>
      </c>
      <c r="B33" s="20" t="s">
        <v>2511</v>
      </c>
      <c r="C33" s="7" t="s">
        <v>4817</v>
      </c>
      <c r="D33" s="1" t="s">
        <v>4853</v>
      </c>
      <c r="E33" s="1" t="s">
        <v>4852</v>
      </c>
    </row>
    <row r="34" spans="1:5" ht="15.6" x14ac:dyDescent="0.3">
      <c r="A34" s="4" t="s">
        <v>33</v>
      </c>
      <c r="B34" s="20" t="s">
        <v>2512</v>
      </c>
      <c r="C34" s="7" t="s">
        <v>4817</v>
      </c>
      <c r="D34" s="1" t="s">
        <v>4855</v>
      </c>
      <c r="E34" s="1" t="s">
        <v>4854</v>
      </c>
    </row>
    <row r="35" spans="1:5" ht="15.6" x14ac:dyDescent="0.3">
      <c r="A35" s="4" t="s">
        <v>34</v>
      </c>
      <c r="B35" s="20" t="s">
        <v>2513</v>
      </c>
      <c r="C35" s="7" t="s">
        <v>4815</v>
      </c>
      <c r="D35" s="1" t="s">
        <v>4857</v>
      </c>
      <c r="E35" s="1" t="s">
        <v>4856</v>
      </c>
    </row>
    <row r="36" spans="1:5" ht="15.6" x14ac:dyDescent="0.3">
      <c r="A36" s="4" t="s">
        <v>35</v>
      </c>
      <c r="B36" s="20" t="s">
        <v>2514</v>
      </c>
      <c r="C36" s="7" t="s">
        <v>4815</v>
      </c>
      <c r="D36" s="1" t="s">
        <v>4859</v>
      </c>
      <c r="E36" s="1" t="s">
        <v>4858</v>
      </c>
    </row>
    <row r="37" spans="1:5" ht="15.6" x14ac:dyDescent="0.3">
      <c r="A37" s="4" t="s">
        <v>36</v>
      </c>
      <c r="B37" s="20" t="s">
        <v>2515</v>
      </c>
      <c r="C37" s="7" t="s">
        <v>4817</v>
      </c>
      <c r="D37" s="1" t="s">
        <v>4861</v>
      </c>
      <c r="E37" s="1" t="s">
        <v>4860</v>
      </c>
    </row>
    <row r="38" spans="1:5" ht="15.6" x14ac:dyDescent="0.3">
      <c r="A38" s="4" t="s">
        <v>37</v>
      </c>
      <c r="B38" s="20" t="s">
        <v>2516</v>
      </c>
      <c r="C38" s="7" t="s">
        <v>4817</v>
      </c>
      <c r="D38" s="1" t="s">
        <v>4863</v>
      </c>
      <c r="E38" s="1" t="s">
        <v>4862</v>
      </c>
    </row>
    <row r="39" spans="1:5" ht="15.6" x14ac:dyDescent="0.3">
      <c r="A39" s="4" t="s">
        <v>38</v>
      </c>
      <c r="B39" s="20" t="s">
        <v>2517</v>
      </c>
      <c r="C39" s="7" t="s">
        <v>4815</v>
      </c>
      <c r="D39" s="1" t="s">
        <v>4865</v>
      </c>
      <c r="E39" s="1" t="s">
        <v>4864</v>
      </c>
    </row>
    <row r="40" spans="1:5" ht="15.6" x14ac:dyDescent="0.3">
      <c r="A40" s="4" t="s">
        <v>39</v>
      </c>
      <c r="B40" s="20" t="s">
        <v>2518</v>
      </c>
      <c r="C40" s="7" t="s">
        <v>4815</v>
      </c>
      <c r="D40" s="1" t="s">
        <v>4867</v>
      </c>
      <c r="E40" s="1" t="s">
        <v>4866</v>
      </c>
    </row>
    <row r="41" spans="1:5" ht="15.6" x14ac:dyDescent="0.3">
      <c r="A41" s="4" t="s">
        <v>40</v>
      </c>
      <c r="B41" s="20" t="s">
        <v>2519</v>
      </c>
      <c r="C41" s="7" t="s">
        <v>4817</v>
      </c>
      <c r="D41" s="1" t="s">
        <v>4869</v>
      </c>
      <c r="E41" s="1" t="s">
        <v>4868</v>
      </c>
    </row>
    <row r="42" spans="1:5" ht="15.6" x14ac:dyDescent="0.3">
      <c r="A42" s="4" t="s">
        <v>41</v>
      </c>
      <c r="B42" s="20" t="s">
        <v>2520</v>
      </c>
      <c r="C42" s="7" t="s">
        <v>4817</v>
      </c>
      <c r="D42" s="1" t="s">
        <v>4871</v>
      </c>
      <c r="E42" s="1" t="s">
        <v>4870</v>
      </c>
    </row>
    <row r="43" spans="1:5" ht="15.6" x14ac:dyDescent="0.3">
      <c r="A43" s="4" t="s">
        <v>42</v>
      </c>
      <c r="B43" s="20" t="s">
        <v>2521</v>
      </c>
      <c r="C43" s="7" t="s">
        <v>4815</v>
      </c>
      <c r="D43" s="1" t="s">
        <v>4873</v>
      </c>
      <c r="E43" s="1" t="s">
        <v>4872</v>
      </c>
    </row>
    <row r="44" spans="1:5" ht="15.6" x14ac:dyDescent="0.3">
      <c r="A44" s="4" t="s">
        <v>43</v>
      </c>
      <c r="B44" s="20" t="s">
        <v>2522</v>
      </c>
      <c r="C44" s="7" t="s">
        <v>4815</v>
      </c>
      <c r="D44" s="1" t="s">
        <v>4838</v>
      </c>
      <c r="E44" s="1" t="s">
        <v>4874</v>
      </c>
    </row>
    <row r="45" spans="1:5" ht="15.6" x14ac:dyDescent="0.3">
      <c r="A45" s="4" t="s">
        <v>44</v>
      </c>
      <c r="B45" s="20" t="s">
        <v>2523</v>
      </c>
      <c r="C45" s="7" t="s">
        <v>4817</v>
      </c>
      <c r="D45" s="1" t="s">
        <v>4876</v>
      </c>
      <c r="E45" s="1" t="s">
        <v>4875</v>
      </c>
    </row>
    <row r="46" spans="1:5" ht="15.6" x14ac:dyDescent="0.3">
      <c r="A46" s="4" t="s">
        <v>45</v>
      </c>
      <c r="B46" s="20" t="s">
        <v>2524</v>
      </c>
      <c r="C46" s="7" t="s">
        <v>4817</v>
      </c>
      <c r="D46" s="1" t="s">
        <v>4878</v>
      </c>
      <c r="E46" s="1" t="s">
        <v>4877</v>
      </c>
    </row>
    <row r="47" spans="1:5" ht="15.6" x14ac:dyDescent="0.3">
      <c r="A47" s="4" t="s">
        <v>46</v>
      </c>
      <c r="B47" s="20" t="s">
        <v>2525</v>
      </c>
      <c r="C47" s="7" t="s">
        <v>4815</v>
      </c>
      <c r="D47" s="1" t="s">
        <v>4880</v>
      </c>
      <c r="E47" s="1" t="s">
        <v>4879</v>
      </c>
    </row>
    <row r="48" spans="1:5" ht="15.6" x14ac:dyDescent="0.3">
      <c r="A48" s="4" t="s">
        <v>47</v>
      </c>
      <c r="B48" s="20" t="s">
        <v>2526</v>
      </c>
      <c r="C48" s="7" t="s">
        <v>4817</v>
      </c>
      <c r="D48" s="1" t="s">
        <v>4882</v>
      </c>
      <c r="E48" s="1" t="s">
        <v>4881</v>
      </c>
    </row>
    <row r="49" spans="1:5" ht="15.6" x14ac:dyDescent="0.3">
      <c r="A49" s="4" t="s">
        <v>48</v>
      </c>
      <c r="B49" s="20" t="s">
        <v>2527</v>
      </c>
      <c r="C49" s="7" t="s">
        <v>4815</v>
      </c>
      <c r="D49" s="1" t="s">
        <v>4883</v>
      </c>
      <c r="E49" s="1" t="s">
        <v>4872</v>
      </c>
    </row>
    <row r="50" spans="1:5" ht="15.6" x14ac:dyDescent="0.3">
      <c r="A50" s="4" t="s">
        <v>49</v>
      </c>
      <c r="B50" s="20" t="s">
        <v>2528</v>
      </c>
      <c r="C50" s="7" t="s">
        <v>4817</v>
      </c>
      <c r="D50" s="1" t="s">
        <v>4885</v>
      </c>
      <c r="E50" s="1" t="s">
        <v>4884</v>
      </c>
    </row>
    <row r="51" spans="1:5" ht="15.6" x14ac:dyDescent="0.3">
      <c r="A51" s="4" t="s">
        <v>50</v>
      </c>
      <c r="B51" s="20" t="s">
        <v>2529</v>
      </c>
      <c r="C51" s="7" t="s">
        <v>4817</v>
      </c>
      <c r="D51" s="1" t="s">
        <v>4887</v>
      </c>
      <c r="E51" s="1" t="s">
        <v>4886</v>
      </c>
    </row>
    <row r="52" spans="1:5" ht="15.6" x14ac:dyDescent="0.3">
      <c r="A52" s="4" t="s">
        <v>51</v>
      </c>
      <c r="B52" s="20" t="s">
        <v>2530</v>
      </c>
      <c r="C52" s="7" t="s">
        <v>4817</v>
      </c>
      <c r="D52" s="1" t="s">
        <v>4889</v>
      </c>
      <c r="E52" s="1" t="s">
        <v>4888</v>
      </c>
    </row>
    <row r="53" spans="1:5" ht="15.6" x14ac:dyDescent="0.3">
      <c r="A53" s="4" t="s">
        <v>52</v>
      </c>
      <c r="B53" s="20" t="s">
        <v>2531</v>
      </c>
      <c r="C53" s="7" t="s">
        <v>4815</v>
      </c>
      <c r="D53" s="1" t="s">
        <v>4891</v>
      </c>
      <c r="E53" s="1" t="s">
        <v>4890</v>
      </c>
    </row>
    <row r="54" spans="1:5" ht="15.6" x14ac:dyDescent="0.3">
      <c r="A54" s="4" t="s">
        <v>53</v>
      </c>
      <c r="B54" s="20" t="s">
        <v>2532</v>
      </c>
      <c r="C54" s="7" t="s">
        <v>4817</v>
      </c>
      <c r="D54" s="1" t="s">
        <v>4828</v>
      </c>
      <c r="E54" s="1" t="s">
        <v>4892</v>
      </c>
    </row>
    <row r="55" spans="1:5" ht="15.6" x14ac:dyDescent="0.3">
      <c r="A55" s="4" t="s">
        <v>54</v>
      </c>
      <c r="B55" s="20" t="s">
        <v>2533</v>
      </c>
      <c r="C55" s="7" t="s">
        <v>4817</v>
      </c>
      <c r="D55" s="1" t="s">
        <v>4894</v>
      </c>
      <c r="E55" s="1" t="s">
        <v>4893</v>
      </c>
    </row>
    <row r="56" spans="1:5" ht="15.6" x14ac:dyDescent="0.3">
      <c r="A56" s="4" t="s">
        <v>55</v>
      </c>
      <c r="B56" s="20" t="s">
        <v>2534</v>
      </c>
      <c r="C56" s="7" t="s">
        <v>4815</v>
      </c>
      <c r="D56" s="1" t="s">
        <v>4896</v>
      </c>
      <c r="E56" s="1" t="s">
        <v>4895</v>
      </c>
    </row>
    <row r="57" spans="1:5" ht="15.6" x14ac:dyDescent="0.3">
      <c r="A57" s="4" t="s">
        <v>56</v>
      </c>
      <c r="B57" s="20" t="s">
        <v>2535</v>
      </c>
      <c r="C57" s="7" t="s">
        <v>4815</v>
      </c>
      <c r="D57" s="1" t="s">
        <v>4898</v>
      </c>
      <c r="E57" s="1" t="s">
        <v>4897</v>
      </c>
    </row>
    <row r="58" spans="1:5" ht="15.6" x14ac:dyDescent="0.3">
      <c r="A58" s="4" t="s">
        <v>57</v>
      </c>
      <c r="B58" s="20" t="s">
        <v>2536</v>
      </c>
      <c r="C58" s="7" t="s">
        <v>4817</v>
      </c>
      <c r="D58" s="1" t="s">
        <v>4900</v>
      </c>
      <c r="E58" s="1" t="s">
        <v>4899</v>
      </c>
    </row>
    <row r="59" spans="1:5" ht="15.6" x14ac:dyDescent="0.3">
      <c r="A59" s="4" t="s">
        <v>58</v>
      </c>
      <c r="B59" s="20" t="s">
        <v>2537</v>
      </c>
      <c r="C59" s="7" t="s">
        <v>4815</v>
      </c>
      <c r="D59" s="1" t="s">
        <v>4902</v>
      </c>
      <c r="E59" s="1" t="s">
        <v>4901</v>
      </c>
    </row>
    <row r="60" spans="1:5" ht="15.6" x14ac:dyDescent="0.3">
      <c r="A60" s="4" t="s">
        <v>59</v>
      </c>
      <c r="B60" s="20" t="s">
        <v>2538</v>
      </c>
      <c r="C60" s="7" t="s">
        <v>4817</v>
      </c>
      <c r="D60" s="1" t="s">
        <v>4904</v>
      </c>
      <c r="E60" s="1" t="s">
        <v>4903</v>
      </c>
    </row>
    <row r="61" spans="1:5" ht="15.6" x14ac:dyDescent="0.3">
      <c r="A61" s="4" t="s">
        <v>60</v>
      </c>
      <c r="B61" s="20" t="s">
        <v>2539</v>
      </c>
      <c r="C61" s="7" t="s">
        <v>4815</v>
      </c>
      <c r="D61" s="1" t="s">
        <v>4906</v>
      </c>
      <c r="E61" s="1" t="s">
        <v>4905</v>
      </c>
    </row>
    <row r="62" spans="1:5" ht="15.6" x14ac:dyDescent="0.3">
      <c r="A62" s="4" t="s">
        <v>61</v>
      </c>
      <c r="B62" s="20" t="s">
        <v>2540</v>
      </c>
      <c r="C62" s="7" t="s">
        <v>4817</v>
      </c>
      <c r="D62" s="1" t="s">
        <v>4908</v>
      </c>
      <c r="E62" s="1" t="s">
        <v>4907</v>
      </c>
    </row>
    <row r="63" spans="1:5" ht="15.6" x14ac:dyDescent="0.3">
      <c r="A63" s="4" t="s">
        <v>62</v>
      </c>
      <c r="B63" s="20" t="s">
        <v>2541</v>
      </c>
      <c r="C63" s="7" t="s">
        <v>4815</v>
      </c>
      <c r="D63" s="1" t="s">
        <v>4910</v>
      </c>
      <c r="E63" s="1" t="s">
        <v>4909</v>
      </c>
    </row>
    <row r="64" spans="1:5" ht="15.6" x14ac:dyDescent="0.3">
      <c r="A64" s="4" t="s">
        <v>63</v>
      </c>
      <c r="B64" s="20" t="s">
        <v>2542</v>
      </c>
      <c r="C64" s="7" t="s">
        <v>4815</v>
      </c>
      <c r="D64" s="1" t="s">
        <v>4912</v>
      </c>
      <c r="E64" s="1" t="s">
        <v>4911</v>
      </c>
    </row>
    <row r="65" spans="1:8" ht="15.6" x14ac:dyDescent="0.3">
      <c r="A65" s="4" t="s">
        <v>64</v>
      </c>
      <c r="B65" s="20" t="s">
        <v>2543</v>
      </c>
      <c r="C65" s="7" t="s">
        <v>4817</v>
      </c>
      <c r="D65" s="1" t="s">
        <v>4828</v>
      </c>
      <c r="E65" s="1" t="s">
        <v>4913</v>
      </c>
    </row>
    <row r="66" spans="1:8" ht="15.6" x14ac:dyDescent="0.3">
      <c r="A66" s="4" t="s">
        <v>65</v>
      </c>
      <c r="B66" s="20" t="s">
        <v>2544</v>
      </c>
      <c r="C66" s="7" t="s">
        <v>4817</v>
      </c>
      <c r="D66" s="1" t="s">
        <v>4915</v>
      </c>
      <c r="E66" s="1" t="s">
        <v>4914</v>
      </c>
    </row>
    <row r="67" spans="1:8" ht="15.6" x14ac:dyDescent="0.3">
      <c r="A67" s="4" t="s">
        <v>66</v>
      </c>
      <c r="B67" s="20" t="s">
        <v>2545</v>
      </c>
      <c r="C67" s="7" t="s">
        <v>4815</v>
      </c>
      <c r="D67" s="1" t="s">
        <v>4917</v>
      </c>
      <c r="E67" s="1" t="s">
        <v>4916</v>
      </c>
    </row>
    <row r="68" spans="1:8" ht="15.6" x14ac:dyDescent="0.3">
      <c r="A68" s="4" t="s">
        <v>67</v>
      </c>
      <c r="B68" s="20" t="s">
        <v>2546</v>
      </c>
      <c r="C68" s="7" t="s">
        <v>4817</v>
      </c>
      <c r="D68" s="1" t="s">
        <v>4919</v>
      </c>
      <c r="E68" s="1" t="s">
        <v>4918</v>
      </c>
    </row>
    <row r="69" spans="1:8" ht="15.6" x14ac:dyDescent="0.3">
      <c r="A69" s="4" t="s">
        <v>68</v>
      </c>
      <c r="B69" s="20" t="s">
        <v>2547</v>
      </c>
      <c r="C69" s="7" t="s">
        <v>4817</v>
      </c>
      <c r="D69" s="1" t="s">
        <v>4920</v>
      </c>
      <c r="E69" s="1" t="s">
        <v>2417</v>
      </c>
    </row>
    <row r="70" spans="1:8" ht="15.6" x14ac:dyDescent="0.3">
      <c r="A70" s="4" t="s">
        <v>69</v>
      </c>
      <c r="B70" s="20" t="s">
        <v>2548</v>
      </c>
      <c r="C70" s="7" t="s">
        <v>4815</v>
      </c>
      <c r="D70" s="1" t="s">
        <v>4922</v>
      </c>
      <c r="E70" s="1" t="s">
        <v>4921</v>
      </c>
    </row>
    <row r="71" spans="1:8" ht="15.6" x14ac:dyDescent="0.3">
      <c r="A71" s="4" t="s">
        <v>70</v>
      </c>
      <c r="B71" s="20" t="s">
        <v>2549</v>
      </c>
      <c r="C71" s="7" t="s">
        <v>4817</v>
      </c>
      <c r="D71" s="1" t="s">
        <v>4923</v>
      </c>
      <c r="E71" s="1" t="s">
        <v>2411</v>
      </c>
    </row>
    <row r="72" spans="1:8" ht="15.6" x14ac:dyDescent="0.3">
      <c r="A72" s="4" t="s">
        <v>71</v>
      </c>
      <c r="B72" s="20" t="s">
        <v>2550</v>
      </c>
      <c r="C72" s="7" t="s">
        <v>4817</v>
      </c>
      <c r="D72" s="1" t="s">
        <v>4924</v>
      </c>
      <c r="E72" s="1" t="s">
        <v>2447</v>
      </c>
    </row>
    <row r="73" spans="1:8" ht="15.6" x14ac:dyDescent="0.3">
      <c r="A73" s="4" t="s">
        <v>72</v>
      </c>
      <c r="B73" s="20" t="s">
        <v>2551</v>
      </c>
      <c r="C73" s="7" t="s">
        <v>4817</v>
      </c>
      <c r="D73" s="1" t="s">
        <v>4926</v>
      </c>
      <c r="E73" s="1" t="s">
        <v>4925</v>
      </c>
      <c r="H73" t="s">
        <v>4927</v>
      </c>
    </row>
    <row r="74" spans="1:8" ht="15.6" x14ac:dyDescent="0.3">
      <c r="A74" s="4" t="s">
        <v>73</v>
      </c>
      <c r="B74" s="20" t="s">
        <v>2552</v>
      </c>
      <c r="C74" s="7" t="s">
        <v>4815</v>
      </c>
      <c r="D74" s="1" t="s">
        <v>4928</v>
      </c>
      <c r="E74" s="1" t="s">
        <v>2425</v>
      </c>
    </row>
    <row r="75" spans="1:8" ht="15.6" x14ac:dyDescent="0.3">
      <c r="A75" s="4" t="s">
        <v>74</v>
      </c>
      <c r="B75" s="20" t="s">
        <v>2553</v>
      </c>
      <c r="C75" s="7" t="s">
        <v>4815</v>
      </c>
      <c r="D75" s="1" t="s">
        <v>4930</v>
      </c>
      <c r="E75" s="1" t="s">
        <v>4929</v>
      </c>
    </row>
    <row r="76" spans="1:8" ht="15.6" x14ac:dyDescent="0.3">
      <c r="A76" s="4" t="s">
        <v>75</v>
      </c>
      <c r="B76" s="20" t="s">
        <v>2554</v>
      </c>
      <c r="C76" s="7" t="s">
        <v>4815</v>
      </c>
      <c r="D76" s="1" t="s">
        <v>4932</v>
      </c>
      <c r="E76" s="1" t="s">
        <v>4931</v>
      </c>
    </row>
    <row r="77" spans="1:8" ht="15.6" x14ac:dyDescent="0.3">
      <c r="A77" s="4" t="s">
        <v>76</v>
      </c>
      <c r="B77" s="20" t="s">
        <v>2555</v>
      </c>
      <c r="C77" s="7" t="s">
        <v>4817</v>
      </c>
      <c r="D77" s="1" t="s">
        <v>4934</v>
      </c>
      <c r="E77" s="1" t="s">
        <v>4933</v>
      </c>
    </row>
    <row r="78" spans="1:8" ht="15.6" x14ac:dyDescent="0.3">
      <c r="A78" s="4" t="s">
        <v>77</v>
      </c>
      <c r="B78" s="20" t="s">
        <v>2556</v>
      </c>
      <c r="C78" s="7" t="s">
        <v>4815</v>
      </c>
      <c r="D78" s="1" t="s">
        <v>4936</v>
      </c>
      <c r="E78" s="1" t="s">
        <v>4935</v>
      </c>
    </row>
    <row r="79" spans="1:8" ht="15.6" x14ac:dyDescent="0.3">
      <c r="A79" s="4" t="s">
        <v>78</v>
      </c>
      <c r="B79" s="20" t="s">
        <v>2557</v>
      </c>
      <c r="C79" s="7" t="s">
        <v>4815</v>
      </c>
      <c r="D79" s="1" t="s">
        <v>4938</v>
      </c>
      <c r="E79" s="1" t="s">
        <v>4937</v>
      </c>
    </row>
    <row r="80" spans="1:8" ht="15.6" x14ac:dyDescent="0.3">
      <c r="A80" s="4" t="s">
        <v>79</v>
      </c>
      <c r="B80" s="20" t="s">
        <v>2558</v>
      </c>
      <c r="C80" s="7" t="s">
        <v>4817</v>
      </c>
      <c r="D80" s="1" t="s">
        <v>4940</v>
      </c>
      <c r="E80" s="1" t="s">
        <v>4939</v>
      </c>
    </row>
    <row r="81" spans="1:5" ht="15.6" x14ac:dyDescent="0.3">
      <c r="A81" s="4" t="s">
        <v>80</v>
      </c>
      <c r="B81" s="20" t="s">
        <v>2559</v>
      </c>
      <c r="C81" s="7" t="s">
        <v>4815</v>
      </c>
      <c r="D81" s="1" t="s">
        <v>4942</v>
      </c>
      <c r="E81" s="1" t="s">
        <v>4941</v>
      </c>
    </row>
    <row r="82" spans="1:5" ht="15.6" x14ac:dyDescent="0.3">
      <c r="A82" s="4" t="s">
        <v>81</v>
      </c>
      <c r="B82" s="20" t="s">
        <v>2560</v>
      </c>
      <c r="C82" s="7" t="s">
        <v>4815</v>
      </c>
      <c r="D82" s="1" t="s">
        <v>4944</v>
      </c>
      <c r="E82" s="1" t="s">
        <v>4943</v>
      </c>
    </row>
    <row r="83" spans="1:5" ht="15.6" x14ac:dyDescent="0.3">
      <c r="A83" s="4" t="s">
        <v>82</v>
      </c>
      <c r="B83" s="20" t="s">
        <v>2561</v>
      </c>
      <c r="C83" s="7" t="s">
        <v>4817</v>
      </c>
      <c r="D83" s="1" t="s">
        <v>4946</v>
      </c>
      <c r="E83" s="1" t="s">
        <v>4945</v>
      </c>
    </row>
    <row r="84" spans="1:5" ht="15.6" x14ac:dyDescent="0.3">
      <c r="A84" s="4" t="s">
        <v>83</v>
      </c>
      <c r="B84" s="20" t="s">
        <v>2562</v>
      </c>
      <c r="C84" s="7" t="s">
        <v>4815</v>
      </c>
      <c r="D84" s="1" t="s">
        <v>4948</v>
      </c>
      <c r="E84" s="1" t="s">
        <v>4947</v>
      </c>
    </row>
    <row r="85" spans="1:5" ht="15.6" x14ac:dyDescent="0.3">
      <c r="A85" s="4" t="s">
        <v>84</v>
      </c>
      <c r="B85" s="20" t="s">
        <v>2563</v>
      </c>
      <c r="C85" s="7" t="s">
        <v>4817</v>
      </c>
      <c r="D85" s="1" t="s">
        <v>4950</v>
      </c>
      <c r="E85" s="1" t="s">
        <v>4949</v>
      </c>
    </row>
    <row r="86" spans="1:5" ht="15.6" x14ac:dyDescent="0.3">
      <c r="A86" s="4" t="s">
        <v>85</v>
      </c>
      <c r="B86" s="20" t="s">
        <v>2564</v>
      </c>
      <c r="C86" s="7" t="s">
        <v>4817</v>
      </c>
      <c r="D86" s="1" t="s">
        <v>4952</v>
      </c>
      <c r="E86" s="1" t="s">
        <v>4951</v>
      </c>
    </row>
    <row r="87" spans="1:5" ht="15.6" x14ac:dyDescent="0.3">
      <c r="A87" s="4" t="s">
        <v>86</v>
      </c>
      <c r="B87" s="20" t="s">
        <v>2565</v>
      </c>
      <c r="C87" s="7" t="s">
        <v>4817</v>
      </c>
      <c r="D87" s="1" t="s">
        <v>4954</v>
      </c>
      <c r="E87" s="1" t="s">
        <v>4953</v>
      </c>
    </row>
    <row r="88" spans="1:5" ht="15.6" x14ac:dyDescent="0.3">
      <c r="A88" s="4" t="s">
        <v>87</v>
      </c>
      <c r="B88" s="20" t="s">
        <v>2566</v>
      </c>
      <c r="C88" s="7" t="s">
        <v>4817</v>
      </c>
      <c r="D88" s="1" t="s">
        <v>4956</v>
      </c>
      <c r="E88" s="1" t="s">
        <v>4955</v>
      </c>
    </row>
    <row r="89" spans="1:5" ht="15.6" x14ac:dyDescent="0.3">
      <c r="A89" s="4" t="s">
        <v>88</v>
      </c>
      <c r="B89" s="20" t="s">
        <v>2567</v>
      </c>
      <c r="C89" s="7" t="s">
        <v>4815</v>
      </c>
      <c r="D89" s="1" t="s">
        <v>4958</v>
      </c>
      <c r="E89" s="1" t="s">
        <v>4957</v>
      </c>
    </row>
    <row r="90" spans="1:5" ht="15.6" x14ac:dyDescent="0.3">
      <c r="A90" s="4" t="s">
        <v>89</v>
      </c>
      <c r="B90" s="20" t="s">
        <v>2568</v>
      </c>
      <c r="C90" s="7" t="s">
        <v>4815</v>
      </c>
      <c r="D90" s="1" t="s">
        <v>4960</v>
      </c>
      <c r="E90" s="1" t="s">
        <v>4959</v>
      </c>
    </row>
    <row r="91" spans="1:5" ht="15.6" x14ac:dyDescent="0.3">
      <c r="A91" s="4" t="s">
        <v>90</v>
      </c>
      <c r="B91" s="20" t="s">
        <v>2569</v>
      </c>
      <c r="C91" s="7" t="s">
        <v>4815</v>
      </c>
      <c r="D91" s="1" t="s">
        <v>4962</v>
      </c>
      <c r="E91" s="1" t="s">
        <v>4961</v>
      </c>
    </row>
    <row r="92" spans="1:5" ht="15.6" x14ac:dyDescent="0.3">
      <c r="A92" s="4" t="s">
        <v>91</v>
      </c>
      <c r="B92" s="20" t="s">
        <v>2570</v>
      </c>
      <c r="C92" s="7" t="s">
        <v>4815</v>
      </c>
      <c r="D92" s="1" t="s">
        <v>4964</v>
      </c>
      <c r="E92" s="1" t="s">
        <v>4963</v>
      </c>
    </row>
    <row r="93" spans="1:5" ht="15.6" x14ac:dyDescent="0.3">
      <c r="A93" s="4" t="s">
        <v>92</v>
      </c>
      <c r="B93" s="20" t="s">
        <v>2571</v>
      </c>
      <c r="C93" s="7" t="s">
        <v>4815</v>
      </c>
      <c r="D93" s="1" t="s">
        <v>4966</v>
      </c>
      <c r="E93" s="1" t="s">
        <v>4965</v>
      </c>
    </row>
    <row r="94" spans="1:5" ht="15.6" x14ac:dyDescent="0.3">
      <c r="A94" s="4" t="s">
        <v>93</v>
      </c>
      <c r="B94" s="20" t="s">
        <v>2572</v>
      </c>
      <c r="C94" s="7" t="s">
        <v>4817</v>
      </c>
      <c r="D94" s="1" t="s">
        <v>4968</v>
      </c>
      <c r="E94" s="1" t="s">
        <v>4967</v>
      </c>
    </row>
    <row r="95" spans="1:5" ht="15.6" x14ac:dyDescent="0.3">
      <c r="A95" s="4" t="s">
        <v>94</v>
      </c>
      <c r="B95" s="20" t="s">
        <v>2573</v>
      </c>
      <c r="C95" s="7" t="s">
        <v>4817</v>
      </c>
      <c r="D95" s="1" t="s">
        <v>4828</v>
      </c>
      <c r="E95" s="1" t="s">
        <v>4969</v>
      </c>
    </row>
    <row r="96" spans="1:5" ht="15.6" x14ac:dyDescent="0.3">
      <c r="A96" s="4" t="s">
        <v>95</v>
      </c>
      <c r="B96" s="20" t="s">
        <v>2574</v>
      </c>
      <c r="C96" s="7" t="s">
        <v>4815</v>
      </c>
      <c r="D96" s="1" t="s">
        <v>4849</v>
      </c>
      <c r="E96" s="1" t="s">
        <v>4970</v>
      </c>
    </row>
    <row r="97" spans="1:5" ht="15.6" x14ac:dyDescent="0.3">
      <c r="A97" s="4" t="s">
        <v>96</v>
      </c>
      <c r="B97" s="20" t="s">
        <v>2575</v>
      </c>
      <c r="C97" s="7" t="s">
        <v>4817</v>
      </c>
      <c r="D97" s="1" t="s">
        <v>4972</v>
      </c>
      <c r="E97" s="1" t="s">
        <v>4971</v>
      </c>
    </row>
    <row r="98" spans="1:5" ht="15.6" x14ac:dyDescent="0.3">
      <c r="A98" s="4" t="s">
        <v>97</v>
      </c>
      <c r="B98" s="20" t="s">
        <v>2576</v>
      </c>
      <c r="C98" s="7" t="s">
        <v>4815</v>
      </c>
      <c r="D98" s="1" t="s">
        <v>4974</v>
      </c>
      <c r="E98" s="1" t="s">
        <v>4973</v>
      </c>
    </row>
    <row r="99" spans="1:5" ht="15.6" x14ac:dyDescent="0.3">
      <c r="A99" s="4" t="s">
        <v>98</v>
      </c>
      <c r="B99" s="20" t="s">
        <v>2577</v>
      </c>
      <c r="C99" s="7" t="s">
        <v>4815</v>
      </c>
      <c r="D99" s="1" t="s">
        <v>4976</v>
      </c>
      <c r="E99" s="1" t="s">
        <v>4975</v>
      </c>
    </row>
    <row r="100" spans="1:5" ht="15.6" x14ac:dyDescent="0.3">
      <c r="A100" s="4" t="s">
        <v>99</v>
      </c>
      <c r="B100" s="20" t="s">
        <v>2578</v>
      </c>
      <c r="C100" s="7" t="s">
        <v>4817</v>
      </c>
      <c r="D100" s="1" t="s">
        <v>4978</v>
      </c>
      <c r="E100" s="1" t="s">
        <v>4977</v>
      </c>
    </row>
    <row r="101" spans="1:5" ht="15.6" x14ac:dyDescent="0.3">
      <c r="A101" s="4" t="s">
        <v>100</v>
      </c>
      <c r="B101" s="20" t="s">
        <v>2579</v>
      </c>
      <c r="C101" s="7" t="s">
        <v>4817</v>
      </c>
      <c r="D101" s="1" t="s">
        <v>4919</v>
      </c>
      <c r="E101" s="1" t="s">
        <v>4979</v>
      </c>
    </row>
    <row r="102" spans="1:5" ht="15.6" x14ac:dyDescent="0.3">
      <c r="A102" s="4" t="s">
        <v>101</v>
      </c>
      <c r="B102" s="20" t="s">
        <v>2580</v>
      </c>
      <c r="C102" s="7" t="s">
        <v>4817</v>
      </c>
      <c r="D102" s="1" t="s">
        <v>4981</v>
      </c>
      <c r="E102" s="1" t="s">
        <v>4980</v>
      </c>
    </row>
    <row r="103" spans="1:5" ht="15.6" x14ac:dyDescent="0.3">
      <c r="A103" s="4" t="s">
        <v>102</v>
      </c>
      <c r="B103" s="20" t="s">
        <v>2581</v>
      </c>
      <c r="C103" s="7" t="s">
        <v>4815</v>
      </c>
      <c r="D103" s="1" t="s">
        <v>4983</v>
      </c>
      <c r="E103" s="1" t="s">
        <v>4982</v>
      </c>
    </row>
    <row r="104" spans="1:5" ht="15.6" x14ac:dyDescent="0.3">
      <c r="A104" s="4" t="s">
        <v>103</v>
      </c>
      <c r="B104" s="20" t="s">
        <v>2582</v>
      </c>
      <c r="C104" s="7" t="s">
        <v>4817</v>
      </c>
      <c r="D104" s="1" t="s">
        <v>4985</v>
      </c>
      <c r="E104" s="1" t="s">
        <v>4984</v>
      </c>
    </row>
    <row r="105" spans="1:5" ht="15.6" x14ac:dyDescent="0.3">
      <c r="A105" s="4" t="s">
        <v>104</v>
      </c>
      <c r="B105" s="20" t="s">
        <v>2583</v>
      </c>
      <c r="C105" s="7" t="s">
        <v>4817</v>
      </c>
      <c r="D105" s="1" t="s">
        <v>4987</v>
      </c>
      <c r="E105" s="1" t="s">
        <v>4986</v>
      </c>
    </row>
    <row r="106" spans="1:5" ht="15.6" x14ac:dyDescent="0.3">
      <c r="A106" s="4" t="s">
        <v>105</v>
      </c>
      <c r="B106" s="20" t="s">
        <v>2584</v>
      </c>
      <c r="C106" s="7" t="s">
        <v>4817</v>
      </c>
      <c r="D106" s="1" t="s">
        <v>4989</v>
      </c>
      <c r="E106" s="1" t="s">
        <v>4988</v>
      </c>
    </row>
    <row r="107" spans="1:5" ht="15.6" x14ac:dyDescent="0.3">
      <c r="A107" s="4" t="s">
        <v>106</v>
      </c>
      <c r="B107" s="20" t="s">
        <v>2585</v>
      </c>
      <c r="C107" s="7" t="s">
        <v>4817</v>
      </c>
      <c r="D107" s="1" t="s">
        <v>4991</v>
      </c>
      <c r="E107" s="1" t="s">
        <v>4990</v>
      </c>
    </row>
    <row r="108" spans="1:5" ht="15.6" x14ac:dyDescent="0.3">
      <c r="A108" s="4" t="s">
        <v>107</v>
      </c>
      <c r="B108" s="20" t="s">
        <v>2586</v>
      </c>
      <c r="C108" s="7" t="s">
        <v>4817</v>
      </c>
      <c r="D108" s="1" t="s">
        <v>4993</v>
      </c>
      <c r="E108" s="1" t="s">
        <v>4992</v>
      </c>
    </row>
    <row r="109" spans="1:5" ht="15.6" x14ac:dyDescent="0.3">
      <c r="A109" s="4" t="s">
        <v>108</v>
      </c>
      <c r="B109" s="20" t="s">
        <v>2587</v>
      </c>
      <c r="C109" s="7" t="s">
        <v>4815</v>
      </c>
      <c r="D109" s="1" t="s">
        <v>4995</v>
      </c>
      <c r="E109" s="1" t="s">
        <v>4994</v>
      </c>
    </row>
    <row r="110" spans="1:5" ht="15.6" x14ac:dyDescent="0.3">
      <c r="A110" s="4" t="s">
        <v>109</v>
      </c>
      <c r="B110" s="20" t="s">
        <v>2588</v>
      </c>
      <c r="C110" s="7" t="s">
        <v>4815</v>
      </c>
      <c r="D110" s="1" t="s">
        <v>4997</v>
      </c>
      <c r="E110" s="1" t="s">
        <v>4996</v>
      </c>
    </row>
    <row r="111" spans="1:5" ht="15.6" x14ac:dyDescent="0.3">
      <c r="A111" s="4" t="s">
        <v>110</v>
      </c>
      <c r="B111" s="20" t="s">
        <v>2589</v>
      </c>
      <c r="C111" s="7" t="s">
        <v>4817</v>
      </c>
      <c r="D111" s="1" t="s">
        <v>4968</v>
      </c>
      <c r="E111" s="1" t="s">
        <v>4998</v>
      </c>
    </row>
    <row r="112" spans="1:5" ht="15.6" x14ac:dyDescent="0.3">
      <c r="A112" s="4" t="s">
        <v>111</v>
      </c>
      <c r="B112" s="20" t="s">
        <v>2590</v>
      </c>
      <c r="C112" s="7" t="s">
        <v>4817</v>
      </c>
      <c r="D112" s="1" t="s">
        <v>5000</v>
      </c>
      <c r="E112" s="1" t="s">
        <v>4999</v>
      </c>
    </row>
    <row r="113" spans="1:5" ht="15.6" x14ac:dyDescent="0.3">
      <c r="A113" s="4" t="s">
        <v>112</v>
      </c>
      <c r="B113" s="20" t="s">
        <v>2591</v>
      </c>
      <c r="C113" s="7" t="s">
        <v>4815</v>
      </c>
      <c r="D113" s="1" t="s">
        <v>5002</v>
      </c>
      <c r="E113" s="1" t="s">
        <v>5001</v>
      </c>
    </row>
    <row r="114" spans="1:5" ht="15.6" x14ac:dyDescent="0.3">
      <c r="A114" s="4" t="s">
        <v>113</v>
      </c>
      <c r="B114" s="20" t="s">
        <v>2592</v>
      </c>
      <c r="C114" s="7" t="s">
        <v>4815</v>
      </c>
      <c r="D114" s="1" t="s">
        <v>5004</v>
      </c>
      <c r="E114" s="1" t="s">
        <v>5003</v>
      </c>
    </row>
    <row r="115" spans="1:5" ht="15.6" x14ac:dyDescent="0.3">
      <c r="A115" s="4" t="s">
        <v>114</v>
      </c>
      <c r="B115" s="20" t="s">
        <v>2593</v>
      </c>
      <c r="C115" s="7" t="s">
        <v>4817</v>
      </c>
      <c r="D115" s="1" t="s">
        <v>5006</v>
      </c>
      <c r="E115" s="1" t="s">
        <v>5005</v>
      </c>
    </row>
    <row r="116" spans="1:5" ht="15.6" x14ac:dyDescent="0.3">
      <c r="A116" s="4" t="s">
        <v>115</v>
      </c>
      <c r="B116" s="20" t="s">
        <v>2594</v>
      </c>
      <c r="C116" s="7" t="s">
        <v>4817</v>
      </c>
      <c r="D116" s="1" t="s">
        <v>5008</v>
      </c>
      <c r="E116" s="1" t="s">
        <v>5007</v>
      </c>
    </row>
    <row r="117" spans="1:5" ht="15.6" x14ac:dyDescent="0.3">
      <c r="A117" s="4" t="s">
        <v>116</v>
      </c>
      <c r="B117" s="20" t="s">
        <v>2595</v>
      </c>
      <c r="C117" s="7" t="s">
        <v>4815</v>
      </c>
      <c r="D117" s="1" t="s">
        <v>5010</v>
      </c>
      <c r="E117" s="1" t="s">
        <v>5009</v>
      </c>
    </row>
    <row r="118" spans="1:5" ht="15.6" x14ac:dyDescent="0.3">
      <c r="A118" s="4" t="s">
        <v>117</v>
      </c>
      <c r="B118" s="20" t="s">
        <v>2596</v>
      </c>
      <c r="C118" s="7" t="s">
        <v>4817</v>
      </c>
      <c r="D118" s="1" t="s">
        <v>5012</v>
      </c>
      <c r="E118" s="1" t="s">
        <v>5011</v>
      </c>
    </row>
    <row r="119" spans="1:5" ht="15.6" x14ac:dyDescent="0.3">
      <c r="A119" s="4" t="s">
        <v>118</v>
      </c>
      <c r="B119" s="20" t="s">
        <v>2597</v>
      </c>
      <c r="C119" s="7" t="s">
        <v>4817</v>
      </c>
      <c r="D119" s="1" t="s">
        <v>4835</v>
      </c>
      <c r="E119" s="1" t="s">
        <v>5013</v>
      </c>
    </row>
    <row r="120" spans="1:5" ht="15.6" x14ac:dyDescent="0.3">
      <c r="A120" s="4" t="s">
        <v>119</v>
      </c>
      <c r="B120" s="20" t="s">
        <v>2598</v>
      </c>
      <c r="C120" s="7" t="s">
        <v>4817</v>
      </c>
      <c r="D120" s="1" t="s">
        <v>5015</v>
      </c>
      <c r="E120" s="1" t="s">
        <v>5014</v>
      </c>
    </row>
    <row r="121" spans="1:5" ht="15.6" x14ac:dyDescent="0.3">
      <c r="A121" s="4" t="s">
        <v>120</v>
      </c>
      <c r="B121" s="20" t="s">
        <v>2599</v>
      </c>
      <c r="C121" s="7" t="s">
        <v>4817</v>
      </c>
      <c r="D121" s="1" t="s">
        <v>5017</v>
      </c>
      <c r="E121" s="1" t="s">
        <v>5016</v>
      </c>
    </row>
    <row r="122" spans="1:5" ht="15.6" x14ac:dyDescent="0.3">
      <c r="A122" s="4" t="s">
        <v>121</v>
      </c>
      <c r="B122" s="20" t="s">
        <v>2600</v>
      </c>
      <c r="C122" s="7" t="s">
        <v>4817</v>
      </c>
      <c r="D122" s="1" t="s">
        <v>5019</v>
      </c>
      <c r="E122" s="1" t="s">
        <v>5018</v>
      </c>
    </row>
    <row r="123" spans="1:5" ht="15.6" x14ac:dyDescent="0.3">
      <c r="A123" s="4" t="s">
        <v>122</v>
      </c>
      <c r="B123" s="20" t="s">
        <v>2601</v>
      </c>
      <c r="C123" s="7" t="s">
        <v>4817</v>
      </c>
      <c r="D123" s="1" t="s">
        <v>5021</v>
      </c>
      <c r="E123" s="1" t="s">
        <v>5020</v>
      </c>
    </row>
    <row r="124" spans="1:5" ht="15.6" x14ac:dyDescent="0.3">
      <c r="A124" s="4" t="s">
        <v>123</v>
      </c>
      <c r="B124" s="20" t="s">
        <v>2602</v>
      </c>
      <c r="C124" s="7" t="s">
        <v>4815</v>
      </c>
      <c r="D124" s="1" t="s">
        <v>5023</v>
      </c>
      <c r="E124" s="1" t="s">
        <v>5022</v>
      </c>
    </row>
    <row r="125" spans="1:5" ht="15.6" x14ac:dyDescent="0.3">
      <c r="A125" s="4" t="s">
        <v>124</v>
      </c>
      <c r="B125" s="20" t="s">
        <v>2603</v>
      </c>
      <c r="C125" s="7" t="s">
        <v>4817</v>
      </c>
      <c r="D125" s="1" t="s">
        <v>5025</v>
      </c>
      <c r="E125" s="1" t="s">
        <v>5024</v>
      </c>
    </row>
    <row r="126" spans="1:5" ht="15.6" x14ac:dyDescent="0.3">
      <c r="A126" s="4" t="s">
        <v>125</v>
      </c>
      <c r="B126" s="20" t="s">
        <v>2604</v>
      </c>
      <c r="C126" s="7" t="s">
        <v>4815</v>
      </c>
      <c r="D126" s="1" t="s">
        <v>5027</v>
      </c>
      <c r="E126" s="1" t="s">
        <v>5026</v>
      </c>
    </row>
    <row r="127" spans="1:5" ht="15.6" x14ac:dyDescent="0.3">
      <c r="A127" s="4" t="s">
        <v>126</v>
      </c>
      <c r="B127" s="20" t="s">
        <v>2605</v>
      </c>
      <c r="C127" s="7" t="s">
        <v>4817</v>
      </c>
      <c r="D127" s="1" t="s">
        <v>5029</v>
      </c>
      <c r="E127" s="1" t="s">
        <v>5028</v>
      </c>
    </row>
    <row r="128" spans="1:5" ht="15.6" x14ac:dyDescent="0.3">
      <c r="A128" s="4" t="s">
        <v>127</v>
      </c>
      <c r="B128" s="20" t="s">
        <v>2606</v>
      </c>
      <c r="C128" s="7" t="s">
        <v>4817</v>
      </c>
      <c r="D128" s="1" t="s">
        <v>5031</v>
      </c>
      <c r="E128" s="1" t="s">
        <v>5030</v>
      </c>
    </row>
    <row r="129" spans="1:5" ht="15.6" x14ac:dyDescent="0.3">
      <c r="A129" s="4" t="s">
        <v>128</v>
      </c>
      <c r="B129" s="20" t="s">
        <v>2607</v>
      </c>
      <c r="C129" s="7" t="s">
        <v>4817</v>
      </c>
      <c r="D129" s="1" t="s">
        <v>5033</v>
      </c>
      <c r="E129" s="1" t="s">
        <v>5032</v>
      </c>
    </row>
    <row r="130" spans="1:5" ht="15.6" x14ac:dyDescent="0.3">
      <c r="A130" s="4" t="s">
        <v>129</v>
      </c>
      <c r="B130" s="20" t="s">
        <v>2608</v>
      </c>
      <c r="C130" s="7" t="s">
        <v>4817</v>
      </c>
      <c r="D130" s="1" t="s">
        <v>5035</v>
      </c>
      <c r="E130" s="1" t="s">
        <v>5034</v>
      </c>
    </row>
    <row r="131" spans="1:5" ht="15.6" x14ac:dyDescent="0.3">
      <c r="A131" s="4" t="s">
        <v>130</v>
      </c>
      <c r="B131" s="20" t="s">
        <v>2609</v>
      </c>
      <c r="C131" s="7" t="s">
        <v>4817</v>
      </c>
      <c r="D131" s="1" t="s">
        <v>5037</v>
      </c>
      <c r="E131" s="1" t="s">
        <v>5036</v>
      </c>
    </row>
    <row r="132" spans="1:5" ht="15.6" x14ac:dyDescent="0.3">
      <c r="A132" s="4" t="s">
        <v>131</v>
      </c>
      <c r="B132" s="20" t="s">
        <v>2610</v>
      </c>
      <c r="C132" s="7" t="s">
        <v>4817</v>
      </c>
      <c r="D132" s="1" t="s">
        <v>5039</v>
      </c>
      <c r="E132" s="1" t="s">
        <v>5038</v>
      </c>
    </row>
    <row r="133" spans="1:5" ht="15.6" x14ac:dyDescent="0.3">
      <c r="A133" s="4" t="s">
        <v>132</v>
      </c>
      <c r="B133" s="20" t="s">
        <v>2611</v>
      </c>
      <c r="C133" s="7" t="s">
        <v>4815</v>
      </c>
      <c r="D133" s="1" t="s">
        <v>5041</v>
      </c>
      <c r="E133" s="1" t="s">
        <v>5040</v>
      </c>
    </row>
    <row r="134" spans="1:5" ht="15.6" x14ac:dyDescent="0.3">
      <c r="A134" s="4" t="s">
        <v>133</v>
      </c>
      <c r="B134" s="20" t="s">
        <v>2612</v>
      </c>
      <c r="C134" s="7" t="s">
        <v>4817</v>
      </c>
      <c r="D134" s="1" t="s">
        <v>5043</v>
      </c>
      <c r="E134" s="1" t="s">
        <v>5042</v>
      </c>
    </row>
    <row r="135" spans="1:5" ht="15.6" x14ac:dyDescent="0.3">
      <c r="A135" s="4" t="s">
        <v>134</v>
      </c>
      <c r="B135" s="20" t="s">
        <v>2613</v>
      </c>
      <c r="C135" s="7" t="s">
        <v>4817</v>
      </c>
      <c r="D135" s="1" t="s">
        <v>5045</v>
      </c>
      <c r="E135" s="1" t="s">
        <v>5044</v>
      </c>
    </row>
    <row r="136" spans="1:5" ht="15.6" x14ac:dyDescent="0.3">
      <c r="A136" s="4" t="s">
        <v>135</v>
      </c>
      <c r="B136" s="20" t="s">
        <v>2614</v>
      </c>
      <c r="C136" s="7" t="s">
        <v>4815</v>
      </c>
      <c r="D136" s="1" t="s">
        <v>5047</v>
      </c>
      <c r="E136" s="1" t="s">
        <v>5046</v>
      </c>
    </row>
    <row r="137" spans="1:5" ht="15.6" x14ac:dyDescent="0.3">
      <c r="A137" s="4" t="s">
        <v>136</v>
      </c>
      <c r="B137" s="20" t="s">
        <v>2615</v>
      </c>
      <c r="C137" s="7" t="s">
        <v>4815</v>
      </c>
      <c r="D137" s="1" t="s">
        <v>5049</v>
      </c>
      <c r="E137" s="1" t="s">
        <v>5048</v>
      </c>
    </row>
    <row r="138" spans="1:5" ht="15.6" x14ac:dyDescent="0.3">
      <c r="A138" s="4" t="s">
        <v>137</v>
      </c>
      <c r="B138" s="20" t="s">
        <v>2616</v>
      </c>
      <c r="C138" s="7" t="s">
        <v>4815</v>
      </c>
      <c r="D138" s="1" t="s">
        <v>5051</v>
      </c>
      <c r="E138" s="1" t="s">
        <v>5050</v>
      </c>
    </row>
    <row r="139" spans="1:5" ht="15.6" x14ac:dyDescent="0.3">
      <c r="A139" s="4" t="s">
        <v>138</v>
      </c>
      <c r="B139" s="20" t="s">
        <v>2617</v>
      </c>
      <c r="C139" s="7" t="s">
        <v>4817</v>
      </c>
      <c r="D139" s="1" t="s">
        <v>5053</v>
      </c>
      <c r="E139" s="1" t="s">
        <v>5052</v>
      </c>
    </row>
    <row r="140" spans="1:5" ht="15.6" x14ac:dyDescent="0.3">
      <c r="A140" s="4" t="s">
        <v>139</v>
      </c>
      <c r="B140" s="20" t="s">
        <v>2618</v>
      </c>
      <c r="C140" s="7" t="s">
        <v>4817</v>
      </c>
      <c r="D140" s="1" t="s">
        <v>5055</v>
      </c>
      <c r="E140" s="1" t="s">
        <v>5054</v>
      </c>
    </row>
    <row r="141" spans="1:5" ht="15.6" x14ac:dyDescent="0.3">
      <c r="A141" s="4" t="s">
        <v>140</v>
      </c>
      <c r="B141" s="20" t="s">
        <v>2619</v>
      </c>
      <c r="C141" s="7" t="s">
        <v>4817</v>
      </c>
      <c r="D141" s="1" t="s">
        <v>5057</v>
      </c>
      <c r="E141" s="1" t="s">
        <v>5056</v>
      </c>
    </row>
    <row r="142" spans="1:5" ht="15.6" x14ac:dyDescent="0.3">
      <c r="A142" s="4" t="s">
        <v>141</v>
      </c>
      <c r="B142" s="20" t="s">
        <v>2620</v>
      </c>
      <c r="C142" s="7" t="s">
        <v>4817</v>
      </c>
      <c r="D142" s="1" t="s">
        <v>5059</v>
      </c>
      <c r="E142" s="1" t="s">
        <v>5058</v>
      </c>
    </row>
    <row r="143" spans="1:5" ht="15.6" x14ac:dyDescent="0.3">
      <c r="A143" s="4" t="s">
        <v>142</v>
      </c>
      <c r="B143" s="20" t="s">
        <v>2621</v>
      </c>
      <c r="C143" s="7" t="s">
        <v>4817</v>
      </c>
      <c r="D143" s="1" t="s">
        <v>5061</v>
      </c>
      <c r="E143" s="1" t="s">
        <v>5060</v>
      </c>
    </row>
    <row r="144" spans="1:5" ht="15.6" x14ac:dyDescent="0.3">
      <c r="A144" s="4" t="s">
        <v>143</v>
      </c>
      <c r="B144" s="20" t="s">
        <v>2622</v>
      </c>
      <c r="C144" s="7" t="s">
        <v>4815</v>
      </c>
      <c r="D144" s="1" t="s">
        <v>5063</v>
      </c>
      <c r="E144" s="1" t="s">
        <v>5062</v>
      </c>
    </row>
    <row r="145" spans="1:5" ht="15.6" x14ac:dyDescent="0.3">
      <c r="A145" s="4" t="s">
        <v>144</v>
      </c>
      <c r="B145" s="20" t="s">
        <v>2623</v>
      </c>
      <c r="C145" s="7" t="s">
        <v>4817</v>
      </c>
      <c r="D145" s="1" t="s">
        <v>5065</v>
      </c>
      <c r="E145" s="1" t="s">
        <v>5064</v>
      </c>
    </row>
    <row r="146" spans="1:5" ht="15.6" x14ac:dyDescent="0.3">
      <c r="A146" s="4" t="s">
        <v>145</v>
      </c>
      <c r="B146" s="20" t="s">
        <v>2624</v>
      </c>
      <c r="C146" s="7" t="s">
        <v>4817</v>
      </c>
      <c r="D146" s="1" t="s">
        <v>5067</v>
      </c>
      <c r="E146" s="1" t="s">
        <v>5066</v>
      </c>
    </row>
    <row r="147" spans="1:5" ht="15.6" x14ac:dyDescent="0.3">
      <c r="A147" s="4" t="s">
        <v>146</v>
      </c>
      <c r="B147" s="20" t="s">
        <v>2625</v>
      </c>
      <c r="C147" s="7" t="s">
        <v>4815</v>
      </c>
      <c r="D147" s="1" t="s">
        <v>5069</v>
      </c>
      <c r="E147" s="1" t="s">
        <v>5068</v>
      </c>
    </row>
    <row r="148" spans="1:5" ht="15.6" x14ac:dyDescent="0.3">
      <c r="A148" s="4" t="s">
        <v>147</v>
      </c>
      <c r="B148" s="20" t="s">
        <v>2626</v>
      </c>
      <c r="C148" s="7" t="s">
        <v>4817</v>
      </c>
      <c r="D148" s="1" t="s">
        <v>5070</v>
      </c>
      <c r="E148" s="1" t="s">
        <v>4943</v>
      </c>
    </row>
    <row r="149" spans="1:5" ht="15.6" x14ac:dyDescent="0.3">
      <c r="A149" s="4" t="s">
        <v>148</v>
      </c>
      <c r="B149" s="20" t="s">
        <v>2627</v>
      </c>
      <c r="C149" s="7" t="s">
        <v>4817</v>
      </c>
      <c r="D149" s="1" t="s">
        <v>5072</v>
      </c>
      <c r="E149" s="1" t="s">
        <v>5071</v>
      </c>
    </row>
    <row r="150" spans="1:5" ht="15.6" x14ac:dyDescent="0.3">
      <c r="A150" s="4" t="s">
        <v>149</v>
      </c>
      <c r="B150" s="20" t="s">
        <v>2628</v>
      </c>
      <c r="C150" s="7" t="s">
        <v>4817</v>
      </c>
      <c r="D150" s="1" t="s">
        <v>5074</v>
      </c>
      <c r="E150" s="1" t="s">
        <v>5073</v>
      </c>
    </row>
    <row r="151" spans="1:5" ht="15.6" x14ac:dyDescent="0.3">
      <c r="A151" s="4" t="s">
        <v>150</v>
      </c>
      <c r="B151" s="20" t="s">
        <v>2629</v>
      </c>
      <c r="C151" s="7" t="s">
        <v>4817</v>
      </c>
      <c r="D151" s="1" t="s">
        <v>5076</v>
      </c>
      <c r="E151" s="1" t="s">
        <v>5075</v>
      </c>
    </row>
    <row r="152" spans="1:5" ht="15.6" x14ac:dyDescent="0.3">
      <c r="A152" s="4" t="s">
        <v>151</v>
      </c>
      <c r="B152" s="20" t="s">
        <v>2630</v>
      </c>
      <c r="C152" s="7" t="s">
        <v>4815</v>
      </c>
      <c r="D152" s="1" t="s">
        <v>5078</v>
      </c>
      <c r="E152" s="1" t="s">
        <v>5077</v>
      </c>
    </row>
    <row r="153" spans="1:5" ht="15.6" x14ac:dyDescent="0.3">
      <c r="A153" s="4" t="s">
        <v>152</v>
      </c>
      <c r="B153" s="20" t="s">
        <v>2631</v>
      </c>
      <c r="C153" s="7" t="s">
        <v>4817</v>
      </c>
      <c r="D153" s="1" t="s">
        <v>5070</v>
      </c>
      <c r="E153" s="1" t="s">
        <v>5079</v>
      </c>
    </row>
    <row r="154" spans="1:5" ht="15.6" x14ac:dyDescent="0.3">
      <c r="A154" s="4" t="s">
        <v>153</v>
      </c>
      <c r="B154" s="20" t="s">
        <v>2632</v>
      </c>
      <c r="C154" s="7" t="s">
        <v>4817</v>
      </c>
      <c r="D154" s="1" t="s">
        <v>5081</v>
      </c>
      <c r="E154" s="1" t="s">
        <v>5080</v>
      </c>
    </row>
    <row r="155" spans="1:5" ht="15.6" x14ac:dyDescent="0.3">
      <c r="A155" s="4" t="s">
        <v>154</v>
      </c>
      <c r="B155" s="20" t="s">
        <v>2633</v>
      </c>
      <c r="C155" s="7" t="s">
        <v>4817</v>
      </c>
      <c r="D155" s="1" t="s">
        <v>5083</v>
      </c>
      <c r="E155" s="1" t="s">
        <v>5082</v>
      </c>
    </row>
    <row r="156" spans="1:5" ht="15.6" x14ac:dyDescent="0.3">
      <c r="A156" s="4" t="s">
        <v>155</v>
      </c>
      <c r="B156" s="20" t="s">
        <v>2634</v>
      </c>
      <c r="C156" s="7" t="s">
        <v>4817</v>
      </c>
      <c r="D156" s="1" t="s">
        <v>5085</v>
      </c>
      <c r="E156" s="1" t="s">
        <v>5084</v>
      </c>
    </row>
    <row r="157" spans="1:5" ht="15.6" x14ac:dyDescent="0.3">
      <c r="A157" s="4" t="s">
        <v>156</v>
      </c>
      <c r="B157" s="20" t="s">
        <v>2635</v>
      </c>
      <c r="C157" s="7" t="s">
        <v>4817</v>
      </c>
      <c r="D157" s="1" t="s">
        <v>5087</v>
      </c>
      <c r="E157" s="1" t="s">
        <v>5086</v>
      </c>
    </row>
    <row r="158" spans="1:5" ht="15.6" x14ac:dyDescent="0.3">
      <c r="A158" s="4" t="s">
        <v>157</v>
      </c>
      <c r="B158" s="20" t="s">
        <v>2636</v>
      </c>
      <c r="C158" s="7" t="s">
        <v>4817</v>
      </c>
      <c r="D158" s="1" t="s">
        <v>4919</v>
      </c>
      <c r="E158" s="1" t="s">
        <v>5088</v>
      </c>
    </row>
    <row r="159" spans="1:5" ht="15.6" x14ac:dyDescent="0.3">
      <c r="A159" s="4" t="s">
        <v>158</v>
      </c>
      <c r="B159" s="20" t="s">
        <v>2637</v>
      </c>
      <c r="C159" s="7" t="s">
        <v>4815</v>
      </c>
      <c r="D159" s="1" t="s">
        <v>5090</v>
      </c>
      <c r="E159" s="1" t="s">
        <v>5089</v>
      </c>
    </row>
    <row r="160" spans="1:5" ht="15.6" x14ac:dyDescent="0.3">
      <c r="A160" s="4" t="s">
        <v>159</v>
      </c>
      <c r="B160" s="20" t="s">
        <v>2638</v>
      </c>
      <c r="C160" s="7" t="s">
        <v>4815</v>
      </c>
      <c r="D160" s="1" t="s">
        <v>5092</v>
      </c>
      <c r="E160" s="1" t="s">
        <v>5091</v>
      </c>
    </row>
    <row r="161" spans="1:5" ht="15.6" x14ac:dyDescent="0.3">
      <c r="A161" s="4" t="s">
        <v>160</v>
      </c>
      <c r="B161" s="20" t="s">
        <v>2639</v>
      </c>
      <c r="C161" s="7" t="s">
        <v>4817</v>
      </c>
      <c r="D161" s="1" t="s">
        <v>5094</v>
      </c>
      <c r="E161" s="1" t="s">
        <v>5093</v>
      </c>
    </row>
    <row r="162" spans="1:5" ht="15.6" x14ac:dyDescent="0.3">
      <c r="A162" s="4" t="s">
        <v>161</v>
      </c>
      <c r="B162" s="20" t="s">
        <v>2640</v>
      </c>
      <c r="C162" s="7" t="s">
        <v>4817</v>
      </c>
      <c r="D162" s="1" t="s">
        <v>5096</v>
      </c>
      <c r="E162" s="1" t="s">
        <v>5095</v>
      </c>
    </row>
    <row r="163" spans="1:5" ht="15.6" x14ac:dyDescent="0.3">
      <c r="A163" s="4" t="s">
        <v>162</v>
      </c>
      <c r="B163" s="20" t="s">
        <v>2641</v>
      </c>
      <c r="C163" s="7" t="s">
        <v>4817</v>
      </c>
      <c r="D163" s="1" t="s">
        <v>5098</v>
      </c>
      <c r="E163" s="1" t="s">
        <v>5097</v>
      </c>
    </row>
    <row r="164" spans="1:5" ht="15.6" x14ac:dyDescent="0.3">
      <c r="A164" s="4" t="s">
        <v>163</v>
      </c>
      <c r="B164" s="20" t="s">
        <v>2642</v>
      </c>
      <c r="C164" s="7" t="s">
        <v>4817</v>
      </c>
      <c r="D164" s="1" t="s">
        <v>5100</v>
      </c>
      <c r="E164" s="1" t="s">
        <v>5099</v>
      </c>
    </row>
    <row r="165" spans="1:5" ht="15.6" x14ac:dyDescent="0.3">
      <c r="A165" s="4" t="s">
        <v>164</v>
      </c>
      <c r="B165" s="20" t="s">
        <v>2643</v>
      </c>
      <c r="C165" s="7" t="s">
        <v>4817</v>
      </c>
      <c r="D165" s="1" t="s">
        <v>5102</v>
      </c>
      <c r="E165" s="1" t="s">
        <v>5101</v>
      </c>
    </row>
    <row r="166" spans="1:5" ht="15.6" x14ac:dyDescent="0.3">
      <c r="A166" s="4" t="s">
        <v>165</v>
      </c>
      <c r="B166" s="20" t="s">
        <v>2644</v>
      </c>
      <c r="C166" s="7" t="s">
        <v>4815</v>
      </c>
      <c r="D166" s="1" t="s">
        <v>5104</v>
      </c>
      <c r="E166" s="1" t="s">
        <v>5103</v>
      </c>
    </row>
    <row r="167" spans="1:5" ht="15.6" x14ac:dyDescent="0.3">
      <c r="A167" s="4" t="s">
        <v>166</v>
      </c>
      <c r="B167" s="20" t="s">
        <v>2645</v>
      </c>
      <c r="C167" s="7" t="s">
        <v>4817</v>
      </c>
      <c r="D167" s="1" t="s">
        <v>5106</v>
      </c>
      <c r="E167" s="1" t="s">
        <v>5105</v>
      </c>
    </row>
    <row r="168" spans="1:5" ht="15.6" x14ac:dyDescent="0.3">
      <c r="A168" s="4" t="s">
        <v>167</v>
      </c>
      <c r="B168" s="20" t="s">
        <v>2646</v>
      </c>
      <c r="C168" s="7" t="s">
        <v>4815</v>
      </c>
      <c r="D168" s="1" t="s">
        <v>5108</v>
      </c>
      <c r="E168" s="1" t="s">
        <v>5107</v>
      </c>
    </row>
    <row r="169" spans="1:5" ht="15.6" x14ac:dyDescent="0.3">
      <c r="A169" s="4" t="s">
        <v>168</v>
      </c>
      <c r="B169" s="20" t="s">
        <v>2647</v>
      </c>
      <c r="C169" s="7" t="s">
        <v>4815</v>
      </c>
      <c r="D169" s="1" t="s">
        <v>5110</v>
      </c>
      <c r="E169" s="1" t="s">
        <v>5109</v>
      </c>
    </row>
    <row r="170" spans="1:5" ht="15.6" x14ac:dyDescent="0.3">
      <c r="A170" s="4" t="s">
        <v>169</v>
      </c>
      <c r="B170" s="20" t="s">
        <v>2648</v>
      </c>
      <c r="C170" s="7" t="s">
        <v>4817</v>
      </c>
      <c r="D170" s="1" t="s">
        <v>5112</v>
      </c>
      <c r="E170" s="1" t="s">
        <v>5111</v>
      </c>
    </row>
    <row r="171" spans="1:5" ht="15.6" x14ac:dyDescent="0.3">
      <c r="A171" s="4" t="s">
        <v>170</v>
      </c>
      <c r="B171" s="20" t="s">
        <v>2649</v>
      </c>
      <c r="C171" s="7" t="s">
        <v>4817</v>
      </c>
      <c r="D171" s="1" t="s">
        <v>5114</v>
      </c>
      <c r="E171" s="1" t="s">
        <v>5113</v>
      </c>
    </row>
    <row r="172" spans="1:5" ht="15.6" x14ac:dyDescent="0.3">
      <c r="A172" s="4" t="s">
        <v>171</v>
      </c>
      <c r="B172" s="20" t="s">
        <v>2650</v>
      </c>
      <c r="C172" s="7" t="s">
        <v>4815</v>
      </c>
      <c r="D172" s="1" t="s">
        <v>4849</v>
      </c>
      <c r="E172" s="1" t="s">
        <v>5115</v>
      </c>
    </row>
    <row r="173" spans="1:5" ht="15.6" x14ac:dyDescent="0.3">
      <c r="A173" s="4" t="s">
        <v>172</v>
      </c>
      <c r="B173" s="20" t="s">
        <v>2651</v>
      </c>
      <c r="C173" s="7" t="s">
        <v>4815</v>
      </c>
      <c r="D173" s="1" t="s">
        <v>5117</v>
      </c>
      <c r="E173" s="1" t="s">
        <v>5116</v>
      </c>
    </row>
    <row r="174" spans="1:5" ht="15.6" x14ac:dyDescent="0.3">
      <c r="A174" s="4" t="s">
        <v>173</v>
      </c>
      <c r="B174" s="20" t="s">
        <v>2652</v>
      </c>
      <c r="C174" s="7" t="s">
        <v>4817</v>
      </c>
      <c r="D174" s="1" t="s">
        <v>5119</v>
      </c>
      <c r="E174" s="1" t="s">
        <v>5118</v>
      </c>
    </row>
    <row r="175" spans="1:5" ht="15.6" x14ac:dyDescent="0.3">
      <c r="A175" s="4" t="s">
        <v>174</v>
      </c>
      <c r="B175" s="20" t="s">
        <v>2653</v>
      </c>
      <c r="C175" s="7" t="s">
        <v>4815</v>
      </c>
      <c r="D175" s="1" t="s">
        <v>4997</v>
      </c>
      <c r="E175" s="1" t="s">
        <v>5120</v>
      </c>
    </row>
    <row r="176" spans="1:5" ht="15.6" x14ac:dyDescent="0.3">
      <c r="A176" s="4" t="s">
        <v>175</v>
      </c>
      <c r="B176" s="20" t="s">
        <v>2654</v>
      </c>
      <c r="C176" s="7" t="s">
        <v>4817</v>
      </c>
      <c r="D176" s="1" t="s">
        <v>5122</v>
      </c>
      <c r="E176" s="1" t="s">
        <v>5121</v>
      </c>
    </row>
    <row r="177" spans="1:8" ht="15.6" x14ac:dyDescent="0.3">
      <c r="A177" s="4" t="s">
        <v>176</v>
      </c>
      <c r="B177" s="20" t="s">
        <v>2655</v>
      </c>
      <c r="C177" s="7" t="s">
        <v>4817</v>
      </c>
      <c r="D177" s="1" t="s">
        <v>4835</v>
      </c>
      <c r="E177" s="1" t="s">
        <v>5123</v>
      </c>
    </row>
    <row r="178" spans="1:8" ht="15.6" x14ac:dyDescent="0.3">
      <c r="A178" s="4" t="s">
        <v>177</v>
      </c>
      <c r="B178" s="20" t="s">
        <v>2656</v>
      </c>
      <c r="C178" s="7" t="s">
        <v>4815</v>
      </c>
      <c r="D178" s="1" t="s">
        <v>5125</v>
      </c>
      <c r="E178" s="1" t="s">
        <v>5124</v>
      </c>
    </row>
    <row r="179" spans="1:8" ht="15.6" x14ac:dyDescent="0.3">
      <c r="A179" s="4" t="s">
        <v>178</v>
      </c>
      <c r="B179" s="20" t="s">
        <v>2657</v>
      </c>
      <c r="C179" s="7" t="s">
        <v>4815</v>
      </c>
      <c r="D179" s="1" t="s">
        <v>5127</v>
      </c>
      <c r="E179" s="1" t="s">
        <v>5126</v>
      </c>
    </row>
    <row r="180" spans="1:8" ht="15.6" x14ac:dyDescent="0.3">
      <c r="A180" s="4" t="s">
        <v>179</v>
      </c>
      <c r="B180" s="20" t="s">
        <v>2658</v>
      </c>
      <c r="C180" s="7" t="s">
        <v>4815</v>
      </c>
      <c r="D180" s="1" t="s">
        <v>5129</v>
      </c>
      <c r="E180" s="1" t="s">
        <v>5128</v>
      </c>
    </row>
    <row r="181" spans="1:8" ht="15.6" x14ac:dyDescent="0.3">
      <c r="A181" s="4" t="s">
        <v>180</v>
      </c>
      <c r="B181" s="20" t="s">
        <v>2659</v>
      </c>
      <c r="C181" s="7" t="s">
        <v>4815</v>
      </c>
      <c r="D181" s="1" t="s">
        <v>5131</v>
      </c>
      <c r="E181" s="1" t="s">
        <v>5130</v>
      </c>
    </row>
    <row r="182" spans="1:8" ht="15.6" x14ac:dyDescent="0.3">
      <c r="A182" s="4" t="s">
        <v>181</v>
      </c>
      <c r="B182" s="20" t="s">
        <v>2660</v>
      </c>
      <c r="C182" s="7" t="s">
        <v>4815</v>
      </c>
      <c r="D182" s="1" t="s">
        <v>5133</v>
      </c>
      <c r="E182" s="1" t="s">
        <v>5132</v>
      </c>
    </row>
    <row r="183" spans="1:8" ht="15.6" x14ac:dyDescent="0.3">
      <c r="A183" s="4" t="s">
        <v>182</v>
      </c>
      <c r="B183" s="20" t="s">
        <v>2661</v>
      </c>
      <c r="C183" s="7" t="s">
        <v>4817</v>
      </c>
      <c r="D183" s="1" t="s">
        <v>5135</v>
      </c>
      <c r="E183" s="1" t="s">
        <v>5134</v>
      </c>
    </row>
    <row r="184" spans="1:8" ht="15.6" x14ac:dyDescent="0.3">
      <c r="A184" s="4" t="s">
        <v>183</v>
      </c>
      <c r="B184" s="20" t="s">
        <v>2662</v>
      </c>
      <c r="C184" s="7" t="s">
        <v>4817</v>
      </c>
      <c r="D184" s="1" t="s">
        <v>5137</v>
      </c>
      <c r="E184" s="1" t="s">
        <v>5136</v>
      </c>
    </row>
    <row r="185" spans="1:8" ht="15.6" x14ac:dyDescent="0.3">
      <c r="A185" s="4" t="s">
        <v>184</v>
      </c>
      <c r="B185" s="20" t="s">
        <v>2663</v>
      </c>
      <c r="C185" s="7" t="s">
        <v>4817</v>
      </c>
      <c r="D185" s="1" t="s">
        <v>5139</v>
      </c>
      <c r="E185" s="1" t="s">
        <v>5138</v>
      </c>
    </row>
    <row r="186" spans="1:8" ht="15.6" x14ac:dyDescent="0.3">
      <c r="A186" s="4" t="s">
        <v>185</v>
      </c>
      <c r="B186" s="20" t="s">
        <v>2664</v>
      </c>
      <c r="C186" s="7" t="s">
        <v>4817</v>
      </c>
      <c r="D186" s="1" t="s">
        <v>5141</v>
      </c>
      <c r="E186" s="1" t="s">
        <v>5140</v>
      </c>
    </row>
    <row r="187" spans="1:8" ht="15.6" x14ac:dyDescent="0.3">
      <c r="A187" s="4" t="s">
        <v>186</v>
      </c>
      <c r="B187" s="20" t="s">
        <v>2665</v>
      </c>
      <c r="C187" s="7" t="s">
        <v>4815</v>
      </c>
      <c r="D187" s="1" t="s">
        <v>5143</v>
      </c>
      <c r="E187" s="1" t="s">
        <v>5142</v>
      </c>
    </row>
    <row r="188" spans="1:8" ht="15.6" x14ac:dyDescent="0.3">
      <c r="A188" s="4" t="s">
        <v>187</v>
      </c>
      <c r="B188" s="20" t="s">
        <v>2666</v>
      </c>
      <c r="C188" s="7" t="s">
        <v>4817</v>
      </c>
      <c r="D188" s="1" t="s">
        <v>5145</v>
      </c>
      <c r="E188" s="1" t="s">
        <v>5144</v>
      </c>
    </row>
    <row r="189" spans="1:8" ht="15.6" x14ac:dyDescent="0.3">
      <c r="A189" s="4" t="s">
        <v>188</v>
      </c>
      <c r="B189" s="20" t="s">
        <v>2667</v>
      </c>
      <c r="C189" s="7" t="s">
        <v>4817</v>
      </c>
      <c r="D189" s="1" t="s">
        <v>5147</v>
      </c>
      <c r="E189" s="1" t="s">
        <v>5146</v>
      </c>
      <c r="H189" t="s">
        <v>5148</v>
      </c>
    </row>
    <row r="190" spans="1:8" ht="15.6" x14ac:dyDescent="0.3">
      <c r="A190" s="4" t="s">
        <v>189</v>
      </c>
      <c r="B190" s="20" t="s">
        <v>2668</v>
      </c>
      <c r="C190" s="7" t="s">
        <v>4815</v>
      </c>
      <c r="D190" s="1" t="s">
        <v>5149</v>
      </c>
      <c r="E190" s="1" t="s">
        <v>2439</v>
      </c>
    </row>
    <row r="191" spans="1:8" ht="15.6" x14ac:dyDescent="0.3">
      <c r="A191" s="4" t="s">
        <v>190</v>
      </c>
      <c r="B191" s="20" t="s">
        <v>2669</v>
      </c>
      <c r="C191" s="7" t="s">
        <v>4815</v>
      </c>
      <c r="D191" s="1" t="s">
        <v>5151</v>
      </c>
      <c r="E191" s="1" t="s">
        <v>5150</v>
      </c>
    </row>
    <row r="192" spans="1:8" ht="15.6" x14ac:dyDescent="0.3">
      <c r="A192" s="4" t="s">
        <v>191</v>
      </c>
      <c r="B192" s="20" t="s">
        <v>2670</v>
      </c>
      <c r="C192" s="7" t="s">
        <v>4817</v>
      </c>
      <c r="D192" s="1" t="s">
        <v>5153</v>
      </c>
      <c r="E192" s="1" t="s">
        <v>5152</v>
      </c>
    </row>
    <row r="193" spans="1:5" ht="15.6" x14ac:dyDescent="0.3">
      <c r="A193" s="4" t="s">
        <v>192</v>
      </c>
      <c r="B193" s="20" t="s">
        <v>2671</v>
      </c>
      <c r="C193" s="7" t="s">
        <v>4817</v>
      </c>
      <c r="D193" s="1" t="s">
        <v>5155</v>
      </c>
      <c r="E193" s="1" t="s">
        <v>5154</v>
      </c>
    </row>
    <row r="194" spans="1:5" ht="15.6" x14ac:dyDescent="0.3">
      <c r="A194" s="4" t="s">
        <v>193</v>
      </c>
      <c r="B194" s="20" t="s">
        <v>2672</v>
      </c>
      <c r="C194" s="7" t="s">
        <v>4815</v>
      </c>
      <c r="D194" s="1" t="s">
        <v>5157</v>
      </c>
      <c r="E194" s="1" t="s">
        <v>5156</v>
      </c>
    </row>
    <row r="195" spans="1:5" ht="15.6" x14ac:dyDescent="0.3">
      <c r="A195" s="4" t="s">
        <v>194</v>
      </c>
      <c r="B195" s="20" t="s">
        <v>2673</v>
      </c>
      <c r="C195" s="7" t="s">
        <v>4817</v>
      </c>
      <c r="D195" s="1" t="s">
        <v>5159</v>
      </c>
      <c r="E195" s="1" t="s">
        <v>5158</v>
      </c>
    </row>
    <row r="196" spans="1:5" ht="15.6" x14ac:dyDescent="0.3">
      <c r="A196" s="4" t="s">
        <v>195</v>
      </c>
      <c r="B196" s="20" t="s">
        <v>2674</v>
      </c>
      <c r="C196" s="7" t="s">
        <v>4817</v>
      </c>
      <c r="D196" s="1" t="s">
        <v>5161</v>
      </c>
      <c r="E196" s="1" t="s">
        <v>5160</v>
      </c>
    </row>
    <row r="197" spans="1:5" ht="15.6" x14ac:dyDescent="0.3">
      <c r="A197" s="4" t="s">
        <v>196</v>
      </c>
      <c r="B197" s="20" t="s">
        <v>2675</v>
      </c>
      <c r="C197" s="7" t="s">
        <v>4817</v>
      </c>
      <c r="D197" s="1" t="s">
        <v>5163</v>
      </c>
      <c r="E197" s="1" t="s">
        <v>5162</v>
      </c>
    </row>
    <row r="198" spans="1:5" ht="15.6" x14ac:dyDescent="0.3">
      <c r="A198" s="4" t="s">
        <v>197</v>
      </c>
      <c r="B198" s="20" t="s">
        <v>2676</v>
      </c>
      <c r="C198" s="7" t="s">
        <v>4817</v>
      </c>
      <c r="D198" s="1" t="s">
        <v>5165</v>
      </c>
      <c r="E198" s="1" t="s">
        <v>5164</v>
      </c>
    </row>
    <row r="199" spans="1:5" ht="15.6" x14ac:dyDescent="0.3">
      <c r="A199" s="4" t="s">
        <v>198</v>
      </c>
      <c r="B199" s="20" t="s">
        <v>2677</v>
      </c>
      <c r="C199" s="7" t="s">
        <v>4817</v>
      </c>
      <c r="D199" s="1" t="s">
        <v>5061</v>
      </c>
      <c r="E199" s="1" t="s">
        <v>5166</v>
      </c>
    </row>
    <row r="200" spans="1:5" ht="15.6" x14ac:dyDescent="0.3">
      <c r="A200" s="4" t="s">
        <v>199</v>
      </c>
      <c r="B200" s="20" t="s">
        <v>2678</v>
      </c>
      <c r="C200" s="7" t="s">
        <v>4815</v>
      </c>
      <c r="D200" s="1" t="s">
        <v>5168</v>
      </c>
      <c r="E200" s="1" t="s">
        <v>5167</v>
      </c>
    </row>
    <row r="201" spans="1:5" ht="15.6" x14ac:dyDescent="0.3">
      <c r="A201" s="4" t="s">
        <v>200</v>
      </c>
      <c r="B201" s="20" t="s">
        <v>2679</v>
      </c>
      <c r="C201" s="7" t="s">
        <v>4817</v>
      </c>
      <c r="D201" s="1" t="s">
        <v>5055</v>
      </c>
      <c r="E201" s="1" t="s">
        <v>5169</v>
      </c>
    </row>
    <row r="202" spans="1:5" ht="15.6" x14ac:dyDescent="0.3">
      <c r="A202" s="4" t="s">
        <v>201</v>
      </c>
      <c r="B202" s="20" t="s">
        <v>2680</v>
      </c>
      <c r="C202" s="7" t="s">
        <v>4817</v>
      </c>
      <c r="D202" s="1" t="s">
        <v>5171</v>
      </c>
      <c r="E202" s="1" t="s">
        <v>5170</v>
      </c>
    </row>
    <row r="203" spans="1:5" ht="15.6" x14ac:dyDescent="0.3">
      <c r="A203" s="4" t="s">
        <v>202</v>
      </c>
      <c r="B203" s="20" t="s">
        <v>2681</v>
      </c>
      <c r="C203" s="7" t="s">
        <v>4817</v>
      </c>
      <c r="D203" s="1" t="s">
        <v>5173</v>
      </c>
      <c r="E203" s="1" t="s">
        <v>5172</v>
      </c>
    </row>
    <row r="204" spans="1:5" ht="15.6" x14ac:dyDescent="0.3">
      <c r="A204" s="4" t="s">
        <v>203</v>
      </c>
      <c r="B204" s="20" t="s">
        <v>2682</v>
      </c>
      <c r="C204" s="7" t="s">
        <v>4817</v>
      </c>
      <c r="D204" s="1" t="s">
        <v>5175</v>
      </c>
      <c r="E204" s="1" t="s">
        <v>5174</v>
      </c>
    </row>
    <row r="205" spans="1:5" ht="15.6" x14ac:dyDescent="0.3">
      <c r="A205" s="4" t="s">
        <v>204</v>
      </c>
      <c r="B205" s="20" t="s">
        <v>2683</v>
      </c>
      <c r="C205" s="7" t="s">
        <v>4815</v>
      </c>
      <c r="D205" s="1" t="s">
        <v>4958</v>
      </c>
      <c r="E205" s="1" t="s">
        <v>5176</v>
      </c>
    </row>
    <row r="206" spans="1:5" ht="15.6" x14ac:dyDescent="0.3">
      <c r="A206" s="4" t="s">
        <v>205</v>
      </c>
      <c r="B206" s="20" t="s">
        <v>2684</v>
      </c>
      <c r="C206" s="7" t="s">
        <v>4817</v>
      </c>
      <c r="D206" s="1" t="s">
        <v>5178</v>
      </c>
      <c r="E206" s="1" t="s">
        <v>5177</v>
      </c>
    </row>
    <row r="207" spans="1:5" ht="15.6" x14ac:dyDescent="0.3">
      <c r="A207" s="4" t="s">
        <v>206</v>
      </c>
      <c r="B207" s="20" t="s">
        <v>2685</v>
      </c>
      <c r="C207" s="7" t="s">
        <v>4815</v>
      </c>
      <c r="D207" s="1" t="s">
        <v>5180</v>
      </c>
      <c r="E207" s="1" t="s">
        <v>5179</v>
      </c>
    </row>
    <row r="208" spans="1:5" ht="15.6" x14ac:dyDescent="0.3">
      <c r="A208" s="4" t="s">
        <v>207</v>
      </c>
      <c r="B208" s="20" t="s">
        <v>2686</v>
      </c>
      <c r="C208" s="7" t="s">
        <v>4815</v>
      </c>
      <c r="D208" s="1" t="s">
        <v>5182</v>
      </c>
      <c r="E208" s="1" t="s">
        <v>5181</v>
      </c>
    </row>
    <row r="209" spans="1:5" ht="15.6" x14ac:dyDescent="0.3">
      <c r="A209" s="4" t="s">
        <v>208</v>
      </c>
      <c r="B209" s="20" t="s">
        <v>2687</v>
      </c>
      <c r="C209" s="7" t="s">
        <v>4817</v>
      </c>
      <c r="D209" s="1" t="s">
        <v>5184</v>
      </c>
      <c r="E209" s="1" t="s">
        <v>5183</v>
      </c>
    </row>
    <row r="210" spans="1:5" ht="15.6" x14ac:dyDescent="0.3">
      <c r="A210" s="4" t="s">
        <v>209</v>
      </c>
      <c r="B210" s="20" t="s">
        <v>2688</v>
      </c>
      <c r="C210" s="7" t="s">
        <v>4815</v>
      </c>
      <c r="D210" s="1" t="s">
        <v>5186</v>
      </c>
      <c r="E210" s="1" t="s">
        <v>5185</v>
      </c>
    </row>
    <row r="211" spans="1:5" ht="15.6" x14ac:dyDescent="0.3">
      <c r="A211" s="4" t="s">
        <v>210</v>
      </c>
      <c r="B211" s="20" t="s">
        <v>2689</v>
      </c>
      <c r="C211" s="7" t="s">
        <v>4815</v>
      </c>
      <c r="D211" s="1" t="s">
        <v>5188</v>
      </c>
      <c r="E211" s="1" t="s">
        <v>5187</v>
      </c>
    </row>
    <row r="212" spans="1:5" ht="15.6" x14ac:dyDescent="0.3">
      <c r="A212" s="4" t="s">
        <v>211</v>
      </c>
      <c r="B212" s="20" t="s">
        <v>2690</v>
      </c>
      <c r="C212" s="7" t="s">
        <v>4817</v>
      </c>
      <c r="D212" s="1" t="s">
        <v>5190</v>
      </c>
      <c r="E212" s="1" t="s">
        <v>5189</v>
      </c>
    </row>
    <row r="213" spans="1:5" ht="15.6" x14ac:dyDescent="0.3">
      <c r="A213" s="4" t="s">
        <v>212</v>
      </c>
      <c r="B213" s="20" t="s">
        <v>2691</v>
      </c>
      <c r="C213" s="7" t="s">
        <v>4817</v>
      </c>
      <c r="D213" s="1" t="s">
        <v>5191</v>
      </c>
      <c r="E213" s="1" t="s">
        <v>2406</v>
      </c>
    </row>
    <row r="214" spans="1:5" ht="15.6" x14ac:dyDescent="0.3">
      <c r="A214" s="4" t="s">
        <v>213</v>
      </c>
      <c r="B214" s="20" t="s">
        <v>2692</v>
      </c>
      <c r="C214" s="7" t="s">
        <v>4817</v>
      </c>
      <c r="D214" s="1" t="s">
        <v>5193</v>
      </c>
      <c r="E214" s="1" t="s">
        <v>5192</v>
      </c>
    </row>
    <row r="215" spans="1:5" ht="15.6" x14ac:dyDescent="0.3">
      <c r="A215" s="4" t="s">
        <v>214</v>
      </c>
      <c r="B215" s="20" t="s">
        <v>2693</v>
      </c>
      <c r="C215" s="7" t="s">
        <v>4817</v>
      </c>
      <c r="D215" s="1" t="s">
        <v>4818</v>
      </c>
      <c r="E215" s="1" t="s">
        <v>5194</v>
      </c>
    </row>
    <row r="216" spans="1:5" ht="15.6" x14ac:dyDescent="0.3">
      <c r="A216" s="4" t="s">
        <v>215</v>
      </c>
      <c r="B216" s="20" t="s">
        <v>2694</v>
      </c>
      <c r="C216" s="7" t="s">
        <v>4815</v>
      </c>
      <c r="D216" s="1" t="s">
        <v>4976</v>
      </c>
      <c r="E216" s="1" t="s">
        <v>5195</v>
      </c>
    </row>
    <row r="217" spans="1:5" ht="15.6" x14ac:dyDescent="0.3">
      <c r="A217" s="4" t="s">
        <v>216</v>
      </c>
      <c r="B217" s="20" t="s">
        <v>2695</v>
      </c>
      <c r="C217" s="7" t="s">
        <v>4817</v>
      </c>
      <c r="D217" s="1" t="s">
        <v>5197</v>
      </c>
      <c r="E217" s="1" t="s">
        <v>5196</v>
      </c>
    </row>
    <row r="218" spans="1:5" ht="15.6" x14ac:dyDescent="0.3">
      <c r="A218" s="4" t="s">
        <v>217</v>
      </c>
      <c r="B218" s="20" t="s">
        <v>2696</v>
      </c>
      <c r="C218" s="7" t="s">
        <v>4817</v>
      </c>
      <c r="D218" s="1" t="s">
        <v>4891</v>
      </c>
      <c r="E218" s="1" t="s">
        <v>5198</v>
      </c>
    </row>
    <row r="219" spans="1:5" ht="15.6" x14ac:dyDescent="0.3">
      <c r="A219" s="4" t="s">
        <v>218</v>
      </c>
      <c r="B219" s="20" t="s">
        <v>2697</v>
      </c>
      <c r="C219" s="7" t="s">
        <v>4817</v>
      </c>
      <c r="D219" s="1" t="s">
        <v>4950</v>
      </c>
      <c r="E219" s="1" t="s">
        <v>5199</v>
      </c>
    </row>
    <row r="220" spans="1:5" ht="15.6" x14ac:dyDescent="0.3">
      <c r="A220" s="4" t="s">
        <v>219</v>
      </c>
      <c r="B220" s="20" t="s">
        <v>2698</v>
      </c>
      <c r="C220" s="7" t="s">
        <v>4817</v>
      </c>
      <c r="D220" s="1" t="s">
        <v>5201</v>
      </c>
      <c r="E220" s="1" t="s">
        <v>5200</v>
      </c>
    </row>
    <row r="221" spans="1:5" ht="15.6" x14ac:dyDescent="0.3">
      <c r="A221" s="4" t="s">
        <v>220</v>
      </c>
      <c r="B221" s="20" t="s">
        <v>2699</v>
      </c>
      <c r="C221" s="7" t="s">
        <v>4817</v>
      </c>
      <c r="D221" s="1" t="s">
        <v>5202</v>
      </c>
      <c r="E221" s="1" t="s">
        <v>4943</v>
      </c>
    </row>
    <row r="222" spans="1:5" ht="15.6" x14ac:dyDescent="0.3">
      <c r="A222" s="4" t="s">
        <v>221</v>
      </c>
      <c r="B222" s="20" t="s">
        <v>2700</v>
      </c>
      <c r="C222" s="7" t="s">
        <v>4815</v>
      </c>
      <c r="D222" s="1" t="s">
        <v>5204</v>
      </c>
      <c r="E222" s="1" t="s">
        <v>5203</v>
      </c>
    </row>
    <row r="223" spans="1:5" ht="15.6" x14ac:dyDescent="0.3">
      <c r="A223" s="4" t="s">
        <v>222</v>
      </c>
      <c r="B223" s="20" t="s">
        <v>2701</v>
      </c>
      <c r="C223" s="7" t="s">
        <v>4817</v>
      </c>
      <c r="D223" s="1" t="s">
        <v>5206</v>
      </c>
      <c r="E223" s="1" t="s">
        <v>5205</v>
      </c>
    </row>
    <row r="224" spans="1:5" ht="15.6" x14ac:dyDescent="0.3">
      <c r="A224" s="4" t="s">
        <v>223</v>
      </c>
      <c r="B224" s="20" t="s">
        <v>2702</v>
      </c>
      <c r="C224" s="7" t="s">
        <v>4817</v>
      </c>
      <c r="D224" s="1" t="s">
        <v>5208</v>
      </c>
      <c r="E224" s="1" t="s">
        <v>5207</v>
      </c>
    </row>
    <row r="225" spans="1:5" ht="15.6" x14ac:dyDescent="0.3">
      <c r="A225" s="4" t="s">
        <v>224</v>
      </c>
      <c r="B225" s="20" t="s">
        <v>2703</v>
      </c>
      <c r="C225" s="7" t="s">
        <v>4815</v>
      </c>
      <c r="D225" s="1" t="s">
        <v>5210</v>
      </c>
      <c r="E225" s="1" t="s">
        <v>5209</v>
      </c>
    </row>
    <row r="226" spans="1:5" ht="15.6" x14ac:dyDescent="0.3">
      <c r="A226" s="4" t="s">
        <v>225</v>
      </c>
      <c r="B226" s="20" t="s">
        <v>2704</v>
      </c>
      <c r="C226" s="7" t="s">
        <v>4815</v>
      </c>
      <c r="D226" s="1" t="s">
        <v>4942</v>
      </c>
      <c r="E226" s="1" t="s">
        <v>5211</v>
      </c>
    </row>
    <row r="227" spans="1:5" ht="15.6" x14ac:dyDescent="0.3">
      <c r="A227" s="4" t="s">
        <v>226</v>
      </c>
      <c r="B227" s="20" t="s">
        <v>2705</v>
      </c>
      <c r="C227" s="7" t="s">
        <v>4817</v>
      </c>
      <c r="D227" s="1" t="s">
        <v>5212</v>
      </c>
      <c r="E227" s="1" t="s">
        <v>4914</v>
      </c>
    </row>
    <row r="228" spans="1:5" ht="15.6" x14ac:dyDescent="0.3">
      <c r="A228" s="4" t="s">
        <v>227</v>
      </c>
      <c r="B228" s="20" t="s">
        <v>2706</v>
      </c>
      <c r="C228" s="7" t="s">
        <v>4815</v>
      </c>
      <c r="D228" s="1" t="s">
        <v>5214</v>
      </c>
      <c r="E228" s="1" t="s">
        <v>5213</v>
      </c>
    </row>
    <row r="229" spans="1:5" ht="15.6" x14ac:dyDescent="0.3">
      <c r="A229" s="4" t="s">
        <v>228</v>
      </c>
      <c r="B229" s="20" t="s">
        <v>2707</v>
      </c>
      <c r="C229" s="7" t="s">
        <v>4817</v>
      </c>
      <c r="D229" s="1" t="s">
        <v>5216</v>
      </c>
      <c r="E229" s="1" t="s">
        <v>5215</v>
      </c>
    </row>
    <row r="230" spans="1:5" ht="15.6" x14ac:dyDescent="0.3">
      <c r="A230" s="4" t="s">
        <v>229</v>
      </c>
      <c r="B230" s="20" t="s">
        <v>2708</v>
      </c>
      <c r="C230" s="7" t="s">
        <v>4815</v>
      </c>
      <c r="D230" s="1" t="s">
        <v>5218</v>
      </c>
      <c r="E230" s="1" t="s">
        <v>5217</v>
      </c>
    </row>
    <row r="231" spans="1:5" ht="15.6" x14ac:dyDescent="0.3">
      <c r="A231" s="4" t="s">
        <v>230</v>
      </c>
      <c r="B231" s="20" t="s">
        <v>2709</v>
      </c>
      <c r="C231" s="7" t="s">
        <v>4815</v>
      </c>
      <c r="D231" s="1" t="s">
        <v>5220</v>
      </c>
      <c r="E231" s="1" t="s">
        <v>5219</v>
      </c>
    </row>
    <row r="232" spans="1:5" ht="15.6" x14ac:dyDescent="0.3">
      <c r="A232" s="4" t="s">
        <v>231</v>
      </c>
      <c r="B232" s="20" t="s">
        <v>2710</v>
      </c>
      <c r="C232" s="7" t="s">
        <v>4817</v>
      </c>
      <c r="D232" s="1" t="s">
        <v>5222</v>
      </c>
      <c r="E232" s="1" t="s">
        <v>5221</v>
      </c>
    </row>
    <row r="233" spans="1:5" ht="15.6" x14ac:dyDescent="0.3">
      <c r="A233" s="4" t="s">
        <v>232</v>
      </c>
      <c r="B233" s="20" t="s">
        <v>2711</v>
      </c>
      <c r="C233" s="7" t="s">
        <v>4817</v>
      </c>
      <c r="D233" s="1" t="s">
        <v>5224</v>
      </c>
      <c r="E233" s="1" t="s">
        <v>5223</v>
      </c>
    </row>
    <row r="234" spans="1:5" ht="15.6" x14ac:dyDescent="0.3">
      <c r="A234" s="4" t="s">
        <v>233</v>
      </c>
      <c r="B234" s="20" t="s">
        <v>2712</v>
      </c>
      <c r="C234" s="7" t="s">
        <v>4817</v>
      </c>
      <c r="D234" s="1" t="s">
        <v>5226</v>
      </c>
      <c r="E234" s="1" t="s">
        <v>5225</v>
      </c>
    </row>
    <row r="235" spans="1:5" ht="15.6" x14ac:dyDescent="0.3">
      <c r="A235" s="4" t="s">
        <v>234</v>
      </c>
      <c r="B235" s="20" t="s">
        <v>2713</v>
      </c>
      <c r="C235" s="7" t="s">
        <v>4817</v>
      </c>
      <c r="D235" s="1" t="s">
        <v>5228</v>
      </c>
      <c r="E235" s="1" t="s">
        <v>5227</v>
      </c>
    </row>
    <row r="236" spans="1:5" ht="15.6" x14ac:dyDescent="0.3">
      <c r="A236" s="4" t="s">
        <v>235</v>
      </c>
      <c r="B236" s="20" t="s">
        <v>2714</v>
      </c>
      <c r="C236" s="7" t="s">
        <v>4817</v>
      </c>
      <c r="D236" s="1" t="s">
        <v>5216</v>
      </c>
      <c r="E236" s="1" t="s">
        <v>5044</v>
      </c>
    </row>
    <row r="237" spans="1:5" ht="15.6" x14ac:dyDescent="0.3">
      <c r="A237" s="4" t="s">
        <v>236</v>
      </c>
      <c r="B237" s="20" t="s">
        <v>2715</v>
      </c>
      <c r="C237" s="7" t="s">
        <v>4815</v>
      </c>
      <c r="D237" s="1" t="s">
        <v>5230</v>
      </c>
      <c r="E237" s="1" t="s">
        <v>5229</v>
      </c>
    </row>
    <row r="238" spans="1:5" ht="15.6" x14ac:dyDescent="0.3">
      <c r="A238" s="4" t="s">
        <v>237</v>
      </c>
      <c r="B238" s="20" t="s">
        <v>2716</v>
      </c>
      <c r="C238" s="7" t="s">
        <v>4817</v>
      </c>
      <c r="D238" s="1" t="s">
        <v>5232</v>
      </c>
      <c r="E238" s="1" t="s">
        <v>5231</v>
      </c>
    </row>
    <row r="239" spans="1:5" ht="15.6" x14ac:dyDescent="0.3">
      <c r="A239" s="4" t="s">
        <v>238</v>
      </c>
      <c r="B239" s="20" t="s">
        <v>2717</v>
      </c>
      <c r="C239" s="7" t="s">
        <v>4817</v>
      </c>
      <c r="D239" s="1" t="s">
        <v>5234</v>
      </c>
      <c r="E239" s="1" t="s">
        <v>5233</v>
      </c>
    </row>
    <row r="240" spans="1:5" ht="15.6" x14ac:dyDescent="0.3">
      <c r="A240" s="4" t="s">
        <v>239</v>
      </c>
      <c r="B240" s="20" t="s">
        <v>2718</v>
      </c>
      <c r="C240" s="7" t="s">
        <v>4815</v>
      </c>
      <c r="D240" s="1" t="s">
        <v>5236</v>
      </c>
      <c r="E240" s="1" t="s">
        <v>5235</v>
      </c>
    </row>
    <row r="241" spans="1:5" ht="15.6" x14ac:dyDescent="0.3">
      <c r="A241" s="4" t="s">
        <v>240</v>
      </c>
      <c r="B241" s="20" t="s">
        <v>2719</v>
      </c>
      <c r="C241" s="7" t="s">
        <v>4815</v>
      </c>
      <c r="D241" s="1" t="s">
        <v>5238</v>
      </c>
      <c r="E241" s="1" t="s">
        <v>5237</v>
      </c>
    </row>
    <row r="242" spans="1:5" ht="15.6" x14ac:dyDescent="0.3">
      <c r="A242" s="4" t="s">
        <v>241</v>
      </c>
      <c r="B242" s="20" t="s">
        <v>2720</v>
      </c>
      <c r="C242" s="7" t="s">
        <v>4817</v>
      </c>
      <c r="D242" s="1" t="s">
        <v>5240</v>
      </c>
      <c r="E242" s="1" t="s">
        <v>5239</v>
      </c>
    </row>
    <row r="243" spans="1:5" ht="15.6" x14ac:dyDescent="0.3">
      <c r="A243" s="4" t="s">
        <v>242</v>
      </c>
      <c r="B243" s="20" t="s">
        <v>2721</v>
      </c>
      <c r="C243" s="7" t="s">
        <v>4817</v>
      </c>
      <c r="D243" s="1" t="s">
        <v>5241</v>
      </c>
      <c r="E243" s="1" t="s">
        <v>2418</v>
      </c>
    </row>
    <row r="244" spans="1:5" ht="15.6" x14ac:dyDescent="0.3">
      <c r="A244" s="4" t="s">
        <v>243</v>
      </c>
      <c r="B244" s="20" t="s">
        <v>2722</v>
      </c>
      <c r="C244" s="7" t="s">
        <v>4817</v>
      </c>
      <c r="D244" s="1" t="s">
        <v>5243</v>
      </c>
      <c r="E244" s="1" t="s">
        <v>5242</v>
      </c>
    </row>
    <row r="245" spans="1:5" ht="15.6" x14ac:dyDescent="0.3">
      <c r="A245" s="4" t="s">
        <v>244</v>
      </c>
      <c r="B245" s="20" t="s">
        <v>2723</v>
      </c>
      <c r="C245" s="7" t="s">
        <v>4817</v>
      </c>
      <c r="D245" s="1" t="s">
        <v>5245</v>
      </c>
      <c r="E245" s="1" t="s">
        <v>5244</v>
      </c>
    </row>
    <row r="246" spans="1:5" ht="15.6" x14ac:dyDescent="0.3">
      <c r="A246" s="4" t="s">
        <v>245</v>
      </c>
      <c r="B246" s="20" t="s">
        <v>2724</v>
      </c>
      <c r="C246" s="7" t="s">
        <v>4817</v>
      </c>
      <c r="D246" s="1" t="s">
        <v>5247</v>
      </c>
      <c r="E246" s="1" t="s">
        <v>5246</v>
      </c>
    </row>
    <row r="247" spans="1:5" ht="15.6" x14ac:dyDescent="0.3">
      <c r="A247" s="4" t="s">
        <v>246</v>
      </c>
      <c r="B247" s="20" t="s">
        <v>2725</v>
      </c>
      <c r="C247" s="7" t="s">
        <v>4817</v>
      </c>
      <c r="D247" s="1" t="s">
        <v>5249</v>
      </c>
      <c r="E247" s="1" t="s">
        <v>5248</v>
      </c>
    </row>
    <row r="248" spans="1:5" ht="15.6" x14ac:dyDescent="0.3">
      <c r="A248" s="4" t="s">
        <v>247</v>
      </c>
      <c r="B248" s="20" t="s">
        <v>2726</v>
      </c>
      <c r="C248" s="7" t="s">
        <v>4815</v>
      </c>
      <c r="D248" s="1" t="s">
        <v>5251</v>
      </c>
      <c r="E248" s="1" t="s">
        <v>5250</v>
      </c>
    </row>
    <row r="249" spans="1:5" ht="15.6" x14ac:dyDescent="0.3">
      <c r="A249" s="4" t="s">
        <v>248</v>
      </c>
      <c r="B249" s="20" t="s">
        <v>2727</v>
      </c>
      <c r="C249" s="7" t="s">
        <v>4815</v>
      </c>
      <c r="D249" s="1" t="s">
        <v>5253</v>
      </c>
      <c r="E249" s="1" t="s">
        <v>5252</v>
      </c>
    </row>
    <row r="250" spans="1:5" ht="15.6" x14ac:dyDescent="0.3">
      <c r="A250" s="4" t="s">
        <v>249</v>
      </c>
      <c r="B250" s="20" t="s">
        <v>2728</v>
      </c>
      <c r="C250" s="7" t="s">
        <v>4815</v>
      </c>
      <c r="D250" s="1" t="s">
        <v>5255</v>
      </c>
      <c r="E250" s="1" t="s">
        <v>5254</v>
      </c>
    </row>
    <row r="251" spans="1:5" ht="15.6" x14ac:dyDescent="0.3">
      <c r="A251" s="4" t="s">
        <v>250</v>
      </c>
      <c r="B251" s="20" t="s">
        <v>2729</v>
      </c>
      <c r="C251" s="7" t="s">
        <v>4815</v>
      </c>
      <c r="D251" s="1" t="s">
        <v>5257</v>
      </c>
      <c r="E251" s="1" t="s">
        <v>5256</v>
      </c>
    </row>
    <row r="252" spans="1:5" ht="15.6" x14ac:dyDescent="0.3">
      <c r="A252" s="4" t="s">
        <v>251</v>
      </c>
      <c r="B252" s="20" t="s">
        <v>2730</v>
      </c>
      <c r="C252" s="7" t="s">
        <v>4815</v>
      </c>
      <c r="D252" s="1" t="s">
        <v>5259</v>
      </c>
      <c r="E252" s="1" t="s">
        <v>5258</v>
      </c>
    </row>
    <row r="253" spans="1:5" ht="15.6" x14ac:dyDescent="0.3">
      <c r="A253" s="4" t="s">
        <v>252</v>
      </c>
      <c r="B253" s="20" t="s">
        <v>2731</v>
      </c>
      <c r="C253" s="7" t="s">
        <v>4815</v>
      </c>
      <c r="D253" s="1" t="s">
        <v>4816</v>
      </c>
      <c r="E253" s="1" t="s">
        <v>5260</v>
      </c>
    </row>
    <row r="254" spans="1:5" ht="15.6" x14ac:dyDescent="0.3">
      <c r="A254" s="4" t="s">
        <v>253</v>
      </c>
      <c r="B254" s="20" t="s">
        <v>2732</v>
      </c>
      <c r="C254" s="7" t="s">
        <v>4815</v>
      </c>
      <c r="D254" s="1" t="s">
        <v>5262</v>
      </c>
      <c r="E254" s="1" t="s">
        <v>5261</v>
      </c>
    </row>
    <row r="255" spans="1:5" ht="15.6" x14ac:dyDescent="0.3">
      <c r="A255" s="4" t="s">
        <v>254</v>
      </c>
      <c r="B255" s="20" t="s">
        <v>2733</v>
      </c>
      <c r="C255" s="7" t="s">
        <v>4817</v>
      </c>
      <c r="D255" s="1" t="s">
        <v>4891</v>
      </c>
      <c r="E255" s="1" t="s">
        <v>5263</v>
      </c>
    </row>
    <row r="256" spans="1:5" ht="15.6" x14ac:dyDescent="0.3">
      <c r="A256" s="4" t="s">
        <v>255</v>
      </c>
      <c r="B256" s="20" t="s">
        <v>2734</v>
      </c>
      <c r="C256" s="7" t="s">
        <v>4817</v>
      </c>
      <c r="D256" s="1" t="s">
        <v>5265</v>
      </c>
      <c r="E256" s="1" t="s">
        <v>5264</v>
      </c>
    </row>
    <row r="257" spans="1:5" ht="15.6" x14ac:dyDescent="0.3">
      <c r="A257" s="4" t="s">
        <v>256</v>
      </c>
      <c r="B257" s="20" t="s">
        <v>2735</v>
      </c>
      <c r="C257" s="7" t="s">
        <v>4817</v>
      </c>
      <c r="D257" s="1" t="s">
        <v>5267</v>
      </c>
      <c r="E257" s="1" t="s">
        <v>5266</v>
      </c>
    </row>
    <row r="258" spans="1:5" ht="15.6" x14ac:dyDescent="0.3">
      <c r="A258" s="4" t="s">
        <v>257</v>
      </c>
      <c r="B258" s="20" t="s">
        <v>2736</v>
      </c>
      <c r="C258" s="7" t="s">
        <v>4817</v>
      </c>
      <c r="D258" s="1" t="s">
        <v>5269</v>
      </c>
      <c r="E258" s="1" t="s">
        <v>5268</v>
      </c>
    </row>
    <row r="259" spans="1:5" ht="15.6" x14ac:dyDescent="0.3">
      <c r="A259" s="4" t="s">
        <v>258</v>
      </c>
      <c r="B259" s="20" t="s">
        <v>2737</v>
      </c>
      <c r="C259" s="7" t="s">
        <v>4817</v>
      </c>
      <c r="D259" s="1" t="s">
        <v>5271</v>
      </c>
      <c r="E259" s="1" t="s">
        <v>5270</v>
      </c>
    </row>
    <row r="260" spans="1:5" ht="15.6" x14ac:dyDescent="0.3">
      <c r="A260" s="4" t="s">
        <v>259</v>
      </c>
      <c r="B260" s="20" t="s">
        <v>2738</v>
      </c>
      <c r="C260" s="7" t="s">
        <v>4817</v>
      </c>
      <c r="D260" s="1" t="s">
        <v>5273</v>
      </c>
      <c r="E260" s="1" t="s">
        <v>5272</v>
      </c>
    </row>
    <row r="261" spans="1:5" ht="15.6" x14ac:dyDescent="0.3">
      <c r="A261" s="4" t="s">
        <v>260</v>
      </c>
      <c r="B261" s="20" t="s">
        <v>2739</v>
      </c>
      <c r="C261" s="7" t="s">
        <v>4815</v>
      </c>
      <c r="D261" s="1" t="s">
        <v>5275</v>
      </c>
      <c r="E261" s="1" t="s">
        <v>5274</v>
      </c>
    </row>
    <row r="262" spans="1:5" ht="15.6" x14ac:dyDescent="0.3">
      <c r="A262" s="4" t="s">
        <v>261</v>
      </c>
      <c r="B262" s="20" t="s">
        <v>2740</v>
      </c>
      <c r="C262" s="7" t="s">
        <v>4817</v>
      </c>
      <c r="D262" s="1" t="s">
        <v>5277</v>
      </c>
      <c r="E262" s="1" t="s">
        <v>5276</v>
      </c>
    </row>
    <row r="263" spans="1:5" ht="15.6" x14ac:dyDescent="0.3">
      <c r="A263" s="4" t="s">
        <v>262</v>
      </c>
      <c r="B263" s="20" t="s">
        <v>2741</v>
      </c>
      <c r="C263" s="7" t="s">
        <v>4815</v>
      </c>
      <c r="D263" s="1" t="s">
        <v>5279</v>
      </c>
      <c r="E263" s="1" t="s">
        <v>5278</v>
      </c>
    </row>
    <row r="264" spans="1:5" ht="15.6" x14ac:dyDescent="0.3">
      <c r="A264" s="4" t="s">
        <v>263</v>
      </c>
      <c r="B264" s="20" t="s">
        <v>2742</v>
      </c>
      <c r="C264" s="7" t="s">
        <v>4817</v>
      </c>
      <c r="D264" s="1" t="s">
        <v>5280</v>
      </c>
      <c r="E264" s="1" t="s">
        <v>2423</v>
      </c>
    </row>
    <row r="265" spans="1:5" ht="15.6" x14ac:dyDescent="0.3">
      <c r="A265" s="4" t="s">
        <v>264</v>
      </c>
      <c r="B265" s="20" t="s">
        <v>2743</v>
      </c>
      <c r="C265" s="7" t="s">
        <v>4815</v>
      </c>
      <c r="D265" s="1" t="s">
        <v>5282</v>
      </c>
      <c r="E265" s="1" t="s">
        <v>5281</v>
      </c>
    </row>
    <row r="266" spans="1:5" ht="15.6" x14ac:dyDescent="0.3">
      <c r="A266" s="4" t="s">
        <v>265</v>
      </c>
      <c r="B266" s="20" t="s">
        <v>2744</v>
      </c>
      <c r="C266" s="7" t="s">
        <v>4815</v>
      </c>
      <c r="D266" s="1" t="s">
        <v>5284</v>
      </c>
      <c r="E266" s="1" t="s">
        <v>5283</v>
      </c>
    </row>
    <row r="267" spans="1:5" ht="15.6" x14ac:dyDescent="0.3">
      <c r="A267" s="4" t="s">
        <v>266</v>
      </c>
      <c r="B267" s="20" t="s">
        <v>2745</v>
      </c>
      <c r="C267" s="7" t="s">
        <v>4817</v>
      </c>
      <c r="D267" s="1" t="s">
        <v>5208</v>
      </c>
      <c r="E267" s="1" t="s">
        <v>5285</v>
      </c>
    </row>
    <row r="268" spans="1:5" ht="15.6" x14ac:dyDescent="0.3">
      <c r="A268" s="4" t="s">
        <v>267</v>
      </c>
      <c r="B268" s="20" t="s">
        <v>2746</v>
      </c>
      <c r="C268" s="7" t="s">
        <v>4815</v>
      </c>
      <c r="D268" s="1" t="s">
        <v>5287</v>
      </c>
      <c r="E268" s="1" t="s">
        <v>5286</v>
      </c>
    </row>
    <row r="269" spans="1:5" ht="15.6" x14ac:dyDescent="0.3">
      <c r="A269" s="4" t="s">
        <v>268</v>
      </c>
      <c r="B269" s="20" t="s">
        <v>2747</v>
      </c>
      <c r="C269" s="7" t="s">
        <v>4815</v>
      </c>
      <c r="D269" s="1" t="s">
        <v>5288</v>
      </c>
      <c r="E269" s="1" t="s">
        <v>5150</v>
      </c>
    </row>
    <row r="270" spans="1:5" ht="15.6" x14ac:dyDescent="0.3">
      <c r="A270" s="4" t="s">
        <v>269</v>
      </c>
      <c r="B270" s="20" t="s">
        <v>2748</v>
      </c>
      <c r="C270" s="7" t="s">
        <v>4817</v>
      </c>
      <c r="D270" s="1" t="s">
        <v>4842</v>
      </c>
      <c r="E270" s="1" t="s">
        <v>5289</v>
      </c>
    </row>
    <row r="271" spans="1:5" ht="15.6" x14ac:dyDescent="0.3">
      <c r="A271" s="4" t="s">
        <v>270</v>
      </c>
      <c r="B271" s="20" t="s">
        <v>2749</v>
      </c>
      <c r="C271" s="7" t="s">
        <v>4817</v>
      </c>
      <c r="D271" s="1" t="s">
        <v>5291</v>
      </c>
      <c r="E271" s="1" t="s">
        <v>5290</v>
      </c>
    </row>
    <row r="272" spans="1:5" ht="15.6" x14ac:dyDescent="0.3">
      <c r="A272" s="4" t="s">
        <v>271</v>
      </c>
      <c r="B272" s="20" t="s">
        <v>2750</v>
      </c>
      <c r="C272" s="7" t="s">
        <v>4817</v>
      </c>
      <c r="D272" s="1" t="s">
        <v>5293</v>
      </c>
      <c r="E272" s="1" t="s">
        <v>5292</v>
      </c>
    </row>
    <row r="273" spans="1:5" ht="15.6" x14ac:dyDescent="0.3">
      <c r="A273" s="4" t="s">
        <v>272</v>
      </c>
      <c r="B273" s="20" t="s">
        <v>2751</v>
      </c>
      <c r="C273" s="7" t="s">
        <v>4817</v>
      </c>
      <c r="D273" s="1" t="s">
        <v>4824</v>
      </c>
      <c r="E273" s="1" t="s">
        <v>5294</v>
      </c>
    </row>
    <row r="274" spans="1:5" ht="15.6" x14ac:dyDescent="0.3">
      <c r="A274" s="4" t="s">
        <v>273</v>
      </c>
      <c r="B274" s="20" t="s">
        <v>2752</v>
      </c>
      <c r="C274" s="7" t="s">
        <v>4817</v>
      </c>
      <c r="D274" s="1" t="s">
        <v>4894</v>
      </c>
      <c r="E274" s="1" t="s">
        <v>5295</v>
      </c>
    </row>
    <row r="275" spans="1:5" ht="15.6" x14ac:dyDescent="0.3">
      <c r="A275" s="4" t="s">
        <v>274</v>
      </c>
      <c r="B275" s="20" t="s">
        <v>2753</v>
      </c>
      <c r="C275" s="7" t="s">
        <v>4817</v>
      </c>
      <c r="D275" s="1" t="s">
        <v>5297</v>
      </c>
      <c r="E275" s="1" t="s">
        <v>5296</v>
      </c>
    </row>
    <row r="276" spans="1:5" ht="15.6" x14ac:dyDescent="0.3">
      <c r="A276" s="4" t="s">
        <v>275</v>
      </c>
      <c r="B276" s="20" t="s">
        <v>2754</v>
      </c>
      <c r="C276" s="7" t="s">
        <v>4817</v>
      </c>
      <c r="D276" s="1" t="s">
        <v>5299</v>
      </c>
      <c r="E276" s="1" t="s">
        <v>5298</v>
      </c>
    </row>
    <row r="277" spans="1:5" ht="15.6" x14ac:dyDescent="0.3">
      <c r="A277" s="4" t="s">
        <v>276</v>
      </c>
      <c r="B277" s="20" t="s">
        <v>2755</v>
      </c>
      <c r="C277" s="7" t="s">
        <v>4817</v>
      </c>
      <c r="D277" s="1" t="s">
        <v>5178</v>
      </c>
      <c r="E277" s="1" t="s">
        <v>5300</v>
      </c>
    </row>
    <row r="278" spans="1:5" ht="15.6" x14ac:dyDescent="0.3">
      <c r="A278" s="4" t="s">
        <v>277</v>
      </c>
      <c r="B278" s="20" t="s">
        <v>2756</v>
      </c>
      <c r="C278" s="7" t="s">
        <v>4817</v>
      </c>
      <c r="D278" s="1" t="s">
        <v>5302</v>
      </c>
      <c r="E278" s="1" t="s">
        <v>5301</v>
      </c>
    </row>
    <row r="279" spans="1:5" ht="15.6" x14ac:dyDescent="0.3">
      <c r="A279" s="4" t="s">
        <v>278</v>
      </c>
      <c r="B279" s="20" t="s">
        <v>2757</v>
      </c>
      <c r="C279" s="7" t="s">
        <v>4817</v>
      </c>
      <c r="D279" s="1" t="s">
        <v>5304</v>
      </c>
      <c r="E279" s="1" t="s">
        <v>5303</v>
      </c>
    </row>
    <row r="280" spans="1:5" ht="15.6" x14ac:dyDescent="0.3">
      <c r="A280" s="4" t="s">
        <v>279</v>
      </c>
      <c r="B280" s="20" t="s">
        <v>2758</v>
      </c>
      <c r="C280" s="7" t="s">
        <v>4815</v>
      </c>
      <c r="D280" s="1" t="s">
        <v>5305</v>
      </c>
      <c r="E280" s="1" t="s">
        <v>5132</v>
      </c>
    </row>
    <row r="281" spans="1:5" ht="15.6" x14ac:dyDescent="0.3">
      <c r="A281" s="4" t="s">
        <v>280</v>
      </c>
      <c r="B281" s="20" t="s">
        <v>2759</v>
      </c>
      <c r="C281" s="7" t="s">
        <v>4817</v>
      </c>
      <c r="D281" s="1" t="s">
        <v>5307</v>
      </c>
      <c r="E281" s="1" t="s">
        <v>5306</v>
      </c>
    </row>
    <row r="282" spans="1:5" ht="15.6" x14ac:dyDescent="0.3">
      <c r="A282" s="4" t="s">
        <v>281</v>
      </c>
      <c r="B282" s="20" t="s">
        <v>2760</v>
      </c>
      <c r="C282" s="7" t="s">
        <v>4815</v>
      </c>
      <c r="D282" s="1" t="s">
        <v>5309</v>
      </c>
      <c r="E282" s="1" t="s">
        <v>5308</v>
      </c>
    </row>
    <row r="283" spans="1:5" ht="15.6" x14ac:dyDescent="0.3">
      <c r="A283" s="4" t="s">
        <v>282</v>
      </c>
      <c r="B283" s="20" t="s">
        <v>2761</v>
      </c>
      <c r="C283" s="7" t="s">
        <v>4817</v>
      </c>
      <c r="D283" s="1" t="s">
        <v>5310</v>
      </c>
      <c r="E283" s="1" t="s">
        <v>4969</v>
      </c>
    </row>
    <row r="284" spans="1:5" ht="15.6" x14ac:dyDescent="0.3">
      <c r="A284" s="4" t="s">
        <v>283</v>
      </c>
      <c r="B284" s="20" t="s">
        <v>2762</v>
      </c>
      <c r="C284" s="7" t="s">
        <v>4817</v>
      </c>
      <c r="D284" s="1" t="s">
        <v>5312</v>
      </c>
      <c r="E284" s="1" t="s">
        <v>5311</v>
      </c>
    </row>
    <row r="285" spans="1:5" ht="15.6" x14ac:dyDescent="0.3">
      <c r="A285" s="4" t="s">
        <v>284</v>
      </c>
      <c r="B285" s="20" t="s">
        <v>2763</v>
      </c>
      <c r="C285" s="7" t="s">
        <v>4817</v>
      </c>
      <c r="D285" s="1" t="s">
        <v>5314</v>
      </c>
      <c r="E285" s="1" t="s">
        <v>5313</v>
      </c>
    </row>
    <row r="286" spans="1:5" ht="15.6" x14ac:dyDescent="0.3">
      <c r="A286" s="4" t="s">
        <v>285</v>
      </c>
      <c r="B286" s="20" t="s">
        <v>2764</v>
      </c>
      <c r="C286" s="7" t="s">
        <v>4817</v>
      </c>
      <c r="D286" s="1" t="s">
        <v>5316</v>
      </c>
      <c r="E286" s="1" t="s">
        <v>5315</v>
      </c>
    </row>
    <row r="287" spans="1:5" ht="15.6" x14ac:dyDescent="0.3">
      <c r="A287" s="4" t="s">
        <v>286</v>
      </c>
      <c r="B287" s="20" t="s">
        <v>2765</v>
      </c>
      <c r="C287" s="7" t="s">
        <v>4815</v>
      </c>
      <c r="D287" s="1" t="s">
        <v>5318</v>
      </c>
      <c r="E287" s="1" t="s">
        <v>5317</v>
      </c>
    </row>
    <row r="288" spans="1:5" ht="15.6" x14ac:dyDescent="0.3">
      <c r="A288" s="4" t="s">
        <v>287</v>
      </c>
      <c r="B288" s="20" t="s">
        <v>2766</v>
      </c>
      <c r="C288" s="7" t="s">
        <v>4815</v>
      </c>
      <c r="D288" s="1" t="s">
        <v>5320</v>
      </c>
      <c r="E288" s="1" t="s">
        <v>5319</v>
      </c>
    </row>
    <row r="289" spans="1:5" ht="15.6" x14ac:dyDescent="0.3">
      <c r="A289" s="4" t="s">
        <v>288</v>
      </c>
      <c r="B289" s="20" t="s">
        <v>2767</v>
      </c>
      <c r="C289" s="7" t="s">
        <v>4817</v>
      </c>
      <c r="D289" s="1" t="s">
        <v>5178</v>
      </c>
      <c r="E289" s="1" t="s">
        <v>5321</v>
      </c>
    </row>
    <row r="290" spans="1:5" ht="15.6" x14ac:dyDescent="0.3">
      <c r="A290" s="4" t="s">
        <v>289</v>
      </c>
      <c r="B290" s="20" t="s">
        <v>2768</v>
      </c>
      <c r="C290" s="7" t="s">
        <v>4817</v>
      </c>
      <c r="D290" s="1" t="s">
        <v>5323</v>
      </c>
      <c r="E290" s="1" t="s">
        <v>5322</v>
      </c>
    </row>
    <row r="291" spans="1:5" ht="15.6" x14ac:dyDescent="0.3">
      <c r="A291" s="4" t="s">
        <v>290</v>
      </c>
      <c r="B291" s="20" t="s">
        <v>2769</v>
      </c>
      <c r="C291" s="7" t="s">
        <v>4817</v>
      </c>
      <c r="D291" s="1" t="s">
        <v>5212</v>
      </c>
      <c r="E291" s="1" t="s">
        <v>5324</v>
      </c>
    </row>
    <row r="292" spans="1:5" ht="15.6" x14ac:dyDescent="0.3">
      <c r="A292" s="4" t="s">
        <v>291</v>
      </c>
      <c r="B292" s="20" t="s">
        <v>2770</v>
      </c>
      <c r="C292" s="7" t="s">
        <v>4817</v>
      </c>
      <c r="D292" s="1" t="s">
        <v>5326</v>
      </c>
      <c r="E292" s="1" t="s">
        <v>5325</v>
      </c>
    </row>
    <row r="293" spans="1:5" ht="15.6" x14ac:dyDescent="0.3">
      <c r="A293" s="4" t="s">
        <v>292</v>
      </c>
      <c r="B293" s="20" t="s">
        <v>2771</v>
      </c>
      <c r="C293" s="7" t="s">
        <v>4817</v>
      </c>
      <c r="D293" s="1" t="s">
        <v>5328</v>
      </c>
      <c r="E293" s="1" t="s">
        <v>5327</v>
      </c>
    </row>
    <row r="294" spans="1:5" ht="15.6" x14ac:dyDescent="0.3">
      <c r="A294" s="4" t="s">
        <v>293</v>
      </c>
      <c r="B294" s="20" t="s">
        <v>2772</v>
      </c>
      <c r="C294" s="7" t="s">
        <v>4817</v>
      </c>
      <c r="D294" s="1" t="s">
        <v>5330</v>
      </c>
      <c r="E294" s="1" t="s">
        <v>5329</v>
      </c>
    </row>
    <row r="295" spans="1:5" ht="15.6" x14ac:dyDescent="0.3">
      <c r="A295" s="4" t="s">
        <v>294</v>
      </c>
      <c r="B295" s="20" t="s">
        <v>2773</v>
      </c>
      <c r="C295" s="7" t="s">
        <v>4815</v>
      </c>
      <c r="D295" s="1" t="s">
        <v>5332</v>
      </c>
      <c r="E295" s="1" t="s">
        <v>5331</v>
      </c>
    </row>
    <row r="296" spans="1:5" ht="15.6" x14ac:dyDescent="0.3">
      <c r="A296" s="4" t="s">
        <v>295</v>
      </c>
      <c r="B296" s="20" t="s">
        <v>2774</v>
      </c>
      <c r="C296" s="7" t="s">
        <v>4817</v>
      </c>
      <c r="D296" s="1" t="s">
        <v>5334</v>
      </c>
      <c r="E296" s="1" t="s">
        <v>5333</v>
      </c>
    </row>
    <row r="297" spans="1:5" ht="15.6" x14ac:dyDescent="0.3">
      <c r="A297" s="4" t="s">
        <v>296</v>
      </c>
      <c r="B297" s="20" t="s">
        <v>2775</v>
      </c>
      <c r="C297" s="7" t="s">
        <v>4817</v>
      </c>
      <c r="D297" s="1" t="s">
        <v>5336</v>
      </c>
      <c r="E297" s="1" t="s">
        <v>5335</v>
      </c>
    </row>
    <row r="298" spans="1:5" ht="15.6" x14ac:dyDescent="0.3">
      <c r="A298" s="4" t="s">
        <v>297</v>
      </c>
      <c r="B298" s="20" t="s">
        <v>2776</v>
      </c>
      <c r="C298" s="7" t="s">
        <v>4817</v>
      </c>
      <c r="D298" s="1" t="s">
        <v>5338</v>
      </c>
      <c r="E298" s="1" t="s">
        <v>5337</v>
      </c>
    </row>
    <row r="299" spans="1:5" ht="15.6" x14ac:dyDescent="0.3">
      <c r="A299" s="4" t="s">
        <v>298</v>
      </c>
      <c r="B299" s="20" t="s">
        <v>2777</v>
      </c>
      <c r="C299" s="7" t="s">
        <v>4815</v>
      </c>
      <c r="D299" s="1" t="s">
        <v>5340</v>
      </c>
      <c r="E299" s="1" t="s">
        <v>5339</v>
      </c>
    </row>
    <row r="300" spans="1:5" ht="15.6" x14ac:dyDescent="0.3">
      <c r="A300" s="4" t="s">
        <v>299</v>
      </c>
      <c r="B300" s="20" t="s">
        <v>2778</v>
      </c>
      <c r="C300" s="7" t="s">
        <v>4817</v>
      </c>
      <c r="D300" s="1" t="s">
        <v>5342</v>
      </c>
      <c r="E300" s="1" t="s">
        <v>5341</v>
      </c>
    </row>
    <row r="301" spans="1:5" ht="15.6" x14ac:dyDescent="0.3">
      <c r="A301" s="4" t="s">
        <v>300</v>
      </c>
      <c r="B301" s="20" t="s">
        <v>2779</v>
      </c>
      <c r="C301" s="7" t="s">
        <v>4815</v>
      </c>
      <c r="D301" s="1" t="s">
        <v>5344</v>
      </c>
      <c r="E301" s="1" t="s">
        <v>5343</v>
      </c>
    </row>
    <row r="302" spans="1:5" ht="15.6" x14ac:dyDescent="0.3">
      <c r="A302" s="4" t="s">
        <v>301</v>
      </c>
      <c r="B302" s="20" t="s">
        <v>2780</v>
      </c>
      <c r="C302" s="7" t="s">
        <v>4817</v>
      </c>
      <c r="D302" s="1" t="s">
        <v>5345</v>
      </c>
      <c r="E302" s="1" t="s">
        <v>5242</v>
      </c>
    </row>
    <row r="303" spans="1:5" ht="15.6" x14ac:dyDescent="0.3">
      <c r="A303" s="4" t="s">
        <v>302</v>
      </c>
      <c r="B303" s="20" t="s">
        <v>2781</v>
      </c>
      <c r="C303" s="7" t="s">
        <v>4815</v>
      </c>
      <c r="D303" s="1" t="s">
        <v>4948</v>
      </c>
      <c r="E303" s="1" t="s">
        <v>2408</v>
      </c>
    </row>
    <row r="304" spans="1:5" ht="15.6" x14ac:dyDescent="0.3">
      <c r="A304" s="4" t="s">
        <v>303</v>
      </c>
      <c r="B304" s="20" t="s">
        <v>2782</v>
      </c>
      <c r="C304" s="7" t="s">
        <v>4817</v>
      </c>
      <c r="D304" s="1" t="s">
        <v>5347</v>
      </c>
      <c r="E304" s="1" t="s">
        <v>5346</v>
      </c>
    </row>
    <row r="305" spans="1:5" ht="15.6" x14ac:dyDescent="0.3">
      <c r="A305" s="4" t="s">
        <v>304</v>
      </c>
      <c r="B305" s="20" t="s">
        <v>2783</v>
      </c>
      <c r="C305" s="7" t="s">
        <v>4815</v>
      </c>
      <c r="D305" s="1" t="s">
        <v>5349</v>
      </c>
      <c r="E305" s="1" t="s">
        <v>5348</v>
      </c>
    </row>
    <row r="306" spans="1:5" ht="15.6" x14ac:dyDescent="0.3">
      <c r="A306" s="4" t="s">
        <v>305</v>
      </c>
      <c r="B306" s="20" t="s">
        <v>2784</v>
      </c>
      <c r="C306" s="7" t="s">
        <v>4815</v>
      </c>
      <c r="D306" s="1" t="s">
        <v>5351</v>
      </c>
      <c r="E306" s="1" t="s">
        <v>5350</v>
      </c>
    </row>
    <row r="307" spans="1:5" ht="15.6" x14ac:dyDescent="0.3">
      <c r="A307" s="4" t="s">
        <v>306</v>
      </c>
      <c r="B307" s="20" t="s">
        <v>2785</v>
      </c>
      <c r="C307" s="7" t="s">
        <v>4815</v>
      </c>
      <c r="D307" s="1" t="s">
        <v>5352</v>
      </c>
      <c r="E307" s="1" t="s">
        <v>5237</v>
      </c>
    </row>
    <row r="308" spans="1:5" ht="15.6" x14ac:dyDescent="0.3">
      <c r="A308" s="4" t="s">
        <v>307</v>
      </c>
      <c r="B308" s="20" t="s">
        <v>2786</v>
      </c>
      <c r="C308" s="7" t="s">
        <v>4815</v>
      </c>
      <c r="D308" s="1" t="s">
        <v>4917</v>
      </c>
      <c r="E308" s="1" t="s">
        <v>5353</v>
      </c>
    </row>
    <row r="309" spans="1:5" ht="15.6" x14ac:dyDescent="0.3">
      <c r="A309" s="4" t="s">
        <v>308</v>
      </c>
      <c r="B309" s="20" t="s">
        <v>2787</v>
      </c>
      <c r="C309" s="7" t="s">
        <v>4817</v>
      </c>
      <c r="D309" s="1" t="s">
        <v>5355</v>
      </c>
      <c r="E309" s="1" t="s">
        <v>5354</v>
      </c>
    </row>
    <row r="310" spans="1:5" ht="15.6" x14ac:dyDescent="0.3">
      <c r="A310" s="4" t="s">
        <v>309</v>
      </c>
      <c r="B310" s="20" t="s">
        <v>2788</v>
      </c>
      <c r="C310" s="7" t="s">
        <v>4815</v>
      </c>
      <c r="D310" s="1" t="s">
        <v>5357</v>
      </c>
      <c r="E310" s="1" t="s">
        <v>5356</v>
      </c>
    </row>
    <row r="311" spans="1:5" ht="15.6" x14ac:dyDescent="0.3">
      <c r="A311" s="4" t="s">
        <v>310</v>
      </c>
      <c r="B311" s="20" t="s">
        <v>2789</v>
      </c>
      <c r="C311" s="7" t="s">
        <v>4815</v>
      </c>
      <c r="D311" s="1" t="s">
        <v>5359</v>
      </c>
      <c r="E311" s="1" t="s">
        <v>5358</v>
      </c>
    </row>
    <row r="312" spans="1:5" ht="15.6" x14ac:dyDescent="0.3">
      <c r="A312" s="4" t="s">
        <v>311</v>
      </c>
      <c r="B312" s="20" t="s">
        <v>2790</v>
      </c>
      <c r="C312" s="7" t="s">
        <v>4817</v>
      </c>
      <c r="D312" s="1" t="s">
        <v>5360</v>
      </c>
      <c r="E312" s="1" t="s">
        <v>2447</v>
      </c>
    </row>
    <row r="313" spans="1:5" ht="15.6" x14ac:dyDescent="0.3">
      <c r="A313" s="4" t="s">
        <v>312</v>
      </c>
      <c r="B313" s="20" t="s">
        <v>2791</v>
      </c>
      <c r="C313" s="7" t="s">
        <v>4817</v>
      </c>
      <c r="D313" s="1" t="s">
        <v>5362</v>
      </c>
      <c r="E313" s="1" t="s">
        <v>5361</v>
      </c>
    </row>
    <row r="314" spans="1:5" ht="15.6" x14ac:dyDescent="0.3">
      <c r="A314" s="4" t="s">
        <v>313</v>
      </c>
      <c r="B314" s="20" t="s">
        <v>2792</v>
      </c>
      <c r="C314" s="7" t="s">
        <v>4817</v>
      </c>
      <c r="D314" s="1" t="s">
        <v>5364</v>
      </c>
      <c r="E314" s="1" t="s">
        <v>5363</v>
      </c>
    </row>
    <row r="315" spans="1:5" ht="15.6" x14ac:dyDescent="0.3">
      <c r="A315" s="4" t="s">
        <v>314</v>
      </c>
      <c r="B315" s="20" t="s">
        <v>2793</v>
      </c>
      <c r="C315" s="7" t="s">
        <v>4815</v>
      </c>
      <c r="D315" s="1" t="s">
        <v>5366</v>
      </c>
      <c r="E315" s="1" t="s">
        <v>5365</v>
      </c>
    </row>
    <row r="316" spans="1:5" ht="15.6" x14ac:dyDescent="0.3">
      <c r="A316" s="4" t="s">
        <v>315</v>
      </c>
      <c r="B316" s="20" t="s">
        <v>2794</v>
      </c>
      <c r="C316" s="7" t="s">
        <v>4815</v>
      </c>
      <c r="D316" s="1" t="s">
        <v>5368</v>
      </c>
      <c r="E316" s="1" t="s">
        <v>5367</v>
      </c>
    </row>
    <row r="317" spans="1:5" ht="15.6" x14ac:dyDescent="0.3">
      <c r="A317" s="4" t="s">
        <v>316</v>
      </c>
      <c r="B317" s="20" t="s">
        <v>2795</v>
      </c>
      <c r="C317" s="7" t="s">
        <v>4817</v>
      </c>
      <c r="D317" s="1" t="s">
        <v>5122</v>
      </c>
      <c r="E317" s="1" t="s">
        <v>5369</v>
      </c>
    </row>
    <row r="318" spans="1:5" ht="15.6" x14ac:dyDescent="0.3">
      <c r="A318" s="4" t="s">
        <v>317</v>
      </c>
      <c r="B318" s="20" t="s">
        <v>2796</v>
      </c>
      <c r="C318" s="7" t="s">
        <v>4817</v>
      </c>
      <c r="D318" s="1" t="s">
        <v>4835</v>
      </c>
      <c r="E318" s="1" t="s">
        <v>5370</v>
      </c>
    </row>
    <row r="319" spans="1:5" ht="15.6" x14ac:dyDescent="0.3">
      <c r="A319" s="4" t="s">
        <v>318</v>
      </c>
      <c r="B319" s="20" t="s">
        <v>2797</v>
      </c>
      <c r="C319" s="7" t="s">
        <v>4817</v>
      </c>
      <c r="D319" s="1" t="s">
        <v>5372</v>
      </c>
      <c r="E319" s="1" t="s">
        <v>5371</v>
      </c>
    </row>
    <row r="320" spans="1:5" ht="15.6" x14ac:dyDescent="0.3">
      <c r="A320" s="4" t="s">
        <v>319</v>
      </c>
      <c r="B320" s="20" t="s">
        <v>2798</v>
      </c>
      <c r="C320" s="7" t="s">
        <v>4817</v>
      </c>
      <c r="D320" s="1" t="s">
        <v>5374</v>
      </c>
      <c r="E320" s="1" t="s">
        <v>5373</v>
      </c>
    </row>
    <row r="321" spans="1:5" ht="15.6" x14ac:dyDescent="0.3">
      <c r="A321" s="4" t="s">
        <v>320</v>
      </c>
      <c r="B321" s="20" t="s">
        <v>2799</v>
      </c>
      <c r="C321" s="7" t="s">
        <v>4815</v>
      </c>
      <c r="D321" s="1" t="s">
        <v>5376</v>
      </c>
      <c r="E321" s="1" t="s">
        <v>5375</v>
      </c>
    </row>
    <row r="322" spans="1:5" ht="15.6" x14ac:dyDescent="0.3">
      <c r="A322" s="4" t="s">
        <v>321</v>
      </c>
      <c r="B322" s="20" t="s">
        <v>2800</v>
      </c>
      <c r="C322" s="7" t="s">
        <v>4815</v>
      </c>
      <c r="D322" s="1" t="s">
        <v>5378</v>
      </c>
      <c r="E322" s="1" t="s">
        <v>5377</v>
      </c>
    </row>
    <row r="323" spans="1:5" ht="15.6" x14ac:dyDescent="0.3">
      <c r="A323" s="4" t="s">
        <v>322</v>
      </c>
      <c r="B323" s="20" t="s">
        <v>2801</v>
      </c>
      <c r="C323" s="7" t="s">
        <v>4817</v>
      </c>
      <c r="D323" s="1" t="s">
        <v>5380</v>
      </c>
      <c r="E323" s="1" t="s">
        <v>5379</v>
      </c>
    </row>
    <row r="324" spans="1:5" ht="15.6" x14ac:dyDescent="0.3">
      <c r="A324" s="4" t="s">
        <v>323</v>
      </c>
      <c r="B324" s="20" t="s">
        <v>2802</v>
      </c>
      <c r="C324" s="7" t="s">
        <v>4817</v>
      </c>
      <c r="D324" s="1" t="s">
        <v>5381</v>
      </c>
      <c r="E324" s="1" t="s">
        <v>5311</v>
      </c>
    </row>
    <row r="325" spans="1:5" ht="15.6" x14ac:dyDescent="0.3">
      <c r="A325" s="4" t="s">
        <v>324</v>
      </c>
      <c r="B325" s="20" t="s">
        <v>2803</v>
      </c>
      <c r="C325" s="7" t="s">
        <v>4817</v>
      </c>
      <c r="D325" s="1" t="s">
        <v>5083</v>
      </c>
      <c r="E325" s="1" t="s">
        <v>5382</v>
      </c>
    </row>
    <row r="326" spans="1:5" ht="15.6" x14ac:dyDescent="0.3">
      <c r="A326" s="4" t="s">
        <v>325</v>
      </c>
      <c r="B326" s="20" t="s">
        <v>2804</v>
      </c>
      <c r="C326" s="7" t="s">
        <v>4815</v>
      </c>
      <c r="D326" s="1" t="s">
        <v>5384</v>
      </c>
      <c r="E326" s="1" t="s">
        <v>5383</v>
      </c>
    </row>
    <row r="327" spans="1:5" ht="15.6" x14ac:dyDescent="0.3">
      <c r="A327" s="4" t="s">
        <v>326</v>
      </c>
      <c r="B327" s="20" t="s">
        <v>2805</v>
      </c>
      <c r="C327" s="7" t="s">
        <v>4817</v>
      </c>
      <c r="D327" s="1" t="s">
        <v>5386</v>
      </c>
      <c r="E327" s="1" t="s">
        <v>5385</v>
      </c>
    </row>
    <row r="328" spans="1:5" ht="15.6" x14ac:dyDescent="0.3">
      <c r="A328" s="4" t="s">
        <v>327</v>
      </c>
      <c r="B328" s="20" t="s">
        <v>2806</v>
      </c>
      <c r="C328" s="7" t="s">
        <v>4817</v>
      </c>
      <c r="D328" s="1" t="s">
        <v>5222</v>
      </c>
      <c r="E328" s="1" t="s">
        <v>5387</v>
      </c>
    </row>
    <row r="329" spans="1:5" ht="15.6" x14ac:dyDescent="0.3">
      <c r="A329" s="4" t="s">
        <v>328</v>
      </c>
      <c r="B329" s="20" t="s">
        <v>2807</v>
      </c>
      <c r="C329" s="7" t="s">
        <v>4817</v>
      </c>
      <c r="D329" s="1" t="s">
        <v>5389</v>
      </c>
      <c r="E329" s="1" t="s">
        <v>5388</v>
      </c>
    </row>
    <row r="330" spans="1:5" ht="15.6" x14ac:dyDescent="0.3">
      <c r="A330" s="4" t="s">
        <v>329</v>
      </c>
      <c r="B330" s="20" t="s">
        <v>2808</v>
      </c>
      <c r="C330" s="7" t="s">
        <v>4817</v>
      </c>
      <c r="D330" s="1" t="s">
        <v>5212</v>
      </c>
      <c r="E330" s="1" t="s">
        <v>5390</v>
      </c>
    </row>
    <row r="331" spans="1:5" ht="15.6" x14ac:dyDescent="0.3">
      <c r="A331" s="4" t="s">
        <v>330</v>
      </c>
      <c r="B331" s="20" t="s">
        <v>2809</v>
      </c>
      <c r="C331" s="7" t="s">
        <v>4817</v>
      </c>
      <c r="D331" s="1" t="s">
        <v>5392</v>
      </c>
      <c r="E331" s="1" t="s">
        <v>5391</v>
      </c>
    </row>
    <row r="332" spans="1:5" ht="15.6" x14ac:dyDescent="0.3">
      <c r="A332" s="4" t="s">
        <v>331</v>
      </c>
      <c r="B332" s="20" t="s">
        <v>2810</v>
      </c>
      <c r="C332" s="7" t="s">
        <v>4817</v>
      </c>
      <c r="D332" s="1" t="s">
        <v>5394</v>
      </c>
      <c r="E332" s="1" t="s">
        <v>5393</v>
      </c>
    </row>
    <row r="333" spans="1:5" ht="15.6" x14ac:dyDescent="0.3">
      <c r="A333" s="4" t="s">
        <v>332</v>
      </c>
      <c r="B333" s="20" t="s">
        <v>2811</v>
      </c>
      <c r="C333" s="7" t="s">
        <v>4817</v>
      </c>
      <c r="D333" s="1" t="s">
        <v>5374</v>
      </c>
      <c r="E333" s="1" t="s">
        <v>5395</v>
      </c>
    </row>
    <row r="334" spans="1:5" ht="15.6" x14ac:dyDescent="0.3">
      <c r="A334" s="4" t="s">
        <v>333</v>
      </c>
      <c r="B334" s="20" t="s">
        <v>2812</v>
      </c>
      <c r="C334" s="7" t="s">
        <v>4815</v>
      </c>
      <c r="D334" s="1" t="s">
        <v>5397</v>
      </c>
      <c r="E334" s="1" t="s">
        <v>5396</v>
      </c>
    </row>
    <row r="335" spans="1:5" ht="15.6" x14ac:dyDescent="0.3">
      <c r="A335" s="4" t="s">
        <v>334</v>
      </c>
      <c r="B335" s="20" t="s">
        <v>2813</v>
      </c>
      <c r="C335" s="7" t="s">
        <v>4817</v>
      </c>
      <c r="D335" s="1" t="s">
        <v>5399</v>
      </c>
      <c r="E335" s="1" t="s">
        <v>5398</v>
      </c>
    </row>
    <row r="336" spans="1:5" ht="15.6" x14ac:dyDescent="0.3">
      <c r="A336" s="4" t="s">
        <v>335</v>
      </c>
      <c r="B336" s="20" t="s">
        <v>2814</v>
      </c>
      <c r="C336" s="7" t="s">
        <v>4815</v>
      </c>
      <c r="D336" s="1" t="s">
        <v>5400</v>
      </c>
      <c r="E336" s="1" t="s">
        <v>2389</v>
      </c>
    </row>
    <row r="337" spans="1:5" ht="15.6" x14ac:dyDescent="0.3">
      <c r="A337" s="4" t="s">
        <v>336</v>
      </c>
      <c r="B337" s="20" t="s">
        <v>2815</v>
      </c>
      <c r="C337" s="7" t="s">
        <v>4817</v>
      </c>
      <c r="D337" s="1" t="s">
        <v>5402</v>
      </c>
      <c r="E337" s="1" t="s">
        <v>5401</v>
      </c>
    </row>
    <row r="338" spans="1:5" ht="15.6" x14ac:dyDescent="0.3">
      <c r="A338" s="4" t="s">
        <v>337</v>
      </c>
      <c r="B338" s="20" t="s">
        <v>2816</v>
      </c>
      <c r="C338" s="7" t="s">
        <v>4815</v>
      </c>
      <c r="D338" s="1" t="s">
        <v>5404</v>
      </c>
      <c r="E338" s="1" t="s">
        <v>5403</v>
      </c>
    </row>
    <row r="339" spans="1:5" ht="15.6" x14ac:dyDescent="0.3">
      <c r="A339" s="4" t="s">
        <v>338</v>
      </c>
      <c r="B339" s="20" t="s">
        <v>2817</v>
      </c>
      <c r="C339" s="7" t="s">
        <v>4815</v>
      </c>
      <c r="D339" s="1" t="s">
        <v>5180</v>
      </c>
      <c r="E339" s="1" t="s">
        <v>2397</v>
      </c>
    </row>
    <row r="340" spans="1:5" ht="15.6" x14ac:dyDescent="0.3">
      <c r="A340" s="4" t="s">
        <v>339</v>
      </c>
      <c r="B340" s="20" t="s">
        <v>2818</v>
      </c>
      <c r="C340" s="7" t="s">
        <v>4817</v>
      </c>
      <c r="D340" s="1" t="s">
        <v>5102</v>
      </c>
      <c r="E340" s="1" t="s">
        <v>5405</v>
      </c>
    </row>
    <row r="341" spans="1:5" ht="15.6" x14ac:dyDescent="0.3">
      <c r="A341" s="4" t="s">
        <v>340</v>
      </c>
      <c r="B341" s="20" t="s">
        <v>2819</v>
      </c>
      <c r="C341" s="7" t="s">
        <v>4815</v>
      </c>
      <c r="D341" s="1" t="s">
        <v>5407</v>
      </c>
      <c r="E341" s="1" t="s">
        <v>5406</v>
      </c>
    </row>
    <row r="342" spans="1:5" ht="15.6" x14ac:dyDescent="0.3">
      <c r="A342" s="4" t="s">
        <v>341</v>
      </c>
      <c r="B342" s="20" t="s">
        <v>2820</v>
      </c>
      <c r="C342" s="7" t="s">
        <v>4815</v>
      </c>
      <c r="D342" s="1" t="s">
        <v>5409</v>
      </c>
      <c r="E342" s="1" t="s">
        <v>5408</v>
      </c>
    </row>
    <row r="343" spans="1:5" ht="15.6" x14ac:dyDescent="0.3">
      <c r="A343" s="4" t="s">
        <v>342</v>
      </c>
      <c r="B343" s="20" t="s">
        <v>2821</v>
      </c>
      <c r="C343" s="7" t="s">
        <v>4815</v>
      </c>
      <c r="D343" s="1" t="s">
        <v>5411</v>
      </c>
      <c r="E343" s="1" t="s">
        <v>5410</v>
      </c>
    </row>
    <row r="344" spans="1:5" ht="15.6" x14ac:dyDescent="0.3">
      <c r="A344" s="4" t="s">
        <v>343</v>
      </c>
      <c r="B344" s="20" t="s">
        <v>2822</v>
      </c>
      <c r="C344" s="7" t="s">
        <v>4815</v>
      </c>
      <c r="D344" s="1" t="s">
        <v>4976</v>
      </c>
      <c r="E344" s="1" t="s">
        <v>5412</v>
      </c>
    </row>
    <row r="345" spans="1:5" ht="15.6" x14ac:dyDescent="0.3">
      <c r="A345" s="4" t="s">
        <v>344</v>
      </c>
      <c r="B345" s="20" t="s">
        <v>2823</v>
      </c>
      <c r="C345" s="7" t="s">
        <v>4817</v>
      </c>
      <c r="D345" s="1" t="s">
        <v>5414</v>
      </c>
      <c r="E345" s="1" t="s">
        <v>5413</v>
      </c>
    </row>
    <row r="346" spans="1:5" ht="15.6" x14ac:dyDescent="0.3">
      <c r="A346" s="4" t="s">
        <v>345</v>
      </c>
      <c r="B346" s="20" t="s">
        <v>2824</v>
      </c>
      <c r="C346" s="7" t="s">
        <v>4815</v>
      </c>
      <c r="D346" s="1" t="s">
        <v>5416</v>
      </c>
      <c r="E346" s="1" t="s">
        <v>5415</v>
      </c>
    </row>
    <row r="347" spans="1:5" ht="15.6" x14ac:dyDescent="0.3">
      <c r="A347" s="4" t="s">
        <v>346</v>
      </c>
      <c r="B347" s="20" t="s">
        <v>2825</v>
      </c>
      <c r="C347" s="7" t="s">
        <v>4817</v>
      </c>
      <c r="D347" s="1" t="s">
        <v>4891</v>
      </c>
      <c r="E347" s="1" t="s">
        <v>5417</v>
      </c>
    </row>
    <row r="348" spans="1:5" ht="15.6" x14ac:dyDescent="0.3">
      <c r="A348" s="4" t="s">
        <v>347</v>
      </c>
      <c r="B348" s="20" t="s">
        <v>2826</v>
      </c>
      <c r="C348" s="7" t="s">
        <v>4815</v>
      </c>
      <c r="D348" s="1" t="s">
        <v>5419</v>
      </c>
      <c r="E348" s="1" t="s">
        <v>5418</v>
      </c>
    </row>
    <row r="349" spans="1:5" ht="15.6" x14ac:dyDescent="0.3">
      <c r="A349" s="4" t="s">
        <v>348</v>
      </c>
      <c r="B349" s="20" t="s">
        <v>2827</v>
      </c>
      <c r="C349" s="7" t="s">
        <v>4815</v>
      </c>
      <c r="D349" s="1" t="s">
        <v>5421</v>
      </c>
      <c r="E349" s="1" t="s">
        <v>5420</v>
      </c>
    </row>
    <row r="350" spans="1:5" ht="15.6" x14ac:dyDescent="0.3">
      <c r="A350" s="4" t="s">
        <v>349</v>
      </c>
      <c r="B350" s="20" t="s">
        <v>2828</v>
      </c>
      <c r="C350" s="7" t="s">
        <v>4817</v>
      </c>
      <c r="D350" s="1" t="s">
        <v>5423</v>
      </c>
      <c r="E350" s="1" t="s">
        <v>5422</v>
      </c>
    </row>
    <row r="351" spans="1:5" ht="15.6" x14ac:dyDescent="0.3">
      <c r="A351" s="4" t="s">
        <v>350</v>
      </c>
      <c r="B351" s="20" t="s">
        <v>2829</v>
      </c>
      <c r="C351" s="7" t="s">
        <v>4815</v>
      </c>
      <c r="D351" s="1" t="s">
        <v>5425</v>
      </c>
      <c r="E351" s="1" t="s">
        <v>5424</v>
      </c>
    </row>
    <row r="352" spans="1:5" ht="15.6" x14ac:dyDescent="0.3">
      <c r="A352" s="4" t="s">
        <v>351</v>
      </c>
      <c r="B352" s="20" t="s">
        <v>2830</v>
      </c>
      <c r="C352" s="7" t="s">
        <v>4817</v>
      </c>
      <c r="D352" s="1" t="s">
        <v>5427</v>
      </c>
      <c r="E352" s="1" t="s">
        <v>5426</v>
      </c>
    </row>
    <row r="353" spans="1:5" ht="15.6" x14ac:dyDescent="0.3">
      <c r="A353" s="4" t="s">
        <v>352</v>
      </c>
      <c r="B353" s="20" t="s">
        <v>2831</v>
      </c>
      <c r="C353" s="7" t="s">
        <v>4815</v>
      </c>
      <c r="D353" s="1" t="s">
        <v>5429</v>
      </c>
      <c r="E353" s="1" t="s">
        <v>5428</v>
      </c>
    </row>
    <row r="354" spans="1:5" ht="15.6" x14ac:dyDescent="0.3">
      <c r="A354" s="4" t="s">
        <v>353</v>
      </c>
      <c r="B354" s="20" t="s">
        <v>2832</v>
      </c>
      <c r="C354" s="7" t="s">
        <v>4817</v>
      </c>
      <c r="D354" s="1" t="s">
        <v>5430</v>
      </c>
      <c r="E354" s="1" t="s">
        <v>4943</v>
      </c>
    </row>
    <row r="355" spans="1:5" ht="15.6" x14ac:dyDescent="0.3">
      <c r="A355" s="4" t="s">
        <v>354</v>
      </c>
      <c r="B355" s="20" t="s">
        <v>2833</v>
      </c>
      <c r="C355" s="7" t="s">
        <v>4815</v>
      </c>
      <c r="D355" s="1" t="s">
        <v>5432</v>
      </c>
      <c r="E355" s="1" t="s">
        <v>5431</v>
      </c>
    </row>
    <row r="356" spans="1:5" ht="15.6" x14ac:dyDescent="0.3">
      <c r="A356" s="4" t="s">
        <v>355</v>
      </c>
      <c r="B356" s="20" t="s">
        <v>2834</v>
      </c>
      <c r="C356" s="7" t="s">
        <v>4815</v>
      </c>
      <c r="D356" s="1" t="s">
        <v>5434</v>
      </c>
      <c r="E356" s="1" t="s">
        <v>5433</v>
      </c>
    </row>
    <row r="357" spans="1:5" ht="15.6" x14ac:dyDescent="0.3">
      <c r="A357" s="4" t="s">
        <v>356</v>
      </c>
      <c r="B357" s="20" t="s">
        <v>2835</v>
      </c>
      <c r="C357" s="7" t="s">
        <v>4815</v>
      </c>
      <c r="D357" s="1" t="s">
        <v>5436</v>
      </c>
      <c r="E357" s="1" t="s">
        <v>5435</v>
      </c>
    </row>
    <row r="358" spans="1:5" ht="15.6" x14ac:dyDescent="0.3">
      <c r="A358" s="4" t="s">
        <v>357</v>
      </c>
      <c r="B358" s="20" t="s">
        <v>2836</v>
      </c>
      <c r="C358" s="7" t="s">
        <v>4817</v>
      </c>
      <c r="D358" s="1" t="s">
        <v>5438</v>
      </c>
      <c r="E358" s="1" t="s">
        <v>5437</v>
      </c>
    </row>
    <row r="359" spans="1:5" ht="15.6" x14ac:dyDescent="0.3">
      <c r="A359" s="4" t="s">
        <v>358</v>
      </c>
      <c r="B359" s="20" t="s">
        <v>2837</v>
      </c>
      <c r="C359" s="7" t="s">
        <v>4817</v>
      </c>
      <c r="D359" s="1" t="s">
        <v>5440</v>
      </c>
      <c r="E359" s="1" t="s">
        <v>5439</v>
      </c>
    </row>
    <row r="360" spans="1:5" ht="15.6" x14ac:dyDescent="0.3">
      <c r="A360" s="4" t="s">
        <v>359</v>
      </c>
      <c r="B360" s="20" t="s">
        <v>2838</v>
      </c>
      <c r="C360" s="7" t="s">
        <v>4817</v>
      </c>
      <c r="D360" s="1" t="s">
        <v>5442</v>
      </c>
      <c r="E360" s="1" t="s">
        <v>5441</v>
      </c>
    </row>
    <row r="361" spans="1:5" ht="15.6" x14ac:dyDescent="0.3">
      <c r="A361" s="4" t="s">
        <v>360</v>
      </c>
      <c r="B361" s="20" t="s">
        <v>2839</v>
      </c>
      <c r="C361" s="7" t="s">
        <v>4817</v>
      </c>
      <c r="D361" s="1" t="s">
        <v>5443</v>
      </c>
      <c r="E361" s="1" t="s">
        <v>2439</v>
      </c>
    </row>
    <row r="362" spans="1:5" ht="15.6" x14ac:dyDescent="0.3">
      <c r="A362" s="4" t="s">
        <v>361</v>
      </c>
      <c r="B362" s="20" t="s">
        <v>2840</v>
      </c>
      <c r="C362" s="7" t="s">
        <v>4817</v>
      </c>
      <c r="D362" s="1" t="s">
        <v>5445</v>
      </c>
      <c r="E362" s="1" t="s">
        <v>5444</v>
      </c>
    </row>
    <row r="363" spans="1:5" ht="15.6" x14ac:dyDescent="0.3">
      <c r="A363" s="4" t="s">
        <v>362</v>
      </c>
      <c r="B363" s="20" t="s">
        <v>2841</v>
      </c>
      <c r="C363" s="7" t="s">
        <v>4817</v>
      </c>
      <c r="D363" s="1" t="s">
        <v>4919</v>
      </c>
      <c r="E363" s="1" t="s">
        <v>5446</v>
      </c>
    </row>
    <row r="364" spans="1:5" ht="15.6" x14ac:dyDescent="0.3">
      <c r="A364" s="4" t="s">
        <v>363</v>
      </c>
      <c r="B364" s="20" t="s">
        <v>2842</v>
      </c>
      <c r="C364" s="7" t="s">
        <v>4817</v>
      </c>
      <c r="D364" s="1" t="s">
        <v>5448</v>
      </c>
      <c r="E364" s="1" t="s">
        <v>5447</v>
      </c>
    </row>
    <row r="365" spans="1:5" ht="15.6" x14ac:dyDescent="0.3">
      <c r="A365" s="4" t="s">
        <v>364</v>
      </c>
      <c r="B365" s="20" t="s">
        <v>2843</v>
      </c>
      <c r="C365" s="7" t="s">
        <v>4815</v>
      </c>
      <c r="D365" s="1" t="s">
        <v>5450</v>
      </c>
      <c r="E365" s="1" t="s">
        <v>5449</v>
      </c>
    </row>
    <row r="366" spans="1:5" ht="15.6" x14ac:dyDescent="0.3">
      <c r="A366" s="4" t="s">
        <v>365</v>
      </c>
      <c r="B366" s="20" t="s">
        <v>2844</v>
      </c>
      <c r="C366" s="7" t="s">
        <v>4815</v>
      </c>
      <c r="D366" s="1" t="s">
        <v>5452</v>
      </c>
      <c r="E366" s="1" t="s">
        <v>5451</v>
      </c>
    </row>
    <row r="367" spans="1:5" ht="15.6" x14ac:dyDescent="0.3">
      <c r="A367" s="4" t="s">
        <v>366</v>
      </c>
      <c r="B367" s="20" t="s">
        <v>2845</v>
      </c>
      <c r="C367" s="7" t="s">
        <v>4817</v>
      </c>
      <c r="D367" s="1" t="s">
        <v>5454</v>
      </c>
      <c r="E367" s="1" t="s">
        <v>5453</v>
      </c>
    </row>
    <row r="368" spans="1:5" ht="15.6" x14ac:dyDescent="0.3">
      <c r="A368" s="4" t="s">
        <v>367</v>
      </c>
      <c r="B368" s="20" t="s">
        <v>2846</v>
      </c>
      <c r="C368" s="7" t="s">
        <v>4817</v>
      </c>
      <c r="D368" s="1" t="s">
        <v>5456</v>
      </c>
      <c r="E368" s="1" t="s">
        <v>5455</v>
      </c>
    </row>
    <row r="369" spans="1:5" ht="15.6" x14ac:dyDescent="0.3">
      <c r="A369" s="4" t="s">
        <v>368</v>
      </c>
      <c r="B369" s="20" t="s">
        <v>2847</v>
      </c>
      <c r="C369" s="7" t="s">
        <v>4815</v>
      </c>
      <c r="D369" s="1" t="s">
        <v>5458</v>
      </c>
      <c r="E369" s="1" t="s">
        <v>5457</v>
      </c>
    </row>
    <row r="370" spans="1:5" ht="15.6" x14ac:dyDescent="0.3">
      <c r="A370" s="4" t="s">
        <v>369</v>
      </c>
      <c r="B370" s="20" t="s">
        <v>2848</v>
      </c>
      <c r="C370" s="7" t="s">
        <v>4817</v>
      </c>
      <c r="D370" s="1" t="s">
        <v>5460</v>
      </c>
      <c r="E370" s="1" t="s">
        <v>5459</v>
      </c>
    </row>
    <row r="371" spans="1:5" ht="15.6" x14ac:dyDescent="0.3">
      <c r="A371" s="4" t="s">
        <v>370</v>
      </c>
      <c r="B371" s="20" t="s">
        <v>2849</v>
      </c>
      <c r="C371" s="7" t="s">
        <v>4817</v>
      </c>
      <c r="D371" s="1" t="s">
        <v>5462</v>
      </c>
      <c r="E371" s="1" t="s">
        <v>5461</v>
      </c>
    </row>
    <row r="372" spans="1:5" ht="15.6" x14ac:dyDescent="0.3">
      <c r="A372" s="4" t="s">
        <v>371</v>
      </c>
      <c r="B372" s="20" t="s">
        <v>2850</v>
      </c>
      <c r="C372" s="7" t="s">
        <v>4815</v>
      </c>
      <c r="D372" s="1" t="s">
        <v>5464</v>
      </c>
      <c r="E372" s="1" t="s">
        <v>5463</v>
      </c>
    </row>
    <row r="373" spans="1:5" ht="15.6" x14ac:dyDescent="0.3">
      <c r="A373" s="4" t="s">
        <v>372</v>
      </c>
      <c r="B373" s="20" t="s">
        <v>2851</v>
      </c>
      <c r="C373" s="7" t="s">
        <v>4817</v>
      </c>
      <c r="D373" s="1" t="s">
        <v>5466</v>
      </c>
      <c r="E373" s="1" t="s">
        <v>5465</v>
      </c>
    </row>
    <row r="374" spans="1:5" ht="15.6" x14ac:dyDescent="0.3">
      <c r="A374" s="4" t="s">
        <v>373</v>
      </c>
      <c r="B374" s="20" t="s">
        <v>2852</v>
      </c>
      <c r="C374" s="7" t="s">
        <v>4815</v>
      </c>
      <c r="D374" s="1" t="s">
        <v>5468</v>
      </c>
      <c r="E374" s="1" t="s">
        <v>5467</v>
      </c>
    </row>
    <row r="375" spans="1:5" ht="15.6" x14ac:dyDescent="0.3">
      <c r="A375" s="4" t="s">
        <v>374</v>
      </c>
      <c r="B375" s="20" t="s">
        <v>2853</v>
      </c>
      <c r="C375" s="7" t="s">
        <v>4815</v>
      </c>
      <c r="D375" s="1" t="s">
        <v>5318</v>
      </c>
      <c r="E375" s="1" t="s">
        <v>5469</v>
      </c>
    </row>
    <row r="376" spans="1:5" ht="15.6" x14ac:dyDescent="0.3">
      <c r="A376" s="4" t="s">
        <v>375</v>
      </c>
      <c r="B376" s="20" t="s">
        <v>2854</v>
      </c>
      <c r="C376" s="7" t="s">
        <v>4815</v>
      </c>
      <c r="D376" s="1" t="s">
        <v>5471</v>
      </c>
      <c r="E376" s="1" t="s">
        <v>5470</v>
      </c>
    </row>
    <row r="377" spans="1:5" ht="15.6" x14ac:dyDescent="0.3">
      <c r="A377" s="4" t="s">
        <v>376</v>
      </c>
      <c r="B377" s="20" t="s">
        <v>2855</v>
      </c>
      <c r="C377" s="7" t="s">
        <v>4817</v>
      </c>
      <c r="D377" s="1" t="s">
        <v>5473</v>
      </c>
      <c r="E377" s="1" t="s">
        <v>5472</v>
      </c>
    </row>
    <row r="378" spans="1:5" ht="15.6" x14ac:dyDescent="0.3">
      <c r="A378" s="4" t="s">
        <v>377</v>
      </c>
      <c r="B378" s="20" t="s">
        <v>2856</v>
      </c>
      <c r="C378" s="7" t="s">
        <v>4817</v>
      </c>
      <c r="D378" s="1" t="s">
        <v>5083</v>
      </c>
      <c r="E378" s="1" t="s">
        <v>5474</v>
      </c>
    </row>
    <row r="379" spans="1:5" ht="15.6" x14ac:dyDescent="0.3">
      <c r="A379" s="4" t="s">
        <v>378</v>
      </c>
      <c r="B379" s="20" t="s">
        <v>2857</v>
      </c>
      <c r="C379" s="7" t="s">
        <v>4815</v>
      </c>
      <c r="D379" s="1" t="s">
        <v>5476</v>
      </c>
      <c r="E379" s="1" t="s">
        <v>5475</v>
      </c>
    </row>
    <row r="380" spans="1:5" ht="15.6" x14ac:dyDescent="0.3">
      <c r="A380" s="4" t="s">
        <v>379</v>
      </c>
      <c r="B380" s="20" t="s">
        <v>2858</v>
      </c>
      <c r="C380" s="7" t="s">
        <v>4815</v>
      </c>
      <c r="D380" s="1" t="s">
        <v>5157</v>
      </c>
      <c r="E380" s="1" t="s">
        <v>5477</v>
      </c>
    </row>
    <row r="381" spans="1:5" ht="15.6" x14ac:dyDescent="0.3">
      <c r="A381" s="4" t="s">
        <v>380</v>
      </c>
      <c r="B381" s="20" t="s">
        <v>2859</v>
      </c>
      <c r="C381" s="7" t="s">
        <v>4817</v>
      </c>
      <c r="D381" s="1" t="s">
        <v>5479</v>
      </c>
      <c r="E381" s="1" t="s">
        <v>5478</v>
      </c>
    </row>
    <row r="382" spans="1:5" ht="15.6" x14ac:dyDescent="0.3">
      <c r="A382" s="4" t="s">
        <v>381</v>
      </c>
      <c r="B382" s="20" t="s">
        <v>2860</v>
      </c>
      <c r="C382" s="7" t="s">
        <v>4815</v>
      </c>
      <c r="D382" s="1" t="s">
        <v>5481</v>
      </c>
      <c r="E382" s="1" t="s">
        <v>5480</v>
      </c>
    </row>
    <row r="383" spans="1:5" ht="15.6" x14ac:dyDescent="0.3">
      <c r="A383" s="4" t="s">
        <v>382</v>
      </c>
      <c r="B383" s="20" t="s">
        <v>2861</v>
      </c>
      <c r="C383" s="7" t="s">
        <v>4817</v>
      </c>
      <c r="D383" s="1" t="s">
        <v>4823</v>
      </c>
      <c r="E383" s="1" t="s">
        <v>5482</v>
      </c>
    </row>
    <row r="384" spans="1:5" ht="15.6" x14ac:dyDescent="0.3">
      <c r="A384" s="4" t="s">
        <v>383</v>
      </c>
      <c r="B384" s="20" t="s">
        <v>2862</v>
      </c>
      <c r="C384" s="7" t="s">
        <v>4817</v>
      </c>
      <c r="D384" s="1" t="s">
        <v>5226</v>
      </c>
      <c r="E384" s="1" t="s">
        <v>5483</v>
      </c>
    </row>
    <row r="385" spans="1:5" ht="15.6" x14ac:dyDescent="0.3">
      <c r="A385" s="4" t="s">
        <v>384</v>
      </c>
      <c r="B385" s="20" t="s">
        <v>2863</v>
      </c>
      <c r="C385" s="7" t="s">
        <v>4815</v>
      </c>
      <c r="D385" s="1" t="s">
        <v>4936</v>
      </c>
      <c r="E385" s="1" t="s">
        <v>2436</v>
      </c>
    </row>
    <row r="386" spans="1:5" ht="15.6" x14ac:dyDescent="0.3">
      <c r="A386" s="4" t="s">
        <v>385</v>
      </c>
      <c r="B386" s="20" t="s">
        <v>2864</v>
      </c>
      <c r="C386" s="7" t="s">
        <v>4817</v>
      </c>
      <c r="D386" s="1" t="s">
        <v>5485</v>
      </c>
      <c r="E386" s="1" t="s">
        <v>5484</v>
      </c>
    </row>
    <row r="387" spans="1:5" ht="15.6" x14ac:dyDescent="0.3">
      <c r="A387" s="4" t="s">
        <v>386</v>
      </c>
      <c r="B387" s="20" t="s">
        <v>2865</v>
      </c>
      <c r="C387" s="7" t="s">
        <v>4817</v>
      </c>
      <c r="D387" s="1" t="s">
        <v>5487</v>
      </c>
      <c r="E387" s="1" t="s">
        <v>5486</v>
      </c>
    </row>
    <row r="388" spans="1:5" ht="15.6" x14ac:dyDescent="0.3">
      <c r="A388" s="4" t="s">
        <v>387</v>
      </c>
      <c r="B388" s="20" t="s">
        <v>2866</v>
      </c>
      <c r="C388" s="7" t="s">
        <v>4815</v>
      </c>
      <c r="D388" s="1" t="s">
        <v>5489</v>
      </c>
      <c r="E388" s="1" t="s">
        <v>5488</v>
      </c>
    </row>
    <row r="389" spans="1:5" ht="15.6" x14ac:dyDescent="0.3">
      <c r="A389" s="4" t="s">
        <v>388</v>
      </c>
      <c r="B389" s="20" t="s">
        <v>2867</v>
      </c>
      <c r="C389" s="7" t="s">
        <v>4817</v>
      </c>
      <c r="D389" s="1" t="s">
        <v>5491</v>
      </c>
      <c r="E389" s="1" t="s">
        <v>5490</v>
      </c>
    </row>
    <row r="390" spans="1:5" ht="15.6" x14ac:dyDescent="0.3">
      <c r="A390" s="4" t="s">
        <v>389</v>
      </c>
      <c r="B390" s="20" t="s">
        <v>2868</v>
      </c>
      <c r="C390" s="7" t="s">
        <v>4815</v>
      </c>
      <c r="D390" s="1" t="s">
        <v>5359</v>
      </c>
      <c r="E390" s="1" t="s">
        <v>5492</v>
      </c>
    </row>
    <row r="391" spans="1:5" ht="15.6" x14ac:dyDescent="0.3">
      <c r="A391" s="4" t="s">
        <v>390</v>
      </c>
      <c r="B391" s="20" t="s">
        <v>2869</v>
      </c>
      <c r="C391" s="7" t="s">
        <v>4815</v>
      </c>
      <c r="D391" s="1" t="s">
        <v>5494</v>
      </c>
      <c r="E391" s="1" t="s">
        <v>5493</v>
      </c>
    </row>
    <row r="392" spans="1:5" ht="15.6" x14ac:dyDescent="0.3">
      <c r="A392" s="4" t="s">
        <v>391</v>
      </c>
      <c r="B392" s="20" t="s">
        <v>2870</v>
      </c>
      <c r="C392" s="7" t="s">
        <v>4817</v>
      </c>
      <c r="D392" s="1" t="s">
        <v>5496</v>
      </c>
      <c r="E392" s="1" t="s">
        <v>5495</v>
      </c>
    </row>
    <row r="393" spans="1:5" ht="15.6" x14ac:dyDescent="0.3">
      <c r="A393" s="4" t="s">
        <v>392</v>
      </c>
      <c r="B393" s="20" t="s">
        <v>2871</v>
      </c>
      <c r="C393" s="7" t="s">
        <v>4817</v>
      </c>
      <c r="D393" s="1" t="s">
        <v>4887</v>
      </c>
      <c r="E393" s="1" t="s">
        <v>5497</v>
      </c>
    </row>
    <row r="394" spans="1:5" ht="15.6" x14ac:dyDescent="0.3">
      <c r="A394" s="4" t="s">
        <v>393</v>
      </c>
      <c r="B394" s="20" t="s">
        <v>2872</v>
      </c>
      <c r="C394" s="7" t="s">
        <v>4815</v>
      </c>
      <c r="D394" s="1" t="s">
        <v>5499</v>
      </c>
      <c r="E394" s="1" t="s">
        <v>5498</v>
      </c>
    </row>
    <row r="395" spans="1:5" ht="15.6" x14ac:dyDescent="0.3">
      <c r="A395" s="4" t="s">
        <v>394</v>
      </c>
      <c r="B395" s="20" t="s">
        <v>2873</v>
      </c>
      <c r="C395" s="7" t="s">
        <v>4817</v>
      </c>
      <c r="D395" s="1" t="s">
        <v>5500</v>
      </c>
      <c r="E395" s="1" t="s">
        <v>5179</v>
      </c>
    </row>
    <row r="396" spans="1:5" ht="15.6" x14ac:dyDescent="0.3">
      <c r="A396" s="4" t="s">
        <v>395</v>
      </c>
      <c r="B396" s="20" t="s">
        <v>2874</v>
      </c>
      <c r="C396" s="7" t="s">
        <v>4815</v>
      </c>
      <c r="D396" s="1" t="s">
        <v>5502</v>
      </c>
      <c r="E396" s="1" t="s">
        <v>5501</v>
      </c>
    </row>
    <row r="397" spans="1:5" ht="15.6" x14ac:dyDescent="0.3">
      <c r="A397" s="4" t="s">
        <v>396</v>
      </c>
      <c r="B397" s="20" t="s">
        <v>2875</v>
      </c>
      <c r="C397" s="7" t="s">
        <v>4815</v>
      </c>
      <c r="D397" s="1" t="s">
        <v>5504</v>
      </c>
      <c r="E397" s="1" t="s">
        <v>5503</v>
      </c>
    </row>
    <row r="398" spans="1:5" ht="15.6" x14ac:dyDescent="0.3">
      <c r="A398" s="4" t="s">
        <v>397</v>
      </c>
      <c r="B398" s="20" t="s">
        <v>2876</v>
      </c>
      <c r="C398" s="7" t="s">
        <v>4815</v>
      </c>
      <c r="D398" s="1" t="s">
        <v>5506</v>
      </c>
      <c r="E398" s="1" t="s">
        <v>5505</v>
      </c>
    </row>
    <row r="399" spans="1:5" ht="15.6" x14ac:dyDescent="0.3">
      <c r="A399" s="4" t="s">
        <v>398</v>
      </c>
      <c r="B399" s="20" t="s">
        <v>2877</v>
      </c>
      <c r="C399" s="7" t="s">
        <v>4817</v>
      </c>
      <c r="D399" s="1" t="s">
        <v>5508</v>
      </c>
      <c r="E399" s="1" t="s">
        <v>5507</v>
      </c>
    </row>
    <row r="400" spans="1:5" ht="15.6" x14ac:dyDescent="0.3">
      <c r="A400" s="4" t="s">
        <v>399</v>
      </c>
      <c r="B400" s="20" t="s">
        <v>2878</v>
      </c>
      <c r="C400" s="7" t="s">
        <v>4815</v>
      </c>
      <c r="D400" s="1" t="s">
        <v>4958</v>
      </c>
      <c r="E400" s="1" t="s">
        <v>5509</v>
      </c>
    </row>
    <row r="401" spans="1:5" ht="15.6" x14ac:dyDescent="0.3">
      <c r="A401" s="4" t="s">
        <v>400</v>
      </c>
      <c r="B401" s="20" t="s">
        <v>2879</v>
      </c>
      <c r="C401" s="7" t="s">
        <v>4815</v>
      </c>
      <c r="D401" s="1" t="s">
        <v>5511</v>
      </c>
      <c r="E401" s="1" t="s">
        <v>5510</v>
      </c>
    </row>
    <row r="402" spans="1:5" ht="15.6" x14ac:dyDescent="0.3">
      <c r="A402" s="4" t="s">
        <v>401</v>
      </c>
      <c r="B402" s="20" t="s">
        <v>2880</v>
      </c>
      <c r="C402" s="7" t="s">
        <v>4817</v>
      </c>
      <c r="D402" s="1" t="s">
        <v>5513</v>
      </c>
      <c r="E402" s="1" t="s">
        <v>5512</v>
      </c>
    </row>
    <row r="403" spans="1:5" ht="15.6" x14ac:dyDescent="0.3">
      <c r="A403" s="4" t="s">
        <v>402</v>
      </c>
      <c r="B403" s="20" t="s">
        <v>2881</v>
      </c>
      <c r="C403" s="7" t="s">
        <v>4815</v>
      </c>
      <c r="D403" s="1" t="s">
        <v>5515</v>
      </c>
      <c r="E403" s="1" t="s">
        <v>5514</v>
      </c>
    </row>
    <row r="404" spans="1:5" ht="15.6" x14ac:dyDescent="0.3">
      <c r="A404" s="4" t="s">
        <v>403</v>
      </c>
      <c r="B404" s="20" t="s">
        <v>2882</v>
      </c>
      <c r="C404" s="7" t="s">
        <v>4815</v>
      </c>
      <c r="D404" s="1" t="s">
        <v>5517</v>
      </c>
      <c r="E404" s="1" t="s">
        <v>5516</v>
      </c>
    </row>
    <row r="405" spans="1:5" ht="15.6" x14ac:dyDescent="0.3">
      <c r="A405" s="4" t="s">
        <v>404</v>
      </c>
      <c r="B405" s="20" t="s">
        <v>2883</v>
      </c>
      <c r="C405" s="7" t="s">
        <v>4817</v>
      </c>
      <c r="D405" s="1" t="s">
        <v>5519</v>
      </c>
      <c r="E405" s="1" t="s">
        <v>5518</v>
      </c>
    </row>
    <row r="406" spans="1:5" ht="15.6" x14ac:dyDescent="0.3">
      <c r="A406" s="4" t="s">
        <v>405</v>
      </c>
      <c r="B406" s="20" t="s">
        <v>2884</v>
      </c>
      <c r="C406" s="7" t="s">
        <v>4817</v>
      </c>
      <c r="D406" s="1" t="s">
        <v>5521</v>
      </c>
      <c r="E406" s="1" t="s">
        <v>5520</v>
      </c>
    </row>
    <row r="407" spans="1:5" ht="15.6" x14ac:dyDescent="0.3">
      <c r="A407" s="4" t="s">
        <v>406</v>
      </c>
      <c r="B407" s="20" t="s">
        <v>2885</v>
      </c>
      <c r="C407" s="7" t="s">
        <v>4817</v>
      </c>
      <c r="D407" s="1" t="s">
        <v>5523</v>
      </c>
      <c r="E407" s="1" t="s">
        <v>5522</v>
      </c>
    </row>
    <row r="408" spans="1:5" ht="15.6" x14ac:dyDescent="0.3">
      <c r="A408" s="4" t="s">
        <v>407</v>
      </c>
      <c r="B408" s="20" t="s">
        <v>2886</v>
      </c>
      <c r="C408" s="7" t="s">
        <v>4817</v>
      </c>
      <c r="D408" s="1" t="s">
        <v>5525</v>
      </c>
      <c r="E408" s="1" t="s">
        <v>5524</v>
      </c>
    </row>
    <row r="409" spans="1:5" ht="15.6" x14ac:dyDescent="0.3">
      <c r="A409" s="4" t="s">
        <v>408</v>
      </c>
      <c r="B409" s="20" t="s">
        <v>2887</v>
      </c>
      <c r="C409" s="7" t="s">
        <v>4817</v>
      </c>
      <c r="D409" s="1" t="s">
        <v>5527</v>
      </c>
      <c r="E409" s="1" t="s">
        <v>5526</v>
      </c>
    </row>
    <row r="410" spans="1:5" ht="15.6" x14ac:dyDescent="0.3">
      <c r="A410" s="4" t="s">
        <v>409</v>
      </c>
      <c r="B410" s="20" t="s">
        <v>2888</v>
      </c>
      <c r="C410" s="7" t="s">
        <v>4817</v>
      </c>
      <c r="D410" s="1" t="s">
        <v>5528</v>
      </c>
      <c r="E410" s="1" t="s">
        <v>2413</v>
      </c>
    </row>
    <row r="411" spans="1:5" ht="15.6" x14ac:dyDescent="0.3">
      <c r="A411" s="4" t="s">
        <v>410</v>
      </c>
      <c r="B411" s="20" t="s">
        <v>2889</v>
      </c>
      <c r="C411" s="7" t="s">
        <v>4815</v>
      </c>
      <c r="D411" s="1" t="s">
        <v>5530</v>
      </c>
      <c r="E411" s="1" t="s">
        <v>5529</v>
      </c>
    </row>
    <row r="412" spans="1:5" ht="15.6" x14ac:dyDescent="0.3">
      <c r="A412" s="4" t="s">
        <v>411</v>
      </c>
      <c r="B412" s="20" t="s">
        <v>2890</v>
      </c>
      <c r="C412" s="7" t="s">
        <v>4815</v>
      </c>
      <c r="D412" s="1" t="s">
        <v>5532</v>
      </c>
      <c r="E412" s="1" t="s">
        <v>5531</v>
      </c>
    </row>
    <row r="413" spans="1:5" ht="15.6" x14ac:dyDescent="0.3">
      <c r="A413" s="4" t="s">
        <v>412</v>
      </c>
      <c r="B413" s="20" t="s">
        <v>2891</v>
      </c>
      <c r="C413" s="7" t="s">
        <v>4817</v>
      </c>
      <c r="D413" s="1" t="s">
        <v>5534</v>
      </c>
      <c r="E413" s="1" t="s">
        <v>5533</v>
      </c>
    </row>
    <row r="414" spans="1:5" ht="15.6" x14ac:dyDescent="0.3">
      <c r="A414" s="4" t="s">
        <v>413</v>
      </c>
      <c r="B414" s="20" t="s">
        <v>2892</v>
      </c>
      <c r="C414" s="7" t="s">
        <v>4815</v>
      </c>
      <c r="D414" s="1" t="s">
        <v>5536</v>
      </c>
      <c r="E414" s="1" t="s">
        <v>5535</v>
      </c>
    </row>
    <row r="415" spans="1:5" ht="15.6" x14ac:dyDescent="0.3">
      <c r="A415" s="4" t="s">
        <v>414</v>
      </c>
      <c r="B415" s="20" t="s">
        <v>2893</v>
      </c>
      <c r="C415" s="7" t="s">
        <v>4815</v>
      </c>
      <c r="D415" s="1" t="s">
        <v>5538</v>
      </c>
      <c r="E415" s="1" t="s">
        <v>5537</v>
      </c>
    </row>
    <row r="416" spans="1:5" ht="15.6" x14ac:dyDescent="0.3">
      <c r="A416" s="4" t="s">
        <v>415</v>
      </c>
      <c r="B416" s="20" t="s">
        <v>2894</v>
      </c>
      <c r="C416" s="7" t="s">
        <v>4817</v>
      </c>
      <c r="D416" s="1" t="s">
        <v>5540</v>
      </c>
      <c r="E416" s="1" t="s">
        <v>5539</v>
      </c>
    </row>
    <row r="417" spans="1:5" ht="15.6" x14ac:dyDescent="0.3">
      <c r="A417" s="4" t="s">
        <v>416</v>
      </c>
      <c r="B417" s="20" t="s">
        <v>2895</v>
      </c>
      <c r="C417" s="7" t="s">
        <v>4817</v>
      </c>
      <c r="D417" s="1" t="s">
        <v>4823</v>
      </c>
      <c r="E417" s="1" t="s">
        <v>5541</v>
      </c>
    </row>
    <row r="418" spans="1:5" ht="15.6" x14ac:dyDescent="0.3">
      <c r="A418" s="4" t="s">
        <v>417</v>
      </c>
      <c r="B418" s="20" t="s">
        <v>2896</v>
      </c>
      <c r="C418" s="7" t="s">
        <v>4815</v>
      </c>
      <c r="D418" s="1" t="s">
        <v>5543</v>
      </c>
      <c r="E418" s="1" t="s">
        <v>5542</v>
      </c>
    </row>
    <row r="419" spans="1:5" ht="15.6" x14ac:dyDescent="0.3">
      <c r="A419" s="4" t="s">
        <v>418</v>
      </c>
      <c r="B419" s="20" t="s">
        <v>2897</v>
      </c>
      <c r="C419" s="7" t="s">
        <v>4815</v>
      </c>
      <c r="D419" s="1" t="s">
        <v>5416</v>
      </c>
      <c r="E419" s="1" t="s">
        <v>5544</v>
      </c>
    </row>
    <row r="420" spans="1:5" ht="15.6" x14ac:dyDescent="0.3">
      <c r="A420" s="4" t="s">
        <v>419</v>
      </c>
      <c r="B420" s="20" t="s">
        <v>2898</v>
      </c>
      <c r="C420" s="7" t="s">
        <v>4815</v>
      </c>
      <c r="D420" s="1" t="s">
        <v>5546</v>
      </c>
      <c r="E420" s="1" t="s">
        <v>5545</v>
      </c>
    </row>
    <row r="421" spans="1:5" ht="15.6" x14ac:dyDescent="0.3">
      <c r="A421" s="4" t="s">
        <v>420</v>
      </c>
      <c r="B421" s="20" t="s">
        <v>2899</v>
      </c>
      <c r="C421" s="7" t="s">
        <v>4815</v>
      </c>
      <c r="D421" s="1" t="s">
        <v>5548</v>
      </c>
      <c r="E421" s="1" t="s">
        <v>5547</v>
      </c>
    </row>
    <row r="422" spans="1:5" ht="15.6" x14ac:dyDescent="0.3">
      <c r="A422" s="4" t="s">
        <v>421</v>
      </c>
      <c r="B422" s="20" t="s">
        <v>2900</v>
      </c>
      <c r="C422" s="7" t="s">
        <v>4817</v>
      </c>
      <c r="D422" s="1" t="s">
        <v>5550</v>
      </c>
      <c r="E422" s="1" t="s">
        <v>5549</v>
      </c>
    </row>
    <row r="423" spans="1:5" ht="15.6" x14ac:dyDescent="0.3">
      <c r="A423" s="4" t="s">
        <v>422</v>
      </c>
      <c r="B423" s="20" t="s">
        <v>2901</v>
      </c>
      <c r="C423" s="7" t="s">
        <v>4815</v>
      </c>
      <c r="D423" s="1" t="s">
        <v>5551</v>
      </c>
      <c r="E423" s="1" t="s">
        <v>4999</v>
      </c>
    </row>
    <row r="424" spans="1:5" ht="15.6" x14ac:dyDescent="0.3">
      <c r="A424" s="4" t="s">
        <v>423</v>
      </c>
      <c r="B424" s="20" t="s">
        <v>2902</v>
      </c>
      <c r="C424" s="7" t="s">
        <v>4815</v>
      </c>
      <c r="D424" s="1" t="s">
        <v>5553</v>
      </c>
      <c r="E424" s="1" t="s">
        <v>5552</v>
      </c>
    </row>
    <row r="425" spans="1:5" ht="15.6" x14ac:dyDescent="0.3">
      <c r="A425" s="4" t="s">
        <v>424</v>
      </c>
      <c r="B425" s="20" t="s">
        <v>2903</v>
      </c>
      <c r="C425" s="7" t="s">
        <v>4815</v>
      </c>
      <c r="D425" s="1" t="s">
        <v>5555</v>
      </c>
      <c r="E425" s="1" t="s">
        <v>5554</v>
      </c>
    </row>
    <row r="426" spans="1:5" ht="15.6" x14ac:dyDescent="0.3">
      <c r="A426" s="4" t="s">
        <v>425</v>
      </c>
      <c r="B426" s="20" t="s">
        <v>2904</v>
      </c>
      <c r="C426" s="7" t="s">
        <v>4817</v>
      </c>
      <c r="D426" s="1" t="s">
        <v>5538</v>
      </c>
      <c r="E426" s="1" t="s">
        <v>5556</v>
      </c>
    </row>
    <row r="427" spans="1:5" ht="15.6" x14ac:dyDescent="0.3">
      <c r="A427" s="4" t="s">
        <v>426</v>
      </c>
      <c r="B427" s="20" t="s">
        <v>2905</v>
      </c>
      <c r="C427" s="7" t="s">
        <v>4817</v>
      </c>
      <c r="D427" s="1" t="s">
        <v>5178</v>
      </c>
      <c r="E427" s="1" t="s">
        <v>5557</v>
      </c>
    </row>
    <row r="428" spans="1:5" ht="15.6" x14ac:dyDescent="0.3">
      <c r="A428" s="4" t="s">
        <v>427</v>
      </c>
      <c r="B428" s="20" t="s">
        <v>2906</v>
      </c>
      <c r="C428" s="7" t="s">
        <v>4815</v>
      </c>
      <c r="D428" s="1" t="s">
        <v>5559</v>
      </c>
      <c r="E428" s="1" t="s">
        <v>5558</v>
      </c>
    </row>
    <row r="429" spans="1:5" ht="15.6" x14ac:dyDescent="0.3">
      <c r="A429" s="4" t="s">
        <v>428</v>
      </c>
      <c r="B429" s="20" t="s">
        <v>2907</v>
      </c>
      <c r="C429" s="7" t="s">
        <v>4815</v>
      </c>
      <c r="D429" s="1" t="s">
        <v>5561</v>
      </c>
      <c r="E429" s="1" t="s">
        <v>5560</v>
      </c>
    </row>
    <row r="430" spans="1:5" ht="15.6" x14ac:dyDescent="0.3">
      <c r="A430" s="4" t="s">
        <v>429</v>
      </c>
      <c r="B430" s="20" t="s">
        <v>2908</v>
      </c>
      <c r="C430" s="7" t="s">
        <v>4815</v>
      </c>
      <c r="D430" s="1" t="s">
        <v>4942</v>
      </c>
      <c r="E430" s="1" t="s">
        <v>2435</v>
      </c>
    </row>
    <row r="431" spans="1:5" ht="15.6" x14ac:dyDescent="0.3">
      <c r="A431" s="4" t="s">
        <v>430</v>
      </c>
      <c r="B431" s="20" t="s">
        <v>2909</v>
      </c>
      <c r="C431" s="7" t="s">
        <v>4815</v>
      </c>
      <c r="D431" s="1" t="s">
        <v>5563</v>
      </c>
      <c r="E431" s="1" t="s">
        <v>5562</v>
      </c>
    </row>
    <row r="432" spans="1:5" ht="15.6" x14ac:dyDescent="0.3">
      <c r="A432" s="4" t="s">
        <v>431</v>
      </c>
      <c r="B432" s="20" t="s">
        <v>2910</v>
      </c>
      <c r="C432" s="7" t="s">
        <v>4815</v>
      </c>
      <c r="D432" s="1" t="s">
        <v>5565</v>
      </c>
      <c r="E432" s="1" t="s">
        <v>5564</v>
      </c>
    </row>
    <row r="433" spans="1:5" ht="15.6" x14ac:dyDescent="0.3">
      <c r="A433" s="4" t="s">
        <v>432</v>
      </c>
      <c r="B433" s="20" t="s">
        <v>2911</v>
      </c>
      <c r="C433" s="7" t="s">
        <v>4815</v>
      </c>
      <c r="D433" s="1" t="s">
        <v>5567</v>
      </c>
      <c r="E433" s="1" t="s">
        <v>5566</v>
      </c>
    </row>
    <row r="434" spans="1:5" ht="15.6" x14ac:dyDescent="0.3">
      <c r="A434" s="4" t="s">
        <v>433</v>
      </c>
      <c r="B434" s="20" t="s">
        <v>2912</v>
      </c>
      <c r="C434" s="7" t="s">
        <v>4817</v>
      </c>
      <c r="D434" s="1" t="s">
        <v>5525</v>
      </c>
      <c r="E434" s="1" t="s">
        <v>5568</v>
      </c>
    </row>
    <row r="435" spans="1:5" ht="15.6" x14ac:dyDescent="0.3">
      <c r="A435" s="4" t="s">
        <v>434</v>
      </c>
      <c r="B435" s="20" t="s">
        <v>2913</v>
      </c>
      <c r="C435" s="7" t="s">
        <v>4815</v>
      </c>
      <c r="D435" s="1" t="s">
        <v>4958</v>
      </c>
      <c r="E435" s="1" t="s">
        <v>5569</v>
      </c>
    </row>
    <row r="436" spans="1:5" ht="15.6" x14ac:dyDescent="0.3">
      <c r="A436" s="4" t="s">
        <v>435</v>
      </c>
      <c r="B436" s="20" t="s">
        <v>2914</v>
      </c>
      <c r="C436" s="7" t="s">
        <v>4817</v>
      </c>
      <c r="D436" s="1" t="s">
        <v>5571</v>
      </c>
      <c r="E436" s="1" t="s">
        <v>5570</v>
      </c>
    </row>
    <row r="437" spans="1:5" ht="15.6" x14ac:dyDescent="0.3">
      <c r="A437" s="4" t="s">
        <v>436</v>
      </c>
      <c r="B437" s="20" t="s">
        <v>2915</v>
      </c>
      <c r="C437" s="7" t="s">
        <v>4817</v>
      </c>
      <c r="D437" s="1" t="s">
        <v>5573</v>
      </c>
      <c r="E437" s="1" t="s">
        <v>5572</v>
      </c>
    </row>
    <row r="438" spans="1:5" ht="15.6" x14ac:dyDescent="0.3">
      <c r="A438" s="4" t="s">
        <v>437</v>
      </c>
      <c r="B438" s="20" t="s">
        <v>2916</v>
      </c>
      <c r="C438" s="7" t="s">
        <v>4817</v>
      </c>
      <c r="D438" s="1" t="s">
        <v>5574</v>
      </c>
      <c r="E438" s="1" t="s">
        <v>2443</v>
      </c>
    </row>
    <row r="439" spans="1:5" ht="15.6" x14ac:dyDescent="0.3">
      <c r="A439" s="4" t="s">
        <v>438</v>
      </c>
      <c r="B439" s="20" t="s">
        <v>2917</v>
      </c>
      <c r="C439" s="7" t="s">
        <v>4815</v>
      </c>
      <c r="D439" s="1" t="s">
        <v>5452</v>
      </c>
      <c r="E439" s="1" t="s">
        <v>5575</v>
      </c>
    </row>
    <row r="440" spans="1:5" ht="15.6" x14ac:dyDescent="0.3">
      <c r="A440" s="4" t="s">
        <v>439</v>
      </c>
      <c r="B440" s="20" t="s">
        <v>2918</v>
      </c>
      <c r="C440" s="7" t="s">
        <v>4817</v>
      </c>
      <c r="D440" s="1" t="s">
        <v>5577</v>
      </c>
      <c r="E440" s="1" t="s">
        <v>5576</v>
      </c>
    </row>
    <row r="441" spans="1:5" ht="15.6" x14ac:dyDescent="0.3">
      <c r="A441" s="4" t="s">
        <v>440</v>
      </c>
      <c r="B441" s="20" t="s">
        <v>2919</v>
      </c>
      <c r="C441" s="7" t="s">
        <v>4815</v>
      </c>
      <c r="D441" s="1" t="s">
        <v>5579</v>
      </c>
      <c r="E441" s="1" t="s">
        <v>5578</v>
      </c>
    </row>
    <row r="442" spans="1:5" ht="15.6" x14ac:dyDescent="0.3">
      <c r="A442" s="4" t="s">
        <v>441</v>
      </c>
      <c r="B442" s="20" t="s">
        <v>2920</v>
      </c>
      <c r="C442" s="7" t="s">
        <v>4815</v>
      </c>
      <c r="D442" s="1" t="s">
        <v>5581</v>
      </c>
      <c r="E442" s="1" t="s">
        <v>5580</v>
      </c>
    </row>
    <row r="443" spans="1:5" ht="15.6" x14ac:dyDescent="0.3">
      <c r="A443" s="4" t="s">
        <v>442</v>
      </c>
      <c r="B443" s="20" t="s">
        <v>2921</v>
      </c>
      <c r="C443" s="7" t="s">
        <v>4817</v>
      </c>
      <c r="D443" s="1" t="s">
        <v>5583</v>
      </c>
      <c r="E443" s="1" t="s">
        <v>5582</v>
      </c>
    </row>
    <row r="444" spans="1:5" ht="15.6" x14ac:dyDescent="0.3">
      <c r="A444" s="4" t="s">
        <v>443</v>
      </c>
      <c r="B444" s="20" t="s">
        <v>2922</v>
      </c>
      <c r="C444" s="7" t="s">
        <v>4817</v>
      </c>
      <c r="D444" s="1" t="s">
        <v>5584</v>
      </c>
      <c r="E444" s="1" t="s">
        <v>2411</v>
      </c>
    </row>
    <row r="445" spans="1:5" ht="15.6" x14ac:dyDescent="0.3">
      <c r="A445" s="4" t="s">
        <v>444</v>
      </c>
      <c r="B445" s="20" t="s">
        <v>2923</v>
      </c>
      <c r="C445" s="7" t="s">
        <v>4815</v>
      </c>
      <c r="D445" s="1" t="s">
        <v>5586</v>
      </c>
      <c r="E445" s="1" t="s">
        <v>5585</v>
      </c>
    </row>
    <row r="446" spans="1:5" ht="15.6" x14ac:dyDescent="0.3">
      <c r="A446" s="4" t="s">
        <v>445</v>
      </c>
      <c r="B446" s="20" t="s">
        <v>2924</v>
      </c>
      <c r="C446" s="7" t="s">
        <v>4815</v>
      </c>
      <c r="D446" s="1" t="s">
        <v>5588</v>
      </c>
      <c r="E446" s="1" t="s">
        <v>5587</v>
      </c>
    </row>
    <row r="447" spans="1:5" ht="15.6" x14ac:dyDescent="0.3">
      <c r="A447" s="4" t="s">
        <v>446</v>
      </c>
      <c r="B447" s="20" t="s">
        <v>2925</v>
      </c>
      <c r="C447" s="7" t="s">
        <v>4817</v>
      </c>
      <c r="D447" s="1" t="s">
        <v>5389</v>
      </c>
      <c r="E447" s="1" t="s">
        <v>5589</v>
      </c>
    </row>
    <row r="448" spans="1:5" ht="15.6" x14ac:dyDescent="0.3">
      <c r="A448" s="4" t="s">
        <v>447</v>
      </c>
      <c r="B448" s="20" t="s">
        <v>2926</v>
      </c>
      <c r="C448" s="7" t="s">
        <v>4815</v>
      </c>
      <c r="D448" s="1" t="s">
        <v>5591</v>
      </c>
      <c r="E448" s="1" t="s">
        <v>5590</v>
      </c>
    </row>
    <row r="449" spans="1:5" ht="15.6" x14ac:dyDescent="0.3">
      <c r="A449" s="4" t="s">
        <v>448</v>
      </c>
      <c r="B449" s="20" t="s">
        <v>2927</v>
      </c>
      <c r="C449" s="7" t="s">
        <v>4817</v>
      </c>
      <c r="D449" s="1" t="s">
        <v>5593</v>
      </c>
      <c r="E449" s="1" t="s">
        <v>5592</v>
      </c>
    </row>
    <row r="450" spans="1:5" ht="15.6" x14ac:dyDescent="0.3">
      <c r="A450" s="4" t="s">
        <v>449</v>
      </c>
      <c r="B450" s="20" t="s">
        <v>2928</v>
      </c>
      <c r="C450" s="7" t="s">
        <v>4817</v>
      </c>
      <c r="D450" s="1" t="s">
        <v>5594</v>
      </c>
      <c r="E450" s="1" t="s">
        <v>2385</v>
      </c>
    </row>
    <row r="451" spans="1:5" ht="15.6" x14ac:dyDescent="0.3">
      <c r="A451" s="4" t="s">
        <v>450</v>
      </c>
      <c r="B451" s="20" t="s">
        <v>2929</v>
      </c>
      <c r="C451" s="7" t="s">
        <v>4815</v>
      </c>
      <c r="D451" s="1" t="s">
        <v>5596</v>
      </c>
      <c r="E451" s="1" t="s">
        <v>5595</v>
      </c>
    </row>
    <row r="452" spans="1:5" ht="15.6" x14ac:dyDescent="0.3">
      <c r="A452" s="4" t="s">
        <v>451</v>
      </c>
      <c r="B452" s="20" t="s">
        <v>2930</v>
      </c>
      <c r="C452" s="7" t="s">
        <v>4815</v>
      </c>
      <c r="D452" s="1" t="s">
        <v>5597</v>
      </c>
      <c r="E452" s="1" t="s">
        <v>5424</v>
      </c>
    </row>
    <row r="453" spans="1:5" ht="15.6" x14ac:dyDescent="0.3">
      <c r="A453" s="4" t="s">
        <v>452</v>
      </c>
      <c r="B453" s="20" t="s">
        <v>2931</v>
      </c>
      <c r="C453" s="7" t="s">
        <v>4817</v>
      </c>
      <c r="D453" s="1" t="s">
        <v>5598</v>
      </c>
      <c r="E453" s="1" t="s">
        <v>4890</v>
      </c>
    </row>
    <row r="454" spans="1:5" ht="15.6" x14ac:dyDescent="0.3">
      <c r="A454" s="4" t="s">
        <v>453</v>
      </c>
      <c r="B454" s="20" t="s">
        <v>2932</v>
      </c>
      <c r="C454" s="7" t="s">
        <v>4815</v>
      </c>
      <c r="D454" s="1" t="s">
        <v>5600</v>
      </c>
      <c r="E454" s="1" t="s">
        <v>5599</v>
      </c>
    </row>
    <row r="455" spans="1:5" ht="15.6" x14ac:dyDescent="0.3">
      <c r="A455" s="4" t="s">
        <v>454</v>
      </c>
      <c r="B455" s="20" t="s">
        <v>2933</v>
      </c>
      <c r="C455" s="7" t="s">
        <v>4817</v>
      </c>
      <c r="D455" s="1" t="s">
        <v>5043</v>
      </c>
      <c r="E455" s="1" t="s">
        <v>5601</v>
      </c>
    </row>
    <row r="456" spans="1:5" ht="15.6" x14ac:dyDescent="0.3">
      <c r="A456" s="4" t="s">
        <v>455</v>
      </c>
      <c r="B456" s="20" t="s">
        <v>2934</v>
      </c>
      <c r="C456" s="7" t="s">
        <v>4817</v>
      </c>
      <c r="D456" s="1" t="s">
        <v>4823</v>
      </c>
      <c r="E456" s="1" t="s">
        <v>5602</v>
      </c>
    </row>
    <row r="457" spans="1:5" ht="15.6" x14ac:dyDescent="0.3">
      <c r="A457" s="4" t="s">
        <v>456</v>
      </c>
      <c r="B457" s="20" t="s">
        <v>2935</v>
      </c>
      <c r="C457" s="7" t="s">
        <v>4817</v>
      </c>
      <c r="D457" s="1" t="s">
        <v>5604</v>
      </c>
      <c r="E457" s="1" t="s">
        <v>5603</v>
      </c>
    </row>
    <row r="458" spans="1:5" ht="15.6" x14ac:dyDescent="0.3">
      <c r="A458" s="4" t="s">
        <v>457</v>
      </c>
      <c r="B458" s="20" t="s">
        <v>2936</v>
      </c>
      <c r="C458" s="7" t="s">
        <v>4817</v>
      </c>
      <c r="D458" s="1" t="s">
        <v>5323</v>
      </c>
      <c r="E458" s="1" t="s">
        <v>5605</v>
      </c>
    </row>
    <row r="459" spans="1:5" ht="15.6" x14ac:dyDescent="0.3">
      <c r="A459" s="4" t="s">
        <v>458</v>
      </c>
      <c r="B459" s="20" t="s">
        <v>2937</v>
      </c>
      <c r="C459" s="7" t="s">
        <v>4817</v>
      </c>
      <c r="D459" s="1" t="s">
        <v>5607</v>
      </c>
      <c r="E459" s="1" t="s">
        <v>5606</v>
      </c>
    </row>
    <row r="460" spans="1:5" ht="15.6" x14ac:dyDescent="0.3">
      <c r="A460" s="4" t="s">
        <v>459</v>
      </c>
      <c r="B460" s="20" t="s">
        <v>2938</v>
      </c>
      <c r="C460" s="7" t="s">
        <v>4815</v>
      </c>
      <c r="D460" s="1" t="s">
        <v>5609</v>
      </c>
      <c r="E460" s="1" t="s">
        <v>5608</v>
      </c>
    </row>
    <row r="461" spans="1:5" ht="15.6" x14ac:dyDescent="0.3">
      <c r="A461" s="4" t="s">
        <v>460</v>
      </c>
      <c r="B461" s="20" t="s">
        <v>2939</v>
      </c>
      <c r="C461" s="7" t="s">
        <v>4817</v>
      </c>
      <c r="D461" s="1" t="s">
        <v>5610</v>
      </c>
      <c r="E461" s="1" t="s">
        <v>4914</v>
      </c>
    </row>
    <row r="462" spans="1:5" ht="15.6" x14ac:dyDescent="0.3">
      <c r="A462" s="4" t="s">
        <v>461</v>
      </c>
      <c r="B462" s="20" t="s">
        <v>2940</v>
      </c>
      <c r="C462" s="7" t="s">
        <v>4815</v>
      </c>
      <c r="D462" s="1" t="s">
        <v>5611</v>
      </c>
      <c r="E462" s="1" t="s">
        <v>5333</v>
      </c>
    </row>
    <row r="463" spans="1:5" ht="15.6" x14ac:dyDescent="0.3">
      <c r="A463" s="4" t="s">
        <v>462</v>
      </c>
      <c r="B463" s="20" t="s">
        <v>2941</v>
      </c>
      <c r="C463" s="7" t="s">
        <v>4815</v>
      </c>
      <c r="D463" s="1" t="s">
        <v>4902</v>
      </c>
      <c r="E463" s="1" t="s">
        <v>4943</v>
      </c>
    </row>
    <row r="464" spans="1:5" ht="15.6" x14ac:dyDescent="0.3">
      <c r="A464" s="4" t="s">
        <v>463</v>
      </c>
      <c r="B464" s="20" t="s">
        <v>2942</v>
      </c>
      <c r="C464" s="7" t="s">
        <v>4815</v>
      </c>
      <c r="D464" s="1" t="s">
        <v>5613</v>
      </c>
      <c r="E464" s="1" t="s">
        <v>5612</v>
      </c>
    </row>
    <row r="465" spans="1:8" ht="15.6" x14ac:dyDescent="0.3">
      <c r="A465" s="4" t="s">
        <v>464</v>
      </c>
      <c r="B465" s="20" t="s">
        <v>2943</v>
      </c>
      <c r="C465" s="7" t="s">
        <v>4817</v>
      </c>
      <c r="D465" s="1" t="s">
        <v>5615</v>
      </c>
      <c r="E465" s="1" t="s">
        <v>5614</v>
      </c>
    </row>
    <row r="466" spans="1:8" ht="15.6" x14ac:dyDescent="0.3">
      <c r="A466" s="4" t="s">
        <v>465</v>
      </c>
      <c r="B466" s="20" t="s">
        <v>2944</v>
      </c>
      <c r="C466" s="7" t="s">
        <v>4815</v>
      </c>
      <c r="D466" s="1" t="s">
        <v>4936</v>
      </c>
      <c r="E466" s="1" t="s">
        <v>5616</v>
      </c>
    </row>
    <row r="467" spans="1:8" ht="15.6" x14ac:dyDescent="0.3">
      <c r="A467" s="4" t="s">
        <v>466</v>
      </c>
      <c r="B467" s="20" t="s">
        <v>2945</v>
      </c>
      <c r="C467" s="7" t="s">
        <v>4817</v>
      </c>
      <c r="D467" s="1" t="s">
        <v>5618</v>
      </c>
      <c r="E467" s="1" t="s">
        <v>5617</v>
      </c>
    </row>
    <row r="468" spans="1:8" ht="15.6" x14ac:dyDescent="0.3">
      <c r="A468" s="4" t="s">
        <v>467</v>
      </c>
      <c r="B468" s="20" t="s">
        <v>2946</v>
      </c>
      <c r="C468" s="7" t="s">
        <v>4817</v>
      </c>
      <c r="D468" s="1" t="s">
        <v>5619</v>
      </c>
      <c r="E468" s="1" t="s">
        <v>2417</v>
      </c>
    </row>
    <row r="469" spans="1:8" ht="15.6" x14ac:dyDescent="0.3">
      <c r="A469" s="4" t="s">
        <v>468</v>
      </c>
      <c r="B469" s="20" t="s">
        <v>2947</v>
      </c>
      <c r="C469" s="7" t="s">
        <v>4815</v>
      </c>
      <c r="D469" s="1" t="s">
        <v>5621</v>
      </c>
      <c r="E469" s="1" t="s">
        <v>5620</v>
      </c>
    </row>
    <row r="470" spans="1:8" ht="15.6" x14ac:dyDescent="0.3">
      <c r="A470" s="4" t="s">
        <v>469</v>
      </c>
      <c r="B470" s="20" t="s">
        <v>2948</v>
      </c>
      <c r="C470" s="7" t="s">
        <v>4815</v>
      </c>
      <c r="D470" s="1" t="s">
        <v>5623</v>
      </c>
      <c r="E470" s="1" t="s">
        <v>5622</v>
      </c>
    </row>
    <row r="471" spans="1:8" ht="15.6" x14ac:dyDescent="0.3">
      <c r="A471" s="4" t="s">
        <v>470</v>
      </c>
      <c r="B471" s="20" t="s">
        <v>2949</v>
      </c>
      <c r="C471" s="7" t="s">
        <v>4817</v>
      </c>
      <c r="D471" s="1" t="s">
        <v>5625</v>
      </c>
      <c r="E471" s="1" t="s">
        <v>5624</v>
      </c>
    </row>
    <row r="472" spans="1:8" ht="15.6" x14ac:dyDescent="0.3">
      <c r="A472" s="4" t="s">
        <v>471</v>
      </c>
      <c r="B472" s="20" t="s">
        <v>2950</v>
      </c>
      <c r="C472" s="7" t="s">
        <v>4817</v>
      </c>
      <c r="D472" s="1" t="s">
        <v>5627</v>
      </c>
      <c r="E472" s="1" t="s">
        <v>5626</v>
      </c>
    </row>
    <row r="473" spans="1:8" ht="15.6" x14ac:dyDescent="0.3">
      <c r="A473" s="4" t="s">
        <v>472</v>
      </c>
      <c r="B473" s="20" t="s">
        <v>2951</v>
      </c>
      <c r="C473" s="7" t="s">
        <v>4817</v>
      </c>
      <c r="D473" s="1" t="s">
        <v>5212</v>
      </c>
      <c r="E473" s="1" t="s">
        <v>5628</v>
      </c>
    </row>
    <row r="474" spans="1:8" ht="15.6" x14ac:dyDescent="0.3">
      <c r="A474" s="4" t="s">
        <v>473</v>
      </c>
      <c r="B474" s="20" t="s">
        <v>2952</v>
      </c>
      <c r="C474" s="7" t="s">
        <v>4817</v>
      </c>
      <c r="D474" s="1" t="s">
        <v>5629</v>
      </c>
      <c r="E474" s="1" t="s">
        <v>5246</v>
      </c>
    </row>
    <row r="475" spans="1:8" ht="15.6" x14ac:dyDescent="0.3">
      <c r="A475" s="4" t="s">
        <v>474</v>
      </c>
      <c r="B475" s="20" t="s">
        <v>2953</v>
      </c>
      <c r="C475" s="7" t="s">
        <v>4817</v>
      </c>
      <c r="D475" s="1" t="s">
        <v>4828</v>
      </c>
      <c r="E475" s="1" t="s">
        <v>5630</v>
      </c>
    </row>
    <row r="476" spans="1:8" ht="15.6" x14ac:dyDescent="0.3">
      <c r="A476" s="4" t="s">
        <v>475</v>
      </c>
      <c r="B476" s="20" t="s">
        <v>2954</v>
      </c>
      <c r="C476" s="7" t="s">
        <v>4817</v>
      </c>
      <c r="D476" s="1" t="s">
        <v>5632</v>
      </c>
      <c r="E476" s="1" t="s">
        <v>5631</v>
      </c>
    </row>
    <row r="477" spans="1:8" ht="15.6" x14ac:dyDescent="0.3">
      <c r="A477" s="4" t="s">
        <v>476</v>
      </c>
      <c r="B477" s="20" t="s">
        <v>2955</v>
      </c>
      <c r="C477" s="7" t="s">
        <v>4817</v>
      </c>
      <c r="D477" s="1" t="s">
        <v>5634</v>
      </c>
      <c r="E477" s="1" t="s">
        <v>5633</v>
      </c>
      <c r="H477" t="s">
        <v>5635</v>
      </c>
    </row>
    <row r="478" spans="1:8" ht="15.6" x14ac:dyDescent="0.3">
      <c r="A478" s="4" t="s">
        <v>477</v>
      </c>
      <c r="B478" s="20" t="s">
        <v>2956</v>
      </c>
      <c r="C478" s="7" t="s">
        <v>4815</v>
      </c>
      <c r="D478" s="1" t="s">
        <v>5637</v>
      </c>
      <c r="E478" s="1" t="s">
        <v>5636</v>
      </c>
    </row>
    <row r="479" spans="1:8" ht="15.6" x14ac:dyDescent="0.3">
      <c r="A479" s="4" t="s">
        <v>478</v>
      </c>
      <c r="B479" s="20" t="s">
        <v>2957</v>
      </c>
      <c r="C479" s="7" t="s">
        <v>4817</v>
      </c>
      <c r="D479" s="1" t="s">
        <v>5639</v>
      </c>
      <c r="E479" s="1" t="s">
        <v>5638</v>
      </c>
    </row>
    <row r="480" spans="1:8" ht="15.6" x14ac:dyDescent="0.3">
      <c r="A480" s="4" t="s">
        <v>479</v>
      </c>
      <c r="B480" s="20" t="s">
        <v>2958</v>
      </c>
      <c r="C480" s="7" t="s">
        <v>4817</v>
      </c>
      <c r="D480" s="1" t="s">
        <v>5641</v>
      </c>
      <c r="E480" s="1" t="s">
        <v>5640</v>
      </c>
    </row>
    <row r="481" spans="1:5" ht="15.6" x14ac:dyDescent="0.3">
      <c r="A481" s="4" t="s">
        <v>480</v>
      </c>
      <c r="B481" s="20" t="s">
        <v>2959</v>
      </c>
      <c r="C481" s="7" t="s">
        <v>4817</v>
      </c>
      <c r="D481" s="1" t="s">
        <v>5643</v>
      </c>
      <c r="E481" s="1" t="s">
        <v>5642</v>
      </c>
    </row>
    <row r="482" spans="1:5" ht="15.6" x14ac:dyDescent="0.3">
      <c r="A482" s="4" t="s">
        <v>481</v>
      </c>
      <c r="B482" s="20" t="s">
        <v>2960</v>
      </c>
      <c r="C482" s="7" t="s">
        <v>4817</v>
      </c>
      <c r="D482" s="1" t="s">
        <v>5137</v>
      </c>
      <c r="E482" s="1" t="s">
        <v>5644</v>
      </c>
    </row>
    <row r="483" spans="1:5" ht="15.6" x14ac:dyDescent="0.3">
      <c r="A483" s="4" t="s">
        <v>482</v>
      </c>
      <c r="B483" s="20" t="s">
        <v>2961</v>
      </c>
      <c r="C483" s="7" t="s">
        <v>4817</v>
      </c>
      <c r="D483" s="1" t="s">
        <v>5646</v>
      </c>
      <c r="E483" s="1" t="s">
        <v>5645</v>
      </c>
    </row>
    <row r="484" spans="1:5" ht="15.6" x14ac:dyDescent="0.3">
      <c r="A484" s="4" t="s">
        <v>483</v>
      </c>
      <c r="B484" s="20" t="s">
        <v>2962</v>
      </c>
      <c r="C484" s="7" t="s">
        <v>4815</v>
      </c>
      <c r="D484" s="1" t="s">
        <v>5648</v>
      </c>
      <c r="E484" s="1" t="s">
        <v>5647</v>
      </c>
    </row>
    <row r="485" spans="1:5" ht="15.6" x14ac:dyDescent="0.3">
      <c r="A485" s="4" t="s">
        <v>484</v>
      </c>
      <c r="B485" s="20" t="s">
        <v>2963</v>
      </c>
      <c r="C485" s="7" t="s">
        <v>4815</v>
      </c>
      <c r="D485" s="1" t="s">
        <v>5649</v>
      </c>
      <c r="E485" s="1" t="s">
        <v>5038</v>
      </c>
    </row>
    <row r="486" spans="1:5" ht="15.6" x14ac:dyDescent="0.3">
      <c r="A486" s="4" t="s">
        <v>485</v>
      </c>
      <c r="B486" s="20" t="s">
        <v>2964</v>
      </c>
      <c r="C486" s="7" t="s">
        <v>4817</v>
      </c>
      <c r="D486" s="1" t="s">
        <v>5087</v>
      </c>
      <c r="E486" s="1" t="s">
        <v>5650</v>
      </c>
    </row>
    <row r="487" spans="1:5" ht="15.6" x14ac:dyDescent="0.3">
      <c r="A487" s="4" t="s">
        <v>486</v>
      </c>
      <c r="B487" s="20" t="s">
        <v>2965</v>
      </c>
      <c r="C487" s="7" t="s">
        <v>4817</v>
      </c>
      <c r="D487" s="1" t="s">
        <v>4924</v>
      </c>
      <c r="E487" s="1" t="s">
        <v>5390</v>
      </c>
    </row>
    <row r="488" spans="1:5" ht="15.6" x14ac:dyDescent="0.3">
      <c r="A488" s="4" t="s">
        <v>487</v>
      </c>
      <c r="B488" s="20" t="s">
        <v>2966</v>
      </c>
      <c r="C488" s="7" t="s">
        <v>5652</v>
      </c>
      <c r="D488" s="1" t="s">
        <v>5653</v>
      </c>
      <c r="E488" s="1" t="s">
        <v>5651</v>
      </c>
    </row>
    <row r="489" spans="1:5" ht="15.6" x14ac:dyDescent="0.3">
      <c r="A489" s="4" t="s">
        <v>488</v>
      </c>
      <c r="B489" s="20" t="s">
        <v>2967</v>
      </c>
      <c r="C489" s="7" t="s">
        <v>4815</v>
      </c>
      <c r="D489" s="1" t="s">
        <v>5655</v>
      </c>
      <c r="E489" s="1" t="s">
        <v>5654</v>
      </c>
    </row>
    <row r="490" spans="1:5" ht="15.6" x14ac:dyDescent="0.3">
      <c r="A490" s="4" t="s">
        <v>489</v>
      </c>
      <c r="B490" s="20" t="s">
        <v>2968</v>
      </c>
      <c r="C490" s="7" t="s">
        <v>4817</v>
      </c>
      <c r="D490" s="1" t="s">
        <v>5045</v>
      </c>
      <c r="E490" s="1" t="s">
        <v>5656</v>
      </c>
    </row>
    <row r="491" spans="1:5" ht="15.6" x14ac:dyDescent="0.3">
      <c r="A491" s="4" t="s">
        <v>490</v>
      </c>
      <c r="B491" s="20" t="s">
        <v>2969</v>
      </c>
      <c r="C491" s="7" t="s">
        <v>4817</v>
      </c>
      <c r="D491" s="1" t="s">
        <v>4823</v>
      </c>
      <c r="E491" s="1" t="s">
        <v>5657</v>
      </c>
    </row>
    <row r="492" spans="1:5" ht="15.6" x14ac:dyDescent="0.3">
      <c r="A492" s="4" t="s">
        <v>491</v>
      </c>
      <c r="B492" s="20" t="s">
        <v>2970</v>
      </c>
      <c r="C492" s="7" t="s">
        <v>4815</v>
      </c>
      <c r="D492" s="1" t="s">
        <v>5659</v>
      </c>
      <c r="E492" s="1" t="s">
        <v>5658</v>
      </c>
    </row>
    <row r="493" spans="1:5" ht="15.6" x14ac:dyDescent="0.3">
      <c r="A493" s="4" t="s">
        <v>492</v>
      </c>
      <c r="B493" s="20" t="s">
        <v>2971</v>
      </c>
      <c r="C493" s="7" t="s">
        <v>4815</v>
      </c>
      <c r="D493" s="1" t="s">
        <v>5660</v>
      </c>
      <c r="E493" s="1" t="s">
        <v>2388</v>
      </c>
    </row>
    <row r="494" spans="1:5" ht="15.6" x14ac:dyDescent="0.3">
      <c r="A494" s="4" t="s">
        <v>493</v>
      </c>
      <c r="B494" s="20" t="s">
        <v>2972</v>
      </c>
      <c r="C494" s="7" t="s">
        <v>4815</v>
      </c>
      <c r="D494" s="1" t="s">
        <v>5349</v>
      </c>
      <c r="E494" s="1" t="s">
        <v>5661</v>
      </c>
    </row>
    <row r="495" spans="1:5" ht="15.6" x14ac:dyDescent="0.3">
      <c r="A495" s="4" t="s">
        <v>494</v>
      </c>
      <c r="B495" s="20" t="s">
        <v>2973</v>
      </c>
      <c r="C495" s="7" t="s">
        <v>4817</v>
      </c>
      <c r="D495" s="1" t="s">
        <v>5663</v>
      </c>
      <c r="E495" s="1" t="s">
        <v>5662</v>
      </c>
    </row>
    <row r="496" spans="1:5" ht="15.6" x14ac:dyDescent="0.3">
      <c r="A496" s="4" t="s">
        <v>495</v>
      </c>
      <c r="B496" s="20" t="s">
        <v>2974</v>
      </c>
      <c r="C496" s="7" t="s">
        <v>4817</v>
      </c>
      <c r="D496" s="1" t="s">
        <v>5664</v>
      </c>
      <c r="E496" s="1" t="s">
        <v>5644</v>
      </c>
    </row>
    <row r="497" spans="1:5" ht="15.6" x14ac:dyDescent="0.3">
      <c r="A497" s="4" t="s">
        <v>496</v>
      </c>
      <c r="B497" s="20" t="s">
        <v>2975</v>
      </c>
      <c r="C497" s="7" t="s">
        <v>5652</v>
      </c>
      <c r="D497" s="1" t="s">
        <v>4976</v>
      </c>
      <c r="E497" s="1" t="s">
        <v>5665</v>
      </c>
    </row>
    <row r="498" spans="1:5" ht="15.6" x14ac:dyDescent="0.3">
      <c r="A498" s="4" t="s">
        <v>497</v>
      </c>
      <c r="B498" s="20" t="s">
        <v>2976</v>
      </c>
      <c r="C498" s="7" t="s">
        <v>4815</v>
      </c>
      <c r="D498" s="1" t="s">
        <v>5667</v>
      </c>
      <c r="E498" s="1" t="s">
        <v>5666</v>
      </c>
    </row>
    <row r="499" spans="1:5" ht="15.6" x14ac:dyDescent="0.3">
      <c r="A499" s="4" t="s">
        <v>498</v>
      </c>
      <c r="B499" s="20" t="s">
        <v>2977</v>
      </c>
      <c r="C499" s="7" t="s">
        <v>4817</v>
      </c>
      <c r="D499" s="1" t="s">
        <v>5212</v>
      </c>
      <c r="E499" s="1" t="s">
        <v>5668</v>
      </c>
    </row>
    <row r="500" spans="1:5" ht="15.6" x14ac:dyDescent="0.3">
      <c r="A500" s="4" t="s">
        <v>499</v>
      </c>
      <c r="B500" s="20" t="s">
        <v>2978</v>
      </c>
      <c r="C500" s="7" t="s">
        <v>4815</v>
      </c>
      <c r="D500" s="1" t="s">
        <v>5670</v>
      </c>
      <c r="E500" s="1" t="s">
        <v>5669</v>
      </c>
    </row>
    <row r="501" spans="1:5" ht="15.6" x14ac:dyDescent="0.3">
      <c r="A501" s="4" t="s">
        <v>500</v>
      </c>
      <c r="B501" s="20" t="s">
        <v>2979</v>
      </c>
      <c r="C501" s="7" t="s">
        <v>4815</v>
      </c>
      <c r="D501" s="1" t="s">
        <v>4976</v>
      </c>
      <c r="E501" s="1" t="s">
        <v>5671</v>
      </c>
    </row>
    <row r="502" spans="1:5" ht="15.6" x14ac:dyDescent="0.3">
      <c r="A502" s="4" t="s">
        <v>501</v>
      </c>
      <c r="B502" s="20" t="s">
        <v>2980</v>
      </c>
      <c r="C502" s="7" t="s">
        <v>4817</v>
      </c>
      <c r="D502" s="1" t="s">
        <v>5673</v>
      </c>
      <c r="E502" s="1" t="s">
        <v>5672</v>
      </c>
    </row>
    <row r="503" spans="1:5" ht="15.6" x14ac:dyDescent="0.3">
      <c r="A503" s="4" t="s">
        <v>502</v>
      </c>
      <c r="B503" s="20" t="s">
        <v>2981</v>
      </c>
      <c r="C503" s="7" t="s">
        <v>4817</v>
      </c>
      <c r="D503" s="1" t="s">
        <v>5674</v>
      </c>
      <c r="E503" s="1" t="s">
        <v>2411</v>
      </c>
    </row>
    <row r="504" spans="1:5" ht="15.6" x14ac:dyDescent="0.3">
      <c r="A504" s="4" t="s">
        <v>503</v>
      </c>
      <c r="B504" s="20" t="s">
        <v>2982</v>
      </c>
      <c r="C504" s="7" t="s">
        <v>4815</v>
      </c>
      <c r="D504" s="1" t="s">
        <v>5676</v>
      </c>
      <c r="E504" s="1" t="s">
        <v>5675</v>
      </c>
    </row>
    <row r="505" spans="1:5" ht="15.6" x14ac:dyDescent="0.3">
      <c r="A505" s="4" t="s">
        <v>504</v>
      </c>
      <c r="B505" s="20" t="s">
        <v>2983</v>
      </c>
      <c r="C505" s="7" t="s">
        <v>4815</v>
      </c>
      <c r="D505" s="1" t="s">
        <v>5678</v>
      </c>
      <c r="E505" s="1" t="s">
        <v>5677</v>
      </c>
    </row>
    <row r="506" spans="1:5" ht="15.6" x14ac:dyDescent="0.3">
      <c r="A506" s="4" t="s">
        <v>505</v>
      </c>
      <c r="B506" s="20" t="s">
        <v>2984</v>
      </c>
      <c r="C506" s="7" t="s">
        <v>4815</v>
      </c>
      <c r="D506" s="1" t="s">
        <v>4942</v>
      </c>
      <c r="E506" s="1" t="s">
        <v>5679</v>
      </c>
    </row>
    <row r="507" spans="1:5" ht="15.6" x14ac:dyDescent="0.3">
      <c r="A507" s="4" t="s">
        <v>506</v>
      </c>
      <c r="B507" s="20" t="s">
        <v>2985</v>
      </c>
      <c r="C507" s="7" t="s">
        <v>4815</v>
      </c>
      <c r="D507" s="1" t="s">
        <v>5681</v>
      </c>
      <c r="E507" s="1" t="s">
        <v>5680</v>
      </c>
    </row>
    <row r="508" spans="1:5" ht="15.6" x14ac:dyDescent="0.3">
      <c r="A508" s="4" t="s">
        <v>507</v>
      </c>
      <c r="B508" s="20" t="s">
        <v>2986</v>
      </c>
      <c r="C508" s="7" t="s">
        <v>4817</v>
      </c>
      <c r="D508" s="1" t="s">
        <v>5683</v>
      </c>
      <c r="E508" s="1" t="s">
        <v>5682</v>
      </c>
    </row>
    <row r="509" spans="1:5" ht="15.6" x14ac:dyDescent="0.3">
      <c r="A509" s="4" t="s">
        <v>508</v>
      </c>
      <c r="B509" s="20" t="s">
        <v>2987</v>
      </c>
      <c r="C509" s="7" t="s">
        <v>4817</v>
      </c>
      <c r="D509" s="1" t="s">
        <v>5685</v>
      </c>
      <c r="E509" s="1" t="s">
        <v>5684</v>
      </c>
    </row>
    <row r="510" spans="1:5" ht="15.6" x14ac:dyDescent="0.3">
      <c r="A510" s="4" t="s">
        <v>509</v>
      </c>
      <c r="B510" s="20" t="s">
        <v>2988</v>
      </c>
      <c r="C510" s="7" t="s">
        <v>4815</v>
      </c>
      <c r="D510" s="1" t="s">
        <v>5687</v>
      </c>
      <c r="E510" s="1" t="s">
        <v>5686</v>
      </c>
    </row>
    <row r="511" spans="1:5" ht="15.6" x14ac:dyDescent="0.3">
      <c r="A511" s="4" t="s">
        <v>510</v>
      </c>
      <c r="B511" s="20" t="s">
        <v>2989</v>
      </c>
      <c r="C511" s="7" t="s">
        <v>4817</v>
      </c>
      <c r="D511" s="1" t="s">
        <v>5689</v>
      </c>
      <c r="E511" s="1" t="s">
        <v>5688</v>
      </c>
    </row>
    <row r="512" spans="1:5" ht="15.6" x14ac:dyDescent="0.3">
      <c r="A512" s="4" t="s">
        <v>511</v>
      </c>
      <c r="B512" s="20" t="s">
        <v>2990</v>
      </c>
      <c r="C512" s="7" t="s">
        <v>4817</v>
      </c>
      <c r="D512" s="1" t="s">
        <v>5443</v>
      </c>
      <c r="E512" s="1" t="s">
        <v>5690</v>
      </c>
    </row>
    <row r="513" spans="1:5" ht="15.6" x14ac:dyDescent="0.3">
      <c r="A513" s="4" t="s">
        <v>512</v>
      </c>
      <c r="B513" s="20" t="s">
        <v>2991</v>
      </c>
      <c r="C513" s="7" t="s">
        <v>4817</v>
      </c>
      <c r="D513" s="1" t="s">
        <v>5087</v>
      </c>
      <c r="E513" s="1" t="s">
        <v>5691</v>
      </c>
    </row>
    <row r="514" spans="1:5" ht="15.6" x14ac:dyDescent="0.3">
      <c r="A514" s="4" t="s">
        <v>513</v>
      </c>
      <c r="B514" s="20" t="s">
        <v>2992</v>
      </c>
      <c r="C514" s="7" t="s">
        <v>4817</v>
      </c>
      <c r="D514" s="1" t="s">
        <v>5693</v>
      </c>
      <c r="E514" s="1" t="s">
        <v>5692</v>
      </c>
    </row>
    <row r="515" spans="1:5" ht="15.6" x14ac:dyDescent="0.3">
      <c r="A515" s="4" t="s">
        <v>514</v>
      </c>
      <c r="B515" s="20" t="s">
        <v>2993</v>
      </c>
      <c r="C515" s="7" t="s">
        <v>4815</v>
      </c>
      <c r="D515" s="1" t="s">
        <v>5695</v>
      </c>
      <c r="E515" s="1" t="s">
        <v>5694</v>
      </c>
    </row>
    <row r="516" spans="1:5" ht="15.6" x14ac:dyDescent="0.3">
      <c r="A516" s="4" t="s">
        <v>515</v>
      </c>
      <c r="B516" s="20" t="s">
        <v>2994</v>
      </c>
      <c r="C516" s="7" t="s">
        <v>4817</v>
      </c>
      <c r="D516" s="1" t="s">
        <v>5697</v>
      </c>
      <c r="E516" s="1" t="s">
        <v>5696</v>
      </c>
    </row>
    <row r="517" spans="1:5" ht="15.6" x14ac:dyDescent="0.3">
      <c r="A517" s="4" t="s">
        <v>516</v>
      </c>
      <c r="B517" s="20" t="s">
        <v>2995</v>
      </c>
      <c r="C517" s="7" t="s">
        <v>4817</v>
      </c>
      <c r="D517" s="1" t="s">
        <v>4919</v>
      </c>
      <c r="E517" s="1" t="s">
        <v>2401</v>
      </c>
    </row>
    <row r="518" spans="1:5" ht="15.6" x14ac:dyDescent="0.3">
      <c r="A518" s="4" t="s">
        <v>517</v>
      </c>
      <c r="B518" s="20" t="s">
        <v>2996</v>
      </c>
      <c r="C518" s="7" t="s">
        <v>4815</v>
      </c>
      <c r="D518" s="1" t="s">
        <v>4997</v>
      </c>
      <c r="E518" s="1" t="s">
        <v>5698</v>
      </c>
    </row>
    <row r="519" spans="1:5" ht="15.6" x14ac:dyDescent="0.3">
      <c r="A519" s="4" t="s">
        <v>518</v>
      </c>
      <c r="B519" s="20" t="s">
        <v>2997</v>
      </c>
      <c r="C519" s="7" t="s">
        <v>4815</v>
      </c>
      <c r="D519" s="1" t="s">
        <v>5670</v>
      </c>
      <c r="E519" s="1" t="s">
        <v>5699</v>
      </c>
    </row>
    <row r="520" spans="1:5" ht="15.6" x14ac:dyDescent="0.3">
      <c r="A520" s="4" t="s">
        <v>519</v>
      </c>
      <c r="B520" s="20" t="s">
        <v>2998</v>
      </c>
      <c r="C520" s="7" t="s">
        <v>4817</v>
      </c>
      <c r="D520" s="1" t="s">
        <v>5513</v>
      </c>
      <c r="E520" s="1" t="s">
        <v>5700</v>
      </c>
    </row>
    <row r="521" spans="1:5" ht="15.6" x14ac:dyDescent="0.3">
      <c r="A521" s="4" t="s">
        <v>520</v>
      </c>
      <c r="B521" s="20" t="s">
        <v>2999</v>
      </c>
      <c r="C521" s="7" t="s">
        <v>4815</v>
      </c>
      <c r="D521" s="1" t="s">
        <v>5702</v>
      </c>
      <c r="E521" s="1" t="s">
        <v>5701</v>
      </c>
    </row>
    <row r="522" spans="1:5" ht="15.6" x14ac:dyDescent="0.3">
      <c r="A522" s="4" t="s">
        <v>521</v>
      </c>
      <c r="B522" s="20" t="s">
        <v>3000</v>
      </c>
      <c r="C522" s="7" t="s">
        <v>4817</v>
      </c>
      <c r="D522" s="1" t="s">
        <v>5704</v>
      </c>
      <c r="E522" s="1" t="s">
        <v>5703</v>
      </c>
    </row>
    <row r="523" spans="1:5" ht="15.6" x14ac:dyDescent="0.3">
      <c r="A523" s="4" t="s">
        <v>522</v>
      </c>
      <c r="B523" s="20" t="s">
        <v>3001</v>
      </c>
      <c r="C523" s="7" t="s">
        <v>4817</v>
      </c>
      <c r="D523" s="1" t="s">
        <v>4842</v>
      </c>
      <c r="E523" s="1" t="s">
        <v>5705</v>
      </c>
    </row>
    <row r="524" spans="1:5" ht="15.6" x14ac:dyDescent="0.3">
      <c r="A524" s="4" t="s">
        <v>523</v>
      </c>
      <c r="B524" s="20" t="s">
        <v>3002</v>
      </c>
      <c r="C524" s="7" t="s">
        <v>4815</v>
      </c>
      <c r="D524" s="1" t="s">
        <v>5707</v>
      </c>
      <c r="E524" s="1" t="s">
        <v>5706</v>
      </c>
    </row>
    <row r="525" spans="1:5" ht="15.6" x14ac:dyDescent="0.3">
      <c r="A525" s="4" t="s">
        <v>524</v>
      </c>
      <c r="B525" s="20" t="s">
        <v>3003</v>
      </c>
      <c r="C525" s="7" t="s">
        <v>5652</v>
      </c>
      <c r="D525" s="1" t="s">
        <v>5709</v>
      </c>
      <c r="E525" s="1" t="s">
        <v>5708</v>
      </c>
    </row>
    <row r="526" spans="1:5" ht="15.6" x14ac:dyDescent="0.3">
      <c r="A526" s="4" t="s">
        <v>525</v>
      </c>
      <c r="B526" s="20" t="s">
        <v>3004</v>
      </c>
      <c r="C526" s="7" t="s">
        <v>4815</v>
      </c>
      <c r="D526" s="1" t="s">
        <v>5711</v>
      </c>
      <c r="E526" s="1" t="s">
        <v>5710</v>
      </c>
    </row>
    <row r="527" spans="1:5" ht="15.6" x14ac:dyDescent="0.3">
      <c r="A527" s="4" t="s">
        <v>526</v>
      </c>
      <c r="B527" s="20" t="s">
        <v>3005</v>
      </c>
      <c r="C527" s="7" t="s">
        <v>4815</v>
      </c>
      <c r="D527" s="1" t="s">
        <v>5149</v>
      </c>
      <c r="E527" s="1" t="s">
        <v>5712</v>
      </c>
    </row>
    <row r="528" spans="1:5" ht="15.6" x14ac:dyDescent="0.3">
      <c r="A528" s="4" t="s">
        <v>527</v>
      </c>
      <c r="B528" s="20" t="s">
        <v>3006</v>
      </c>
      <c r="C528" s="7" t="s">
        <v>5652</v>
      </c>
      <c r="D528" s="1" t="s">
        <v>5714</v>
      </c>
      <c r="E528" s="1" t="s">
        <v>5713</v>
      </c>
    </row>
    <row r="529" spans="1:5" ht="15.6" x14ac:dyDescent="0.3">
      <c r="A529" s="4" t="s">
        <v>528</v>
      </c>
      <c r="B529" s="20" t="s">
        <v>3007</v>
      </c>
      <c r="C529" s="7" t="s">
        <v>4815</v>
      </c>
      <c r="D529" s="1" t="s">
        <v>4902</v>
      </c>
      <c r="E529" s="1" t="s">
        <v>5715</v>
      </c>
    </row>
    <row r="530" spans="1:5" ht="15.6" x14ac:dyDescent="0.3">
      <c r="A530" s="4" t="s">
        <v>529</v>
      </c>
      <c r="B530" s="20" t="s">
        <v>3008</v>
      </c>
      <c r="C530" s="7" t="s">
        <v>4817</v>
      </c>
      <c r="D530" s="1" t="s">
        <v>5267</v>
      </c>
      <c r="E530" s="1" t="s">
        <v>5716</v>
      </c>
    </row>
    <row r="531" spans="1:5" ht="15.6" x14ac:dyDescent="0.3">
      <c r="A531" s="4" t="s">
        <v>530</v>
      </c>
      <c r="B531" s="20" t="s">
        <v>3009</v>
      </c>
      <c r="C531" s="7" t="s">
        <v>4817</v>
      </c>
      <c r="D531" s="1" t="s">
        <v>5718</v>
      </c>
      <c r="E531" s="1" t="s">
        <v>5717</v>
      </c>
    </row>
    <row r="532" spans="1:5" ht="15.6" x14ac:dyDescent="0.3">
      <c r="A532" s="4" t="s">
        <v>531</v>
      </c>
      <c r="B532" s="20" t="s">
        <v>3010</v>
      </c>
      <c r="C532" s="7" t="s">
        <v>4815</v>
      </c>
      <c r="D532" s="1" t="s">
        <v>5720</v>
      </c>
      <c r="E532" s="1" t="s">
        <v>5719</v>
      </c>
    </row>
    <row r="533" spans="1:5" ht="15.6" x14ac:dyDescent="0.3">
      <c r="A533" s="4" t="s">
        <v>532</v>
      </c>
      <c r="B533" s="20" t="s">
        <v>3011</v>
      </c>
      <c r="C533" s="7" t="s">
        <v>4817</v>
      </c>
      <c r="D533" s="1" t="s">
        <v>5067</v>
      </c>
      <c r="E533" s="1" t="s">
        <v>5721</v>
      </c>
    </row>
    <row r="534" spans="1:5" ht="15.6" x14ac:dyDescent="0.3">
      <c r="A534" s="4" t="s">
        <v>533</v>
      </c>
      <c r="B534" s="20" t="s">
        <v>3012</v>
      </c>
      <c r="C534" s="7" t="s">
        <v>4815</v>
      </c>
      <c r="D534" s="1" t="s">
        <v>5723</v>
      </c>
      <c r="E534" s="1" t="s">
        <v>5722</v>
      </c>
    </row>
    <row r="535" spans="1:5" ht="15.6" x14ac:dyDescent="0.3">
      <c r="A535" s="4" t="s">
        <v>534</v>
      </c>
      <c r="B535" s="20" t="s">
        <v>3013</v>
      </c>
      <c r="C535" s="7" t="s">
        <v>4817</v>
      </c>
      <c r="D535" s="1" t="s">
        <v>5685</v>
      </c>
      <c r="E535" s="1" t="s">
        <v>5724</v>
      </c>
    </row>
    <row r="536" spans="1:5" ht="15.6" x14ac:dyDescent="0.3">
      <c r="A536" s="4" t="s">
        <v>535</v>
      </c>
      <c r="B536" s="20" t="s">
        <v>3014</v>
      </c>
      <c r="C536" s="7" t="s">
        <v>4815</v>
      </c>
      <c r="D536" s="1" t="s">
        <v>5726</v>
      </c>
      <c r="E536" s="1" t="s">
        <v>5725</v>
      </c>
    </row>
    <row r="537" spans="1:5" ht="15.6" x14ac:dyDescent="0.3">
      <c r="A537" s="4" t="s">
        <v>536</v>
      </c>
      <c r="B537" s="20" t="s">
        <v>3015</v>
      </c>
      <c r="C537" s="7" t="s">
        <v>4817</v>
      </c>
      <c r="D537" s="1" t="s">
        <v>5727</v>
      </c>
      <c r="E537" s="1" t="s">
        <v>2411</v>
      </c>
    </row>
    <row r="538" spans="1:5" ht="15.6" x14ac:dyDescent="0.3">
      <c r="A538" s="4" t="s">
        <v>537</v>
      </c>
      <c r="B538" s="20" t="s">
        <v>3016</v>
      </c>
      <c r="C538" s="7" t="s">
        <v>4815</v>
      </c>
      <c r="D538" s="1" t="s">
        <v>5729</v>
      </c>
      <c r="E538" s="1" t="s">
        <v>5728</v>
      </c>
    </row>
    <row r="539" spans="1:5" ht="15.6" x14ac:dyDescent="0.3">
      <c r="A539" s="4" t="s">
        <v>538</v>
      </c>
      <c r="B539" s="20" t="s">
        <v>3017</v>
      </c>
      <c r="C539" s="7" t="s">
        <v>4815</v>
      </c>
      <c r="D539" s="1" t="s">
        <v>5731</v>
      </c>
      <c r="E539" s="1" t="s">
        <v>5730</v>
      </c>
    </row>
    <row r="540" spans="1:5" ht="15.6" x14ac:dyDescent="0.3">
      <c r="A540" s="4" t="s">
        <v>539</v>
      </c>
      <c r="B540" s="20" t="s">
        <v>3018</v>
      </c>
      <c r="C540" s="7" t="s">
        <v>4815</v>
      </c>
      <c r="D540" s="1" t="s">
        <v>5720</v>
      </c>
      <c r="E540" s="1" t="s">
        <v>5732</v>
      </c>
    </row>
    <row r="541" spans="1:5" ht="15.6" x14ac:dyDescent="0.3">
      <c r="A541" s="4" t="s">
        <v>540</v>
      </c>
      <c r="B541" s="20" t="s">
        <v>3019</v>
      </c>
      <c r="C541" s="7" t="s">
        <v>4817</v>
      </c>
      <c r="D541" s="1" t="s">
        <v>4919</v>
      </c>
      <c r="E541" s="1" t="s">
        <v>2400</v>
      </c>
    </row>
    <row r="542" spans="1:5" ht="15.6" x14ac:dyDescent="0.3">
      <c r="A542" s="4" t="s">
        <v>541</v>
      </c>
      <c r="B542" s="20" t="s">
        <v>3020</v>
      </c>
      <c r="C542" s="7" t="s">
        <v>4817</v>
      </c>
      <c r="D542" s="1" t="s">
        <v>5734</v>
      </c>
      <c r="E542" s="1" t="s">
        <v>5733</v>
      </c>
    </row>
    <row r="543" spans="1:5" ht="15.6" x14ac:dyDescent="0.3">
      <c r="A543" s="4" t="s">
        <v>542</v>
      </c>
      <c r="B543" s="20" t="s">
        <v>3021</v>
      </c>
      <c r="C543" s="7" t="s">
        <v>4817</v>
      </c>
      <c r="D543" s="1" t="s">
        <v>5736</v>
      </c>
      <c r="E543" s="1" t="s">
        <v>5735</v>
      </c>
    </row>
    <row r="544" spans="1:5" ht="15.6" x14ac:dyDescent="0.3">
      <c r="A544" s="4" t="s">
        <v>543</v>
      </c>
      <c r="B544" s="20" t="s">
        <v>3022</v>
      </c>
      <c r="C544" s="7" t="s">
        <v>4815</v>
      </c>
      <c r="D544" s="1" t="s">
        <v>5220</v>
      </c>
      <c r="E544" s="1" t="s">
        <v>5737</v>
      </c>
    </row>
    <row r="545" spans="1:5" ht="15.6" x14ac:dyDescent="0.3">
      <c r="A545" s="4" t="s">
        <v>544</v>
      </c>
      <c r="B545" s="20" t="s">
        <v>3023</v>
      </c>
      <c r="C545" s="7" t="s">
        <v>4815</v>
      </c>
      <c r="D545" s="1" t="s">
        <v>5739</v>
      </c>
      <c r="E545" s="1" t="s">
        <v>5738</v>
      </c>
    </row>
    <row r="546" spans="1:5" ht="15.6" x14ac:dyDescent="0.3">
      <c r="A546" s="4" t="s">
        <v>545</v>
      </c>
      <c r="B546" s="20" t="s">
        <v>3024</v>
      </c>
      <c r="C546" s="7" t="s">
        <v>5652</v>
      </c>
      <c r="D546" s="1" t="s">
        <v>5741</v>
      </c>
      <c r="E546" s="1" t="s">
        <v>5740</v>
      </c>
    </row>
    <row r="547" spans="1:5" ht="15.6" x14ac:dyDescent="0.3">
      <c r="A547" s="4" t="s">
        <v>546</v>
      </c>
      <c r="B547" s="20" t="s">
        <v>3025</v>
      </c>
      <c r="C547" s="7" t="s">
        <v>4817</v>
      </c>
      <c r="D547" s="1" t="s">
        <v>5473</v>
      </c>
      <c r="E547" s="1" t="s">
        <v>5742</v>
      </c>
    </row>
    <row r="548" spans="1:5" ht="15.6" x14ac:dyDescent="0.3">
      <c r="A548" s="4" t="s">
        <v>547</v>
      </c>
      <c r="B548" s="20" t="s">
        <v>3026</v>
      </c>
      <c r="C548" s="7" t="s">
        <v>4815</v>
      </c>
      <c r="D548" s="1" t="s">
        <v>5744</v>
      </c>
      <c r="E548" s="1" t="s">
        <v>5743</v>
      </c>
    </row>
    <row r="549" spans="1:5" ht="15.6" x14ac:dyDescent="0.3">
      <c r="A549" s="4" t="s">
        <v>548</v>
      </c>
      <c r="B549" s="20" t="s">
        <v>3027</v>
      </c>
      <c r="C549" s="7" t="s">
        <v>4817</v>
      </c>
      <c r="D549" s="1" t="s">
        <v>5746</v>
      </c>
      <c r="E549" s="1" t="s">
        <v>5745</v>
      </c>
    </row>
    <row r="550" spans="1:5" ht="15.6" x14ac:dyDescent="0.3">
      <c r="A550" s="4" t="s">
        <v>549</v>
      </c>
      <c r="B550" s="20" t="s">
        <v>3028</v>
      </c>
      <c r="C550" s="7" t="s">
        <v>4817</v>
      </c>
      <c r="D550" s="1" t="s">
        <v>5748</v>
      </c>
      <c r="E550" s="1" t="s">
        <v>5747</v>
      </c>
    </row>
    <row r="551" spans="1:5" ht="15.6" x14ac:dyDescent="0.3">
      <c r="A551" s="4" t="s">
        <v>550</v>
      </c>
      <c r="B551" s="20" t="s">
        <v>3029</v>
      </c>
      <c r="C551" s="7" t="s">
        <v>4817</v>
      </c>
      <c r="D551" s="1" t="s">
        <v>5750</v>
      </c>
      <c r="E551" s="1" t="s">
        <v>5749</v>
      </c>
    </row>
    <row r="552" spans="1:5" ht="15.6" x14ac:dyDescent="0.3">
      <c r="A552" s="4" t="s">
        <v>551</v>
      </c>
      <c r="B552" s="20" t="s">
        <v>3030</v>
      </c>
      <c r="C552" s="7" t="s">
        <v>4815</v>
      </c>
      <c r="D552" s="1" t="s">
        <v>5752</v>
      </c>
      <c r="E552" s="1" t="s">
        <v>5751</v>
      </c>
    </row>
    <row r="553" spans="1:5" ht="15.6" x14ac:dyDescent="0.3">
      <c r="A553" s="4" t="s">
        <v>552</v>
      </c>
      <c r="B553" s="20" t="s">
        <v>3031</v>
      </c>
      <c r="C553" s="7" t="s">
        <v>4817</v>
      </c>
      <c r="D553" s="1" t="s">
        <v>5627</v>
      </c>
      <c r="E553" s="1" t="s">
        <v>5130</v>
      </c>
    </row>
    <row r="554" spans="1:5" ht="15.6" x14ac:dyDescent="0.3">
      <c r="A554" s="4" t="s">
        <v>553</v>
      </c>
      <c r="B554" s="20" t="s">
        <v>3032</v>
      </c>
      <c r="C554" s="7" t="s">
        <v>4817</v>
      </c>
      <c r="D554" s="1" t="s">
        <v>5754</v>
      </c>
      <c r="E554" s="1" t="s">
        <v>5753</v>
      </c>
    </row>
    <row r="555" spans="1:5" ht="15.6" x14ac:dyDescent="0.3">
      <c r="A555" s="4" t="s">
        <v>554</v>
      </c>
      <c r="B555" s="20" t="s">
        <v>3033</v>
      </c>
      <c r="C555" s="7" t="s">
        <v>4815</v>
      </c>
      <c r="D555" s="1" t="s">
        <v>5756</v>
      </c>
      <c r="E555" s="1" t="s">
        <v>5755</v>
      </c>
    </row>
    <row r="556" spans="1:5" ht="15.6" x14ac:dyDescent="0.3">
      <c r="A556" s="4" t="s">
        <v>555</v>
      </c>
      <c r="B556" s="20" t="s">
        <v>3034</v>
      </c>
      <c r="C556" s="7" t="s">
        <v>4817</v>
      </c>
      <c r="D556" s="1" t="s">
        <v>4981</v>
      </c>
      <c r="E556" s="1" t="s">
        <v>5757</v>
      </c>
    </row>
    <row r="557" spans="1:5" ht="15.6" x14ac:dyDescent="0.3">
      <c r="A557" s="4" t="s">
        <v>556</v>
      </c>
      <c r="B557" s="20" t="s">
        <v>3035</v>
      </c>
      <c r="C557" s="7" t="s">
        <v>4817</v>
      </c>
      <c r="D557" s="1" t="s">
        <v>5759</v>
      </c>
      <c r="E557" s="1" t="s">
        <v>5758</v>
      </c>
    </row>
    <row r="558" spans="1:5" ht="15.6" x14ac:dyDescent="0.3">
      <c r="A558" s="4" t="s">
        <v>557</v>
      </c>
      <c r="B558" s="20" t="s">
        <v>3036</v>
      </c>
      <c r="C558" s="7" t="s">
        <v>4815</v>
      </c>
      <c r="D558" s="1" t="s">
        <v>5761</v>
      </c>
      <c r="E558" s="1" t="s">
        <v>5760</v>
      </c>
    </row>
    <row r="559" spans="1:5" ht="15.6" x14ac:dyDescent="0.3">
      <c r="A559" s="4" t="s">
        <v>558</v>
      </c>
      <c r="B559" s="20" t="s">
        <v>3037</v>
      </c>
      <c r="C559" s="7" t="s">
        <v>4817</v>
      </c>
      <c r="D559" s="1" t="s">
        <v>4968</v>
      </c>
      <c r="E559" s="1" t="s">
        <v>5762</v>
      </c>
    </row>
    <row r="560" spans="1:5" ht="15.6" x14ac:dyDescent="0.3">
      <c r="A560" s="4" t="s">
        <v>559</v>
      </c>
      <c r="B560" s="20" t="s">
        <v>3038</v>
      </c>
      <c r="C560" s="7" t="s">
        <v>4815</v>
      </c>
      <c r="D560" s="1" t="s">
        <v>5637</v>
      </c>
      <c r="E560" s="1" t="s">
        <v>5763</v>
      </c>
    </row>
    <row r="561" spans="1:5" ht="15.6" x14ac:dyDescent="0.3">
      <c r="A561" s="4" t="s">
        <v>560</v>
      </c>
      <c r="B561" s="20" t="s">
        <v>3039</v>
      </c>
      <c r="C561" s="7" t="s">
        <v>4817</v>
      </c>
      <c r="D561" s="1" t="s">
        <v>5765</v>
      </c>
      <c r="E561" s="1" t="s">
        <v>5764</v>
      </c>
    </row>
    <row r="562" spans="1:5" ht="15.6" x14ac:dyDescent="0.3">
      <c r="A562" s="4" t="s">
        <v>561</v>
      </c>
      <c r="B562" s="20" t="s">
        <v>3040</v>
      </c>
      <c r="C562" s="7" t="s">
        <v>4815</v>
      </c>
      <c r="D562" s="1" t="s">
        <v>5767</v>
      </c>
      <c r="E562" s="1" t="s">
        <v>5766</v>
      </c>
    </row>
    <row r="563" spans="1:5" ht="15.6" x14ac:dyDescent="0.3">
      <c r="A563" s="4" t="s">
        <v>562</v>
      </c>
      <c r="B563" s="20" t="s">
        <v>3041</v>
      </c>
      <c r="C563" s="7" t="s">
        <v>4817</v>
      </c>
      <c r="D563" s="1" t="s">
        <v>5769</v>
      </c>
      <c r="E563" s="1" t="s">
        <v>5768</v>
      </c>
    </row>
    <row r="564" spans="1:5" ht="15.6" x14ac:dyDescent="0.3">
      <c r="A564" s="4" t="s">
        <v>563</v>
      </c>
      <c r="B564" s="20" t="s">
        <v>3042</v>
      </c>
      <c r="C564" s="7" t="s">
        <v>4817</v>
      </c>
      <c r="D564" s="1" t="s">
        <v>5771</v>
      </c>
      <c r="E564" s="1" t="s">
        <v>5770</v>
      </c>
    </row>
    <row r="565" spans="1:5" ht="15.6" x14ac:dyDescent="0.3">
      <c r="A565" s="4" t="s">
        <v>564</v>
      </c>
      <c r="B565" s="20" t="s">
        <v>3043</v>
      </c>
      <c r="C565" s="7" t="s">
        <v>4815</v>
      </c>
      <c r="D565" s="1" t="s">
        <v>5773</v>
      </c>
      <c r="E565" s="1" t="s">
        <v>5772</v>
      </c>
    </row>
    <row r="566" spans="1:5" ht="15.6" x14ac:dyDescent="0.3">
      <c r="A566" s="4" t="s">
        <v>565</v>
      </c>
      <c r="B566" s="20" t="s">
        <v>3044</v>
      </c>
      <c r="C566" s="7" t="s">
        <v>5652</v>
      </c>
      <c r="D566" s="1" t="s">
        <v>5720</v>
      </c>
      <c r="E566" s="1" t="s">
        <v>5774</v>
      </c>
    </row>
    <row r="567" spans="1:5" ht="15.6" x14ac:dyDescent="0.3">
      <c r="A567" s="4" t="s">
        <v>566</v>
      </c>
      <c r="B567" s="20" t="s">
        <v>3045</v>
      </c>
      <c r="C567" s="7" t="s">
        <v>4817</v>
      </c>
      <c r="D567" s="1" t="s">
        <v>5776</v>
      </c>
      <c r="E567" s="1" t="s">
        <v>5775</v>
      </c>
    </row>
    <row r="568" spans="1:5" ht="15.6" x14ac:dyDescent="0.3">
      <c r="A568" s="4" t="s">
        <v>567</v>
      </c>
      <c r="B568" s="20" t="s">
        <v>3046</v>
      </c>
      <c r="C568" s="7" t="s">
        <v>4815</v>
      </c>
      <c r="D568" s="1" t="s">
        <v>5778</v>
      </c>
      <c r="E568" s="1" t="s">
        <v>5777</v>
      </c>
    </row>
    <row r="569" spans="1:5" ht="15.6" x14ac:dyDescent="0.3">
      <c r="A569" s="4" t="s">
        <v>568</v>
      </c>
      <c r="B569" s="20" t="s">
        <v>3047</v>
      </c>
      <c r="C569" s="7" t="s">
        <v>4815</v>
      </c>
      <c r="D569" s="1" t="s">
        <v>5780</v>
      </c>
      <c r="E569" s="1" t="s">
        <v>5779</v>
      </c>
    </row>
    <row r="570" spans="1:5" ht="15.6" x14ac:dyDescent="0.3">
      <c r="A570" s="4" t="s">
        <v>569</v>
      </c>
      <c r="B570" s="20" t="s">
        <v>3048</v>
      </c>
      <c r="C570" s="7" t="s">
        <v>4815</v>
      </c>
      <c r="D570" s="1" t="s">
        <v>5782</v>
      </c>
      <c r="E570" s="1" t="s">
        <v>5781</v>
      </c>
    </row>
    <row r="571" spans="1:5" ht="15.6" x14ac:dyDescent="0.3">
      <c r="A571" s="4" t="s">
        <v>570</v>
      </c>
      <c r="B571" s="20" t="s">
        <v>3049</v>
      </c>
      <c r="C571" s="7" t="s">
        <v>4817</v>
      </c>
      <c r="D571" s="1" t="s">
        <v>5784</v>
      </c>
      <c r="E571" s="1" t="s">
        <v>5783</v>
      </c>
    </row>
    <row r="572" spans="1:5" ht="15.6" x14ac:dyDescent="0.3">
      <c r="A572" s="4" t="s">
        <v>571</v>
      </c>
      <c r="B572" s="20" t="s">
        <v>3050</v>
      </c>
      <c r="C572" s="7" t="s">
        <v>4817</v>
      </c>
      <c r="D572" s="1" t="s">
        <v>5786</v>
      </c>
      <c r="E572" s="1" t="s">
        <v>5785</v>
      </c>
    </row>
    <row r="573" spans="1:5" ht="15.6" x14ac:dyDescent="0.3">
      <c r="A573" s="4" t="s">
        <v>572</v>
      </c>
      <c r="B573" s="20" t="s">
        <v>3051</v>
      </c>
      <c r="C573" s="7" t="s">
        <v>4817</v>
      </c>
      <c r="D573" s="1" t="s">
        <v>5171</v>
      </c>
      <c r="E573" s="1" t="s">
        <v>5787</v>
      </c>
    </row>
    <row r="574" spans="1:5" ht="15.6" x14ac:dyDescent="0.3">
      <c r="A574" s="4" t="s">
        <v>573</v>
      </c>
      <c r="B574" s="20" t="s">
        <v>3052</v>
      </c>
      <c r="C574" s="7" t="s">
        <v>5652</v>
      </c>
      <c r="D574" s="1" t="s">
        <v>5789</v>
      </c>
      <c r="E574" s="1" t="s">
        <v>5788</v>
      </c>
    </row>
    <row r="575" spans="1:5" ht="15.6" x14ac:dyDescent="0.3">
      <c r="A575" s="4" t="s">
        <v>574</v>
      </c>
      <c r="B575" s="20" t="s">
        <v>3053</v>
      </c>
      <c r="C575" s="7" t="s">
        <v>4817</v>
      </c>
      <c r="D575" s="1" t="s">
        <v>5791</v>
      </c>
      <c r="E575" s="1" t="s">
        <v>5790</v>
      </c>
    </row>
    <row r="576" spans="1:5" ht="15.6" x14ac:dyDescent="0.3">
      <c r="A576" s="4" t="s">
        <v>575</v>
      </c>
      <c r="B576" s="20" t="s">
        <v>3054</v>
      </c>
      <c r="C576" s="7" t="s">
        <v>4817</v>
      </c>
      <c r="D576" s="1" t="s">
        <v>5793</v>
      </c>
      <c r="E576" s="1" t="s">
        <v>5792</v>
      </c>
    </row>
    <row r="577" spans="1:5" ht="15.6" x14ac:dyDescent="0.3">
      <c r="A577" s="4" t="s">
        <v>576</v>
      </c>
      <c r="B577" s="20" t="s">
        <v>3055</v>
      </c>
      <c r="C577" s="7" t="s">
        <v>4815</v>
      </c>
      <c r="D577" s="1" t="s">
        <v>5795</v>
      </c>
      <c r="E577" s="1" t="s">
        <v>5794</v>
      </c>
    </row>
    <row r="578" spans="1:5" ht="15.6" x14ac:dyDescent="0.3">
      <c r="A578" s="4" t="s">
        <v>577</v>
      </c>
      <c r="B578" s="20" t="s">
        <v>3056</v>
      </c>
      <c r="C578" s="7" t="s">
        <v>5652</v>
      </c>
      <c r="D578" s="1" t="s">
        <v>5023</v>
      </c>
      <c r="E578" s="1" t="s">
        <v>5796</v>
      </c>
    </row>
    <row r="579" spans="1:5" ht="15.6" x14ac:dyDescent="0.3">
      <c r="A579" s="4" t="s">
        <v>578</v>
      </c>
      <c r="B579" s="20" t="s">
        <v>3057</v>
      </c>
      <c r="C579" s="7" t="s">
        <v>4817</v>
      </c>
      <c r="D579" s="1" t="s">
        <v>5798</v>
      </c>
      <c r="E579" s="1" t="s">
        <v>5797</v>
      </c>
    </row>
    <row r="580" spans="1:5" ht="15.6" x14ac:dyDescent="0.3">
      <c r="A580" s="4" t="s">
        <v>579</v>
      </c>
      <c r="B580" s="20" t="s">
        <v>3058</v>
      </c>
      <c r="C580" s="7" t="s">
        <v>4815</v>
      </c>
      <c r="D580" s="1" t="s">
        <v>5800</v>
      </c>
      <c r="E580" s="1" t="s">
        <v>5799</v>
      </c>
    </row>
    <row r="581" spans="1:5" ht="15.6" x14ac:dyDescent="0.3">
      <c r="A581" s="4" t="s">
        <v>580</v>
      </c>
      <c r="B581" s="20" t="s">
        <v>3059</v>
      </c>
      <c r="C581" s="7" t="s">
        <v>4815</v>
      </c>
      <c r="D581" s="1" t="s">
        <v>5802</v>
      </c>
      <c r="E581" s="1" t="s">
        <v>5801</v>
      </c>
    </row>
    <row r="582" spans="1:5" ht="15.6" x14ac:dyDescent="0.3">
      <c r="A582" s="4" t="s">
        <v>581</v>
      </c>
      <c r="B582" s="20" t="s">
        <v>3060</v>
      </c>
      <c r="C582" s="7" t="s">
        <v>4817</v>
      </c>
      <c r="D582" s="1" t="s">
        <v>5804</v>
      </c>
      <c r="E582" s="1" t="s">
        <v>5803</v>
      </c>
    </row>
    <row r="583" spans="1:5" ht="15.6" x14ac:dyDescent="0.3">
      <c r="A583" s="4" t="s">
        <v>582</v>
      </c>
      <c r="B583" s="20" t="s">
        <v>3061</v>
      </c>
      <c r="C583" s="7" t="s">
        <v>4817</v>
      </c>
      <c r="D583" s="1" t="s">
        <v>4819</v>
      </c>
      <c r="E583" s="1" t="s">
        <v>5805</v>
      </c>
    </row>
    <row r="584" spans="1:5" ht="15.6" x14ac:dyDescent="0.3">
      <c r="A584" s="4" t="s">
        <v>583</v>
      </c>
      <c r="B584" s="20" t="s">
        <v>3062</v>
      </c>
      <c r="C584" s="7" t="s">
        <v>4815</v>
      </c>
      <c r="D584" s="1" t="s">
        <v>5807</v>
      </c>
      <c r="E584" s="1" t="s">
        <v>5806</v>
      </c>
    </row>
    <row r="585" spans="1:5" ht="15.6" x14ac:dyDescent="0.3">
      <c r="A585" s="4" t="s">
        <v>584</v>
      </c>
      <c r="B585" s="20" t="s">
        <v>3063</v>
      </c>
      <c r="C585" s="7" t="s">
        <v>4817</v>
      </c>
      <c r="D585" s="1" t="s">
        <v>5534</v>
      </c>
      <c r="E585" s="1" t="s">
        <v>5808</v>
      </c>
    </row>
    <row r="586" spans="1:5" ht="15.6" x14ac:dyDescent="0.3">
      <c r="A586" s="4" t="s">
        <v>585</v>
      </c>
      <c r="B586" s="20" t="s">
        <v>3064</v>
      </c>
      <c r="C586" s="7" t="s">
        <v>4815</v>
      </c>
      <c r="D586" s="1" t="s">
        <v>5809</v>
      </c>
      <c r="E586" s="1" t="s">
        <v>2426</v>
      </c>
    </row>
    <row r="587" spans="1:5" ht="15.6" x14ac:dyDescent="0.3">
      <c r="A587" s="4" t="s">
        <v>586</v>
      </c>
      <c r="B587" s="20" t="s">
        <v>3065</v>
      </c>
      <c r="C587" s="7" t="s">
        <v>4815</v>
      </c>
      <c r="D587" s="1" t="s">
        <v>5452</v>
      </c>
      <c r="E587" s="1" t="s">
        <v>5810</v>
      </c>
    </row>
    <row r="588" spans="1:5" ht="15.6" x14ac:dyDescent="0.3">
      <c r="A588" s="4" t="s">
        <v>587</v>
      </c>
      <c r="B588" s="20" t="s">
        <v>3066</v>
      </c>
      <c r="C588" s="7" t="s">
        <v>4815</v>
      </c>
      <c r="D588" s="1" t="s">
        <v>5812</v>
      </c>
      <c r="E588" s="1" t="s">
        <v>5811</v>
      </c>
    </row>
    <row r="589" spans="1:5" ht="15.6" x14ac:dyDescent="0.3">
      <c r="A589" s="4" t="s">
        <v>588</v>
      </c>
      <c r="B589" s="20" t="s">
        <v>3067</v>
      </c>
      <c r="C589" s="7" t="s">
        <v>4815</v>
      </c>
      <c r="D589" s="1" t="s">
        <v>5814</v>
      </c>
      <c r="E589" s="1" t="s">
        <v>5813</v>
      </c>
    </row>
    <row r="590" spans="1:5" ht="15.6" x14ac:dyDescent="0.3">
      <c r="A590" s="4" t="s">
        <v>589</v>
      </c>
      <c r="B590" s="20" t="s">
        <v>3068</v>
      </c>
      <c r="C590" s="7" t="s">
        <v>5652</v>
      </c>
      <c r="D590" s="1" t="s">
        <v>5815</v>
      </c>
      <c r="E590" s="1" t="s">
        <v>4939</v>
      </c>
    </row>
    <row r="591" spans="1:5" ht="15.6" x14ac:dyDescent="0.3">
      <c r="A591" s="4" t="s">
        <v>590</v>
      </c>
      <c r="B591" s="20" t="s">
        <v>3069</v>
      </c>
      <c r="C591" s="7" t="s">
        <v>4815</v>
      </c>
      <c r="D591" s="1" t="s">
        <v>5817</v>
      </c>
      <c r="E591" s="1" t="s">
        <v>5816</v>
      </c>
    </row>
    <row r="592" spans="1:5" ht="15.6" x14ac:dyDescent="0.3">
      <c r="A592" s="4" t="s">
        <v>591</v>
      </c>
      <c r="B592" s="20" t="s">
        <v>3070</v>
      </c>
      <c r="C592" s="7" t="s">
        <v>4817</v>
      </c>
      <c r="D592" s="1" t="s">
        <v>5273</v>
      </c>
      <c r="E592" s="1" t="s">
        <v>5818</v>
      </c>
    </row>
    <row r="593" spans="1:5" ht="15.6" x14ac:dyDescent="0.3">
      <c r="A593" s="4" t="s">
        <v>592</v>
      </c>
      <c r="B593" s="20" t="s">
        <v>3071</v>
      </c>
      <c r="C593" s="7" t="s">
        <v>4815</v>
      </c>
      <c r="D593" s="1" t="s">
        <v>5819</v>
      </c>
      <c r="E593" s="1" t="s">
        <v>2417</v>
      </c>
    </row>
    <row r="594" spans="1:5" ht="15.6" x14ac:dyDescent="0.3">
      <c r="A594" s="4" t="s">
        <v>593</v>
      </c>
      <c r="B594" s="20" t="s">
        <v>3072</v>
      </c>
      <c r="C594" s="7" t="s">
        <v>4815</v>
      </c>
      <c r="D594" s="1" t="s">
        <v>5821</v>
      </c>
      <c r="E594" s="1" t="s">
        <v>5820</v>
      </c>
    </row>
    <row r="595" spans="1:5" ht="15.6" x14ac:dyDescent="0.3">
      <c r="A595" s="4" t="s">
        <v>594</v>
      </c>
      <c r="B595" s="20" t="s">
        <v>3073</v>
      </c>
      <c r="C595" s="7" t="s">
        <v>5652</v>
      </c>
      <c r="D595" s="1" t="s">
        <v>5823</v>
      </c>
      <c r="E595" s="1" t="s">
        <v>5822</v>
      </c>
    </row>
    <row r="596" spans="1:5" ht="15.6" x14ac:dyDescent="0.3">
      <c r="A596" s="4" t="s">
        <v>595</v>
      </c>
      <c r="B596" s="20" t="s">
        <v>3074</v>
      </c>
      <c r="C596" s="7" t="s">
        <v>4815</v>
      </c>
      <c r="D596" s="1" t="s">
        <v>5825</v>
      </c>
      <c r="E596" s="1" t="s">
        <v>5824</v>
      </c>
    </row>
    <row r="597" spans="1:5" ht="15.6" x14ac:dyDescent="0.3">
      <c r="A597" s="4" t="s">
        <v>596</v>
      </c>
      <c r="B597" s="20" t="s">
        <v>3075</v>
      </c>
      <c r="C597" s="7" t="s">
        <v>4817</v>
      </c>
      <c r="D597" s="1" t="s">
        <v>5827</v>
      </c>
      <c r="E597" s="1" t="s">
        <v>5826</v>
      </c>
    </row>
    <row r="598" spans="1:5" ht="15.6" x14ac:dyDescent="0.3">
      <c r="A598" s="4" t="s">
        <v>597</v>
      </c>
      <c r="B598" s="20" t="s">
        <v>3076</v>
      </c>
      <c r="C598" s="7" t="s">
        <v>4817</v>
      </c>
      <c r="D598" s="1" t="s">
        <v>5829</v>
      </c>
      <c r="E598" s="1" t="s">
        <v>5828</v>
      </c>
    </row>
    <row r="599" spans="1:5" ht="15.6" x14ac:dyDescent="0.3">
      <c r="A599" s="4" t="s">
        <v>598</v>
      </c>
      <c r="B599" s="20" t="s">
        <v>3077</v>
      </c>
      <c r="C599" s="7" t="s">
        <v>4815</v>
      </c>
      <c r="D599" s="1" t="s">
        <v>5831</v>
      </c>
      <c r="E599" s="1" t="s">
        <v>5830</v>
      </c>
    </row>
    <row r="600" spans="1:5" ht="15.6" x14ac:dyDescent="0.3">
      <c r="A600" s="4" t="s">
        <v>599</v>
      </c>
      <c r="B600" s="20" t="s">
        <v>3078</v>
      </c>
      <c r="C600" s="7" t="s">
        <v>4815</v>
      </c>
      <c r="D600" s="1" t="s">
        <v>5833</v>
      </c>
      <c r="E600" s="1" t="s">
        <v>5832</v>
      </c>
    </row>
    <row r="601" spans="1:5" ht="15.6" x14ac:dyDescent="0.3">
      <c r="A601" s="4" t="s">
        <v>600</v>
      </c>
      <c r="B601" s="20" t="s">
        <v>3079</v>
      </c>
      <c r="C601" s="7" t="s">
        <v>4817</v>
      </c>
      <c r="D601" s="1" t="s">
        <v>5835</v>
      </c>
      <c r="E601" s="1" t="s">
        <v>5834</v>
      </c>
    </row>
    <row r="602" spans="1:5" ht="15.6" x14ac:dyDescent="0.3">
      <c r="A602" s="4" t="s">
        <v>601</v>
      </c>
      <c r="B602" s="20" t="s">
        <v>3080</v>
      </c>
      <c r="C602" s="7" t="s">
        <v>4815</v>
      </c>
      <c r="D602" s="1" t="s">
        <v>5837</v>
      </c>
      <c r="E602" s="1" t="s">
        <v>5836</v>
      </c>
    </row>
    <row r="603" spans="1:5" ht="15.6" x14ac:dyDescent="0.3">
      <c r="A603" s="4" t="s">
        <v>602</v>
      </c>
      <c r="B603" s="20" t="s">
        <v>3081</v>
      </c>
      <c r="C603" s="7" t="s">
        <v>5652</v>
      </c>
      <c r="D603" s="1" t="s">
        <v>5157</v>
      </c>
      <c r="E603" s="1" t="s">
        <v>2386</v>
      </c>
    </row>
    <row r="604" spans="1:5" ht="15.6" x14ac:dyDescent="0.3">
      <c r="A604" s="4" t="s">
        <v>603</v>
      </c>
      <c r="B604" s="20" t="s">
        <v>3082</v>
      </c>
      <c r="C604" s="7" t="s">
        <v>5652</v>
      </c>
      <c r="D604" s="1" t="s">
        <v>5839</v>
      </c>
      <c r="E604" s="1" t="s">
        <v>5838</v>
      </c>
    </row>
    <row r="605" spans="1:5" ht="15.6" x14ac:dyDescent="0.3">
      <c r="A605" s="4" t="s">
        <v>604</v>
      </c>
      <c r="B605" s="20" t="s">
        <v>3083</v>
      </c>
      <c r="C605" s="7" t="s">
        <v>4817</v>
      </c>
      <c r="D605" s="1" t="s">
        <v>5804</v>
      </c>
      <c r="E605" s="1" t="s">
        <v>5840</v>
      </c>
    </row>
    <row r="606" spans="1:5" ht="15.6" x14ac:dyDescent="0.3">
      <c r="A606" s="4" t="s">
        <v>605</v>
      </c>
      <c r="B606" s="20" t="s">
        <v>3084</v>
      </c>
      <c r="C606" s="7" t="s">
        <v>4817</v>
      </c>
      <c r="D606" s="1" t="s">
        <v>5841</v>
      </c>
      <c r="E606" s="1" t="s">
        <v>5009</v>
      </c>
    </row>
    <row r="607" spans="1:5" ht="15.6" x14ac:dyDescent="0.3">
      <c r="A607" s="4" t="s">
        <v>606</v>
      </c>
      <c r="B607" s="20" t="s">
        <v>3085</v>
      </c>
      <c r="C607" s="7" t="s">
        <v>4817</v>
      </c>
      <c r="D607" s="1" t="s">
        <v>5843</v>
      </c>
      <c r="E607" s="1" t="s">
        <v>5842</v>
      </c>
    </row>
    <row r="608" spans="1:5" ht="15.6" x14ac:dyDescent="0.3">
      <c r="A608" s="4" t="s">
        <v>607</v>
      </c>
      <c r="B608" s="20" t="s">
        <v>3086</v>
      </c>
      <c r="C608" s="7" t="s">
        <v>4817</v>
      </c>
      <c r="D608" s="1" t="s">
        <v>5845</v>
      </c>
      <c r="E608" s="1" t="s">
        <v>5844</v>
      </c>
    </row>
    <row r="609" spans="1:5" ht="15.6" x14ac:dyDescent="0.3">
      <c r="A609" s="4" t="s">
        <v>608</v>
      </c>
      <c r="B609" s="20" t="s">
        <v>3087</v>
      </c>
      <c r="C609" s="7" t="s">
        <v>4817</v>
      </c>
      <c r="D609" s="1" t="s">
        <v>5847</v>
      </c>
      <c r="E609" s="1" t="s">
        <v>5846</v>
      </c>
    </row>
    <row r="610" spans="1:5" ht="15.6" x14ac:dyDescent="0.3">
      <c r="A610" s="4" t="s">
        <v>609</v>
      </c>
      <c r="B610" s="20" t="s">
        <v>3088</v>
      </c>
      <c r="C610" s="7" t="s">
        <v>4817</v>
      </c>
      <c r="D610" s="1" t="s">
        <v>5849</v>
      </c>
      <c r="E610" s="1" t="s">
        <v>5848</v>
      </c>
    </row>
    <row r="611" spans="1:5" ht="15.6" x14ac:dyDescent="0.3">
      <c r="A611" s="4" t="s">
        <v>610</v>
      </c>
      <c r="B611" s="20" t="s">
        <v>3089</v>
      </c>
      <c r="C611" s="7" t="s">
        <v>5652</v>
      </c>
      <c r="D611" s="1" t="s">
        <v>5851</v>
      </c>
      <c r="E611" s="1" t="s">
        <v>5850</v>
      </c>
    </row>
    <row r="612" spans="1:5" ht="15.6" x14ac:dyDescent="0.3">
      <c r="A612" s="4" t="s">
        <v>611</v>
      </c>
      <c r="B612" s="20" t="s">
        <v>3090</v>
      </c>
      <c r="C612" s="7" t="s">
        <v>4817</v>
      </c>
      <c r="D612" s="1" t="s">
        <v>5853</v>
      </c>
      <c r="E612" s="1" t="s">
        <v>5852</v>
      </c>
    </row>
    <row r="613" spans="1:5" ht="15.6" x14ac:dyDescent="0.3">
      <c r="A613" s="4" t="s">
        <v>612</v>
      </c>
      <c r="B613" s="20" t="s">
        <v>3091</v>
      </c>
      <c r="C613" s="7" t="s">
        <v>4815</v>
      </c>
      <c r="D613" s="1" t="s">
        <v>5275</v>
      </c>
      <c r="E613" s="1" t="s">
        <v>5854</v>
      </c>
    </row>
    <row r="614" spans="1:5" ht="15.6" x14ac:dyDescent="0.3">
      <c r="A614" s="4" t="s">
        <v>613</v>
      </c>
      <c r="B614" s="20" t="s">
        <v>3092</v>
      </c>
      <c r="C614" s="7" t="s">
        <v>4815</v>
      </c>
      <c r="D614" s="1" t="s">
        <v>5856</v>
      </c>
      <c r="E614" s="1" t="s">
        <v>5855</v>
      </c>
    </row>
    <row r="615" spans="1:5" ht="15.6" x14ac:dyDescent="0.3">
      <c r="A615" s="4" t="s">
        <v>614</v>
      </c>
      <c r="B615" s="20" t="s">
        <v>3093</v>
      </c>
      <c r="C615" s="7" t="s">
        <v>4817</v>
      </c>
      <c r="D615" s="1" t="s">
        <v>5858</v>
      </c>
      <c r="E615" s="1" t="s">
        <v>5857</v>
      </c>
    </row>
    <row r="616" spans="1:5" ht="15.6" x14ac:dyDescent="0.3">
      <c r="A616" s="4" t="s">
        <v>615</v>
      </c>
      <c r="B616" s="20" t="s">
        <v>3094</v>
      </c>
      <c r="C616" s="7" t="s">
        <v>4815</v>
      </c>
      <c r="D616" s="1" t="s">
        <v>5860</v>
      </c>
      <c r="E616" s="1" t="s">
        <v>5859</v>
      </c>
    </row>
    <row r="617" spans="1:5" ht="15.6" x14ac:dyDescent="0.3">
      <c r="A617" s="4" t="s">
        <v>616</v>
      </c>
      <c r="B617" s="20" t="s">
        <v>3095</v>
      </c>
      <c r="C617" s="7" t="s">
        <v>4815</v>
      </c>
      <c r="D617" s="1" t="s">
        <v>5861</v>
      </c>
      <c r="E617" s="1" t="s">
        <v>2447</v>
      </c>
    </row>
    <row r="618" spans="1:5" ht="15.6" x14ac:dyDescent="0.3">
      <c r="A618" s="4" t="s">
        <v>617</v>
      </c>
      <c r="B618" s="20" t="s">
        <v>3096</v>
      </c>
      <c r="C618" s="7" t="s">
        <v>5652</v>
      </c>
      <c r="D618" s="1" t="s">
        <v>5149</v>
      </c>
      <c r="E618" s="1" t="s">
        <v>5311</v>
      </c>
    </row>
    <row r="619" spans="1:5" ht="15.6" x14ac:dyDescent="0.3">
      <c r="A619" s="4" t="s">
        <v>618</v>
      </c>
      <c r="B619" s="20" t="s">
        <v>3097</v>
      </c>
      <c r="C619" s="7" t="s">
        <v>4815</v>
      </c>
      <c r="D619" s="1" t="s">
        <v>5143</v>
      </c>
      <c r="E619" s="1" t="s">
        <v>5862</v>
      </c>
    </row>
    <row r="620" spans="1:5" ht="15.6" x14ac:dyDescent="0.3">
      <c r="A620" s="4" t="s">
        <v>619</v>
      </c>
      <c r="B620" s="20" t="s">
        <v>3098</v>
      </c>
      <c r="C620" s="7" t="s">
        <v>4815</v>
      </c>
      <c r="D620" s="1" t="s">
        <v>5236</v>
      </c>
      <c r="E620" s="1" t="s">
        <v>5863</v>
      </c>
    </row>
    <row r="621" spans="1:5" ht="15.6" x14ac:dyDescent="0.3">
      <c r="A621" s="4" t="s">
        <v>620</v>
      </c>
      <c r="B621" s="20" t="s">
        <v>3099</v>
      </c>
      <c r="C621" s="7" t="s">
        <v>4815</v>
      </c>
      <c r="D621" s="1" t="s">
        <v>5865</v>
      </c>
      <c r="E621" s="1" t="s">
        <v>5864</v>
      </c>
    </row>
    <row r="622" spans="1:5" ht="15.6" x14ac:dyDescent="0.3">
      <c r="A622" s="4" t="s">
        <v>621</v>
      </c>
      <c r="B622" s="20" t="s">
        <v>3100</v>
      </c>
      <c r="C622" s="7" t="s">
        <v>5652</v>
      </c>
      <c r="D622" s="1" t="s">
        <v>5867</v>
      </c>
      <c r="E622" s="1" t="s">
        <v>5866</v>
      </c>
    </row>
    <row r="623" spans="1:5" ht="15.6" x14ac:dyDescent="0.3">
      <c r="A623" s="4" t="s">
        <v>622</v>
      </c>
      <c r="B623" s="20" t="s">
        <v>3101</v>
      </c>
      <c r="C623" s="7" t="s">
        <v>4817</v>
      </c>
      <c r="D623" s="1" t="s">
        <v>5869</v>
      </c>
      <c r="E623" s="1" t="s">
        <v>5868</v>
      </c>
    </row>
    <row r="624" spans="1:5" ht="15.6" x14ac:dyDescent="0.3">
      <c r="A624" s="4" t="s">
        <v>623</v>
      </c>
      <c r="B624" s="20" t="s">
        <v>3102</v>
      </c>
      <c r="C624" s="7" t="s">
        <v>4815</v>
      </c>
      <c r="D624" s="1" t="s">
        <v>5871</v>
      </c>
      <c r="E624" s="1" t="s">
        <v>5870</v>
      </c>
    </row>
    <row r="625" spans="1:5" ht="15.6" x14ac:dyDescent="0.3">
      <c r="A625" s="4" t="s">
        <v>624</v>
      </c>
      <c r="B625" s="20" t="s">
        <v>3103</v>
      </c>
      <c r="C625" s="7" t="s">
        <v>4817</v>
      </c>
      <c r="D625" s="1" t="s">
        <v>5873</v>
      </c>
      <c r="E625" s="1" t="s">
        <v>5872</v>
      </c>
    </row>
    <row r="626" spans="1:5" ht="15.6" x14ac:dyDescent="0.3">
      <c r="A626" s="4" t="s">
        <v>625</v>
      </c>
      <c r="B626" s="20" t="s">
        <v>3104</v>
      </c>
      <c r="C626" s="7" t="s">
        <v>4817</v>
      </c>
      <c r="D626" s="1" t="s">
        <v>5875</v>
      </c>
      <c r="E626" s="1" t="s">
        <v>5874</v>
      </c>
    </row>
    <row r="627" spans="1:5" ht="15.6" x14ac:dyDescent="0.3">
      <c r="A627" s="4" t="s">
        <v>626</v>
      </c>
      <c r="B627" s="20" t="s">
        <v>3105</v>
      </c>
      <c r="C627" s="7" t="s">
        <v>4817</v>
      </c>
      <c r="D627" s="1" t="s">
        <v>5877</v>
      </c>
      <c r="E627" s="1" t="s">
        <v>5876</v>
      </c>
    </row>
    <row r="628" spans="1:5" ht="15.6" x14ac:dyDescent="0.3">
      <c r="A628" s="4" t="s">
        <v>627</v>
      </c>
      <c r="B628" s="20" t="s">
        <v>3106</v>
      </c>
      <c r="C628" s="7" t="s">
        <v>4817</v>
      </c>
      <c r="D628" s="1" t="s">
        <v>5879</v>
      </c>
      <c r="E628" s="1" t="s">
        <v>5878</v>
      </c>
    </row>
    <row r="629" spans="1:5" ht="15.6" x14ac:dyDescent="0.3">
      <c r="A629" s="4" t="s">
        <v>628</v>
      </c>
      <c r="B629" s="20" t="s">
        <v>3107</v>
      </c>
      <c r="C629" s="7" t="s">
        <v>5652</v>
      </c>
      <c r="D629" s="1" t="s">
        <v>5881</v>
      </c>
      <c r="E629" s="1" t="s">
        <v>5880</v>
      </c>
    </row>
    <row r="630" spans="1:5" ht="15.6" x14ac:dyDescent="0.3">
      <c r="A630" s="4" t="s">
        <v>629</v>
      </c>
      <c r="B630" s="20" t="s">
        <v>3108</v>
      </c>
      <c r="C630" s="7" t="s">
        <v>4817</v>
      </c>
      <c r="D630" s="1" t="s">
        <v>5883</v>
      </c>
      <c r="E630" s="1" t="s">
        <v>5882</v>
      </c>
    </row>
    <row r="631" spans="1:5" ht="15.6" x14ac:dyDescent="0.3">
      <c r="A631" s="4" t="s">
        <v>630</v>
      </c>
      <c r="B631" s="20" t="s">
        <v>3109</v>
      </c>
      <c r="C631" s="7" t="s">
        <v>4815</v>
      </c>
      <c r="D631" s="1" t="s">
        <v>5884</v>
      </c>
      <c r="E631" s="1" t="s">
        <v>5292</v>
      </c>
    </row>
    <row r="632" spans="1:5" ht="15.6" x14ac:dyDescent="0.3">
      <c r="A632" s="4" t="s">
        <v>631</v>
      </c>
      <c r="B632" s="20" t="s">
        <v>3110</v>
      </c>
      <c r="C632" s="7" t="s">
        <v>5652</v>
      </c>
      <c r="D632" s="1" t="s">
        <v>5886</v>
      </c>
      <c r="E632" s="1" t="s">
        <v>5885</v>
      </c>
    </row>
    <row r="633" spans="1:5" ht="15.6" x14ac:dyDescent="0.3">
      <c r="A633" s="4" t="s">
        <v>632</v>
      </c>
      <c r="B633" s="20" t="s">
        <v>3111</v>
      </c>
      <c r="C633" s="7" t="s">
        <v>4817</v>
      </c>
      <c r="D633" s="1" t="s">
        <v>5208</v>
      </c>
      <c r="E633" s="1" t="s">
        <v>5887</v>
      </c>
    </row>
    <row r="634" spans="1:5" ht="15.6" x14ac:dyDescent="0.3">
      <c r="A634" s="4" t="s">
        <v>633</v>
      </c>
      <c r="B634" s="20" t="s">
        <v>3112</v>
      </c>
      <c r="C634" s="7" t="s">
        <v>4817</v>
      </c>
      <c r="D634" s="1" t="s">
        <v>5534</v>
      </c>
      <c r="E634" s="1" t="s">
        <v>5888</v>
      </c>
    </row>
    <row r="635" spans="1:5" ht="15.6" x14ac:dyDescent="0.3">
      <c r="A635" s="4" t="s">
        <v>634</v>
      </c>
      <c r="B635" s="20" t="s">
        <v>3113</v>
      </c>
      <c r="C635" s="7" t="s">
        <v>5652</v>
      </c>
      <c r="D635" s="1" t="s">
        <v>5890</v>
      </c>
      <c r="E635" s="1" t="s">
        <v>5889</v>
      </c>
    </row>
    <row r="636" spans="1:5" ht="15.6" x14ac:dyDescent="0.3">
      <c r="A636" s="4" t="s">
        <v>635</v>
      </c>
      <c r="B636" s="20" t="s">
        <v>3114</v>
      </c>
      <c r="C636" s="7" t="s">
        <v>4817</v>
      </c>
      <c r="D636" s="1" t="s">
        <v>5891</v>
      </c>
      <c r="E636" s="1" t="s">
        <v>5395</v>
      </c>
    </row>
    <row r="637" spans="1:5" ht="15.6" x14ac:dyDescent="0.3">
      <c r="A637" s="4" t="s">
        <v>636</v>
      </c>
      <c r="B637" s="20" t="s">
        <v>3115</v>
      </c>
      <c r="C637" s="7" t="s">
        <v>5652</v>
      </c>
      <c r="D637" s="1" t="s">
        <v>5893</v>
      </c>
      <c r="E637" s="1" t="s">
        <v>5892</v>
      </c>
    </row>
    <row r="638" spans="1:5" ht="15.6" x14ac:dyDescent="0.3">
      <c r="A638" s="4" t="s">
        <v>637</v>
      </c>
      <c r="B638" s="20" t="s">
        <v>3116</v>
      </c>
      <c r="C638" s="7" t="s">
        <v>4815</v>
      </c>
      <c r="D638" s="1" t="s">
        <v>5251</v>
      </c>
      <c r="E638" s="1" t="s">
        <v>5894</v>
      </c>
    </row>
    <row r="639" spans="1:5" ht="15.6" x14ac:dyDescent="0.3">
      <c r="A639" s="4" t="s">
        <v>638</v>
      </c>
      <c r="B639" s="20" t="s">
        <v>3117</v>
      </c>
      <c r="C639" s="7" t="s">
        <v>4817</v>
      </c>
      <c r="D639" s="1" t="s">
        <v>5025</v>
      </c>
      <c r="E639" s="1" t="s">
        <v>5895</v>
      </c>
    </row>
    <row r="640" spans="1:5" ht="15.6" x14ac:dyDescent="0.3">
      <c r="A640" s="4" t="s">
        <v>639</v>
      </c>
      <c r="B640" s="20" t="s">
        <v>3118</v>
      </c>
      <c r="C640" s="7" t="s">
        <v>4815</v>
      </c>
      <c r="D640" s="1" t="s">
        <v>5897</v>
      </c>
      <c r="E640" s="1" t="s">
        <v>5896</v>
      </c>
    </row>
    <row r="641" spans="1:5" ht="15.6" x14ac:dyDescent="0.3">
      <c r="A641" s="4" t="s">
        <v>640</v>
      </c>
      <c r="B641" s="20" t="s">
        <v>3119</v>
      </c>
      <c r="C641" s="7" t="s">
        <v>5652</v>
      </c>
      <c r="D641" s="1" t="s">
        <v>5898</v>
      </c>
      <c r="E641" s="1" t="s">
        <v>2458</v>
      </c>
    </row>
    <row r="642" spans="1:5" ht="15.6" x14ac:dyDescent="0.3">
      <c r="A642" s="4" t="s">
        <v>641</v>
      </c>
      <c r="B642" s="20" t="s">
        <v>3120</v>
      </c>
      <c r="C642" s="7" t="s">
        <v>4817</v>
      </c>
      <c r="D642" s="1" t="s">
        <v>5900</v>
      </c>
      <c r="E642" s="1" t="s">
        <v>5899</v>
      </c>
    </row>
    <row r="643" spans="1:5" ht="15.6" x14ac:dyDescent="0.3">
      <c r="A643" s="4" t="s">
        <v>642</v>
      </c>
      <c r="B643" s="20" t="s">
        <v>3121</v>
      </c>
      <c r="C643" s="7" t="s">
        <v>4815</v>
      </c>
      <c r="D643" s="1" t="s">
        <v>5901</v>
      </c>
      <c r="E643" s="1" t="s">
        <v>4914</v>
      </c>
    </row>
    <row r="644" spans="1:5" ht="15.6" x14ac:dyDescent="0.3">
      <c r="A644" s="4" t="s">
        <v>643</v>
      </c>
      <c r="B644" s="20" t="s">
        <v>3122</v>
      </c>
      <c r="C644" s="7" t="s">
        <v>4817</v>
      </c>
      <c r="D644" s="1" t="s">
        <v>4823</v>
      </c>
      <c r="E644" s="1" t="s">
        <v>5902</v>
      </c>
    </row>
    <row r="645" spans="1:5" ht="15.6" x14ac:dyDescent="0.3">
      <c r="A645" s="4" t="s">
        <v>644</v>
      </c>
      <c r="B645" s="20" t="s">
        <v>3123</v>
      </c>
      <c r="C645" s="7" t="s">
        <v>4817</v>
      </c>
      <c r="D645" s="1" t="s">
        <v>5904</v>
      </c>
      <c r="E645" s="1" t="s">
        <v>5903</v>
      </c>
    </row>
    <row r="646" spans="1:5" ht="15.6" x14ac:dyDescent="0.3">
      <c r="A646" s="4" t="s">
        <v>645</v>
      </c>
      <c r="B646" s="20" t="s">
        <v>3124</v>
      </c>
      <c r="C646" s="7" t="s">
        <v>4815</v>
      </c>
      <c r="D646" s="1" t="s">
        <v>5511</v>
      </c>
      <c r="E646" s="1" t="s">
        <v>5905</v>
      </c>
    </row>
    <row r="647" spans="1:5" ht="15.6" x14ac:dyDescent="0.3">
      <c r="A647" s="4" t="s">
        <v>646</v>
      </c>
      <c r="B647" s="20" t="s">
        <v>3125</v>
      </c>
      <c r="C647" s="7" t="s">
        <v>4815</v>
      </c>
      <c r="D647" s="1" t="s">
        <v>5907</v>
      </c>
      <c r="E647" s="1" t="s">
        <v>5906</v>
      </c>
    </row>
    <row r="648" spans="1:5" ht="15.6" x14ac:dyDescent="0.3">
      <c r="A648" s="4" t="s">
        <v>647</v>
      </c>
      <c r="B648" s="20" t="s">
        <v>3126</v>
      </c>
      <c r="C648" s="7" t="s">
        <v>4815</v>
      </c>
      <c r="D648" s="1" t="s">
        <v>5909</v>
      </c>
      <c r="E648" s="1" t="s">
        <v>5908</v>
      </c>
    </row>
    <row r="649" spans="1:5" ht="15.6" x14ac:dyDescent="0.3">
      <c r="A649" s="4" t="s">
        <v>648</v>
      </c>
      <c r="B649" s="20" t="s">
        <v>3127</v>
      </c>
      <c r="C649" s="7" t="s">
        <v>4817</v>
      </c>
      <c r="D649" s="1" t="s">
        <v>5911</v>
      </c>
      <c r="E649" s="1" t="s">
        <v>5910</v>
      </c>
    </row>
    <row r="650" spans="1:5" ht="15.6" x14ac:dyDescent="0.3">
      <c r="A650" s="4" t="s">
        <v>649</v>
      </c>
      <c r="B650" s="20" t="s">
        <v>3128</v>
      </c>
      <c r="C650" s="7" t="s">
        <v>4817</v>
      </c>
      <c r="D650" s="1" t="s">
        <v>5513</v>
      </c>
      <c r="E650" s="1" t="s">
        <v>5912</v>
      </c>
    </row>
    <row r="651" spans="1:5" ht="15.6" x14ac:dyDescent="0.3">
      <c r="A651" s="4" t="s">
        <v>650</v>
      </c>
      <c r="B651" s="20" t="s">
        <v>3129</v>
      </c>
      <c r="C651" s="7" t="s">
        <v>4815</v>
      </c>
      <c r="D651" s="1" t="s">
        <v>5914</v>
      </c>
      <c r="E651" s="1" t="s">
        <v>5913</v>
      </c>
    </row>
    <row r="652" spans="1:5" ht="15.6" x14ac:dyDescent="0.3">
      <c r="A652" s="4" t="s">
        <v>651</v>
      </c>
      <c r="B652" s="20" t="s">
        <v>3130</v>
      </c>
      <c r="C652" s="7" t="s">
        <v>4817</v>
      </c>
      <c r="D652" s="1" t="s">
        <v>4828</v>
      </c>
      <c r="E652" s="1" t="s">
        <v>5915</v>
      </c>
    </row>
    <row r="653" spans="1:5" ht="15.6" x14ac:dyDescent="0.3">
      <c r="A653" s="4" t="s">
        <v>652</v>
      </c>
      <c r="B653" s="20" t="s">
        <v>3131</v>
      </c>
      <c r="C653" s="7" t="s">
        <v>4815</v>
      </c>
      <c r="D653" s="1" t="s">
        <v>5917</v>
      </c>
      <c r="E653" s="1" t="s">
        <v>5916</v>
      </c>
    </row>
    <row r="654" spans="1:5" ht="15.6" x14ac:dyDescent="0.3">
      <c r="A654" s="4" t="s">
        <v>653</v>
      </c>
      <c r="B654" s="20" t="s">
        <v>3132</v>
      </c>
      <c r="C654" s="7" t="s">
        <v>4817</v>
      </c>
      <c r="D654" s="1" t="s">
        <v>5919</v>
      </c>
      <c r="E654" s="1" t="s">
        <v>5918</v>
      </c>
    </row>
    <row r="655" spans="1:5" ht="15.6" x14ac:dyDescent="0.3">
      <c r="A655" s="4" t="s">
        <v>654</v>
      </c>
      <c r="B655" s="20" t="s">
        <v>3133</v>
      </c>
      <c r="C655" s="7" t="s">
        <v>4817</v>
      </c>
      <c r="D655" s="1" t="s">
        <v>4972</v>
      </c>
      <c r="E655" s="1" t="s">
        <v>5920</v>
      </c>
    </row>
    <row r="656" spans="1:5" ht="15.6" x14ac:dyDescent="0.3">
      <c r="A656" s="4" t="s">
        <v>655</v>
      </c>
      <c r="B656" s="20" t="s">
        <v>3134</v>
      </c>
      <c r="C656" s="7" t="s">
        <v>4817</v>
      </c>
      <c r="D656" s="1" t="s">
        <v>5922</v>
      </c>
      <c r="E656" s="1" t="s">
        <v>5921</v>
      </c>
    </row>
    <row r="657" spans="1:5" ht="15.6" x14ac:dyDescent="0.3">
      <c r="A657" s="4" t="s">
        <v>656</v>
      </c>
      <c r="B657" s="20" t="s">
        <v>3135</v>
      </c>
      <c r="C657" s="7" t="s">
        <v>4817</v>
      </c>
      <c r="D657" s="1" t="s">
        <v>5924</v>
      </c>
      <c r="E657" s="1" t="s">
        <v>5923</v>
      </c>
    </row>
    <row r="658" spans="1:5" ht="15.6" x14ac:dyDescent="0.3">
      <c r="A658" s="4" t="s">
        <v>657</v>
      </c>
      <c r="B658" s="20" t="s">
        <v>3136</v>
      </c>
      <c r="C658" s="7" t="s">
        <v>4815</v>
      </c>
      <c r="D658" s="1" t="s">
        <v>5925</v>
      </c>
      <c r="E658" s="1" t="s">
        <v>2424</v>
      </c>
    </row>
    <row r="659" spans="1:5" ht="15.6" x14ac:dyDescent="0.3">
      <c r="A659" s="4" t="s">
        <v>658</v>
      </c>
      <c r="B659" s="20" t="s">
        <v>3137</v>
      </c>
      <c r="C659" s="7" t="s">
        <v>4815</v>
      </c>
      <c r="D659" s="1" t="s">
        <v>5927</v>
      </c>
      <c r="E659" s="1" t="s">
        <v>5926</v>
      </c>
    </row>
    <row r="660" spans="1:5" ht="15.6" x14ac:dyDescent="0.3">
      <c r="A660" s="4" t="s">
        <v>659</v>
      </c>
      <c r="B660" s="20" t="s">
        <v>3138</v>
      </c>
      <c r="C660" s="7" t="s">
        <v>4815</v>
      </c>
      <c r="D660" s="1" t="s">
        <v>5929</v>
      </c>
      <c r="E660" s="1" t="s">
        <v>5928</v>
      </c>
    </row>
    <row r="661" spans="1:5" ht="15.6" x14ac:dyDescent="0.3">
      <c r="A661" s="4" t="s">
        <v>660</v>
      </c>
      <c r="B661" s="20" t="s">
        <v>3139</v>
      </c>
      <c r="C661" s="7" t="s">
        <v>4815</v>
      </c>
      <c r="D661" s="1" t="s">
        <v>5931</v>
      </c>
      <c r="E661" s="1" t="s">
        <v>5930</v>
      </c>
    </row>
    <row r="662" spans="1:5" ht="15.6" x14ac:dyDescent="0.3">
      <c r="A662" s="4" t="s">
        <v>661</v>
      </c>
      <c r="B662" s="20" t="s">
        <v>3140</v>
      </c>
      <c r="C662" s="7" t="s">
        <v>4817</v>
      </c>
      <c r="D662" s="1" t="s">
        <v>5933</v>
      </c>
      <c r="E662" s="1" t="s">
        <v>5932</v>
      </c>
    </row>
    <row r="663" spans="1:5" ht="15.6" x14ac:dyDescent="0.3">
      <c r="A663" s="4" t="s">
        <v>662</v>
      </c>
      <c r="B663" s="20" t="s">
        <v>3141</v>
      </c>
      <c r="C663" s="7" t="s">
        <v>4817</v>
      </c>
      <c r="D663" s="1" t="s">
        <v>5934</v>
      </c>
      <c r="E663" s="1" t="s">
        <v>2444</v>
      </c>
    </row>
    <row r="664" spans="1:5" ht="15.6" x14ac:dyDescent="0.3">
      <c r="A664" s="4" t="s">
        <v>663</v>
      </c>
      <c r="B664" s="20" t="s">
        <v>3142</v>
      </c>
      <c r="C664" s="7" t="s">
        <v>4817</v>
      </c>
      <c r="D664" s="1" t="s">
        <v>5936</v>
      </c>
      <c r="E664" s="1" t="s">
        <v>5935</v>
      </c>
    </row>
    <row r="665" spans="1:5" ht="15.6" x14ac:dyDescent="0.3">
      <c r="A665" s="4" t="s">
        <v>664</v>
      </c>
      <c r="B665" s="20" t="s">
        <v>3143</v>
      </c>
      <c r="C665" s="7" t="s">
        <v>4815</v>
      </c>
      <c r="D665" s="1" t="s">
        <v>5938</v>
      </c>
      <c r="E665" s="1" t="s">
        <v>5937</v>
      </c>
    </row>
    <row r="666" spans="1:5" ht="15.6" x14ac:dyDescent="0.3">
      <c r="A666" s="4" t="s">
        <v>665</v>
      </c>
      <c r="B666" s="20" t="s">
        <v>3144</v>
      </c>
      <c r="C666" s="7" t="s">
        <v>4815</v>
      </c>
      <c r="D666" s="1" t="s">
        <v>5940</v>
      </c>
      <c r="E666" s="1" t="s">
        <v>5939</v>
      </c>
    </row>
    <row r="667" spans="1:5" ht="15.6" x14ac:dyDescent="0.3">
      <c r="A667" s="4" t="s">
        <v>666</v>
      </c>
      <c r="B667" s="20" t="s">
        <v>3145</v>
      </c>
      <c r="C667" s="7" t="s">
        <v>4817</v>
      </c>
      <c r="D667" s="1" t="s">
        <v>5942</v>
      </c>
      <c r="E667" s="1" t="s">
        <v>5941</v>
      </c>
    </row>
    <row r="668" spans="1:5" ht="15.6" x14ac:dyDescent="0.3">
      <c r="A668" s="4" t="s">
        <v>667</v>
      </c>
      <c r="B668" s="20" t="s">
        <v>3146</v>
      </c>
      <c r="C668" s="7" t="s">
        <v>5652</v>
      </c>
      <c r="D668" s="1" t="s">
        <v>5767</v>
      </c>
      <c r="E668" s="1" t="s">
        <v>5943</v>
      </c>
    </row>
    <row r="669" spans="1:5" ht="15.6" x14ac:dyDescent="0.3">
      <c r="A669" s="4" t="s">
        <v>668</v>
      </c>
      <c r="B669" s="20" t="s">
        <v>3147</v>
      </c>
      <c r="C669" s="7" t="s">
        <v>5652</v>
      </c>
      <c r="D669" s="1" t="s">
        <v>5945</v>
      </c>
      <c r="E669" s="1" t="s">
        <v>5944</v>
      </c>
    </row>
    <row r="670" spans="1:5" ht="15.6" x14ac:dyDescent="0.3">
      <c r="A670" s="4" t="s">
        <v>669</v>
      </c>
      <c r="B670" s="20" t="s">
        <v>3148</v>
      </c>
      <c r="C670" s="7" t="s">
        <v>4817</v>
      </c>
      <c r="D670" s="1" t="s">
        <v>5141</v>
      </c>
      <c r="E670" s="1" t="s">
        <v>5946</v>
      </c>
    </row>
    <row r="671" spans="1:5" ht="15.6" x14ac:dyDescent="0.3">
      <c r="A671" s="4" t="s">
        <v>670</v>
      </c>
      <c r="B671" s="20" t="s">
        <v>3149</v>
      </c>
      <c r="C671" s="7" t="s">
        <v>5652</v>
      </c>
      <c r="D671" s="1" t="s">
        <v>4942</v>
      </c>
      <c r="E671" s="1" t="s">
        <v>5453</v>
      </c>
    </row>
    <row r="672" spans="1:5" ht="15.6" x14ac:dyDescent="0.3">
      <c r="A672" s="4" t="s">
        <v>671</v>
      </c>
      <c r="B672" s="20" t="s">
        <v>3150</v>
      </c>
      <c r="C672" s="7" t="s">
        <v>4817</v>
      </c>
      <c r="D672" s="1" t="s">
        <v>5948</v>
      </c>
      <c r="E672" s="1" t="s">
        <v>5947</v>
      </c>
    </row>
    <row r="673" spans="1:5" ht="15.6" x14ac:dyDescent="0.3">
      <c r="A673" s="4" t="s">
        <v>672</v>
      </c>
      <c r="B673" s="20" t="s">
        <v>3151</v>
      </c>
      <c r="C673" s="7" t="s">
        <v>4815</v>
      </c>
      <c r="D673" s="1" t="s">
        <v>5950</v>
      </c>
      <c r="E673" s="1" t="s">
        <v>5949</v>
      </c>
    </row>
    <row r="674" spans="1:5" ht="15.6" x14ac:dyDescent="0.3">
      <c r="A674" s="4" t="s">
        <v>673</v>
      </c>
      <c r="B674" s="20" t="s">
        <v>3152</v>
      </c>
      <c r="C674" s="7" t="s">
        <v>4815</v>
      </c>
      <c r="D674" s="1" t="s">
        <v>5952</v>
      </c>
      <c r="E674" s="1" t="s">
        <v>5951</v>
      </c>
    </row>
    <row r="675" spans="1:5" ht="15.6" x14ac:dyDescent="0.3">
      <c r="A675" s="4" t="s">
        <v>674</v>
      </c>
      <c r="B675" s="20" t="s">
        <v>3153</v>
      </c>
      <c r="C675" s="7" t="s">
        <v>4815</v>
      </c>
      <c r="D675" s="1" t="s">
        <v>5954</v>
      </c>
      <c r="E675" s="1" t="s">
        <v>5953</v>
      </c>
    </row>
    <row r="676" spans="1:5" ht="15.6" x14ac:dyDescent="0.3">
      <c r="A676" s="4" t="s">
        <v>675</v>
      </c>
      <c r="B676" s="20" t="s">
        <v>3154</v>
      </c>
      <c r="C676" s="7" t="s">
        <v>4815</v>
      </c>
      <c r="D676" s="1" t="s">
        <v>5956</v>
      </c>
      <c r="E676" s="1" t="s">
        <v>5955</v>
      </c>
    </row>
    <row r="677" spans="1:5" ht="15.6" x14ac:dyDescent="0.3">
      <c r="A677" s="4" t="s">
        <v>676</v>
      </c>
      <c r="B677" s="20" t="s">
        <v>3155</v>
      </c>
      <c r="C677" s="7" t="s">
        <v>4815</v>
      </c>
      <c r="D677" s="1" t="s">
        <v>5958</v>
      </c>
      <c r="E677" s="1" t="s">
        <v>5957</v>
      </c>
    </row>
    <row r="678" spans="1:5" ht="15.6" x14ac:dyDescent="0.3">
      <c r="A678" s="4" t="s">
        <v>677</v>
      </c>
      <c r="B678" s="20" t="s">
        <v>3156</v>
      </c>
      <c r="C678" s="7" t="s">
        <v>5652</v>
      </c>
      <c r="D678" s="1" t="s">
        <v>5960</v>
      </c>
      <c r="E678" s="1" t="s">
        <v>5959</v>
      </c>
    </row>
    <row r="679" spans="1:5" ht="15.6" x14ac:dyDescent="0.3">
      <c r="A679" s="4" t="s">
        <v>678</v>
      </c>
      <c r="B679" s="20" t="s">
        <v>3157</v>
      </c>
      <c r="C679" s="7" t="s">
        <v>4815</v>
      </c>
      <c r="D679" s="1" t="s">
        <v>5962</v>
      </c>
      <c r="E679" s="1" t="s">
        <v>5961</v>
      </c>
    </row>
    <row r="680" spans="1:5" ht="15.6" x14ac:dyDescent="0.3">
      <c r="A680" s="4" t="s">
        <v>679</v>
      </c>
      <c r="B680" s="20" t="s">
        <v>3158</v>
      </c>
      <c r="C680" s="7" t="s">
        <v>4817</v>
      </c>
      <c r="D680" s="1" t="s">
        <v>5964</v>
      </c>
      <c r="E680" s="1" t="s">
        <v>5963</v>
      </c>
    </row>
    <row r="681" spans="1:5" ht="15.6" x14ac:dyDescent="0.3">
      <c r="A681" s="4" t="s">
        <v>680</v>
      </c>
      <c r="B681" s="20" t="s">
        <v>3159</v>
      </c>
      <c r="C681" s="7" t="s">
        <v>4817</v>
      </c>
      <c r="D681" s="1" t="s">
        <v>5508</v>
      </c>
      <c r="E681" s="1" t="s">
        <v>5965</v>
      </c>
    </row>
    <row r="682" spans="1:5" ht="15.6" x14ac:dyDescent="0.3">
      <c r="A682" s="4" t="s">
        <v>681</v>
      </c>
      <c r="B682" s="20" t="s">
        <v>3160</v>
      </c>
      <c r="C682" s="7" t="s">
        <v>4815</v>
      </c>
      <c r="D682" s="1" t="s">
        <v>5966</v>
      </c>
      <c r="E682" s="1" t="s">
        <v>2430</v>
      </c>
    </row>
    <row r="683" spans="1:5" ht="15.6" x14ac:dyDescent="0.3">
      <c r="A683" s="4" t="s">
        <v>682</v>
      </c>
      <c r="B683" s="20" t="s">
        <v>3161</v>
      </c>
      <c r="C683" s="7" t="s">
        <v>5652</v>
      </c>
      <c r="D683" s="1" t="s">
        <v>5968</v>
      </c>
      <c r="E683" s="1" t="s">
        <v>5967</v>
      </c>
    </row>
    <row r="684" spans="1:5" ht="15.6" x14ac:dyDescent="0.3">
      <c r="A684" s="4" t="s">
        <v>683</v>
      </c>
      <c r="B684" s="20" t="s">
        <v>3162</v>
      </c>
      <c r="C684" s="7" t="s">
        <v>4815</v>
      </c>
      <c r="D684" s="1" t="s">
        <v>4976</v>
      </c>
      <c r="E684" s="1" t="s">
        <v>5969</v>
      </c>
    </row>
    <row r="685" spans="1:5" ht="15.6" x14ac:dyDescent="0.3">
      <c r="A685" s="4" t="s">
        <v>684</v>
      </c>
      <c r="B685" s="20" t="s">
        <v>3163</v>
      </c>
      <c r="C685" s="7" t="s">
        <v>4815</v>
      </c>
      <c r="D685" s="1" t="s">
        <v>5971</v>
      </c>
      <c r="E685" s="1" t="s">
        <v>5970</v>
      </c>
    </row>
    <row r="686" spans="1:5" ht="15.6" x14ac:dyDescent="0.3">
      <c r="A686" s="4" t="s">
        <v>685</v>
      </c>
      <c r="B686" s="20" t="s">
        <v>3164</v>
      </c>
      <c r="C686" s="7" t="s">
        <v>4817</v>
      </c>
      <c r="D686" s="1" t="s">
        <v>5973</v>
      </c>
      <c r="E686" s="1" t="s">
        <v>5972</v>
      </c>
    </row>
    <row r="687" spans="1:5" ht="15.6" x14ac:dyDescent="0.3">
      <c r="A687" s="4" t="s">
        <v>686</v>
      </c>
      <c r="B687" s="20" t="s">
        <v>3165</v>
      </c>
      <c r="C687" s="7" t="s">
        <v>4817</v>
      </c>
      <c r="D687" s="1" t="s">
        <v>5975</v>
      </c>
      <c r="E687" s="1" t="s">
        <v>5974</v>
      </c>
    </row>
    <row r="688" spans="1:5" ht="15.6" x14ac:dyDescent="0.3">
      <c r="A688" s="4" t="s">
        <v>687</v>
      </c>
      <c r="B688" s="20" t="s">
        <v>3166</v>
      </c>
      <c r="C688" s="7" t="s">
        <v>4815</v>
      </c>
      <c r="D688" s="1" t="s">
        <v>5977</v>
      </c>
      <c r="E688" s="1" t="s">
        <v>5976</v>
      </c>
    </row>
    <row r="689" spans="1:5" ht="15.6" x14ac:dyDescent="0.3">
      <c r="A689" s="4" t="s">
        <v>688</v>
      </c>
      <c r="B689" s="20" t="s">
        <v>3167</v>
      </c>
      <c r="C689" s="7" t="s">
        <v>4815</v>
      </c>
      <c r="D689" s="1" t="s">
        <v>5979</v>
      </c>
      <c r="E689" s="1" t="s">
        <v>5978</v>
      </c>
    </row>
    <row r="690" spans="1:5" ht="15.6" x14ac:dyDescent="0.3">
      <c r="A690" s="4" t="s">
        <v>689</v>
      </c>
      <c r="B690" s="20" t="s">
        <v>3168</v>
      </c>
      <c r="C690" s="7" t="s">
        <v>4815</v>
      </c>
      <c r="D690" s="1" t="s">
        <v>5981</v>
      </c>
      <c r="E690" s="1" t="s">
        <v>5980</v>
      </c>
    </row>
    <row r="691" spans="1:5" ht="15.6" x14ac:dyDescent="0.3">
      <c r="A691" s="4" t="s">
        <v>690</v>
      </c>
      <c r="B691" s="20" t="s">
        <v>3169</v>
      </c>
      <c r="C691" s="7" t="s">
        <v>4815</v>
      </c>
      <c r="D691" s="1" t="s">
        <v>5983</v>
      </c>
      <c r="E691" s="1" t="s">
        <v>5982</v>
      </c>
    </row>
    <row r="692" spans="1:5" ht="15.6" x14ac:dyDescent="0.3">
      <c r="A692" s="4" t="s">
        <v>691</v>
      </c>
      <c r="B692" s="20" t="s">
        <v>3170</v>
      </c>
      <c r="C692" s="7" t="s">
        <v>4815</v>
      </c>
      <c r="D692" s="1" t="s">
        <v>5985</v>
      </c>
      <c r="E692" s="1" t="s">
        <v>5984</v>
      </c>
    </row>
    <row r="693" spans="1:5" ht="15.6" x14ac:dyDescent="0.3">
      <c r="A693" s="4" t="s">
        <v>692</v>
      </c>
      <c r="B693" s="20" t="s">
        <v>3171</v>
      </c>
      <c r="C693" s="7" t="s">
        <v>4817</v>
      </c>
      <c r="D693" s="1" t="s">
        <v>5987</v>
      </c>
      <c r="E693" s="1" t="s">
        <v>5986</v>
      </c>
    </row>
    <row r="694" spans="1:5" ht="15.6" x14ac:dyDescent="0.3">
      <c r="A694" s="4" t="s">
        <v>693</v>
      </c>
      <c r="B694" s="20" t="s">
        <v>3172</v>
      </c>
      <c r="C694" s="7" t="s">
        <v>5652</v>
      </c>
      <c r="D694" s="1" t="s">
        <v>5989</v>
      </c>
      <c r="E694" s="1" t="s">
        <v>5988</v>
      </c>
    </row>
    <row r="695" spans="1:5" ht="15.6" x14ac:dyDescent="0.3">
      <c r="A695" s="4" t="s">
        <v>694</v>
      </c>
      <c r="B695" s="20" t="s">
        <v>3173</v>
      </c>
      <c r="C695" s="7" t="s">
        <v>4815</v>
      </c>
      <c r="D695" s="1" t="s">
        <v>5991</v>
      </c>
      <c r="E695" s="1" t="s">
        <v>5990</v>
      </c>
    </row>
    <row r="696" spans="1:5" ht="15.6" x14ac:dyDescent="0.3">
      <c r="A696" s="4" t="s">
        <v>695</v>
      </c>
      <c r="B696" s="20" t="s">
        <v>3174</v>
      </c>
      <c r="C696" s="7" t="s">
        <v>4817</v>
      </c>
      <c r="D696" s="1" t="s">
        <v>5993</v>
      </c>
      <c r="E696" s="1" t="s">
        <v>5992</v>
      </c>
    </row>
    <row r="697" spans="1:5" ht="15.6" x14ac:dyDescent="0.3">
      <c r="A697" s="4" t="s">
        <v>696</v>
      </c>
      <c r="B697" s="20" t="s">
        <v>3175</v>
      </c>
      <c r="C697" s="7" t="s">
        <v>4817</v>
      </c>
      <c r="D697" s="1" t="s">
        <v>5995</v>
      </c>
      <c r="E697" s="1" t="s">
        <v>5994</v>
      </c>
    </row>
    <row r="698" spans="1:5" ht="15.6" x14ac:dyDescent="0.3">
      <c r="A698" s="4" t="s">
        <v>697</v>
      </c>
      <c r="B698" s="20" t="s">
        <v>3176</v>
      </c>
      <c r="C698" s="7" t="s">
        <v>4817</v>
      </c>
      <c r="D698" s="1" t="s">
        <v>5997</v>
      </c>
      <c r="E698" s="1" t="s">
        <v>5996</v>
      </c>
    </row>
    <row r="699" spans="1:5" ht="15.6" x14ac:dyDescent="0.3">
      <c r="A699" s="4" t="s">
        <v>698</v>
      </c>
      <c r="B699" s="20" t="s">
        <v>3177</v>
      </c>
      <c r="C699" s="7" t="s">
        <v>4815</v>
      </c>
      <c r="D699" s="1" t="s">
        <v>4948</v>
      </c>
      <c r="E699" s="1" t="s">
        <v>5998</v>
      </c>
    </row>
    <row r="700" spans="1:5" ht="15.6" x14ac:dyDescent="0.3">
      <c r="A700" s="4" t="s">
        <v>699</v>
      </c>
      <c r="B700" s="20" t="s">
        <v>3178</v>
      </c>
      <c r="C700" s="7" t="s">
        <v>4815</v>
      </c>
      <c r="D700" s="1" t="s">
        <v>6000</v>
      </c>
      <c r="E700" s="1" t="s">
        <v>5999</v>
      </c>
    </row>
    <row r="701" spans="1:5" ht="15.6" x14ac:dyDescent="0.3">
      <c r="A701" s="4" t="s">
        <v>700</v>
      </c>
      <c r="B701" s="20" t="s">
        <v>3179</v>
      </c>
      <c r="C701" s="7" t="s">
        <v>4817</v>
      </c>
      <c r="D701" s="1" t="s">
        <v>6002</v>
      </c>
      <c r="E701" s="1" t="s">
        <v>6001</v>
      </c>
    </row>
    <row r="702" spans="1:5" ht="15.6" x14ac:dyDescent="0.3">
      <c r="A702" s="4" t="s">
        <v>701</v>
      </c>
      <c r="B702" s="20" t="s">
        <v>3180</v>
      </c>
      <c r="C702" s="7" t="s">
        <v>5652</v>
      </c>
      <c r="D702" s="1" t="s">
        <v>6004</v>
      </c>
      <c r="E702" s="1" t="s">
        <v>6003</v>
      </c>
    </row>
    <row r="703" spans="1:5" ht="15.6" x14ac:dyDescent="0.3">
      <c r="A703" s="4" t="s">
        <v>702</v>
      </c>
      <c r="B703" s="20" t="s">
        <v>3181</v>
      </c>
      <c r="C703" s="7" t="s">
        <v>4817</v>
      </c>
      <c r="D703" s="1" t="s">
        <v>6006</v>
      </c>
      <c r="E703" s="1" t="s">
        <v>6005</v>
      </c>
    </row>
    <row r="704" spans="1:5" ht="15.6" x14ac:dyDescent="0.3">
      <c r="A704" s="4" t="s">
        <v>703</v>
      </c>
      <c r="B704" s="20" t="s">
        <v>3182</v>
      </c>
      <c r="C704" s="7" t="s">
        <v>4817</v>
      </c>
      <c r="D704" s="1" t="s">
        <v>6008</v>
      </c>
      <c r="E704" s="1" t="s">
        <v>6007</v>
      </c>
    </row>
    <row r="705" spans="1:5" ht="15.6" x14ac:dyDescent="0.3">
      <c r="A705" s="4" t="s">
        <v>704</v>
      </c>
      <c r="B705" s="20" t="s">
        <v>3183</v>
      </c>
      <c r="C705" s="7" t="s">
        <v>4815</v>
      </c>
      <c r="D705" s="1" t="s">
        <v>4936</v>
      </c>
      <c r="E705" s="1" t="s">
        <v>6009</v>
      </c>
    </row>
    <row r="706" spans="1:5" ht="15.6" x14ac:dyDescent="0.3">
      <c r="A706" s="4" t="s">
        <v>705</v>
      </c>
      <c r="B706" s="20" t="s">
        <v>3184</v>
      </c>
      <c r="C706" s="7" t="s">
        <v>4815</v>
      </c>
      <c r="D706" s="1" t="s">
        <v>6011</v>
      </c>
      <c r="E706" s="1" t="s">
        <v>6010</v>
      </c>
    </row>
    <row r="707" spans="1:5" ht="15.6" x14ac:dyDescent="0.3">
      <c r="A707" s="4" t="s">
        <v>706</v>
      </c>
      <c r="B707" s="20" t="s">
        <v>3185</v>
      </c>
      <c r="C707" s="7" t="s">
        <v>4817</v>
      </c>
      <c r="D707" s="1" t="s">
        <v>6013</v>
      </c>
      <c r="E707" s="1" t="s">
        <v>6012</v>
      </c>
    </row>
    <row r="708" spans="1:5" ht="15.6" x14ac:dyDescent="0.3">
      <c r="A708" s="4" t="s">
        <v>707</v>
      </c>
      <c r="B708" s="20" t="s">
        <v>3186</v>
      </c>
      <c r="C708" s="7" t="s">
        <v>4815</v>
      </c>
      <c r="D708" s="1" t="s">
        <v>5553</v>
      </c>
      <c r="E708" s="1" t="s">
        <v>6014</v>
      </c>
    </row>
    <row r="709" spans="1:5" ht="15.6" x14ac:dyDescent="0.3">
      <c r="A709" s="4" t="s">
        <v>708</v>
      </c>
      <c r="B709" s="20" t="s">
        <v>3187</v>
      </c>
      <c r="C709" s="7" t="s">
        <v>5652</v>
      </c>
      <c r="D709" s="1" t="s">
        <v>5720</v>
      </c>
      <c r="E709" s="1" t="s">
        <v>5644</v>
      </c>
    </row>
    <row r="710" spans="1:5" ht="15.6" x14ac:dyDescent="0.3">
      <c r="A710" s="4" t="s">
        <v>709</v>
      </c>
      <c r="B710" s="20" t="s">
        <v>3188</v>
      </c>
      <c r="C710" s="7" t="s">
        <v>5652</v>
      </c>
      <c r="D710" s="1" t="s">
        <v>6016</v>
      </c>
      <c r="E710" s="1" t="s">
        <v>6015</v>
      </c>
    </row>
    <row r="711" spans="1:5" ht="15.6" x14ac:dyDescent="0.3">
      <c r="A711" s="4" t="s">
        <v>710</v>
      </c>
      <c r="B711" s="20" t="s">
        <v>3189</v>
      </c>
      <c r="C711" s="7" t="s">
        <v>4815</v>
      </c>
      <c r="D711" s="1" t="s">
        <v>6018</v>
      </c>
      <c r="E711" s="1" t="s">
        <v>6017</v>
      </c>
    </row>
    <row r="712" spans="1:5" ht="15.6" x14ac:dyDescent="0.3">
      <c r="A712" s="4" t="s">
        <v>711</v>
      </c>
      <c r="B712" s="20" t="s">
        <v>3190</v>
      </c>
      <c r="C712" s="7" t="s">
        <v>4815</v>
      </c>
      <c r="D712" s="1" t="s">
        <v>6020</v>
      </c>
      <c r="E712" s="1" t="s">
        <v>6019</v>
      </c>
    </row>
    <row r="713" spans="1:5" ht="15.6" x14ac:dyDescent="0.3">
      <c r="A713" s="4" t="s">
        <v>712</v>
      </c>
      <c r="B713" s="20" t="s">
        <v>3191</v>
      </c>
      <c r="C713" s="7" t="s">
        <v>4815</v>
      </c>
      <c r="D713" s="1" t="s">
        <v>6021</v>
      </c>
      <c r="E713" s="1" t="s">
        <v>2445</v>
      </c>
    </row>
    <row r="714" spans="1:5" ht="15.6" x14ac:dyDescent="0.3">
      <c r="A714" s="4" t="s">
        <v>713</v>
      </c>
      <c r="B714" s="20" t="s">
        <v>3192</v>
      </c>
      <c r="C714" s="7" t="s">
        <v>4817</v>
      </c>
      <c r="D714" s="1" t="s">
        <v>6023</v>
      </c>
      <c r="E714" s="1" t="s">
        <v>6022</v>
      </c>
    </row>
    <row r="715" spans="1:5" ht="15.6" x14ac:dyDescent="0.3">
      <c r="A715" s="4" t="s">
        <v>714</v>
      </c>
      <c r="B715" s="20" t="s">
        <v>3193</v>
      </c>
      <c r="C715" s="7" t="s">
        <v>5652</v>
      </c>
      <c r="D715" s="1" t="s">
        <v>5255</v>
      </c>
      <c r="E715" s="1" t="s">
        <v>6024</v>
      </c>
    </row>
    <row r="716" spans="1:5" ht="15.6" x14ac:dyDescent="0.3">
      <c r="A716" s="4" t="s">
        <v>715</v>
      </c>
      <c r="B716" s="20" t="s">
        <v>3194</v>
      </c>
      <c r="C716" s="7" t="s">
        <v>5652</v>
      </c>
      <c r="D716" s="1" t="s">
        <v>6025</v>
      </c>
      <c r="E716" s="1" t="s">
        <v>4914</v>
      </c>
    </row>
    <row r="717" spans="1:5" ht="15.6" x14ac:dyDescent="0.3">
      <c r="A717" s="4" t="s">
        <v>716</v>
      </c>
      <c r="B717" s="20" t="s">
        <v>3195</v>
      </c>
      <c r="C717" s="7" t="s">
        <v>4815</v>
      </c>
      <c r="D717" s="1" t="s">
        <v>6027</v>
      </c>
      <c r="E717" s="1" t="s">
        <v>6026</v>
      </c>
    </row>
    <row r="718" spans="1:5" ht="15.6" x14ac:dyDescent="0.3">
      <c r="A718" s="4" t="s">
        <v>717</v>
      </c>
      <c r="B718" s="20" t="s">
        <v>3196</v>
      </c>
      <c r="C718" s="7" t="s">
        <v>4815</v>
      </c>
      <c r="D718" s="1" t="s">
        <v>6029</v>
      </c>
      <c r="E718" s="1" t="s">
        <v>6028</v>
      </c>
    </row>
    <row r="719" spans="1:5" ht="15.6" x14ac:dyDescent="0.3">
      <c r="A719" s="4" t="s">
        <v>718</v>
      </c>
      <c r="B719" s="20" t="s">
        <v>3197</v>
      </c>
      <c r="C719" s="7" t="s">
        <v>4817</v>
      </c>
      <c r="D719" s="1" t="s">
        <v>6031</v>
      </c>
      <c r="E719" s="1" t="s">
        <v>6030</v>
      </c>
    </row>
    <row r="720" spans="1:5" ht="15.6" x14ac:dyDescent="0.3">
      <c r="A720" s="4" t="s">
        <v>719</v>
      </c>
      <c r="B720" s="20" t="s">
        <v>3198</v>
      </c>
      <c r="C720" s="7" t="s">
        <v>4817</v>
      </c>
      <c r="D720" s="1" t="s">
        <v>6033</v>
      </c>
      <c r="E720" s="1" t="s">
        <v>6032</v>
      </c>
    </row>
    <row r="721" spans="1:8" ht="15.6" x14ac:dyDescent="0.3">
      <c r="A721" s="4" t="s">
        <v>720</v>
      </c>
      <c r="B721" s="20" t="s">
        <v>3199</v>
      </c>
      <c r="C721" s="7" t="s">
        <v>4817</v>
      </c>
      <c r="D721" s="1" t="s">
        <v>6035</v>
      </c>
      <c r="E721" s="1" t="s">
        <v>6034</v>
      </c>
    </row>
    <row r="722" spans="1:8" ht="15.6" x14ac:dyDescent="0.3">
      <c r="A722" s="4" t="s">
        <v>721</v>
      </c>
      <c r="B722" s="20" t="s">
        <v>3200</v>
      </c>
      <c r="C722" s="7" t="s">
        <v>4815</v>
      </c>
      <c r="D722" s="1" t="s">
        <v>4849</v>
      </c>
      <c r="E722" s="1" t="s">
        <v>6036</v>
      </c>
    </row>
    <row r="723" spans="1:8" ht="15.6" x14ac:dyDescent="0.3">
      <c r="A723" s="4" t="s">
        <v>722</v>
      </c>
      <c r="B723" s="20" t="s">
        <v>3201</v>
      </c>
      <c r="C723" s="7" t="s">
        <v>4815</v>
      </c>
      <c r="D723" s="1" t="s">
        <v>5530</v>
      </c>
      <c r="E723" s="1" t="s">
        <v>6037</v>
      </c>
    </row>
    <row r="724" spans="1:8" ht="15.6" x14ac:dyDescent="0.3">
      <c r="A724" s="4" t="s">
        <v>723</v>
      </c>
      <c r="B724" s="20" t="s">
        <v>3202</v>
      </c>
      <c r="C724" s="7" t="s">
        <v>4815</v>
      </c>
      <c r="D724" s="1" t="s">
        <v>6039</v>
      </c>
      <c r="E724" s="1" t="s">
        <v>6038</v>
      </c>
    </row>
    <row r="725" spans="1:8" ht="15.6" x14ac:dyDescent="0.3">
      <c r="A725" s="4" t="s">
        <v>724</v>
      </c>
      <c r="B725" s="20" t="s">
        <v>3203</v>
      </c>
      <c r="C725" s="7" t="s">
        <v>5652</v>
      </c>
      <c r="D725" s="1" t="s">
        <v>5660</v>
      </c>
      <c r="E725" s="1" t="s">
        <v>6040</v>
      </c>
    </row>
    <row r="726" spans="1:8" ht="15.6" x14ac:dyDescent="0.3">
      <c r="A726" s="4" t="s">
        <v>725</v>
      </c>
      <c r="B726" s="20" t="s">
        <v>3204</v>
      </c>
      <c r="C726" s="7" t="s">
        <v>4817</v>
      </c>
      <c r="D726" s="1" t="s">
        <v>6042</v>
      </c>
      <c r="E726" s="1" t="s">
        <v>6041</v>
      </c>
      <c r="H726" t="s">
        <v>6043</v>
      </c>
    </row>
    <row r="727" spans="1:8" ht="15.6" x14ac:dyDescent="0.3">
      <c r="A727" s="4" t="s">
        <v>726</v>
      </c>
      <c r="B727" s="20" t="s">
        <v>3205</v>
      </c>
      <c r="C727" s="7" t="s">
        <v>4817</v>
      </c>
      <c r="D727" s="1" t="s">
        <v>5297</v>
      </c>
      <c r="E727" s="1" t="s">
        <v>4959</v>
      </c>
    </row>
    <row r="728" spans="1:8" ht="15.6" x14ac:dyDescent="0.3">
      <c r="A728" s="4" t="s">
        <v>727</v>
      </c>
      <c r="B728" s="20" t="s">
        <v>3206</v>
      </c>
      <c r="C728" s="7" t="s">
        <v>4817</v>
      </c>
      <c r="D728" s="1" t="s">
        <v>4835</v>
      </c>
      <c r="E728" s="1" t="s">
        <v>6044</v>
      </c>
    </row>
    <row r="729" spans="1:8" ht="15.6" x14ac:dyDescent="0.3">
      <c r="A729" s="4" t="s">
        <v>728</v>
      </c>
      <c r="B729" s="20" t="s">
        <v>3207</v>
      </c>
      <c r="C729" s="7" t="s">
        <v>4817</v>
      </c>
      <c r="D729" s="1" t="s">
        <v>6046</v>
      </c>
      <c r="E729" s="1" t="s">
        <v>6045</v>
      </c>
    </row>
    <row r="730" spans="1:8" ht="15.6" x14ac:dyDescent="0.3">
      <c r="A730" s="4" t="s">
        <v>729</v>
      </c>
      <c r="B730" s="20" t="s">
        <v>3208</v>
      </c>
      <c r="C730" s="7" t="s">
        <v>4817</v>
      </c>
      <c r="D730" s="1" t="s">
        <v>6047</v>
      </c>
      <c r="E730" s="1" t="s">
        <v>6032</v>
      </c>
    </row>
    <row r="731" spans="1:8" ht="15.6" x14ac:dyDescent="0.3">
      <c r="A731" s="4" t="s">
        <v>730</v>
      </c>
      <c r="B731" s="20" t="s">
        <v>3209</v>
      </c>
      <c r="C731" s="7" t="s">
        <v>4815</v>
      </c>
      <c r="D731" s="1" t="s">
        <v>6049</v>
      </c>
      <c r="E731" s="1" t="s">
        <v>6048</v>
      </c>
    </row>
    <row r="732" spans="1:8" ht="15.6" x14ac:dyDescent="0.3">
      <c r="A732" s="4" t="s">
        <v>731</v>
      </c>
      <c r="B732" s="20" t="s">
        <v>3210</v>
      </c>
      <c r="C732" s="7" t="s">
        <v>4815</v>
      </c>
      <c r="D732" s="1" t="s">
        <v>5131</v>
      </c>
      <c r="E732" s="1" t="s">
        <v>6050</v>
      </c>
    </row>
    <row r="733" spans="1:8" ht="15.6" x14ac:dyDescent="0.3">
      <c r="A733" s="4" t="s">
        <v>732</v>
      </c>
      <c r="B733" s="20" t="s">
        <v>3211</v>
      </c>
      <c r="C733" s="7" t="s">
        <v>4817</v>
      </c>
      <c r="D733" s="1" t="s">
        <v>6052</v>
      </c>
      <c r="E733" s="1" t="s">
        <v>6051</v>
      </c>
    </row>
    <row r="734" spans="1:8" ht="15.6" x14ac:dyDescent="0.3">
      <c r="A734" s="4" t="s">
        <v>733</v>
      </c>
      <c r="B734" s="20" t="s">
        <v>3212</v>
      </c>
      <c r="C734" s="7" t="s">
        <v>4815</v>
      </c>
      <c r="D734" s="1" t="s">
        <v>6054</v>
      </c>
      <c r="E734" s="1" t="s">
        <v>6053</v>
      </c>
    </row>
    <row r="735" spans="1:8" ht="15.6" x14ac:dyDescent="0.3">
      <c r="A735" s="4" t="s">
        <v>734</v>
      </c>
      <c r="B735" s="20" t="s">
        <v>3213</v>
      </c>
      <c r="C735" s="7" t="s">
        <v>4815</v>
      </c>
      <c r="D735" s="1" t="s">
        <v>6055</v>
      </c>
      <c r="E735" s="1" t="s">
        <v>2417</v>
      </c>
    </row>
    <row r="736" spans="1:8" ht="15.6" x14ac:dyDescent="0.3">
      <c r="A736" s="4" t="s">
        <v>735</v>
      </c>
      <c r="B736" s="20" t="s">
        <v>3214</v>
      </c>
      <c r="C736" s="7" t="s">
        <v>4815</v>
      </c>
      <c r="D736" s="1" t="s">
        <v>6057</v>
      </c>
      <c r="E736" s="1" t="s">
        <v>6056</v>
      </c>
    </row>
    <row r="737" spans="1:5" ht="15.6" x14ac:dyDescent="0.3">
      <c r="A737" s="4" t="s">
        <v>736</v>
      </c>
      <c r="B737" s="20" t="s">
        <v>3215</v>
      </c>
      <c r="C737" s="7" t="s">
        <v>4815</v>
      </c>
      <c r="D737" s="1" t="s">
        <v>6059</v>
      </c>
      <c r="E737" s="1" t="s">
        <v>6058</v>
      </c>
    </row>
    <row r="738" spans="1:5" ht="15.6" x14ac:dyDescent="0.3">
      <c r="A738" s="4" t="s">
        <v>737</v>
      </c>
      <c r="B738" s="20" t="s">
        <v>3216</v>
      </c>
      <c r="C738" s="7" t="s">
        <v>4817</v>
      </c>
      <c r="D738" s="1" t="s">
        <v>5345</v>
      </c>
      <c r="E738" s="1" t="s">
        <v>6060</v>
      </c>
    </row>
    <row r="739" spans="1:5" ht="15.6" x14ac:dyDescent="0.3">
      <c r="A739" s="4" t="s">
        <v>738</v>
      </c>
      <c r="B739" s="20" t="s">
        <v>3217</v>
      </c>
      <c r="C739" s="7" t="s">
        <v>4817</v>
      </c>
      <c r="D739" s="1" t="s">
        <v>6062</v>
      </c>
      <c r="E739" s="1" t="s">
        <v>6061</v>
      </c>
    </row>
    <row r="740" spans="1:5" ht="15.6" x14ac:dyDescent="0.3">
      <c r="A740" s="4" t="s">
        <v>739</v>
      </c>
      <c r="B740" s="20" t="s">
        <v>3218</v>
      </c>
      <c r="C740" s="7" t="s">
        <v>4817</v>
      </c>
      <c r="D740" s="1" t="s">
        <v>6064</v>
      </c>
      <c r="E740" s="1" t="s">
        <v>6063</v>
      </c>
    </row>
    <row r="741" spans="1:5" ht="15.6" x14ac:dyDescent="0.3">
      <c r="A741" s="4" t="s">
        <v>740</v>
      </c>
      <c r="B741" s="20" t="s">
        <v>3219</v>
      </c>
      <c r="C741" s="7" t="s">
        <v>5652</v>
      </c>
      <c r="D741" s="1" t="s">
        <v>6066</v>
      </c>
      <c r="E741" s="1" t="s">
        <v>6065</v>
      </c>
    </row>
    <row r="742" spans="1:5" ht="15.6" x14ac:dyDescent="0.3">
      <c r="A742" s="4" t="s">
        <v>741</v>
      </c>
      <c r="B742" s="20" t="s">
        <v>3220</v>
      </c>
      <c r="C742" s="7" t="s">
        <v>4817</v>
      </c>
      <c r="D742" s="1" t="s">
        <v>5212</v>
      </c>
      <c r="E742" s="1" t="s">
        <v>6067</v>
      </c>
    </row>
    <row r="743" spans="1:5" ht="15.6" x14ac:dyDescent="0.3">
      <c r="A743" s="4" t="s">
        <v>742</v>
      </c>
      <c r="B743" s="20" t="s">
        <v>3221</v>
      </c>
      <c r="C743" s="7" t="s">
        <v>4817</v>
      </c>
      <c r="D743" s="1" t="s">
        <v>6069</v>
      </c>
      <c r="E743" s="1" t="s">
        <v>6068</v>
      </c>
    </row>
    <row r="744" spans="1:5" ht="15.6" x14ac:dyDescent="0.3">
      <c r="A744" s="4" t="s">
        <v>743</v>
      </c>
      <c r="B744" s="20" t="s">
        <v>3222</v>
      </c>
      <c r="C744" s="7" t="s">
        <v>5652</v>
      </c>
      <c r="D744" s="1" t="s">
        <v>5596</v>
      </c>
      <c r="E744" s="1" t="s">
        <v>6070</v>
      </c>
    </row>
    <row r="745" spans="1:5" ht="15.6" x14ac:dyDescent="0.3">
      <c r="A745" s="4" t="s">
        <v>744</v>
      </c>
      <c r="B745" s="20" t="s">
        <v>3223</v>
      </c>
      <c r="C745" s="7" t="s">
        <v>5652</v>
      </c>
      <c r="D745" s="1" t="s">
        <v>6071</v>
      </c>
      <c r="E745" s="1" t="s">
        <v>2476</v>
      </c>
    </row>
    <row r="746" spans="1:5" ht="15.6" x14ac:dyDescent="0.3">
      <c r="A746" s="4" t="s">
        <v>745</v>
      </c>
      <c r="B746" s="20" t="s">
        <v>3224</v>
      </c>
      <c r="C746" s="7" t="s">
        <v>4815</v>
      </c>
      <c r="D746" s="1" t="s">
        <v>6073</v>
      </c>
      <c r="E746" s="1" t="s">
        <v>6072</v>
      </c>
    </row>
    <row r="747" spans="1:5" ht="15.6" x14ac:dyDescent="0.3">
      <c r="A747" s="4" t="s">
        <v>746</v>
      </c>
      <c r="B747" s="20" t="s">
        <v>3225</v>
      </c>
      <c r="C747" s="7" t="s">
        <v>4817</v>
      </c>
      <c r="D747" s="1" t="s">
        <v>6075</v>
      </c>
      <c r="E747" s="1" t="s">
        <v>6074</v>
      </c>
    </row>
    <row r="748" spans="1:5" ht="15.6" x14ac:dyDescent="0.3">
      <c r="A748" s="4" t="s">
        <v>747</v>
      </c>
      <c r="B748" s="20" t="s">
        <v>3226</v>
      </c>
      <c r="C748" s="7" t="s">
        <v>5652</v>
      </c>
      <c r="D748" s="1" t="s">
        <v>6077</v>
      </c>
      <c r="E748" s="1" t="s">
        <v>6076</v>
      </c>
    </row>
    <row r="749" spans="1:5" ht="15.6" x14ac:dyDescent="0.3">
      <c r="A749" s="4" t="s">
        <v>748</v>
      </c>
      <c r="B749" s="20" t="s">
        <v>3227</v>
      </c>
      <c r="C749" s="7" t="s">
        <v>4817</v>
      </c>
      <c r="D749" s="1" t="s">
        <v>5212</v>
      </c>
      <c r="E749" s="1" t="s">
        <v>6078</v>
      </c>
    </row>
    <row r="750" spans="1:5" ht="15.6" x14ac:dyDescent="0.3">
      <c r="A750" s="4" t="s">
        <v>749</v>
      </c>
      <c r="B750" s="20" t="s">
        <v>3228</v>
      </c>
      <c r="C750" s="7" t="s">
        <v>4817</v>
      </c>
      <c r="D750" s="1" t="s">
        <v>4919</v>
      </c>
      <c r="E750" s="1" t="s">
        <v>6079</v>
      </c>
    </row>
    <row r="751" spans="1:5" ht="15.6" x14ac:dyDescent="0.3">
      <c r="A751" s="4" t="s">
        <v>750</v>
      </c>
      <c r="B751" s="20" t="s">
        <v>3229</v>
      </c>
      <c r="C751" s="7" t="s">
        <v>4815</v>
      </c>
      <c r="D751" s="1" t="s">
        <v>4917</v>
      </c>
      <c r="E751" s="1" t="s">
        <v>6080</v>
      </c>
    </row>
    <row r="752" spans="1:5" ht="15.6" x14ac:dyDescent="0.3">
      <c r="A752" s="4" t="s">
        <v>751</v>
      </c>
      <c r="B752" s="20" t="s">
        <v>3230</v>
      </c>
      <c r="C752" s="7" t="s">
        <v>4817</v>
      </c>
      <c r="D752" s="1" t="s">
        <v>4950</v>
      </c>
      <c r="E752" s="1" t="s">
        <v>6081</v>
      </c>
    </row>
    <row r="753" spans="1:5" ht="15.6" x14ac:dyDescent="0.3">
      <c r="A753" s="4" t="s">
        <v>752</v>
      </c>
      <c r="B753" s="20" t="s">
        <v>3231</v>
      </c>
      <c r="C753" s="7" t="s">
        <v>4815</v>
      </c>
      <c r="D753" s="1" t="s">
        <v>6083</v>
      </c>
      <c r="E753" s="1" t="s">
        <v>6082</v>
      </c>
    </row>
    <row r="754" spans="1:5" ht="15.6" x14ac:dyDescent="0.3">
      <c r="A754" s="4" t="s">
        <v>753</v>
      </c>
      <c r="B754" s="20" t="s">
        <v>3232</v>
      </c>
      <c r="C754" s="7" t="s">
        <v>4815</v>
      </c>
      <c r="D754" s="1" t="s">
        <v>6085</v>
      </c>
      <c r="E754" s="1" t="s">
        <v>6084</v>
      </c>
    </row>
    <row r="755" spans="1:5" ht="15.6" x14ac:dyDescent="0.3">
      <c r="A755" s="4" t="s">
        <v>754</v>
      </c>
      <c r="B755" s="20" t="s">
        <v>3233</v>
      </c>
      <c r="C755" s="7" t="s">
        <v>4815</v>
      </c>
      <c r="D755" s="1" t="s">
        <v>6087</v>
      </c>
      <c r="E755" s="1" t="s">
        <v>6086</v>
      </c>
    </row>
    <row r="756" spans="1:5" ht="15.6" x14ac:dyDescent="0.3">
      <c r="A756" s="4" t="s">
        <v>755</v>
      </c>
      <c r="B756" s="20" t="s">
        <v>3234</v>
      </c>
      <c r="C756" s="7" t="s">
        <v>5652</v>
      </c>
      <c r="D756" s="1" t="s">
        <v>6089</v>
      </c>
      <c r="E756" s="1" t="s">
        <v>6088</v>
      </c>
    </row>
    <row r="757" spans="1:5" ht="15.6" x14ac:dyDescent="0.3">
      <c r="A757" s="4" t="s">
        <v>756</v>
      </c>
      <c r="B757" s="20" t="s">
        <v>3235</v>
      </c>
      <c r="C757" s="7" t="s">
        <v>4817</v>
      </c>
      <c r="D757" s="1" t="s">
        <v>6091</v>
      </c>
      <c r="E757" s="1" t="s">
        <v>6090</v>
      </c>
    </row>
    <row r="758" spans="1:5" ht="15.6" x14ac:dyDescent="0.3">
      <c r="A758" s="4" t="s">
        <v>757</v>
      </c>
      <c r="B758" s="20" t="s">
        <v>3236</v>
      </c>
      <c r="C758" s="7" t="s">
        <v>4817</v>
      </c>
      <c r="D758" s="1" t="s">
        <v>6093</v>
      </c>
      <c r="E758" s="1" t="s">
        <v>6092</v>
      </c>
    </row>
    <row r="759" spans="1:5" ht="15.6" x14ac:dyDescent="0.3">
      <c r="A759" s="4" t="s">
        <v>758</v>
      </c>
      <c r="B759" s="20" t="s">
        <v>3237</v>
      </c>
      <c r="C759" s="7" t="s">
        <v>4817</v>
      </c>
      <c r="D759" s="1" t="s">
        <v>5122</v>
      </c>
      <c r="E759" s="1" t="s">
        <v>6094</v>
      </c>
    </row>
    <row r="760" spans="1:5" ht="15.6" x14ac:dyDescent="0.3">
      <c r="A760" s="4" t="s">
        <v>759</v>
      </c>
      <c r="B760" s="20" t="s">
        <v>3238</v>
      </c>
      <c r="C760" s="7" t="s">
        <v>4817</v>
      </c>
      <c r="D760" s="1" t="s">
        <v>6096</v>
      </c>
      <c r="E760" s="1" t="s">
        <v>6095</v>
      </c>
    </row>
    <row r="761" spans="1:5" ht="15.6" x14ac:dyDescent="0.3">
      <c r="A761" s="4" t="s">
        <v>760</v>
      </c>
      <c r="B761" s="20" t="s">
        <v>3239</v>
      </c>
      <c r="C761" s="7" t="s">
        <v>4815</v>
      </c>
      <c r="D761" s="1" t="s">
        <v>6098</v>
      </c>
      <c r="E761" s="1" t="s">
        <v>6097</v>
      </c>
    </row>
    <row r="762" spans="1:5" ht="15.6" x14ac:dyDescent="0.3">
      <c r="A762" s="4" t="s">
        <v>761</v>
      </c>
      <c r="B762" s="20" t="s">
        <v>3240</v>
      </c>
      <c r="C762" s="7" t="s">
        <v>4815</v>
      </c>
      <c r="D762" s="1" t="s">
        <v>5660</v>
      </c>
      <c r="E762" s="1" t="s">
        <v>6099</v>
      </c>
    </row>
    <row r="763" spans="1:5" ht="15.6" x14ac:dyDescent="0.3">
      <c r="A763" s="4" t="s">
        <v>762</v>
      </c>
      <c r="B763" s="20" t="s">
        <v>3241</v>
      </c>
      <c r="C763" s="7" t="s">
        <v>4817</v>
      </c>
      <c r="D763" s="1" t="s">
        <v>5273</v>
      </c>
      <c r="E763" s="1" t="s">
        <v>6100</v>
      </c>
    </row>
    <row r="764" spans="1:5" ht="15.6" x14ac:dyDescent="0.3">
      <c r="A764" s="4" t="s">
        <v>763</v>
      </c>
      <c r="B764" s="20" t="s">
        <v>3242</v>
      </c>
      <c r="C764" s="7" t="s">
        <v>4815</v>
      </c>
      <c r="D764" s="1" t="s">
        <v>4857</v>
      </c>
      <c r="E764" s="1" t="s">
        <v>6101</v>
      </c>
    </row>
    <row r="765" spans="1:5" ht="15.6" x14ac:dyDescent="0.3">
      <c r="A765" s="4" t="s">
        <v>764</v>
      </c>
      <c r="B765" s="20" t="s">
        <v>3243</v>
      </c>
      <c r="C765" s="7" t="s">
        <v>4815</v>
      </c>
      <c r="D765" s="1" t="s">
        <v>6103</v>
      </c>
      <c r="E765" s="1" t="s">
        <v>6102</v>
      </c>
    </row>
    <row r="766" spans="1:5" ht="15.6" x14ac:dyDescent="0.3">
      <c r="A766" s="4" t="s">
        <v>765</v>
      </c>
      <c r="B766" s="20" t="s">
        <v>3244</v>
      </c>
      <c r="C766" s="7" t="s">
        <v>4815</v>
      </c>
      <c r="D766" s="1" t="s">
        <v>6105</v>
      </c>
      <c r="E766" s="1" t="s">
        <v>6104</v>
      </c>
    </row>
    <row r="767" spans="1:5" ht="15.6" x14ac:dyDescent="0.3">
      <c r="A767" s="4" t="s">
        <v>766</v>
      </c>
      <c r="B767" s="20" t="s">
        <v>3245</v>
      </c>
      <c r="C767" s="7" t="s">
        <v>4815</v>
      </c>
      <c r="D767" s="1" t="s">
        <v>6107</v>
      </c>
      <c r="E767" s="1" t="s">
        <v>6106</v>
      </c>
    </row>
    <row r="768" spans="1:5" ht="15.6" x14ac:dyDescent="0.3">
      <c r="A768" s="4" t="s">
        <v>767</v>
      </c>
      <c r="B768" s="20" t="s">
        <v>3246</v>
      </c>
      <c r="C768" s="7" t="s">
        <v>4815</v>
      </c>
      <c r="D768" s="1" t="s">
        <v>6109</v>
      </c>
      <c r="E768" s="1" t="s">
        <v>6108</v>
      </c>
    </row>
    <row r="769" spans="1:5" ht="15.6" x14ac:dyDescent="0.3">
      <c r="A769" s="4" t="s">
        <v>768</v>
      </c>
      <c r="B769" s="20" t="s">
        <v>3247</v>
      </c>
      <c r="C769" s="7" t="s">
        <v>4815</v>
      </c>
      <c r="D769" s="1" t="s">
        <v>6111</v>
      </c>
      <c r="E769" s="1" t="s">
        <v>6110</v>
      </c>
    </row>
    <row r="770" spans="1:5" ht="15.6" x14ac:dyDescent="0.3">
      <c r="A770" s="4" t="s">
        <v>769</v>
      </c>
      <c r="B770" s="20" t="s">
        <v>3248</v>
      </c>
      <c r="C770" s="7" t="s">
        <v>4815</v>
      </c>
      <c r="D770" s="1" t="s">
        <v>5349</v>
      </c>
      <c r="E770" s="1" t="s">
        <v>6112</v>
      </c>
    </row>
    <row r="771" spans="1:5" ht="15.6" x14ac:dyDescent="0.3">
      <c r="A771" s="4" t="s">
        <v>770</v>
      </c>
      <c r="B771" s="20" t="s">
        <v>3249</v>
      </c>
      <c r="C771" s="7" t="s">
        <v>4815</v>
      </c>
      <c r="D771" s="1" t="s">
        <v>6114</v>
      </c>
      <c r="E771" s="1" t="s">
        <v>6113</v>
      </c>
    </row>
    <row r="772" spans="1:5" ht="15.6" x14ac:dyDescent="0.3">
      <c r="A772" s="4" t="s">
        <v>771</v>
      </c>
      <c r="B772" s="20" t="s">
        <v>3250</v>
      </c>
      <c r="C772" s="7" t="s">
        <v>4817</v>
      </c>
      <c r="D772" s="1" t="s">
        <v>4818</v>
      </c>
      <c r="E772" s="1" t="s">
        <v>6115</v>
      </c>
    </row>
    <row r="773" spans="1:5" ht="15.6" x14ac:dyDescent="0.3">
      <c r="A773" s="4" t="s">
        <v>772</v>
      </c>
      <c r="B773" s="20" t="s">
        <v>3251</v>
      </c>
      <c r="C773" s="7" t="s">
        <v>4817</v>
      </c>
      <c r="D773" s="1" t="s">
        <v>5083</v>
      </c>
      <c r="E773" s="1" t="s">
        <v>6116</v>
      </c>
    </row>
    <row r="774" spans="1:5" ht="15.6" x14ac:dyDescent="0.3">
      <c r="A774" s="4" t="s">
        <v>773</v>
      </c>
      <c r="B774" s="20" t="s">
        <v>3252</v>
      </c>
      <c r="C774" s="7" t="s">
        <v>4817</v>
      </c>
      <c r="D774" s="1" t="s">
        <v>5102</v>
      </c>
      <c r="E774" s="1" t="s">
        <v>6117</v>
      </c>
    </row>
    <row r="775" spans="1:5" ht="15.6" x14ac:dyDescent="0.3">
      <c r="A775" s="4" t="s">
        <v>774</v>
      </c>
      <c r="B775" s="20" t="s">
        <v>3253</v>
      </c>
      <c r="C775" s="7" t="s">
        <v>4817</v>
      </c>
      <c r="D775" s="1" t="s">
        <v>5212</v>
      </c>
      <c r="E775" s="1" t="s">
        <v>2451</v>
      </c>
    </row>
    <row r="776" spans="1:5" ht="15.6" x14ac:dyDescent="0.3">
      <c r="A776" s="4" t="s">
        <v>775</v>
      </c>
      <c r="B776" s="20" t="s">
        <v>3254</v>
      </c>
      <c r="C776" s="7" t="s">
        <v>4817</v>
      </c>
      <c r="D776" s="1" t="s">
        <v>6119</v>
      </c>
      <c r="E776" s="1" t="s">
        <v>6118</v>
      </c>
    </row>
    <row r="777" spans="1:5" ht="15.6" x14ac:dyDescent="0.3">
      <c r="A777" s="4" t="s">
        <v>776</v>
      </c>
      <c r="B777" s="20" t="s">
        <v>3255</v>
      </c>
      <c r="C777" s="7" t="s">
        <v>5652</v>
      </c>
      <c r="D777" s="1" t="s">
        <v>6121</v>
      </c>
      <c r="E777" s="1" t="s">
        <v>6120</v>
      </c>
    </row>
    <row r="778" spans="1:5" ht="15.6" x14ac:dyDescent="0.3">
      <c r="A778" s="4" t="s">
        <v>777</v>
      </c>
      <c r="B778" s="20" t="s">
        <v>3256</v>
      </c>
      <c r="C778" s="7" t="s">
        <v>5652</v>
      </c>
      <c r="D778" s="1" t="s">
        <v>6122</v>
      </c>
      <c r="E778" s="1" t="s">
        <v>2411</v>
      </c>
    </row>
    <row r="779" spans="1:5" ht="15.6" x14ac:dyDescent="0.3">
      <c r="A779" s="4" t="s">
        <v>778</v>
      </c>
      <c r="B779" s="20" t="s">
        <v>3257</v>
      </c>
      <c r="C779" s="7" t="s">
        <v>4815</v>
      </c>
      <c r="D779" s="1" t="s">
        <v>6123</v>
      </c>
      <c r="E779" s="1" t="s">
        <v>2402</v>
      </c>
    </row>
    <row r="780" spans="1:5" ht="15.6" x14ac:dyDescent="0.3">
      <c r="A780" s="4" t="s">
        <v>779</v>
      </c>
      <c r="B780" s="20" t="s">
        <v>3258</v>
      </c>
      <c r="C780" s="7" t="s">
        <v>4817</v>
      </c>
      <c r="D780" s="1" t="s">
        <v>5178</v>
      </c>
      <c r="E780" s="1" t="s">
        <v>6124</v>
      </c>
    </row>
    <row r="781" spans="1:5" ht="15.6" x14ac:dyDescent="0.3">
      <c r="A781" s="4" t="s">
        <v>780</v>
      </c>
      <c r="B781" s="20" t="s">
        <v>3259</v>
      </c>
      <c r="C781" s="7" t="s">
        <v>4815</v>
      </c>
      <c r="D781" s="1" t="s">
        <v>5553</v>
      </c>
      <c r="E781" s="1" t="s">
        <v>6125</v>
      </c>
    </row>
    <row r="782" spans="1:5" ht="15.6" x14ac:dyDescent="0.3">
      <c r="A782" s="4" t="s">
        <v>781</v>
      </c>
      <c r="B782" s="20" t="s">
        <v>3260</v>
      </c>
      <c r="C782" s="7" t="s">
        <v>4817</v>
      </c>
      <c r="D782" s="1" t="s">
        <v>6127</v>
      </c>
      <c r="E782" s="1" t="s">
        <v>6126</v>
      </c>
    </row>
    <row r="783" spans="1:5" ht="15.6" x14ac:dyDescent="0.3">
      <c r="A783" s="4" t="s">
        <v>782</v>
      </c>
      <c r="B783" s="20" t="s">
        <v>3261</v>
      </c>
      <c r="C783" s="7" t="s">
        <v>4815</v>
      </c>
      <c r="D783" s="1" t="s">
        <v>6128</v>
      </c>
      <c r="E783" s="1" t="s">
        <v>5943</v>
      </c>
    </row>
    <row r="784" spans="1:5" ht="15.6" x14ac:dyDescent="0.3">
      <c r="A784" s="4" t="s">
        <v>783</v>
      </c>
      <c r="B784" s="20" t="s">
        <v>3262</v>
      </c>
      <c r="C784" s="7" t="s">
        <v>4815</v>
      </c>
      <c r="D784" s="1" t="s">
        <v>6130</v>
      </c>
      <c r="E784" s="1" t="s">
        <v>6129</v>
      </c>
    </row>
    <row r="785" spans="1:5" ht="15.6" x14ac:dyDescent="0.3">
      <c r="A785" s="4" t="s">
        <v>784</v>
      </c>
      <c r="B785" s="20" t="s">
        <v>3263</v>
      </c>
      <c r="C785" s="7" t="s">
        <v>4815</v>
      </c>
      <c r="D785" s="1" t="s">
        <v>6132</v>
      </c>
      <c r="E785" s="1" t="s">
        <v>6131</v>
      </c>
    </row>
    <row r="786" spans="1:5" ht="15.6" x14ac:dyDescent="0.3">
      <c r="A786" s="4" t="s">
        <v>785</v>
      </c>
      <c r="B786" s="20" t="s">
        <v>3264</v>
      </c>
      <c r="C786" s="7" t="s">
        <v>4815</v>
      </c>
      <c r="D786" s="1" t="s">
        <v>6134</v>
      </c>
      <c r="E786" s="1" t="s">
        <v>6133</v>
      </c>
    </row>
    <row r="787" spans="1:5" ht="15.6" x14ac:dyDescent="0.3">
      <c r="A787" s="4" t="s">
        <v>786</v>
      </c>
      <c r="B787" s="20" t="s">
        <v>3265</v>
      </c>
      <c r="C787" s="7" t="s">
        <v>4815</v>
      </c>
      <c r="D787" s="1" t="s">
        <v>6136</v>
      </c>
      <c r="E787" s="1" t="s">
        <v>6135</v>
      </c>
    </row>
    <row r="788" spans="1:5" ht="15.6" x14ac:dyDescent="0.3">
      <c r="A788" s="4" t="s">
        <v>787</v>
      </c>
      <c r="B788" s="20" t="s">
        <v>3266</v>
      </c>
      <c r="C788" s="7" t="s">
        <v>4815</v>
      </c>
      <c r="D788" s="1" t="s">
        <v>6138</v>
      </c>
      <c r="E788" s="1" t="s">
        <v>6137</v>
      </c>
    </row>
    <row r="789" spans="1:5" ht="15.6" x14ac:dyDescent="0.3">
      <c r="A789" s="4" t="s">
        <v>788</v>
      </c>
      <c r="B789" s="20" t="s">
        <v>3267</v>
      </c>
      <c r="C789" s="7" t="s">
        <v>4817</v>
      </c>
      <c r="D789" s="1" t="s">
        <v>6139</v>
      </c>
      <c r="E789" s="1" t="s">
        <v>4868</v>
      </c>
    </row>
    <row r="790" spans="1:5" ht="15.6" x14ac:dyDescent="0.3">
      <c r="A790" s="4" t="s">
        <v>789</v>
      </c>
      <c r="B790" s="20" t="s">
        <v>3268</v>
      </c>
      <c r="C790" s="7" t="s">
        <v>4817</v>
      </c>
      <c r="D790" s="1" t="s">
        <v>6141</v>
      </c>
      <c r="E790" s="1" t="s">
        <v>6140</v>
      </c>
    </row>
    <row r="791" spans="1:5" ht="15.6" x14ac:dyDescent="0.3">
      <c r="A791" s="4" t="s">
        <v>790</v>
      </c>
      <c r="B791" s="20" t="s">
        <v>3269</v>
      </c>
      <c r="C791" s="7" t="s">
        <v>4817</v>
      </c>
      <c r="D791" s="1" t="s">
        <v>6143</v>
      </c>
      <c r="E791" s="1" t="s">
        <v>6142</v>
      </c>
    </row>
    <row r="792" spans="1:5" ht="15.6" x14ac:dyDescent="0.3">
      <c r="A792" s="4" t="s">
        <v>791</v>
      </c>
      <c r="B792" s="20" t="s">
        <v>3270</v>
      </c>
      <c r="C792" s="7" t="s">
        <v>4815</v>
      </c>
      <c r="D792" s="1" t="s">
        <v>4974</v>
      </c>
      <c r="E792" s="1" t="s">
        <v>6144</v>
      </c>
    </row>
    <row r="793" spans="1:5" ht="15.6" x14ac:dyDescent="0.3">
      <c r="A793" s="4" t="s">
        <v>792</v>
      </c>
      <c r="B793" s="20" t="s">
        <v>3271</v>
      </c>
      <c r="C793" s="7" t="s">
        <v>4815</v>
      </c>
      <c r="D793" s="1" t="s">
        <v>6146</v>
      </c>
      <c r="E793" s="1" t="s">
        <v>6145</v>
      </c>
    </row>
    <row r="794" spans="1:5" ht="15.6" x14ac:dyDescent="0.3">
      <c r="A794" s="4" t="s">
        <v>793</v>
      </c>
      <c r="B794" s="20" t="s">
        <v>3272</v>
      </c>
      <c r="C794" s="7" t="s">
        <v>5652</v>
      </c>
      <c r="D794" s="1" t="s">
        <v>6148</v>
      </c>
      <c r="E794" s="1" t="s">
        <v>6147</v>
      </c>
    </row>
    <row r="795" spans="1:5" ht="15.6" x14ac:dyDescent="0.3">
      <c r="A795" s="4" t="s">
        <v>794</v>
      </c>
      <c r="B795" s="20" t="s">
        <v>3273</v>
      </c>
      <c r="C795" s="7" t="s">
        <v>4817</v>
      </c>
      <c r="D795" s="1" t="s">
        <v>6150</v>
      </c>
      <c r="E795" s="1" t="s">
        <v>6149</v>
      </c>
    </row>
    <row r="796" spans="1:5" ht="15.6" x14ac:dyDescent="0.3">
      <c r="A796" s="4" t="s">
        <v>795</v>
      </c>
      <c r="B796" s="20" t="s">
        <v>3274</v>
      </c>
      <c r="C796" s="7" t="s">
        <v>4815</v>
      </c>
      <c r="D796" s="1" t="s">
        <v>5149</v>
      </c>
      <c r="E796" s="1" t="s">
        <v>6151</v>
      </c>
    </row>
    <row r="797" spans="1:5" ht="15.6" x14ac:dyDescent="0.3">
      <c r="A797" s="4" t="s">
        <v>796</v>
      </c>
      <c r="B797" s="20" t="s">
        <v>3275</v>
      </c>
      <c r="C797" s="7" t="s">
        <v>5652</v>
      </c>
      <c r="D797" s="1" t="s">
        <v>6153</v>
      </c>
      <c r="E797" s="1" t="s">
        <v>6152</v>
      </c>
    </row>
    <row r="798" spans="1:5" ht="15.6" x14ac:dyDescent="0.3">
      <c r="A798" s="4" t="s">
        <v>797</v>
      </c>
      <c r="B798" s="20" t="s">
        <v>3276</v>
      </c>
      <c r="C798" s="7" t="s">
        <v>4815</v>
      </c>
      <c r="D798" s="1" t="s">
        <v>6155</v>
      </c>
      <c r="E798" s="1" t="s">
        <v>6154</v>
      </c>
    </row>
    <row r="799" spans="1:5" ht="15.6" x14ac:dyDescent="0.3">
      <c r="A799" s="4" t="s">
        <v>798</v>
      </c>
      <c r="B799" s="20" t="s">
        <v>3277</v>
      </c>
      <c r="C799" s="7" t="s">
        <v>5652</v>
      </c>
      <c r="D799" s="1" t="s">
        <v>6157</v>
      </c>
      <c r="E799" s="1" t="s">
        <v>6156</v>
      </c>
    </row>
    <row r="800" spans="1:5" ht="15.6" x14ac:dyDescent="0.3">
      <c r="A800" s="4" t="s">
        <v>799</v>
      </c>
      <c r="B800" s="20" t="s">
        <v>3278</v>
      </c>
      <c r="C800" s="7" t="s">
        <v>4815</v>
      </c>
      <c r="D800" s="1" t="s">
        <v>6158</v>
      </c>
      <c r="E800" s="1" t="s">
        <v>2388</v>
      </c>
    </row>
    <row r="801" spans="1:5" ht="15.6" x14ac:dyDescent="0.3">
      <c r="A801" s="4" t="s">
        <v>800</v>
      </c>
      <c r="B801" s="20" t="s">
        <v>3279</v>
      </c>
      <c r="C801" s="7" t="s">
        <v>4815</v>
      </c>
      <c r="D801" s="1" t="s">
        <v>5515</v>
      </c>
      <c r="E801" s="1" t="s">
        <v>6159</v>
      </c>
    </row>
    <row r="802" spans="1:5" ht="15.6" x14ac:dyDescent="0.3">
      <c r="A802" s="4" t="s">
        <v>801</v>
      </c>
      <c r="B802" s="20" t="s">
        <v>3280</v>
      </c>
      <c r="C802" s="7" t="s">
        <v>4815</v>
      </c>
      <c r="D802" s="1" t="s">
        <v>6161</v>
      </c>
      <c r="E802" s="1" t="s">
        <v>6160</v>
      </c>
    </row>
    <row r="803" spans="1:5" ht="15.6" x14ac:dyDescent="0.3">
      <c r="A803" s="4" t="s">
        <v>802</v>
      </c>
      <c r="B803" s="20" t="s">
        <v>3281</v>
      </c>
      <c r="C803" s="7" t="s">
        <v>5652</v>
      </c>
      <c r="D803" s="1" t="s">
        <v>6163</v>
      </c>
      <c r="E803" s="1" t="s">
        <v>6162</v>
      </c>
    </row>
    <row r="804" spans="1:5" ht="15.6" x14ac:dyDescent="0.3">
      <c r="A804" s="4" t="s">
        <v>803</v>
      </c>
      <c r="B804" s="20" t="s">
        <v>3282</v>
      </c>
      <c r="C804" s="7" t="s">
        <v>4815</v>
      </c>
      <c r="D804" s="1" t="s">
        <v>5586</v>
      </c>
      <c r="E804" s="1" t="s">
        <v>5292</v>
      </c>
    </row>
    <row r="805" spans="1:5" ht="15.6" x14ac:dyDescent="0.3">
      <c r="A805" s="4" t="s">
        <v>804</v>
      </c>
      <c r="B805" s="20" t="s">
        <v>3283</v>
      </c>
      <c r="C805" s="7" t="s">
        <v>4815</v>
      </c>
      <c r="D805" s="1" t="s">
        <v>5586</v>
      </c>
      <c r="E805" s="1" t="s">
        <v>6164</v>
      </c>
    </row>
    <row r="806" spans="1:5" ht="15.6" x14ac:dyDescent="0.3">
      <c r="A806" s="4" t="s">
        <v>805</v>
      </c>
      <c r="B806" s="20" t="s">
        <v>3284</v>
      </c>
      <c r="C806" s="7" t="s">
        <v>4817</v>
      </c>
      <c r="D806" s="1" t="s">
        <v>6166</v>
      </c>
      <c r="E806" s="1" t="s">
        <v>6165</v>
      </c>
    </row>
    <row r="807" spans="1:5" ht="15.6" x14ac:dyDescent="0.3">
      <c r="A807" s="4" t="s">
        <v>806</v>
      </c>
      <c r="B807" s="20" t="s">
        <v>3285</v>
      </c>
      <c r="C807" s="7" t="s">
        <v>4817</v>
      </c>
      <c r="D807" s="1" t="s">
        <v>4824</v>
      </c>
      <c r="E807" s="1" t="s">
        <v>6167</v>
      </c>
    </row>
    <row r="808" spans="1:5" ht="15.6" x14ac:dyDescent="0.3">
      <c r="A808" s="4" t="s">
        <v>807</v>
      </c>
      <c r="B808" s="20" t="s">
        <v>3286</v>
      </c>
      <c r="C808" s="7" t="s">
        <v>4817</v>
      </c>
      <c r="D808" s="1" t="s">
        <v>6169</v>
      </c>
      <c r="E808" s="1" t="s">
        <v>6168</v>
      </c>
    </row>
    <row r="809" spans="1:5" ht="15.6" x14ac:dyDescent="0.3">
      <c r="A809" s="4" t="s">
        <v>808</v>
      </c>
      <c r="B809" s="20" t="s">
        <v>3287</v>
      </c>
      <c r="C809" s="7" t="s">
        <v>4817</v>
      </c>
      <c r="D809" s="1" t="s">
        <v>6171</v>
      </c>
      <c r="E809" s="1" t="s">
        <v>6170</v>
      </c>
    </row>
    <row r="810" spans="1:5" ht="15.6" x14ac:dyDescent="0.3">
      <c r="A810" s="4" t="s">
        <v>809</v>
      </c>
      <c r="B810" s="20" t="s">
        <v>3288</v>
      </c>
      <c r="C810" s="7" t="s">
        <v>5652</v>
      </c>
      <c r="D810" s="1" t="s">
        <v>6173</v>
      </c>
      <c r="E810" s="1" t="s">
        <v>6172</v>
      </c>
    </row>
    <row r="811" spans="1:5" ht="15.6" x14ac:dyDescent="0.3">
      <c r="A811" s="4" t="s">
        <v>810</v>
      </c>
      <c r="B811" s="20" t="s">
        <v>3289</v>
      </c>
      <c r="C811" s="7" t="s">
        <v>4817</v>
      </c>
      <c r="D811" s="1" t="s">
        <v>6175</v>
      </c>
      <c r="E811" s="1" t="s">
        <v>6174</v>
      </c>
    </row>
    <row r="812" spans="1:5" ht="15.6" x14ac:dyDescent="0.3">
      <c r="A812" s="4" t="s">
        <v>811</v>
      </c>
      <c r="B812" s="20" t="s">
        <v>3290</v>
      </c>
      <c r="C812" s="7" t="s">
        <v>4817</v>
      </c>
      <c r="D812" s="1" t="s">
        <v>5025</v>
      </c>
      <c r="E812" s="1" t="s">
        <v>6176</v>
      </c>
    </row>
    <row r="813" spans="1:5" ht="15.6" x14ac:dyDescent="0.3">
      <c r="A813" s="4" t="s">
        <v>812</v>
      </c>
      <c r="B813" s="20" t="s">
        <v>3291</v>
      </c>
      <c r="C813" s="7" t="s">
        <v>4817</v>
      </c>
      <c r="D813" s="1" t="s">
        <v>6177</v>
      </c>
      <c r="E813" s="1" t="s">
        <v>5510</v>
      </c>
    </row>
    <row r="814" spans="1:5" ht="15.6" x14ac:dyDescent="0.3">
      <c r="A814" s="4" t="s">
        <v>813</v>
      </c>
      <c r="B814" s="20" t="s">
        <v>3292</v>
      </c>
      <c r="C814" s="7" t="s">
        <v>4817</v>
      </c>
      <c r="D814" s="1" t="s">
        <v>5804</v>
      </c>
      <c r="E814" s="1" t="s">
        <v>6178</v>
      </c>
    </row>
    <row r="815" spans="1:5" ht="15.6" x14ac:dyDescent="0.3">
      <c r="A815" s="4" t="s">
        <v>814</v>
      </c>
      <c r="B815" s="20" t="s">
        <v>3293</v>
      </c>
      <c r="C815" s="7" t="s">
        <v>4817</v>
      </c>
      <c r="D815" s="1" t="s">
        <v>6180</v>
      </c>
      <c r="E815" s="1" t="s">
        <v>6179</v>
      </c>
    </row>
    <row r="816" spans="1:5" ht="15.6" x14ac:dyDescent="0.3">
      <c r="A816" s="4" t="s">
        <v>815</v>
      </c>
      <c r="B816" s="20" t="s">
        <v>3294</v>
      </c>
      <c r="C816" s="7" t="s">
        <v>4817</v>
      </c>
      <c r="D816" s="1" t="s">
        <v>6182</v>
      </c>
      <c r="E816" s="1" t="s">
        <v>6181</v>
      </c>
    </row>
    <row r="817" spans="1:5" ht="15.6" x14ac:dyDescent="0.3">
      <c r="A817" s="4" t="s">
        <v>816</v>
      </c>
      <c r="B817" s="20" t="s">
        <v>3295</v>
      </c>
      <c r="C817" s="7" t="s">
        <v>4817</v>
      </c>
      <c r="D817" s="1" t="s">
        <v>6184</v>
      </c>
      <c r="E817" s="1" t="s">
        <v>6183</v>
      </c>
    </row>
    <row r="818" spans="1:5" ht="15.6" x14ac:dyDescent="0.3">
      <c r="A818" s="4" t="s">
        <v>817</v>
      </c>
      <c r="B818" s="20" t="s">
        <v>3296</v>
      </c>
      <c r="C818" s="7" t="s">
        <v>4817</v>
      </c>
      <c r="D818" s="1" t="s">
        <v>6186</v>
      </c>
      <c r="E818" s="1" t="s">
        <v>6185</v>
      </c>
    </row>
    <row r="819" spans="1:5" ht="15.6" x14ac:dyDescent="0.3">
      <c r="A819" s="4" t="s">
        <v>818</v>
      </c>
      <c r="B819" s="20" t="s">
        <v>3297</v>
      </c>
      <c r="C819" s="7" t="s">
        <v>4817</v>
      </c>
      <c r="D819" s="1" t="s">
        <v>5500</v>
      </c>
      <c r="E819" s="1" t="s">
        <v>5348</v>
      </c>
    </row>
    <row r="820" spans="1:5" ht="15.6" x14ac:dyDescent="0.3">
      <c r="A820" s="4" t="s">
        <v>819</v>
      </c>
      <c r="B820" s="20" t="s">
        <v>3298</v>
      </c>
      <c r="C820" s="7" t="s">
        <v>4817</v>
      </c>
      <c r="D820" s="1" t="s">
        <v>6188</v>
      </c>
      <c r="E820" s="1" t="s">
        <v>6187</v>
      </c>
    </row>
    <row r="821" spans="1:5" ht="15.6" x14ac:dyDescent="0.3">
      <c r="A821" s="4" t="s">
        <v>820</v>
      </c>
      <c r="B821" s="20" t="s">
        <v>3299</v>
      </c>
      <c r="C821" s="7" t="s">
        <v>4815</v>
      </c>
      <c r="D821" s="1" t="s">
        <v>5819</v>
      </c>
      <c r="E821" s="1" t="s">
        <v>6189</v>
      </c>
    </row>
    <row r="822" spans="1:5" ht="15.6" x14ac:dyDescent="0.3">
      <c r="A822" s="4" t="s">
        <v>821</v>
      </c>
      <c r="B822" s="20" t="s">
        <v>3300</v>
      </c>
      <c r="C822" s="7" t="s">
        <v>4817</v>
      </c>
      <c r="D822" s="1" t="s">
        <v>6191</v>
      </c>
      <c r="E822" s="1" t="s">
        <v>6190</v>
      </c>
    </row>
    <row r="823" spans="1:5" ht="15.6" x14ac:dyDescent="0.3">
      <c r="A823" s="4" t="s">
        <v>822</v>
      </c>
      <c r="B823" s="20" t="s">
        <v>3301</v>
      </c>
      <c r="C823" s="7" t="s">
        <v>4817</v>
      </c>
      <c r="D823" s="1" t="s">
        <v>6193</v>
      </c>
      <c r="E823" s="1" t="s">
        <v>6192</v>
      </c>
    </row>
    <row r="824" spans="1:5" ht="15.6" x14ac:dyDescent="0.3">
      <c r="A824" s="4" t="s">
        <v>823</v>
      </c>
      <c r="B824" s="20" t="s">
        <v>3302</v>
      </c>
      <c r="C824" s="7" t="s">
        <v>4817</v>
      </c>
      <c r="D824" s="1" t="s">
        <v>4869</v>
      </c>
      <c r="E824" s="1" t="s">
        <v>6194</v>
      </c>
    </row>
    <row r="825" spans="1:5" ht="15.6" x14ac:dyDescent="0.3">
      <c r="A825" s="4" t="s">
        <v>824</v>
      </c>
      <c r="B825" s="20" t="s">
        <v>3303</v>
      </c>
      <c r="C825" s="7" t="s">
        <v>4817</v>
      </c>
      <c r="D825" s="1" t="s">
        <v>6195</v>
      </c>
      <c r="E825" s="1" t="s">
        <v>5982</v>
      </c>
    </row>
    <row r="826" spans="1:5" ht="15.6" x14ac:dyDescent="0.3">
      <c r="A826" s="4" t="s">
        <v>825</v>
      </c>
      <c r="B826" s="20" t="s">
        <v>3304</v>
      </c>
      <c r="C826" s="7" t="s">
        <v>4817</v>
      </c>
      <c r="D826" s="1" t="s">
        <v>6197</v>
      </c>
      <c r="E826" s="1" t="s">
        <v>6196</v>
      </c>
    </row>
    <row r="827" spans="1:5" ht="15.6" x14ac:dyDescent="0.3">
      <c r="A827" s="4" t="s">
        <v>826</v>
      </c>
      <c r="B827" s="20" t="s">
        <v>3305</v>
      </c>
      <c r="C827" s="7" t="s">
        <v>4815</v>
      </c>
      <c r="D827" s="1" t="s">
        <v>6199</v>
      </c>
      <c r="E827" s="1" t="s">
        <v>6198</v>
      </c>
    </row>
    <row r="828" spans="1:5" ht="15.6" x14ac:dyDescent="0.3">
      <c r="A828" s="4" t="s">
        <v>827</v>
      </c>
      <c r="B828" s="20" t="s">
        <v>3306</v>
      </c>
      <c r="C828" s="7" t="s">
        <v>4815</v>
      </c>
      <c r="D828" s="1" t="s">
        <v>6201</v>
      </c>
      <c r="E828" s="1" t="s">
        <v>6200</v>
      </c>
    </row>
    <row r="829" spans="1:5" ht="15.6" x14ac:dyDescent="0.3">
      <c r="A829" s="4" t="s">
        <v>828</v>
      </c>
      <c r="B829" s="20" t="s">
        <v>3307</v>
      </c>
      <c r="C829" s="7" t="s">
        <v>5652</v>
      </c>
      <c r="D829" s="1" t="s">
        <v>6202</v>
      </c>
      <c r="E829" s="1" t="s">
        <v>2388</v>
      </c>
    </row>
    <row r="830" spans="1:5" ht="15.6" x14ac:dyDescent="0.3">
      <c r="A830" s="4" t="s">
        <v>829</v>
      </c>
      <c r="B830" s="20" t="s">
        <v>3308</v>
      </c>
      <c r="C830" s="7" t="s">
        <v>5652</v>
      </c>
      <c r="D830" s="1" t="s">
        <v>6203</v>
      </c>
      <c r="E830" s="1" t="s">
        <v>5688</v>
      </c>
    </row>
    <row r="831" spans="1:5" ht="15.6" x14ac:dyDescent="0.3">
      <c r="A831" s="4" t="s">
        <v>830</v>
      </c>
      <c r="B831" s="20" t="s">
        <v>3309</v>
      </c>
      <c r="C831" s="7" t="s">
        <v>5652</v>
      </c>
      <c r="D831" s="1" t="s">
        <v>6205</v>
      </c>
      <c r="E831" s="1" t="s">
        <v>6204</v>
      </c>
    </row>
    <row r="832" spans="1:5" ht="15.6" x14ac:dyDescent="0.3">
      <c r="A832" s="4" t="s">
        <v>831</v>
      </c>
      <c r="B832" s="20" t="s">
        <v>3310</v>
      </c>
      <c r="C832" s="7" t="s">
        <v>4817</v>
      </c>
      <c r="D832" s="1" t="s">
        <v>5083</v>
      </c>
      <c r="E832" s="1" t="s">
        <v>6206</v>
      </c>
    </row>
    <row r="833" spans="1:5" ht="15.6" x14ac:dyDescent="0.3">
      <c r="A833" s="4" t="s">
        <v>832</v>
      </c>
      <c r="B833" s="20" t="s">
        <v>3311</v>
      </c>
      <c r="C833" s="7" t="s">
        <v>4817</v>
      </c>
      <c r="D833" s="1" t="s">
        <v>6208</v>
      </c>
      <c r="E833" s="1" t="s">
        <v>6207</v>
      </c>
    </row>
    <row r="834" spans="1:5" ht="15.6" x14ac:dyDescent="0.3">
      <c r="A834" s="4" t="s">
        <v>833</v>
      </c>
      <c r="B834" s="20" t="s">
        <v>3312</v>
      </c>
      <c r="C834" s="7" t="s">
        <v>4817</v>
      </c>
      <c r="D834" s="1" t="s">
        <v>6210</v>
      </c>
      <c r="E834" s="1" t="s">
        <v>6209</v>
      </c>
    </row>
    <row r="835" spans="1:5" ht="15.6" x14ac:dyDescent="0.3">
      <c r="A835" s="4" t="s">
        <v>834</v>
      </c>
      <c r="B835" s="20" t="s">
        <v>3313</v>
      </c>
      <c r="C835" s="7" t="s">
        <v>5652</v>
      </c>
      <c r="D835" s="1" t="s">
        <v>5977</v>
      </c>
      <c r="E835" s="1" t="s">
        <v>6211</v>
      </c>
    </row>
    <row r="836" spans="1:5" ht="15.6" x14ac:dyDescent="0.3">
      <c r="A836" s="4" t="s">
        <v>835</v>
      </c>
      <c r="B836" s="20" t="s">
        <v>3314</v>
      </c>
      <c r="C836" s="7" t="s">
        <v>4815</v>
      </c>
      <c r="D836" s="1" t="s">
        <v>6213</v>
      </c>
      <c r="E836" s="1" t="s">
        <v>6212</v>
      </c>
    </row>
    <row r="837" spans="1:5" ht="15.6" x14ac:dyDescent="0.3">
      <c r="A837" s="4" t="s">
        <v>836</v>
      </c>
      <c r="B837" s="20" t="s">
        <v>3315</v>
      </c>
      <c r="C837" s="7" t="s">
        <v>4815</v>
      </c>
      <c r="D837" s="1" t="s">
        <v>6214</v>
      </c>
      <c r="E837" s="1" t="s">
        <v>5200</v>
      </c>
    </row>
    <row r="838" spans="1:5" ht="15.6" x14ac:dyDescent="0.3">
      <c r="A838" s="4" t="s">
        <v>837</v>
      </c>
      <c r="B838" s="20" t="s">
        <v>3316</v>
      </c>
      <c r="C838" s="7" t="s">
        <v>4815</v>
      </c>
      <c r="D838" s="1" t="s">
        <v>6215</v>
      </c>
      <c r="E838" s="1" t="s">
        <v>2452</v>
      </c>
    </row>
    <row r="839" spans="1:5" ht="15.6" x14ac:dyDescent="0.3">
      <c r="A839" s="4" t="s">
        <v>838</v>
      </c>
      <c r="B839" s="20" t="s">
        <v>3317</v>
      </c>
      <c r="C839" s="7" t="s">
        <v>4817</v>
      </c>
      <c r="D839" s="1" t="s">
        <v>5776</v>
      </c>
      <c r="E839" s="1" t="s">
        <v>5882</v>
      </c>
    </row>
    <row r="840" spans="1:5" ht="15.6" x14ac:dyDescent="0.3">
      <c r="A840" s="4" t="s">
        <v>839</v>
      </c>
      <c r="B840" s="20" t="s">
        <v>3318</v>
      </c>
      <c r="C840" s="7" t="s">
        <v>4815</v>
      </c>
      <c r="D840" s="1" t="s">
        <v>5220</v>
      </c>
      <c r="E840" s="1" t="s">
        <v>6216</v>
      </c>
    </row>
    <row r="841" spans="1:5" ht="15.6" x14ac:dyDescent="0.3">
      <c r="A841" s="4" t="s">
        <v>840</v>
      </c>
      <c r="B841" s="20" t="s">
        <v>3319</v>
      </c>
      <c r="C841" s="7" t="s">
        <v>4815</v>
      </c>
      <c r="D841" s="1" t="s">
        <v>6218</v>
      </c>
      <c r="E841" s="1" t="s">
        <v>6217</v>
      </c>
    </row>
    <row r="842" spans="1:5" ht="15.6" x14ac:dyDescent="0.3">
      <c r="A842" s="4" t="s">
        <v>841</v>
      </c>
      <c r="B842" s="20" t="s">
        <v>3320</v>
      </c>
      <c r="C842" s="7" t="s">
        <v>4815</v>
      </c>
      <c r="D842" s="1" t="s">
        <v>6220</v>
      </c>
      <c r="E842" s="1" t="s">
        <v>6219</v>
      </c>
    </row>
    <row r="843" spans="1:5" ht="15.6" x14ac:dyDescent="0.3">
      <c r="A843" s="4" t="s">
        <v>842</v>
      </c>
      <c r="B843" s="20" t="s">
        <v>3321</v>
      </c>
      <c r="C843" s="7" t="s">
        <v>4815</v>
      </c>
      <c r="D843" s="1" t="s">
        <v>6121</v>
      </c>
      <c r="E843" s="1" t="s">
        <v>6221</v>
      </c>
    </row>
    <row r="844" spans="1:5" ht="15.6" x14ac:dyDescent="0.3">
      <c r="A844" s="4" t="s">
        <v>843</v>
      </c>
      <c r="B844" s="20" t="s">
        <v>3322</v>
      </c>
      <c r="C844" s="7" t="s">
        <v>4815</v>
      </c>
      <c r="D844" s="1" t="s">
        <v>6223</v>
      </c>
      <c r="E844" s="1" t="s">
        <v>6222</v>
      </c>
    </row>
    <row r="845" spans="1:5" ht="15.6" x14ac:dyDescent="0.3">
      <c r="A845" s="4" t="s">
        <v>844</v>
      </c>
      <c r="B845" s="20" t="s">
        <v>3323</v>
      </c>
      <c r="C845" s="7" t="s">
        <v>4815</v>
      </c>
      <c r="D845" s="1" t="s">
        <v>5711</v>
      </c>
      <c r="E845" s="1" t="s">
        <v>5064</v>
      </c>
    </row>
    <row r="846" spans="1:5" ht="15.6" x14ac:dyDescent="0.3">
      <c r="A846" s="4" t="s">
        <v>845</v>
      </c>
      <c r="B846" s="20" t="s">
        <v>3324</v>
      </c>
      <c r="C846" s="7" t="s">
        <v>5652</v>
      </c>
      <c r="D846" s="1" t="s">
        <v>6225</v>
      </c>
      <c r="E846" s="1" t="s">
        <v>6224</v>
      </c>
    </row>
    <row r="847" spans="1:5" ht="15.6" x14ac:dyDescent="0.3">
      <c r="A847" s="4" t="s">
        <v>846</v>
      </c>
      <c r="B847" s="20" t="s">
        <v>3325</v>
      </c>
      <c r="C847" s="7" t="s">
        <v>4815</v>
      </c>
      <c r="D847" s="1" t="s">
        <v>6227</v>
      </c>
      <c r="E847" s="1" t="s">
        <v>6226</v>
      </c>
    </row>
    <row r="848" spans="1:5" ht="15.6" x14ac:dyDescent="0.3">
      <c r="A848" s="4" t="s">
        <v>847</v>
      </c>
      <c r="B848" s="20" t="s">
        <v>3326</v>
      </c>
      <c r="C848" s="7" t="s">
        <v>4815</v>
      </c>
      <c r="D848" s="1" t="s">
        <v>6229</v>
      </c>
      <c r="E848" s="1" t="s">
        <v>6228</v>
      </c>
    </row>
    <row r="849" spans="1:5" ht="15.6" x14ac:dyDescent="0.3">
      <c r="A849" s="4" t="s">
        <v>848</v>
      </c>
      <c r="B849" s="20" t="s">
        <v>3327</v>
      </c>
      <c r="C849" s="7" t="s">
        <v>4815</v>
      </c>
      <c r="D849" s="1" t="s">
        <v>6231</v>
      </c>
      <c r="E849" s="1" t="s">
        <v>6230</v>
      </c>
    </row>
    <row r="850" spans="1:5" ht="15.6" x14ac:dyDescent="0.3">
      <c r="A850" s="4" t="s">
        <v>849</v>
      </c>
      <c r="B850" s="20" t="s">
        <v>3328</v>
      </c>
      <c r="C850" s="7" t="s">
        <v>4817</v>
      </c>
      <c r="D850" s="1" t="s">
        <v>4891</v>
      </c>
      <c r="E850" s="1" t="s">
        <v>2440</v>
      </c>
    </row>
    <row r="851" spans="1:5" ht="15.6" x14ac:dyDescent="0.3">
      <c r="A851" s="4" t="s">
        <v>850</v>
      </c>
      <c r="B851" s="20" t="s">
        <v>3329</v>
      </c>
      <c r="C851" s="7" t="s">
        <v>4817</v>
      </c>
      <c r="D851" s="1" t="s">
        <v>4876</v>
      </c>
      <c r="E851" s="1" t="s">
        <v>6232</v>
      </c>
    </row>
    <row r="852" spans="1:5" ht="15.6" x14ac:dyDescent="0.3">
      <c r="A852" s="4" t="s">
        <v>851</v>
      </c>
      <c r="B852" s="20" t="s">
        <v>3330</v>
      </c>
      <c r="C852" s="7" t="s">
        <v>4815</v>
      </c>
      <c r="D852" s="1" t="s">
        <v>6234</v>
      </c>
      <c r="E852" s="1" t="s">
        <v>6233</v>
      </c>
    </row>
    <row r="853" spans="1:5" ht="15.6" x14ac:dyDescent="0.3">
      <c r="A853" s="4" t="s">
        <v>852</v>
      </c>
      <c r="B853" s="20" t="s">
        <v>3331</v>
      </c>
      <c r="C853" s="7" t="s">
        <v>5652</v>
      </c>
      <c r="D853" s="1" t="s">
        <v>5143</v>
      </c>
      <c r="E853" s="1" t="s">
        <v>6235</v>
      </c>
    </row>
    <row r="854" spans="1:5" ht="15.6" x14ac:dyDescent="0.3">
      <c r="A854" s="4" t="s">
        <v>853</v>
      </c>
      <c r="B854" s="20" t="s">
        <v>3332</v>
      </c>
      <c r="C854" s="7" t="s">
        <v>4817</v>
      </c>
      <c r="D854" s="1" t="s">
        <v>4940</v>
      </c>
      <c r="E854" s="1" t="s">
        <v>5123</v>
      </c>
    </row>
    <row r="855" spans="1:5" ht="15.6" x14ac:dyDescent="0.3">
      <c r="A855" s="4" t="s">
        <v>854</v>
      </c>
      <c r="B855" s="20" t="s">
        <v>3333</v>
      </c>
      <c r="C855" s="7" t="s">
        <v>4817</v>
      </c>
      <c r="D855" s="1" t="s">
        <v>6237</v>
      </c>
      <c r="E855" s="1" t="s">
        <v>6236</v>
      </c>
    </row>
    <row r="856" spans="1:5" ht="15.6" x14ac:dyDescent="0.3">
      <c r="A856" s="4" t="s">
        <v>855</v>
      </c>
      <c r="B856" s="20" t="s">
        <v>3334</v>
      </c>
      <c r="C856" s="7" t="s">
        <v>4817</v>
      </c>
      <c r="D856" s="1" t="s">
        <v>5216</v>
      </c>
      <c r="E856" s="1" t="s">
        <v>6238</v>
      </c>
    </row>
    <row r="857" spans="1:5" ht="15.6" x14ac:dyDescent="0.3">
      <c r="A857" s="4" t="s">
        <v>856</v>
      </c>
      <c r="B857" s="20" t="s">
        <v>3335</v>
      </c>
      <c r="C857" s="7" t="s">
        <v>4817</v>
      </c>
      <c r="D857" s="1" t="s">
        <v>6240</v>
      </c>
      <c r="E857" s="1" t="s">
        <v>6239</v>
      </c>
    </row>
    <row r="858" spans="1:5" ht="15.6" x14ac:dyDescent="0.3">
      <c r="A858" s="4" t="s">
        <v>857</v>
      </c>
      <c r="B858" s="20" t="s">
        <v>3336</v>
      </c>
      <c r="C858" s="7" t="s">
        <v>4815</v>
      </c>
      <c r="D858" s="1" t="s">
        <v>6242</v>
      </c>
      <c r="E858" s="1" t="s">
        <v>6241</v>
      </c>
    </row>
    <row r="859" spans="1:5" ht="15.6" x14ac:dyDescent="0.3">
      <c r="A859" s="4" t="s">
        <v>858</v>
      </c>
      <c r="B859" s="20" t="s">
        <v>3337</v>
      </c>
      <c r="C859" s="7" t="s">
        <v>4815</v>
      </c>
      <c r="D859" s="1" t="s">
        <v>5586</v>
      </c>
      <c r="E859" s="1" t="s">
        <v>6243</v>
      </c>
    </row>
    <row r="860" spans="1:5" ht="15.6" x14ac:dyDescent="0.3">
      <c r="A860" s="4" t="s">
        <v>859</v>
      </c>
      <c r="B860" s="20" t="s">
        <v>3338</v>
      </c>
      <c r="C860" s="7" t="s">
        <v>4815</v>
      </c>
      <c r="D860" s="1" t="s">
        <v>6245</v>
      </c>
      <c r="E860" s="1" t="s">
        <v>6244</v>
      </c>
    </row>
    <row r="861" spans="1:5" ht="15.6" x14ac:dyDescent="0.3">
      <c r="A861" s="4" t="s">
        <v>860</v>
      </c>
      <c r="B861" s="20" t="s">
        <v>3339</v>
      </c>
      <c r="C861" s="7" t="s">
        <v>4815</v>
      </c>
      <c r="D861" s="1" t="s">
        <v>6247</v>
      </c>
      <c r="E861" s="1" t="s">
        <v>6246</v>
      </c>
    </row>
    <row r="862" spans="1:5" ht="15.6" x14ac:dyDescent="0.3">
      <c r="A862" s="4" t="s">
        <v>861</v>
      </c>
      <c r="B862" s="20" t="s">
        <v>3340</v>
      </c>
      <c r="C862" s="7" t="s">
        <v>4817</v>
      </c>
      <c r="D862" s="1" t="s">
        <v>4891</v>
      </c>
      <c r="E862" s="1" t="s">
        <v>6248</v>
      </c>
    </row>
    <row r="863" spans="1:5" ht="15.6" x14ac:dyDescent="0.3">
      <c r="A863" s="4" t="s">
        <v>862</v>
      </c>
      <c r="B863" s="20" t="s">
        <v>3341</v>
      </c>
      <c r="C863" s="7" t="s">
        <v>4815</v>
      </c>
      <c r="D863" s="1" t="s">
        <v>5404</v>
      </c>
      <c r="E863" s="1" t="s">
        <v>6249</v>
      </c>
    </row>
    <row r="864" spans="1:5" ht="15.6" x14ac:dyDescent="0.3">
      <c r="A864" s="4" t="s">
        <v>863</v>
      </c>
      <c r="B864" s="20" t="s">
        <v>3342</v>
      </c>
      <c r="C864" s="7" t="s">
        <v>4817</v>
      </c>
      <c r="D864" s="1" t="s">
        <v>6251</v>
      </c>
      <c r="E864" s="1" t="s">
        <v>6250</v>
      </c>
    </row>
    <row r="865" spans="1:5" ht="15.6" x14ac:dyDescent="0.3">
      <c r="A865" s="4" t="s">
        <v>864</v>
      </c>
      <c r="B865" s="20" t="s">
        <v>3343</v>
      </c>
      <c r="C865" s="7" t="s">
        <v>4817</v>
      </c>
      <c r="D865" s="1" t="s">
        <v>6253</v>
      </c>
      <c r="E865" s="1" t="s">
        <v>6252</v>
      </c>
    </row>
    <row r="866" spans="1:5" ht="15.6" x14ac:dyDescent="0.3">
      <c r="A866" s="4" t="s">
        <v>865</v>
      </c>
      <c r="B866" s="20" t="s">
        <v>3344</v>
      </c>
      <c r="C866" s="7" t="s">
        <v>4817</v>
      </c>
      <c r="D866" s="1" t="s">
        <v>4920</v>
      </c>
      <c r="E866" s="1" t="s">
        <v>6254</v>
      </c>
    </row>
    <row r="867" spans="1:5" ht="15.6" x14ac:dyDescent="0.3">
      <c r="A867" s="4" t="s">
        <v>866</v>
      </c>
      <c r="B867" s="20" t="s">
        <v>3345</v>
      </c>
      <c r="C867" s="7" t="s">
        <v>5652</v>
      </c>
      <c r="D867" s="1" t="s">
        <v>6256</v>
      </c>
      <c r="E867" s="1" t="s">
        <v>6255</v>
      </c>
    </row>
    <row r="868" spans="1:5" ht="15.6" x14ac:dyDescent="0.3">
      <c r="A868" s="4" t="s">
        <v>867</v>
      </c>
      <c r="B868" s="20" t="s">
        <v>3346</v>
      </c>
      <c r="C868" s="7" t="s">
        <v>4817</v>
      </c>
      <c r="D868" s="1" t="s">
        <v>6258</v>
      </c>
      <c r="E868" s="1" t="s">
        <v>6257</v>
      </c>
    </row>
    <row r="869" spans="1:5" ht="15.6" x14ac:dyDescent="0.3">
      <c r="A869" s="4" t="s">
        <v>868</v>
      </c>
      <c r="B869" s="20" t="s">
        <v>3347</v>
      </c>
      <c r="C869" s="7" t="s">
        <v>4817</v>
      </c>
      <c r="D869" s="1" t="s">
        <v>4991</v>
      </c>
      <c r="E869" s="1" t="s">
        <v>6259</v>
      </c>
    </row>
    <row r="870" spans="1:5" ht="15.6" x14ac:dyDescent="0.3">
      <c r="A870" s="4" t="s">
        <v>869</v>
      </c>
      <c r="B870" s="20" t="s">
        <v>3348</v>
      </c>
      <c r="C870" s="7" t="s">
        <v>4817</v>
      </c>
      <c r="D870" s="1" t="s">
        <v>4828</v>
      </c>
      <c r="E870" s="1" t="s">
        <v>6260</v>
      </c>
    </row>
    <row r="871" spans="1:5" ht="15.6" x14ac:dyDescent="0.3">
      <c r="A871" s="4" t="s">
        <v>870</v>
      </c>
      <c r="B871" s="20" t="s">
        <v>3349</v>
      </c>
      <c r="C871" s="7" t="s">
        <v>4817</v>
      </c>
      <c r="D871" s="1" t="s">
        <v>6262</v>
      </c>
      <c r="E871" s="1" t="s">
        <v>6261</v>
      </c>
    </row>
    <row r="872" spans="1:5" ht="15.6" x14ac:dyDescent="0.3">
      <c r="A872" s="4" t="s">
        <v>871</v>
      </c>
      <c r="B872" s="20" t="s">
        <v>3350</v>
      </c>
      <c r="C872" s="7" t="s">
        <v>5652</v>
      </c>
      <c r="D872" s="1" t="s">
        <v>6264</v>
      </c>
      <c r="E872" s="1" t="s">
        <v>6263</v>
      </c>
    </row>
    <row r="873" spans="1:5" ht="15.6" x14ac:dyDescent="0.3">
      <c r="A873" s="4" t="s">
        <v>872</v>
      </c>
      <c r="B873" s="20" t="s">
        <v>3351</v>
      </c>
      <c r="C873" s="7" t="s">
        <v>4815</v>
      </c>
      <c r="D873" s="1" t="s">
        <v>6266</v>
      </c>
      <c r="E873" s="1" t="s">
        <v>6265</v>
      </c>
    </row>
    <row r="874" spans="1:5" ht="15.6" x14ac:dyDescent="0.3">
      <c r="A874" s="4" t="s">
        <v>873</v>
      </c>
      <c r="B874" s="20" t="s">
        <v>3352</v>
      </c>
      <c r="C874" s="7" t="s">
        <v>5652</v>
      </c>
      <c r="D874" s="1" t="s">
        <v>5553</v>
      </c>
      <c r="E874" s="1" t="s">
        <v>6267</v>
      </c>
    </row>
    <row r="875" spans="1:5" ht="15.6" x14ac:dyDescent="0.3">
      <c r="A875" s="4" t="s">
        <v>874</v>
      </c>
      <c r="B875" s="20" t="s">
        <v>3353</v>
      </c>
      <c r="C875" s="7" t="s">
        <v>4815</v>
      </c>
      <c r="D875" s="1" t="s">
        <v>6269</v>
      </c>
      <c r="E875" s="1" t="s">
        <v>6268</v>
      </c>
    </row>
    <row r="876" spans="1:5" ht="15.6" x14ac:dyDescent="0.3">
      <c r="A876" s="4" t="s">
        <v>875</v>
      </c>
      <c r="B876" s="20" t="s">
        <v>3354</v>
      </c>
      <c r="C876" s="7" t="s">
        <v>4815</v>
      </c>
      <c r="D876" s="1" t="s">
        <v>6271</v>
      </c>
      <c r="E876" s="1" t="s">
        <v>6270</v>
      </c>
    </row>
    <row r="877" spans="1:5" ht="15.6" x14ac:dyDescent="0.3">
      <c r="A877" s="4" t="s">
        <v>876</v>
      </c>
      <c r="B877" s="20" t="s">
        <v>3355</v>
      </c>
      <c r="C877" s="7" t="s">
        <v>4815</v>
      </c>
      <c r="D877" s="1" t="s">
        <v>6273</v>
      </c>
      <c r="E877" s="1" t="s">
        <v>6272</v>
      </c>
    </row>
    <row r="878" spans="1:5" ht="15.6" x14ac:dyDescent="0.3">
      <c r="A878" s="4" t="s">
        <v>877</v>
      </c>
      <c r="B878" s="20" t="s">
        <v>3356</v>
      </c>
      <c r="C878" s="7" t="s">
        <v>5652</v>
      </c>
      <c r="D878" s="1" t="s">
        <v>5917</v>
      </c>
      <c r="E878" s="1" t="s">
        <v>6274</v>
      </c>
    </row>
    <row r="879" spans="1:5" ht="15.6" x14ac:dyDescent="0.3">
      <c r="A879" s="4" t="s">
        <v>878</v>
      </c>
      <c r="B879" s="20" t="s">
        <v>3357</v>
      </c>
      <c r="C879" s="7" t="s">
        <v>5652</v>
      </c>
      <c r="D879" s="1" t="s">
        <v>6276</v>
      </c>
      <c r="E879" s="1" t="s">
        <v>6275</v>
      </c>
    </row>
    <row r="880" spans="1:5" ht="15.6" x14ac:dyDescent="0.3">
      <c r="A880" s="4" t="s">
        <v>879</v>
      </c>
      <c r="B880" s="20" t="s">
        <v>3358</v>
      </c>
      <c r="C880" s="7" t="s">
        <v>4815</v>
      </c>
      <c r="D880" s="1" t="s">
        <v>6278</v>
      </c>
      <c r="E880" s="1" t="s">
        <v>6277</v>
      </c>
    </row>
    <row r="881" spans="1:8" ht="15.6" x14ac:dyDescent="0.3">
      <c r="A881" s="4" t="s">
        <v>880</v>
      </c>
      <c r="B881" s="20" t="s">
        <v>3359</v>
      </c>
      <c r="C881" s="7" t="s">
        <v>4815</v>
      </c>
      <c r="D881" s="1" t="s">
        <v>6280</v>
      </c>
      <c r="E881" s="1" t="s">
        <v>6279</v>
      </c>
    </row>
    <row r="882" spans="1:8" ht="15.6" x14ac:dyDescent="0.3">
      <c r="A882" s="4" t="s">
        <v>881</v>
      </c>
      <c r="B882" s="20" t="s">
        <v>3360</v>
      </c>
      <c r="C882" s="7" t="s">
        <v>4815</v>
      </c>
      <c r="D882" s="1" t="s">
        <v>6282</v>
      </c>
      <c r="E882" s="1" t="s">
        <v>6281</v>
      </c>
    </row>
    <row r="883" spans="1:8" ht="15.6" x14ac:dyDescent="0.3">
      <c r="A883" s="4" t="s">
        <v>882</v>
      </c>
      <c r="B883" s="20" t="s">
        <v>3361</v>
      </c>
      <c r="C883" s="7" t="s">
        <v>4815</v>
      </c>
      <c r="D883" s="1" t="s">
        <v>5305</v>
      </c>
      <c r="E883" s="1" t="s">
        <v>6283</v>
      </c>
    </row>
    <row r="884" spans="1:8" ht="15.6" x14ac:dyDescent="0.3">
      <c r="A884" s="4" t="s">
        <v>883</v>
      </c>
      <c r="B884" s="20" t="s">
        <v>3362</v>
      </c>
      <c r="C884" s="7" t="s">
        <v>4815</v>
      </c>
      <c r="D884" s="1" t="s">
        <v>6285</v>
      </c>
      <c r="E884" s="1" t="s">
        <v>6284</v>
      </c>
    </row>
    <row r="885" spans="1:8" ht="15.6" x14ac:dyDescent="0.3">
      <c r="A885" s="4" t="s">
        <v>884</v>
      </c>
      <c r="B885" s="20" t="s">
        <v>3363</v>
      </c>
      <c r="C885" s="7" t="s">
        <v>4815</v>
      </c>
      <c r="D885" s="1" t="s">
        <v>6287</v>
      </c>
      <c r="E885" s="1" t="s">
        <v>6286</v>
      </c>
    </row>
    <row r="886" spans="1:8" ht="15.6" x14ac:dyDescent="0.3">
      <c r="A886" s="4" t="s">
        <v>885</v>
      </c>
      <c r="B886" s="20" t="s">
        <v>3364</v>
      </c>
      <c r="C886" s="7" t="s">
        <v>4815</v>
      </c>
      <c r="D886" s="1" t="s">
        <v>6289</v>
      </c>
      <c r="E886" s="1" t="s">
        <v>6288</v>
      </c>
    </row>
    <row r="887" spans="1:8" ht="15.6" x14ac:dyDescent="0.3">
      <c r="A887" s="4" t="s">
        <v>886</v>
      </c>
      <c r="B887" s="20" t="s">
        <v>3365</v>
      </c>
      <c r="C887" s="7" t="s">
        <v>4815</v>
      </c>
      <c r="D887" s="1" t="s">
        <v>6291</v>
      </c>
      <c r="E887" s="1" t="s">
        <v>6290</v>
      </c>
    </row>
    <row r="888" spans="1:8" ht="15.6" x14ac:dyDescent="0.3">
      <c r="A888" s="4" t="s">
        <v>887</v>
      </c>
      <c r="B888" s="20" t="s">
        <v>3366</v>
      </c>
      <c r="C888" s="7" t="s">
        <v>4815</v>
      </c>
      <c r="D888" s="1" t="s">
        <v>6293</v>
      </c>
      <c r="E888" s="1" t="s">
        <v>6292</v>
      </c>
    </row>
    <row r="889" spans="1:8" ht="15.6" x14ac:dyDescent="0.3">
      <c r="A889" s="4" t="s">
        <v>888</v>
      </c>
      <c r="B889" s="20" t="s">
        <v>3367</v>
      </c>
      <c r="C889" s="7" t="s">
        <v>5652</v>
      </c>
      <c r="D889" s="1" t="s">
        <v>6295</v>
      </c>
      <c r="E889" s="1" t="s">
        <v>6294</v>
      </c>
    </row>
    <row r="890" spans="1:8" ht="15.6" x14ac:dyDescent="0.3">
      <c r="A890" s="4" t="s">
        <v>889</v>
      </c>
      <c r="B890" s="20" t="s">
        <v>3368</v>
      </c>
      <c r="C890" s="7" t="s">
        <v>4817</v>
      </c>
      <c r="D890" s="1" t="s">
        <v>6297</v>
      </c>
      <c r="E890" s="1" t="s">
        <v>6296</v>
      </c>
    </row>
    <row r="891" spans="1:8" ht="15.6" x14ac:dyDescent="0.3">
      <c r="A891" s="4" t="s">
        <v>890</v>
      </c>
      <c r="B891" s="20" t="s">
        <v>3369</v>
      </c>
      <c r="C891" s="7" t="s">
        <v>4817</v>
      </c>
      <c r="D891" s="1" t="s">
        <v>5137</v>
      </c>
      <c r="E891" s="1" t="s">
        <v>6298</v>
      </c>
    </row>
    <row r="892" spans="1:8" ht="15.6" x14ac:dyDescent="0.3">
      <c r="A892" s="4" t="s">
        <v>891</v>
      </c>
      <c r="B892" s="20" t="s">
        <v>3370</v>
      </c>
      <c r="C892" s="7" t="s">
        <v>4817</v>
      </c>
      <c r="D892" s="1" t="s">
        <v>6300</v>
      </c>
      <c r="E892" s="1" t="s">
        <v>6299</v>
      </c>
    </row>
    <row r="893" spans="1:8" ht="15.6" x14ac:dyDescent="0.3">
      <c r="A893" s="4" t="s">
        <v>892</v>
      </c>
      <c r="B893" s="20" t="s">
        <v>3371</v>
      </c>
      <c r="C893" s="7" t="s">
        <v>4817</v>
      </c>
      <c r="D893" s="1" t="s">
        <v>6302</v>
      </c>
      <c r="E893" s="1" t="s">
        <v>6301</v>
      </c>
      <c r="H893" t="s">
        <v>4927</v>
      </c>
    </row>
    <row r="894" spans="1:8" ht="15.6" x14ac:dyDescent="0.3">
      <c r="A894" s="4" t="s">
        <v>893</v>
      </c>
      <c r="B894" s="20" t="s">
        <v>3372</v>
      </c>
      <c r="C894" s="7" t="s">
        <v>5652</v>
      </c>
      <c r="D894" s="1" t="s">
        <v>6304</v>
      </c>
      <c r="E894" s="1" t="s">
        <v>6303</v>
      </c>
    </row>
    <row r="895" spans="1:8" ht="15.6" x14ac:dyDescent="0.3">
      <c r="A895" s="4" t="s">
        <v>894</v>
      </c>
      <c r="B895" s="20" t="s">
        <v>3373</v>
      </c>
      <c r="C895" s="7" t="s">
        <v>4817</v>
      </c>
      <c r="D895" s="1" t="s">
        <v>4835</v>
      </c>
      <c r="E895" s="1" t="s">
        <v>6305</v>
      </c>
    </row>
    <row r="896" spans="1:8" ht="15.6" x14ac:dyDescent="0.3">
      <c r="A896" s="4" t="s">
        <v>895</v>
      </c>
      <c r="B896" s="20" t="s">
        <v>3374</v>
      </c>
      <c r="C896" s="7" t="s">
        <v>4817</v>
      </c>
      <c r="D896" s="1" t="s">
        <v>6307</v>
      </c>
      <c r="E896" s="1" t="s">
        <v>6306</v>
      </c>
    </row>
    <row r="897" spans="1:5" ht="15.6" x14ac:dyDescent="0.3">
      <c r="A897" s="4" t="s">
        <v>896</v>
      </c>
      <c r="B897" s="20" t="s">
        <v>3375</v>
      </c>
      <c r="C897" s="7" t="s">
        <v>4815</v>
      </c>
      <c r="D897" s="1" t="s">
        <v>6309</v>
      </c>
      <c r="E897" s="1" t="s">
        <v>6308</v>
      </c>
    </row>
    <row r="898" spans="1:5" ht="15.6" x14ac:dyDescent="0.3">
      <c r="A898" s="4" t="s">
        <v>897</v>
      </c>
      <c r="B898" s="20" t="s">
        <v>3376</v>
      </c>
      <c r="C898" s="7" t="s">
        <v>4815</v>
      </c>
      <c r="D898" s="1" t="s">
        <v>6310</v>
      </c>
      <c r="E898" s="1" t="s">
        <v>5708</v>
      </c>
    </row>
    <row r="899" spans="1:5" ht="15.6" x14ac:dyDescent="0.3">
      <c r="A899" s="4" t="s">
        <v>898</v>
      </c>
      <c r="B899" s="20" t="s">
        <v>3377</v>
      </c>
      <c r="C899" s="7" t="s">
        <v>4815</v>
      </c>
      <c r="D899" s="1" t="s">
        <v>6312</v>
      </c>
      <c r="E899" s="1" t="s">
        <v>6311</v>
      </c>
    </row>
    <row r="900" spans="1:5" ht="15.6" x14ac:dyDescent="0.3">
      <c r="A900" s="4" t="s">
        <v>899</v>
      </c>
      <c r="B900" s="20" t="s">
        <v>3378</v>
      </c>
      <c r="C900" s="7" t="s">
        <v>4817</v>
      </c>
      <c r="D900" s="1" t="s">
        <v>4869</v>
      </c>
      <c r="E900" s="1" t="s">
        <v>5169</v>
      </c>
    </row>
    <row r="901" spans="1:5" ht="15.6" x14ac:dyDescent="0.3">
      <c r="A901" s="4" t="s">
        <v>900</v>
      </c>
      <c r="B901" s="20" t="s">
        <v>3379</v>
      </c>
      <c r="C901" s="7" t="s">
        <v>5652</v>
      </c>
      <c r="D901" s="1" t="s">
        <v>6313</v>
      </c>
      <c r="E901" s="1" t="s">
        <v>5198</v>
      </c>
    </row>
    <row r="902" spans="1:5" ht="15.6" x14ac:dyDescent="0.3">
      <c r="A902" s="4" t="s">
        <v>901</v>
      </c>
      <c r="B902" s="20" t="s">
        <v>3380</v>
      </c>
      <c r="C902" s="7" t="s">
        <v>4815</v>
      </c>
      <c r="D902" s="1" t="s">
        <v>6315</v>
      </c>
      <c r="E902" s="1" t="s">
        <v>6314</v>
      </c>
    </row>
    <row r="903" spans="1:5" ht="15.6" x14ac:dyDescent="0.3">
      <c r="A903" s="4" t="s">
        <v>902</v>
      </c>
      <c r="B903" s="20" t="s">
        <v>3381</v>
      </c>
      <c r="C903" s="7" t="s">
        <v>4817</v>
      </c>
      <c r="D903" s="1" t="s">
        <v>5786</v>
      </c>
      <c r="E903" s="1" t="s">
        <v>6316</v>
      </c>
    </row>
    <row r="904" spans="1:5" ht="15.6" x14ac:dyDescent="0.3">
      <c r="A904" s="4" t="s">
        <v>903</v>
      </c>
      <c r="B904" s="20" t="s">
        <v>3382</v>
      </c>
      <c r="C904" s="7" t="s">
        <v>4815</v>
      </c>
      <c r="D904" s="1" t="s">
        <v>6318</v>
      </c>
      <c r="E904" s="1" t="s">
        <v>6317</v>
      </c>
    </row>
    <row r="905" spans="1:5" ht="15.6" x14ac:dyDescent="0.3">
      <c r="A905" s="4" t="s">
        <v>904</v>
      </c>
      <c r="B905" s="20" t="s">
        <v>3383</v>
      </c>
      <c r="C905" s="7" t="s">
        <v>4815</v>
      </c>
      <c r="D905" s="1" t="s">
        <v>6319</v>
      </c>
      <c r="E905" s="1" t="s">
        <v>2390</v>
      </c>
    </row>
    <row r="906" spans="1:5" ht="15.6" x14ac:dyDescent="0.3">
      <c r="A906" s="4" t="s">
        <v>905</v>
      </c>
      <c r="B906" s="20" t="s">
        <v>3384</v>
      </c>
      <c r="C906" s="7" t="s">
        <v>4817</v>
      </c>
      <c r="D906" s="1" t="s">
        <v>6321</v>
      </c>
      <c r="E906" s="1" t="s">
        <v>6320</v>
      </c>
    </row>
    <row r="907" spans="1:5" ht="15.6" x14ac:dyDescent="0.3">
      <c r="A907" s="4" t="s">
        <v>906</v>
      </c>
      <c r="B907" s="20" t="s">
        <v>3385</v>
      </c>
      <c r="C907" s="7" t="s">
        <v>4815</v>
      </c>
      <c r="D907" s="1" t="s">
        <v>6215</v>
      </c>
      <c r="E907" s="1" t="s">
        <v>6322</v>
      </c>
    </row>
    <row r="908" spans="1:5" ht="15.6" x14ac:dyDescent="0.3">
      <c r="A908" s="4" t="s">
        <v>907</v>
      </c>
      <c r="B908" s="20" t="s">
        <v>3386</v>
      </c>
      <c r="C908" s="7" t="s">
        <v>5652</v>
      </c>
      <c r="D908" s="1" t="s">
        <v>6324</v>
      </c>
      <c r="E908" s="1" t="s">
        <v>6323</v>
      </c>
    </row>
    <row r="909" spans="1:5" ht="15.6" x14ac:dyDescent="0.3">
      <c r="A909" s="4" t="s">
        <v>908</v>
      </c>
      <c r="B909" s="20" t="s">
        <v>3387</v>
      </c>
      <c r="C909" s="7" t="s">
        <v>4817</v>
      </c>
      <c r="D909" s="1" t="s">
        <v>6326</v>
      </c>
      <c r="E909" s="1" t="s">
        <v>6325</v>
      </c>
    </row>
    <row r="910" spans="1:5" ht="15.6" x14ac:dyDescent="0.3">
      <c r="A910" s="4" t="s">
        <v>909</v>
      </c>
      <c r="B910" s="20" t="s">
        <v>3388</v>
      </c>
      <c r="C910" s="7" t="s">
        <v>4817</v>
      </c>
      <c r="D910" s="1" t="s">
        <v>5374</v>
      </c>
      <c r="E910" s="1" t="s">
        <v>6327</v>
      </c>
    </row>
    <row r="911" spans="1:5" ht="15.6" x14ac:dyDescent="0.3">
      <c r="A911" s="4" t="s">
        <v>910</v>
      </c>
      <c r="B911" s="20" t="s">
        <v>3389</v>
      </c>
      <c r="C911" s="7" t="s">
        <v>4817</v>
      </c>
      <c r="D911" s="1" t="s">
        <v>6329</v>
      </c>
      <c r="E911" s="1" t="s">
        <v>6328</v>
      </c>
    </row>
    <row r="912" spans="1:5" ht="15.6" x14ac:dyDescent="0.3">
      <c r="A912" s="4" t="s">
        <v>911</v>
      </c>
      <c r="B912" s="20" t="s">
        <v>3390</v>
      </c>
      <c r="C912" s="7" t="s">
        <v>4817</v>
      </c>
      <c r="D912" s="1" t="s">
        <v>6331</v>
      </c>
      <c r="E912" s="1" t="s">
        <v>6330</v>
      </c>
    </row>
    <row r="913" spans="1:5" ht="15.6" x14ac:dyDescent="0.3">
      <c r="A913" s="4" t="s">
        <v>912</v>
      </c>
      <c r="B913" s="20" t="s">
        <v>3391</v>
      </c>
      <c r="C913" s="7" t="s">
        <v>4817</v>
      </c>
      <c r="D913" s="1" t="s">
        <v>5534</v>
      </c>
      <c r="E913" s="1" t="s">
        <v>6332</v>
      </c>
    </row>
    <row r="914" spans="1:5" ht="15.6" x14ac:dyDescent="0.3">
      <c r="A914" s="4" t="s">
        <v>913</v>
      </c>
      <c r="B914" s="20" t="s">
        <v>3392</v>
      </c>
      <c r="C914" s="7" t="s">
        <v>4817</v>
      </c>
      <c r="D914" s="1" t="s">
        <v>4950</v>
      </c>
      <c r="E914" s="1" t="s">
        <v>6333</v>
      </c>
    </row>
    <row r="915" spans="1:5" ht="15.6" x14ac:dyDescent="0.3">
      <c r="A915" s="4" t="s">
        <v>914</v>
      </c>
      <c r="B915" s="20" t="s">
        <v>3393</v>
      </c>
      <c r="C915" s="7" t="s">
        <v>4817</v>
      </c>
      <c r="D915" s="1" t="s">
        <v>6334</v>
      </c>
      <c r="E915" s="1" t="s">
        <v>5038</v>
      </c>
    </row>
    <row r="916" spans="1:5" ht="15.6" x14ac:dyDescent="0.3">
      <c r="A916" s="4" t="s">
        <v>915</v>
      </c>
      <c r="B916" s="20" t="s">
        <v>3394</v>
      </c>
      <c r="C916" s="7" t="s">
        <v>4817</v>
      </c>
      <c r="D916" s="1" t="s">
        <v>6336</v>
      </c>
      <c r="E916" s="1" t="s">
        <v>6335</v>
      </c>
    </row>
    <row r="917" spans="1:5" ht="15.6" x14ac:dyDescent="0.3">
      <c r="A917" s="4" t="s">
        <v>916</v>
      </c>
      <c r="B917" s="20" t="s">
        <v>3395</v>
      </c>
      <c r="C917" s="7" t="s">
        <v>4817</v>
      </c>
      <c r="D917" s="1" t="s">
        <v>6337</v>
      </c>
      <c r="E917" s="1" t="s">
        <v>5198</v>
      </c>
    </row>
    <row r="918" spans="1:5" ht="15.6" x14ac:dyDescent="0.3">
      <c r="A918" s="4" t="s">
        <v>917</v>
      </c>
      <c r="B918" s="20" t="s">
        <v>3396</v>
      </c>
      <c r="C918" s="7" t="s">
        <v>4815</v>
      </c>
      <c r="D918" s="1" t="s">
        <v>6339</v>
      </c>
      <c r="E918" s="1" t="s">
        <v>6338</v>
      </c>
    </row>
    <row r="919" spans="1:5" ht="15.6" x14ac:dyDescent="0.3">
      <c r="A919" s="4" t="s">
        <v>918</v>
      </c>
      <c r="B919" s="20" t="s">
        <v>3397</v>
      </c>
      <c r="C919" s="7" t="s">
        <v>4815</v>
      </c>
      <c r="D919" s="1" t="s">
        <v>5551</v>
      </c>
      <c r="E919" s="1" t="s">
        <v>6340</v>
      </c>
    </row>
    <row r="920" spans="1:5" ht="15.6" x14ac:dyDescent="0.3">
      <c r="A920" s="4" t="s">
        <v>919</v>
      </c>
      <c r="B920" s="20" t="s">
        <v>3398</v>
      </c>
      <c r="C920" s="7" t="s">
        <v>4815</v>
      </c>
      <c r="D920" s="1" t="s">
        <v>4883</v>
      </c>
      <c r="E920" s="1" t="s">
        <v>6341</v>
      </c>
    </row>
    <row r="921" spans="1:5" ht="15.6" x14ac:dyDescent="0.3">
      <c r="A921" s="4" t="s">
        <v>920</v>
      </c>
      <c r="B921" s="20" t="s">
        <v>3399</v>
      </c>
      <c r="C921" s="7" t="s">
        <v>4815</v>
      </c>
      <c r="D921" s="1" t="s">
        <v>6343</v>
      </c>
      <c r="E921" s="1" t="s">
        <v>6342</v>
      </c>
    </row>
    <row r="922" spans="1:5" ht="15.6" x14ac:dyDescent="0.3">
      <c r="A922" s="4" t="s">
        <v>921</v>
      </c>
      <c r="B922" s="20" t="s">
        <v>3400</v>
      </c>
      <c r="C922" s="7" t="s">
        <v>4815</v>
      </c>
      <c r="D922" s="1" t="s">
        <v>6345</v>
      </c>
      <c r="E922" s="1" t="s">
        <v>6344</v>
      </c>
    </row>
    <row r="923" spans="1:5" ht="15.6" x14ac:dyDescent="0.3">
      <c r="A923" s="4" t="s">
        <v>922</v>
      </c>
      <c r="B923" s="20" t="s">
        <v>3401</v>
      </c>
      <c r="C923" s="7" t="s">
        <v>4815</v>
      </c>
      <c r="D923" s="1" t="s">
        <v>6347</v>
      </c>
      <c r="E923" s="1" t="s">
        <v>6346</v>
      </c>
    </row>
    <row r="924" spans="1:5" ht="15.6" x14ac:dyDescent="0.3">
      <c r="A924" s="4" t="s">
        <v>923</v>
      </c>
      <c r="B924" s="20" t="s">
        <v>3402</v>
      </c>
      <c r="C924" s="7" t="s">
        <v>4815</v>
      </c>
      <c r="D924" s="1" t="s">
        <v>6349</v>
      </c>
      <c r="E924" s="1" t="s">
        <v>6348</v>
      </c>
    </row>
    <row r="925" spans="1:5" ht="15.6" x14ac:dyDescent="0.3">
      <c r="A925" s="4" t="s">
        <v>924</v>
      </c>
      <c r="B925" s="20" t="s">
        <v>3403</v>
      </c>
      <c r="C925" s="7" t="s">
        <v>4815</v>
      </c>
      <c r="D925" s="1" t="s">
        <v>6351</v>
      </c>
      <c r="E925" s="1" t="s">
        <v>6350</v>
      </c>
    </row>
    <row r="926" spans="1:5" ht="15.6" x14ac:dyDescent="0.3">
      <c r="A926" s="4" t="s">
        <v>925</v>
      </c>
      <c r="B926" s="20" t="s">
        <v>3404</v>
      </c>
      <c r="C926" s="7" t="s">
        <v>4815</v>
      </c>
      <c r="D926" s="1" t="s">
        <v>6353</v>
      </c>
      <c r="E926" s="1" t="s">
        <v>6352</v>
      </c>
    </row>
    <row r="927" spans="1:5" ht="15.6" x14ac:dyDescent="0.3">
      <c r="A927" s="4" t="s">
        <v>926</v>
      </c>
      <c r="B927" s="20" t="s">
        <v>3405</v>
      </c>
      <c r="C927" s="7" t="s">
        <v>4815</v>
      </c>
      <c r="D927" s="1" t="s">
        <v>6355</v>
      </c>
      <c r="E927" s="1" t="s">
        <v>6354</v>
      </c>
    </row>
    <row r="928" spans="1:5" ht="15.6" x14ac:dyDescent="0.3">
      <c r="A928" s="4" t="s">
        <v>927</v>
      </c>
      <c r="B928" s="20" t="s">
        <v>3406</v>
      </c>
      <c r="C928" s="7" t="s">
        <v>4815</v>
      </c>
      <c r="D928" s="1" t="s">
        <v>5989</v>
      </c>
      <c r="E928" s="1" t="s">
        <v>6356</v>
      </c>
    </row>
    <row r="929" spans="1:5" ht="15.6" x14ac:dyDescent="0.3">
      <c r="A929" s="4" t="s">
        <v>928</v>
      </c>
      <c r="B929" s="20" t="s">
        <v>3407</v>
      </c>
      <c r="C929" s="7" t="s">
        <v>4815</v>
      </c>
      <c r="D929" s="1" t="s">
        <v>6358</v>
      </c>
      <c r="E929" s="1" t="s">
        <v>6357</v>
      </c>
    </row>
    <row r="930" spans="1:5" ht="15.6" x14ac:dyDescent="0.3">
      <c r="A930" s="4" t="s">
        <v>929</v>
      </c>
      <c r="B930" s="20" t="s">
        <v>3408</v>
      </c>
      <c r="C930" s="7" t="s">
        <v>5652</v>
      </c>
      <c r="D930" s="1" t="s">
        <v>6360</v>
      </c>
      <c r="E930" s="1" t="s">
        <v>6359</v>
      </c>
    </row>
    <row r="931" spans="1:5" ht="15.6" x14ac:dyDescent="0.3">
      <c r="A931" s="4" t="s">
        <v>930</v>
      </c>
      <c r="B931" s="20" t="s">
        <v>3409</v>
      </c>
      <c r="C931" s="7" t="s">
        <v>4817</v>
      </c>
      <c r="D931" s="1" t="s">
        <v>6362</v>
      </c>
      <c r="E931" s="1" t="s">
        <v>6361</v>
      </c>
    </row>
    <row r="932" spans="1:5" ht="15.6" x14ac:dyDescent="0.3">
      <c r="A932" s="4" t="s">
        <v>931</v>
      </c>
      <c r="B932" s="20" t="s">
        <v>3410</v>
      </c>
      <c r="C932" s="7" t="s">
        <v>5652</v>
      </c>
      <c r="D932" s="1" t="s">
        <v>5991</v>
      </c>
      <c r="E932" s="1" t="s">
        <v>6363</v>
      </c>
    </row>
    <row r="933" spans="1:5" ht="15.6" x14ac:dyDescent="0.3">
      <c r="A933" s="4" t="s">
        <v>932</v>
      </c>
      <c r="B933" s="20" t="s">
        <v>3411</v>
      </c>
      <c r="C933" s="7" t="s">
        <v>4817</v>
      </c>
      <c r="D933" s="1" t="s">
        <v>5122</v>
      </c>
      <c r="E933" s="1" t="s">
        <v>6364</v>
      </c>
    </row>
    <row r="934" spans="1:5" ht="15.6" x14ac:dyDescent="0.3">
      <c r="A934" s="4" t="s">
        <v>933</v>
      </c>
      <c r="B934" s="20" t="s">
        <v>3412</v>
      </c>
      <c r="C934" s="7" t="s">
        <v>4817</v>
      </c>
      <c r="D934" s="1" t="s">
        <v>6365</v>
      </c>
      <c r="E934" s="1" t="s">
        <v>2441</v>
      </c>
    </row>
    <row r="935" spans="1:5" ht="15.6" x14ac:dyDescent="0.3">
      <c r="A935" s="4" t="s">
        <v>934</v>
      </c>
      <c r="B935" s="20" t="s">
        <v>3413</v>
      </c>
      <c r="C935" s="7" t="s">
        <v>4815</v>
      </c>
      <c r="D935" s="1" t="s">
        <v>6366</v>
      </c>
      <c r="E935" s="1" t="s">
        <v>2463</v>
      </c>
    </row>
    <row r="936" spans="1:5" ht="15.6" x14ac:dyDescent="0.3">
      <c r="A936" s="4" t="s">
        <v>935</v>
      </c>
      <c r="B936" s="20" t="s">
        <v>3414</v>
      </c>
      <c r="C936" s="7" t="s">
        <v>4817</v>
      </c>
      <c r="D936" s="1" t="s">
        <v>6368</v>
      </c>
      <c r="E936" s="1" t="s">
        <v>6367</v>
      </c>
    </row>
    <row r="937" spans="1:5" ht="15.6" x14ac:dyDescent="0.3">
      <c r="A937" s="4" t="s">
        <v>936</v>
      </c>
      <c r="B937" s="20" t="s">
        <v>3415</v>
      </c>
      <c r="C937" s="7" t="s">
        <v>4817</v>
      </c>
      <c r="D937" s="1" t="s">
        <v>4908</v>
      </c>
      <c r="E937" s="1" t="s">
        <v>6369</v>
      </c>
    </row>
    <row r="938" spans="1:5" ht="15.6" x14ac:dyDescent="0.3">
      <c r="A938" s="4" t="s">
        <v>937</v>
      </c>
      <c r="B938" s="20" t="s">
        <v>3416</v>
      </c>
      <c r="C938" s="7" t="s">
        <v>5652</v>
      </c>
      <c r="D938" s="1" t="s">
        <v>6370</v>
      </c>
      <c r="E938" s="1" t="s">
        <v>6338</v>
      </c>
    </row>
    <row r="939" spans="1:5" ht="15.6" x14ac:dyDescent="0.3">
      <c r="A939" s="4" t="s">
        <v>938</v>
      </c>
      <c r="B939" s="20" t="s">
        <v>3417</v>
      </c>
      <c r="C939" s="7" t="s">
        <v>4815</v>
      </c>
      <c r="D939" s="1" t="s">
        <v>6372</v>
      </c>
      <c r="E939" s="1" t="s">
        <v>6371</v>
      </c>
    </row>
    <row r="940" spans="1:5" ht="15.6" x14ac:dyDescent="0.3">
      <c r="A940" s="4" t="s">
        <v>939</v>
      </c>
      <c r="B940" s="20" t="s">
        <v>3418</v>
      </c>
      <c r="C940" s="7" t="s">
        <v>4817</v>
      </c>
      <c r="D940" s="1" t="s">
        <v>6374</v>
      </c>
      <c r="E940" s="1" t="s">
        <v>6373</v>
      </c>
    </row>
    <row r="941" spans="1:5" ht="15.6" x14ac:dyDescent="0.3">
      <c r="A941" s="4" t="s">
        <v>940</v>
      </c>
      <c r="B941" s="20" t="s">
        <v>3419</v>
      </c>
      <c r="C941" s="7" t="s">
        <v>4817</v>
      </c>
      <c r="D941" s="1" t="s">
        <v>5508</v>
      </c>
      <c r="E941" s="1" t="s">
        <v>6375</v>
      </c>
    </row>
    <row r="942" spans="1:5" ht="15.6" x14ac:dyDescent="0.3">
      <c r="A942" s="4" t="s">
        <v>941</v>
      </c>
      <c r="B942" s="20" t="s">
        <v>3420</v>
      </c>
      <c r="C942" s="7" t="s">
        <v>4815</v>
      </c>
      <c r="D942" s="1" t="s">
        <v>6377</v>
      </c>
      <c r="E942" s="1" t="s">
        <v>6376</v>
      </c>
    </row>
    <row r="943" spans="1:5" ht="15.6" x14ac:dyDescent="0.3">
      <c r="A943" s="4" t="s">
        <v>942</v>
      </c>
      <c r="B943" s="20" t="s">
        <v>3421</v>
      </c>
      <c r="C943" s="7" t="s">
        <v>4815</v>
      </c>
      <c r="D943" s="1" t="s">
        <v>6379</v>
      </c>
      <c r="E943" s="1" t="s">
        <v>6378</v>
      </c>
    </row>
    <row r="944" spans="1:5" ht="15.6" x14ac:dyDescent="0.3">
      <c r="A944" s="4" t="s">
        <v>943</v>
      </c>
      <c r="B944" s="20" t="s">
        <v>3422</v>
      </c>
      <c r="C944" s="7" t="s">
        <v>4815</v>
      </c>
      <c r="D944" s="1" t="s">
        <v>6381</v>
      </c>
      <c r="E944" s="1" t="s">
        <v>6380</v>
      </c>
    </row>
    <row r="945" spans="1:5" ht="15.6" x14ac:dyDescent="0.3">
      <c r="A945" s="4" t="s">
        <v>944</v>
      </c>
      <c r="B945" s="20" t="s">
        <v>3423</v>
      </c>
      <c r="C945" s="7" t="s">
        <v>4817</v>
      </c>
      <c r="D945" s="1" t="s">
        <v>6382</v>
      </c>
      <c r="E945" s="1" t="s">
        <v>5490</v>
      </c>
    </row>
    <row r="946" spans="1:5" ht="15.6" x14ac:dyDescent="0.3">
      <c r="A946" s="4" t="s">
        <v>945</v>
      </c>
      <c r="B946" s="20" t="s">
        <v>3424</v>
      </c>
      <c r="C946" s="7" t="s">
        <v>4815</v>
      </c>
      <c r="D946" s="1" t="s">
        <v>4958</v>
      </c>
      <c r="E946" s="1" t="s">
        <v>6383</v>
      </c>
    </row>
    <row r="947" spans="1:5" ht="15.6" x14ac:dyDescent="0.3">
      <c r="A947" s="4" t="s">
        <v>946</v>
      </c>
      <c r="B947" s="20" t="s">
        <v>3425</v>
      </c>
      <c r="C947" s="7" t="s">
        <v>4817</v>
      </c>
      <c r="D947" s="1" t="s">
        <v>4835</v>
      </c>
      <c r="E947" s="1" t="s">
        <v>6384</v>
      </c>
    </row>
    <row r="948" spans="1:5" ht="15.6" x14ac:dyDescent="0.3">
      <c r="A948" s="4" t="s">
        <v>947</v>
      </c>
      <c r="B948" s="20" t="s">
        <v>3426</v>
      </c>
      <c r="C948" s="7" t="s">
        <v>4817</v>
      </c>
      <c r="D948" s="1" t="s">
        <v>6385</v>
      </c>
      <c r="E948" s="1" t="s">
        <v>2386</v>
      </c>
    </row>
    <row r="949" spans="1:5" ht="15.6" x14ac:dyDescent="0.3">
      <c r="A949" s="4" t="s">
        <v>948</v>
      </c>
      <c r="B949" s="20" t="s">
        <v>3427</v>
      </c>
      <c r="C949" s="7" t="s">
        <v>4817</v>
      </c>
      <c r="D949" s="1" t="s">
        <v>5067</v>
      </c>
      <c r="E949" s="1" t="s">
        <v>6386</v>
      </c>
    </row>
    <row r="950" spans="1:5" ht="15.6" x14ac:dyDescent="0.3">
      <c r="A950" s="4" t="s">
        <v>949</v>
      </c>
      <c r="B950" s="20" t="s">
        <v>3428</v>
      </c>
      <c r="C950" s="7" t="s">
        <v>4817</v>
      </c>
      <c r="D950" s="1" t="s">
        <v>5208</v>
      </c>
      <c r="E950" s="1" t="s">
        <v>6387</v>
      </c>
    </row>
    <row r="951" spans="1:5" ht="15.6" x14ac:dyDescent="0.3">
      <c r="A951" s="4" t="s">
        <v>950</v>
      </c>
      <c r="B951" s="20" t="s">
        <v>3429</v>
      </c>
      <c r="C951" s="7" t="s">
        <v>4817</v>
      </c>
      <c r="D951" s="1" t="s">
        <v>5619</v>
      </c>
      <c r="E951" s="1" t="s">
        <v>6388</v>
      </c>
    </row>
    <row r="952" spans="1:5" ht="15.6" x14ac:dyDescent="0.3">
      <c r="A952" s="4" t="s">
        <v>951</v>
      </c>
      <c r="B952" s="20" t="s">
        <v>3430</v>
      </c>
      <c r="C952" s="7" t="s">
        <v>4815</v>
      </c>
      <c r="D952" s="1" t="s">
        <v>6390</v>
      </c>
      <c r="E952" s="1" t="s">
        <v>6389</v>
      </c>
    </row>
    <row r="953" spans="1:5" ht="15.6" x14ac:dyDescent="0.3">
      <c r="A953" s="4" t="s">
        <v>952</v>
      </c>
      <c r="B953" s="20" t="s">
        <v>3431</v>
      </c>
      <c r="C953" s="7" t="s">
        <v>4815</v>
      </c>
      <c r="D953" s="1" t="s">
        <v>6391</v>
      </c>
      <c r="E953" s="1" t="s">
        <v>2397</v>
      </c>
    </row>
    <row r="954" spans="1:5" ht="15.6" x14ac:dyDescent="0.3">
      <c r="A954" s="4" t="s">
        <v>953</v>
      </c>
      <c r="B954" s="20" t="s">
        <v>3432</v>
      </c>
      <c r="C954" s="7" t="s">
        <v>4815</v>
      </c>
      <c r="D954" s="1" t="s">
        <v>6393</v>
      </c>
      <c r="E954" s="1" t="s">
        <v>6392</v>
      </c>
    </row>
    <row r="955" spans="1:5" ht="15.6" x14ac:dyDescent="0.3">
      <c r="A955" s="4" t="s">
        <v>954</v>
      </c>
      <c r="B955" s="20" t="s">
        <v>3433</v>
      </c>
      <c r="C955" s="7" t="s">
        <v>4817</v>
      </c>
      <c r="D955" s="1" t="s">
        <v>6395</v>
      </c>
      <c r="E955" s="1" t="s">
        <v>6394</v>
      </c>
    </row>
    <row r="956" spans="1:5" ht="15.6" x14ac:dyDescent="0.3">
      <c r="A956" s="4" t="s">
        <v>955</v>
      </c>
      <c r="B956" s="20" t="s">
        <v>3434</v>
      </c>
      <c r="C956" s="7" t="s">
        <v>4817</v>
      </c>
      <c r="D956" s="1" t="s">
        <v>6262</v>
      </c>
      <c r="E956" s="1" t="s">
        <v>6396</v>
      </c>
    </row>
    <row r="957" spans="1:5" ht="15.6" x14ac:dyDescent="0.3">
      <c r="A957" s="4" t="s">
        <v>956</v>
      </c>
      <c r="B957" s="20" t="s">
        <v>3435</v>
      </c>
      <c r="C957" s="7" t="s">
        <v>5652</v>
      </c>
      <c r="D957" s="1" t="s">
        <v>6398</v>
      </c>
      <c r="E957" s="1" t="s">
        <v>6397</v>
      </c>
    </row>
    <row r="958" spans="1:5" ht="15.6" x14ac:dyDescent="0.3">
      <c r="A958" s="4" t="s">
        <v>957</v>
      </c>
      <c r="B958" s="20" t="s">
        <v>3436</v>
      </c>
      <c r="C958" s="7" t="s">
        <v>4817</v>
      </c>
      <c r="D958" s="1" t="s">
        <v>5067</v>
      </c>
      <c r="E958" s="1" t="s">
        <v>6301</v>
      </c>
    </row>
    <row r="959" spans="1:5" ht="15.6" x14ac:dyDescent="0.3">
      <c r="A959" s="4" t="s">
        <v>958</v>
      </c>
      <c r="B959" s="20" t="s">
        <v>3437</v>
      </c>
      <c r="C959" s="7" t="s">
        <v>4815</v>
      </c>
      <c r="D959" s="1" t="s">
        <v>6400</v>
      </c>
      <c r="E959" s="1" t="s">
        <v>6399</v>
      </c>
    </row>
    <row r="960" spans="1:5" ht="15.6" x14ac:dyDescent="0.3">
      <c r="A960" s="4" t="s">
        <v>959</v>
      </c>
      <c r="B960" s="20" t="s">
        <v>3438</v>
      </c>
      <c r="C960" s="7" t="s">
        <v>5652</v>
      </c>
      <c r="D960" s="1" t="s">
        <v>6402</v>
      </c>
      <c r="E960" s="1" t="s">
        <v>6401</v>
      </c>
    </row>
    <row r="961" spans="1:5" ht="15.6" x14ac:dyDescent="0.3">
      <c r="A961" s="4" t="s">
        <v>960</v>
      </c>
      <c r="B961" s="20" t="s">
        <v>3439</v>
      </c>
      <c r="C961" s="7" t="s">
        <v>4815</v>
      </c>
      <c r="D961" s="1" t="s">
        <v>5981</v>
      </c>
      <c r="E961" s="1" t="s">
        <v>6403</v>
      </c>
    </row>
    <row r="962" spans="1:5" ht="15.6" x14ac:dyDescent="0.3">
      <c r="A962" s="4" t="s">
        <v>961</v>
      </c>
      <c r="B962" s="20" t="s">
        <v>3440</v>
      </c>
      <c r="C962" s="7" t="s">
        <v>5652</v>
      </c>
      <c r="D962" s="1" t="s">
        <v>5515</v>
      </c>
      <c r="E962" s="1" t="s">
        <v>6404</v>
      </c>
    </row>
    <row r="963" spans="1:5" ht="15.6" x14ac:dyDescent="0.3">
      <c r="A963" s="4" t="s">
        <v>962</v>
      </c>
      <c r="B963" s="20" t="s">
        <v>3441</v>
      </c>
      <c r="C963" s="7" t="s">
        <v>4817</v>
      </c>
      <c r="D963" s="1" t="s">
        <v>5360</v>
      </c>
      <c r="E963" s="1" t="s">
        <v>5331</v>
      </c>
    </row>
    <row r="964" spans="1:5" ht="15.6" x14ac:dyDescent="0.3">
      <c r="A964" s="4" t="s">
        <v>963</v>
      </c>
      <c r="B964" s="20" t="s">
        <v>3442</v>
      </c>
      <c r="C964" s="7" t="s">
        <v>4815</v>
      </c>
      <c r="D964" s="1" t="s">
        <v>6406</v>
      </c>
      <c r="E964" s="1" t="s">
        <v>6405</v>
      </c>
    </row>
    <row r="965" spans="1:5" ht="15.6" x14ac:dyDescent="0.3">
      <c r="A965" s="4" t="s">
        <v>964</v>
      </c>
      <c r="B965" s="20" t="s">
        <v>3443</v>
      </c>
      <c r="C965" s="7" t="s">
        <v>5652</v>
      </c>
      <c r="D965" s="1" t="s">
        <v>6407</v>
      </c>
      <c r="E965" s="1" t="s">
        <v>2449</v>
      </c>
    </row>
    <row r="966" spans="1:5" ht="15.6" x14ac:dyDescent="0.3">
      <c r="A966" s="4" t="s">
        <v>965</v>
      </c>
      <c r="B966" s="20" t="s">
        <v>3444</v>
      </c>
      <c r="C966" s="7" t="s">
        <v>4815</v>
      </c>
      <c r="D966" s="1" t="s">
        <v>6409</v>
      </c>
      <c r="E966" s="1" t="s">
        <v>6408</v>
      </c>
    </row>
    <row r="967" spans="1:5" ht="15.6" x14ac:dyDescent="0.3">
      <c r="A967" s="4" t="s">
        <v>966</v>
      </c>
      <c r="B967" s="20" t="s">
        <v>3445</v>
      </c>
      <c r="C967" s="7" t="s">
        <v>4815</v>
      </c>
      <c r="D967" s="1" t="s">
        <v>6411</v>
      </c>
      <c r="E967" s="1" t="s">
        <v>6410</v>
      </c>
    </row>
    <row r="968" spans="1:5" ht="15.6" x14ac:dyDescent="0.3">
      <c r="A968" s="4" t="s">
        <v>967</v>
      </c>
      <c r="B968" s="20" t="s">
        <v>3446</v>
      </c>
      <c r="C968" s="7" t="s">
        <v>4815</v>
      </c>
      <c r="D968" s="1" t="s">
        <v>6413</v>
      </c>
      <c r="E968" s="1" t="s">
        <v>6412</v>
      </c>
    </row>
    <row r="969" spans="1:5" ht="15.6" x14ac:dyDescent="0.3">
      <c r="A969" s="4" t="s">
        <v>968</v>
      </c>
      <c r="B969" s="20" t="s">
        <v>3447</v>
      </c>
      <c r="C969" s="7" t="s">
        <v>4817</v>
      </c>
      <c r="D969" s="1" t="s">
        <v>4912</v>
      </c>
      <c r="E969" s="1" t="s">
        <v>6414</v>
      </c>
    </row>
    <row r="970" spans="1:5" ht="15.6" x14ac:dyDescent="0.3">
      <c r="A970" s="4" t="s">
        <v>969</v>
      </c>
      <c r="B970" s="20" t="s">
        <v>3448</v>
      </c>
      <c r="C970" s="7" t="s">
        <v>4815</v>
      </c>
      <c r="D970" s="1" t="s">
        <v>5865</v>
      </c>
      <c r="E970" s="1" t="s">
        <v>6415</v>
      </c>
    </row>
    <row r="971" spans="1:5" ht="15.6" x14ac:dyDescent="0.3">
      <c r="A971" s="4" t="s">
        <v>970</v>
      </c>
      <c r="B971" s="20" t="s">
        <v>3449</v>
      </c>
      <c r="C971" s="7" t="s">
        <v>4817</v>
      </c>
      <c r="D971" s="1" t="s">
        <v>6417</v>
      </c>
      <c r="E971" s="1" t="s">
        <v>6416</v>
      </c>
    </row>
    <row r="972" spans="1:5" ht="15.6" x14ac:dyDescent="0.3">
      <c r="A972" s="4" t="s">
        <v>971</v>
      </c>
      <c r="B972" s="20" t="s">
        <v>3450</v>
      </c>
      <c r="C972" s="7" t="s">
        <v>4815</v>
      </c>
      <c r="D972" s="1" t="s">
        <v>5530</v>
      </c>
      <c r="E972" s="1" t="s">
        <v>6418</v>
      </c>
    </row>
    <row r="973" spans="1:5" ht="15.6" x14ac:dyDescent="0.3">
      <c r="A973" s="4" t="s">
        <v>972</v>
      </c>
      <c r="B973" s="20" t="s">
        <v>3451</v>
      </c>
      <c r="C973" s="7" t="s">
        <v>4815</v>
      </c>
      <c r="D973" s="1" t="s">
        <v>6420</v>
      </c>
      <c r="E973" s="1" t="s">
        <v>6419</v>
      </c>
    </row>
    <row r="974" spans="1:5" ht="15.6" x14ac:dyDescent="0.3">
      <c r="A974" s="4" t="s">
        <v>973</v>
      </c>
      <c r="B974" s="20" t="s">
        <v>3452</v>
      </c>
      <c r="C974" s="7" t="s">
        <v>4817</v>
      </c>
      <c r="D974" s="1" t="s">
        <v>5087</v>
      </c>
      <c r="E974" s="1" t="s">
        <v>6421</v>
      </c>
    </row>
    <row r="975" spans="1:5" ht="15.6" x14ac:dyDescent="0.3">
      <c r="A975" s="4" t="s">
        <v>974</v>
      </c>
      <c r="B975" s="20" t="s">
        <v>3453</v>
      </c>
      <c r="C975" s="7" t="s">
        <v>5652</v>
      </c>
      <c r="D975" s="1" t="s">
        <v>6422</v>
      </c>
      <c r="E975" s="1" t="s">
        <v>6102</v>
      </c>
    </row>
    <row r="976" spans="1:5" ht="15.6" x14ac:dyDescent="0.3">
      <c r="A976" s="4" t="s">
        <v>975</v>
      </c>
      <c r="B976" s="20" t="s">
        <v>3454</v>
      </c>
      <c r="C976" s="7" t="s">
        <v>4817</v>
      </c>
      <c r="D976" s="1" t="s">
        <v>5993</v>
      </c>
      <c r="E976" s="1" t="s">
        <v>6423</v>
      </c>
    </row>
    <row r="977" spans="1:5" ht="15.6" x14ac:dyDescent="0.3">
      <c r="A977" s="4" t="s">
        <v>976</v>
      </c>
      <c r="B977" s="20" t="s">
        <v>3455</v>
      </c>
      <c r="C977" s="7" t="s">
        <v>5652</v>
      </c>
      <c r="D977" s="1" t="s">
        <v>6425</v>
      </c>
      <c r="E977" s="1" t="s">
        <v>6424</v>
      </c>
    </row>
    <row r="978" spans="1:5" ht="15.6" x14ac:dyDescent="0.3">
      <c r="A978" s="4" t="s">
        <v>977</v>
      </c>
      <c r="B978" s="20" t="s">
        <v>3456</v>
      </c>
      <c r="C978" s="7" t="s">
        <v>5652</v>
      </c>
      <c r="D978" s="1" t="s">
        <v>6426</v>
      </c>
      <c r="E978" s="1" t="s">
        <v>5644</v>
      </c>
    </row>
    <row r="979" spans="1:5" ht="15.6" x14ac:dyDescent="0.3">
      <c r="A979" s="4" t="s">
        <v>978</v>
      </c>
      <c r="B979" s="20" t="s">
        <v>3457</v>
      </c>
      <c r="C979" s="7" t="s">
        <v>4817</v>
      </c>
      <c r="D979" s="1" t="s">
        <v>5345</v>
      </c>
      <c r="E979" s="1" t="s">
        <v>6427</v>
      </c>
    </row>
    <row r="980" spans="1:5" ht="15.6" x14ac:dyDescent="0.3">
      <c r="A980" s="4" t="s">
        <v>979</v>
      </c>
      <c r="B980" s="20" t="s">
        <v>3458</v>
      </c>
      <c r="C980" s="7" t="s">
        <v>4817</v>
      </c>
      <c r="D980" s="1" t="s">
        <v>4882</v>
      </c>
      <c r="E980" s="1" t="s">
        <v>6428</v>
      </c>
    </row>
    <row r="981" spans="1:5" ht="15.6" x14ac:dyDescent="0.3">
      <c r="A981" s="4" t="s">
        <v>980</v>
      </c>
      <c r="B981" s="20" t="s">
        <v>3459</v>
      </c>
      <c r="C981" s="7" t="s">
        <v>4817</v>
      </c>
      <c r="D981" s="1" t="s">
        <v>5212</v>
      </c>
      <c r="E981" s="1" t="s">
        <v>6429</v>
      </c>
    </row>
    <row r="982" spans="1:5" ht="15.6" x14ac:dyDescent="0.3">
      <c r="A982" s="4" t="s">
        <v>981</v>
      </c>
      <c r="B982" s="20" t="s">
        <v>3460</v>
      </c>
      <c r="C982" s="7" t="s">
        <v>4817</v>
      </c>
      <c r="D982" s="1" t="s">
        <v>6431</v>
      </c>
      <c r="E982" s="1" t="s">
        <v>6430</v>
      </c>
    </row>
    <row r="983" spans="1:5" ht="15.6" x14ac:dyDescent="0.3">
      <c r="A983" s="4" t="s">
        <v>982</v>
      </c>
      <c r="B983" s="20" t="s">
        <v>3461</v>
      </c>
      <c r="C983" s="7" t="s">
        <v>4817</v>
      </c>
      <c r="D983" s="1" t="s">
        <v>6433</v>
      </c>
      <c r="E983" s="1" t="s">
        <v>6432</v>
      </c>
    </row>
    <row r="984" spans="1:5" ht="15.6" x14ac:dyDescent="0.3">
      <c r="A984" s="4" t="s">
        <v>983</v>
      </c>
      <c r="B984" s="20" t="s">
        <v>3462</v>
      </c>
      <c r="C984" s="7" t="s">
        <v>4817</v>
      </c>
      <c r="D984" s="1" t="s">
        <v>5222</v>
      </c>
      <c r="E984" s="1" t="s">
        <v>6434</v>
      </c>
    </row>
    <row r="985" spans="1:5" ht="15.6" x14ac:dyDescent="0.3">
      <c r="A985" s="4" t="s">
        <v>984</v>
      </c>
      <c r="B985" s="20" t="s">
        <v>3463</v>
      </c>
      <c r="C985" s="7" t="s">
        <v>5652</v>
      </c>
      <c r="D985" s="1" t="s">
        <v>6436</v>
      </c>
      <c r="E985" s="1" t="s">
        <v>6435</v>
      </c>
    </row>
    <row r="986" spans="1:5" ht="15.6" x14ac:dyDescent="0.3">
      <c r="A986" s="4" t="s">
        <v>985</v>
      </c>
      <c r="B986" s="20" t="s">
        <v>3464</v>
      </c>
      <c r="C986" s="7" t="s">
        <v>4817</v>
      </c>
      <c r="D986" s="1" t="s">
        <v>6438</v>
      </c>
      <c r="E986" s="1" t="s">
        <v>6437</v>
      </c>
    </row>
    <row r="987" spans="1:5" ht="15.6" x14ac:dyDescent="0.3">
      <c r="A987" s="4" t="s">
        <v>986</v>
      </c>
      <c r="B987" s="20" t="s">
        <v>3465</v>
      </c>
      <c r="C987" s="7" t="s">
        <v>4815</v>
      </c>
      <c r="D987" s="1" t="s">
        <v>6440</v>
      </c>
      <c r="E987" s="1" t="s">
        <v>6439</v>
      </c>
    </row>
    <row r="988" spans="1:5" ht="15.6" x14ac:dyDescent="0.3">
      <c r="A988" s="4" t="s">
        <v>987</v>
      </c>
      <c r="B988" s="20" t="s">
        <v>3466</v>
      </c>
      <c r="C988" s="7" t="s">
        <v>4815</v>
      </c>
      <c r="D988" s="1" t="s">
        <v>5262</v>
      </c>
      <c r="E988" s="1" t="s">
        <v>5064</v>
      </c>
    </row>
    <row r="989" spans="1:5" ht="15.6" x14ac:dyDescent="0.3">
      <c r="A989" s="4" t="s">
        <v>988</v>
      </c>
      <c r="B989" s="20" t="s">
        <v>3467</v>
      </c>
      <c r="C989" s="7" t="s">
        <v>5652</v>
      </c>
      <c r="D989" s="1" t="s">
        <v>6287</v>
      </c>
      <c r="E989" s="1" t="s">
        <v>6441</v>
      </c>
    </row>
    <row r="990" spans="1:5" ht="15.6" x14ac:dyDescent="0.3">
      <c r="A990" s="4" t="s">
        <v>989</v>
      </c>
      <c r="B990" s="20" t="s">
        <v>3468</v>
      </c>
      <c r="C990" s="7" t="s">
        <v>4815</v>
      </c>
      <c r="D990" s="1" t="s">
        <v>6443</v>
      </c>
      <c r="E990" s="1" t="s">
        <v>6442</v>
      </c>
    </row>
    <row r="991" spans="1:5" ht="15.6" x14ac:dyDescent="0.3">
      <c r="A991" s="4" t="s">
        <v>990</v>
      </c>
      <c r="B991" s="20" t="s">
        <v>3469</v>
      </c>
      <c r="C991" s="7" t="s">
        <v>4815</v>
      </c>
      <c r="D991" s="1" t="s">
        <v>4942</v>
      </c>
      <c r="E991" s="1" t="s">
        <v>6444</v>
      </c>
    </row>
    <row r="992" spans="1:5" ht="15.6" x14ac:dyDescent="0.3">
      <c r="A992" s="4" t="s">
        <v>991</v>
      </c>
      <c r="B992" s="20" t="s">
        <v>3470</v>
      </c>
      <c r="C992" s="7" t="s">
        <v>4815</v>
      </c>
      <c r="D992" s="1" t="s">
        <v>6446</v>
      </c>
      <c r="E992" s="1" t="s">
        <v>6445</v>
      </c>
    </row>
    <row r="993" spans="1:5" ht="15.6" x14ac:dyDescent="0.3">
      <c r="A993" s="4" t="s">
        <v>992</v>
      </c>
      <c r="B993" s="20" t="s">
        <v>3471</v>
      </c>
      <c r="C993" s="7" t="s">
        <v>4817</v>
      </c>
      <c r="D993" s="1" t="s">
        <v>6447</v>
      </c>
      <c r="E993" s="1" t="s">
        <v>4961</v>
      </c>
    </row>
    <row r="994" spans="1:5" ht="15.6" x14ac:dyDescent="0.3">
      <c r="A994" s="4" t="s">
        <v>993</v>
      </c>
      <c r="B994" s="20" t="s">
        <v>3472</v>
      </c>
      <c r="C994" s="7" t="s">
        <v>4817</v>
      </c>
      <c r="D994" s="1" t="s">
        <v>6449</v>
      </c>
      <c r="E994" s="1" t="s">
        <v>6448</v>
      </c>
    </row>
    <row r="995" spans="1:5" ht="15.6" x14ac:dyDescent="0.3">
      <c r="A995" s="4" t="s">
        <v>994</v>
      </c>
      <c r="B995" s="20" t="s">
        <v>3473</v>
      </c>
      <c r="C995" s="7" t="s">
        <v>4815</v>
      </c>
      <c r="D995" s="1" t="s">
        <v>6451</v>
      </c>
      <c r="E995" s="1" t="s">
        <v>6450</v>
      </c>
    </row>
    <row r="996" spans="1:5" ht="15.6" x14ac:dyDescent="0.3">
      <c r="A996" s="4" t="s">
        <v>995</v>
      </c>
      <c r="B996" s="20" t="s">
        <v>3474</v>
      </c>
      <c r="C996" s="7" t="s">
        <v>4817</v>
      </c>
      <c r="D996" s="1" t="s">
        <v>6452</v>
      </c>
      <c r="E996" s="1" t="s">
        <v>4872</v>
      </c>
    </row>
    <row r="997" spans="1:5" ht="15.6" x14ac:dyDescent="0.3">
      <c r="A997" s="4" t="s">
        <v>996</v>
      </c>
      <c r="B997" s="20" t="s">
        <v>3475</v>
      </c>
      <c r="C997" s="7" t="s">
        <v>5652</v>
      </c>
      <c r="D997" s="1" t="s">
        <v>6454</v>
      </c>
      <c r="E997" s="1" t="s">
        <v>6453</v>
      </c>
    </row>
    <row r="998" spans="1:5" ht="15.6" x14ac:dyDescent="0.3">
      <c r="A998" s="4" t="s">
        <v>997</v>
      </c>
      <c r="B998" s="20" t="s">
        <v>3476</v>
      </c>
      <c r="C998" s="7" t="s">
        <v>4817</v>
      </c>
      <c r="D998" s="1" t="s">
        <v>6455</v>
      </c>
      <c r="E998" s="1" t="s">
        <v>2405</v>
      </c>
    </row>
    <row r="999" spans="1:5" ht="15.6" x14ac:dyDescent="0.3">
      <c r="A999" s="4" t="s">
        <v>998</v>
      </c>
      <c r="B999" s="20" t="s">
        <v>3477</v>
      </c>
      <c r="C999" s="7" t="s">
        <v>5652</v>
      </c>
      <c r="D999" s="1" t="s">
        <v>5596</v>
      </c>
      <c r="E999" s="1" t="s">
        <v>6456</v>
      </c>
    </row>
    <row r="1000" spans="1:5" ht="15.6" x14ac:dyDescent="0.3">
      <c r="A1000" s="4" t="s">
        <v>999</v>
      </c>
      <c r="B1000" s="20" t="s">
        <v>3478</v>
      </c>
      <c r="C1000" s="7" t="s">
        <v>4817</v>
      </c>
      <c r="D1000" s="1" t="s">
        <v>6457</v>
      </c>
      <c r="E1000" s="1" t="s">
        <v>5755</v>
      </c>
    </row>
    <row r="1001" spans="1:5" ht="15.6" x14ac:dyDescent="0.3">
      <c r="A1001" s="4" t="s">
        <v>1000</v>
      </c>
      <c r="B1001" s="20" t="s">
        <v>3479</v>
      </c>
      <c r="C1001" s="7" t="s">
        <v>5652</v>
      </c>
      <c r="D1001" s="1" t="s">
        <v>6459</v>
      </c>
      <c r="E1001" s="1" t="s">
        <v>6458</v>
      </c>
    </row>
    <row r="1002" spans="1:5" ht="15.6" x14ac:dyDescent="0.3">
      <c r="A1002" s="4" t="s">
        <v>1001</v>
      </c>
      <c r="B1002" s="20" t="s">
        <v>3480</v>
      </c>
      <c r="C1002" s="7" t="s">
        <v>4817</v>
      </c>
      <c r="D1002" s="1" t="s">
        <v>4946</v>
      </c>
      <c r="E1002" s="1" t="s">
        <v>6460</v>
      </c>
    </row>
    <row r="1003" spans="1:5" ht="15.6" x14ac:dyDescent="0.3">
      <c r="A1003" s="4" t="s">
        <v>1002</v>
      </c>
      <c r="B1003" s="20" t="s">
        <v>3481</v>
      </c>
      <c r="C1003" s="7" t="s">
        <v>5652</v>
      </c>
      <c r="D1003" s="1" t="s">
        <v>6462</v>
      </c>
      <c r="E1003" s="1" t="s">
        <v>6461</v>
      </c>
    </row>
    <row r="1004" spans="1:5" ht="15.6" x14ac:dyDescent="0.3">
      <c r="A1004" s="4" t="s">
        <v>1003</v>
      </c>
      <c r="B1004" s="20" t="s">
        <v>3482</v>
      </c>
      <c r="C1004" s="7" t="s">
        <v>4815</v>
      </c>
      <c r="D1004" s="1" t="s">
        <v>6464</v>
      </c>
      <c r="E1004" s="1" t="s">
        <v>6463</v>
      </c>
    </row>
    <row r="1005" spans="1:5" ht="15.6" x14ac:dyDescent="0.3">
      <c r="A1005" s="4" t="s">
        <v>1004</v>
      </c>
      <c r="B1005" s="20" t="s">
        <v>3483</v>
      </c>
      <c r="C1005" s="7" t="s">
        <v>4817</v>
      </c>
      <c r="D1005" s="1" t="s">
        <v>4863</v>
      </c>
      <c r="E1005" s="1" t="s">
        <v>6465</v>
      </c>
    </row>
    <row r="1006" spans="1:5" ht="15.6" x14ac:dyDescent="0.3">
      <c r="A1006" s="4" t="s">
        <v>1005</v>
      </c>
      <c r="B1006" s="20" t="s">
        <v>3484</v>
      </c>
      <c r="C1006" s="7" t="s">
        <v>4817</v>
      </c>
      <c r="D1006" s="1" t="s">
        <v>4972</v>
      </c>
      <c r="E1006" s="1" t="s">
        <v>6466</v>
      </c>
    </row>
    <row r="1007" spans="1:5" ht="15.6" x14ac:dyDescent="0.3">
      <c r="A1007" s="4" t="s">
        <v>1006</v>
      </c>
      <c r="B1007" s="20" t="s">
        <v>3485</v>
      </c>
      <c r="C1007" s="7" t="s">
        <v>4815</v>
      </c>
      <c r="D1007" s="1" t="s">
        <v>6468</v>
      </c>
      <c r="E1007" s="1" t="s">
        <v>6467</v>
      </c>
    </row>
    <row r="1008" spans="1:5" ht="15.6" x14ac:dyDescent="0.3">
      <c r="A1008" s="4" t="s">
        <v>1007</v>
      </c>
      <c r="B1008" s="20" t="s">
        <v>3486</v>
      </c>
      <c r="C1008" s="7" t="s">
        <v>4815</v>
      </c>
      <c r="D1008" s="1" t="s">
        <v>6469</v>
      </c>
      <c r="E1008" s="1" t="s">
        <v>5276</v>
      </c>
    </row>
    <row r="1009" spans="1:5" ht="15.6" x14ac:dyDescent="0.3">
      <c r="A1009" s="4" t="s">
        <v>1008</v>
      </c>
      <c r="B1009" s="20" t="s">
        <v>3487</v>
      </c>
      <c r="C1009" s="7" t="s">
        <v>4817</v>
      </c>
      <c r="D1009" s="1" t="s">
        <v>6471</v>
      </c>
      <c r="E1009" s="1" t="s">
        <v>6470</v>
      </c>
    </row>
    <row r="1010" spans="1:5" ht="15.6" x14ac:dyDescent="0.3">
      <c r="A1010" s="4" t="s">
        <v>1009</v>
      </c>
      <c r="B1010" s="20" t="s">
        <v>3488</v>
      </c>
      <c r="C1010" s="7" t="s">
        <v>4815</v>
      </c>
      <c r="D1010" s="1" t="s">
        <v>5143</v>
      </c>
      <c r="E1010" s="1" t="s">
        <v>6472</v>
      </c>
    </row>
    <row r="1011" spans="1:5" ht="15.6" x14ac:dyDescent="0.3">
      <c r="A1011" s="4" t="s">
        <v>1010</v>
      </c>
      <c r="B1011" s="20" t="s">
        <v>3489</v>
      </c>
      <c r="C1011" s="7" t="s">
        <v>4815</v>
      </c>
      <c r="D1011" s="1" t="s">
        <v>6474</v>
      </c>
      <c r="E1011" s="1" t="s">
        <v>6473</v>
      </c>
    </row>
    <row r="1012" spans="1:5" ht="15.6" x14ac:dyDescent="0.3">
      <c r="A1012" s="4" t="s">
        <v>1011</v>
      </c>
      <c r="B1012" s="20" t="s">
        <v>3490</v>
      </c>
      <c r="C1012" s="7" t="s">
        <v>4815</v>
      </c>
      <c r="D1012" s="1" t="s">
        <v>5255</v>
      </c>
      <c r="E1012" s="1" t="s">
        <v>6475</v>
      </c>
    </row>
    <row r="1013" spans="1:5" ht="15.6" x14ac:dyDescent="0.3">
      <c r="A1013" s="4" t="s">
        <v>1012</v>
      </c>
      <c r="B1013" s="20" t="s">
        <v>3491</v>
      </c>
      <c r="C1013" s="7" t="s">
        <v>4815</v>
      </c>
      <c r="D1013" s="1" t="s">
        <v>6339</v>
      </c>
      <c r="E1013" s="1" t="s">
        <v>6476</v>
      </c>
    </row>
    <row r="1014" spans="1:5" ht="15.6" x14ac:dyDescent="0.3">
      <c r="A1014" s="4" t="s">
        <v>1013</v>
      </c>
      <c r="B1014" s="20" t="s">
        <v>3492</v>
      </c>
      <c r="C1014" s="7" t="s">
        <v>4815</v>
      </c>
      <c r="D1014" s="1" t="s">
        <v>6478</v>
      </c>
      <c r="E1014" s="1" t="s">
        <v>6477</v>
      </c>
    </row>
    <row r="1015" spans="1:5" ht="15.6" x14ac:dyDescent="0.3">
      <c r="A1015" s="4" t="s">
        <v>1014</v>
      </c>
      <c r="B1015" s="20" t="s">
        <v>3493</v>
      </c>
      <c r="C1015" s="7" t="s">
        <v>4815</v>
      </c>
      <c r="D1015" s="1" t="s">
        <v>5714</v>
      </c>
      <c r="E1015" s="1" t="s">
        <v>6479</v>
      </c>
    </row>
    <row r="1016" spans="1:5" ht="15.6" x14ac:dyDescent="0.3">
      <c r="A1016" s="4" t="s">
        <v>1015</v>
      </c>
      <c r="B1016" s="20" t="s">
        <v>3494</v>
      </c>
      <c r="C1016" s="7" t="s">
        <v>4815</v>
      </c>
      <c r="D1016" s="1" t="s">
        <v>5092</v>
      </c>
      <c r="E1016" s="1" t="s">
        <v>6480</v>
      </c>
    </row>
    <row r="1017" spans="1:5" ht="15.6" x14ac:dyDescent="0.3">
      <c r="A1017" s="4" t="s">
        <v>1016</v>
      </c>
      <c r="B1017" s="20" t="s">
        <v>3495</v>
      </c>
      <c r="C1017" s="7" t="s">
        <v>4815</v>
      </c>
      <c r="D1017" s="1" t="s">
        <v>6482</v>
      </c>
      <c r="E1017" s="1" t="s">
        <v>6481</v>
      </c>
    </row>
    <row r="1018" spans="1:5" ht="15.6" x14ac:dyDescent="0.3">
      <c r="A1018" s="4" t="s">
        <v>1017</v>
      </c>
      <c r="B1018" s="20" t="s">
        <v>3496</v>
      </c>
      <c r="C1018" s="7" t="s">
        <v>5652</v>
      </c>
      <c r="D1018" s="1" t="s">
        <v>6484</v>
      </c>
      <c r="E1018" s="1" t="s">
        <v>6483</v>
      </c>
    </row>
    <row r="1019" spans="1:5" ht="15.6" x14ac:dyDescent="0.3">
      <c r="A1019" s="4" t="s">
        <v>1018</v>
      </c>
      <c r="B1019" s="20" t="s">
        <v>3497</v>
      </c>
      <c r="C1019" s="7" t="s">
        <v>5652</v>
      </c>
      <c r="D1019" s="1" t="s">
        <v>6486</v>
      </c>
      <c r="E1019" s="1" t="s">
        <v>6485</v>
      </c>
    </row>
    <row r="1020" spans="1:5" ht="15.6" x14ac:dyDescent="0.3">
      <c r="A1020" s="4" t="s">
        <v>1019</v>
      </c>
      <c r="B1020" s="20" t="s">
        <v>3498</v>
      </c>
      <c r="C1020" s="7" t="s">
        <v>4817</v>
      </c>
      <c r="D1020" s="1" t="s">
        <v>4824</v>
      </c>
      <c r="E1020" s="1" t="s">
        <v>6487</v>
      </c>
    </row>
    <row r="1021" spans="1:5" ht="15.6" x14ac:dyDescent="0.3">
      <c r="A1021" s="4" t="s">
        <v>1020</v>
      </c>
      <c r="B1021" s="20" t="s">
        <v>3499</v>
      </c>
      <c r="C1021" s="7" t="s">
        <v>4815</v>
      </c>
      <c r="D1021" s="1" t="s">
        <v>6489</v>
      </c>
      <c r="E1021" s="1" t="s">
        <v>6488</v>
      </c>
    </row>
    <row r="1022" spans="1:5" ht="15.6" x14ac:dyDescent="0.3">
      <c r="A1022" s="4" t="s">
        <v>1021</v>
      </c>
      <c r="B1022" s="20" t="s">
        <v>3500</v>
      </c>
      <c r="C1022" s="7" t="s">
        <v>4817</v>
      </c>
      <c r="D1022" s="1" t="s">
        <v>6491</v>
      </c>
      <c r="E1022" s="1" t="s">
        <v>6490</v>
      </c>
    </row>
    <row r="1023" spans="1:5" ht="15.6" x14ac:dyDescent="0.3">
      <c r="A1023" s="4" t="s">
        <v>1022</v>
      </c>
      <c r="B1023" s="20" t="s">
        <v>3501</v>
      </c>
      <c r="C1023" s="7" t="s">
        <v>4815</v>
      </c>
      <c r="D1023" s="1" t="s">
        <v>6493</v>
      </c>
      <c r="E1023" s="1" t="s">
        <v>6492</v>
      </c>
    </row>
    <row r="1024" spans="1:5" ht="15.6" x14ac:dyDescent="0.3">
      <c r="A1024" s="4" t="s">
        <v>1023</v>
      </c>
      <c r="B1024" s="20" t="s">
        <v>3502</v>
      </c>
      <c r="C1024" s="7" t="s">
        <v>4815</v>
      </c>
      <c r="D1024" s="1" t="s">
        <v>6495</v>
      </c>
      <c r="E1024" s="1" t="s">
        <v>6494</v>
      </c>
    </row>
    <row r="1025" spans="1:5" ht="15.6" x14ac:dyDescent="0.3">
      <c r="A1025" s="4" t="s">
        <v>1024</v>
      </c>
      <c r="B1025" s="20" t="s">
        <v>3503</v>
      </c>
      <c r="C1025" s="7" t="s">
        <v>4817</v>
      </c>
      <c r="D1025" s="1" t="s">
        <v>6497</v>
      </c>
      <c r="E1025" s="1" t="s">
        <v>6496</v>
      </c>
    </row>
    <row r="1026" spans="1:5" ht="15.6" x14ac:dyDescent="0.3">
      <c r="A1026" s="4" t="s">
        <v>1025</v>
      </c>
      <c r="B1026" s="20" t="s">
        <v>3504</v>
      </c>
      <c r="C1026" s="7" t="s">
        <v>4817</v>
      </c>
      <c r="D1026" s="1" t="s">
        <v>4828</v>
      </c>
      <c r="E1026" s="1" t="s">
        <v>6498</v>
      </c>
    </row>
    <row r="1027" spans="1:5" ht="15.6" x14ac:dyDescent="0.3">
      <c r="A1027" s="4" t="s">
        <v>1026</v>
      </c>
      <c r="B1027" s="20" t="s">
        <v>3505</v>
      </c>
      <c r="C1027" s="7" t="s">
        <v>4817</v>
      </c>
      <c r="D1027" s="1" t="s">
        <v>6500</v>
      </c>
      <c r="E1027" s="1" t="s">
        <v>6499</v>
      </c>
    </row>
    <row r="1028" spans="1:5" ht="15.6" x14ac:dyDescent="0.3">
      <c r="A1028" s="4" t="s">
        <v>1027</v>
      </c>
      <c r="B1028" s="20" t="s">
        <v>3506</v>
      </c>
      <c r="C1028" s="7" t="s">
        <v>4815</v>
      </c>
      <c r="D1028" s="1" t="s">
        <v>6502</v>
      </c>
      <c r="E1028" s="1" t="s">
        <v>6501</v>
      </c>
    </row>
    <row r="1029" spans="1:5" ht="15.6" x14ac:dyDescent="0.3">
      <c r="A1029" s="4" t="s">
        <v>1028</v>
      </c>
      <c r="B1029" s="20" t="s">
        <v>3507</v>
      </c>
      <c r="C1029" s="7" t="s">
        <v>4817</v>
      </c>
      <c r="D1029" s="1" t="s">
        <v>6500</v>
      </c>
      <c r="E1029" s="1" t="s">
        <v>6503</v>
      </c>
    </row>
    <row r="1030" spans="1:5" ht="15.6" x14ac:dyDescent="0.3">
      <c r="A1030" s="4" t="s">
        <v>1029</v>
      </c>
      <c r="B1030" s="20" t="s">
        <v>3508</v>
      </c>
      <c r="C1030" s="7" t="s">
        <v>4817</v>
      </c>
      <c r="D1030" s="1" t="s">
        <v>4946</v>
      </c>
      <c r="E1030" s="1" t="s">
        <v>6504</v>
      </c>
    </row>
    <row r="1031" spans="1:5" ht="15.6" x14ac:dyDescent="0.3">
      <c r="A1031" s="4" t="s">
        <v>1030</v>
      </c>
      <c r="B1031" s="20" t="s">
        <v>3509</v>
      </c>
      <c r="C1031" s="7" t="s">
        <v>4815</v>
      </c>
      <c r="D1031" s="1" t="s">
        <v>6506</v>
      </c>
      <c r="E1031" s="1" t="s">
        <v>6505</v>
      </c>
    </row>
    <row r="1032" spans="1:5" ht="15.6" x14ac:dyDescent="0.3">
      <c r="A1032" s="4" t="s">
        <v>1031</v>
      </c>
      <c r="B1032" s="20" t="s">
        <v>3510</v>
      </c>
      <c r="C1032" s="7" t="s">
        <v>4817</v>
      </c>
      <c r="D1032" s="1" t="s">
        <v>6508</v>
      </c>
      <c r="E1032" s="1" t="s">
        <v>6507</v>
      </c>
    </row>
    <row r="1033" spans="1:5" ht="15.6" x14ac:dyDescent="0.3">
      <c r="A1033" s="4" t="s">
        <v>1032</v>
      </c>
      <c r="B1033" s="20" t="s">
        <v>3511</v>
      </c>
      <c r="C1033" s="7" t="s">
        <v>4815</v>
      </c>
      <c r="D1033" s="1" t="s">
        <v>6510</v>
      </c>
      <c r="E1033" s="1" t="s">
        <v>6509</v>
      </c>
    </row>
    <row r="1034" spans="1:5" ht="15.6" x14ac:dyDescent="0.3">
      <c r="A1034" s="4" t="s">
        <v>1033</v>
      </c>
      <c r="B1034" s="20" t="s">
        <v>3512</v>
      </c>
      <c r="C1034" s="7" t="s">
        <v>4815</v>
      </c>
      <c r="D1034" s="1" t="s">
        <v>6511</v>
      </c>
      <c r="E1034" s="1" t="s">
        <v>2444</v>
      </c>
    </row>
    <row r="1035" spans="1:5" ht="15.6" x14ac:dyDescent="0.3">
      <c r="A1035" s="4" t="s">
        <v>1034</v>
      </c>
      <c r="B1035" s="20" t="s">
        <v>3513</v>
      </c>
      <c r="C1035" s="7" t="s">
        <v>4815</v>
      </c>
      <c r="D1035" s="1" t="s">
        <v>5489</v>
      </c>
      <c r="E1035" s="1" t="s">
        <v>6512</v>
      </c>
    </row>
    <row r="1036" spans="1:5" ht="15.6" x14ac:dyDescent="0.3">
      <c r="A1036" s="4" t="s">
        <v>1035</v>
      </c>
      <c r="B1036" s="20" t="s">
        <v>3514</v>
      </c>
      <c r="C1036" s="7" t="s">
        <v>4815</v>
      </c>
      <c r="D1036" s="1" t="s">
        <v>6514</v>
      </c>
      <c r="E1036" s="1" t="s">
        <v>6513</v>
      </c>
    </row>
    <row r="1037" spans="1:5" ht="15.6" x14ac:dyDescent="0.3">
      <c r="A1037" s="4" t="s">
        <v>1036</v>
      </c>
      <c r="B1037" s="20" t="s">
        <v>3515</v>
      </c>
      <c r="C1037" s="7" t="s">
        <v>4815</v>
      </c>
      <c r="D1037" s="1" t="s">
        <v>5778</v>
      </c>
      <c r="E1037" s="1" t="s">
        <v>6515</v>
      </c>
    </row>
    <row r="1038" spans="1:5" ht="15.6" x14ac:dyDescent="0.3">
      <c r="A1038" s="4" t="s">
        <v>1037</v>
      </c>
      <c r="B1038" s="20" t="s">
        <v>3516</v>
      </c>
      <c r="C1038" s="7" t="s">
        <v>4817</v>
      </c>
      <c r="D1038" s="1" t="s">
        <v>4919</v>
      </c>
      <c r="E1038" s="1" t="s">
        <v>6516</v>
      </c>
    </row>
    <row r="1039" spans="1:5" ht="15.6" x14ac:dyDescent="0.3">
      <c r="A1039" s="4" t="s">
        <v>1038</v>
      </c>
      <c r="B1039" s="20" t="s">
        <v>3517</v>
      </c>
      <c r="C1039" s="7" t="s">
        <v>4817</v>
      </c>
      <c r="D1039" s="1" t="s">
        <v>6517</v>
      </c>
      <c r="E1039" s="1" t="s">
        <v>2404</v>
      </c>
    </row>
    <row r="1040" spans="1:5" ht="15.6" x14ac:dyDescent="0.3">
      <c r="A1040" s="4" t="s">
        <v>1039</v>
      </c>
      <c r="B1040" s="20" t="s">
        <v>3518</v>
      </c>
      <c r="C1040" s="7" t="s">
        <v>4815</v>
      </c>
      <c r="D1040" s="1" t="s">
        <v>5287</v>
      </c>
      <c r="E1040" s="1" t="s">
        <v>6518</v>
      </c>
    </row>
    <row r="1041" spans="1:5" ht="15.6" x14ac:dyDescent="0.3">
      <c r="A1041" s="4" t="s">
        <v>1040</v>
      </c>
      <c r="B1041" s="20" t="s">
        <v>3519</v>
      </c>
      <c r="C1041" s="7" t="s">
        <v>4815</v>
      </c>
      <c r="D1041" s="1" t="s">
        <v>6520</v>
      </c>
      <c r="E1041" s="1" t="s">
        <v>6519</v>
      </c>
    </row>
    <row r="1042" spans="1:5" ht="15.6" x14ac:dyDescent="0.3">
      <c r="A1042" s="4" t="s">
        <v>1041</v>
      </c>
      <c r="B1042" s="20" t="s">
        <v>3520</v>
      </c>
      <c r="C1042" s="7" t="s">
        <v>4817</v>
      </c>
      <c r="D1042" s="1" t="s">
        <v>5096</v>
      </c>
      <c r="E1042" s="1" t="s">
        <v>5982</v>
      </c>
    </row>
    <row r="1043" spans="1:5" ht="15.6" x14ac:dyDescent="0.3">
      <c r="A1043" s="4" t="s">
        <v>1042</v>
      </c>
      <c r="B1043" s="20" t="s">
        <v>3521</v>
      </c>
      <c r="C1043" s="7" t="s">
        <v>4815</v>
      </c>
      <c r="D1043" s="1" t="s">
        <v>6522</v>
      </c>
      <c r="E1043" s="1" t="s">
        <v>6521</v>
      </c>
    </row>
    <row r="1044" spans="1:5" ht="15.6" x14ac:dyDescent="0.3">
      <c r="A1044" s="4" t="s">
        <v>1043</v>
      </c>
      <c r="B1044" s="20" t="s">
        <v>3522</v>
      </c>
      <c r="C1044" s="7" t="s">
        <v>4817</v>
      </c>
      <c r="D1044" s="1" t="s">
        <v>6524</v>
      </c>
      <c r="E1044" s="1" t="s">
        <v>6523</v>
      </c>
    </row>
    <row r="1045" spans="1:5" ht="15.6" x14ac:dyDescent="0.3">
      <c r="A1045" s="4" t="s">
        <v>1044</v>
      </c>
      <c r="B1045" s="20" t="s">
        <v>3523</v>
      </c>
      <c r="C1045" s="7" t="s">
        <v>4817</v>
      </c>
      <c r="D1045" s="1" t="s">
        <v>6526</v>
      </c>
      <c r="E1045" s="1" t="s">
        <v>6525</v>
      </c>
    </row>
    <row r="1046" spans="1:5" ht="15.6" x14ac:dyDescent="0.3">
      <c r="A1046" s="4" t="s">
        <v>1045</v>
      </c>
      <c r="B1046" s="20" t="s">
        <v>3524</v>
      </c>
      <c r="C1046" s="7" t="s">
        <v>5652</v>
      </c>
      <c r="D1046" s="1" t="s">
        <v>6528</v>
      </c>
      <c r="E1046" s="1" t="s">
        <v>6527</v>
      </c>
    </row>
    <row r="1047" spans="1:5" ht="15.6" x14ac:dyDescent="0.3">
      <c r="A1047" s="4" t="s">
        <v>1046</v>
      </c>
      <c r="B1047" s="20" t="s">
        <v>3525</v>
      </c>
      <c r="C1047" s="7" t="s">
        <v>4817</v>
      </c>
      <c r="D1047" s="1" t="s">
        <v>6530</v>
      </c>
      <c r="E1047" s="1" t="s">
        <v>6529</v>
      </c>
    </row>
    <row r="1048" spans="1:5" ht="15.6" x14ac:dyDescent="0.3">
      <c r="A1048" s="4" t="s">
        <v>1047</v>
      </c>
      <c r="B1048" s="20" t="s">
        <v>3526</v>
      </c>
      <c r="C1048" s="7" t="s">
        <v>4817</v>
      </c>
      <c r="D1048" s="1" t="s">
        <v>6500</v>
      </c>
      <c r="E1048" s="1" t="s">
        <v>6531</v>
      </c>
    </row>
    <row r="1049" spans="1:5" ht="15.6" x14ac:dyDescent="0.3">
      <c r="A1049" s="4" t="s">
        <v>1048</v>
      </c>
      <c r="B1049" s="20" t="s">
        <v>3527</v>
      </c>
      <c r="C1049" s="7" t="s">
        <v>4815</v>
      </c>
      <c r="D1049" s="1" t="s">
        <v>6533</v>
      </c>
      <c r="E1049" s="1" t="s">
        <v>6532</v>
      </c>
    </row>
    <row r="1050" spans="1:5" ht="15.6" x14ac:dyDescent="0.3">
      <c r="A1050" s="4" t="s">
        <v>1049</v>
      </c>
      <c r="B1050" s="20" t="s">
        <v>3528</v>
      </c>
      <c r="C1050" s="7" t="s">
        <v>4815</v>
      </c>
      <c r="D1050" s="1" t="s">
        <v>6535</v>
      </c>
      <c r="E1050" s="1" t="s">
        <v>6534</v>
      </c>
    </row>
    <row r="1051" spans="1:5" ht="15.6" x14ac:dyDescent="0.3">
      <c r="A1051" s="4" t="s">
        <v>1050</v>
      </c>
      <c r="B1051" s="20" t="s">
        <v>3529</v>
      </c>
      <c r="C1051" s="7" t="s">
        <v>4815</v>
      </c>
      <c r="D1051" s="1" t="s">
        <v>5991</v>
      </c>
      <c r="E1051" s="1" t="s">
        <v>6536</v>
      </c>
    </row>
    <row r="1052" spans="1:5" ht="15.6" x14ac:dyDescent="0.3">
      <c r="A1052" s="4" t="s">
        <v>1051</v>
      </c>
      <c r="B1052" s="20" t="s">
        <v>3530</v>
      </c>
      <c r="C1052" s="7" t="s">
        <v>5652</v>
      </c>
      <c r="D1052" s="1" t="s">
        <v>6538</v>
      </c>
      <c r="E1052" s="1" t="s">
        <v>6537</v>
      </c>
    </row>
    <row r="1053" spans="1:5" ht="15.6" x14ac:dyDescent="0.3">
      <c r="A1053" s="4" t="s">
        <v>1052</v>
      </c>
      <c r="B1053" s="20" t="s">
        <v>3531</v>
      </c>
      <c r="C1053" s="7" t="s">
        <v>4817</v>
      </c>
      <c r="D1053" s="1" t="s">
        <v>6540</v>
      </c>
      <c r="E1053" s="1" t="s">
        <v>6539</v>
      </c>
    </row>
    <row r="1054" spans="1:5" ht="15.6" x14ac:dyDescent="0.3">
      <c r="A1054" s="4" t="s">
        <v>1053</v>
      </c>
      <c r="B1054" s="20" t="s">
        <v>3532</v>
      </c>
      <c r="C1054" s="7" t="s">
        <v>4815</v>
      </c>
      <c r="D1054" s="1" t="s">
        <v>6542</v>
      </c>
      <c r="E1054" s="1" t="s">
        <v>6541</v>
      </c>
    </row>
    <row r="1055" spans="1:5" ht="15.6" x14ac:dyDescent="0.3">
      <c r="A1055" s="4" t="s">
        <v>1054</v>
      </c>
      <c r="B1055" s="20" t="s">
        <v>3533</v>
      </c>
      <c r="C1055" s="7" t="s">
        <v>4817</v>
      </c>
      <c r="D1055" s="1" t="s">
        <v>5619</v>
      </c>
      <c r="E1055" s="1" t="s">
        <v>6543</v>
      </c>
    </row>
    <row r="1056" spans="1:5" ht="15.6" x14ac:dyDescent="0.3">
      <c r="A1056" s="4" t="s">
        <v>1055</v>
      </c>
      <c r="B1056" s="20" t="s">
        <v>3534</v>
      </c>
      <c r="C1056" s="7" t="s">
        <v>5652</v>
      </c>
      <c r="D1056" s="1" t="s">
        <v>5553</v>
      </c>
      <c r="E1056" s="1" t="s">
        <v>6544</v>
      </c>
    </row>
    <row r="1057" spans="1:8" ht="15.6" x14ac:dyDescent="0.3">
      <c r="A1057" s="4" t="s">
        <v>1056</v>
      </c>
      <c r="B1057" s="20" t="s">
        <v>3535</v>
      </c>
      <c r="C1057" s="7" t="s">
        <v>4815</v>
      </c>
      <c r="D1057" s="1" t="s">
        <v>6546</v>
      </c>
      <c r="E1057" s="1" t="s">
        <v>6545</v>
      </c>
    </row>
    <row r="1058" spans="1:8" ht="15.6" x14ac:dyDescent="0.3">
      <c r="A1058" s="4" t="s">
        <v>1057</v>
      </c>
      <c r="B1058" s="20" t="s">
        <v>3536</v>
      </c>
      <c r="C1058" s="7" t="s">
        <v>5652</v>
      </c>
      <c r="D1058" s="1" t="s">
        <v>6547</v>
      </c>
      <c r="E1058" s="1" t="s">
        <v>6444</v>
      </c>
    </row>
    <row r="1059" spans="1:8" ht="15.6" x14ac:dyDescent="0.3">
      <c r="A1059" s="4" t="s">
        <v>1058</v>
      </c>
      <c r="B1059" s="20" t="s">
        <v>3537</v>
      </c>
      <c r="C1059" s="7" t="s">
        <v>4815</v>
      </c>
      <c r="D1059" s="1" t="s">
        <v>6360</v>
      </c>
      <c r="E1059" s="1" t="s">
        <v>6548</v>
      </c>
    </row>
    <row r="1060" spans="1:8" ht="15.6" x14ac:dyDescent="0.3">
      <c r="A1060" s="4" t="s">
        <v>1059</v>
      </c>
      <c r="B1060" s="20" t="s">
        <v>3538</v>
      </c>
      <c r="C1060" s="7" t="s">
        <v>4817</v>
      </c>
      <c r="D1060" s="1" t="s">
        <v>5178</v>
      </c>
      <c r="E1060" s="1" t="s">
        <v>6549</v>
      </c>
    </row>
    <row r="1061" spans="1:8" ht="15.6" x14ac:dyDescent="0.3">
      <c r="A1061" s="4" t="s">
        <v>1060</v>
      </c>
      <c r="B1061" s="20" t="s">
        <v>3539</v>
      </c>
      <c r="C1061" s="7" t="s">
        <v>4817</v>
      </c>
      <c r="D1061" s="1" t="s">
        <v>6551</v>
      </c>
      <c r="E1061" s="1" t="s">
        <v>6550</v>
      </c>
    </row>
    <row r="1062" spans="1:8" ht="15.6" x14ac:dyDescent="0.3">
      <c r="A1062" s="4" t="s">
        <v>1061</v>
      </c>
      <c r="B1062" s="20" t="s">
        <v>3540</v>
      </c>
      <c r="C1062" s="7" t="s">
        <v>4817</v>
      </c>
      <c r="D1062" s="1" t="s">
        <v>6553</v>
      </c>
      <c r="E1062" s="1" t="s">
        <v>6552</v>
      </c>
    </row>
    <row r="1063" spans="1:8" ht="15.6" x14ac:dyDescent="0.3">
      <c r="A1063" s="4" t="s">
        <v>1062</v>
      </c>
      <c r="B1063" s="20" t="s">
        <v>3541</v>
      </c>
      <c r="C1063" s="7" t="s">
        <v>4817</v>
      </c>
      <c r="D1063" s="1" t="s">
        <v>6554</v>
      </c>
      <c r="E1063" s="1" t="s">
        <v>6108</v>
      </c>
      <c r="H1063" t="s">
        <v>6555</v>
      </c>
    </row>
    <row r="1064" spans="1:8" ht="15.6" x14ac:dyDescent="0.3">
      <c r="A1064" s="4" t="s">
        <v>1063</v>
      </c>
      <c r="B1064" s="20" t="s">
        <v>3542</v>
      </c>
      <c r="C1064" s="7" t="s">
        <v>4817</v>
      </c>
      <c r="D1064" s="1" t="s">
        <v>6557</v>
      </c>
      <c r="E1064" s="1" t="s">
        <v>6556</v>
      </c>
    </row>
    <row r="1065" spans="1:8" ht="15.6" x14ac:dyDescent="0.3">
      <c r="A1065" s="4" t="s">
        <v>1064</v>
      </c>
      <c r="B1065" s="20" t="s">
        <v>3543</v>
      </c>
      <c r="C1065" s="7" t="s">
        <v>4817</v>
      </c>
      <c r="D1065" s="1" t="s">
        <v>6559</v>
      </c>
      <c r="E1065" s="1" t="s">
        <v>6558</v>
      </c>
    </row>
    <row r="1066" spans="1:8" ht="15.6" x14ac:dyDescent="0.3">
      <c r="A1066" s="4" t="s">
        <v>1065</v>
      </c>
      <c r="B1066" s="20" t="s">
        <v>3544</v>
      </c>
      <c r="C1066" s="7" t="s">
        <v>4815</v>
      </c>
      <c r="D1066" s="1" t="s">
        <v>6561</v>
      </c>
      <c r="E1066" s="1" t="s">
        <v>6560</v>
      </c>
    </row>
    <row r="1067" spans="1:8" ht="15.6" x14ac:dyDescent="0.3">
      <c r="A1067" s="4" t="s">
        <v>1066</v>
      </c>
      <c r="B1067" s="20" t="s">
        <v>3545</v>
      </c>
      <c r="C1067" s="7" t="s">
        <v>4817</v>
      </c>
      <c r="D1067" s="1" t="s">
        <v>6563</v>
      </c>
      <c r="E1067" s="1" t="s">
        <v>6562</v>
      </c>
    </row>
    <row r="1068" spans="1:8" ht="15.6" x14ac:dyDescent="0.3">
      <c r="A1068" s="4" t="s">
        <v>1067</v>
      </c>
      <c r="B1068" s="20" t="s">
        <v>3546</v>
      </c>
      <c r="C1068" s="7" t="s">
        <v>4815</v>
      </c>
      <c r="D1068" s="1" t="s">
        <v>6122</v>
      </c>
      <c r="E1068" s="1" t="s">
        <v>6564</v>
      </c>
    </row>
    <row r="1069" spans="1:8" ht="15.6" x14ac:dyDescent="0.3">
      <c r="A1069" s="4" t="s">
        <v>1068</v>
      </c>
      <c r="B1069" s="20" t="s">
        <v>3547</v>
      </c>
      <c r="C1069" s="7" t="s">
        <v>4817</v>
      </c>
      <c r="D1069" s="1" t="s">
        <v>4823</v>
      </c>
      <c r="E1069" s="1" t="s">
        <v>6565</v>
      </c>
    </row>
    <row r="1070" spans="1:8" ht="15.6" x14ac:dyDescent="0.3">
      <c r="A1070" s="4" t="s">
        <v>1069</v>
      </c>
      <c r="B1070" s="20" t="s">
        <v>3548</v>
      </c>
      <c r="C1070" s="7" t="s">
        <v>4815</v>
      </c>
      <c r="D1070" s="1" t="s">
        <v>6566</v>
      </c>
      <c r="E1070" s="1" t="s">
        <v>6118</v>
      </c>
    </row>
    <row r="1071" spans="1:8" ht="15.6" x14ac:dyDescent="0.3">
      <c r="A1071" s="4" t="s">
        <v>1070</v>
      </c>
      <c r="B1071" s="20" t="s">
        <v>3549</v>
      </c>
      <c r="C1071" s="7" t="s">
        <v>4815</v>
      </c>
      <c r="D1071" s="1" t="s">
        <v>6568</v>
      </c>
      <c r="E1071" s="1" t="s">
        <v>6567</v>
      </c>
    </row>
    <row r="1072" spans="1:8" ht="15.6" x14ac:dyDescent="0.3">
      <c r="A1072" s="4" t="s">
        <v>1071</v>
      </c>
      <c r="B1072" s="20" t="s">
        <v>3550</v>
      </c>
      <c r="C1072" s="7" t="s">
        <v>4815</v>
      </c>
      <c r="D1072" s="1" t="s">
        <v>5421</v>
      </c>
      <c r="E1072" s="1" t="s">
        <v>6569</v>
      </c>
    </row>
    <row r="1073" spans="1:5" ht="15.6" x14ac:dyDescent="0.3">
      <c r="A1073" s="4" t="s">
        <v>1072</v>
      </c>
      <c r="B1073" s="20" t="s">
        <v>3551</v>
      </c>
      <c r="C1073" s="7" t="s">
        <v>5652</v>
      </c>
      <c r="D1073" s="1" t="s">
        <v>6571</v>
      </c>
      <c r="E1073" s="1" t="s">
        <v>6570</v>
      </c>
    </row>
    <row r="1074" spans="1:5" ht="15.6" x14ac:dyDescent="0.3">
      <c r="A1074" s="4" t="s">
        <v>1073</v>
      </c>
      <c r="B1074" s="20" t="s">
        <v>3552</v>
      </c>
      <c r="C1074" s="7" t="s">
        <v>4815</v>
      </c>
      <c r="D1074" s="1" t="s">
        <v>6573</v>
      </c>
      <c r="E1074" s="1" t="s">
        <v>6572</v>
      </c>
    </row>
    <row r="1075" spans="1:5" ht="15.6" x14ac:dyDescent="0.3">
      <c r="A1075" s="4" t="s">
        <v>1074</v>
      </c>
      <c r="B1075" s="20" t="s">
        <v>3553</v>
      </c>
      <c r="C1075" s="7" t="s">
        <v>4817</v>
      </c>
      <c r="D1075" s="1" t="s">
        <v>5067</v>
      </c>
      <c r="E1075" s="1" t="s">
        <v>6574</v>
      </c>
    </row>
    <row r="1076" spans="1:5" ht="15.6" x14ac:dyDescent="0.3">
      <c r="A1076" s="4" t="s">
        <v>1075</v>
      </c>
      <c r="B1076" s="20" t="s">
        <v>3554</v>
      </c>
      <c r="C1076" s="7" t="s">
        <v>4817</v>
      </c>
      <c r="D1076" s="1" t="s">
        <v>5750</v>
      </c>
      <c r="E1076" s="1" t="s">
        <v>6575</v>
      </c>
    </row>
    <row r="1077" spans="1:5" ht="15.6" x14ac:dyDescent="0.3">
      <c r="A1077" s="4" t="s">
        <v>1076</v>
      </c>
      <c r="B1077" s="20" t="s">
        <v>3555</v>
      </c>
      <c r="C1077" s="7" t="s">
        <v>4817</v>
      </c>
      <c r="D1077" s="1" t="s">
        <v>6576</v>
      </c>
      <c r="E1077" s="1" t="s">
        <v>5679</v>
      </c>
    </row>
    <row r="1078" spans="1:5" ht="15.6" x14ac:dyDescent="0.3">
      <c r="A1078" s="4" t="s">
        <v>1077</v>
      </c>
      <c r="B1078" s="20" t="s">
        <v>3556</v>
      </c>
      <c r="C1078" s="7" t="s">
        <v>4815</v>
      </c>
      <c r="D1078" s="1" t="s">
        <v>6578</v>
      </c>
      <c r="E1078" s="1" t="s">
        <v>6577</v>
      </c>
    </row>
    <row r="1079" spans="1:5" ht="15.6" x14ac:dyDescent="0.3">
      <c r="A1079" s="4" t="s">
        <v>1078</v>
      </c>
      <c r="B1079" s="20" t="s">
        <v>3557</v>
      </c>
      <c r="C1079" s="7" t="s">
        <v>4817</v>
      </c>
      <c r="D1079" s="1" t="s">
        <v>5212</v>
      </c>
      <c r="E1079" s="1" t="s">
        <v>6579</v>
      </c>
    </row>
    <row r="1080" spans="1:5" ht="15.6" x14ac:dyDescent="0.3">
      <c r="A1080" s="4" t="s">
        <v>1079</v>
      </c>
      <c r="B1080" s="20" t="s">
        <v>3558</v>
      </c>
      <c r="C1080" s="7" t="s">
        <v>4817</v>
      </c>
      <c r="D1080" s="1" t="s">
        <v>6581</v>
      </c>
      <c r="E1080" s="1" t="s">
        <v>6580</v>
      </c>
    </row>
    <row r="1081" spans="1:5" ht="15.6" x14ac:dyDescent="0.3">
      <c r="A1081" s="4" t="s">
        <v>1080</v>
      </c>
      <c r="B1081" s="20" t="s">
        <v>3559</v>
      </c>
      <c r="C1081" s="7" t="s">
        <v>4817</v>
      </c>
      <c r="D1081" s="1" t="s">
        <v>6583</v>
      </c>
      <c r="E1081" s="1" t="s">
        <v>6582</v>
      </c>
    </row>
    <row r="1082" spans="1:5" ht="15.6" x14ac:dyDescent="0.3">
      <c r="A1082" s="4" t="s">
        <v>1081</v>
      </c>
      <c r="B1082" s="20" t="s">
        <v>3560</v>
      </c>
      <c r="C1082" s="7" t="s">
        <v>4817</v>
      </c>
      <c r="D1082" s="1" t="s">
        <v>5771</v>
      </c>
      <c r="E1082" s="1" t="s">
        <v>6584</v>
      </c>
    </row>
    <row r="1083" spans="1:5" ht="15.6" x14ac:dyDescent="0.3">
      <c r="A1083" s="4" t="s">
        <v>1082</v>
      </c>
      <c r="B1083" s="20" t="s">
        <v>3561</v>
      </c>
      <c r="C1083" s="7" t="s">
        <v>5652</v>
      </c>
      <c r="D1083" s="1" t="s">
        <v>6586</v>
      </c>
      <c r="E1083" s="1" t="s">
        <v>6585</v>
      </c>
    </row>
    <row r="1084" spans="1:5" ht="15.6" x14ac:dyDescent="0.3">
      <c r="A1084" s="4" t="s">
        <v>1083</v>
      </c>
      <c r="B1084" s="20" t="s">
        <v>3562</v>
      </c>
      <c r="C1084" s="7" t="s">
        <v>5652</v>
      </c>
      <c r="D1084" s="1" t="s">
        <v>6588</v>
      </c>
      <c r="E1084" s="1" t="s">
        <v>6587</v>
      </c>
    </row>
    <row r="1085" spans="1:5" ht="15.6" x14ac:dyDescent="0.3">
      <c r="A1085" s="4" t="s">
        <v>1084</v>
      </c>
      <c r="B1085" s="20" t="s">
        <v>3563</v>
      </c>
      <c r="C1085" s="7" t="s">
        <v>4817</v>
      </c>
      <c r="D1085" s="1" t="s">
        <v>6590</v>
      </c>
      <c r="E1085" s="1" t="s">
        <v>6589</v>
      </c>
    </row>
    <row r="1086" spans="1:5" ht="15.6" x14ac:dyDescent="0.3">
      <c r="A1086" s="4" t="s">
        <v>1085</v>
      </c>
      <c r="B1086" s="20" t="s">
        <v>3564</v>
      </c>
      <c r="C1086" s="7" t="s">
        <v>4817</v>
      </c>
      <c r="D1086" s="1" t="s">
        <v>5750</v>
      </c>
      <c r="E1086" s="1" t="s">
        <v>6591</v>
      </c>
    </row>
    <row r="1087" spans="1:5" ht="15.6" x14ac:dyDescent="0.3">
      <c r="A1087" s="4" t="s">
        <v>1086</v>
      </c>
      <c r="B1087" s="20" t="s">
        <v>3565</v>
      </c>
      <c r="C1087" s="7" t="s">
        <v>4817</v>
      </c>
      <c r="D1087" s="1" t="s">
        <v>5212</v>
      </c>
      <c r="E1087" s="1" t="s">
        <v>6592</v>
      </c>
    </row>
    <row r="1088" spans="1:5" ht="15.6" x14ac:dyDescent="0.3">
      <c r="A1088" s="4" t="s">
        <v>1087</v>
      </c>
      <c r="B1088" s="20" t="s">
        <v>3566</v>
      </c>
      <c r="C1088" s="7" t="s">
        <v>4815</v>
      </c>
      <c r="D1088" s="1" t="s">
        <v>6594</v>
      </c>
      <c r="E1088" s="1" t="s">
        <v>6593</v>
      </c>
    </row>
    <row r="1089" spans="1:5" ht="15.6" x14ac:dyDescent="0.3">
      <c r="A1089" s="4" t="s">
        <v>1088</v>
      </c>
      <c r="B1089" s="20" t="s">
        <v>3567</v>
      </c>
      <c r="C1089" s="7" t="s">
        <v>4815</v>
      </c>
      <c r="D1089" s="1" t="s">
        <v>6596</v>
      </c>
      <c r="E1089" s="1" t="s">
        <v>6595</v>
      </c>
    </row>
    <row r="1090" spans="1:5" ht="15.6" x14ac:dyDescent="0.3">
      <c r="A1090" s="4" t="s">
        <v>1089</v>
      </c>
      <c r="B1090" s="20" t="s">
        <v>3568</v>
      </c>
      <c r="C1090" s="7" t="s">
        <v>5652</v>
      </c>
      <c r="D1090" s="1" t="s">
        <v>6598</v>
      </c>
      <c r="E1090" s="1" t="s">
        <v>6597</v>
      </c>
    </row>
    <row r="1091" spans="1:5" ht="15.6" x14ac:dyDescent="0.3">
      <c r="A1091" s="4" t="s">
        <v>1090</v>
      </c>
      <c r="B1091" s="20" t="s">
        <v>3569</v>
      </c>
      <c r="C1091" s="7" t="s">
        <v>4815</v>
      </c>
      <c r="D1091" s="1" t="s">
        <v>6600</v>
      </c>
      <c r="E1091" s="1" t="s">
        <v>6599</v>
      </c>
    </row>
    <row r="1092" spans="1:5" ht="15.6" x14ac:dyDescent="0.3">
      <c r="A1092" s="4" t="s">
        <v>1091</v>
      </c>
      <c r="B1092" s="20" t="s">
        <v>3570</v>
      </c>
      <c r="C1092" s="7" t="s">
        <v>4815</v>
      </c>
      <c r="D1092" s="1" t="s">
        <v>6601</v>
      </c>
      <c r="E1092" s="1" t="s">
        <v>2404</v>
      </c>
    </row>
    <row r="1093" spans="1:5" ht="15.6" x14ac:dyDescent="0.3">
      <c r="A1093" s="4" t="s">
        <v>1092</v>
      </c>
      <c r="B1093" s="20" t="s">
        <v>3571</v>
      </c>
      <c r="C1093" s="7" t="s">
        <v>4817</v>
      </c>
      <c r="D1093" s="1" t="s">
        <v>6603</v>
      </c>
      <c r="E1093" s="1" t="s">
        <v>6602</v>
      </c>
    </row>
    <row r="1094" spans="1:5" ht="15.6" x14ac:dyDescent="0.3">
      <c r="A1094" s="4" t="s">
        <v>1093</v>
      </c>
      <c r="B1094" s="20" t="s">
        <v>3572</v>
      </c>
      <c r="C1094" s="7" t="s">
        <v>4815</v>
      </c>
      <c r="D1094" s="1" t="s">
        <v>6605</v>
      </c>
      <c r="E1094" s="1" t="s">
        <v>6604</v>
      </c>
    </row>
    <row r="1095" spans="1:5" ht="15.6" x14ac:dyDescent="0.3">
      <c r="A1095" s="4" t="s">
        <v>1094</v>
      </c>
      <c r="B1095" s="20" t="s">
        <v>3573</v>
      </c>
      <c r="C1095" s="7" t="s">
        <v>4817</v>
      </c>
      <c r="D1095" s="1" t="s">
        <v>6210</v>
      </c>
      <c r="E1095" s="1" t="s">
        <v>4914</v>
      </c>
    </row>
    <row r="1096" spans="1:5" ht="15.6" x14ac:dyDescent="0.3">
      <c r="A1096" s="4" t="s">
        <v>1095</v>
      </c>
      <c r="B1096" s="20" t="s">
        <v>3574</v>
      </c>
      <c r="C1096" s="7" t="s">
        <v>4817</v>
      </c>
      <c r="D1096" s="1" t="s">
        <v>5087</v>
      </c>
      <c r="E1096" s="1" t="s">
        <v>6606</v>
      </c>
    </row>
    <row r="1097" spans="1:5" ht="15.6" x14ac:dyDescent="0.3">
      <c r="A1097" s="4" t="s">
        <v>1096</v>
      </c>
      <c r="B1097" s="20" t="s">
        <v>3575</v>
      </c>
      <c r="C1097" s="7" t="s">
        <v>5652</v>
      </c>
      <c r="D1097" s="1" t="s">
        <v>6608</v>
      </c>
      <c r="E1097" s="1" t="s">
        <v>6607</v>
      </c>
    </row>
    <row r="1098" spans="1:5" ht="15.6" x14ac:dyDescent="0.3">
      <c r="A1098" s="4" t="s">
        <v>1097</v>
      </c>
      <c r="B1098" s="20" t="s">
        <v>3576</v>
      </c>
      <c r="C1098" s="7" t="s">
        <v>4815</v>
      </c>
      <c r="D1098" s="1" t="s">
        <v>6610</v>
      </c>
      <c r="E1098" s="1" t="s">
        <v>6609</v>
      </c>
    </row>
    <row r="1099" spans="1:5" ht="15.6" x14ac:dyDescent="0.3">
      <c r="A1099" s="4" t="s">
        <v>1098</v>
      </c>
      <c r="B1099" s="20" t="s">
        <v>3577</v>
      </c>
      <c r="C1099" s="7" t="s">
        <v>4815</v>
      </c>
      <c r="D1099" s="1" t="s">
        <v>5991</v>
      </c>
      <c r="E1099" s="1" t="s">
        <v>6611</v>
      </c>
    </row>
    <row r="1100" spans="1:5" ht="15.6" x14ac:dyDescent="0.3">
      <c r="A1100" s="4" t="s">
        <v>1099</v>
      </c>
      <c r="B1100" s="20" t="s">
        <v>3578</v>
      </c>
      <c r="C1100" s="7" t="s">
        <v>4815</v>
      </c>
      <c r="D1100" s="1" t="s">
        <v>6612</v>
      </c>
      <c r="E1100" s="1" t="s">
        <v>5266</v>
      </c>
    </row>
    <row r="1101" spans="1:5" ht="15.6" x14ac:dyDescent="0.3">
      <c r="A1101" s="4" t="s">
        <v>1100</v>
      </c>
      <c r="B1101" s="20" t="s">
        <v>3579</v>
      </c>
      <c r="C1101" s="7" t="s">
        <v>4817</v>
      </c>
      <c r="D1101" s="1" t="s">
        <v>6614</v>
      </c>
      <c r="E1101" s="1" t="s">
        <v>6613</v>
      </c>
    </row>
    <row r="1102" spans="1:5" ht="15.6" x14ac:dyDescent="0.3">
      <c r="A1102" s="4" t="s">
        <v>1101</v>
      </c>
      <c r="B1102" s="20" t="s">
        <v>3580</v>
      </c>
      <c r="C1102" s="7" t="s">
        <v>5652</v>
      </c>
      <c r="D1102" s="1" t="s">
        <v>5596</v>
      </c>
      <c r="E1102" s="1" t="s">
        <v>6615</v>
      </c>
    </row>
    <row r="1103" spans="1:5" ht="15.6" x14ac:dyDescent="0.3">
      <c r="A1103" s="4" t="s">
        <v>1102</v>
      </c>
      <c r="B1103" s="20" t="s">
        <v>3581</v>
      </c>
      <c r="C1103" s="7" t="s">
        <v>4817</v>
      </c>
      <c r="D1103" s="1" t="s">
        <v>4823</v>
      </c>
      <c r="E1103" s="1" t="s">
        <v>5640</v>
      </c>
    </row>
    <row r="1104" spans="1:5" ht="15.6" x14ac:dyDescent="0.3">
      <c r="A1104" s="4" t="s">
        <v>1103</v>
      </c>
      <c r="B1104" s="20" t="s">
        <v>3582</v>
      </c>
      <c r="C1104" s="7" t="s">
        <v>4817</v>
      </c>
      <c r="D1104" s="1" t="s">
        <v>6617</v>
      </c>
      <c r="E1104" s="1" t="s">
        <v>6616</v>
      </c>
    </row>
    <row r="1105" spans="1:5" ht="15.6" x14ac:dyDescent="0.3">
      <c r="A1105" s="4" t="s">
        <v>1104</v>
      </c>
      <c r="B1105" s="20" t="s">
        <v>3583</v>
      </c>
      <c r="C1105" s="7" t="s">
        <v>4815</v>
      </c>
      <c r="D1105" s="1" t="s">
        <v>6619</v>
      </c>
      <c r="E1105" s="1" t="s">
        <v>6618</v>
      </c>
    </row>
    <row r="1106" spans="1:5" ht="15.6" x14ac:dyDescent="0.3">
      <c r="A1106" s="4" t="s">
        <v>1105</v>
      </c>
      <c r="B1106" s="20" t="s">
        <v>3584</v>
      </c>
      <c r="C1106" s="7" t="s">
        <v>4817</v>
      </c>
      <c r="D1106" s="1" t="s">
        <v>6621</v>
      </c>
      <c r="E1106" s="1" t="s">
        <v>6620</v>
      </c>
    </row>
    <row r="1107" spans="1:5" ht="15.6" x14ac:dyDescent="0.3">
      <c r="A1107" s="4" t="s">
        <v>1106</v>
      </c>
      <c r="B1107" s="20" t="s">
        <v>3585</v>
      </c>
      <c r="C1107" s="7" t="s">
        <v>4817</v>
      </c>
      <c r="D1107" s="1" t="s">
        <v>5015</v>
      </c>
      <c r="E1107" s="1" t="s">
        <v>2403</v>
      </c>
    </row>
    <row r="1108" spans="1:5" ht="15.6" x14ac:dyDescent="0.3">
      <c r="A1108" s="4" t="s">
        <v>1107</v>
      </c>
      <c r="B1108" s="20" t="s">
        <v>3586</v>
      </c>
      <c r="C1108" s="7" t="s">
        <v>4817</v>
      </c>
      <c r="D1108" s="1" t="s">
        <v>5827</v>
      </c>
      <c r="E1108" s="1" t="s">
        <v>6622</v>
      </c>
    </row>
    <row r="1109" spans="1:5" ht="15.6" x14ac:dyDescent="0.3">
      <c r="A1109" s="4" t="s">
        <v>1108</v>
      </c>
      <c r="B1109" s="20" t="s">
        <v>3587</v>
      </c>
      <c r="C1109" s="7" t="s">
        <v>4815</v>
      </c>
      <c r="D1109" s="1" t="s">
        <v>6624</v>
      </c>
      <c r="E1109" s="1" t="s">
        <v>6623</v>
      </c>
    </row>
    <row r="1110" spans="1:5" ht="15.6" x14ac:dyDescent="0.3">
      <c r="A1110" s="4" t="s">
        <v>1109</v>
      </c>
      <c r="B1110" s="20" t="s">
        <v>3588</v>
      </c>
      <c r="C1110" s="7" t="s">
        <v>5652</v>
      </c>
      <c r="D1110" s="1" t="s">
        <v>6626</v>
      </c>
      <c r="E1110" s="1" t="s">
        <v>6625</v>
      </c>
    </row>
    <row r="1111" spans="1:5" ht="15.6" x14ac:dyDescent="0.3">
      <c r="A1111" s="4" t="s">
        <v>1110</v>
      </c>
      <c r="B1111" s="20" t="s">
        <v>3589</v>
      </c>
      <c r="C1111" s="7" t="s">
        <v>5652</v>
      </c>
      <c r="D1111" s="1" t="s">
        <v>6628</v>
      </c>
      <c r="E1111" s="1" t="s">
        <v>6627</v>
      </c>
    </row>
    <row r="1112" spans="1:5" ht="15.6" x14ac:dyDescent="0.3">
      <c r="A1112" s="4" t="s">
        <v>1111</v>
      </c>
      <c r="B1112" s="20" t="s">
        <v>3590</v>
      </c>
      <c r="C1112" s="7" t="s">
        <v>4815</v>
      </c>
      <c r="D1112" s="1" t="s">
        <v>4942</v>
      </c>
      <c r="E1112" s="1" t="s">
        <v>5510</v>
      </c>
    </row>
    <row r="1113" spans="1:5" ht="15.6" x14ac:dyDescent="0.3">
      <c r="A1113" s="4" t="s">
        <v>1112</v>
      </c>
      <c r="B1113" s="20" t="s">
        <v>3591</v>
      </c>
      <c r="C1113" s="7" t="s">
        <v>5652</v>
      </c>
      <c r="D1113" s="1" t="s">
        <v>6630</v>
      </c>
      <c r="E1113" s="1" t="s">
        <v>6629</v>
      </c>
    </row>
    <row r="1114" spans="1:5" ht="15.6" x14ac:dyDescent="0.3">
      <c r="A1114" s="4" t="s">
        <v>1113</v>
      </c>
      <c r="B1114" s="20" t="s">
        <v>3592</v>
      </c>
      <c r="C1114" s="7" t="s">
        <v>4817</v>
      </c>
      <c r="D1114" s="1" t="s">
        <v>4972</v>
      </c>
      <c r="E1114" s="1" t="s">
        <v>6631</v>
      </c>
    </row>
    <row r="1115" spans="1:5" ht="15.6" x14ac:dyDescent="0.3">
      <c r="A1115" s="4" t="s">
        <v>1114</v>
      </c>
      <c r="B1115" s="20" t="s">
        <v>3593</v>
      </c>
      <c r="C1115" s="7" t="s">
        <v>4815</v>
      </c>
      <c r="D1115" s="1" t="s">
        <v>6633</v>
      </c>
      <c r="E1115" s="1" t="s">
        <v>6632</v>
      </c>
    </row>
    <row r="1116" spans="1:5" ht="15.6" x14ac:dyDescent="0.3">
      <c r="A1116" s="4" t="s">
        <v>1115</v>
      </c>
      <c r="B1116" s="20" t="s">
        <v>3594</v>
      </c>
      <c r="C1116" s="7" t="s">
        <v>4815</v>
      </c>
      <c r="D1116" s="1" t="s">
        <v>6635</v>
      </c>
      <c r="E1116" s="1" t="s">
        <v>6634</v>
      </c>
    </row>
    <row r="1117" spans="1:5" ht="15.6" x14ac:dyDescent="0.3">
      <c r="A1117" s="4" t="s">
        <v>1116</v>
      </c>
      <c r="B1117" s="20" t="s">
        <v>3595</v>
      </c>
      <c r="C1117" s="7" t="s">
        <v>4815</v>
      </c>
      <c r="D1117" s="1" t="s">
        <v>6637</v>
      </c>
      <c r="E1117" s="1" t="s">
        <v>6636</v>
      </c>
    </row>
    <row r="1118" spans="1:5" ht="15.6" x14ac:dyDescent="0.3">
      <c r="A1118" s="4" t="s">
        <v>1117</v>
      </c>
      <c r="B1118" s="20" t="s">
        <v>3596</v>
      </c>
      <c r="C1118" s="7" t="s">
        <v>4815</v>
      </c>
      <c r="D1118" s="1" t="s">
        <v>6639</v>
      </c>
      <c r="E1118" s="1" t="s">
        <v>6638</v>
      </c>
    </row>
    <row r="1119" spans="1:5" ht="15.6" x14ac:dyDescent="0.3">
      <c r="A1119" s="4" t="s">
        <v>1118</v>
      </c>
      <c r="B1119" s="20" t="s">
        <v>3597</v>
      </c>
      <c r="C1119" s="7" t="s">
        <v>4815</v>
      </c>
      <c r="D1119" s="1" t="s">
        <v>5220</v>
      </c>
      <c r="E1119" s="1" t="s">
        <v>6640</v>
      </c>
    </row>
    <row r="1120" spans="1:5" ht="15.6" x14ac:dyDescent="0.3">
      <c r="A1120" s="4" t="s">
        <v>1119</v>
      </c>
      <c r="B1120" s="20" t="s">
        <v>3598</v>
      </c>
      <c r="C1120" s="7" t="s">
        <v>4817</v>
      </c>
      <c r="D1120" s="1" t="s">
        <v>6642</v>
      </c>
      <c r="E1120" s="1" t="s">
        <v>6641</v>
      </c>
    </row>
    <row r="1121" spans="1:5" ht="15.6" x14ac:dyDescent="0.3">
      <c r="A1121" s="4" t="s">
        <v>1120</v>
      </c>
      <c r="B1121" s="20" t="s">
        <v>3599</v>
      </c>
      <c r="C1121" s="7" t="s">
        <v>4817</v>
      </c>
      <c r="D1121" s="1" t="s">
        <v>6644</v>
      </c>
      <c r="E1121" s="1" t="s">
        <v>6643</v>
      </c>
    </row>
    <row r="1122" spans="1:5" ht="15.6" x14ac:dyDescent="0.3">
      <c r="A1122" s="4" t="s">
        <v>1121</v>
      </c>
      <c r="B1122" s="20" t="s">
        <v>3600</v>
      </c>
      <c r="C1122" s="7" t="s">
        <v>4817</v>
      </c>
      <c r="D1122" s="1" t="s">
        <v>6646</v>
      </c>
      <c r="E1122" s="1" t="s">
        <v>6645</v>
      </c>
    </row>
    <row r="1123" spans="1:5" ht="15.6" x14ac:dyDescent="0.3">
      <c r="A1123" s="4" t="s">
        <v>1122</v>
      </c>
      <c r="B1123" s="20" t="s">
        <v>3601</v>
      </c>
      <c r="C1123" s="7" t="s">
        <v>4817</v>
      </c>
      <c r="D1123" s="1" t="s">
        <v>6210</v>
      </c>
      <c r="E1123" s="1" t="s">
        <v>6647</v>
      </c>
    </row>
    <row r="1124" spans="1:5" ht="15.6" x14ac:dyDescent="0.3">
      <c r="A1124" s="4" t="s">
        <v>1123</v>
      </c>
      <c r="B1124" s="20" t="s">
        <v>3602</v>
      </c>
      <c r="C1124" s="7" t="s">
        <v>4815</v>
      </c>
      <c r="D1124" s="1" t="s">
        <v>6649</v>
      </c>
      <c r="E1124" s="1" t="s">
        <v>6648</v>
      </c>
    </row>
    <row r="1125" spans="1:5" ht="15.6" x14ac:dyDescent="0.3">
      <c r="A1125" s="4" t="s">
        <v>1124</v>
      </c>
      <c r="B1125" s="20" t="s">
        <v>3603</v>
      </c>
      <c r="C1125" s="7" t="s">
        <v>4817</v>
      </c>
      <c r="D1125" s="1" t="s">
        <v>5523</v>
      </c>
      <c r="E1125" s="1" t="s">
        <v>6650</v>
      </c>
    </row>
    <row r="1126" spans="1:5" ht="15.6" x14ac:dyDescent="0.3">
      <c r="A1126" s="4" t="s">
        <v>1125</v>
      </c>
      <c r="B1126" s="20" t="s">
        <v>3604</v>
      </c>
      <c r="C1126" s="7" t="s">
        <v>5652</v>
      </c>
      <c r="D1126" s="1" t="s">
        <v>6652</v>
      </c>
      <c r="E1126" s="1" t="s">
        <v>6651</v>
      </c>
    </row>
    <row r="1127" spans="1:5" ht="15.6" x14ac:dyDescent="0.3">
      <c r="A1127" s="4" t="s">
        <v>1126</v>
      </c>
      <c r="B1127" s="20" t="s">
        <v>3605</v>
      </c>
      <c r="C1127" s="7" t="s">
        <v>4815</v>
      </c>
      <c r="D1127" s="1" t="s">
        <v>6654</v>
      </c>
      <c r="E1127" s="1" t="s">
        <v>6653</v>
      </c>
    </row>
    <row r="1128" spans="1:5" ht="15.6" x14ac:dyDescent="0.3">
      <c r="A1128" s="4" t="s">
        <v>1127</v>
      </c>
      <c r="B1128" s="20" t="s">
        <v>3606</v>
      </c>
      <c r="C1128" s="7" t="s">
        <v>4817</v>
      </c>
      <c r="D1128" s="1" t="s">
        <v>5534</v>
      </c>
      <c r="E1128" s="1" t="s">
        <v>6655</v>
      </c>
    </row>
    <row r="1129" spans="1:5" ht="15.6" x14ac:dyDescent="0.3">
      <c r="A1129" s="4" t="s">
        <v>1128</v>
      </c>
      <c r="B1129" s="20" t="s">
        <v>3607</v>
      </c>
      <c r="C1129" s="7" t="s">
        <v>4817</v>
      </c>
      <c r="D1129" s="1" t="s">
        <v>4887</v>
      </c>
      <c r="E1129" s="1" t="s">
        <v>6656</v>
      </c>
    </row>
    <row r="1130" spans="1:5" ht="15.6" x14ac:dyDescent="0.3">
      <c r="A1130" s="4" t="s">
        <v>1129</v>
      </c>
      <c r="B1130" s="20" t="s">
        <v>3608</v>
      </c>
      <c r="C1130" s="7" t="s">
        <v>4817</v>
      </c>
      <c r="D1130" s="1" t="s">
        <v>6658</v>
      </c>
      <c r="E1130" s="1" t="s">
        <v>6657</v>
      </c>
    </row>
    <row r="1131" spans="1:5" ht="15.6" x14ac:dyDescent="0.3">
      <c r="A1131" s="4" t="s">
        <v>1130</v>
      </c>
      <c r="B1131" s="20" t="s">
        <v>3609</v>
      </c>
      <c r="C1131" s="7" t="s">
        <v>4815</v>
      </c>
      <c r="D1131" s="1" t="s">
        <v>5720</v>
      </c>
      <c r="E1131" s="1" t="s">
        <v>6659</v>
      </c>
    </row>
    <row r="1132" spans="1:5" ht="15.6" x14ac:dyDescent="0.3">
      <c r="A1132" s="4" t="s">
        <v>1131</v>
      </c>
      <c r="B1132" s="20" t="s">
        <v>3610</v>
      </c>
      <c r="C1132" s="7" t="s">
        <v>5652</v>
      </c>
      <c r="D1132" s="1" t="s">
        <v>6661</v>
      </c>
      <c r="E1132" s="1" t="s">
        <v>6660</v>
      </c>
    </row>
    <row r="1133" spans="1:5" ht="15.6" x14ac:dyDescent="0.3">
      <c r="A1133" s="4" t="s">
        <v>1132</v>
      </c>
      <c r="B1133" s="20" t="s">
        <v>3611</v>
      </c>
      <c r="C1133" s="7" t="s">
        <v>4815</v>
      </c>
      <c r="D1133" s="1" t="s">
        <v>6662</v>
      </c>
      <c r="E1133" s="1" t="s">
        <v>2437</v>
      </c>
    </row>
    <row r="1134" spans="1:5" ht="15.6" x14ac:dyDescent="0.3">
      <c r="A1134" s="4" t="s">
        <v>1133</v>
      </c>
      <c r="B1134" s="20" t="s">
        <v>3612</v>
      </c>
      <c r="C1134" s="7" t="s">
        <v>4817</v>
      </c>
      <c r="D1134" s="1" t="s">
        <v>6664</v>
      </c>
      <c r="E1134" s="1" t="s">
        <v>6663</v>
      </c>
    </row>
    <row r="1135" spans="1:5" ht="15.6" x14ac:dyDescent="0.3">
      <c r="A1135" s="4" t="s">
        <v>1134</v>
      </c>
      <c r="B1135" s="20" t="s">
        <v>3613</v>
      </c>
      <c r="C1135" s="7" t="s">
        <v>4815</v>
      </c>
      <c r="D1135" s="1" t="s">
        <v>5151</v>
      </c>
      <c r="E1135" s="1" t="s">
        <v>6665</v>
      </c>
    </row>
    <row r="1136" spans="1:5" ht="15.6" x14ac:dyDescent="0.3">
      <c r="A1136" s="4" t="s">
        <v>1135</v>
      </c>
      <c r="B1136" s="20" t="s">
        <v>3614</v>
      </c>
      <c r="C1136" s="7" t="s">
        <v>4815</v>
      </c>
      <c r="D1136" s="1" t="s">
        <v>4917</v>
      </c>
      <c r="E1136" s="1" t="s">
        <v>6666</v>
      </c>
    </row>
    <row r="1137" spans="1:5" ht="15.6" x14ac:dyDescent="0.3">
      <c r="A1137" s="4" t="s">
        <v>1136</v>
      </c>
      <c r="B1137" s="20" t="s">
        <v>3615</v>
      </c>
      <c r="C1137" s="7" t="s">
        <v>4815</v>
      </c>
      <c r="D1137" s="1" t="s">
        <v>6668</v>
      </c>
      <c r="E1137" s="1" t="s">
        <v>6667</v>
      </c>
    </row>
    <row r="1138" spans="1:5" ht="15.6" x14ac:dyDescent="0.3">
      <c r="A1138" s="4" t="s">
        <v>1137</v>
      </c>
      <c r="B1138" s="20" t="s">
        <v>3616</v>
      </c>
      <c r="C1138" s="7" t="s">
        <v>4815</v>
      </c>
      <c r="D1138" s="1" t="s">
        <v>6670</v>
      </c>
      <c r="E1138" s="1" t="s">
        <v>6669</v>
      </c>
    </row>
    <row r="1139" spans="1:5" ht="15.6" x14ac:dyDescent="0.3">
      <c r="A1139" s="4" t="s">
        <v>1138</v>
      </c>
      <c r="B1139" s="20" t="s">
        <v>3617</v>
      </c>
      <c r="C1139" s="7" t="s">
        <v>4815</v>
      </c>
      <c r="D1139" s="1" t="s">
        <v>6672</v>
      </c>
      <c r="E1139" s="1" t="s">
        <v>6671</v>
      </c>
    </row>
    <row r="1140" spans="1:5" ht="15.6" x14ac:dyDescent="0.3">
      <c r="A1140" s="4" t="s">
        <v>1139</v>
      </c>
      <c r="B1140" s="20" t="s">
        <v>3618</v>
      </c>
      <c r="C1140" s="7" t="s">
        <v>4815</v>
      </c>
      <c r="D1140" s="1" t="s">
        <v>6674</v>
      </c>
      <c r="E1140" s="1" t="s">
        <v>6673</v>
      </c>
    </row>
    <row r="1141" spans="1:5" ht="15.6" x14ac:dyDescent="0.3">
      <c r="A1141" s="4" t="s">
        <v>1140</v>
      </c>
      <c r="B1141" s="20" t="s">
        <v>3619</v>
      </c>
      <c r="C1141" s="7" t="s">
        <v>4817</v>
      </c>
      <c r="D1141" s="1" t="s">
        <v>4887</v>
      </c>
      <c r="E1141" s="1" t="s">
        <v>6675</v>
      </c>
    </row>
    <row r="1142" spans="1:5" ht="15.6" x14ac:dyDescent="0.3">
      <c r="A1142" s="4" t="s">
        <v>1141</v>
      </c>
      <c r="B1142" s="20" t="s">
        <v>3620</v>
      </c>
      <c r="C1142" s="7" t="s">
        <v>4817</v>
      </c>
      <c r="D1142" s="1" t="s">
        <v>4919</v>
      </c>
      <c r="E1142" s="1" t="s">
        <v>5200</v>
      </c>
    </row>
    <row r="1143" spans="1:5" ht="15.6" x14ac:dyDescent="0.3">
      <c r="A1143" s="4" t="s">
        <v>1142</v>
      </c>
      <c r="B1143" s="20" t="s">
        <v>3621</v>
      </c>
      <c r="C1143" s="7" t="s">
        <v>4815</v>
      </c>
      <c r="D1143" s="1" t="s">
        <v>5149</v>
      </c>
      <c r="E1143" s="1" t="s">
        <v>6676</v>
      </c>
    </row>
    <row r="1144" spans="1:5" ht="15.6" x14ac:dyDescent="0.3">
      <c r="A1144" s="4" t="s">
        <v>1143</v>
      </c>
      <c r="B1144" s="20" t="s">
        <v>3622</v>
      </c>
      <c r="C1144" s="7" t="s">
        <v>4817</v>
      </c>
      <c r="D1144" s="1" t="s">
        <v>6210</v>
      </c>
      <c r="E1144" s="1" t="s">
        <v>6677</v>
      </c>
    </row>
    <row r="1145" spans="1:5" ht="15.6" x14ac:dyDescent="0.3">
      <c r="A1145" s="4" t="s">
        <v>1144</v>
      </c>
      <c r="B1145" s="20" t="s">
        <v>3623</v>
      </c>
      <c r="C1145" s="7" t="s">
        <v>4815</v>
      </c>
      <c r="D1145" s="1" t="s">
        <v>6679</v>
      </c>
      <c r="E1145" s="1" t="s">
        <v>6678</v>
      </c>
    </row>
    <row r="1146" spans="1:5" ht="15.6" x14ac:dyDescent="0.3">
      <c r="A1146" s="4" t="s">
        <v>1145</v>
      </c>
      <c r="B1146" s="20" t="s">
        <v>3624</v>
      </c>
      <c r="C1146" s="7" t="s">
        <v>4815</v>
      </c>
      <c r="D1146" s="1" t="s">
        <v>4838</v>
      </c>
      <c r="E1146" s="1" t="s">
        <v>6680</v>
      </c>
    </row>
    <row r="1147" spans="1:5" ht="15.6" x14ac:dyDescent="0.3">
      <c r="A1147" s="4" t="s">
        <v>1146</v>
      </c>
      <c r="B1147" s="20" t="s">
        <v>3625</v>
      </c>
      <c r="C1147" s="7" t="s">
        <v>4817</v>
      </c>
      <c r="D1147" s="1" t="s">
        <v>6682</v>
      </c>
      <c r="E1147" s="1" t="s">
        <v>6681</v>
      </c>
    </row>
    <row r="1148" spans="1:5" ht="15.6" x14ac:dyDescent="0.3">
      <c r="A1148" s="4" t="s">
        <v>1147</v>
      </c>
      <c r="B1148" s="20" t="s">
        <v>3626</v>
      </c>
      <c r="C1148" s="7" t="s">
        <v>4817</v>
      </c>
      <c r="D1148" s="1" t="s">
        <v>6684</v>
      </c>
      <c r="E1148" s="1" t="s">
        <v>6683</v>
      </c>
    </row>
    <row r="1149" spans="1:5" ht="15.6" x14ac:dyDescent="0.3">
      <c r="A1149" s="4" t="s">
        <v>1148</v>
      </c>
      <c r="B1149" s="20" t="s">
        <v>3627</v>
      </c>
      <c r="C1149" s="7" t="s">
        <v>4817</v>
      </c>
      <c r="D1149" s="1" t="s">
        <v>4981</v>
      </c>
      <c r="E1149" s="1" t="s">
        <v>6685</v>
      </c>
    </row>
    <row r="1150" spans="1:5" ht="15.6" x14ac:dyDescent="0.3">
      <c r="A1150" s="4" t="s">
        <v>1149</v>
      </c>
      <c r="B1150" s="20" t="s">
        <v>3628</v>
      </c>
      <c r="C1150" s="7" t="s">
        <v>4817</v>
      </c>
      <c r="D1150" s="1" t="s">
        <v>5087</v>
      </c>
      <c r="E1150" s="1" t="s">
        <v>6686</v>
      </c>
    </row>
    <row r="1151" spans="1:5" ht="15.6" x14ac:dyDescent="0.3">
      <c r="A1151" s="4" t="s">
        <v>1150</v>
      </c>
      <c r="B1151" s="20" t="s">
        <v>3629</v>
      </c>
      <c r="C1151" s="7" t="s">
        <v>4815</v>
      </c>
      <c r="D1151" s="1" t="s">
        <v>6688</v>
      </c>
      <c r="E1151" s="1" t="s">
        <v>6687</v>
      </c>
    </row>
    <row r="1152" spans="1:5" ht="15.6" x14ac:dyDescent="0.3">
      <c r="A1152" s="4" t="s">
        <v>1151</v>
      </c>
      <c r="B1152" s="20" t="s">
        <v>3630</v>
      </c>
      <c r="C1152" s="7" t="s">
        <v>4817</v>
      </c>
      <c r="D1152" s="1" t="s">
        <v>6689</v>
      </c>
      <c r="E1152" s="1" t="s">
        <v>5708</v>
      </c>
    </row>
    <row r="1153" spans="1:5" ht="15.6" x14ac:dyDescent="0.3">
      <c r="A1153" s="4" t="s">
        <v>1152</v>
      </c>
      <c r="B1153" s="20" t="s">
        <v>3631</v>
      </c>
      <c r="C1153" s="7" t="s">
        <v>4817</v>
      </c>
      <c r="D1153" s="1" t="s">
        <v>6691</v>
      </c>
      <c r="E1153" s="1" t="s">
        <v>6690</v>
      </c>
    </row>
    <row r="1154" spans="1:5" ht="15.6" x14ac:dyDescent="0.3">
      <c r="A1154" s="4" t="s">
        <v>1153</v>
      </c>
      <c r="B1154" s="20" t="s">
        <v>3632</v>
      </c>
      <c r="C1154" s="7" t="s">
        <v>4815</v>
      </c>
      <c r="D1154" s="1" t="s">
        <v>5681</v>
      </c>
      <c r="E1154" s="1" t="s">
        <v>6692</v>
      </c>
    </row>
    <row r="1155" spans="1:5" ht="15.6" x14ac:dyDescent="0.3">
      <c r="A1155" s="4" t="s">
        <v>1154</v>
      </c>
      <c r="B1155" s="20" t="s">
        <v>3633</v>
      </c>
      <c r="C1155" s="7" t="s">
        <v>4815</v>
      </c>
      <c r="D1155" s="1" t="s">
        <v>6694</v>
      </c>
      <c r="E1155" s="1" t="s">
        <v>6693</v>
      </c>
    </row>
    <row r="1156" spans="1:5" ht="15.6" x14ac:dyDescent="0.3">
      <c r="A1156" s="4" t="s">
        <v>1155</v>
      </c>
      <c r="B1156" s="20" t="s">
        <v>3634</v>
      </c>
      <c r="C1156" s="7" t="s">
        <v>4815</v>
      </c>
      <c r="D1156" s="1" t="s">
        <v>6696</v>
      </c>
      <c r="E1156" s="1" t="s">
        <v>6695</v>
      </c>
    </row>
    <row r="1157" spans="1:5" ht="15.6" x14ac:dyDescent="0.3">
      <c r="A1157" s="4" t="s">
        <v>1156</v>
      </c>
      <c r="B1157" s="20" t="s">
        <v>3635</v>
      </c>
      <c r="C1157" s="7" t="s">
        <v>4817</v>
      </c>
      <c r="D1157" s="1" t="s">
        <v>6698</v>
      </c>
      <c r="E1157" s="1" t="s">
        <v>6697</v>
      </c>
    </row>
    <row r="1158" spans="1:5" ht="15.6" x14ac:dyDescent="0.3">
      <c r="A1158" s="4" t="s">
        <v>1157</v>
      </c>
      <c r="B1158" s="20" t="s">
        <v>3636</v>
      </c>
      <c r="C1158" s="7" t="s">
        <v>4817</v>
      </c>
      <c r="D1158" s="1" t="s">
        <v>6700</v>
      </c>
      <c r="E1158" s="1" t="s">
        <v>6699</v>
      </c>
    </row>
    <row r="1159" spans="1:5" ht="15.6" x14ac:dyDescent="0.3">
      <c r="A1159" s="4" t="s">
        <v>1158</v>
      </c>
      <c r="B1159" s="20" t="s">
        <v>3637</v>
      </c>
      <c r="C1159" s="7" t="s">
        <v>4817</v>
      </c>
      <c r="D1159" s="1" t="s">
        <v>6702</v>
      </c>
      <c r="E1159" s="1" t="s">
        <v>6701</v>
      </c>
    </row>
    <row r="1160" spans="1:5" ht="15.6" x14ac:dyDescent="0.3">
      <c r="A1160" s="4" t="s">
        <v>1159</v>
      </c>
      <c r="B1160" s="20" t="s">
        <v>3638</v>
      </c>
      <c r="C1160" s="7" t="s">
        <v>4815</v>
      </c>
      <c r="D1160" s="1" t="s">
        <v>6704</v>
      </c>
      <c r="E1160" s="1" t="s">
        <v>6703</v>
      </c>
    </row>
    <row r="1161" spans="1:5" ht="15.6" x14ac:dyDescent="0.3">
      <c r="A1161" s="4" t="s">
        <v>1160</v>
      </c>
      <c r="B1161" s="20" t="s">
        <v>3639</v>
      </c>
      <c r="C1161" s="7" t="s">
        <v>4817</v>
      </c>
      <c r="D1161" s="1" t="s">
        <v>6706</v>
      </c>
      <c r="E1161" s="1" t="s">
        <v>6705</v>
      </c>
    </row>
    <row r="1162" spans="1:5" ht="15.6" x14ac:dyDescent="0.3">
      <c r="A1162" s="4" t="s">
        <v>1161</v>
      </c>
      <c r="B1162" s="20" t="s">
        <v>3640</v>
      </c>
      <c r="C1162" s="7" t="s">
        <v>4815</v>
      </c>
      <c r="D1162" s="1" t="s">
        <v>6708</v>
      </c>
      <c r="E1162" s="1" t="s">
        <v>6707</v>
      </c>
    </row>
    <row r="1163" spans="1:5" ht="15.6" x14ac:dyDescent="0.3">
      <c r="A1163" s="4" t="s">
        <v>1162</v>
      </c>
      <c r="B1163" s="20" t="s">
        <v>3641</v>
      </c>
      <c r="C1163" s="7" t="s">
        <v>4815</v>
      </c>
      <c r="D1163" s="1" t="s">
        <v>6071</v>
      </c>
      <c r="E1163" s="1" t="s">
        <v>6709</v>
      </c>
    </row>
    <row r="1164" spans="1:5" ht="15.6" x14ac:dyDescent="0.3">
      <c r="A1164" s="4" t="s">
        <v>1163</v>
      </c>
      <c r="B1164" s="20" t="s">
        <v>3642</v>
      </c>
      <c r="C1164" s="7" t="s">
        <v>4817</v>
      </c>
      <c r="D1164" s="1" t="s">
        <v>6711</v>
      </c>
      <c r="E1164" s="1" t="s">
        <v>6710</v>
      </c>
    </row>
    <row r="1165" spans="1:5" ht="15.6" x14ac:dyDescent="0.3">
      <c r="A1165" s="4" t="s">
        <v>1164</v>
      </c>
      <c r="B1165" s="20" t="s">
        <v>3643</v>
      </c>
      <c r="C1165" s="7" t="s">
        <v>4815</v>
      </c>
      <c r="D1165" s="1" t="s">
        <v>6713</v>
      </c>
      <c r="E1165" s="1" t="s">
        <v>6712</v>
      </c>
    </row>
    <row r="1166" spans="1:5" ht="15.6" x14ac:dyDescent="0.3">
      <c r="A1166" s="4" t="s">
        <v>1165</v>
      </c>
      <c r="B1166" s="20" t="s">
        <v>3644</v>
      </c>
      <c r="C1166" s="7" t="s">
        <v>4815</v>
      </c>
      <c r="D1166" s="1" t="s">
        <v>6715</v>
      </c>
      <c r="E1166" s="1" t="s">
        <v>6714</v>
      </c>
    </row>
    <row r="1167" spans="1:5" ht="15.6" x14ac:dyDescent="0.3">
      <c r="A1167" s="4" t="s">
        <v>1166</v>
      </c>
      <c r="B1167" s="20" t="s">
        <v>3645</v>
      </c>
      <c r="C1167" s="7" t="s">
        <v>4815</v>
      </c>
      <c r="D1167" s="1" t="s">
        <v>5182</v>
      </c>
      <c r="E1167" s="1" t="s">
        <v>6716</v>
      </c>
    </row>
    <row r="1168" spans="1:5" ht="15.6" x14ac:dyDescent="0.3">
      <c r="A1168" s="4" t="s">
        <v>1167</v>
      </c>
      <c r="B1168" s="20" t="s">
        <v>3646</v>
      </c>
      <c r="C1168" s="7" t="s">
        <v>4815</v>
      </c>
      <c r="D1168" s="1" t="s">
        <v>4867</v>
      </c>
      <c r="E1168" s="1" t="s">
        <v>6717</v>
      </c>
    </row>
    <row r="1169" spans="1:5" ht="15.6" x14ac:dyDescent="0.3">
      <c r="A1169" s="4" t="s">
        <v>1168</v>
      </c>
      <c r="B1169" s="20" t="s">
        <v>3647</v>
      </c>
      <c r="C1169" s="7" t="s">
        <v>5652</v>
      </c>
      <c r="D1169" s="1" t="s">
        <v>6719</v>
      </c>
      <c r="E1169" s="1" t="s">
        <v>6718</v>
      </c>
    </row>
    <row r="1170" spans="1:5" ht="15.6" x14ac:dyDescent="0.3">
      <c r="A1170" s="4" t="s">
        <v>1169</v>
      </c>
      <c r="B1170" s="20" t="s">
        <v>3648</v>
      </c>
      <c r="C1170" s="7" t="s">
        <v>4817</v>
      </c>
      <c r="D1170" s="1" t="s">
        <v>6720</v>
      </c>
      <c r="E1170" s="1" t="s">
        <v>4872</v>
      </c>
    </row>
    <row r="1171" spans="1:5" ht="15.6" x14ac:dyDescent="0.3">
      <c r="A1171" s="4" t="s">
        <v>1170</v>
      </c>
      <c r="B1171" s="20" t="s">
        <v>3649</v>
      </c>
      <c r="C1171" s="7" t="s">
        <v>4817</v>
      </c>
      <c r="D1171" s="1" t="s">
        <v>6722</v>
      </c>
      <c r="E1171" s="1" t="s">
        <v>6721</v>
      </c>
    </row>
    <row r="1172" spans="1:5" ht="15.6" x14ac:dyDescent="0.3">
      <c r="A1172" s="4" t="s">
        <v>1171</v>
      </c>
      <c r="B1172" s="20" t="s">
        <v>3650</v>
      </c>
      <c r="C1172" s="7" t="s">
        <v>5652</v>
      </c>
      <c r="D1172" s="1" t="s">
        <v>6723</v>
      </c>
      <c r="E1172" s="1" t="s">
        <v>6448</v>
      </c>
    </row>
    <row r="1173" spans="1:5" ht="15.6" x14ac:dyDescent="0.3">
      <c r="A1173" s="4" t="s">
        <v>1172</v>
      </c>
      <c r="B1173" s="20" t="s">
        <v>3651</v>
      </c>
      <c r="C1173" s="7" t="s">
        <v>4815</v>
      </c>
      <c r="D1173" s="1" t="s">
        <v>6725</v>
      </c>
      <c r="E1173" s="1" t="s">
        <v>6724</v>
      </c>
    </row>
    <row r="1174" spans="1:5" ht="15.6" x14ac:dyDescent="0.3">
      <c r="A1174" s="4" t="s">
        <v>1173</v>
      </c>
      <c r="B1174" s="20" t="s">
        <v>3652</v>
      </c>
      <c r="C1174" s="7" t="s">
        <v>4817</v>
      </c>
      <c r="D1174" s="1" t="s">
        <v>6727</v>
      </c>
      <c r="E1174" s="1" t="s">
        <v>6726</v>
      </c>
    </row>
    <row r="1175" spans="1:5" ht="15.6" x14ac:dyDescent="0.3">
      <c r="A1175" s="4" t="s">
        <v>1174</v>
      </c>
      <c r="B1175" s="20" t="s">
        <v>3653</v>
      </c>
      <c r="C1175" s="7" t="s">
        <v>5652</v>
      </c>
      <c r="D1175" s="1" t="s">
        <v>6729</v>
      </c>
      <c r="E1175" s="1" t="s">
        <v>6728</v>
      </c>
    </row>
    <row r="1176" spans="1:5" ht="15.6" x14ac:dyDescent="0.3">
      <c r="A1176" s="4" t="s">
        <v>1175</v>
      </c>
      <c r="B1176" s="20" t="s">
        <v>3654</v>
      </c>
      <c r="C1176" s="7" t="s">
        <v>4817</v>
      </c>
      <c r="D1176" s="1" t="s">
        <v>6731</v>
      </c>
      <c r="E1176" s="1" t="s">
        <v>6730</v>
      </c>
    </row>
    <row r="1177" spans="1:5" ht="15.6" x14ac:dyDescent="0.3">
      <c r="A1177" s="4" t="s">
        <v>1176</v>
      </c>
      <c r="B1177" s="20" t="s">
        <v>3655</v>
      </c>
      <c r="C1177" s="7" t="s">
        <v>4817</v>
      </c>
      <c r="D1177" s="1" t="s">
        <v>6733</v>
      </c>
      <c r="E1177" s="1" t="s">
        <v>6732</v>
      </c>
    </row>
    <row r="1178" spans="1:5" ht="15.6" x14ac:dyDescent="0.3">
      <c r="A1178" s="4" t="s">
        <v>1177</v>
      </c>
      <c r="B1178" s="20" t="s">
        <v>3656</v>
      </c>
      <c r="C1178" s="7" t="s">
        <v>4817</v>
      </c>
      <c r="D1178" s="1" t="s">
        <v>6735</v>
      </c>
      <c r="E1178" s="1" t="s">
        <v>6734</v>
      </c>
    </row>
    <row r="1179" spans="1:5" ht="15.6" x14ac:dyDescent="0.3">
      <c r="A1179" s="4" t="s">
        <v>1178</v>
      </c>
      <c r="B1179" s="20" t="s">
        <v>3657</v>
      </c>
      <c r="C1179" s="7" t="s">
        <v>4815</v>
      </c>
      <c r="D1179" s="1" t="s">
        <v>6737</v>
      </c>
      <c r="E1179" s="1" t="s">
        <v>6736</v>
      </c>
    </row>
    <row r="1180" spans="1:5" ht="15.6" x14ac:dyDescent="0.3">
      <c r="A1180" s="4" t="s">
        <v>1179</v>
      </c>
      <c r="B1180" s="20" t="s">
        <v>3658</v>
      </c>
      <c r="C1180" s="7" t="s">
        <v>4817</v>
      </c>
      <c r="D1180" s="1" t="s">
        <v>4924</v>
      </c>
      <c r="E1180" s="1" t="s">
        <v>6738</v>
      </c>
    </row>
    <row r="1181" spans="1:5" ht="15.6" x14ac:dyDescent="0.3">
      <c r="A1181" s="4" t="s">
        <v>1180</v>
      </c>
      <c r="B1181" s="20" t="s">
        <v>3659</v>
      </c>
      <c r="C1181" s="7" t="s">
        <v>4815</v>
      </c>
      <c r="D1181" s="1" t="s">
        <v>5143</v>
      </c>
      <c r="E1181" s="1" t="s">
        <v>6739</v>
      </c>
    </row>
    <row r="1182" spans="1:5" ht="15.6" x14ac:dyDescent="0.3">
      <c r="A1182" s="4" t="s">
        <v>1181</v>
      </c>
      <c r="B1182" s="20" t="s">
        <v>3660</v>
      </c>
      <c r="C1182" s="7" t="s">
        <v>4817</v>
      </c>
      <c r="D1182" s="1" t="s">
        <v>4842</v>
      </c>
      <c r="E1182" s="1" t="s">
        <v>6740</v>
      </c>
    </row>
    <row r="1183" spans="1:5" ht="15.6" x14ac:dyDescent="0.3">
      <c r="A1183" s="4" t="s">
        <v>1182</v>
      </c>
      <c r="B1183" s="20" t="s">
        <v>3661</v>
      </c>
      <c r="C1183" s="7" t="s">
        <v>4815</v>
      </c>
      <c r="D1183" s="1" t="s">
        <v>6741</v>
      </c>
      <c r="E1183" s="1" t="s">
        <v>4870</v>
      </c>
    </row>
    <row r="1184" spans="1:5" ht="15.6" x14ac:dyDescent="0.3">
      <c r="A1184" s="4" t="s">
        <v>1183</v>
      </c>
      <c r="B1184" s="20" t="s">
        <v>3662</v>
      </c>
      <c r="C1184" s="7" t="s">
        <v>4815</v>
      </c>
      <c r="D1184" s="1" t="s">
        <v>6743</v>
      </c>
      <c r="E1184" s="1" t="s">
        <v>6742</v>
      </c>
    </row>
    <row r="1185" spans="1:5" ht="15.6" x14ac:dyDescent="0.3">
      <c r="A1185" s="4" t="s">
        <v>1184</v>
      </c>
      <c r="B1185" s="20" t="s">
        <v>3663</v>
      </c>
      <c r="C1185" s="7" t="s">
        <v>5652</v>
      </c>
      <c r="D1185" s="1" t="s">
        <v>6745</v>
      </c>
      <c r="E1185" s="1" t="s">
        <v>6744</v>
      </c>
    </row>
    <row r="1186" spans="1:5" ht="15.6" x14ac:dyDescent="0.3">
      <c r="A1186" s="4" t="s">
        <v>1185</v>
      </c>
      <c r="B1186" s="20" t="s">
        <v>3664</v>
      </c>
      <c r="C1186" s="7" t="s">
        <v>4817</v>
      </c>
      <c r="D1186" s="1" t="s">
        <v>6747</v>
      </c>
      <c r="E1186" s="1" t="s">
        <v>6746</v>
      </c>
    </row>
    <row r="1187" spans="1:5" ht="15.6" x14ac:dyDescent="0.3">
      <c r="A1187" s="4" t="s">
        <v>1186</v>
      </c>
      <c r="B1187" s="20" t="s">
        <v>3665</v>
      </c>
      <c r="C1187" s="7" t="s">
        <v>4815</v>
      </c>
      <c r="D1187" s="1" t="s">
        <v>4838</v>
      </c>
      <c r="E1187" s="1" t="s">
        <v>6748</v>
      </c>
    </row>
    <row r="1188" spans="1:5" ht="15.6" x14ac:dyDescent="0.3">
      <c r="A1188" s="4" t="s">
        <v>1187</v>
      </c>
      <c r="B1188" s="20" t="s">
        <v>3666</v>
      </c>
      <c r="C1188" s="7" t="s">
        <v>4815</v>
      </c>
      <c r="D1188" s="1" t="s">
        <v>6750</v>
      </c>
      <c r="E1188" s="1" t="s">
        <v>6749</v>
      </c>
    </row>
    <row r="1189" spans="1:5" ht="15.6" x14ac:dyDescent="0.3">
      <c r="A1189" s="4" t="s">
        <v>1188</v>
      </c>
      <c r="B1189" s="20" t="s">
        <v>3667</v>
      </c>
      <c r="C1189" s="7" t="s">
        <v>4817</v>
      </c>
      <c r="D1189" s="1" t="s">
        <v>6751</v>
      </c>
      <c r="E1189" s="1" t="s">
        <v>5298</v>
      </c>
    </row>
    <row r="1190" spans="1:5" ht="15.6" x14ac:dyDescent="0.3">
      <c r="A1190" s="4" t="s">
        <v>1189</v>
      </c>
      <c r="B1190" s="20" t="s">
        <v>3668</v>
      </c>
      <c r="C1190" s="7" t="s">
        <v>4817</v>
      </c>
      <c r="D1190" s="1" t="s">
        <v>6753</v>
      </c>
      <c r="E1190" s="1" t="s">
        <v>6752</v>
      </c>
    </row>
    <row r="1191" spans="1:5" ht="15.6" x14ac:dyDescent="0.3">
      <c r="A1191" s="4" t="s">
        <v>1190</v>
      </c>
      <c r="B1191" s="20" t="s">
        <v>3669</v>
      </c>
      <c r="C1191" s="7" t="s">
        <v>4817</v>
      </c>
      <c r="D1191" s="1" t="s">
        <v>6755</v>
      </c>
      <c r="E1191" s="1" t="s">
        <v>6754</v>
      </c>
    </row>
    <row r="1192" spans="1:5" ht="15.6" x14ac:dyDescent="0.3">
      <c r="A1192" s="4" t="s">
        <v>1191</v>
      </c>
      <c r="B1192" s="20" t="s">
        <v>3670</v>
      </c>
      <c r="C1192" s="7" t="s">
        <v>4817</v>
      </c>
      <c r="D1192" s="1" t="s">
        <v>6757</v>
      </c>
      <c r="E1192" s="1" t="s">
        <v>6756</v>
      </c>
    </row>
    <row r="1193" spans="1:5" ht="15.6" x14ac:dyDescent="0.3">
      <c r="A1193" s="4" t="s">
        <v>1192</v>
      </c>
      <c r="B1193" s="20" t="s">
        <v>3671</v>
      </c>
      <c r="C1193" s="7" t="s">
        <v>4817</v>
      </c>
      <c r="D1193" s="1" t="s">
        <v>5243</v>
      </c>
      <c r="E1193" s="1" t="s">
        <v>6758</v>
      </c>
    </row>
    <row r="1194" spans="1:5" ht="15.6" x14ac:dyDescent="0.3">
      <c r="A1194" s="4" t="s">
        <v>1193</v>
      </c>
      <c r="B1194" s="20" t="s">
        <v>3672</v>
      </c>
      <c r="C1194" s="7" t="s">
        <v>4815</v>
      </c>
      <c r="D1194" s="1" t="s">
        <v>5419</v>
      </c>
      <c r="E1194" s="1" t="s">
        <v>6759</v>
      </c>
    </row>
    <row r="1195" spans="1:5" ht="15.6" x14ac:dyDescent="0.3">
      <c r="A1195" s="4" t="s">
        <v>1194</v>
      </c>
      <c r="B1195" s="20" t="s">
        <v>3673</v>
      </c>
      <c r="C1195" s="7" t="s">
        <v>4815</v>
      </c>
      <c r="D1195" s="1" t="s">
        <v>4997</v>
      </c>
      <c r="E1195" s="1" t="s">
        <v>6760</v>
      </c>
    </row>
    <row r="1196" spans="1:5" ht="15.6" x14ac:dyDescent="0.3">
      <c r="A1196" s="4" t="s">
        <v>1195</v>
      </c>
      <c r="B1196" s="20" t="s">
        <v>3674</v>
      </c>
      <c r="C1196" s="7" t="s">
        <v>4815</v>
      </c>
      <c r="D1196" s="1" t="s">
        <v>6762</v>
      </c>
      <c r="E1196" s="1" t="s">
        <v>6761</v>
      </c>
    </row>
    <row r="1197" spans="1:5" ht="15.6" x14ac:dyDescent="0.3">
      <c r="A1197" s="4" t="s">
        <v>1196</v>
      </c>
      <c r="B1197" s="20" t="s">
        <v>3675</v>
      </c>
      <c r="C1197" s="7" t="s">
        <v>4815</v>
      </c>
      <c r="D1197" s="1" t="s">
        <v>6764</v>
      </c>
      <c r="E1197" s="1" t="s">
        <v>6763</v>
      </c>
    </row>
    <row r="1198" spans="1:5" ht="15.6" x14ac:dyDescent="0.3">
      <c r="A1198" s="4" t="s">
        <v>1197</v>
      </c>
      <c r="B1198" s="20" t="s">
        <v>3676</v>
      </c>
      <c r="C1198" s="7" t="s">
        <v>4815</v>
      </c>
      <c r="D1198" s="1" t="s">
        <v>6766</v>
      </c>
      <c r="E1198" s="1" t="s">
        <v>6765</v>
      </c>
    </row>
    <row r="1199" spans="1:5" ht="15.6" x14ac:dyDescent="0.3">
      <c r="A1199" s="4" t="s">
        <v>1198</v>
      </c>
      <c r="B1199" s="20" t="s">
        <v>3677</v>
      </c>
      <c r="C1199" s="7" t="s">
        <v>4817</v>
      </c>
      <c r="D1199" s="1" t="s">
        <v>6500</v>
      </c>
      <c r="E1199" s="1" t="s">
        <v>6767</v>
      </c>
    </row>
    <row r="1200" spans="1:5" ht="15.6" x14ac:dyDescent="0.3">
      <c r="A1200" s="4" t="s">
        <v>1199</v>
      </c>
      <c r="B1200" s="20" t="s">
        <v>3678</v>
      </c>
      <c r="C1200" s="7" t="s">
        <v>4817</v>
      </c>
      <c r="D1200" s="1" t="s">
        <v>6769</v>
      </c>
      <c r="E1200" s="1" t="s">
        <v>6768</v>
      </c>
    </row>
    <row r="1201" spans="1:5" ht="15.6" x14ac:dyDescent="0.3">
      <c r="A1201" s="4" t="s">
        <v>1200</v>
      </c>
      <c r="B1201" s="20" t="s">
        <v>3679</v>
      </c>
      <c r="C1201" s="7" t="s">
        <v>5652</v>
      </c>
      <c r="D1201" s="1" t="s">
        <v>6360</v>
      </c>
      <c r="E1201" s="1" t="s">
        <v>6770</v>
      </c>
    </row>
    <row r="1202" spans="1:5" ht="15.6" x14ac:dyDescent="0.3">
      <c r="A1202" s="4" t="s">
        <v>1201</v>
      </c>
      <c r="B1202" s="20" t="s">
        <v>3680</v>
      </c>
      <c r="C1202" s="7" t="s">
        <v>4817</v>
      </c>
      <c r="D1202" s="1" t="s">
        <v>4887</v>
      </c>
      <c r="E1202" s="1" t="s">
        <v>2452</v>
      </c>
    </row>
    <row r="1203" spans="1:5" ht="15.6" x14ac:dyDescent="0.3">
      <c r="A1203" s="4" t="s">
        <v>1202</v>
      </c>
      <c r="B1203" s="20" t="s">
        <v>3681</v>
      </c>
      <c r="C1203" s="7" t="s">
        <v>5652</v>
      </c>
      <c r="D1203" s="1" t="s">
        <v>6772</v>
      </c>
      <c r="E1203" s="1" t="s">
        <v>6771</v>
      </c>
    </row>
    <row r="1204" spans="1:5" ht="15.6" x14ac:dyDescent="0.3">
      <c r="A1204" s="4" t="s">
        <v>1203</v>
      </c>
      <c r="B1204" s="20" t="s">
        <v>3682</v>
      </c>
      <c r="C1204" s="7" t="s">
        <v>4817</v>
      </c>
      <c r="D1204" s="1" t="s">
        <v>6773</v>
      </c>
      <c r="E1204" s="1" t="s">
        <v>2421</v>
      </c>
    </row>
    <row r="1205" spans="1:5" ht="15.6" x14ac:dyDescent="0.3">
      <c r="A1205" s="4" t="s">
        <v>1204</v>
      </c>
      <c r="B1205" s="20" t="s">
        <v>3683</v>
      </c>
      <c r="C1205" s="7" t="s">
        <v>4817</v>
      </c>
      <c r="D1205" s="1" t="s">
        <v>5414</v>
      </c>
      <c r="E1205" s="1" t="s">
        <v>6774</v>
      </c>
    </row>
    <row r="1206" spans="1:5" ht="15.6" x14ac:dyDescent="0.3">
      <c r="A1206" s="4" t="s">
        <v>1205</v>
      </c>
      <c r="B1206" s="20" t="s">
        <v>3684</v>
      </c>
      <c r="C1206" s="7" t="s">
        <v>5652</v>
      </c>
      <c r="D1206" s="1" t="s">
        <v>6776</v>
      </c>
      <c r="E1206" s="1" t="s">
        <v>6775</v>
      </c>
    </row>
    <row r="1207" spans="1:5" ht="15.6" x14ac:dyDescent="0.3">
      <c r="A1207" s="4" t="s">
        <v>1206</v>
      </c>
      <c r="B1207" s="20" t="s">
        <v>3685</v>
      </c>
      <c r="C1207" s="7" t="s">
        <v>4817</v>
      </c>
      <c r="D1207" s="1" t="s">
        <v>6778</v>
      </c>
      <c r="E1207" s="1" t="s">
        <v>6777</v>
      </c>
    </row>
    <row r="1208" spans="1:5" ht="15.6" x14ac:dyDescent="0.3">
      <c r="A1208" s="4" t="s">
        <v>1207</v>
      </c>
      <c r="B1208" s="20" t="s">
        <v>3686</v>
      </c>
      <c r="C1208" s="7" t="s">
        <v>5652</v>
      </c>
      <c r="D1208" s="1" t="s">
        <v>6780</v>
      </c>
      <c r="E1208" s="1" t="s">
        <v>6779</v>
      </c>
    </row>
    <row r="1209" spans="1:5" ht="15.6" x14ac:dyDescent="0.3">
      <c r="A1209" s="4" t="s">
        <v>1208</v>
      </c>
      <c r="B1209" s="20" t="s">
        <v>3687</v>
      </c>
      <c r="C1209" s="7" t="s">
        <v>4815</v>
      </c>
      <c r="D1209" s="1" t="s">
        <v>6781</v>
      </c>
      <c r="E1209" s="1" t="s">
        <v>5775</v>
      </c>
    </row>
    <row r="1210" spans="1:5" ht="15.6" x14ac:dyDescent="0.3">
      <c r="A1210" s="4" t="s">
        <v>1209</v>
      </c>
      <c r="B1210" s="20" t="s">
        <v>3688</v>
      </c>
      <c r="C1210" s="7" t="s">
        <v>4817</v>
      </c>
      <c r="D1210" s="1" t="s">
        <v>6783</v>
      </c>
      <c r="E1210" s="1" t="s">
        <v>6782</v>
      </c>
    </row>
    <row r="1211" spans="1:5" ht="15.6" x14ac:dyDescent="0.3">
      <c r="A1211" s="4" t="s">
        <v>1210</v>
      </c>
      <c r="B1211" s="20" t="s">
        <v>3689</v>
      </c>
      <c r="C1211" s="7" t="s">
        <v>4817</v>
      </c>
      <c r="D1211" s="1" t="s">
        <v>5087</v>
      </c>
      <c r="E1211" s="1" t="s">
        <v>5880</v>
      </c>
    </row>
    <row r="1212" spans="1:5" ht="15.6" x14ac:dyDescent="0.3">
      <c r="A1212" s="4" t="s">
        <v>1211</v>
      </c>
      <c r="B1212" s="20" t="s">
        <v>3690</v>
      </c>
      <c r="C1212" s="7" t="s">
        <v>4817</v>
      </c>
      <c r="D1212" s="1" t="s">
        <v>6785</v>
      </c>
      <c r="E1212" s="1" t="s">
        <v>6784</v>
      </c>
    </row>
    <row r="1213" spans="1:5" ht="15.6" x14ac:dyDescent="0.3">
      <c r="A1213" s="4" t="s">
        <v>1212</v>
      </c>
      <c r="B1213" s="20" t="s">
        <v>3691</v>
      </c>
      <c r="C1213" s="7" t="s">
        <v>4817</v>
      </c>
      <c r="D1213" s="1" t="s">
        <v>5085</v>
      </c>
      <c r="E1213" s="1" t="s">
        <v>6786</v>
      </c>
    </row>
    <row r="1214" spans="1:5" ht="15.6" x14ac:dyDescent="0.3">
      <c r="A1214" s="4" t="s">
        <v>1213</v>
      </c>
      <c r="B1214" s="20" t="s">
        <v>3692</v>
      </c>
      <c r="C1214" s="7" t="s">
        <v>5652</v>
      </c>
      <c r="D1214" s="1" t="s">
        <v>5553</v>
      </c>
      <c r="E1214" s="1" t="s">
        <v>6787</v>
      </c>
    </row>
    <row r="1215" spans="1:5" ht="15.6" x14ac:dyDescent="0.3">
      <c r="A1215" s="4" t="s">
        <v>1214</v>
      </c>
      <c r="B1215" s="20" t="s">
        <v>3693</v>
      </c>
      <c r="C1215" s="7" t="s">
        <v>4815</v>
      </c>
      <c r="D1215" s="1" t="s">
        <v>5991</v>
      </c>
      <c r="E1215" s="1" t="s">
        <v>6788</v>
      </c>
    </row>
    <row r="1216" spans="1:5" ht="15.6" x14ac:dyDescent="0.3">
      <c r="A1216" s="4" t="s">
        <v>1215</v>
      </c>
      <c r="B1216" s="20" t="s">
        <v>3694</v>
      </c>
      <c r="C1216" s="7" t="s">
        <v>4817</v>
      </c>
      <c r="D1216" s="1" t="s">
        <v>6790</v>
      </c>
      <c r="E1216" s="1" t="s">
        <v>6789</v>
      </c>
    </row>
    <row r="1217" spans="1:5" ht="15.6" x14ac:dyDescent="0.3">
      <c r="A1217" s="4" t="s">
        <v>1216</v>
      </c>
      <c r="B1217" s="20" t="s">
        <v>3695</v>
      </c>
      <c r="C1217" s="7" t="s">
        <v>4815</v>
      </c>
      <c r="D1217" s="1" t="s">
        <v>6792</v>
      </c>
      <c r="E1217" s="1" t="s">
        <v>6791</v>
      </c>
    </row>
    <row r="1218" spans="1:5" ht="15.6" x14ac:dyDescent="0.3">
      <c r="A1218" s="4" t="s">
        <v>1217</v>
      </c>
      <c r="B1218" s="20" t="s">
        <v>3696</v>
      </c>
      <c r="C1218" s="7" t="s">
        <v>4815</v>
      </c>
      <c r="D1218" s="1" t="s">
        <v>5981</v>
      </c>
      <c r="E1218" s="1" t="s">
        <v>6080</v>
      </c>
    </row>
    <row r="1219" spans="1:5" ht="15.6" x14ac:dyDescent="0.3">
      <c r="A1219" s="4" t="s">
        <v>1218</v>
      </c>
      <c r="B1219" s="20" t="s">
        <v>3697</v>
      </c>
      <c r="C1219" s="7" t="s">
        <v>4817</v>
      </c>
      <c r="D1219" s="1" t="s">
        <v>6794</v>
      </c>
      <c r="E1219" s="1" t="s">
        <v>6793</v>
      </c>
    </row>
    <row r="1220" spans="1:5" ht="15.6" x14ac:dyDescent="0.3">
      <c r="A1220" s="4" t="s">
        <v>1219</v>
      </c>
      <c r="B1220" s="20" t="s">
        <v>3698</v>
      </c>
      <c r="C1220" s="7" t="s">
        <v>4817</v>
      </c>
      <c r="D1220" s="1" t="s">
        <v>4824</v>
      </c>
      <c r="E1220" s="1" t="s">
        <v>6795</v>
      </c>
    </row>
    <row r="1221" spans="1:5" ht="15.6" x14ac:dyDescent="0.3">
      <c r="A1221" s="4" t="s">
        <v>1220</v>
      </c>
      <c r="B1221" s="20" t="s">
        <v>3699</v>
      </c>
      <c r="C1221" s="7" t="s">
        <v>4817</v>
      </c>
      <c r="D1221" s="1" t="s">
        <v>6797</v>
      </c>
      <c r="E1221" s="1" t="s">
        <v>6796</v>
      </c>
    </row>
    <row r="1222" spans="1:5" ht="15.6" x14ac:dyDescent="0.3">
      <c r="A1222" s="4" t="s">
        <v>1221</v>
      </c>
      <c r="B1222" s="20" t="s">
        <v>3700</v>
      </c>
      <c r="C1222" s="7" t="s">
        <v>4817</v>
      </c>
      <c r="D1222" s="1" t="s">
        <v>6799</v>
      </c>
      <c r="E1222" s="1" t="s">
        <v>6798</v>
      </c>
    </row>
    <row r="1223" spans="1:5" ht="15.6" x14ac:dyDescent="0.3">
      <c r="A1223" s="4" t="s">
        <v>1222</v>
      </c>
      <c r="B1223" s="20" t="s">
        <v>3701</v>
      </c>
      <c r="C1223" s="7" t="s">
        <v>4815</v>
      </c>
      <c r="D1223" s="1" t="s">
        <v>5839</v>
      </c>
      <c r="E1223" s="1" t="s">
        <v>6800</v>
      </c>
    </row>
    <row r="1224" spans="1:5" ht="15.6" x14ac:dyDescent="0.3">
      <c r="A1224" s="4" t="s">
        <v>1223</v>
      </c>
      <c r="B1224" s="20" t="s">
        <v>3702</v>
      </c>
      <c r="C1224" s="7" t="s">
        <v>4815</v>
      </c>
      <c r="D1224" s="1" t="s">
        <v>6802</v>
      </c>
      <c r="E1224" s="1" t="s">
        <v>6801</v>
      </c>
    </row>
    <row r="1225" spans="1:5" ht="15.6" x14ac:dyDescent="0.3">
      <c r="A1225" s="4" t="s">
        <v>1224</v>
      </c>
      <c r="B1225" s="20" t="s">
        <v>3703</v>
      </c>
      <c r="C1225" s="7" t="s">
        <v>4817</v>
      </c>
      <c r="D1225" s="1" t="s">
        <v>6803</v>
      </c>
      <c r="E1225" s="1" t="s">
        <v>5348</v>
      </c>
    </row>
    <row r="1226" spans="1:5" ht="15.6" x14ac:dyDescent="0.3">
      <c r="A1226" s="4" t="s">
        <v>1225</v>
      </c>
      <c r="B1226" s="20" t="s">
        <v>3704</v>
      </c>
      <c r="C1226" s="7" t="s">
        <v>4815</v>
      </c>
      <c r="D1226" s="1" t="s">
        <v>6804</v>
      </c>
      <c r="E1226" s="1" t="s">
        <v>4890</v>
      </c>
    </row>
    <row r="1227" spans="1:5" ht="15.6" x14ac:dyDescent="0.3">
      <c r="A1227" s="4" t="s">
        <v>1226</v>
      </c>
      <c r="B1227" s="20" t="s">
        <v>3705</v>
      </c>
      <c r="C1227" s="7" t="s">
        <v>4817</v>
      </c>
      <c r="D1227" s="1" t="s">
        <v>6806</v>
      </c>
      <c r="E1227" s="1" t="s">
        <v>6805</v>
      </c>
    </row>
    <row r="1228" spans="1:5" ht="15.6" x14ac:dyDescent="0.3">
      <c r="A1228" s="4" t="s">
        <v>1227</v>
      </c>
      <c r="B1228" s="20" t="s">
        <v>3706</v>
      </c>
      <c r="C1228" s="7" t="s">
        <v>4815</v>
      </c>
      <c r="D1228" s="1" t="s">
        <v>6808</v>
      </c>
      <c r="E1228" s="1" t="s">
        <v>6807</v>
      </c>
    </row>
    <row r="1229" spans="1:5" ht="15.6" x14ac:dyDescent="0.3">
      <c r="A1229" s="4" t="s">
        <v>1228</v>
      </c>
      <c r="B1229" s="20" t="s">
        <v>3707</v>
      </c>
      <c r="C1229" s="7" t="s">
        <v>4817</v>
      </c>
      <c r="D1229" s="1" t="s">
        <v>6810</v>
      </c>
      <c r="E1229" s="1" t="s">
        <v>6809</v>
      </c>
    </row>
    <row r="1230" spans="1:5" ht="15.6" x14ac:dyDescent="0.3">
      <c r="A1230" s="4" t="s">
        <v>1229</v>
      </c>
      <c r="B1230" s="20" t="s">
        <v>3708</v>
      </c>
      <c r="C1230" s="7" t="s">
        <v>4817</v>
      </c>
      <c r="D1230" s="1" t="s">
        <v>5243</v>
      </c>
      <c r="E1230" s="1" t="s">
        <v>6811</v>
      </c>
    </row>
    <row r="1231" spans="1:5" ht="15.6" x14ac:dyDescent="0.3">
      <c r="A1231" s="4" t="s">
        <v>1230</v>
      </c>
      <c r="B1231" s="20" t="s">
        <v>3709</v>
      </c>
      <c r="C1231" s="7" t="s">
        <v>4815</v>
      </c>
      <c r="D1231" s="1" t="s">
        <v>6813</v>
      </c>
      <c r="E1231" s="1" t="s">
        <v>6812</v>
      </c>
    </row>
    <row r="1232" spans="1:5" ht="15.6" x14ac:dyDescent="0.3">
      <c r="A1232" s="4" t="s">
        <v>1231</v>
      </c>
      <c r="B1232" s="20" t="s">
        <v>3710</v>
      </c>
      <c r="C1232" s="7" t="s">
        <v>4815</v>
      </c>
      <c r="D1232" s="1" t="s">
        <v>6815</v>
      </c>
      <c r="E1232" s="1" t="s">
        <v>6814</v>
      </c>
    </row>
    <row r="1233" spans="1:5" ht="15.6" x14ac:dyDescent="0.3">
      <c r="A1233" s="4" t="s">
        <v>1232</v>
      </c>
      <c r="B1233" s="20" t="s">
        <v>3711</v>
      </c>
      <c r="C1233" s="7" t="s">
        <v>4815</v>
      </c>
      <c r="D1233" s="1" t="s">
        <v>6817</v>
      </c>
      <c r="E1233" s="1" t="s">
        <v>6816</v>
      </c>
    </row>
    <row r="1234" spans="1:5" ht="15.6" x14ac:dyDescent="0.3">
      <c r="A1234" s="4" t="s">
        <v>1233</v>
      </c>
      <c r="B1234" s="20" t="s">
        <v>3712</v>
      </c>
      <c r="C1234" s="7" t="s">
        <v>4817</v>
      </c>
      <c r="D1234" s="1" t="s">
        <v>6819</v>
      </c>
      <c r="E1234" s="1" t="s">
        <v>6818</v>
      </c>
    </row>
    <row r="1235" spans="1:5" ht="15.6" x14ac:dyDescent="0.3">
      <c r="A1235" s="4" t="s">
        <v>1234</v>
      </c>
      <c r="B1235" s="20" t="s">
        <v>3713</v>
      </c>
      <c r="C1235" s="7" t="s">
        <v>4817</v>
      </c>
      <c r="D1235" s="1" t="s">
        <v>6820</v>
      </c>
      <c r="E1235" s="1" t="s">
        <v>6488</v>
      </c>
    </row>
    <row r="1236" spans="1:5" ht="15.6" x14ac:dyDescent="0.3">
      <c r="A1236" s="4" t="s">
        <v>1235</v>
      </c>
      <c r="B1236" s="20" t="s">
        <v>3714</v>
      </c>
      <c r="C1236" s="7" t="s">
        <v>5652</v>
      </c>
      <c r="D1236" s="1" t="s">
        <v>6628</v>
      </c>
      <c r="E1236" s="1" t="s">
        <v>2387</v>
      </c>
    </row>
    <row r="1237" spans="1:5" ht="15.6" x14ac:dyDescent="0.3">
      <c r="A1237" s="4" t="s">
        <v>1236</v>
      </c>
      <c r="B1237" s="20" t="s">
        <v>3715</v>
      </c>
      <c r="C1237" s="7" t="s">
        <v>5652</v>
      </c>
      <c r="D1237" s="1" t="s">
        <v>6822</v>
      </c>
      <c r="E1237" s="1" t="s">
        <v>6821</v>
      </c>
    </row>
    <row r="1238" spans="1:5" ht="15.6" x14ac:dyDescent="0.3">
      <c r="A1238" s="4" t="s">
        <v>1237</v>
      </c>
      <c r="B1238" s="20" t="s">
        <v>3716</v>
      </c>
      <c r="C1238" s="7" t="s">
        <v>4815</v>
      </c>
      <c r="D1238" s="1" t="s">
        <v>6824</v>
      </c>
      <c r="E1238" s="1" t="s">
        <v>6823</v>
      </c>
    </row>
    <row r="1239" spans="1:5" ht="15.6" x14ac:dyDescent="0.3">
      <c r="A1239" s="4" t="s">
        <v>1238</v>
      </c>
      <c r="B1239" s="20" t="s">
        <v>3717</v>
      </c>
      <c r="C1239" s="7" t="s">
        <v>4817</v>
      </c>
      <c r="D1239" s="1" t="s">
        <v>5085</v>
      </c>
      <c r="E1239" s="1" t="s">
        <v>6825</v>
      </c>
    </row>
    <row r="1240" spans="1:5" ht="15.6" x14ac:dyDescent="0.3">
      <c r="A1240" s="4" t="s">
        <v>1239</v>
      </c>
      <c r="B1240" s="20" t="s">
        <v>3718</v>
      </c>
      <c r="C1240" s="7" t="s">
        <v>4817</v>
      </c>
      <c r="D1240" s="1" t="s">
        <v>6827</v>
      </c>
      <c r="E1240" s="1" t="s">
        <v>6826</v>
      </c>
    </row>
    <row r="1241" spans="1:5" ht="15.6" x14ac:dyDescent="0.3">
      <c r="A1241" s="4" t="s">
        <v>1240</v>
      </c>
      <c r="B1241" s="20" t="s">
        <v>3719</v>
      </c>
      <c r="C1241" s="7" t="s">
        <v>4815</v>
      </c>
      <c r="D1241" s="1" t="s">
        <v>6829</v>
      </c>
      <c r="E1241" s="1" t="s">
        <v>6828</v>
      </c>
    </row>
    <row r="1242" spans="1:5" ht="15.6" x14ac:dyDescent="0.3">
      <c r="A1242" s="4" t="s">
        <v>1241</v>
      </c>
      <c r="B1242" s="20" t="s">
        <v>3720</v>
      </c>
      <c r="C1242" s="7" t="s">
        <v>4817</v>
      </c>
      <c r="D1242" s="1" t="s">
        <v>6831</v>
      </c>
      <c r="E1242" s="1" t="s">
        <v>6830</v>
      </c>
    </row>
    <row r="1243" spans="1:5" ht="15.6" x14ac:dyDescent="0.3">
      <c r="A1243" s="4" t="s">
        <v>1242</v>
      </c>
      <c r="B1243" s="20" t="s">
        <v>3721</v>
      </c>
      <c r="C1243" s="7" t="s">
        <v>5652</v>
      </c>
      <c r="D1243" s="1" t="s">
        <v>6832</v>
      </c>
      <c r="E1243" s="1" t="s">
        <v>6332</v>
      </c>
    </row>
    <row r="1244" spans="1:5" ht="15.6" x14ac:dyDescent="0.3">
      <c r="A1244" s="4" t="s">
        <v>1243</v>
      </c>
      <c r="B1244" s="20" t="s">
        <v>3722</v>
      </c>
      <c r="C1244" s="7" t="s">
        <v>4817</v>
      </c>
      <c r="D1244" s="1" t="s">
        <v>6834</v>
      </c>
      <c r="E1244" s="1" t="s">
        <v>6833</v>
      </c>
    </row>
    <row r="1245" spans="1:5" ht="15.6" x14ac:dyDescent="0.3">
      <c r="A1245" s="4" t="s">
        <v>1244</v>
      </c>
      <c r="B1245" s="20" t="s">
        <v>3723</v>
      </c>
      <c r="C1245" s="7" t="s">
        <v>4815</v>
      </c>
      <c r="D1245" s="1" t="s">
        <v>6566</v>
      </c>
      <c r="E1245" s="1" t="s">
        <v>6835</v>
      </c>
    </row>
    <row r="1246" spans="1:5" ht="15.6" x14ac:dyDescent="0.3">
      <c r="A1246" s="4" t="s">
        <v>1245</v>
      </c>
      <c r="B1246" s="20" t="s">
        <v>3724</v>
      </c>
      <c r="C1246" s="7" t="s">
        <v>4815</v>
      </c>
      <c r="D1246" s="1" t="s">
        <v>6836</v>
      </c>
      <c r="E1246" s="1" t="s">
        <v>2421</v>
      </c>
    </row>
    <row r="1247" spans="1:5" ht="15.6" x14ac:dyDescent="0.3">
      <c r="A1247" s="4" t="s">
        <v>1246</v>
      </c>
      <c r="B1247" s="20" t="s">
        <v>3725</v>
      </c>
      <c r="C1247" s="7" t="s">
        <v>4817</v>
      </c>
      <c r="D1247" s="1" t="s">
        <v>6838</v>
      </c>
      <c r="E1247" s="1" t="s">
        <v>6837</v>
      </c>
    </row>
    <row r="1248" spans="1:5" ht="15.6" x14ac:dyDescent="0.3">
      <c r="A1248" s="4" t="s">
        <v>1247</v>
      </c>
      <c r="B1248" s="20" t="s">
        <v>3726</v>
      </c>
      <c r="C1248" s="7" t="s">
        <v>4817</v>
      </c>
      <c r="D1248" s="1" t="s">
        <v>6840</v>
      </c>
      <c r="E1248" s="1" t="s">
        <v>6839</v>
      </c>
    </row>
    <row r="1249" spans="1:5" ht="15.6" x14ac:dyDescent="0.3">
      <c r="A1249" s="4" t="s">
        <v>1248</v>
      </c>
      <c r="B1249" s="20" t="s">
        <v>3727</v>
      </c>
      <c r="C1249" s="7" t="s">
        <v>4817</v>
      </c>
      <c r="D1249" s="1" t="s">
        <v>5513</v>
      </c>
      <c r="E1249" s="1" t="s">
        <v>6841</v>
      </c>
    </row>
    <row r="1250" spans="1:5" ht="15.6" x14ac:dyDescent="0.3">
      <c r="A1250" s="4" t="s">
        <v>1249</v>
      </c>
      <c r="B1250" s="20" t="s">
        <v>3728</v>
      </c>
      <c r="C1250" s="7" t="s">
        <v>4817</v>
      </c>
      <c r="D1250" s="1" t="s">
        <v>5067</v>
      </c>
      <c r="E1250" s="1" t="s">
        <v>6842</v>
      </c>
    </row>
    <row r="1251" spans="1:5" ht="15.6" x14ac:dyDescent="0.3">
      <c r="A1251" s="4" t="s">
        <v>1250</v>
      </c>
      <c r="B1251" s="20" t="s">
        <v>3729</v>
      </c>
      <c r="C1251" s="7" t="s">
        <v>4815</v>
      </c>
      <c r="D1251" s="1" t="s">
        <v>6844</v>
      </c>
      <c r="E1251" s="1" t="s">
        <v>6843</v>
      </c>
    </row>
    <row r="1252" spans="1:5" ht="15.6" x14ac:dyDescent="0.3">
      <c r="A1252" s="4" t="s">
        <v>1251</v>
      </c>
      <c r="B1252" s="20" t="s">
        <v>3730</v>
      </c>
      <c r="C1252" s="7" t="s">
        <v>4817</v>
      </c>
      <c r="D1252" s="1" t="s">
        <v>6846</v>
      </c>
      <c r="E1252" s="1" t="s">
        <v>6845</v>
      </c>
    </row>
    <row r="1253" spans="1:5" ht="15.6" x14ac:dyDescent="0.3">
      <c r="A1253" s="4" t="s">
        <v>1252</v>
      </c>
      <c r="B1253" s="20" t="s">
        <v>3731</v>
      </c>
      <c r="C1253" s="7" t="s">
        <v>4817</v>
      </c>
      <c r="D1253" s="1" t="s">
        <v>5869</v>
      </c>
      <c r="E1253" s="1" t="s">
        <v>6847</v>
      </c>
    </row>
    <row r="1254" spans="1:5" ht="15.6" x14ac:dyDescent="0.3">
      <c r="A1254" s="4" t="s">
        <v>1253</v>
      </c>
      <c r="B1254" s="20" t="s">
        <v>3732</v>
      </c>
      <c r="C1254" s="7" t="s">
        <v>4815</v>
      </c>
      <c r="D1254" s="1" t="s">
        <v>6849</v>
      </c>
      <c r="E1254" s="1" t="s">
        <v>6848</v>
      </c>
    </row>
    <row r="1255" spans="1:5" ht="15.6" x14ac:dyDescent="0.3">
      <c r="A1255" s="4" t="s">
        <v>1254</v>
      </c>
      <c r="B1255" s="20" t="s">
        <v>3733</v>
      </c>
      <c r="C1255" s="7" t="s">
        <v>5652</v>
      </c>
      <c r="D1255" s="1" t="s">
        <v>4942</v>
      </c>
      <c r="E1255" s="1" t="s">
        <v>6850</v>
      </c>
    </row>
    <row r="1256" spans="1:5" ht="15.6" x14ac:dyDescent="0.3">
      <c r="A1256" s="4" t="s">
        <v>1255</v>
      </c>
      <c r="B1256" s="20" t="s">
        <v>3734</v>
      </c>
      <c r="C1256" s="7" t="s">
        <v>4815</v>
      </c>
      <c r="D1256" s="1" t="s">
        <v>6852</v>
      </c>
      <c r="E1256" s="1" t="s">
        <v>6851</v>
      </c>
    </row>
    <row r="1257" spans="1:5" ht="15.6" x14ac:dyDescent="0.3">
      <c r="A1257" s="4" t="s">
        <v>1256</v>
      </c>
      <c r="B1257" s="20" t="s">
        <v>3735</v>
      </c>
      <c r="C1257" s="7" t="s">
        <v>4815</v>
      </c>
      <c r="D1257" s="1" t="s">
        <v>6854</v>
      </c>
      <c r="E1257" s="1" t="s">
        <v>6853</v>
      </c>
    </row>
    <row r="1258" spans="1:5" ht="15.6" x14ac:dyDescent="0.3">
      <c r="A1258" s="4" t="s">
        <v>1257</v>
      </c>
      <c r="B1258" s="20" t="s">
        <v>3736</v>
      </c>
      <c r="C1258" s="7" t="s">
        <v>4817</v>
      </c>
      <c r="D1258" s="1" t="s">
        <v>5083</v>
      </c>
      <c r="E1258" s="1" t="s">
        <v>6855</v>
      </c>
    </row>
    <row r="1259" spans="1:5" ht="15.6" x14ac:dyDescent="0.3">
      <c r="A1259" s="4" t="s">
        <v>1258</v>
      </c>
      <c r="B1259" s="20" t="s">
        <v>3737</v>
      </c>
      <c r="C1259" s="7" t="s">
        <v>4815</v>
      </c>
      <c r="D1259" s="1" t="s">
        <v>6857</v>
      </c>
      <c r="E1259" s="1" t="s">
        <v>6856</v>
      </c>
    </row>
    <row r="1260" spans="1:5" ht="15.6" x14ac:dyDescent="0.3">
      <c r="A1260" s="4" t="s">
        <v>1259</v>
      </c>
      <c r="B1260" s="20" t="s">
        <v>3738</v>
      </c>
      <c r="C1260" s="7" t="s">
        <v>4817</v>
      </c>
      <c r="D1260" s="1" t="s">
        <v>6859</v>
      </c>
      <c r="E1260" s="1" t="s">
        <v>6858</v>
      </c>
    </row>
    <row r="1261" spans="1:5" ht="15.6" x14ac:dyDescent="0.3">
      <c r="A1261" s="4" t="s">
        <v>1260</v>
      </c>
      <c r="B1261" s="20" t="s">
        <v>3739</v>
      </c>
      <c r="C1261" s="7" t="s">
        <v>4817</v>
      </c>
      <c r="D1261" s="1" t="s">
        <v>6860</v>
      </c>
      <c r="E1261" s="1" t="s">
        <v>6458</v>
      </c>
    </row>
    <row r="1262" spans="1:5" ht="15.6" x14ac:dyDescent="0.3">
      <c r="A1262" s="4" t="s">
        <v>1261</v>
      </c>
      <c r="B1262" s="20" t="s">
        <v>3740</v>
      </c>
      <c r="C1262" s="7" t="s">
        <v>4817</v>
      </c>
      <c r="D1262" s="1" t="s">
        <v>5508</v>
      </c>
      <c r="E1262" s="1" t="s">
        <v>6861</v>
      </c>
    </row>
    <row r="1263" spans="1:5" ht="15.6" x14ac:dyDescent="0.3">
      <c r="A1263" s="4" t="s">
        <v>1262</v>
      </c>
      <c r="B1263" s="20" t="s">
        <v>3741</v>
      </c>
      <c r="C1263" s="7" t="s">
        <v>4815</v>
      </c>
      <c r="D1263" s="1" t="s">
        <v>6863</v>
      </c>
      <c r="E1263" s="1" t="s">
        <v>6862</v>
      </c>
    </row>
    <row r="1264" spans="1:5" ht="15.6" x14ac:dyDescent="0.3">
      <c r="A1264" s="4" t="s">
        <v>1263</v>
      </c>
      <c r="B1264" s="20" t="s">
        <v>3742</v>
      </c>
      <c r="C1264" s="7" t="s">
        <v>4815</v>
      </c>
      <c r="D1264" s="1" t="s">
        <v>6865</v>
      </c>
      <c r="E1264" s="1" t="s">
        <v>6864</v>
      </c>
    </row>
    <row r="1265" spans="1:5" ht="15.6" x14ac:dyDescent="0.3">
      <c r="A1265" s="4" t="s">
        <v>1264</v>
      </c>
      <c r="B1265" s="20" t="s">
        <v>3743</v>
      </c>
      <c r="C1265" s="7" t="s">
        <v>4817</v>
      </c>
      <c r="D1265" s="1" t="s">
        <v>6867</v>
      </c>
      <c r="E1265" s="1" t="s">
        <v>6866</v>
      </c>
    </row>
    <row r="1266" spans="1:5" ht="15.6" x14ac:dyDescent="0.3">
      <c r="A1266" s="4" t="s">
        <v>1265</v>
      </c>
      <c r="B1266" s="20" t="s">
        <v>3744</v>
      </c>
      <c r="C1266" s="7" t="s">
        <v>4817</v>
      </c>
      <c r="D1266" s="1" t="s">
        <v>6869</v>
      </c>
      <c r="E1266" s="1" t="s">
        <v>6868</v>
      </c>
    </row>
    <row r="1267" spans="1:5" ht="15.6" x14ac:dyDescent="0.3">
      <c r="A1267" s="4" t="s">
        <v>1266</v>
      </c>
      <c r="B1267" s="20" t="s">
        <v>3745</v>
      </c>
      <c r="C1267" s="7" t="s">
        <v>4817</v>
      </c>
      <c r="D1267" s="1" t="s">
        <v>5178</v>
      </c>
      <c r="E1267" s="1" t="s">
        <v>6870</v>
      </c>
    </row>
    <row r="1268" spans="1:5" ht="15.6" x14ac:dyDescent="0.3">
      <c r="A1268" s="4" t="s">
        <v>1267</v>
      </c>
      <c r="B1268" s="20" t="s">
        <v>3746</v>
      </c>
      <c r="C1268" s="7" t="s">
        <v>4817</v>
      </c>
      <c r="D1268" s="1" t="s">
        <v>6872</v>
      </c>
      <c r="E1268" s="1" t="s">
        <v>6871</v>
      </c>
    </row>
    <row r="1269" spans="1:5" ht="15.6" x14ac:dyDescent="0.3">
      <c r="A1269" s="4" t="s">
        <v>1268</v>
      </c>
      <c r="B1269" s="20" t="s">
        <v>3747</v>
      </c>
      <c r="C1269" s="7" t="s">
        <v>4815</v>
      </c>
      <c r="D1269" s="1" t="s">
        <v>6874</v>
      </c>
      <c r="E1269" s="1" t="s">
        <v>6873</v>
      </c>
    </row>
    <row r="1270" spans="1:5" ht="15.6" x14ac:dyDescent="0.3">
      <c r="A1270" s="4" t="s">
        <v>1269</v>
      </c>
      <c r="B1270" s="20" t="s">
        <v>3748</v>
      </c>
      <c r="C1270" s="7" t="s">
        <v>4815</v>
      </c>
      <c r="D1270" s="1" t="s">
        <v>6863</v>
      </c>
      <c r="E1270" s="1" t="s">
        <v>6875</v>
      </c>
    </row>
    <row r="1271" spans="1:5" ht="15.6" x14ac:dyDescent="0.3">
      <c r="A1271" s="4" t="s">
        <v>1270</v>
      </c>
      <c r="B1271" s="20" t="s">
        <v>3749</v>
      </c>
      <c r="C1271" s="7" t="s">
        <v>4815</v>
      </c>
      <c r="D1271" s="1" t="s">
        <v>6876</v>
      </c>
      <c r="E1271" s="1" t="s">
        <v>2439</v>
      </c>
    </row>
    <row r="1272" spans="1:5" ht="15.6" x14ac:dyDescent="0.3">
      <c r="A1272" s="4" t="s">
        <v>1271</v>
      </c>
      <c r="B1272" s="20" t="s">
        <v>3750</v>
      </c>
      <c r="C1272" s="7" t="s">
        <v>4817</v>
      </c>
      <c r="D1272" s="1" t="s">
        <v>6877</v>
      </c>
      <c r="E1272" s="1" t="s">
        <v>5064</v>
      </c>
    </row>
    <row r="1273" spans="1:5" ht="15.6" x14ac:dyDescent="0.3">
      <c r="A1273" s="4" t="s">
        <v>1272</v>
      </c>
      <c r="B1273" s="20" t="s">
        <v>3751</v>
      </c>
      <c r="C1273" s="7" t="s">
        <v>4817</v>
      </c>
      <c r="D1273" s="1" t="s">
        <v>6879</v>
      </c>
      <c r="E1273" s="1" t="s">
        <v>6878</v>
      </c>
    </row>
    <row r="1274" spans="1:5" ht="15.6" x14ac:dyDescent="0.3">
      <c r="A1274" s="4" t="s">
        <v>1273</v>
      </c>
      <c r="B1274" s="20" t="s">
        <v>3752</v>
      </c>
      <c r="C1274" s="7" t="s">
        <v>4817</v>
      </c>
      <c r="D1274" s="1" t="s">
        <v>6881</v>
      </c>
      <c r="E1274" s="1" t="s">
        <v>6880</v>
      </c>
    </row>
    <row r="1275" spans="1:5" ht="15.6" x14ac:dyDescent="0.3">
      <c r="A1275" s="4" t="s">
        <v>1274</v>
      </c>
      <c r="B1275" s="20" t="s">
        <v>3753</v>
      </c>
      <c r="C1275" s="7" t="s">
        <v>4817</v>
      </c>
      <c r="D1275" s="1" t="s">
        <v>5784</v>
      </c>
      <c r="E1275" s="1" t="s">
        <v>6882</v>
      </c>
    </row>
    <row r="1276" spans="1:5" ht="15.6" x14ac:dyDescent="0.3">
      <c r="A1276" s="4" t="s">
        <v>1275</v>
      </c>
      <c r="B1276" s="20" t="s">
        <v>3754</v>
      </c>
      <c r="C1276" s="7" t="s">
        <v>4817</v>
      </c>
      <c r="D1276" s="1" t="s">
        <v>4842</v>
      </c>
      <c r="E1276" s="1" t="s">
        <v>6883</v>
      </c>
    </row>
    <row r="1277" spans="1:5" ht="15.6" x14ac:dyDescent="0.3">
      <c r="A1277" s="4" t="s">
        <v>1276</v>
      </c>
      <c r="B1277" s="20" t="s">
        <v>3755</v>
      </c>
      <c r="C1277" s="7" t="s">
        <v>4817</v>
      </c>
      <c r="D1277" s="1" t="s">
        <v>6884</v>
      </c>
      <c r="E1277" s="1" t="s">
        <v>6428</v>
      </c>
    </row>
    <row r="1278" spans="1:5" ht="15.6" x14ac:dyDescent="0.3">
      <c r="A1278" s="4" t="s">
        <v>1277</v>
      </c>
      <c r="B1278" s="20" t="s">
        <v>3756</v>
      </c>
      <c r="C1278" s="7" t="s">
        <v>4815</v>
      </c>
      <c r="D1278" s="1" t="s">
        <v>6886</v>
      </c>
      <c r="E1278" s="1" t="s">
        <v>6885</v>
      </c>
    </row>
    <row r="1279" spans="1:5" ht="15.6" x14ac:dyDescent="0.3">
      <c r="A1279" s="4" t="s">
        <v>1278</v>
      </c>
      <c r="B1279" s="20" t="s">
        <v>3757</v>
      </c>
      <c r="C1279" s="7" t="s">
        <v>4815</v>
      </c>
      <c r="D1279" s="1" t="s">
        <v>6888</v>
      </c>
      <c r="E1279" s="1" t="s">
        <v>6887</v>
      </c>
    </row>
    <row r="1280" spans="1:5" ht="15.6" x14ac:dyDescent="0.3">
      <c r="A1280" s="4" t="s">
        <v>1279</v>
      </c>
      <c r="B1280" s="20" t="s">
        <v>3758</v>
      </c>
      <c r="C1280" s="7" t="s">
        <v>4815</v>
      </c>
      <c r="D1280" s="1" t="s">
        <v>6600</v>
      </c>
      <c r="E1280" s="1" t="s">
        <v>6889</v>
      </c>
    </row>
    <row r="1281" spans="1:8" ht="15.6" x14ac:dyDescent="0.3">
      <c r="A1281" s="4" t="s">
        <v>1280</v>
      </c>
      <c r="B1281" s="20" t="s">
        <v>3759</v>
      </c>
      <c r="C1281" s="7" t="s">
        <v>4817</v>
      </c>
      <c r="D1281" s="1" t="s">
        <v>6891</v>
      </c>
      <c r="E1281" s="1" t="s">
        <v>6890</v>
      </c>
    </row>
    <row r="1282" spans="1:8" ht="15.6" x14ac:dyDescent="0.3">
      <c r="A1282" s="4" t="s">
        <v>1281</v>
      </c>
      <c r="B1282" s="20" t="s">
        <v>3760</v>
      </c>
      <c r="C1282" s="7" t="s">
        <v>4817</v>
      </c>
      <c r="D1282" s="1" t="s">
        <v>5081</v>
      </c>
      <c r="E1282" s="1" t="s">
        <v>6892</v>
      </c>
    </row>
    <row r="1283" spans="1:8" ht="15.6" x14ac:dyDescent="0.3">
      <c r="A1283" s="4" t="s">
        <v>1282</v>
      </c>
      <c r="B1283" s="20" t="s">
        <v>3761</v>
      </c>
      <c r="C1283" s="7" t="s">
        <v>4815</v>
      </c>
      <c r="D1283" s="1" t="s">
        <v>6573</v>
      </c>
      <c r="E1283" s="1" t="s">
        <v>6893</v>
      </c>
    </row>
    <row r="1284" spans="1:8" ht="15.6" x14ac:dyDescent="0.3">
      <c r="A1284" s="4" t="s">
        <v>1283</v>
      </c>
      <c r="B1284" s="20" t="s">
        <v>3762</v>
      </c>
      <c r="C1284" s="7" t="s">
        <v>4817</v>
      </c>
      <c r="D1284" s="1" t="s">
        <v>5208</v>
      </c>
      <c r="E1284" s="1" t="s">
        <v>5244</v>
      </c>
    </row>
    <row r="1285" spans="1:8" ht="15.6" x14ac:dyDescent="0.3">
      <c r="A1285" s="4" t="s">
        <v>1284</v>
      </c>
      <c r="B1285" s="20" t="s">
        <v>3763</v>
      </c>
      <c r="C1285" s="7" t="s">
        <v>4815</v>
      </c>
      <c r="D1285" s="1" t="s">
        <v>6895</v>
      </c>
      <c r="E1285" s="1" t="s">
        <v>6894</v>
      </c>
    </row>
    <row r="1286" spans="1:8" ht="15.6" x14ac:dyDescent="0.3">
      <c r="A1286" s="4" t="s">
        <v>1285</v>
      </c>
      <c r="B1286" s="20" t="s">
        <v>3764</v>
      </c>
      <c r="C1286" s="7" t="s">
        <v>4815</v>
      </c>
      <c r="D1286" s="1" t="s">
        <v>6897</v>
      </c>
      <c r="E1286" s="1" t="s">
        <v>6896</v>
      </c>
    </row>
    <row r="1287" spans="1:8" ht="15.6" x14ac:dyDescent="0.3">
      <c r="A1287" s="4" t="s">
        <v>1286</v>
      </c>
      <c r="B1287" s="20" t="s">
        <v>3765</v>
      </c>
      <c r="C1287" s="7" t="s">
        <v>4815</v>
      </c>
      <c r="D1287" s="1" t="s">
        <v>6898</v>
      </c>
      <c r="E1287" s="1" t="s">
        <v>2410</v>
      </c>
    </row>
    <row r="1288" spans="1:8" ht="15.6" x14ac:dyDescent="0.3">
      <c r="A1288" s="4" t="s">
        <v>1287</v>
      </c>
      <c r="B1288" s="20" t="s">
        <v>3766</v>
      </c>
      <c r="C1288" s="7" t="s">
        <v>4815</v>
      </c>
      <c r="D1288" s="1" t="s">
        <v>6899</v>
      </c>
      <c r="E1288" s="1" t="s">
        <v>2467</v>
      </c>
    </row>
    <row r="1289" spans="1:8" ht="15.6" x14ac:dyDescent="0.3">
      <c r="A1289" s="4" t="s">
        <v>1288</v>
      </c>
      <c r="B1289" s="20" t="s">
        <v>3767</v>
      </c>
      <c r="C1289" s="7" t="s">
        <v>4815</v>
      </c>
      <c r="D1289" s="1" t="s">
        <v>5149</v>
      </c>
      <c r="E1289" s="1" t="s">
        <v>6900</v>
      </c>
    </row>
    <row r="1290" spans="1:8" ht="15.6" x14ac:dyDescent="0.3">
      <c r="A1290" s="4" t="s">
        <v>1289</v>
      </c>
      <c r="B1290" s="20" t="s">
        <v>3768</v>
      </c>
      <c r="C1290" s="7" t="s">
        <v>4815</v>
      </c>
      <c r="D1290" s="1" t="s">
        <v>6902</v>
      </c>
      <c r="E1290" s="1" t="s">
        <v>6901</v>
      </c>
    </row>
    <row r="1291" spans="1:8" ht="15.6" x14ac:dyDescent="0.3">
      <c r="A1291" s="4" t="s">
        <v>1290</v>
      </c>
      <c r="B1291" s="20" t="s">
        <v>3769</v>
      </c>
      <c r="C1291" s="7" t="s">
        <v>4815</v>
      </c>
      <c r="D1291" s="1" t="s">
        <v>6903</v>
      </c>
      <c r="E1291" s="1" t="s">
        <v>2420</v>
      </c>
    </row>
    <row r="1292" spans="1:8" ht="15.6" x14ac:dyDescent="0.3">
      <c r="A1292" s="4" t="s">
        <v>1291</v>
      </c>
      <c r="B1292" s="20" t="s">
        <v>3770</v>
      </c>
      <c r="C1292" s="7" t="s">
        <v>4815</v>
      </c>
      <c r="D1292" s="1" t="s">
        <v>4902</v>
      </c>
      <c r="E1292" s="1" t="s">
        <v>6904</v>
      </c>
    </row>
    <row r="1293" spans="1:8" ht="15.6" x14ac:dyDescent="0.3">
      <c r="A1293" s="4" t="s">
        <v>1292</v>
      </c>
      <c r="B1293" s="20" t="s">
        <v>3771</v>
      </c>
      <c r="C1293" s="7" t="s">
        <v>4815</v>
      </c>
      <c r="D1293" s="1" t="s">
        <v>6600</v>
      </c>
      <c r="E1293" s="1" t="s">
        <v>6905</v>
      </c>
    </row>
    <row r="1294" spans="1:8" ht="15.6" x14ac:dyDescent="0.3">
      <c r="A1294" s="4" t="s">
        <v>1293</v>
      </c>
      <c r="B1294" s="20" t="s">
        <v>3772</v>
      </c>
      <c r="C1294" s="7" t="s">
        <v>4815</v>
      </c>
      <c r="D1294" s="1" t="s">
        <v>6907</v>
      </c>
      <c r="E1294" s="1" t="s">
        <v>6906</v>
      </c>
    </row>
    <row r="1295" spans="1:8" ht="15.6" x14ac:dyDescent="0.3">
      <c r="A1295" s="4" t="s">
        <v>1294</v>
      </c>
      <c r="B1295" s="20" t="s">
        <v>3773</v>
      </c>
      <c r="C1295" s="7" t="s">
        <v>4815</v>
      </c>
      <c r="D1295" s="1" t="s">
        <v>6909</v>
      </c>
      <c r="E1295" s="1" t="s">
        <v>6908</v>
      </c>
    </row>
    <row r="1296" spans="1:8" ht="15.6" x14ac:dyDescent="0.3">
      <c r="A1296" s="4" t="s">
        <v>1295</v>
      </c>
      <c r="B1296" s="20" t="s">
        <v>3774</v>
      </c>
      <c r="C1296" s="7" t="s">
        <v>4817</v>
      </c>
      <c r="D1296" s="1" t="s">
        <v>6911</v>
      </c>
      <c r="E1296" s="1" t="s">
        <v>6910</v>
      </c>
      <c r="H1296" t="s">
        <v>2399</v>
      </c>
    </row>
    <row r="1297" spans="1:5" ht="15.6" x14ac:dyDescent="0.3">
      <c r="A1297" s="4" t="s">
        <v>1296</v>
      </c>
      <c r="B1297" s="20" t="s">
        <v>3775</v>
      </c>
      <c r="C1297" s="7" t="s">
        <v>4815</v>
      </c>
      <c r="D1297" s="1" t="s">
        <v>6913</v>
      </c>
      <c r="E1297" s="1" t="s">
        <v>6912</v>
      </c>
    </row>
    <row r="1298" spans="1:5" ht="15.6" x14ac:dyDescent="0.3">
      <c r="A1298" s="4" t="s">
        <v>1297</v>
      </c>
      <c r="B1298" s="20" t="s">
        <v>3776</v>
      </c>
      <c r="C1298" s="7" t="s">
        <v>4817</v>
      </c>
      <c r="D1298" s="1" t="s">
        <v>6915</v>
      </c>
      <c r="E1298" s="1" t="s">
        <v>6914</v>
      </c>
    </row>
    <row r="1299" spans="1:5" ht="15.6" x14ac:dyDescent="0.3">
      <c r="A1299" s="4" t="s">
        <v>1298</v>
      </c>
      <c r="B1299" s="20" t="s">
        <v>3777</v>
      </c>
      <c r="C1299" s="7" t="s">
        <v>5652</v>
      </c>
      <c r="D1299" s="1" t="s">
        <v>6916</v>
      </c>
      <c r="E1299" s="1" t="s">
        <v>5902</v>
      </c>
    </row>
    <row r="1300" spans="1:5" ht="15.6" x14ac:dyDescent="0.3">
      <c r="A1300" s="4" t="s">
        <v>1299</v>
      </c>
      <c r="B1300" s="20" t="s">
        <v>3778</v>
      </c>
      <c r="C1300" s="7" t="s">
        <v>4815</v>
      </c>
      <c r="D1300" s="1" t="s">
        <v>6917</v>
      </c>
      <c r="E1300" s="1" t="s">
        <v>6599</v>
      </c>
    </row>
    <row r="1301" spans="1:5" ht="15.6" x14ac:dyDescent="0.3">
      <c r="A1301" s="4" t="s">
        <v>1300</v>
      </c>
      <c r="B1301" s="20" t="s">
        <v>3779</v>
      </c>
      <c r="C1301" s="7" t="s">
        <v>4817</v>
      </c>
      <c r="D1301" s="1" t="s">
        <v>4869</v>
      </c>
      <c r="E1301" s="1" t="s">
        <v>6918</v>
      </c>
    </row>
    <row r="1302" spans="1:5" ht="15.6" x14ac:dyDescent="0.3">
      <c r="A1302" s="4" t="s">
        <v>1301</v>
      </c>
      <c r="B1302" s="20" t="s">
        <v>3780</v>
      </c>
      <c r="C1302" s="7" t="s">
        <v>4817</v>
      </c>
      <c r="D1302" s="1" t="s">
        <v>6920</v>
      </c>
      <c r="E1302" s="1" t="s">
        <v>6919</v>
      </c>
    </row>
    <row r="1303" spans="1:5" ht="15.6" x14ac:dyDescent="0.3">
      <c r="A1303" s="4" t="s">
        <v>1302</v>
      </c>
      <c r="B1303" s="20" t="s">
        <v>3781</v>
      </c>
      <c r="C1303" s="7" t="s">
        <v>4817</v>
      </c>
      <c r="D1303" s="1" t="s">
        <v>6922</v>
      </c>
      <c r="E1303" s="1" t="s">
        <v>6921</v>
      </c>
    </row>
    <row r="1304" spans="1:5" ht="15.6" x14ac:dyDescent="0.3">
      <c r="A1304" s="4" t="s">
        <v>1303</v>
      </c>
      <c r="B1304" s="20" t="s">
        <v>3782</v>
      </c>
      <c r="C1304" s="7" t="s">
        <v>4817</v>
      </c>
      <c r="D1304" s="1" t="s">
        <v>6924</v>
      </c>
      <c r="E1304" s="1" t="s">
        <v>6923</v>
      </c>
    </row>
    <row r="1305" spans="1:5" ht="15.6" x14ac:dyDescent="0.3">
      <c r="A1305" s="4" t="s">
        <v>1304</v>
      </c>
      <c r="B1305" s="20" t="s">
        <v>3783</v>
      </c>
      <c r="C1305" s="7" t="s">
        <v>4817</v>
      </c>
      <c r="D1305" s="1" t="s">
        <v>5208</v>
      </c>
      <c r="E1305" s="1" t="s">
        <v>6925</v>
      </c>
    </row>
    <row r="1306" spans="1:5" ht="15.6" x14ac:dyDescent="0.3">
      <c r="A1306" s="4" t="s">
        <v>1305</v>
      </c>
      <c r="B1306" s="20" t="s">
        <v>3784</v>
      </c>
      <c r="C1306" s="7" t="s">
        <v>4817</v>
      </c>
      <c r="D1306" s="1" t="s">
        <v>5534</v>
      </c>
      <c r="E1306" s="1" t="s">
        <v>6926</v>
      </c>
    </row>
    <row r="1307" spans="1:5" ht="15.6" x14ac:dyDescent="0.3">
      <c r="A1307" s="4" t="s">
        <v>1306</v>
      </c>
      <c r="B1307" s="20" t="s">
        <v>3785</v>
      </c>
      <c r="C1307" s="7" t="s">
        <v>4817</v>
      </c>
      <c r="D1307" s="1" t="s">
        <v>6928</v>
      </c>
      <c r="E1307" s="1" t="s">
        <v>6927</v>
      </c>
    </row>
    <row r="1308" spans="1:5" ht="15.6" x14ac:dyDescent="0.3">
      <c r="A1308" s="4" t="s">
        <v>1307</v>
      </c>
      <c r="B1308" s="20" t="s">
        <v>3786</v>
      </c>
      <c r="C1308" s="7" t="s">
        <v>4817</v>
      </c>
      <c r="D1308" s="1" t="s">
        <v>6930</v>
      </c>
      <c r="E1308" s="1" t="s">
        <v>6929</v>
      </c>
    </row>
    <row r="1309" spans="1:5" ht="15.6" x14ac:dyDescent="0.3">
      <c r="A1309" s="4" t="s">
        <v>1308</v>
      </c>
      <c r="B1309" s="20" t="s">
        <v>3787</v>
      </c>
      <c r="C1309" s="7" t="s">
        <v>4817</v>
      </c>
      <c r="D1309" s="1" t="s">
        <v>6262</v>
      </c>
      <c r="E1309" s="1" t="s">
        <v>6931</v>
      </c>
    </row>
    <row r="1310" spans="1:5" ht="15.6" x14ac:dyDescent="0.3">
      <c r="A1310" s="4" t="s">
        <v>1309</v>
      </c>
      <c r="B1310" s="20" t="s">
        <v>3788</v>
      </c>
      <c r="C1310" s="7" t="s">
        <v>4817</v>
      </c>
      <c r="D1310" s="1" t="s">
        <v>5858</v>
      </c>
      <c r="E1310" s="1" t="s">
        <v>5383</v>
      </c>
    </row>
    <row r="1311" spans="1:5" ht="15.6" x14ac:dyDescent="0.3">
      <c r="A1311" s="4" t="s">
        <v>1310</v>
      </c>
      <c r="B1311" s="20" t="s">
        <v>3789</v>
      </c>
      <c r="C1311" s="7" t="s">
        <v>4817</v>
      </c>
      <c r="D1311" s="1" t="s">
        <v>6933</v>
      </c>
      <c r="E1311" s="1" t="s">
        <v>6932</v>
      </c>
    </row>
    <row r="1312" spans="1:5" ht="15.6" x14ac:dyDescent="0.3">
      <c r="A1312" s="4" t="s">
        <v>1311</v>
      </c>
      <c r="B1312" s="20" t="s">
        <v>3790</v>
      </c>
      <c r="C1312" s="7" t="s">
        <v>4817</v>
      </c>
      <c r="D1312" s="1" t="s">
        <v>6935</v>
      </c>
      <c r="E1312" s="1" t="s">
        <v>6934</v>
      </c>
    </row>
    <row r="1313" spans="1:5" ht="15.6" x14ac:dyDescent="0.3">
      <c r="A1313" s="4" t="s">
        <v>1312</v>
      </c>
      <c r="B1313" s="20" t="s">
        <v>3791</v>
      </c>
      <c r="C1313" s="7" t="s">
        <v>4817</v>
      </c>
      <c r="D1313" s="1" t="s">
        <v>5508</v>
      </c>
      <c r="E1313" s="1" t="s">
        <v>6936</v>
      </c>
    </row>
    <row r="1314" spans="1:5" ht="15.6" x14ac:dyDescent="0.3">
      <c r="A1314" s="4" t="s">
        <v>1313</v>
      </c>
      <c r="B1314" s="20" t="s">
        <v>3792</v>
      </c>
      <c r="C1314" s="7" t="s">
        <v>4815</v>
      </c>
      <c r="D1314" s="1" t="s">
        <v>6938</v>
      </c>
      <c r="E1314" s="1" t="s">
        <v>6937</v>
      </c>
    </row>
    <row r="1315" spans="1:5" ht="15.6" x14ac:dyDescent="0.3">
      <c r="A1315" s="4" t="s">
        <v>1314</v>
      </c>
      <c r="B1315" s="20" t="s">
        <v>3793</v>
      </c>
      <c r="C1315" s="7" t="s">
        <v>4815</v>
      </c>
      <c r="D1315" s="1" t="s">
        <v>5287</v>
      </c>
      <c r="E1315" s="1" t="s">
        <v>6939</v>
      </c>
    </row>
    <row r="1316" spans="1:5" ht="15.6" x14ac:dyDescent="0.3">
      <c r="A1316" s="4" t="s">
        <v>1315</v>
      </c>
      <c r="B1316" s="20" t="s">
        <v>3794</v>
      </c>
      <c r="C1316" s="7" t="s">
        <v>4817</v>
      </c>
      <c r="D1316" s="1" t="s">
        <v>6941</v>
      </c>
      <c r="E1316" s="1" t="s">
        <v>6940</v>
      </c>
    </row>
    <row r="1317" spans="1:5" ht="15.6" x14ac:dyDescent="0.3">
      <c r="A1317" s="4" t="s">
        <v>1316</v>
      </c>
      <c r="B1317" s="20" t="s">
        <v>3795</v>
      </c>
      <c r="C1317" s="7" t="s">
        <v>4815</v>
      </c>
      <c r="D1317" s="1" t="s">
        <v>5660</v>
      </c>
      <c r="E1317" s="1" t="s">
        <v>6942</v>
      </c>
    </row>
    <row r="1318" spans="1:5" ht="15.6" x14ac:dyDescent="0.3">
      <c r="A1318" s="4" t="s">
        <v>1317</v>
      </c>
      <c r="B1318" s="20" t="s">
        <v>3796</v>
      </c>
      <c r="C1318" s="7" t="s">
        <v>4815</v>
      </c>
      <c r="D1318" s="1" t="s">
        <v>6944</v>
      </c>
      <c r="E1318" s="1" t="s">
        <v>6943</v>
      </c>
    </row>
    <row r="1319" spans="1:5" ht="15.6" x14ac:dyDescent="0.3">
      <c r="A1319" s="4" t="s">
        <v>1318</v>
      </c>
      <c r="B1319" s="20" t="s">
        <v>3797</v>
      </c>
      <c r="C1319" s="7" t="s">
        <v>4815</v>
      </c>
      <c r="D1319" s="1" t="s">
        <v>6946</v>
      </c>
      <c r="E1319" s="1" t="s">
        <v>6945</v>
      </c>
    </row>
    <row r="1320" spans="1:5" ht="15.6" x14ac:dyDescent="0.3">
      <c r="A1320" s="4" t="s">
        <v>1319</v>
      </c>
      <c r="B1320" s="20" t="s">
        <v>3798</v>
      </c>
      <c r="C1320" s="7" t="s">
        <v>4817</v>
      </c>
      <c r="D1320" s="1" t="s">
        <v>6948</v>
      </c>
      <c r="E1320" s="1" t="s">
        <v>6947</v>
      </c>
    </row>
    <row r="1321" spans="1:5" ht="15.6" x14ac:dyDescent="0.3">
      <c r="A1321" s="4" t="s">
        <v>1320</v>
      </c>
      <c r="B1321" s="20" t="s">
        <v>3799</v>
      </c>
      <c r="C1321" s="7" t="s">
        <v>4815</v>
      </c>
      <c r="D1321" s="1" t="s">
        <v>4820</v>
      </c>
      <c r="E1321" s="1" t="s">
        <v>6949</v>
      </c>
    </row>
    <row r="1322" spans="1:5" ht="15.6" x14ac:dyDescent="0.3">
      <c r="A1322" s="4" t="s">
        <v>1321</v>
      </c>
      <c r="B1322" s="20" t="s">
        <v>3800</v>
      </c>
      <c r="C1322" s="7" t="s">
        <v>4817</v>
      </c>
      <c r="D1322" s="1" t="s">
        <v>6951</v>
      </c>
      <c r="E1322" s="1" t="s">
        <v>6950</v>
      </c>
    </row>
    <row r="1323" spans="1:5" ht="15.6" x14ac:dyDescent="0.3">
      <c r="A1323" s="4" t="s">
        <v>1322</v>
      </c>
      <c r="B1323" s="20" t="s">
        <v>3801</v>
      </c>
      <c r="C1323" s="7" t="s">
        <v>4815</v>
      </c>
      <c r="D1323" s="1" t="s">
        <v>6953</v>
      </c>
      <c r="E1323" s="1" t="s">
        <v>6952</v>
      </c>
    </row>
    <row r="1324" spans="1:5" ht="15.6" x14ac:dyDescent="0.3">
      <c r="A1324" s="4" t="s">
        <v>1323</v>
      </c>
      <c r="B1324" s="20" t="s">
        <v>3802</v>
      </c>
      <c r="C1324" s="7" t="s">
        <v>4815</v>
      </c>
      <c r="D1324" s="1" t="s">
        <v>6955</v>
      </c>
      <c r="E1324" s="1" t="s">
        <v>6954</v>
      </c>
    </row>
    <row r="1325" spans="1:5" ht="15.6" x14ac:dyDescent="0.3">
      <c r="A1325" s="4" t="s">
        <v>1324</v>
      </c>
      <c r="B1325" s="20" t="s">
        <v>3803</v>
      </c>
      <c r="C1325" s="7" t="s">
        <v>4815</v>
      </c>
      <c r="D1325" s="1" t="s">
        <v>6957</v>
      </c>
      <c r="E1325" s="1" t="s">
        <v>6956</v>
      </c>
    </row>
    <row r="1326" spans="1:5" ht="15.6" x14ac:dyDescent="0.3">
      <c r="A1326" s="4" t="s">
        <v>1325</v>
      </c>
      <c r="B1326" s="20" t="s">
        <v>3804</v>
      </c>
      <c r="C1326" s="7" t="s">
        <v>4815</v>
      </c>
      <c r="D1326" s="1" t="s">
        <v>4917</v>
      </c>
      <c r="E1326" s="1" t="s">
        <v>6958</v>
      </c>
    </row>
    <row r="1327" spans="1:5" ht="15.6" x14ac:dyDescent="0.3">
      <c r="A1327" s="4" t="s">
        <v>1326</v>
      </c>
      <c r="B1327" s="20" t="s">
        <v>3805</v>
      </c>
      <c r="C1327" s="7" t="s">
        <v>4815</v>
      </c>
      <c r="D1327" s="1" t="s">
        <v>6960</v>
      </c>
      <c r="E1327" s="1" t="s">
        <v>6959</v>
      </c>
    </row>
    <row r="1328" spans="1:5" ht="15.6" x14ac:dyDescent="0.3">
      <c r="A1328" s="4" t="s">
        <v>1327</v>
      </c>
      <c r="B1328" s="20" t="s">
        <v>3806</v>
      </c>
      <c r="C1328" s="7" t="s">
        <v>4815</v>
      </c>
      <c r="D1328" s="1" t="s">
        <v>5655</v>
      </c>
      <c r="E1328" s="1" t="s">
        <v>6961</v>
      </c>
    </row>
    <row r="1329" spans="1:5" ht="15.6" x14ac:dyDescent="0.3">
      <c r="A1329" s="4" t="s">
        <v>1328</v>
      </c>
      <c r="B1329" s="20" t="s">
        <v>3807</v>
      </c>
      <c r="C1329" s="7" t="s">
        <v>4817</v>
      </c>
      <c r="D1329" s="1" t="s">
        <v>5519</v>
      </c>
      <c r="E1329" s="1" t="s">
        <v>6962</v>
      </c>
    </row>
    <row r="1330" spans="1:5" ht="15.6" x14ac:dyDescent="0.3">
      <c r="A1330" s="4" t="s">
        <v>1329</v>
      </c>
      <c r="B1330" s="20" t="s">
        <v>3808</v>
      </c>
      <c r="C1330" s="7" t="s">
        <v>5652</v>
      </c>
      <c r="D1330" s="1" t="s">
        <v>6899</v>
      </c>
      <c r="E1330" s="1" t="s">
        <v>6963</v>
      </c>
    </row>
    <row r="1331" spans="1:5" ht="15.6" x14ac:dyDescent="0.3">
      <c r="A1331" s="4" t="s">
        <v>1330</v>
      </c>
      <c r="B1331" s="20" t="s">
        <v>3809</v>
      </c>
      <c r="C1331" s="7" t="s">
        <v>4817</v>
      </c>
      <c r="D1331" s="1" t="s">
        <v>5222</v>
      </c>
      <c r="E1331" s="1" t="s">
        <v>6964</v>
      </c>
    </row>
    <row r="1332" spans="1:5" ht="15.6" x14ac:dyDescent="0.3">
      <c r="A1332" s="4" t="s">
        <v>1331</v>
      </c>
      <c r="B1332" s="20" t="s">
        <v>3810</v>
      </c>
      <c r="C1332" s="7" t="s">
        <v>4815</v>
      </c>
      <c r="D1332" s="1" t="s">
        <v>5667</v>
      </c>
      <c r="E1332" s="1" t="s">
        <v>6965</v>
      </c>
    </row>
    <row r="1333" spans="1:5" ht="15.6" x14ac:dyDescent="0.3">
      <c r="A1333" s="4" t="s">
        <v>1332</v>
      </c>
      <c r="B1333" s="20" t="s">
        <v>3811</v>
      </c>
      <c r="C1333" s="7" t="s">
        <v>4817</v>
      </c>
      <c r="D1333" s="1" t="s">
        <v>6967</v>
      </c>
      <c r="E1333" s="1" t="s">
        <v>6966</v>
      </c>
    </row>
    <row r="1334" spans="1:5" ht="15.6" x14ac:dyDescent="0.3">
      <c r="A1334" s="4" t="s">
        <v>1333</v>
      </c>
      <c r="B1334" s="20" t="s">
        <v>3812</v>
      </c>
      <c r="C1334" s="7" t="s">
        <v>5652</v>
      </c>
      <c r="D1334" s="1" t="s">
        <v>6969</v>
      </c>
      <c r="E1334" s="1" t="s">
        <v>6968</v>
      </c>
    </row>
    <row r="1335" spans="1:5" ht="15.6" x14ac:dyDescent="0.3">
      <c r="A1335" s="4" t="s">
        <v>1334</v>
      </c>
      <c r="B1335" s="20" t="s">
        <v>3813</v>
      </c>
      <c r="C1335" s="7" t="s">
        <v>4817</v>
      </c>
      <c r="D1335" s="1" t="s">
        <v>6971</v>
      </c>
      <c r="E1335" s="1" t="s">
        <v>6970</v>
      </c>
    </row>
    <row r="1336" spans="1:5" ht="15.6" x14ac:dyDescent="0.3">
      <c r="A1336" s="4" t="s">
        <v>1335</v>
      </c>
      <c r="B1336" s="20" t="s">
        <v>3814</v>
      </c>
      <c r="C1336" s="7" t="s">
        <v>4817</v>
      </c>
      <c r="D1336" s="1" t="s">
        <v>6973</v>
      </c>
      <c r="E1336" s="1" t="s">
        <v>6972</v>
      </c>
    </row>
    <row r="1337" spans="1:5" ht="15.6" x14ac:dyDescent="0.3">
      <c r="A1337" s="4" t="s">
        <v>1336</v>
      </c>
      <c r="B1337" s="20" t="s">
        <v>3815</v>
      </c>
      <c r="C1337" s="7" t="s">
        <v>4817</v>
      </c>
      <c r="D1337" s="1" t="s">
        <v>6974</v>
      </c>
      <c r="E1337" s="1" t="s">
        <v>2460</v>
      </c>
    </row>
    <row r="1338" spans="1:5" ht="15.6" x14ac:dyDescent="0.3">
      <c r="A1338" s="4" t="s">
        <v>1337</v>
      </c>
      <c r="B1338" s="20" t="s">
        <v>3816</v>
      </c>
      <c r="C1338" s="7" t="s">
        <v>4817</v>
      </c>
      <c r="D1338" s="1" t="s">
        <v>6976</v>
      </c>
      <c r="E1338" s="1" t="s">
        <v>6975</v>
      </c>
    </row>
    <row r="1339" spans="1:5" ht="15.6" x14ac:dyDescent="0.3">
      <c r="A1339" s="4" t="s">
        <v>1338</v>
      </c>
      <c r="B1339" s="20" t="s">
        <v>3817</v>
      </c>
      <c r="C1339" s="7" t="s">
        <v>5652</v>
      </c>
      <c r="D1339" s="1" t="s">
        <v>5819</v>
      </c>
      <c r="E1339" s="1" t="s">
        <v>2417</v>
      </c>
    </row>
    <row r="1340" spans="1:5" ht="15.6" x14ac:dyDescent="0.3">
      <c r="A1340" s="4" t="s">
        <v>1339</v>
      </c>
      <c r="B1340" s="20" t="s">
        <v>3818</v>
      </c>
      <c r="C1340" s="7" t="s">
        <v>4817</v>
      </c>
      <c r="D1340" s="1" t="s">
        <v>5085</v>
      </c>
      <c r="E1340" s="1" t="s">
        <v>6977</v>
      </c>
    </row>
    <row r="1341" spans="1:5" ht="15.6" x14ac:dyDescent="0.3">
      <c r="A1341" s="4" t="s">
        <v>1340</v>
      </c>
      <c r="B1341" s="20" t="s">
        <v>3819</v>
      </c>
      <c r="C1341" s="7" t="s">
        <v>4817</v>
      </c>
      <c r="D1341" s="1" t="s">
        <v>6979</v>
      </c>
      <c r="E1341" s="1" t="s">
        <v>6978</v>
      </c>
    </row>
    <row r="1342" spans="1:5" ht="15.6" x14ac:dyDescent="0.3">
      <c r="A1342" s="4" t="s">
        <v>1341</v>
      </c>
      <c r="B1342" s="20" t="s">
        <v>3820</v>
      </c>
      <c r="C1342" s="7" t="s">
        <v>5652</v>
      </c>
      <c r="D1342" s="1" t="s">
        <v>5865</v>
      </c>
      <c r="E1342" s="1" t="s">
        <v>6980</v>
      </c>
    </row>
    <row r="1343" spans="1:5" ht="15.6" x14ac:dyDescent="0.3">
      <c r="A1343" s="4" t="s">
        <v>1342</v>
      </c>
      <c r="B1343" s="20" t="s">
        <v>3821</v>
      </c>
      <c r="C1343" s="7" t="s">
        <v>4815</v>
      </c>
      <c r="D1343" s="1" t="s">
        <v>6982</v>
      </c>
      <c r="E1343" s="1" t="s">
        <v>6981</v>
      </c>
    </row>
    <row r="1344" spans="1:5" ht="15.6" x14ac:dyDescent="0.3">
      <c r="A1344" s="4" t="s">
        <v>1343</v>
      </c>
      <c r="B1344" s="20" t="s">
        <v>3822</v>
      </c>
      <c r="C1344" s="7" t="s">
        <v>5652</v>
      </c>
      <c r="D1344" s="1" t="s">
        <v>6984</v>
      </c>
      <c r="E1344" s="1" t="s">
        <v>6983</v>
      </c>
    </row>
    <row r="1345" spans="1:5" ht="15.6" x14ac:dyDescent="0.3">
      <c r="A1345" s="4" t="s">
        <v>1344</v>
      </c>
      <c r="B1345" s="20" t="s">
        <v>3823</v>
      </c>
      <c r="C1345" s="7" t="s">
        <v>4815</v>
      </c>
      <c r="D1345" s="1" t="s">
        <v>5551</v>
      </c>
      <c r="E1345" s="1" t="s">
        <v>6985</v>
      </c>
    </row>
    <row r="1346" spans="1:5" ht="15.6" x14ac:dyDescent="0.3">
      <c r="A1346" s="4" t="s">
        <v>1345</v>
      </c>
      <c r="B1346" s="20" t="s">
        <v>3824</v>
      </c>
      <c r="C1346" s="7" t="s">
        <v>4817</v>
      </c>
      <c r="D1346" s="1" t="s">
        <v>4981</v>
      </c>
      <c r="E1346" s="1" t="s">
        <v>6986</v>
      </c>
    </row>
    <row r="1347" spans="1:5" ht="15.6" x14ac:dyDescent="0.3">
      <c r="A1347" s="4" t="s">
        <v>1346</v>
      </c>
      <c r="B1347" s="20" t="s">
        <v>3825</v>
      </c>
      <c r="C1347" s="7" t="s">
        <v>4815</v>
      </c>
      <c r="D1347" s="1" t="s">
        <v>6988</v>
      </c>
      <c r="E1347" s="1" t="s">
        <v>6987</v>
      </c>
    </row>
    <row r="1348" spans="1:5" ht="15.6" x14ac:dyDescent="0.3">
      <c r="A1348" s="4" t="s">
        <v>1347</v>
      </c>
      <c r="B1348" s="20" t="s">
        <v>3826</v>
      </c>
      <c r="C1348" s="7" t="s">
        <v>4817</v>
      </c>
      <c r="D1348" s="1" t="s">
        <v>5135</v>
      </c>
      <c r="E1348" s="1" t="s">
        <v>6989</v>
      </c>
    </row>
    <row r="1349" spans="1:5" ht="15.6" x14ac:dyDescent="0.3">
      <c r="A1349" s="4" t="s">
        <v>1348</v>
      </c>
      <c r="B1349" s="20" t="s">
        <v>3827</v>
      </c>
      <c r="C1349" s="7" t="s">
        <v>4815</v>
      </c>
      <c r="D1349" s="1" t="s">
        <v>6991</v>
      </c>
      <c r="E1349" s="1" t="s">
        <v>6990</v>
      </c>
    </row>
    <row r="1350" spans="1:5" ht="15.6" x14ac:dyDescent="0.3">
      <c r="A1350" s="4" t="s">
        <v>1349</v>
      </c>
      <c r="B1350" s="20" t="s">
        <v>3828</v>
      </c>
      <c r="C1350" s="7" t="s">
        <v>5652</v>
      </c>
      <c r="D1350" s="1" t="s">
        <v>5553</v>
      </c>
      <c r="E1350" s="1" t="s">
        <v>6992</v>
      </c>
    </row>
    <row r="1351" spans="1:5" ht="15.6" x14ac:dyDescent="0.3">
      <c r="A1351" s="4" t="s">
        <v>1350</v>
      </c>
      <c r="B1351" s="20" t="s">
        <v>3829</v>
      </c>
      <c r="C1351" s="7" t="s">
        <v>4817</v>
      </c>
      <c r="D1351" s="1" t="s">
        <v>6994</v>
      </c>
      <c r="E1351" s="1" t="s">
        <v>6993</v>
      </c>
    </row>
    <row r="1352" spans="1:5" ht="15.6" x14ac:dyDescent="0.3">
      <c r="A1352" s="4" t="s">
        <v>1351</v>
      </c>
      <c r="B1352" s="20" t="s">
        <v>3830</v>
      </c>
      <c r="C1352" s="7" t="s">
        <v>4815</v>
      </c>
      <c r="D1352" s="1" t="s">
        <v>6995</v>
      </c>
      <c r="E1352" s="1" t="s">
        <v>5348</v>
      </c>
    </row>
    <row r="1353" spans="1:5" ht="15.6" x14ac:dyDescent="0.3">
      <c r="A1353" s="4" t="s">
        <v>1352</v>
      </c>
      <c r="B1353" s="20" t="s">
        <v>3831</v>
      </c>
      <c r="C1353" s="7" t="s">
        <v>4817</v>
      </c>
      <c r="D1353" s="1" t="s">
        <v>5491</v>
      </c>
      <c r="E1353" s="1" t="s">
        <v>6996</v>
      </c>
    </row>
    <row r="1354" spans="1:5" ht="15.6" x14ac:dyDescent="0.3">
      <c r="A1354" s="4" t="s">
        <v>1353</v>
      </c>
      <c r="B1354" s="20" t="s">
        <v>3832</v>
      </c>
      <c r="C1354" s="7" t="s">
        <v>4815</v>
      </c>
      <c r="D1354" s="1" t="s">
        <v>6998</v>
      </c>
      <c r="E1354" s="1" t="s">
        <v>6997</v>
      </c>
    </row>
    <row r="1355" spans="1:5" ht="15.6" x14ac:dyDescent="0.3">
      <c r="A1355" s="4" t="s">
        <v>1354</v>
      </c>
      <c r="B1355" s="20" t="s">
        <v>3833</v>
      </c>
      <c r="C1355" s="7" t="s">
        <v>4815</v>
      </c>
      <c r="D1355" s="1" t="s">
        <v>6999</v>
      </c>
      <c r="E1355" s="1" t="s">
        <v>5426</v>
      </c>
    </row>
    <row r="1356" spans="1:5" ht="15.6" x14ac:dyDescent="0.3">
      <c r="A1356" s="4" t="s">
        <v>1355</v>
      </c>
      <c r="B1356" s="20" t="s">
        <v>3834</v>
      </c>
      <c r="C1356" s="7" t="s">
        <v>4815</v>
      </c>
      <c r="D1356" s="1" t="s">
        <v>7000</v>
      </c>
      <c r="E1356" s="1" t="s">
        <v>6734</v>
      </c>
    </row>
    <row r="1357" spans="1:5" ht="15.6" x14ac:dyDescent="0.3">
      <c r="A1357" s="4" t="s">
        <v>1356</v>
      </c>
      <c r="B1357" s="20" t="s">
        <v>3835</v>
      </c>
      <c r="C1357" s="7" t="s">
        <v>4815</v>
      </c>
      <c r="D1357" s="1" t="s">
        <v>7002</v>
      </c>
      <c r="E1357" s="1" t="s">
        <v>7001</v>
      </c>
    </row>
    <row r="1358" spans="1:5" ht="15.6" x14ac:dyDescent="0.3">
      <c r="A1358" s="4" t="s">
        <v>1357</v>
      </c>
      <c r="B1358" s="20" t="s">
        <v>3836</v>
      </c>
      <c r="C1358" s="7" t="s">
        <v>4815</v>
      </c>
      <c r="D1358" s="1" t="s">
        <v>7004</v>
      </c>
      <c r="E1358" s="1" t="s">
        <v>7003</v>
      </c>
    </row>
    <row r="1359" spans="1:5" ht="15.6" x14ac:dyDescent="0.3">
      <c r="A1359" s="4" t="s">
        <v>1358</v>
      </c>
      <c r="B1359" s="20" t="s">
        <v>3837</v>
      </c>
      <c r="C1359" s="7" t="s">
        <v>4817</v>
      </c>
      <c r="D1359" s="1" t="s">
        <v>5853</v>
      </c>
      <c r="E1359" s="1" t="s">
        <v>7005</v>
      </c>
    </row>
    <row r="1360" spans="1:5" ht="15.6" x14ac:dyDescent="0.3">
      <c r="A1360" s="4" t="s">
        <v>1359</v>
      </c>
      <c r="B1360" s="20" t="s">
        <v>3838</v>
      </c>
      <c r="C1360" s="7" t="s">
        <v>4815</v>
      </c>
      <c r="D1360" s="1" t="s">
        <v>7007</v>
      </c>
      <c r="E1360" s="1" t="s">
        <v>7006</v>
      </c>
    </row>
    <row r="1361" spans="1:5" ht="15.6" x14ac:dyDescent="0.3">
      <c r="A1361" s="4" t="s">
        <v>1360</v>
      </c>
      <c r="B1361" s="20" t="s">
        <v>3839</v>
      </c>
      <c r="C1361" s="7" t="s">
        <v>4815</v>
      </c>
      <c r="D1361" s="1" t="s">
        <v>7008</v>
      </c>
      <c r="E1361" s="1" t="s">
        <v>5044</v>
      </c>
    </row>
    <row r="1362" spans="1:5" ht="15.6" x14ac:dyDescent="0.3">
      <c r="A1362" s="4" t="s">
        <v>1361</v>
      </c>
      <c r="B1362" s="20" t="s">
        <v>3840</v>
      </c>
      <c r="C1362" s="7" t="s">
        <v>4817</v>
      </c>
      <c r="D1362" s="1" t="s">
        <v>7010</v>
      </c>
      <c r="E1362" s="1" t="s">
        <v>7009</v>
      </c>
    </row>
    <row r="1363" spans="1:5" ht="15.6" x14ac:dyDescent="0.3">
      <c r="A1363" s="4" t="s">
        <v>1362</v>
      </c>
      <c r="B1363" s="20" t="s">
        <v>3841</v>
      </c>
      <c r="C1363" s="7" t="s">
        <v>4817</v>
      </c>
      <c r="D1363" s="1" t="s">
        <v>7012</v>
      </c>
      <c r="E1363" s="1" t="s">
        <v>7011</v>
      </c>
    </row>
    <row r="1364" spans="1:5" ht="15.6" x14ac:dyDescent="0.3">
      <c r="A1364" s="4" t="s">
        <v>1363</v>
      </c>
      <c r="B1364" s="20" t="s">
        <v>3842</v>
      </c>
      <c r="C1364" s="7" t="s">
        <v>4817</v>
      </c>
      <c r="D1364" s="1" t="s">
        <v>5786</v>
      </c>
      <c r="E1364" s="1" t="s">
        <v>6183</v>
      </c>
    </row>
    <row r="1365" spans="1:5" ht="15.6" x14ac:dyDescent="0.3">
      <c r="A1365" s="4" t="s">
        <v>1364</v>
      </c>
      <c r="B1365" s="20" t="s">
        <v>3843</v>
      </c>
      <c r="C1365" s="7" t="s">
        <v>4815</v>
      </c>
      <c r="D1365" s="1" t="s">
        <v>7014</v>
      </c>
      <c r="E1365" s="1" t="s">
        <v>7013</v>
      </c>
    </row>
    <row r="1366" spans="1:5" ht="15.6" x14ac:dyDescent="0.3">
      <c r="A1366" s="4" t="s">
        <v>1365</v>
      </c>
      <c r="B1366" s="20" t="s">
        <v>3844</v>
      </c>
      <c r="C1366" s="7" t="s">
        <v>4815</v>
      </c>
      <c r="D1366" s="1" t="s">
        <v>4838</v>
      </c>
      <c r="E1366" s="1" t="s">
        <v>7015</v>
      </c>
    </row>
    <row r="1367" spans="1:5" ht="15.6" x14ac:dyDescent="0.3">
      <c r="A1367" s="4" t="s">
        <v>1366</v>
      </c>
      <c r="B1367" s="20" t="s">
        <v>3845</v>
      </c>
      <c r="C1367" s="7" t="s">
        <v>5652</v>
      </c>
      <c r="D1367" s="1" t="s">
        <v>7017</v>
      </c>
      <c r="E1367" s="1" t="s">
        <v>7016</v>
      </c>
    </row>
    <row r="1368" spans="1:5" ht="15.6" x14ac:dyDescent="0.3">
      <c r="A1368" s="4" t="s">
        <v>1367</v>
      </c>
      <c r="B1368" s="20" t="s">
        <v>3846</v>
      </c>
      <c r="C1368" s="7" t="s">
        <v>4815</v>
      </c>
      <c r="D1368" s="1" t="s">
        <v>7019</v>
      </c>
      <c r="E1368" s="1" t="s">
        <v>7018</v>
      </c>
    </row>
    <row r="1369" spans="1:5" ht="15.6" x14ac:dyDescent="0.3">
      <c r="A1369" s="4" t="s">
        <v>1368</v>
      </c>
      <c r="B1369" s="20" t="s">
        <v>3847</v>
      </c>
      <c r="C1369" s="7" t="s">
        <v>4817</v>
      </c>
      <c r="D1369" s="1" t="s">
        <v>4981</v>
      </c>
      <c r="E1369" s="1" t="s">
        <v>2393</v>
      </c>
    </row>
    <row r="1370" spans="1:5" ht="15.6" x14ac:dyDescent="0.3">
      <c r="A1370" s="4" t="s">
        <v>1369</v>
      </c>
      <c r="B1370" s="20" t="s">
        <v>3848</v>
      </c>
      <c r="C1370" s="7" t="s">
        <v>4817</v>
      </c>
      <c r="D1370" s="1" t="s">
        <v>7021</v>
      </c>
      <c r="E1370" s="1" t="s">
        <v>7020</v>
      </c>
    </row>
    <row r="1371" spans="1:5" ht="15.6" x14ac:dyDescent="0.3">
      <c r="A1371" s="4" t="s">
        <v>1370</v>
      </c>
      <c r="B1371" s="20" t="s">
        <v>3849</v>
      </c>
      <c r="C1371" s="7" t="s">
        <v>4817</v>
      </c>
      <c r="D1371" s="1" t="s">
        <v>7023</v>
      </c>
      <c r="E1371" s="1" t="s">
        <v>7022</v>
      </c>
    </row>
    <row r="1372" spans="1:5" ht="15.6" x14ac:dyDescent="0.3">
      <c r="A1372" s="4" t="s">
        <v>1371</v>
      </c>
      <c r="B1372" s="20" t="s">
        <v>3850</v>
      </c>
      <c r="C1372" s="7" t="s">
        <v>4815</v>
      </c>
      <c r="D1372" s="1" t="s">
        <v>7025</v>
      </c>
      <c r="E1372" s="1" t="s">
        <v>7024</v>
      </c>
    </row>
    <row r="1373" spans="1:5" ht="15.6" x14ac:dyDescent="0.3">
      <c r="A1373" s="4" t="s">
        <v>1372</v>
      </c>
      <c r="B1373" s="20" t="s">
        <v>3851</v>
      </c>
      <c r="C1373" s="7" t="s">
        <v>4815</v>
      </c>
      <c r="D1373" s="1" t="s">
        <v>7027</v>
      </c>
      <c r="E1373" s="1" t="s">
        <v>7026</v>
      </c>
    </row>
    <row r="1374" spans="1:5" ht="15.6" x14ac:dyDescent="0.3">
      <c r="A1374" s="4" t="s">
        <v>1373</v>
      </c>
      <c r="B1374" s="20" t="s">
        <v>3852</v>
      </c>
      <c r="C1374" s="7" t="s">
        <v>4817</v>
      </c>
      <c r="D1374" s="1" t="s">
        <v>7028</v>
      </c>
      <c r="E1374" s="1" t="s">
        <v>5130</v>
      </c>
    </row>
    <row r="1375" spans="1:5" ht="15.6" x14ac:dyDescent="0.3">
      <c r="A1375" s="4" t="s">
        <v>1374</v>
      </c>
      <c r="B1375" s="20" t="s">
        <v>3853</v>
      </c>
      <c r="C1375" s="7" t="s">
        <v>4817</v>
      </c>
      <c r="D1375" s="1" t="s">
        <v>7030</v>
      </c>
      <c r="E1375" s="1" t="s">
        <v>7029</v>
      </c>
    </row>
    <row r="1376" spans="1:5" ht="15.6" x14ac:dyDescent="0.3">
      <c r="A1376" s="4" t="s">
        <v>1375</v>
      </c>
      <c r="B1376" s="20" t="s">
        <v>3854</v>
      </c>
      <c r="C1376" s="7" t="s">
        <v>5652</v>
      </c>
      <c r="D1376" s="1" t="s">
        <v>7031</v>
      </c>
      <c r="E1376" s="1" t="s">
        <v>5755</v>
      </c>
    </row>
    <row r="1377" spans="1:5" ht="15.6" x14ac:dyDescent="0.3">
      <c r="A1377" s="4" t="s">
        <v>1376</v>
      </c>
      <c r="B1377" s="20" t="s">
        <v>3855</v>
      </c>
      <c r="C1377" s="7" t="s">
        <v>4817</v>
      </c>
      <c r="D1377" s="1" t="s">
        <v>7033</v>
      </c>
      <c r="E1377" s="1" t="s">
        <v>7032</v>
      </c>
    </row>
    <row r="1378" spans="1:5" ht="15.6" x14ac:dyDescent="0.3">
      <c r="A1378" s="4" t="s">
        <v>1377</v>
      </c>
      <c r="B1378" s="20" t="s">
        <v>3856</v>
      </c>
      <c r="C1378" s="7" t="s">
        <v>4817</v>
      </c>
      <c r="D1378" s="1" t="s">
        <v>5443</v>
      </c>
      <c r="E1378" s="1" t="s">
        <v>7034</v>
      </c>
    </row>
    <row r="1379" spans="1:5" ht="15.6" x14ac:dyDescent="0.3">
      <c r="A1379" s="4" t="s">
        <v>1378</v>
      </c>
      <c r="B1379" s="20" t="s">
        <v>3857</v>
      </c>
      <c r="C1379" s="7" t="s">
        <v>4815</v>
      </c>
      <c r="D1379" s="1" t="s">
        <v>7036</v>
      </c>
      <c r="E1379" s="1" t="s">
        <v>7035</v>
      </c>
    </row>
    <row r="1380" spans="1:5" ht="15.6" x14ac:dyDescent="0.3">
      <c r="A1380" s="4" t="s">
        <v>1379</v>
      </c>
      <c r="B1380" s="20" t="s">
        <v>3858</v>
      </c>
      <c r="C1380" s="7" t="s">
        <v>4817</v>
      </c>
      <c r="D1380" s="1" t="s">
        <v>4919</v>
      </c>
      <c r="E1380" s="1" t="s">
        <v>7037</v>
      </c>
    </row>
    <row r="1381" spans="1:5" ht="15.6" x14ac:dyDescent="0.3">
      <c r="A1381" s="4" t="s">
        <v>1380</v>
      </c>
      <c r="B1381" s="20" t="s">
        <v>3859</v>
      </c>
      <c r="C1381" s="7" t="s">
        <v>4817</v>
      </c>
      <c r="D1381" s="1" t="s">
        <v>5184</v>
      </c>
      <c r="E1381" s="1" t="s">
        <v>2396</v>
      </c>
    </row>
    <row r="1382" spans="1:5" ht="15.6" x14ac:dyDescent="0.3">
      <c r="A1382" s="4" t="s">
        <v>1381</v>
      </c>
      <c r="B1382" s="20" t="s">
        <v>3860</v>
      </c>
      <c r="C1382" s="7" t="s">
        <v>4817</v>
      </c>
      <c r="D1382" s="1" t="s">
        <v>7039</v>
      </c>
      <c r="E1382" s="1" t="s">
        <v>7038</v>
      </c>
    </row>
    <row r="1383" spans="1:5" ht="15.6" x14ac:dyDescent="0.3">
      <c r="A1383" s="4" t="s">
        <v>1382</v>
      </c>
      <c r="B1383" s="20" t="s">
        <v>3861</v>
      </c>
      <c r="C1383" s="7" t="s">
        <v>4815</v>
      </c>
      <c r="D1383" s="1" t="s">
        <v>5720</v>
      </c>
      <c r="E1383" s="1" t="s">
        <v>7040</v>
      </c>
    </row>
    <row r="1384" spans="1:5" ht="15.6" x14ac:dyDescent="0.3">
      <c r="A1384" s="4" t="s">
        <v>1383</v>
      </c>
      <c r="B1384" s="20" t="s">
        <v>3862</v>
      </c>
      <c r="C1384" s="7" t="s">
        <v>4817</v>
      </c>
      <c r="D1384" s="1" t="s">
        <v>6551</v>
      </c>
      <c r="E1384" s="1" t="s">
        <v>5906</v>
      </c>
    </row>
    <row r="1385" spans="1:5" ht="15.6" x14ac:dyDescent="0.3">
      <c r="A1385" s="4" t="s">
        <v>1384</v>
      </c>
      <c r="B1385" s="20" t="s">
        <v>3863</v>
      </c>
      <c r="C1385" s="7" t="s">
        <v>4817</v>
      </c>
      <c r="D1385" s="1" t="s">
        <v>7042</v>
      </c>
      <c r="E1385" s="1" t="s">
        <v>7041</v>
      </c>
    </row>
    <row r="1386" spans="1:5" ht="15.6" x14ac:dyDescent="0.3">
      <c r="A1386" s="4" t="s">
        <v>1385</v>
      </c>
      <c r="B1386" s="20" t="s">
        <v>3864</v>
      </c>
      <c r="C1386" s="7" t="s">
        <v>4815</v>
      </c>
      <c r="D1386" s="1" t="s">
        <v>7043</v>
      </c>
      <c r="E1386" s="1" t="s">
        <v>5311</v>
      </c>
    </row>
    <row r="1387" spans="1:5" ht="15.6" x14ac:dyDescent="0.3">
      <c r="A1387" s="4" t="s">
        <v>1386</v>
      </c>
      <c r="B1387" s="20" t="s">
        <v>3865</v>
      </c>
      <c r="C1387" s="7" t="s">
        <v>4817</v>
      </c>
      <c r="D1387" s="1" t="s">
        <v>7045</v>
      </c>
      <c r="E1387" s="1" t="s">
        <v>7044</v>
      </c>
    </row>
    <row r="1388" spans="1:5" ht="15.6" x14ac:dyDescent="0.3">
      <c r="A1388" s="4" t="s">
        <v>1387</v>
      </c>
      <c r="B1388" s="20" t="s">
        <v>3866</v>
      </c>
      <c r="C1388" s="7" t="s">
        <v>4817</v>
      </c>
      <c r="D1388" s="1" t="s">
        <v>7046</v>
      </c>
      <c r="E1388" s="1" t="s">
        <v>6463</v>
      </c>
    </row>
    <row r="1389" spans="1:5" ht="15.6" x14ac:dyDescent="0.3">
      <c r="A1389" s="4" t="s">
        <v>1388</v>
      </c>
      <c r="B1389" s="20" t="s">
        <v>3867</v>
      </c>
      <c r="C1389" s="7" t="s">
        <v>4815</v>
      </c>
      <c r="D1389" s="1" t="s">
        <v>7048</v>
      </c>
      <c r="E1389" s="1" t="s">
        <v>7047</v>
      </c>
    </row>
    <row r="1390" spans="1:5" ht="15.6" x14ac:dyDescent="0.3">
      <c r="A1390" s="4" t="s">
        <v>1389</v>
      </c>
      <c r="B1390" s="20" t="s">
        <v>3868</v>
      </c>
      <c r="C1390" s="7" t="s">
        <v>4817</v>
      </c>
      <c r="D1390" s="1" t="s">
        <v>4828</v>
      </c>
      <c r="E1390" s="1" t="s">
        <v>7049</v>
      </c>
    </row>
    <row r="1391" spans="1:5" ht="15.6" x14ac:dyDescent="0.3">
      <c r="A1391" s="4" t="s">
        <v>1390</v>
      </c>
      <c r="B1391" s="20" t="s">
        <v>3869</v>
      </c>
      <c r="C1391" s="7" t="s">
        <v>4817</v>
      </c>
      <c r="D1391" s="1" t="s">
        <v>5618</v>
      </c>
      <c r="E1391" s="1" t="s">
        <v>7050</v>
      </c>
    </row>
    <row r="1392" spans="1:5" ht="15.6" x14ac:dyDescent="0.3">
      <c r="A1392" s="4" t="s">
        <v>1391</v>
      </c>
      <c r="B1392" s="20" t="s">
        <v>3870</v>
      </c>
      <c r="C1392" s="7" t="s">
        <v>4817</v>
      </c>
      <c r="D1392" s="1" t="s">
        <v>7051</v>
      </c>
      <c r="E1392" s="1" t="s">
        <v>2385</v>
      </c>
    </row>
    <row r="1393" spans="1:5" ht="15.6" x14ac:dyDescent="0.3">
      <c r="A1393" s="4" t="s">
        <v>1392</v>
      </c>
      <c r="B1393" s="20" t="s">
        <v>3871</v>
      </c>
      <c r="C1393" s="7" t="s">
        <v>4817</v>
      </c>
      <c r="D1393" s="1" t="s">
        <v>5083</v>
      </c>
      <c r="E1393" s="1" t="s">
        <v>7052</v>
      </c>
    </row>
    <row r="1394" spans="1:5" ht="15.6" x14ac:dyDescent="0.3">
      <c r="A1394" s="4" t="s">
        <v>1393</v>
      </c>
      <c r="B1394" s="20" t="s">
        <v>3872</v>
      </c>
      <c r="C1394" s="7" t="s">
        <v>4815</v>
      </c>
      <c r="D1394" s="1" t="s">
        <v>7054</v>
      </c>
      <c r="E1394" s="1" t="s">
        <v>7053</v>
      </c>
    </row>
    <row r="1395" spans="1:5" ht="15.6" x14ac:dyDescent="0.3">
      <c r="A1395" s="4" t="s">
        <v>1394</v>
      </c>
      <c r="B1395" s="20" t="s">
        <v>3873</v>
      </c>
      <c r="C1395" s="7" t="s">
        <v>4815</v>
      </c>
      <c r="D1395" s="1" t="s">
        <v>7056</v>
      </c>
      <c r="E1395" s="1" t="s">
        <v>7055</v>
      </c>
    </row>
    <row r="1396" spans="1:5" ht="15.6" x14ac:dyDescent="0.3">
      <c r="A1396" s="4" t="s">
        <v>1395</v>
      </c>
      <c r="B1396" s="20" t="s">
        <v>3874</v>
      </c>
      <c r="C1396" s="7" t="s">
        <v>4817</v>
      </c>
      <c r="D1396" s="1" t="s">
        <v>4981</v>
      </c>
      <c r="E1396" s="1" t="s">
        <v>7057</v>
      </c>
    </row>
    <row r="1397" spans="1:5" ht="15.6" x14ac:dyDescent="0.3">
      <c r="A1397" s="4" t="s">
        <v>1396</v>
      </c>
      <c r="B1397" s="20" t="s">
        <v>3875</v>
      </c>
      <c r="C1397" s="7" t="s">
        <v>4817</v>
      </c>
      <c r="D1397" s="1" t="s">
        <v>4981</v>
      </c>
      <c r="E1397" s="1" t="s">
        <v>7058</v>
      </c>
    </row>
    <row r="1398" spans="1:5" ht="15.6" x14ac:dyDescent="0.3">
      <c r="A1398" s="4" t="s">
        <v>1397</v>
      </c>
      <c r="B1398" s="20" t="s">
        <v>3876</v>
      </c>
      <c r="C1398" s="7" t="s">
        <v>4815</v>
      </c>
      <c r="D1398" s="1" t="s">
        <v>7060</v>
      </c>
      <c r="E1398" s="1" t="s">
        <v>7059</v>
      </c>
    </row>
    <row r="1399" spans="1:5" ht="15.6" x14ac:dyDescent="0.3">
      <c r="A1399" s="4" t="s">
        <v>1398</v>
      </c>
      <c r="B1399" s="20" t="s">
        <v>3877</v>
      </c>
      <c r="C1399" s="7" t="s">
        <v>5652</v>
      </c>
      <c r="D1399" s="1" t="s">
        <v>7062</v>
      </c>
      <c r="E1399" s="1" t="s">
        <v>7061</v>
      </c>
    </row>
    <row r="1400" spans="1:5" ht="15.6" x14ac:dyDescent="0.3">
      <c r="A1400" s="4" t="s">
        <v>1399</v>
      </c>
      <c r="B1400" s="20" t="s">
        <v>3878</v>
      </c>
      <c r="C1400" s="7" t="s">
        <v>4815</v>
      </c>
      <c r="D1400" s="1" t="s">
        <v>5255</v>
      </c>
      <c r="E1400" s="1" t="s">
        <v>7063</v>
      </c>
    </row>
    <row r="1401" spans="1:5" ht="15.6" x14ac:dyDescent="0.3">
      <c r="A1401" s="4" t="s">
        <v>1400</v>
      </c>
      <c r="B1401" s="20" t="s">
        <v>3879</v>
      </c>
      <c r="C1401" s="7" t="s">
        <v>4815</v>
      </c>
      <c r="D1401" s="1" t="s">
        <v>6049</v>
      </c>
      <c r="E1401" s="1" t="s">
        <v>7064</v>
      </c>
    </row>
    <row r="1402" spans="1:5" ht="15.6" x14ac:dyDescent="0.3">
      <c r="A1402" s="4" t="s">
        <v>1401</v>
      </c>
      <c r="B1402" s="20" t="s">
        <v>3880</v>
      </c>
      <c r="C1402" s="7" t="s">
        <v>4815</v>
      </c>
      <c r="D1402" s="1" t="s">
        <v>7065</v>
      </c>
      <c r="E1402" s="1" t="s">
        <v>6765</v>
      </c>
    </row>
    <row r="1403" spans="1:5" ht="15.6" x14ac:dyDescent="0.3">
      <c r="A1403" s="4" t="s">
        <v>1402</v>
      </c>
      <c r="B1403" s="20" t="s">
        <v>3881</v>
      </c>
      <c r="C1403" s="7" t="s">
        <v>4815</v>
      </c>
      <c r="D1403" s="1" t="s">
        <v>4902</v>
      </c>
      <c r="E1403" s="1" t="s">
        <v>7066</v>
      </c>
    </row>
    <row r="1404" spans="1:5" ht="15.6" x14ac:dyDescent="0.3">
      <c r="A1404" s="4" t="s">
        <v>1403</v>
      </c>
      <c r="B1404" s="20" t="s">
        <v>3882</v>
      </c>
      <c r="C1404" s="7" t="s">
        <v>4815</v>
      </c>
      <c r="D1404" s="1" t="s">
        <v>5901</v>
      </c>
      <c r="E1404" s="1" t="s">
        <v>7067</v>
      </c>
    </row>
    <row r="1405" spans="1:5" ht="15.6" x14ac:dyDescent="0.3">
      <c r="A1405" s="4" t="s">
        <v>1404</v>
      </c>
      <c r="B1405" s="20" t="s">
        <v>3883</v>
      </c>
      <c r="C1405" s="7" t="s">
        <v>4815</v>
      </c>
      <c r="D1405" s="1" t="s">
        <v>7069</v>
      </c>
      <c r="E1405" s="1" t="s">
        <v>7068</v>
      </c>
    </row>
    <row r="1406" spans="1:5" ht="15.6" x14ac:dyDescent="0.3">
      <c r="A1406" s="4" t="s">
        <v>1405</v>
      </c>
      <c r="B1406" s="20" t="s">
        <v>3884</v>
      </c>
      <c r="C1406" s="7" t="s">
        <v>4815</v>
      </c>
      <c r="D1406" s="1" t="s">
        <v>7071</v>
      </c>
      <c r="E1406" s="1" t="s">
        <v>7070</v>
      </c>
    </row>
    <row r="1407" spans="1:5" ht="15.6" x14ac:dyDescent="0.3">
      <c r="A1407" s="4" t="s">
        <v>1406</v>
      </c>
      <c r="B1407" s="20" t="s">
        <v>3885</v>
      </c>
      <c r="C1407" s="7" t="s">
        <v>4817</v>
      </c>
      <c r="D1407" s="1" t="s">
        <v>4842</v>
      </c>
      <c r="E1407" s="1" t="s">
        <v>7072</v>
      </c>
    </row>
    <row r="1408" spans="1:5" ht="15.6" x14ac:dyDescent="0.3">
      <c r="A1408" s="4" t="s">
        <v>1407</v>
      </c>
      <c r="B1408" s="20" t="s">
        <v>3886</v>
      </c>
      <c r="C1408" s="7" t="s">
        <v>4815</v>
      </c>
      <c r="D1408" s="1" t="s">
        <v>6049</v>
      </c>
      <c r="E1408" s="1" t="s">
        <v>7073</v>
      </c>
    </row>
    <row r="1409" spans="1:5" ht="15.6" x14ac:dyDescent="0.3">
      <c r="A1409" s="4" t="s">
        <v>1408</v>
      </c>
      <c r="B1409" s="20" t="s">
        <v>3887</v>
      </c>
      <c r="C1409" s="7" t="s">
        <v>4817</v>
      </c>
      <c r="D1409" s="1" t="s">
        <v>4878</v>
      </c>
      <c r="E1409" s="1" t="s">
        <v>7074</v>
      </c>
    </row>
    <row r="1410" spans="1:5" ht="15.6" x14ac:dyDescent="0.3">
      <c r="A1410" s="4" t="s">
        <v>1409</v>
      </c>
      <c r="B1410" s="20" t="s">
        <v>3888</v>
      </c>
      <c r="C1410" s="7" t="s">
        <v>4817</v>
      </c>
      <c r="D1410" s="1" t="s">
        <v>4818</v>
      </c>
      <c r="E1410" s="1" t="s">
        <v>7075</v>
      </c>
    </row>
    <row r="1411" spans="1:5" ht="15.6" x14ac:dyDescent="0.3">
      <c r="A1411" s="4" t="s">
        <v>1410</v>
      </c>
      <c r="B1411" s="20" t="s">
        <v>3889</v>
      </c>
      <c r="C1411" s="7" t="s">
        <v>4817</v>
      </c>
      <c r="D1411" s="1" t="s">
        <v>7077</v>
      </c>
      <c r="E1411" s="1" t="s">
        <v>7076</v>
      </c>
    </row>
    <row r="1412" spans="1:5" ht="15.6" x14ac:dyDescent="0.3">
      <c r="A1412" s="4" t="s">
        <v>1411</v>
      </c>
      <c r="B1412" s="20" t="s">
        <v>3890</v>
      </c>
      <c r="C1412" s="7" t="s">
        <v>4815</v>
      </c>
      <c r="D1412" s="1" t="s">
        <v>7078</v>
      </c>
      <c r="E1412" s="1" t="s">
        <v>6629</v>
      </c>
    </row>
    <row r="1413" spans="1:5" ht="15.6" x14ac:dyDescent="0.3">
      <c r="A1413" s="4" t="s">
        <v>1412</v>
      </c>
      <c r="B1413" s="20" t="s">
        <v>3891</v>
      </c>
      <c r="C1413" s="7" t="s">
        <v>4815</v>
      </c>
      <c r="D1413" s="1" t="s">
        <v>7025</v>
      </c>
      <c r="E1413" s="1" t="s">
        <v>7079</v>
      </c>
    </row>
    <row r="1414" spans="1:5" ht="15.6" x14ac:dyDescent="0.3">
      <c r="A1414" s="4" t="s">
        <v>1413</v>
      </c>
      <c r="B1414" s="20" t="s">
        <v>3892</v>
      </c>
      <c r="C1414" s="7" t="s">
        <v>4815</v>
      </c>
      <c r="D1414" s="1" t="s">
        <v>7080</v>
      </c>
      <c r="E1414" s="1" t="s">
        <v>6809</v>
      </c>
    </row>
    <row r="1415" spans="1:5" ht="15.6" x14ac:dyDescent="0.3">
      <c r="A1415" s="4" t="s">
        <v>1414</v>
      </c>
      <c r="B1415" s="20" t="s">
        <v>3893</v>
      </c>
      <c r="C1415" s="7" t="s">
        <v>4817</v>
      </c>
      <c r="D1415" s="1" t="s">
        <v>5087</v>
      </c>
      <c r="E1415" s="1" t="s">
        <v>7081</v>
      </c>
    </row>
    <row r="1416" spans="1:5" ht="15.6" x14ac:dyDescent="0.3">
      <c r="A1416" s="4" t="s">
        <v>1415</v>
      </c>
      <c r="B1416" s="20" t="s">
        <v>3894</v>
      </c>
      <c r="C1416" s="7" t="s">
        <v>4817</v>
      </c>
      <c r="D1416" s="1" t="s">
        <v>7083</v>
      </c>
      <c r="E1416" s="1" t="s">
        <v>7082</v>
      </c>
    </row>
    <row r="1417" spans="1:5" ht="15.6" x14ac:dyDescent="0.3">
      <c r="A1417" s="4" t="s">
        <v>1416</v>
      </c>
      <c r="B1417" s="20" t="s">
        <v>3895</v>
      </c>
      <c r="C1417" s="7" t="s">
        <v>4817</v>
      </c>
      <c r="D1417" s="1" t="s">
        <v>4950</v>
      </c>
      <c r="E1417" s="1" t="s">
        <v>7084</v>
      </c>
    </row>
    <row r="1418" spans="1:5" ht="15.6" x14ac:dyDescent="0.3">
      <c r="A1418" s="4" t="s">
        <v>1417</v>
      </c>
      <c r="B1418" s="20" t="s">
        <v>3896</v>
      </c>
      <c r="C1418" s="7" t="s">
        <v>4815</v>
      </c>
      <c r="D1418" s="1" t="s">
        <v>7086</v>
      </c>
      <c r="E1418" s="1" t="s">
        <v>7085</v>
      </c>
    </row>
    <row r="1419" spans="1:5" ht="15.6" x14ac:dyDescent="0.3">
      <c r="A1419" s="4" t="s">
        <v>1418</v>
      </c>
      <c r="B1419" s="20" t="s">
        <v>3897</v>
      </c>
      <c r="C1419" s="7" t="s">
        <v>5652</v>
      </c>
      <c r="D1419" s="1" t="s">
        <v>4997</v>
      </c>
      <c r="E1419" s="1" t="s">
        <v>7087</v>
      </c>
    </row>
    <row r="1420" spans="1:5" ht="15.6" x14ac:dyDescent="0.3">
      <c r="A1420" s="4" t="s">
        <v>1419</v>
      </c>
      <c r="B1420" s="20" t="s">
        <v>3898</v>
      </c>
      <c r="C1420" s="7" t="s">
        <v>4817</v>
      </c>
      <c r="D1420" s="1" t="s">
        <v>5297</v>
      </c>
      <c r="E1420" s="1" t="s">
        <v>7088</v>
      </c>
    </row>
    <row r="1421" spans="1:5" ht="15.6" x14ac:dyDescent="0.3">
      <c r="A1421" s="4" t="s">
        <v>1420</v>
      </c>
      <c r="B1421" s="20" t="s">
        <v>3899</v>
      </c>
      <c r="C1421" s="7" t="s">
        <v>4817</v>
      </c>
      <c r="D1421" s="1" t="s">
        <v>7090</v>
      </c>
      <c r="E1421" s="1" t="s">
        <v>7089</v>
      </c>
    </row>
    <row r="1422" spans="1:5" ht="15.6" x14ac:dyDescent="0.3">
      <c r="A1422" s="4" t="s">
        <v>1421</v>
      </c>
      <c r="B1422" s="20" t="s">
        <v>3900</v>
      </c>
      <c r="C1422" s="7" t="s">
        <v>4815</v>
      </c>
      <c r="D1422" s="1" t="s">
        <v>7092</v>
      </c>
      <c r="E1422" s="1" t="s">
        <v>7091</v>
      </c>
    </row>
    <row r="1423" spans="1:5" ht="15.6" x14ac:dyDescent="0.3">
      <c r="A1423" s="4" t="s">
        <v>1422</v>
      </c>
      <c r="B1423" s="20" t="s">
        <v>3901</v>
      </c>
      <c r="C1423" s="7" t="s">
        <v>4817</v>
      </c>
      <c r="D1423" s="1" t="s">
        <v>7094</v>
      </c>
      <c r="E1423" s="1" t="s">
        <v>7093</v>
      </c>
    </row>
    <row r="1424" spans="1:5" ht="15.6" x14ac:dyDescent="0.3">
      <c r="A1424" s="4" t="s">
        <v>1423</v>
      </c>
      <c r="B1424" s="20" t="s">
        <v>3902</v>
      </c>
      <c r="C1424" s="7" t="s">
        <v>4817</v>
      </c>
      <c r="D1424" s="1" t="s">
        <v>7096</v>
      </c>
      <c r="E1424" s="1" t="s">
        <v>7095</v>
      </c>
    </row>
    <row r="1425" spans="1:5" ht="15.6" x14ac:dyDescent="0.3">
      <c r="A1425" s="4" t="s">
        <v>1424</v>
      </c>
      <c r="B1425" s="20" t="s">
        <v>3903</v>
      </c>
      <c r="C1425" s="7" t="s">
        <v>4815</v>
      </c>
      <c r="D1425" s="1" t="s">
        <v>7098</v>
      </c>
      <c r="E1425" s="1" t="s">
        <v>7097</v>
      </c>
    </row>
    <row r="1426" spans="1:5" ht="15.6" x14ac:dyDescent="0.3">
      <c r="A1426" s="4" t="s">
        <v>1425</v>
      </c>
      <c r="B1426" s="20" t="s">
        <v>3904</v>
      </c>
      <c r="C1426" s="7" t="s">
        <v>4817</v>
      </c>
      <c r="D1426" s="1" t="s">
        <v>7100</v>
      </c>
      <c r="E1426" s="1" t="s">
        <v>7099</v>
      </c>
    </row>
    <row r="1427" spans="1:5" ht="15.6" x14ac:dyDescent="0.3">
      <c r="A1427" s="4" t="s">
        <v>1426</v>
      </c>
      <c r="B1427" s="20" t="s">
        <v>3905</v>
      </c>
      <c r="C1427" s="7" t="s">
        <v>4817</v>
      </c>
      <c r="D1427" s="1" t="s">
        <v>4823</v>
      </c>
      <c r="E1427" s="1" t="s">
        <v>7101</v>
      </c>
    </row>
    <row r="1428" spans="1:5" ht="15.6" x14ac:dyDescent="0.3">
      <c r="A1428" s="4" t="s">
        <v>1427</v>
      </c>
      <c r="B1428" s="20" t="s">
        <v>3906</v>
      </c>
      <c r="C1428" s="7" t="s">
        <v>4815</v>
      </c>
      <c r="D1428" s="1" t="s">
        <v>7102</v>
      </c>
      <c r="E1428" s="1" t="s">
        <v>5333</v>
      </c>
    </row>
    <row r="1429" spans="1:5" ht="15.6" x14ac:dyDescent="0.3">
      <c r="A1429" s="4" t="s">
        <v>1428</v>
      </c>
      <c r="B1429" s="20" t="s">
        <v>3907</v>
      </c>
      <c r="C1429" s="7" t="s">
        <v>4815</v>
      </c>
      <c r="D1429" s="1" t="s">
        <v>7104</v>
      </c>
      <c r="E1429" s="1" t="s">
        <v>7103</v>
      </c>
    </row>
    <row r="1430" spans="1:5" ht="15.6" x14ac:dyDescent="0.3">
      <c r="A1430" s="4" t="s">
        <v>1429</v>
      </c>
      <c r="B1430" s="20" t="s">
        <v>3908</v>
      </c>
      <c r="C1430" s="7" t="s">
        <v>4815</v>
      </c>
      <c r="D1430" s="1" t="s">
        <v>5611</v>
      </c>
      <c r="E1430" s="1" t="s">
        <v>4914</v>
      </c>
    </row>
    <row r="1431" spans="1:5" ht="15.6" x14ac:dyDescent="0.3">
      <c r="A1431" s="4" t="s">
        <v>1430</v>
      </c>
      <c r="B1431" s="20" t="s">
        <v>3909</v>
      </c>
      <c r="C1431" s="7" t="s">
        <v>4817</v>
      </c>
      <c r="D1431" s="1" t="s">
        <v>7106</v>
      </c>
      <c r="E1431" s="1" t="s">
        <v>7105</v>
      </c>
    </row>
    <row r="1432" spans="1:5" ht="15.6" x14ac:dyDescent="0.3">
      <c r="A1432" s="4" t="s">
        <v>1431</v>
      </c>
      <c r="B1432" s="20" t="s">
        <v>3910</v>
      </c>
      <c r="C1432" s="7" t="s">
        <v>5652</v>
      </c>
      <c r="D1432" s="1" t="s">
        <v>7108</v>
      </c>
      <c r="E1432" s="1" t="s">
        <v>7107</v>
      </c>
    </row>
    <row r="1433" spans="1:5" ht="15.6" x14ac:dyDescent="0.3">
      <c r="A1433" s="4" t="s">
        <v>1432</v>
      </c>
      <c r="B1433" s="20" t="s">
        <v>3911</v>
      </c>
      <c r="C1433" s="7" t="s">
        <v>4815</v>
      </c>
      <c r="D1433" s="1" t="s">
        <v>4838</v>
      </c>
      <c r="E1433" s="1" t="s">
        <v>7109</v>
      </c>
    </row>
    <row r="1434" spans="1:5" ht="15.6" x14ac:dyDescent="0.3">
      <c r="A1434" s="4" t="s">
        <v>1433</v>
      </c>
      <c r="B1434" s="20" t="s">
        <v>3912</v>
      </c>
      <c r="C1434" s="7" t="s">
        <v>4815</v>
      </c>
      <c r="D1434" s="1" t="s">
        <v>7111</v>
      </c>
      <c r="E1434" s="1" t="s">
        <v>7110</v>
      </c>
    </row>
    <row r="1435" spans="1:5" ht="15.6" x14ac:dyDescent="0.3">
      <c r="A1435" s="4" t="s">
        <v>1434</v>
      </c>
      <c r="B1435" s="20" t="s">
        <v>3913</v>
      </c>
      <c r="C1435" s="7" t="s">
        <v>4815</v>
      </c>
      <c r="D1435" s="1" t="s">
        <v>5416</v>
      </c>
      <c r="E1435" s="1" t="s">
        <v>7112</v>
      </c>
    </row>
    <row r="1436" spans="1:5" ht="15.6" x14ac:dyDescent="0.3">
      <c r="A1436" s="4" t="s">
        <v>1435</v>
      </c>
      <c r="B1436" s="20" t="s">
        <v>3914</v>
      </c>
      <c r="C1436" s="7" t="s">
        <v>4815</v>
      </c>
      <c r="D1436" s="1" t="s">
        <v>7113</v>
      </c>
      <c r="E1436" s="1" t="s">
        <v>5356</v>
      </c>
    </row>
    <row r="1437" spans="1:5" ht="15.6" x14ac:dyDescent="0.3">
      <c r="A1437" s="4" t="s">
        <v>1436</v>
      </c>
      <c r="B1437" s="20" t="s">
        <v>3915</v>
      </c>
      <c r="C1437" s="7" t="s">
        <v>4817</v>
      </c>
      <c r="D1437" s="1" t="s">
        <v>7115</v>
      </c>
      <c r="E1437" s="1" t="s">
        <v>7114</v>
      </c>
    </row>
    <row r="1438" spans="1:5" ht="15.6" x14ac:dyDescent="0.3">
      <c r="A1438" s="4" t="s">
        <v>1437</v>
      </c>
      <c r="B1438" s="20" t="s">
        <v>3916</v>
      </c>
      <c r="C1438" s="7" t="s">
        <v>4815</v>
      </c>
      <c r="D1438" s="1" t="s">
        <v>6312</v>
      </c>
      <c r="E1438" s="1" t="s">
        <v>7116</v>
      </c>
    </row>
    <row r="1439" spans="1:5" ht="15.6" x14ac:dyDescent="0.3">
      <c r="A1439" s="4" t="s">
        <v>1438</v>
      </c>
      <c r="B1439" s="20" t="s">
        <v>3917</v>
      </c>
      <c r="C1439" s="7" t="s">
        <v>4815</v>
      </c>
      <c r="D1439" s="1" t="s">
        <v>5340</v>
      </c>
      <c r="E1439" s="1" t="s">
        <v>7117</v>
      </c>
    </row>
    <row r="1440" spans="1:5" ht="15.6" x14ac:dyDescent="0.3">
      <c r="A1440" s="4" t="s">
        <v>1439</v>
      </c>
      <c r="B1440" s="20" t="s">
        <v>3918</v>
      </c>
      <c r="C1440" s="7" t="s">
        <v>4815</v>
      </c>
      <c r="D1440" s="1" t="s">
        <v>6111</v>
      </c>
      <c r="E1440" s="1" t="s">
        <v>7118</v>
      </c>
    </row>
    <row r="1441" spans="1:5" ht="15.6" x14ac:dyDescent="0.3">
      <c r="A1441" s="4" t="s">
        <v>1440</v>
      </c>
      <c r="B1441" s="20" t="s">
        <v>3919</v>
      </c>
      <c r="C1441" s="7" t="s">
        <v>4815</v>
      </c>
      <c r="D1441" s="1" t="s">
        <v>7120</v>
      </c>
      <c r="E1441" s="1" t="s">
        <v>7119</v>
      </c>
    </row>
    <row r="1442" spans="1:5" ht="15.6" x14ac:dyDescent="0.3">
      <c r="A1442" s="4" t="s">
        <v>1441</v>
      </c>
      <c r="B1442" s="20" t="s">
        <v>3920</v>
      </c>
      <c r="C1442" s="7" t="s">
        <v>4815</v>
      </c>
      <c r="D1442" s="1" t="s">
        <v>7121</v>
      </c>
      <c r="E1442" s="1" t="s">
        <v>5064</v>
      </c>
    </row>
    <row r="1443" spans="1:5" ht="15.6" x14ac:dyDescent="0.3">
      <c r="A1443" s="4" t="s">
        <v>1442</v>
      </c>
      <c r="B1443" s="20" t="s">
        <v>3921</v>
      </c>
      <c r="C1443" s="7" t="s">
        <v>4817</v>
      </c>
      <c r="D1443" s="1" t="s">
        <v>4950</v>
      </c>
      <c r="E1443" s="1" t="s">
        <v>2407</v>
      </c>
    </row>
    <row r="1444" spans="1:5" ht="15.6" x14ac:dyDescent="0.3">
      <c r="A1444" s="4" t="s">
        <v>1443</v>
      </c>
      <c r="B1444" s="20" t="s">
        <v>3922</v>
      </c>
      <c r="C1444" s="7" t="s">
        <v>4815</v>
      </c>
      <c r="D1444" s="1" t="s">
        <v>5660</v>
      </c>
      <c r="E1444" s="1" t="s">
        <v>7122</v>
      </c>
    </row>
    <row r="1445" spans="1:5" ht="15.6" x14ac:dyDescent="0.3">
      <c r="A1445" s="4" t="s">
        <v>1444</v>
      </c>
      <c r="B1445" s="20" t="s">
        <v>3923</v>
      </c>
      <c r="C1445" s="7" t="s">
        <v>4815</v>
      </c>
      <c r="D1445" s="1" t="s">
        <v>7123</v>
      </c>
      <c r="E1445" s="1" t="s">
        <v>2460</v>
      </c>
    </row>
    <row r="1446" spans="1:5" ht="15.6" x14ac:dyDescent="0.3">
      <c r="A1446" s="4" t="s">
        <v>1445</v>
      </c>
      <c r="B1446" s="20" t="s">
        <v>3924</v>
      </c>
      <c r="C1446" s="7" t="s">
        <v>4817</v>
      </c>
      <c r="D1446" s="1" t="s">
        <v>7125</v>
      </c>
      <c r="E1446" s="1" t="s">
        <v>7124</v>
      </c>
    </row>
    <row r="1447" spans="1:5" ht="15.6" x14ac:dyDescent="0.3">
      <c r="A1447" s="4" t="s">
        <v>1446</v>
      </c>
      <c r="B1447" s="20" t="s">
        <v>3925</v>
      </c>
      <c r="C1447" s="7" t="s">
        <v>4815</v>
      </c>
      <c r="D1447" s="1" t="s">
        <v>5188</v>
      </c>
      <c r="E1447" s="1" t="s">
        <v>2417</v>
      </c>
    </row>
    <row r="1448" spans="1:5" ht="15.6" x14ac:dyDescent="0.3">
      <c r="A1448" s="4" t="s">
        <v>1447</v>
      </c>
      <c r="B1448" s="20" t="s">
        <v>3926</v>
      </c>
      <c r="C1448" s="7" t="s">
        <v>4815</v>
      </c>
      <c r="D1448" s="1" t="s">
        <v>6231</v>
      </c>
      <c r="E1448" s="1" t="s">
        <v>7126</v>
      </c>
    </row>
    <row r="1449" spans="1:5" ht="15.6" x14ac:dyDescent="0.3">
      <c r="A1449" s="4" t="s">
        <v>1448</v>
      </c>
      <c r="B1449" s="20" t="s">
        <v>3927</v>
      </c>
      <c r="C1449" s="7" t="s">
        <v>4815</v>
      </c>
      <c r="D1449" s="1" t="s">
        <v>7128</v>
      </c>
      <c r="E1449" s="1" t="s">
        <v>7127</v>
      </c>
    </row>
    <row r="1450" spans="1:5" ht="15.6" x14ac:dyDescent="0.3">
      <c r="A1450" s="4" t="s">
        <v>1449</v>
      </c>
      <c r="B1450" s="20" t="s">
        <v>3928</v>
      </c>
      <c r="C1450" s="7" t="s">
        <v>4815</v>
      </c>
      <c r="D1450" s="1" t="s">
        <v>7129</v>
      </c>
      <c r="E1450" s="1" t="s">
        <v>2416</v>
      </c>
    </row>
    <row r="1451" spans="1:5" ht="15.6" x14ac:dyDescent="0.3">
      <c r="A1451" s="4" t="s">
        <v>1450</v>
      </c>
      <c r="B1451" s="20" t="s">
        <v>3929</v>
      </c>
      <c r="C1451" s="7" t="s">
        <v>4815</v>
      </c>
      <c r="D1451" s="1" t="s">
        <v>7131</v>
      </c>
      <c r="E1451" s="1" t="s">
        <v>7130</v>
      </c>
    </row>
    <row r="1452" spans="1:5" ht="15.6" x14ac:dyDescent="0.3">
      <c r="A1452" s="4" t="s">
        <v>1451</v>
      </c>
      <c r="B1452" s="20" t="s">
        <v>3930</v>
      </c>
      <c r="C1452" s="7" t="s">
        <v>4817</v>
      </c>
      <c r="D1452" s="1" t="s">
        <v>7133</v>
      </c>
      <c r="E1452" s="1" t="s">
        <v>7132</v>
      </c>
    </row>
    <row r="1453" spans="1:5" ht="15.6" x14ac:dyDescent="0.3">
      <c r="A1453" s="4" t="s">
        <v>1452</v>
      </c>
      <c r="B1453" s="20" t="s">
        <v>3931</v>
      </c>
      <c r="C1453" s="7" t="s">
        <v>4817</v>
      </c>
      <c r="D1453" s="1" t="s">
        <v>4842</v>
      </c>
      <c r="E1453" s="1" t="s">
        <v>7134</v>
      </c>
    </row>
    <row r="1454" spans="1:5" ht="15.6" x14ac:dyDescent="0.3">
      <c r="A1454" s="4" t="s">
        <v>1453</v>
      </c>
      <c r="B1454" s="20" t="s">
        <v>3932</v>
      </c>
      <c r="C1454" s="7" t="s">
        <v>4817</v>
      </c>
      <c r="D1454" s="1" t="s">
        <v>6119</v>
      </c>
      <c r="E1454" s="1" t="s">
        <v>7135</v>
      </c>
    </row>
    <row r="1455" spans="1:5" ht="15.6" x14ac:dyDescent="0.3">
      <c r="A1455" s="4" t="s">
        <v>1454</v>
      </c>
      <c r="B1455" s="20" t="s">
        <v>3933</v>
      </c>
      <c r="C1455" s="7" t="s">
        <v>4817</v>
      </c>
      <c r="D1455" s="1" t="s">
        <v>7137</v>
      </c>
      <c r="E1455" s="1" t="s">
        <v>7136</v>
      </c>
    </row>
    <row r="1456" spans="1:5" ht="15.6" x14ac:dyDescent="0.3">
      <c r="A1456" s="4" t="s">
        <v>1455</v>
      </c>
      <c r="B1456" s="20" t="s">
        <v>3934</v>
      </c>
      <c r="C1456" s="7" t="s">
        <v>4817</v>
      </c>
      <c r="D1456" s="1" t="s">
        <v>7139</v>
      </c>
      <c r="E1456" s="1" t="s">
        <v>7138</v>
      </c>
    </row>
    <row r="1457" spans="1:8" ht="15.6" x14ac:dyDescent="0.3">
      <c r="A1457" s="4" t="s">
        <v>1456</v>
      </c>
      <c r="B1457" s="20" t="s">
        <v>3935</v>
      </c>
      <c r="C1457" s="7" t="s">
        <v>4817</v>
      </c>
      <c r="D1457" s="1" t="s">
        <v>7140</v>
      </c>
      <c r="E1457" s="1" t="s">
        <v>5435</v>
      </c>
    </row>
    <row r="1458" spans="1:8" ht="15.6" x14ac:dyDescent="0.3">
      <c r="A1458" s="4" t="s">
        <v>1457</v>
      </c>
      <c r="B1458" s="20" t="s">
        <v>3936</v>
      </c>
      <c r="C1458" s="7" t="s">
        <v>4815</v>
      </c>
      <c r="D1458" s="1" t="s">
        <v>7142</v>
      </c>
      <c r="E1458" s="1" t="s">
        <v>7141</v>
      </c>
    </row>
    <row r="1459" spans="1:8" ht="15.6" x14ac:dyDescent="0.3">
      <c r="A1459" s="4" t="s">
        <v>1458</v>
      </c>
      <c r="B1459" s="20" t="s">
        <v>3937</v>
      </c>
      <c r="C1459" s="7" t="s">
        <v>4815</v>
      </c>
      <c r="D1459" s="1" t="s">
        <v>5255</v>
      </c>
      <c r="E1459" s="1" t="s">
        <v>7143</v>
      </c>
    </row>
    <row r="1460" spans="1:8" ht="15.6" x14ac:dyDescent="0.3">
      <c r="A1460" s="4" t="s">
        <v>1459</v>
      </c>
      <c r="B1460" s="20" t="s">
        <v>3938</v>
      </c>
      <c r="C1460" s="7" t="s">
        <v>4817</v>
      </c>
      <c r="D1460" s="1" t="s">
        <v>7145</v>
      </c>
      <c r="E1460" s="1" t="s">
        <v>7144</v>
      </c>
    </row>
    <row r="1461" spans="1:8" ht="15.6" x14ac:dyDescent="0.3">
      <c r="A1461" s="4" t="s">
        <v>1460</v>
      </c>
      <c r="B1461" s="20" t="s">
        <v>3939</v>
      </c>
      <c r="C1461" s="7" t="s">
        <v>4817</v>
      </c>
      <c r="D1461" s="1" t="s">
        <v>7146</v>
      </c>
      <c r="E1461" s="1" t="s">
        <v>6159</v>
      </c>
    </row>
    <row r="1462" spans="1:8" ht="15.6" x14ac:dyDescent="0.3">
      <c r="A1462" s="4" t="s">
        <v>1461</v>
      </c>
      <c r="B1462" s="20" t="s">
        <v>3940</v>
      </c>
      <c r="C1462" s="7" t="s">
        <v>4815</v>
      </c>
      <c r="D1462" s="1" t="s">
        <v>5720</v>
      </c>
      <c r="E1462" s="1" t="s">
        <v>5327</v>
      </c>
    </row>
    <row r="1463" spans="1:8" ht="15.6" x14ac:dyDescent="0.3">
      <c r="A1463" s="4" t="s">
        <v>1462</v>
      </c>
      <c r="B1463" s="20" t="s">
        <v>3941</v>
      </c>
      <c r="C1463" s="7" t="s">
        <v>4815</v>
      </c>
      <c r="D1463" s="1" t="s">
        <v>7147</v>
      </c>
      <c r="E1463" s="1" t="s">
        <v>5213</v>
      </c>
    </row>
    <row r="1464" spans="1:8" ht="15.6" x14ac:dyDescent="0.3">
      <c r="A1464" s="4" t="s">
        <v>1463</v>
      </c>
      <c r="B1464" s="20" t="s">
        <v>3942</v>
      </c>
      <c r="C1464" s="7" t="s">
        <v>4817</v>
      </c>
      <c r="D1464" s="1" t="s">
        <v>5267</v>
      </c>
      <c r="E1464" s="1" t="s">
        <v>7148</v>
      </c>
    </row>
    <row r="1465" spans="1:8" ht="15.6" x14ac:dyDescent="0.3">
      <c r="A1465" s="4" t="s">
        <v>1464</v>
      </c>
      <c r="B1465" s="20" t="s">
        <v>3943</v>
      </c>
      <c r="C1465" s="7" t="s">
        <v>4817</v>
      </c>
      <c r="D1465" s="1" t="s">
        <v>7150</v>
      </c>
      <c r="E1465" s="1" t="s">
        <v>7149</v>
      </c>
      <c r="H1465" t="s">
        <v>4927</v>
      </c>
    </row>
    <row r="1466" spans="1:8" ht="15.6" x14ac:dyDescent="0.3">
      <c r="A1466" s="4" t="s">
        <v>1465</v>
      </c>
      <c r="B1466" s="20" t="s">
        <v>3944</v>
      </c>
      <c r="C1466" s="7" t="s">
        <v>4815</v>
      </c>
      <c r="D1466" s="1" t="s">
        <v>7151</v>
      </c>
      <c r="E1466" s="1" t="s">
        <v>5292</v>
      </c>
    </row>
    <row r="1467" spans="1:8" ht="15.6" x14ac:dyDescent="0.3">
      <c r="A1467" s="4" t="s">
        <v>1466</v>
      </c>
      <c r="B1467" s="20" t="s">
        <v>3945</v>
      </c>
      <c r="C1467" s="7" t="s">
        <v>4817</v>
      </c>
      <c r="D1467" s="1" t="s">
        <v>7152</v>
      </c>
      <c r="E1467" s="1" t="s">
        <v>2385</v>
      </c>
    </row>
    <row r="1468" spans="1:8" ht="15.6" x14ac:dyDescent="0.3">
      <c r="A1468" s="4" t="s">
        <v>1467</v>
      </c>
      <c r="B1468" s="20" t="s">
        <v>3946</v>
      </c>
      <c r="C1468" s="7" t="s">
        <v>4817</v>
      </c>
      <c r="D1468" s="1" t="s">
        <v>7154</v>
      </c>
      <c r="E1468" s="1" t="s">
        <v>7153</v>
      </c>
    </row>
    <row r="1469" spans="1:8" ht="15.6" x14ac:dyDescent="0.3">
      <c r="A1469" s="4" t="s">
        <v>1468</v>
      </c>
      <c r="B1469" s="20" t="s">
        <v>3947</v>
      </c>
      <c r="C1469" s="7" t="s">
        <v>4817</v>
      </c>
      <c r="D1469" s="1" t="s">
        <v>7156</v>
      </c>
      <c r="E1469" s="1" t="s">
        <v>7155</v>
      </c>
    </row>
    <row r="1470" spans="1:8" ht="15.6" x14ac:dyDescent="0.3">
      <c r="A1470" s="4" t="s">
        <v>1469</v>
      </c>
      <c r="B1470" s="20" t="s">
        <v>3948</v>
      </c>
      <c r="C1470" s="7" t="s">
        <v>4817</v>
      </c>
      <c r="D1470" s="1" t="s">
        <v>5222</v>
      </c>
      <c r="E1470" s="1" t="s">
        <v>7157</v>
      </c>
    </row>
    <row r="1471" spans="1:8" ht="15.6" x14ac:dyDescent="0.3">
      <c r="A1471" s="4" t="s">
        <v>1470</v>
      </c>
      <c r="B1471" s="20" t="s">
        <v>3949</v>
      </c>
      <c r="C1471" s="7" t="s">
        <v>4815</v>
      </c>
      <c r="D1471" s="1" t="s">
        <v>7159</v>
      </c>
      <c r="E1471" s="1" t="s">
        <v>7158</v>
      </c>
    </row>
    <row r="1472" spans="1:8" ht="15.6" x14ac:dyDescent="0.3">
      <c r="A1472" s="4" t="s">
        <v>1471</v>
      </c>
      <c r="B1472" s="20" t="s">
        <v>3950</v>
      </c>
      <c r="C1472" s="7" t="s">
        <v>4817</v>
      </c>
      <c r="D1472" s="1" t="s">
        <v>7161</v>
      </c>
      <c r="E1472" s="1" t="s">
        <v>7160</v>
      </c>
    </row>
    <row r="1473" spans="1:5" ht="15.6" x14ac:dyDescent="0.3">
      <c r="A1473" s="4" t="s">
        <v>1472</v>
      </c>
      <c r="B1473" s="20" t="s">
        <v>3951</v>
      </c>
      <c r="C1473" s="7" t="s">
        <v>4815</v>
      </c>
      <c r="D1473" s="1" t="s">
        <v>5515</v>
      </c>
      <c r="E1473" s="1" t="s">
        <v>7162</v>
      </c>
    </row>
    <row r="1474" spans="1:5" ht="15.6" x14ac:dyDescent="0.3">
      <c r="A1474" s="4" t="s">
        <v>1473</v>
      </c>
      <c r="B1474" s="20" t="s">
        <v>3952</v>
      </c>
      <c r="C1474" s="7" t="s">
        <v>4817</v>
      </c>
      <c r="D1474" s="1" t="s">
        <v>6033</v>
      </c>
      <c r="E1474" s="1" t="s">
        <v>7163</v>
      </c>
    </row>
    <row r="1475" spans="1:5" ht="15.6" x14ac:dyDescent="0.3">
      <c r="A1475" s="4" t="s">
        <v>1474</v>
      </c>
      <c r="B1475" s="20" t="s">
        <v>3953</v>
      </c>
      <c r="C1475" s="7" t="s">
        <v>4817</v>
      </c>
      <c r="D1475" s="1" t="s">
        <v>7165</v>
      </c>
      <c r="E1475" s="1" t="s">
        <v>7164</v>
      </c>
    </row>
    <row r="1476" spans="1:5" ht="15.6" x14ac:dyDescent="0.3">
      <c r="A1476" s="4" t="s">
        <v>1475</v>
      </c>
      <c r="B1476" s="20" t="s">
        <v>3954</v>
      </c>
      <c r="C1476" s="7" t="s">
        <v>4815</v>
      </c>
      <c r="D1476" s="1" t="s">
        <v>7166</v>
      </c>
      <c r="E1476" s="1" t="s">
        <v>2419</v>
      </c>
    </row>
    <row r="1477" spans="1:5" ht="15.6" x14ac:dyDescent="0.3">
      <c r="A1477" s="4" t="s">
        <v>1476</v>
      </c>
      <c r="B1477" s="20" t="s">
        <v>3955</v>
      </c>
      <c r="C1477" s="7" t="s">
        <v>4817</v>
      </c>
      <c r="D1477" s="1" t="s">
        <v>7168</v>
      </c>
      <c r="E1477" s="1" t="s">
        <v>7167</v>
      </c>
    </row>
    <row r="1478" spans="1:5" ht="15.6" x14ac:dyDescent="0.3">
      <c r="A1478" s="4" t="s">
        <v>1477</v>
      </c>
      <c r="B1478" s="20" t="s">
        <v>3956</v>
      </c>
      <c r="C1478" s="7" t="s">
        <v>4815</v>
      </c>
      <c r="D1478" s="1" t="s">
        <v>6913</v>
      </c>
      <c r="E1478" s="1" t="s">
        <v>7169</v>
      </c>
    </row>
    <row r="1479" spans="1:5" ht="15.6" x14ac:dyDescent="0.3">
      <c r="A1479" s="4" t="s">
        <v>1478</v>
      </c>
      <c r="B1479" s="20" t="s">
        <v>3957</v>
      </c>
      <c r="C1479" s="7" t="s">
        <v>4817</v>
      </c>
      <c r="D1479" s="1" t="s">
        <v>7171</v>
      </c>
      <c r="E1479" s="1" t="s">
        <v>7170</v>
      </c>
    </row>
    <row r="1480" spans="1:5" ht="15.6" x14ac:dyDescent="0.3">
      <c r="A1480" s="4" t="s">
        <v>1479</v>
      </c>
      <c r="B1480" s="20" t="s">
        <v>3958</v>
      </c>
      <c r="C1480" s="7" t="s">
        <v>4817</v>
      </c>
      <c r="D1480" s="1" t="s">
        <v>7173</v>
      </c>
      <c r="E1480" s="1" t="s">
        <v>7172</v>
      </c>
    </row>
    <row r="1481" spans="1:5" ht="15.6" x14ac:dyDescent="0.3">
      <c r="A1481" s="4" t="s">
        <v>1480</v>
      </c>
      <c r="B1481" s="20" t="s">
        <v>3959</v>
      </c>
      <c r="C1481" s="7" t="s">
        <v>4815</v>
      </c>
      <c r="D1481" s="1" t="s">
        <v>7175</v>
      </c>
      <c r="E1481" s="1" t="s">
        <v>7174</v>
      </c>
    </row>
    <row r="1482" spans="1:5" ht="15.6" x14ac:dyDescent="0.3">
      <c r="A1482" s="4" t="s">
        <v>1481</v>
      </c>
      <c r="B1482" s="20" t="s">
        <v>3960</v>
      </c>
      <c r="C1482" s="7" t="s">
        <v>4817</v>
      </c>
      <c r="D1482" s="1" t="s">
        <v>5302</v>
      </c>
      <c r="E1482" s="1" t="s">
        <v>7176</v>
      </c>
    </row>
    <row r="1483" spans="1:5" ht="15.6" x14ac:dyDescent="0.3">
      <c r="A1483" s="4" t="s">
        <v>1482</v>
      </c>
      <c r="B1483" s="20" t="s">
        <v>3961</v>
      </c>
      <c r="C1483" s="7" t="s">
        <v>4815</v>
      </c>
      <c r="D1483" s="1" t="s">
        <v>7177</v>
      </c>
      <c r="E1483" s="1" t="s">
        <v>6990</v>
      </c>
    </row>
    <row r="1484" spans="1:5" ht="15.6" x14ac:dyDescent="0.3">
      <c r="A1484" s="4" t="s">
        <v>1483</v>
      </c>
      <c r="B1484" s="20" t="s">
        <v>3962</v>
      </c>
      <c r="C1484" s="7" t="s">
        <v>4817</v>
      </c>
      <c r="D1484" s="1" t="s">
        <v>7179</v>
      </c>
      <c r="E1484" s="1" t="s">
        <v>7178</v>
      </c>
    </row>
    <row r="1485" spans="1:5" ht="15.6" x14ac:dyDescent="0.3">
      <c r="A1485" s="4" t="s">
        <v>1484</v>
      </c>
      <c r="B1485" s="20" t="s">
        <v>3963</v>
      </c>
      <c r="C1485" s="7" t="s">
        <v>4815</v>
      </c>
      <c r="D1485" s="1" t="s">
        <v>4912</v>
      </c>
      <c r="E1485" s="1" t="s">
        <v>7180</v>
      </c>
    </row>
    <row r="1486" spans="1:5" ht="15.6" x14ac:dyDescent="0.3">
      <c r="A1486" s="4" t="s">
        <v>1485</v>
      </c>
      <c r="B1486" s="20" t="s">
        <v>3964</v>
      </c>
      <c r="C1486" s="7" t="s">
        <v>4815</v>
      </c>
      <c r="D1486" s="1" t="s">
        <v>6276</v>
      </c>
      <c r="E1486" s="1" t="s">
        <v>7181</v>
      </c>
    </row>
    <row r="1487" spans="1:5" ht="15.6" x14ac:dyDescent="0.3">
      <c r="A1487" s="4" t="s">
        <v>1486</v>
      </c>
      <c r="B1487" s="20" t="s">
        <v>3965</v>
      </c>
      <c r="C1487" s="7" t="s">
        <v>4815</v>
      </c>
      <c r="D1487" s="1" t="s">
        <v>7183</v>
      </c>
      <c r="E1487" s="1" t="s">
        <v>7182</v>
      </c>
    </row>
    <row r="1488" spans="1:5" ht="15.6" x14ac:dyDescent="0.3">
      <c r="A1488" s="4" t="s">
        <v>1487</v>
      </c>
      <c r="B1488" s="20" t="s">
        <v>3966</v>
      </c>
      <c r="C1488" s="7" t="s">
        <v>4815</v>
      </c>
      <c r="D1488" s="1" t="s">
        <v>7185</v>
      </c>
      <c r="E1488" s="1" t="s">
        <v>7184</v>
      </c>
    </row>
    <row r="1489" spans="1:8" ht="15.6" x14ac:dyDescent="0.3">
      <c r="A1489" s="4" t="s">
        <v>1488</v>
      </c>
      <c r="B1489" s="20" t="s">
        <v>3967</v>
      </c>
      <c r="C1489" s="7" t="s">
        <v>4817</v>
      </c>
      <c r="D1489" s="1" t="s">
        <v>7186</v>
      </c>
      <c r="E1489" s="1" t="s">
        <v>6430</v>
      </c>
    </row>
    <row r="1490" spans="1:8" ht="15.6" x14ac:dyDescent="0.3">
      <c r="A1490" s="4" t="s">
        <v>1489</v>
      </c>
      <c r="B1490" s="20" t="s">
        <v>3968</v>
      </c>
      <c r="C1490" s="7" t="s">
        <v>4815</v>
      </c>
      <c r="D1490" s="1" t="s">
        <v>7188</v>
      </c>
      <c r="E1490" s="1" t="s">
        <v>7187</v>
      </c>
    </row>
    <row r="1491" spans="1:8" ht="15.6" x14ac:dyDescent="0.3">
      <c r="A1491" s="4" t="s">
        <v>1490</v>
      </c>
      <c r="B1491" s="20" t="s">
        <v>3969</v>
      </c>
      <c r="C1491" s="7" t="s">
        <v>4815</v>
      </c>
      <c r="D1491" s="1" t="s">
        <v>7190</v>
      </c>
      <c r="E1491" s="1" t="s">
        <v>7189</v>
      </c>
    </row>
    <row r="1492" spans="1:8" ht="15.6" x14ac:dyDescent="0.3">
      <c r="A1492" s="4" t="s">
        <v>1491</v>
      </c>
      <c r="B1492" s="20" t="s">
        <v>3970</v>
      </c>
      <c r="C1492" s="7" t="s">
        <v>4815</v>
      </c>
      <c r="D1492" s="1" t="s">
        <v>7192</v>
      </c>
      <c r="E1492" s="1" t="s">
        <v>7191</v>
      </c>
    </row>
    <row r="1493" spans="1:8" ht="15.6" x14ac:dyDescent="0.3">
      <c r="A1493" s="4" t="s">
        <v>1492</v>
      </c>
      <c r="B1493" s="20" t="s">
        <v>3971</v>
      </c>
      <c r="C1493" s="7" t="s">
        <v>4817</v>
      </c>
      <c r="D1493" s="1" t="s">
        <v>7194</v>
      </c>
      <c r="E1493" s="1" t="s">
        <v>7193</v>
      </c>
      <c r="H1493" t="s">
        <v>4927</v>
      </c>
    </row>
    <row r="1494" spans="1:8" ht="15.6" x14ac:dyDescent="0.3">
      <c r="A1494" s="4" t="s">
        <v>1493</v>
      </c>
      <c r="B1494" s="20" t="s">
        <v>3972</v>
      </c>
      <c r="C1494" s="7" t="s">
        <v>4817</v>
      </c>
      <c r="D1494" s="1" t="s">
        <v>7196</v>
      </c>
      <c r="E1494" s="1" t="s">
        <v>7195</v>
      </c>
    </row>
    <row r="1495" spans="1:8" ht="15.6" x14ac:dyDescent="0.3">
      <c r="A1495" s="4" t="s">
        <v>1494</v>
      </c>
      <c r="B1495" s="20" t="s">
        <v>3973</v>
      </c>
      <c r="C1495" s="7" t="s">
        <v>4815</v>
      </c>
      <c r="D1495" s="1" t="s">
        <v>6899</v>
      </c>
      <c r="E1495" s="1" t="s">
        <v>7197</v>
      </c>
    </row>
    <row r="1496" spans="1:8" ht="15.6" x14ac:dyDescent="0.3">
      <c r="A1496" s="4" t="s">
        <v>1495</v>
      </c>
      <c r="B1496" s="20" t="s">
        <v>3974</v>
      </c>
      <c r="C1496" s="7" t="s">
        <v>4817</v>
      </c>
      <c r="D1496" s="1" t="s">
        <v>7199</v>
      </c>
      <c r="E1496" s="1" t="s">
        <v>7198</v>
      </c>
    </row>
    <row r="1497" spans="1:8" ht="15.6" x14ac:dyDescent="0.3">
      <c r="A1497" s="4" t="s">
        <v>1496</v>
      </c>
      <c r="B1497" s="20" t="s">
        <v>3975</v>
      </c>
      <c r="C1497" s="7" t="s">
        <v>4817</v>
      </c>
      <c r="D1497" s="1" t="s">
        <v>7201</v>
      </c>
      <c r="E1497" s="1" t="s">
        <v>7200</v>
      </c>
    </row>
    <row r="1498" spans="1:8" ht="15.6" x14ac:dyDescent="0.3">
      <c r="A1498" s="4" t="s">
        <v>1497</v>
      </c>
      <c r="B1498" s="20" t="s">
        <v>3976</v>
      </c>
      <c r="C1498" s="7" t="s">
        <v>4817</v>
      </c>
      <c r="D1498" s="1" t="s">
        <v>7203</v>
      </c>
      <c r="E1498" s="1" t="s">
        <v>7202</v>
      </c>
    </row>
    <row r="1499" spans="1:8" ht="15.6" x14ac:dyDescent="0.3">
      <c r="A1499" s="4" t="s">
        <v>1498</v>
      </c>
      <c r="B1499" s="20" t="s">
        <v>3977</v>
      </c>
      <c r="C1499" s="7" t="s">
        <v>4817</v>
      </c>
      <c r="D1499" s="1" t="s">
        <v>4981</v>
      </c>
      <c r="E1499" s="1" t="s">
        <v>7204</v>
      </c>
    </row>
    <row r="1500" spans="1:8" ht="15.6" x14ac:dyDescent="0.3">
      <c r="A1500" s="4" t="s">
        <v>1499</v>
      </c>
      <c r="B1500" s="20" t="s">
        <v>3978</v>
      </c>
      <c r="C1500" s="7" t="s">
        <v>4815</v>
      </c>
      <c r="D1500" s="1" t="s">
        <v>7205</v>
      </c>
      <c r="E1500" s="1" t="s">
        <v>2414</v>
      </c>
    </row>
    <row r="1501" spans="1:8" ht="15.6" x14ac:dyDescent="0.3">
      <c r="A1501" s="4" t="s">
        <v>1500</v>
      </c>
      <c r="B1501" s="20" t="s">
        <v>3979</v>
      </c>
      <c r="C1501" s="7" t="s">
        <v>4815</v>
      </c>
      <c r="D1501" s="1" t="s">
        <v>5956</v>
      </c>
      <c r="E1501" s="1" t="s">
        <v>7206</v>
      </c>
    </row>
    <row r="1502" spans="1:8" ht="15.6" x14ac:dyDescent="0.3">
      <c r="A1502" s="4" t="s">
        <v>1501</v>
      </c>
      <c r="B1502" s="20" t="s">
        <v>3980</v>
      </c>
      <c r="C1502" s="7" t="s">
        <v>5652</v>
      </c>
      <c r="D1502" s="1" t="s">
        <v>7208</v>
      </c>
      <c r="E1502" s="1" t="s">
        <v>7207</v>
      </c>
    </row>
    <row r="1503" spans="1:8" ht="15.6" x14ac:dyDescent="0.3">
      <c r="A1503" s="4" t="s">
        <v>1502</v>
      </c>
      <c r="B1503" s="20" t="s">
        <v>3981</v>
      </c>
      <c r="C1503" s="7" t="s">
        <v>4815</v>
      </c>
      <c r="D1503" s="1" t="s">
        <v>5931</v>
      </c>
      <c r="E1503" s="1" t="s">
        <v>7209</v>
      </c>
    </row>
    <row r="1504" spans="1:8" ht="15.6" x14ac:dyDescent="0.3">
      <c r="A1504" s="4" t="s">
        <v>1503</v>
      </c>
      <c r="B1504" s="20" t="s">
        <v>3982</v>
      </c>
      <c r="C1504" s="7" t="s">
        <v>4815</v>
      </c>
      <c r="D1504" s="1" t="s">
        <v>7211</v>
      </c>
      <c r="E1504" s="1" t="s">
        <v>7210</v>
      </c>
    </row>
    <row r="1505" spans="1:5" ht="15.6" x14ac:dyDescent="0.3">
      <c r="A1505" s="4" t="s">
        <v>1504</v>
      </c>
      <c r="B1505" s="20" t="s">
        <v>3983</v>
      </c>
      <c r="C1505" s="7" t="s">
        <v>4817</v>
      </c>
      <c r="D1505" s="1" t="s">
        <v>7212</v>
      </c>
      <c r="E1505" s="1" t="s">
        <v>2390</v>
      </c>
    </row>
    <row r="1506" spans="1:5" ht="15.6" x14ac:dyDescent="0.3">
      <c r="A1506" s="4" t="s">
        <v>1505</v>
      </c>
      <c r="B1506" s="20" t="s">
        <v>3984</v>
      </c>
      <c r="C1506" s="7" t="s">
        <v>4817</v>
      </c>
      <c r="D1506" s="1" t="s">
        <v>7214</v>
      </c>
      <c r="E1506" s="1" t="s">
        <v>7213</v>
      </c>
    </row>
    <row r="1507" spans="1:5" ht="15.6" x14ac:dyDescent="0.3">
      <c r="A1507" s="4" t="s">
        <v>1506</v>
      </c>
      <c r="B1507" s="20" t="s">
        <v>3985</v>
      </c>
      <c r="C1507" s="7" t="s">
        <v>4815</v>
      </c>
      <c r="D1507" s="1" t="s">
        <v>7216</v>
      </c>
      <c r="E1507" s="1" t="s">
        <v>7215</v>
      </c>
    </row>
    <row r="1508" spans="1:5" ht="15.6" x14ac:dyDescent="0.3">
      <c r="A1508" s="4" t="s">
        <v>1507</v>
      </c>
      <c r="B1508" s="20" t="s">
        <v>3986</v>
      </c>
      <c r="C1508" s="7" t="s">
        <v>4817</v>
      </c>
      <c r="D1508" s="1" t="s">
        <v>7046</v>
      </c>
      <c r="E1508" s="1" t="s">
        <v>7217</v>
      </c>
    </row>
    <row r="1509" spans="1:5" ht="15.6" x14ac:dyDescent="0.3">
      <c r="A1509" s="4" t="s">
        <v>1508</v>
      </c>
      <c r="B1509" s="20" t="s">
        <v>3987</v>
      </c>
      <c r="C1509" s="7" t="s">
        <v>4817</v>
      </c>
      <c r="D1509" s="1" t="s">
        <v>7218</v>
      </c>
      <c r="E1509" s="1" t="s">
        <v>6190</v>
      </c>
    </row>
    <row r="1510" spans="1:5" ht="15.6" x14ac:dyDescent="0.3">
      <c r="A1510" s="4" t="s">
        <v>1509</v>
      </c>
      <c r="B1510" s="20" t="s">
        <v>3988</v>
      </c>
      <c r="C1510" s="7" t="s">
        <v>4817</v>
      </c>
      <c r="D1510" s="1" t="s">
        <v>5153</v>
      </c>
      <c r="E1510" s="1" t="s">
        <v>5107</v>
      </c>
    </row>
    <row r="1511" spans="1:5" ht="15.6" x14ac:dyDescent="0.3">
      <c r="A1511" s="4" t="s">
        <v>1510</v>
      </c>
      <c r="B1511" s="20" t="s">
        <v>3989</v>
      </c>
      <c r="C1511" s="7" t="s">
        <v>4815</v>
      </c>
      <c r="D1511" s="1" t="s">
        <v>7220</v>
      </c>
      <c r="E1511" s="1" t="s">
        <v>7219</v>
      </c>
    </row>
    <row r="1512" spans="1:5" ht="15.6" x14ac:dyDescent="0.3">
      <c r="A1512" s="4" t="s">
        <v>1511</v>
      </c>
      <c r="B1512" s="20" t="s">
        <v>3990</v>
      </c>
      <c r="C1512" s="7" t="s">
        <v>4817</v>
      </c>
      <c r="D1512" s="1" t="s">
        <v>5087</v>
      </c>
      <c r="E1512" s="1" t="s">
        <v>7221</v>
      </c>
    </row>
    <row r="1513" spans="1:5" ht="15.6" x14ac:dyDescent="0.3">
      <c r="A1513" s="4" t="s">
        <v>1512</v>
      </c>
      <c r="B1513" s="20" t="s">
        <v>3991</v>
      </c>
      <c r="C1513" s="7" t="s">
        <v>4817</v>
      </c>
      <c r="D1513" s="1" t="s">
        <v>7223</v>
      </c>
      <c r="E1513" s="1" t="s">
        <v>7222</v>
      </c>
    </row>
    <row r="1514" spans="1:5" ht="15.6" x14ac:dyDescent="0.3">
      <c r="A1514" s="4" t="s">
        <v>1513</v>
      </c>
      <c r="B1514" s="20" t="s">
        <v>3992</v>
      </c>
      <c r="C1514" s="7" t="s">
        <v>4815</v>
      </c>
      <c r="D1514" s="1" t="s">
        <v>7225</v>
      </c>
      <c r="E1514" s="1" t="s">
        <v>7224</v>
      </c>
    </row>
    <row r="1515" spans="1:5" ht="15.6" x14ac:dyDescent="0.3">
      <c r="A1515" s="4" t="s">
        <v>1514</v>
      </c>
      <c r="B1515" s="20" t="s">
        <v>3993</v>
      </c>
      <c r="C1515" s="7" t="s">
        <v>4817</v>
      </c>
      <c r="D1515" s="1" t="s">
        <v>7227</v>
      </c>
      <c r="E1515" s="1" t="s">
        <v>7226</v>
      </c>
    </row>
    <row r="1516" spans="1:5" ht="15.6" x14ac:dyDescent="0.3">
      <c r="A1516" s="4" t="s">
        <v>1515</v>
      </c>
      <c r="B1516" s="20" t="s">
        <v>3994</v>
      </c>
      <c r="C1516" s="7" t="s">
        <v>4817</v>
      </c>
      <c r="D1516" s="1" t="s">
        <v>5087</v>
      </c>
      <c r="E1516" s="1" t="s">
        <v>7228</v>
      </c>
    </row>
    <row r="1517" spans="1:5" ht="15.6" x14ac:dyDescent="0.3">
      <c r="A1517" s="4" t="s">
        <v>1516</v>
      </c>
      <c r="B1517" s="20" t="s">
        <v>3995</v>
      </c>
      <c r="C1517" s="7" t="s">
        <v>4817</v>
      </c>
      <c r="D1517" s="1" t="s">
        <v>6751</v>
      </c>
      <c r="E1517" s="1" t="s">
        <v>7229</v>
      </c>
    </row>
    <row r="1518" spans="1:5" ht="15.6" x14ac:dyDescent="0.3">
      <c r="A1518" s="4" t="s">
        <v>1517</v>
      </c>
      <c r="B1518" s="20" t="s">
        <v>3996</v>
      </c>
      <c r="C1518" s="7" t="s">
        <v>4815</v>
      </c>
      <c r="D1518" s="1" t="s">
        <v>7231</v>
      </c>
      <c r="E1518" s="1" t="s">
        <v>7230</v>
      </c>
    </row>
    <row r="1519" spans="1:5" ht="15.6" x14ac:dyDescent="0.3">
      <c r="A1519" s="4" t="s">
        <v>1518</v>
      </c>
      <c r="B1519" s="20" t="s">
        <v>3997</v>
      </c>
      <c r="C1519" s="7" t="s">
        <v>4815</v>
      </c>
      <c r="D1519" s="1" t="s">
        <v>5596</v>
      </c>
      <c r="E1519" s="1" t="s">
        <v>2450</v>
      </c>
    </row>
    <row r="1520" spans="1:5" ht="15.6" x14ac:dyDescent="0.3">
      <c r="A1520" s="4" t="s">
        <v>1519</v>
      </c>
      <c r="B1520" s="20" t="s">
        <v>3998</v>
      </c>
      <c r="C1520" s="7" t="s">
        <v>4815</v>
      </c>
      <c r="D1520" s="1" t="s">
        <v>7233</v>
      </c>
      <c r="E1520" s="1" t="s">
        <v>7232</v>
      </c>
    </row>
    <row r="1521" spans="1:5" ht="15.6" x14ac:dyDescent="0.3">
      <c r="A1521" s="4" t="s">
        <v>1520</v>
      </c>
      <c r="B1521" s="20" t="s">
        <v>3999</v>
      </c>
      <c r="C1521" s="7" t="s">
        <v>4815</v>
      </c>
      <c r="D1521" s="1" t="s">
        <v>7235</v>
      </c>
      <c r="E1521" s="1" t="s">
        <v>7234</v>
      </c>
    </row>
    <row r="1522" spans="1:5" ht="15.6" x14ac:dyDescent="0.3">
      <c r="A1522" s="4" t="s">
        <v>1521</v>
      </c>
      <c r="B1522" s="20" t="s">
        <v>4000</v>
      </c>
      <c r="C1522" s="7" t="s">
        <v>4817</v>
      </c>
      <c r="D1522" s="1" t="s">
        <v>7237</v>
      </c>
      <c r="E1522" s="1" t="s">
        <v>7236</v>
      </c>
    </row>
    <row r="1523" spans="1:5" ht="15.6" x14ac:dyDescent="0.3">
      <c r="A1523" s="4" t="s">
        <v>1522</v>
      </c>
      <c r="B1523" s="20" t="s">
        <v>4001</v>
      </c>
      <c r="C1523" s="7" t="s">
        <v>4815</v>
      </c>
      <c r="D1523" s="1" t="s">
        <v>5917</v>
      </c>
      <c r="E1523" s="1" t="s">
        <v>7238</v>
      </c>
    </row>
    <row r="1524" spans="1:5" ht="15.6" x14ac:dyDescent="0.3">
      <c r="A1524" s="4" t="s">
        <v>1523</v>
      </c>
      <c r="B1524" s="20" t="s">
        <v>4002</v>
      </c>
      <c r="C1524" s="7" t="s">
        <v>4817</v>
      </c>
      <c r="D1524" s="1" t="s">
        <v>7240</v>
      </c>
      <c r="E1524" s="1" t="s">
        <v>7239</v>
      </c>
    </row>
    <row r="1525" spans="1:5" ht="15.6" x14ac:dyDescent="0.3">
      <c r="A1525" s="4" t="s">
        <v>1524</v>
      </c>
      <c r="B1525" s="20" t="s">
        <v>4003</v>
      </c>
      <c r="C1525" s="7" t="s">
        <v>4817</v>
      </c>
      <c r="D1525" s="1" t="s">
        <v>5222</v>
      </c>
      <c r="E1525" s="1" t="s">
        <v>7241</v>
      </c>
    </row>
    <row r="1526" spans="1:5" ht="15.6" x14ac:dyDescent="0.3">
      <c r="A1526" s="4" t="s">
        <v>1525</v>
      </c>
      <c r="B1526" s="20" t="s">
        <v>4004</v>
      </c>
      <c r="C1526" s="7" t="s">
        <v>4817</v>
      </c>
      <c r="D1526" s="1" t="s">
        <v>5423</v>
      </c>
      <c r="E1526" s="1" t="s">
        <v>6274</v>
      </c>
    </row>
    <row r="1527" spans="1:5" ht="15.6" x14ac:dyDescent="0.3">
      <c r="A1527" s="4" t="s">
        <v>1526</v>
      </c>
      <c r="B1527" s="20" t="s">
        <v>4005</v>
      </c>
      <c r="C1527" s="7" t="s">
        <v>4815</v>
      </c>
      <c r="D1527" s="1" t="s">
        <v>7242</v>
      </c>
      <c r="E1527" s="1" t="s">
        <v>2461</v>
      </c>
    </row>
    <row r="1528" spans="1:5" ht="15.6" x14ac:dyDescent="0.3">
      <c r="A1528" s="4" t="s">
        <v>1527</v>
      </c>
      <c r="B1528" s="20" t="s">
        <v>4006</v>
      </c>
      <c r="C1528" s="7" t="s">
        <v>4815</v>
      </c>
      <c r="D1528" s="1" t="s">
        <v>7244</v>
      </c>
      <c r="E1528" s="1" t="s">
        <v>7243</v>
      </c>
    </row>
    <row r="1529" spans="1:5" ht="15.6" x14ac:dyDescent="0.3">
      <c r="A1529" s="4" t="s">
        <v>1528</v>
      </c>
      <c r="B1529" s="20" t="s">
        <v>4007</v>
      </c>
      <c r="C1529" s="7" t="s">
        <v>4817</v>
      </c>
      <c r="D1529" s="1" t="s">
        <v>7246</v>
      </c>
      <c r="E1529" s="1" t="s">
        <v>7245</v>
      </c>
    </row>
    <row r="1530" spans="1:5" ht="15.6" x14ac:dyDescent="0.3">
      <c r="A1530" s="4" t="s">
        <v>1529</v>
      </c>
      <c r="B1530" s="20" t="s">
        <v>4008</v>
      </c>
      <c r="C1530" s="7" t="s">
        <v>4815</v>
      </c>
      <c r="D1530" s="1" t="s">
        <v>7248</v>
      </c>
      <c r="E1530" s="1" t="s">
        <v>7247</v>
      </c>
    </row>
    <row r="1531" spans="1:5" ht="15.6" x14ac:dyDescent="0.3">
      <c r="A1531" s="4" t="s">
        <v>1530</v>
      </c>
      <c r="B1531" s="20" t="s">
        <v>4009</v>
      </c>
      <c r="C1531" s="7" t="s">
        <v>4815</v>
      </c>
      <c r="D1531" s="1" t="s">
        <v>4948</v>
      </c>
      <c r="E1531" s="1" t="s">
        <v>5333</v>
      </c>
    </row>
    <row r="1532" spans="1:5" ht="15.6" x14ac:dyDescent="0.3">
      <c r="A1532" s="4" t="s">
        <v>1531</v>
      </c>
      <c r="B1532" s="20" t="s">
        <v>4010</v>
      </c>
      <c r="C1532" s="7" t="s">
        <v>4815</v>
      </c>
      <c r="D1532" s="1" t="s">
        <v>7249</v>
      </c>
      <c r="E1532" s="1" t="s">
        <v>2394</v>
      </c>
    </row>
    <row r="1533" spans="1:5" ht="15.6" x14ac:dyDescent="0.3">
      <c r="A1533" s="4" t="s">
        <v>1532</v>
      </c>
      <c r="B1533" s="20" t="s">
        <v>4011</v>
      </c>
      <c r="C1533" s="7" t="s">
        <v>4817</v>
      </c>
      <c r="D1533" s="1" t="s">
        <v>7250</v>
      </c>
      <c r="E1533" s="1" t="s">
        <v>2446</v>
      </c>
    </row>
    <row r="1534" spans="1:5" ht="15.6" x14ac:dyDescent="0.3">
      <c r="A1534" s="4" t="s">
        <v>1533</v>
      </c>
      <c r="B1534" s="20" t="s">
        <v>4012</v>
      </c>
      <c r="C1534" s="7" t="s">
        <v>4817</v>
      </c>
      <c r="D1534" s="1" t="s">
        <v>5513</v>
      </c>
      <c r="E1534" s="1" t="s">
        <v>7251</v>
      </c>
    </row>
    <row r="1535" spans="1:5" ht="15.6" x14ac:dyDescent="0.3">
      <c r="A1535" s="4" t="s">
        <v>1534</v>
      </c>
      <c r="B1535" s="20" t="s">
        <v>4013</v>
      </c>
      <c r="C1535" s="7" t="s">
        <v>4815</v>
      </c>
      <c r="D1535" s="1" t="s">
        <v>4958</v>
      </c>
      <c r="E1535" s="1" t="s">
        <v>7252</v>
      </c>
    </row>
    <row r="1536" spans="1:5" ht="15.6" x14ac:dyDescent="0.3">
      <c r="A1536" s="4" t="s">
        <v>1535</v>
      </c>
      <c r="B1536" s="20" t="s">
        <v>4014</v>
      </c>
      <c r="C1536" s="7" t="s">
        <v>4817</v>
      </c>
      <c r="D1536" s="1" t="s">
        <v>4842</v>
      </c>
      <c r="E1536" s="1" t="s">
        <v>7253</v>
      </c>
    </row>
    <row r="1537" spans="1:8" ht="15.6" x14ac:dyDescent="0.3">
      <c r="A1537" s="4" t="s">
        <v>1536</v>
      </c>
      <c r="B1537" s="20" t="s">
        <v>4015</v>
      </c>
      <c r="C1537" s="7" t="s">
        <v>4817</v>
      </c>
      <c r="D1537" s="1" t="s">
        <v>4887</v>
      </c>
      <c r="E1537" s="1" t="s">
        <v>7254</v>
      </c>
    </row>
    <row r="1538" spans="1:8" ht="15.6" x14ac:dyDescent="0.3">
      <c r="A1538" s="4" t="s">
        <v>1537</v>
      </c>
      <c r="B1538" s="20" t="s">
        <v>4016</v>
      </c>
      <c r="C1538" s="7" t="s">
        <v>4815</v>
      </c>
      <c r="D1538" s="1" t="s">
        <v>7256</v>
      </c>
      <c r="E1538" s="1" t="s">
        <v>7255</v>
      </c>
    </row>
    <row r="1539" spans="1:8" ht="15.6" x14ac:dyDescent="0.3">
      <c r="A1539" s="4" t="s">
        <v>1538</v>
      </c>
      <c r="B1539" s="20" t="s">
        <v>4017</v>
      </c>
      <c r="C1539" s="7" t="s">
        <v>4817</v>
      </c>
      <c r="D1539" s="1" t="s">
        <v>5212</v>
      </c>
      <c r="E1539" s="1" t="s">
        <v>7257</v>
      </c>
    </row>
    <row r="1540" spans="1:8" ht="15.6" x14ac:dyDescent="0.3">
      <c r="A1540" s="4" t="s">
        <v>1539</v>
      </c>
      <c r="B1540" s="20" t="s">
        <v>4018</v>
      </c>
      <c r="C1540" s="7" t="s">
        <v>4817</v>
      </c>
      <c r="D1540" s="1" t="s">
        <v>7259</v>
      </c>
      <c r="E1540" s="1" t="s">
        <v>7258</v>
      </c>
    </row>
    <row r="1541" spans="1:8" ht="15.6" x14ac:dyDescent="0.3">
      <c r="A1541" s="4" t="s">
        <v>1540</v>
      </c>
      <c r="B1541" s="20" t="s">
        <v>4019</v>
      </c>
      <c r="C1541" s="7" t="s">
        <v>4815</v>
      </c>
      <c r="D1541" s="1" t="s">
        <v>7261</v>
      </c>
      <c r="E1541" s="1" t="s">
        <v>7260</v>
      </c>
    </row>
    <row r="1542" spans="1:8" ht="15.6" x14ac:dyDescent="0.3">
      <c r="A1542" s="4" t="s">
        <v>1541</v>
      </c>
      <c r="B1542" s="20" t="s">
        <v>4020</v>
      </c>
      <c r="C1542" s="7" t="s">
        <v>4815</v>
      </c>
      <c r="D1542" s="1" t="s">
        <v>7263</v>
      </c>
      <c r="E1542" s="1" t="s">
        <v>7262</v>
      </c>
    </row>
    <row r="1543" spans="1:8" ht="15.6" x14ac:dyDescent="0.3">
      <c r="A1543" s="4" t="s">
        <v>1542</v>
      </c>
      <c r="B1543" s="20" t="s">
        <v>4021</v>
      </c>
      <c r="C1543" s="7" t="s">
        <v>4817</v>
      </c>
      <c r="D1543" s="1" t="s">
        <v>7264</v>
      </c>
      <c r="E1543" s="1" t="s">
        <v>2415</v>
      </c>
    </row>
    <row r="1544" spans="1:8" ht="15.6" x14ac:dyDescent="0.3">
      <c r="A1544" s="4" t="s">
        <v>1543</v>
      </c>
      <c r="B1544" s="20" t="s">
        <v>4022</v>
      </c>
      <c r="C1544" s="7" t="s">
        <v>4817</v>
      </c>
      <c r="D1544" s="1" t="s">
        <v>4887</v>
      </c>
      <c r="E1544" s="1" t="s">
        <v>7265</v>
      </c>
    </row>
    <row r="1545" spans="1:8" ht="15.6" x14ac:dyDescent="0.3">
      <c r="A1545" s="4" t="s">
        <v>1544</v>
      </c>
      <c r="B1545" s="20" t="s">
        <v>4023</v>
      </c>
      <c r="C1545" s="7" t="s">
        <v>4817</v>
      </c>
      <c r="D1545" s="1" t="s">
        <v>7267</v>
      </c>
      <c r="E1545" s="1" t="s">
        <v>7266</v>
      </c>
    </row>
    <row r="1546" spans="1:8" ht="15.6" x14ac:dyDescent="0.3">
      <c r="A1546" s="4" t="s">
        <v>1545</v>
      </c>
      <c r="B1546" s="20" t="s">
        <v>4024</v>
      </c>
      <c r="C1546" s="7" t="s">
        <v>4817</v>
      </c>
      <c r="D1546" s="1" t="s">
        <v>7269</v>
      </c>
      <c r="E1546" s="1" t="s">
        <v>7268</v>
      </c>
    </row>
    <row r="1547" spans="1:8" ht="15.6" x14ac:dyDescent="0.3">
      <c r="A1547" s="4" t="s">
        <v>1546</v>
      </c>
      <c r="B1547" s="20" t="s">
        <v>4025</v>
      </c>
      <c r="C1547" s="7" t="s">
        <v>4815</v>
      </c>
      <c r="D1547" s="1" t="s">
        <v>5515</v>
      </c>
      <c r="E1547" s="1" t="s">
        <v>7270</v>
      </c>
    </row>
    <row r="1548" spans="1:8" ht="15.6" x14ac:dyDescent="0.3">
      <c r="A1548" s="4" t="s">
        <v>1547</v>
      </c>
      <c r="B1548" s="20" t="s">
        <v>4026</v>
      </c>
      <c r="C1548" s="7" t="s">
        <v>4815</v>
      </c>
      <c r="D1548" s="1" t="s">
        <v>7272</v>
      </c>
      <c r="E1548" s="1" t="s">
        <v>7271</v>
      </c>
    </row>
    <row r="1549" spans="1:8" ht="15.6" x14ac:dyDescent="0.3">
      <c r="A1549" s="4" t="s">
        <v>1548</v>
      </c>
      <c r="B1549" s="20" t="s">
        <v>4027</v>
      </c>
      <c r="C1549" s="7" t="s">
        <v>4815</v>
      </c>
      <c r="D1549" s="1" t="s">
        <v>7274</v>
      </c>
      <c r="E1549" s="1" t="s">
        <v>7273</v>
      </c>
    </row>
    <row r="1550" spans="1:8" ht="15.6" x14ac:dyDescent="0.3">
      <c r="A1550" s="4" t="s">
        <v>1549</v>
      </c>
      <c r="B1550" s="20" t="s">
        <v>4028</v>
      </c>
      <c r="C1550" s="7" t="s">
        <v>4817</v>
      </c>
      <c r="D1550" s="1" t="s">
        <v>7275</v>
      </c>
      <c r="E1550" s="1" t="s">
        <v>2442</v>
      </c>
      <c r="H1550" t="s">
        <v>6043</v>
      </c>
    </row>
    <row r="1551" spans="1:8" ht="15.6" x14ac:dyDescent="0.3">
      <c r="A1551" s="4" t="s">
        <v>1550</v>
      </c>
      <c r="B1551" s="20" t="s">
        <v>4029</v>
      </c>
      <c r="C1551" s="7" t="s">
        <v>4815</v>
      </c>
      <c r="D1551" s="1" t="s">
        <v>4846</v>
      </c>
      <c r="E1551" s="1" t="s">
        <v>7276</v>
      </c>
    </row>
    <row r="1552" spans="1:8" ht="15.6" x14ac:dyDescent="0.3">
      <c r="A1552" s="4" t="s">
        <v>1551</v>
      </c>
      <c r="B1552" s="20" t="s">
        <v>4030</v>
      </c>
      <c r="C1552" s="7" t="s">
        <v>4817</v>
      </c>
      <c r="D1552" s="1" t="s">
        <v>7278</v>
      </c>
      <c r="E1552" s="1" t="s">
        <v>7277</v>
      </c>
    </row>
    <row r="1553" spans="1:8" ht="15.6" x14ac:dyDescent="0.3">
      <c r="A1553" s="4" t="s">
        <v>1552</v>
      </c>
      <c r="B1553" s="20" t="s">
        <v>4031</v>
      </c>
      <c r="C1553" s="7" t="s">
        <v>4817</v>
      </c>
      <c r="D1553" s="1" t="s">
        <v>5618</v>
      </c>
      <c r="E1553" s="1" t="s">
        <v>6853</v>
      </c>
    </row>
    <row r="1554" spans="1:8" ht="15.6" x14ac:dyDescent="0.3">
      <c r="A1554" s="4" t="s">
        <v>1553</v>
      </c>
      <c r="B1554" s="20" t="s">
        <v>4032</v>
      </c>
      <c r="C1554" s="7" t="s">
        <v>4817</v>
      </c>
      <c r="D1554" s="1" t="s">
        <v>7280</v>
      </c>
      <c r="E1554" s="1" t="s">
        <v>7279</v>
      </c>
    </row>
    <row r="1555" spans="1:8" ht="15.6" x14ac:dyDescent="0.3">
      <c r="A1555" s="4" t="s">
        <v>1554</v>
      </c>
      <c r="B1555" s="20" t="s">
        <v>4033</v>
      </c>
      <c r="C1555" s="7" t="s">
        <v>4815</v>
      </c>
      <c r="D1555" s="1" t="s">
        <v>7282</v>
      </c>
      <c r="E1555" s="1" t="s">
        <v>7281</v>
      </c>
    </row>
    <row r="1556" spans="1:8" ht="15.6" x14ac:dyDescent="0.3">
      <c r="A1556" s="4" t="s">
        <v>1555</v>
      </c>
      <c r="B1556" s="20" t="s">
        <v>4034</v>
      </c>
      <c r="C1556" s="7" t="s">
        <v>4815</v>
      </c>
      <c r="D1556" s="1" t="s">
        <v>5157</v>
      </c>
      <c r="E1556" s="1" t="s">
        <v>7283</v>
      </c>
    </row>
    <row r="1557" spans="1:8" ht="15.6" x14ac:dyDescent="0.3">
      <c r="A1557" s="4" t="s">
        <v>1556</v>
      </c>
      <c r="B1557" s="20" t="s">
        <v>4035</v>
      </c>
      <c r="C1557" s="7" t="s">
        <v>4817</v>
      </c>
      <c r="D1557" s="1" t="s">
        <v>5240</v>
      </c>
      <c r="E1557" s="1" t="s">
        <v>6595</v>
      </c>
      <c r="H1557" t="s">
        <v>4927</v>
      </c>
    </row>
    <row r="1558" spans="1:8" ht="15.6" x14ac:dyDescent="0.3">
      <c r="A1558" s="4" t="s">
        <v>1557</v>
      </c>
      <c r="B1558" s="20" t="s">
        <v>4036</v>
      </c>
      <c r="C1558" s="7" t="s">
        <v>4815</v>
      </c>
      <c r="D1558" s="1" t="s">
        <v>7285</v>
      </c>
      <c r="E1558" s="1" t="s">
        <v>7284</v>
      </c>
    </row>
    <row r="1559" spans="1:8" ht="15.6" x14ac:dyDescent="0.3">
      <c r="A1559" s="4" t="s">
        <v>1558</v>
      </c>
      <c r="B1559" s="20" t="s">
        <v>4037</v>
      </c>
      <c r="C1559" s="7" t="s">
        <v>4815</v>
      </c>
      <c r="D1559" s="1" t="s">
        <v>5901</v>
      </c>
      <c r="E1559" s="1" t="s">
        <v>7286</v>
      </c>
    </row>
    <row r="1560" spans="1:8" ht="15.6" x14ac:dyDescent="0.3">
      <c r="A1560" s="4" t="s">
        <v>1559</v>
      </c>
      <c r="B1560" s="20" t="s">
        <v>4038</v>
      </c>
      <c r="C1560" s="7" t="s">
        <v>4815</v>
      </c>
      <c r="D1560" s="1" t="s">
        <v>7288</v>
      </c>
      <c r="E1560" s="1" t="s">
        <v>7287</v>
      </c>
    </row>
    <row r="1561" spans="1:8" ht="15.6" x14ac:dyDescent="0.3">
      <c r="A1561" s="4" t="s">
        <v>1560</v>
      </c>
      <c r="B1561" s="20" t="s">
        <v>4039</v>
      </c>
      <c r="C1561" s="7" t="s">
        <v>4815</v>
      </c>
      <c r="D1561" s="1" t="s">
        <v>7290</v>
      </c>
      <c r="E1561" s="1" t="s">
        <v>7289</v>
      </c>
    </row>
    <row r="1562" spans="1:8" ht="15.6" x14ac:dyDescent="0.3">
      <c r="A1562" s="4" t="s">
        <v>1561</v>
      </c>
      <c r="B1562" s="20" t="s">
        <v>4040</v>
      </c>
      <c r="C1562" s="7" t="s">
        <v>4817</v>
      </c>
      <c r="D1562" s="1" t="s">
        <v>7292</v>
      </c>
      <c r="E1562" s="1" t="s">
        <v>7291</v>
      </c>
    </row>
    <row r="1563" spans="1:8" ht="15.6" x14ac:dyDescent="0.3">
      <c r="A1563" s="4" t="s">
        <v>1562</v>
      </c>
      <c r="B1563" s="20" t="s">
        <v>4041</v>
      </c>
      <c r="C1563" s="7" t="s">
        <v>4817</v>
      </c>
      <c r="D1563" s="1" t="s">
        <v>7294</v>
      </c>
      <c r="E1563" s="1" t="s">
        <v>7293</v>
      </c>
    </row>
    <row r="1564" spans="1:8" ht="15.6" x14ac:dyDescent="0.3">
      <c r="A1564" s="4" t="s">
        <v>1563</v>
      </c>
      <c r="B1564" s="20" t="s">
        <v>4042</v>
      </c>
      <c r="C1564" s="7" t="s">
        <v>4817</v>
      </c>
      <c r="D1564" s="1" t="s">
        <v>7296</v>
      </c>
      <c r="E1564" s="1" t="s">
        <v>7295</v>
      </c>
    </row>
    <row r="1565" spans="1:8" ht="15.6" x14ac:dyDescent="0.3">
      <c r="A1565" s="4" t="s">
        <v>1564</v>
      </c>
      <c r="B1565" s="20" t="s">
        <v>4043</v>
      </c>
      <c r="C1565" s="7" t="s">
        <v>4817</v>
      </c>
      <c r="D1565" s="1" t="s">
        <v>5081</v>
      </c>
      <c r="E1565" s="1" t="s">
        <v>2388</v>
      </c>
    </row>
    <row r="1566" spans="1:8" ht="15.6" x14ac:dyDescent="0.3">
      <c r="A1566" s="4" t="s">
        <v>1565</v>
      </c>
      <c r="B1566" s="20" t="s">
        <v>4044</v>
      </c>
      <c r="C1566" s="7" t="s">
        <v>4817</v>
      </c>
      <c r="D1566" s="1" t="s">
        <v>7297</v>
      </c>
      <c r="E1566" s="1" t="s">
        <v>6288</v>
      </c>
    </row>
    <row r="1567" spans="1:8" ht="15.6" x14ac:dyDescent="0.3">
      <c r="A1567" s="4" t="s">
        <v>1566</v>
      </c>
      <c r="B1567" s="20" t="s">
        <v>4045</v>
      </c>
      <c r="C1567" s="7" t="s">
        <v>4815</v>
      </c>
      <c r="D1567" s="1" t="s">
        <v>7299</v>
      </c>
      <c r="E1567" s="1" t="s">
        <v>7298</v>
      </c>
    </row>
    <row r="1568" spans="1:8" ht="15.6" x14ac:dyDescent="0.3">
      <c r="A1568" s="4" t="s">
        <v>1567</v>
      </c>
      <c r="B1568" s="20" t="s">
        <v>4046</v>
      </c>
      <c r="C1568" s="7" t="s">
        <v>4815</v>
      </c>
      <c r="D1568" s="1" t="s">
        <v>5452</v>
      </c>
      <c r="E1568" s="1" t="s">
        <v>7300</v>
      </c>
    </row>
    <row r="1569" spans="1:5" ht="15.6" x14ac:dyDescent="0.3">
      <c r="A1569" s="4" t="s">
        <v>1568</v>
      </c>
      <c r="B1569" s="20" t="s">
        <v>4047</v>
      </c>
      <c r="C1569" s="7" t="s">
        <v>4817</v>
      </c>
      <c r="D1569" s="1" t="s">
        <v>7301</v>
      </c>
      <c r="E1569" s="1" t="s">
        <v>5730</v>
      </c>
    </row>
    <row r="1570" spans="1:5" ht="15.6" x14ac:dyDescent="0.3">
      <c r="A1570" s="4" t="s">
        <v>1569</v>
      </c>
      <c r="B1570" s="20" t="s">
        <v>4048</v>
      </c>
      <c r="C1570" s="7" t="s">
        <v>4815</v>
      </c>
      <c r="D1570" s="1" t="s">
        <v>7303</v>
      </c>
      <c r="E1570" s="1" t="s">
        <v>7302</v>
      </c>
    </row>
    <row r="1571" spans="1:5" ht="15.6" x14ac:dyDescent="0.3">
      <c r="A1571" s="4" t="s">
        <v>1570</v>
      </c>
      <c r="B1571" s="20" t="s">
        <v>4049</v>
      </c>
      <c r="C1571" s="7" t="s">
        <v>4817</v>
      </c>
      <c r="D1571" s="1" t="s">
        <v>6530</v>
      </c>
      <c r="E1571" s="1" t="s">
        <v>7304</v>
      </c>
    </row>
    <row r="1572" spans="1:5" ht="15.6" x14ac:dyDescent="0.3">
      <c r="A1572" s="4" t="s">
        <v>1571</v>
      </c>
      <c r="B1572" s="20" t="s">
        <v>4050</v>
      </c>
      <c r="C1572" s="7" t="s">
        <v>4815</v>
      </c>
      <c r="D1572" s="1" t="s">
        <v>6538</v>
      </c>
      <c r="E1572" s="1" t="s">
        <v>7305</v>
      </c>
    </row>
    <row r="1573" spans="1:5" ht="15.6" x14ac:dyDescent="0.3">
      <c r="A1573" s="4" t="s">
        <v>1572</v>
      </c>
      <c r="B1573" s="20" t="s">
        <v>4051</v>
      </c>
      <c r="C1573" s="7" t="s">
        <v>4817</v>
      </c>
      <c r="D1573" s="1" t="s">
        <v>7306</v>
      </c>
      <c r="E1573" s="1" t="s">
        <v>5644</v>
      </c>
    </row>
    <row r="1574" spans="1:5" ht="15.6" x14ac:dyDescent="0.3">
      <c r="A1574" s="4" t="s">
        <v>1573</v>
      </c>
      <c r="B1574" s="20" t="s">
        <v>4052</v>
      </c>
      <c r="C1574" s="7" t="s">
        <v>4817</v>
      </c>
      <c r="D1574" s="1" t="s">
        <v>7308</v>
      </c>
      <c r="E1574" s="1" t="s">
        <v>7307</v>
      </c>
    </row>
    <row r="1575" spans="1:5" ht="15.6" x14ac:dyDescent="0.3">
      <c r="A1575" s="4" t="s">
        <v>1574</v>
      </c>
      <c r="B1575" s="20" t="s">
        <v>4053</v>
      </c>
      <c r="C1575" s="7" t="s">
        <v>4817</v>
      </c>
      <c r="D1575" s="1" t="s">
        <v>7310</v>
      </c>
      <c r="E1575" s="1" t="s">
        <v>7309</v>
      </c>
    </row>
    <row r="1576" spans="1:5" ht="15.6" x14ac:dyDescent="0.3">
      <c r="A1576" s="4" t="s">
        <v>1575</v>
      </c>
      <c r="B1576" s="20" t="s">
        <v>4054</v>
      </c>
      <c r="C1576" s="7" t="s">
        <v>4817</v>
      </c>
      <c r="D1576" s="1" t="s">
        <v>4839</v>
      </c>
      <c r="E1576" s="1" t="s">
        <v>7311</v>
      </c>
    </row>
    <row r="1577" spans="1:5" ht="15.6" x14ac:dyDescent="0.3">
      <c r="A1577" s="4" t="s">
        <v>1576</v>
      </c>
      <c r="B1577" s="20" t="s">
        <v>4055</v>
      </c>
      <c r="C1577" s="7" t="s">
        <v>4815</v>
      </c>
      <c r="D1577" s="1" t="s">
        <v>7312</v>
      </c>
      <c r="E1577" s="1" t="s">
        <v>5755</v>
      </c>
    </row>
    <row r="1578" spans="1:5" ht="15.6" x14ac:dyDescent="0.3">
      <c r="A1578" s="4" t="s">
        <v>1577</v>
      </c>
      <c r="B1578" s="20" t="s">
        <v>4056</v>
      </c>
      <c r="C1578" s="7" t="s">
        <v>4817</v>
      </c>
      <c r="D1578" s="1" t="s">
        <v>7314</v>
      </c>
      <c r="E1578" s="1" t="s">
        <v>7313</v>
      </c>
    </row>
    <row r="1579" spans="1:5" ht="15.6" x14ac:dyDescent="0.3">
      <c r="A1579" s="4" t="s">
        <v>1578</v>
      </c>
      <c r="B1579" s="20" t="s">
        <v>4057</v>
      </c>
      <c r="C1579" s="7" t="s">
        <v>4817</v>
      </c>
      <c r="D1579" s="1" t="s">
        <v>7316</v>
      </c>
      <c r="E1579" s="1" t="s">
        <v>7315</v>
      </c>
    </row>
    <row r="1580" spans="1:5" ht="15.6" x14ac:dyDescent="0.3">
      <c r="A1580" s="4" t="s">
        <v>1579</v>
      </c>
      <c r="B1580" s="20" t="s">
        <v>4058</v>
      </c>
      <c r="C1580" s="7" t="s">
        <v>4815</v>
      </c>
      <c r="D1580" s="1" t="s">
        <v>7317</v>
      </c>
      <c r="E1580" s="1" t="s">
        <v>5923</v>
      </c>
    </row>
    <row r="1581" spans="1:5" ht="15.6" x14ac:dyDescent="0.3">
      <c r="A1581" s="4" t="s">
        <v>1580</v>
      </c>
      <c r="B1581" s="20" t="s">
        <v>4059</v>
      </c>
      <c r="C1581" s="7" t="s">
        <v>4817</v>
      </c>
      <c r="D1581" s="1" t="s">
        <v>5083</v>
      </c>
      <c r="E1581" s="1" t="s">
        <v>7318</v>
      </c>
    </row>
    <row r="1582" spans="1:5" ht="15.6" x14ac:dyDescent="0.3">
      <c r="A1582" s="4" t="s">
        <v>1581</v>
      </c>
      <c r="B1582" s="20" t="s">
        <v>4060</v>
      </c>
      <c r="C1582" s="7" t="s">
        <v>4817</v>
      </c>
      <c r="D1582" s="1" t="s">
        <v>7320</v>
      </c>
      <c r="E1582" s="1" t="s">
        <v>7319</v>
      </c>
    </row>
    <row r="1583" spans="1:5" ht="15.6" x14ac:dyDescent="0.3">
      <c r="A1583" s="4" t="s">
        <v>1582</v>
      </c>
      <c r="B1583" s="20" t="s">
        <v>4061</v>
      </c>
      <c r="C1583" s="7" t="s">
        <v>4817</v>
      </c>
      <c r="D1583" s="1" t="s">
        <v>7321</v>
      </c>
      <c r="E1583" s="1" t="s">
        <v>2397</v>
      </c>
    </row>
    <row r="1584" spans="1:5" ht="15.6" x14ac:dyDescent="0.3">
      <c r="A1584" s="4" t="s">
        <v>1583</v>
      </c>
      <c r="B1584" s="20" t="s">
        <v>4062</v>
      </c>
      <c r="C1584" s="7" t="s">
        <v>5652</v>
      </c>
      <c r="D1584" s="1" t="s">
        <v>7323</v>
      </c>
      <c r="E1584" s="1" t="s">
        <v>7322</v>
      </c>
    </row>
    <row r="1585" spans="1:5" ht="15.6" x14ac:dyDescent="0.3">
      <c r="A1585" s="4" t="s">
        <v>1584</v>
      </c>
      <c r="B1585" s="20" t="s">
        <v>4063</v>
      </c>
      <c r="C1585" s="7" t="s">
        <v>4815</v>
      </c>
      <c r="D1585" s="1" t="s">
        <v>7325</v>
      </c>
      <c r="E1585" s="1" t="s">
        <v>7324</v>
      </c>
    </row>
    <row r="1586" spans="1:5" ht="15.6" x14ac:dyDescent="0.3">
      <c r="A1586" s="4" t="s">
        <v>1585</v>
      </c>
      <c r="B1586" s="20" t="s">
        <v>4064</v>
      </c>
      <c r="C1586" s="7" t="s">
        <v>5652</v>
      </c>
      <c r="D1586" s="1" t="s">
        <v>7327</v>
      </c>
      <c r="E1586" s="1" t="s">
        <v>7326</v>
      </c>
    </row>
    <row r="1587" spans="1:5" ht="15.6" x14ac:dyDescent="0.3">
      <c r="A1587" s="4" t="s">
        <v>1586</v>
      </c>
      <c r="B1587" s="20" t="s">
        <v>4065</v>
      </c>
      <c r="C1587" s="7" t="s">
        <v>4815</v>
      </c>
      <c r="D1587" s="1" t="s">
        <v>7329</v>
      </c>
      <c r="E1587" s="1" t="s">
        <v>7328</v>
      </c>
    </row>
    <row r="1588" spans="1:5" ht="15.6" x14ac:dyDescent="0.3">
      <c r="A1588" s="4" t="s">
        <v>1587</v>
      </c>
      <c r="B1588" s="20" t="s">
        <v>4066</v>
      </c>
      <c r="C1588" s="7" t="s">
        <v>4817</v>
      </c>
      <c r="D1588" s="1" t="s">
        <v>7331</v>
      </c>
      <c r="E1588" s="1" t="s">
        <v>7330</v>
      </c>
    </row>
    <row r="1589" spans="1:5" ht="15.6" x14ac:dyDescent="0.3">
      <c r="A1589" s="4" t="s">
        <v>1588</v>
      </c>
      <c r="B1589" s="20" t="s">
        <v>4067</v>
      </c>
      <c r="C1589" s="7" t="s">
        <v>4817</v>
      </c>
      <c r="D1589" s="1" t="s">
        <v>7333</v>
      </c>
      <c r="E1589" s="1" t="s">
        <v>7332</v>
      </c>
    </row>
    <row r="1590" spans="1:5" ht="15.6" x14ac:dyDescent="0.3">
      <c r="A1590" s="4" t="s">
        <v>1589</v>
      </c>
      <c r="B1590" s="20" t="s">
        <v>4068</v>
      </c>
      <c r="C1590" s="7" t="s">
        <v>4815</v>
      </c>
      <c r="D1590" s="1" t="s">
        <v>7335</v>
      </c>
      <c r="E1590" s="1" t="s">
        <v>7334</v>
      </c>
    </row>
    <row r="1591" spans="1:5" ht="15.6" x14ac:dyDescent="0.3">
      <c r="A1591" s="4" t="s">
        <v>1590</v>
      </c>
      <c r="B1591" s="20" t="s">
        <v>4069</v>
      </c>
      <c r="C1591" s="7" t="s">
        <v>4817</v>
      </c>
      <c r="D1591" s="1" t="s">
        <v>5534</v>
      </c>
      <c r="E1591" s="1" t="s">
        <v>5341</v>
      </c>
    </row>
    <row r="1592" spans="1:5" ht="15.6" x14ac:dyDescent="0.3">
      <c r="A1592" s="4" t="s">
        <v>1591</v>
      </c>
      <c r="B1592" s="20" t="s">
        <v>4070</v>
      </c>
      <c r="C1592" s="7" t="s">
        <v>4817</v>
      </c>
      <c r="D1592" s="1" t="s">
        <v>5704</v>
      </c>
      <c r="E1592" s="1" t="s">
        <v>7336</v>
      </c>
    </row>
    <row r="1593" spans="1:5" ht="15.6" x14ac:dyDescent="0.3">
      <c r="A1593" s="4" t="s">
        <v>1592</v>
      </c>
      <c r="B1593" s="20" t="s">
        <v>4071</v>
      </c>
      <c r="C1593" s="7" t="s">
        <v>4817</v>
      </c>
      <c r="D1593" s="1" t="s">
        <v>5197</v>
      </c>
      <c r="E1593" s="1" t="s">
        <v>7337</v>
      </c>
    </row>
    <row r="1594" spans="1:5" ht="15.6" x14ac:dyDescent="0.3">
      <c r="A1594" s="4" t="s">
        <v>1593</v>
      </c>
      <c r="B1594" s="20" t="s">
        <v>4072</v>
      </c>
      <c r="C1594" s="7" t="s">
        <v>5652</v>
      </c>
      <c r="D1594" s="1" t="s">
        <v>5720</v>
      </c>
      <c r="E1594" s="1" t="s">
        <v>7338</v>
      </c>
    </row>
    <row r="1595" spans="1:5" ht="15.6" x14ac:dyDescent="0.3">
      <c r="A1595" s="4" t="s">
        <v>1594</v>
      </c>
      <c r="B1595" s="20" t="s">
        <v>4073</v>
      </c>
      <c r="C1595" s="7" t="s">
        <v>4817</v>
      </c>
      <c r="D1595" s="1" t="s">
        <v>7340</v>
      </c>
      <c r="E1595" s="1" t="s">
        <v>7339</v>
      </c>
    </row>
    <row r="1596" spans="1:5" ht="15.6" x14ac:dyDescent="0.3">
      <c r="A1596" s="4" t="s">
        <v>1595</v>
      </c>
      <c r="B1596" s="20" t="s">
        <v>4074</v>
      </c>
      <c r="C1596" s="7" t="s">
        <v>4815</v>
      </c>
      <c r="D1596" s="1" t="s">
        <v>5149</v>
      </c>
      <c r="E1596" s="1" t="s">
        <v>7341</v>
      </c>
    </row>
    <row r="1597" spans="1:5" ht="15.6" x14ac:dyDescent="0.3">
      <c r="A1597" s="4" t="s">
        <v>1596</v>
      </c>
      <c r="B1597" s="20" t="s">
        <v>4075</v>
      </c>
      <c r="C1597" s="7" t="s">
        <v>5652</v>
      </c>
      <c r="D1597" s="1" t="s">
        <v>5397</v>
      </c>
      <c r="E1597" s="1" t="s">
        <v>7342</v>
      </c>
    </row>
    <row r="1598" spans="1:5" ht="15.6" x14ac:dyDescent="0.3">
      <c r="A1598" s="4" t="s">
        <v>1597</v>
      </c>
      <c r="B1598" s="20" t="s">
        <v>4076</v>
      </c>
      <c r="C1598" s="7" t="s">
        <v>4817</v>
      </c>
      <c r="D1598" s="1" t="s">
        <v>7344</v>
      </c>
      <c r="E1598" s="1" t="s">
        <v>7343</v>
      </c>
    </row>
    <row r="1599" spans="1:5" ht="15.6" x14ac:dyDescent="0.3">
      <c r="A1599" s="4" t="s">
        <v>1598</v>
      </c>
      <c r="B1599" s="20" t="s">
        <v>4077</v>
      </c>
      <c r="C1599" s="7" t="s">
        <v>4817</v>
      </c>
      <c r="D1599" s="1" t="s">
        <v>7346</v>
      </c>
      <c r="E1599" s="1" t="s">
        <v>7345</v>
      </c>
    </row>
    <row r="1600" spans="1:5" ht="15.6" x14ac:dyDescent="0.3">
      <c r="A1600" s="4" t="s">
        <v>1599</v>
      </c>
      <c r="B1600" s="20" t="s">
        <v>4078</v>
      </c>
      <c r="C1600" s="7" t="s">
        <v>4817</v>
      </c>
      <c r="D1600" s="1" t="s">
        <v>7347</v>
      </c>
      <c r="E1600" s="1" t="s">
        <v>6356</v>
      </c>
    </row>
    <row r="1601" spans="1:5" ht="15.6" x14ac:dyDescent="0.3">
      <c r="A1601" s="4" t="s">
        <v>1600</v>
      </c>
      <c r="B1601" s="20" t="s">
        <v>4079</v>
      </c>
      <c r="C1601" s="7" t="s">
        <v>4817</v>
      </c>
      <c r="D1601" s="1" t="s">
        <v>5500</v>
      </c>
      <c r="E1601" s="1" t="s">
        <v>7348</v>
      </c>
    </row>
    <row r="1602" spans="1:5" ht="15.6" x14ac:dyDescent="0.3">
      <c r="A1602" s="4" t="s">
        <v>1601</v>
      </c>
      <c r="B1602" s="20" t="s">
        <v>4080</v>
      </c>
      <c r="C1602" s="7" t="s">
        <v>4815</v>
      </c>
      <c r="D1602" s="1" t="s">
        <v>7350</v>
      </c>
      <c r="E1602" s="1" t="s">
        <v>7349</v>
      </c>
    </row>
    <row r="1603" spans="1:5" ht="15.6" x14ac:dyDescent="0.3">
      <c r="A1603" s="4" t="s">
        <v>1602</v>
      </c>
      <c r="B1603" s="20" t="s">
        <v>4081</v>
      </c>
      <c r="C1603" s="7" t="s">
        <v>4817</v>
      </c>
      <c r="D1603" s="1" t="s">
        <v>6273</v>
      </c>
      <c r="E1603" s="1" t="s">
        <v>7351</v>
      </c>
    </row>
    <row r="1604" spans="1:5" ht="15.6" x14ac:dyDescent="0.3">
      <c r="A1604" s="4" t="s">
        <v>1603</v>
      </c>
      <c r="B1604" s="20" t="s">
        <v>4082</v>
      </c>
      <c r="C1604" s="7" t="s">
        <v>4817</v>
      </c>
      <c r="D1604" s="1" t="s">
        <v>5043</v>
      </c>
      <c r="E1604" s="1" t="s">
        <v>7352</v>
      </c>
    </row>
    <row r="1605" spans="1:5" ht="15.6" x14ac:dyDescent="0.3">
      <c r="A1605" s="4" t="s">
        <v>1604</v>
      </c>
      <c r="B1605" s="20" t="s">
        <v>4083</v>
      </c>
      <c r="C1605" s="7" t="s">
        <v>4817</v>
      </c>
      <c r="D1605" s="1" t="s">
        <v>7353</v>
      </c>
      <c r="E1605" s="1" t="s">
        <v>6156</v>
      </c>
    </row>
    <row r="1606" spans="1:5" ht="15.6" x14ac:dyDescent="0.3">
      <c r="A1606" s="4" t="s">
        <v>1605</v>
      </c>
      <c r="B1606" s="20" t="s">
        <v>4084</v>
      </c>
      <c r="C1606" s="7" t="s">
        <v>5652</v>
      </c>
      <c r="D1606" s="1" t="s">
        <v>6829</v>
      </c>
      <c r="E1606" s="1" t="s">
        <v>2409</v>
      </c>
    </row>
    <row r="1607" spans="1:5" ht="15.6" x14ac:dyDescent="0.3">
      <c r="A1607" s="4" t="s">
        <v>1606</v>
      </c>
      <c r="B1607" s="20" t="s">
        <v>4085</v>
      </c>
      <c r="C1607" s="7" t="s">
        <v>4817</v>
      </c>
      <c r="D1607" s="1" t="s">
        <v>4968</v>
      </c>
      <c r="E1607" s="1" t="s">
        <v>7354</v>
      </c>
    </row>
    <row r="1608" spans="1:5" ht="15.6" x14ac:dyDescent="0.3">
      <c r="A1608" s="4" t="s">
        <v>1607</v>
      </c>
      <c r="B1608" s="20" t="s">
        <v>4086</v>
      </c>
      <c r="C1608" s="7" t="s">
        <v>4817</v>
      </c>
      <c r="D1608" s="1" t="s">
        <v>5883</v>
      </c>
      <c r="E1608" s="1" t="s">
        <v>2388</v>
      </c>
    </row>
    <row r="1609" spans="1:5" ht="15.6" x14ac:dyDescent="0.3">
      <c r="A1609" s="4" t="s">
        <v>1608</v>
      </c>
      <c r="B1609" s="20" t="s">
        <v>4087</v>
      </c>
      <c r="C1609" s="7" t="s">
        <v>4815</v>
      </c>
      <c r="D1609" s="1" t="s">
        <v>7356</v>
      </c>
      <c r="E1609" s="1" t="s">
        <v>7355</v>
      </c>
    </row>
    <row r="1610" spans="1:5" ht="15.6" x14ac:dyDescent="0.3">
      <c r="A1610" s="4" t="s">
        <v>1609</v>
      </c>
      <c r="B1610" s="20" t="s">
        <v>4088</v>
      </c>
      <c r="C1610" s="7" t="s">
        <v>4815</v>
      </c>
      <c r="D1610" s="1" t="s">
        <v>5720</v>
      </c>
      <c r="E1610" s="1" t="s">
        <v>7357</v>
      </c>
    </row>
    <row r="1611" spans="1:5" ht="15.6" x14ac:dyDescent="0.3">
      <c r="A1611" s="4" t="s">
        <v>1610</v>
      </c>
      <c r="B1611" s="20" t="s">
        <v>4089</v>
      </c>
      <c r="C1611" s="7" t="s">
        <v>4815</v>
      </c>
      <c r="D1611" s="1" t="s">
        <v>6121</v>
      </c>
      <c r="E1611" s="1" t="s">
        <v>7358</v>
      </c>
    </row>
    <row r="1612" spans="1:5" ht="15.6" x14ac:dyDescent="0.3">
      <c r="A1612" s="4" t="s">
        <v>1611</v>
      </c>
      <c r="B1612" s="20" t="s">
        <v>4090</v>
      </c>
      <c r="C1612" s="7" t="s">
        <v>4815</v>
      </c>
      <c r="D1612" s="1" t="s">
        <v>7360</v>
      </c>
      <c r="E1612" s="1" t="s">
        <v>7359</v>
      </c>
    </row>
    <row r="1613" spans="1:5" ht="15.6" x14ac:dyDescent="0.3">
      <c r="A1613" s="4" t="s">
        <v>1612</v>
      </c>
      <c r="B1613" s="20" t="s">
        <v>4091</v>
      </c>
      <c r="C1613" s="7" t="s">
        <v>4815</v>
      </c>
      <c r="D1613" s="1" t="s">
        <v>5511</v>
      </c>
      <c r="E1613" s="1" t="s">
        <v>7361</v>
      </c>
    </row>
    <row r="1614" spans="1:5" ht="15.6" x14ac:dyDescent="0.3">
      <c r="A1614" s="4" t="s">
        <v>1613</v>
      </c>
      <c r="B1614" s="20" t="s">
        <v>4092</v>
      </c>
      <c r="C1614" s="7" t="s">
        <v>4817</v>
      </c>
      <c r="D1614" s="1" t="s">
        <v>7363</v>
      </c>
      <c r="E1614" s="1" t="s">
        <v>7362</v>
      </c>
    </row>
    <row r="1615" spans="1:5" ht="15.6" x14ac:dyDescent="0.3">
      <c r="A1615" s="4" t="s">
        <v>1614</v>
      </c>
      <c r="B1615" s="20" t="s">
        <v>4093</v>
      </c>
      <c r="C1615" s="7" t="s">
        <v>4815</v>
      </c>
      <c r="D1615" s="1" t="s">
        <v>7365</v>
      </c>
      <c r="E1615" s="1" t="s">
        <v>7364</v>
      </c>
    </row>
    <row r="1616" spans="1:5" ht="15.6" x14ac:dyDescent="0.3">
      <c r="A1616" s="4" t="s">
        <v>1615</v>
      </c>
      <c r="B1616" s="20" t="s">
        <v>4094</v>
      </c>
      <c r="C1616" s="7" t="s">
        <v>4817</v>
      </c>
      <c r="D1616" s="1" t="s">
        <v>5212</v>
      </c>
      <c r="E1616" s="1" t="s">
        <v>7366</v>
      </c>
    </row>
    <row r="1617" spans="1:5" ht="15.6" x14ac:dyDescent="0.3">
      <c r="A1617" s="4" t="s">
        <v>1616</v>
      </c>
      <c r="B1617" s="20" t="s">
        <v>4095</v>
      </c>
      <c r="C1617" s="7" t="s">
        <v>4815</v>
      </c>
      <c r="D1617" s="1" t="s">
        <v>4832</v>
      </c>
      <c r="E1617" s="1" t="s">
        <v>7367</v>
      </c>
    </row>
    <row r="1618" spans="1:5" ht="15.6" x14ac:dyDescent="0.3">
      <c r="A1618" s="4" t="s">
        <v>1617</v>
      </c>
      <c r="B1618" s="20" t="s">
        <v>4096</v>
      </c>
      <c r="C1618" s="7" t="s">
        <v>4817</v>
      </c>
      <c r="D1618" s="1" t="s">
        <v>7369</v>
      </c>
      <c r="E1618" s="1" t="s">
        <v>7368</v>
      </c>
    </row>
    <row r="1619" spans="1:5" ht="15.6" x14ac:dyDescent="0.3">
      <c r="A1619" s="4" t="s">
        <v>1618</v>
      </c>
      <c r="B1619" s="20" t="s">
        <v>4097</v>
      </c>
      <c r="C1619" s="7" t="s">
        <v>4815</v>
      </c>
      <c r="D1619" s="1" t="s">
        <v>6459</v>
      </c>
      <c r="E1619" s="1" t="s">
        <v>7370</v>
      </c>
    </row>
    <row r="1620" spans="1:5" ht="15.6" x14ac:dyDescent="0.3">
      <c r="A1620" s="4" t="s">
        <v>1619</v>
      </c>
      <c r="B1620" s="20" t="s">
        <v>4098</v>
      </c>
      <c r="C1620" s="7" t="s">
        <v>4817</v>
      </c>
      <c r="D1620" s="1" t="s">
        <v>7371</v>
      </c>
      <c r="E1620" s="1" t="s">
        <v>4890</v>
      </c>
    </row>
    <row r="1621" spans="1:5" ht="15.6" x14ac:dyDescent="0.3">
      <c r="A1621" s="4" t="s">
        <v>1620</v>
      </c>
      <c r="B1621" s="20" t="s">
        <v>4099</v>
      </c>
      <c r="C1621" s="7" t="s">
        <v>4815</v>
      </c>
      <c r="D1621" s="1" t="s">
        <v>7373</v>
      </c>
      <c r="E1621" s="1" t="s">
        <v>7372</v>
      </c>
    </row>
    <row r="1622" spans="1:5" ht="15.6" x14ac:dyDescent="0.3">
      <c r="A1622" s="4" t="s">
        <v>1621</v>
      </c>
      <c r="B1622" s="20" t="s">
        <v>4100</v>
      </c>
      <c r="C1622" s="7" t="s">
        <v>4815</v>
      </c>
      <c r="D1622" s="1" t="s">
        <v>7375</v>
      </c>
      <c r="E1622" s="1" t="s">
        <v>7374</v>
      </c>
    </row>
    <row r="1623" spans="1:5" ht="15.6" x14ac:dyDescent="0.3">
      <c r="A1623" s="4" t="s">
        <v>1622</v>
      </c>
      <c r="B1623" s="20" t="s">
        <v>4101</v>
      </c>
      <c r="C1623" s="7" t="s">
        <v>4817</v>
      </c>
      <c r="D1623" s="1" t="s">
        <v>5137</v>
      </c>
      <c r="E1623" s="1" t="s">
        <v>7376</v>
      </c>
    </row>
    <row r="1624" spans="1:5" ht="15.6" x14ac:dyDescent="0.3">
      <c r="A1624" s="4" t="s">
        <v>1623</v>
      </c>
      <c r="B1624" s="20" t="s">
        <v>4102</v>
      </c>
      <c r="C1624" s="7" t="s">
        <v>4817</v>
      </c>
      <c r="D1624" s="1" t="s">
        <v>5853</v>
      </c>
      <c r="E1624" s="1" t="s">
        <v>7377</v>
      </c>
    </row>
    <row r="1625" spans="1:5" ht="15.6" x14ac:dyDescent="0.3">
      <c r="A1625" s="4" t="s">
        <v>1624</v>
      </c>
      <c r="B1625" s="20" t="s">
        <v>4103</v>
      </c>
      <c r="C1625" s="7" t="s">
        <v>4815</v>
      </c>
      <c r="D1625" s="1" t="s">
        <v>5553</v>
      </c>
      <c r="E1625" s="1" t="s">
        <v>7378</v>
      </c>
    </row>
    <row r="1626" spans="1:5" ht="15.6" x14ac:dyDescent="0.3">
      <c r="A1626" s="4" t="s">
        <v>1625</v>
      </c>
      <c r="B1626" s="20" t="s">
        <v>4104</v>
      </c>
      <c r="C1626" s="7" t="s">
        <v>4815</v>
      </c>
      <c r="D1626" s="1" t="s">
        <v>4958</v>
      </c>
      <c r="E1626" s="1" t="s">
        <v>7379</v>
      </c>
    </row>
    <row r="1627" spans="1:5" ht="15.6" x14ac:dyDescent="0.3">
      <c r="A1627" s="4" t="s">
        <v>1626</v>
      </c>
      <c r="B1627" s="20" t="s">
        <v>4105</v>
      </c>
      <c r="C1627" s="7" t="s">
        <v>5652</v>
      </c>
      <c r="D1627" s="1" t="s">
        <v>7380</v>
      </c>
      <c r="E1627" s="1" t="s">
        <v>6515</v>
      </c>
    </row>
    <row r="1628" spans="1:5" ht="15.6" x14ac:dyDescent="0.3">
      <c r="A1628" s="4" t="s">
        <v>1627</v>
      </c>
      <c r="B1628" s="20" t="s">
        <v>4106</v>
      </c>
      <c r="C1628" s="7" t="s">
        <v>4815</v>
      </c>
      <c r="D1628" s="1" t="s">
        <v>7382</v>
      </c>
      <c r="E1628" s="1" t="s">
        <v>7381</v>
      </c>
    </row>
    <row r="1629" spans="1:5" ht="15.6" x14ac:dyDescent="0.3">
      <c r="A1629" s="4" t="s">
        <v>1628</v>
      </c>
      <c r="B1629" s="20" t="s">
        <v>4107</v>
      </c>
      <c r="C1629" s="7" t="s">
        <v>4817</v>
      </c>
      <c r="D1629" s="1" t="s">
        <v>4950</v>
      </c>
      <c r="E1629" s="1" t="s">
        <v>7383</v>
      </c>
    </row>
    <row r="1630" spans="1:5" ht="15.6" x14ac:dyDescent="0.3">
      <c r="A1630" s="4" t="s">
        <v>1629</v>
      </c>
      <c r="B1630" s="20" t="s">
        <v>4108</v>
      </c>
      <c r="C1630" s="7" t="s">
        <v>4817</v>
      </c>
      <c r="D1630" s="1" t="s">
        <v>7385</v>
      </c>
      <c r="E1630" s="1" t="s">
        <v>7384</v>
      </c>
    </row>
    <row r="1631" spans="1:5" ht="15.6" x14ac:dyDescent="0.3">
      <c r="A1631" s="4" t="s">
        <v>1630</v>
      </c>
      <c r="B1631" s="20" t="s">
        <v>4109</v>
      </c>
      <c r="C1631" s="7" t="s">
        <v>4815</v>
      </c>
      <c r="D1631" s="1" t="s">
        <v>7387</v>
      </c>
      <c r="E1631" s="1" t="s">
        <v>7386</v>
      </c>
    </row>
    <row r="1632" spans="1:5" ht="15.6" x14ac:dyDescent="0.3">
      <c r="A1632" s="4" t="s">
        <v>1631</v>
      </c>
      <c r="B1632" s="20" t="s">
        <v>4110</v>
      </c>
      <c r="C1632" s="7" t="s">
        <v>4817</v>
      </c>
      <c r="D1632" s="1" t="s">
        <v>5212</v>
      </c>
      <c r="E1632" s="1" t="s">
        <v>6505</v>
      </c>
    </row>
    <row r="1633" spans="1:5" ht="15.6" x14ac:dyDescent="0.3">
      <c r="A1633" s="4" t="s">
        <v>1632</v>
      </c>
      <c r="B1633" s="20" t="s">
        <v>4111</v>
      </c>
      <c r="C1633" s="7" t="s">
        <v>4817</v>
      </c>
      <c r="D1633" s="1" t="s">
        <v>7388</v>
      </c>
      <c r="E1633" s="1" t="s">
        <v>7255</v>
      </c>
    </row>
    <row r="1634" spans="1:5" ht="15.6" x14ac:dyDescent="0.3">
      <c r="A1634" s="4" t="s">
        <v>1633</v>
      </c>
      <c r="B1634" s="20" t="s">
        <v>4112</v>
      </c>
      <c r="C1634" s="7" t="s">
        <v>4815</v>
      </c>
      <c r="D1634" s="1" t="s">
        <v>6725</v>
      </c>
      <c r="E1634" s="1" t="s">
        <v>7389</v>
      </c>
    </row>
    <row r="1635" spans="1:5" ht="15.6" x14ac:dyDescent="0.3">
      <c r="A1635" s="4" t="s">
        <v>1634</v>
      </c>
      <c r="B1635" s="20" t="s">
        <v>4113</v>
      </c>
      <c r="C1635" s="7" t="s">
        <v>4817</v>
      </c>
      <c r="D1635" s="1" t="s">
        <v>7391</v>
      </c>
      <c r="E1635" s="1" t="s">
        <v>7390</v>
      </c>
    </row>
    <row r="1636" spans="1:5" ht="15.6" x14ac:dyDescent="0.3">
      <c r="A1636" s="4" t="s">
        <v>1635</v>
      </c>
      <c r="B1636" s="20" t="s">
        <v>4114</v>
      </c>
      <c r="C1636" s="7" t="s">
        <v>4815</v>
      </c>
      <c r="D1636" s="1" t="s">
        <v>7392</v>
      </c>
      <c r="E1636" s="1" t="s">
        <v>2448</v>
      </c>
    </row>
    <row r="1637" spans="1:5" ht="15.6" x14ac:dyDescent="0.3">
      <c r="A1637" s="4" t="s">
        <v>1636</v>
      </c>
      <c r="B1637" s="20" t="s">
        <v>4115</v>
      </c>
      <c r="C1637" s="7" t="s">
        <v>4815</v>
      </c>
      <c r="D1637" s="1" t="s">
        <v>5655</v>
      </c>
      <c r="E1637" s="1" t="s">
        <v>7393</v>
      </c>
    </row>
    <row r="1638" spans="1:5" ht="15.6" x14ac:dyDescent="0.3">
      <c r="A1638" s="4" t="s">
        <v>1637</v>
      </c>
      <c r="B1638" s="20" t="s">
        <v>4116</v>
      </c>
      <c r="C1638" s="7" t="s">
        <v>4815</v>
      </c>
      <c r="D1638" s="1" t="s">
        <v>7395</v>
      </c>
      <c r="E1638" s="1" t="s">
        <v>7394</v>
      </c>
    </row>
    <row r="1639" spans="1:5" ht="15.6" x14ac:dyDescent="0.3">
      <c r="A1639" s="4" t="s">
        <v>1638</v>
      </c>
      <c r="B1639" s="20" t="s">
        <v>4117</v>
      </c>
      <c r="C1639" s="7" t="s">
        <v>4815</v>
      </c>
      <c r="D1639" s="1" t="s">
        <v>7396</v>
      </c>
      <c r="E1639" s="1" t="s">
        <v>6987</v>
      </c>
    </row>
    <row r="1640" spans="1:5" ht="15.6" x14ac:dyDescent="0.3">
      <c r="A1640" s="4" t="s">
        <v>1639</v>
      </c>
      <c r="B1640" s="20" t="s">
        <v>4118</v>
      </c>
      <c r="C1640" s="7" t="s">
        <v>4817</v>
      </c>
      <c r="D1640" s="1" t="s">
        <v>7397</v>
      </c>
      <c r="E1640" s="1" t="s">
        <v>5242</v>
      </c>
    </row>
    <row r="1641" spans="1:5" ht="15.6" x14ac:dyDescent="0.3">
      <c r="A1641" s="4" t="s">
        <v>1640</v>
      </c>
      <c r="B1641" s="20" t="s">
        <v>4119</v>
      </c>
      <c r="C1641" s="7" t="s">
        <v>4815</v>
      </c>
      <c r="D1641" s="1" t="s">
        <v>7399</v>
      </c>
      <c r="E1641" s="1" t="s">
        <v>7398</v>
      </c>
    </row>
    <row r="1642" spans="1:5" ht="15.6" x14ac:dyDescent="0.3">
      <c r="A1642" s="4" t="s">
        <v>1641</v>
      </c>
      <c r="B1642" s="20" t="s">
        <v>4120</v>
      </c>
      <c r="C1642" s="7" t="s">
        <v>4815</v>
      </c>
      <c r="D1642" s="1" t="s">
        <v>7401</v>
      </c>
      <c r="E1642" s="1" t="s">
        <v>7400</v>
      </c>
    </row>
    <row r="1643" spans="1:5" ht="15.6" x14ac:dyDescent="0.3">
      <c r="A1643" s="4" t="s">
        <v>1642</v>
      </c>
      <c r="B1643" s="20" t="s">
        <v>4121</v>
      </c>
      <c r="C1643" s="7" t="s">
        <v>4815</v>
      </c>
      <c r="D1643" s="1" t="s">
        <v>5611</v>
      </c>
      <c r="E1643" s="1" t="s">
        <v>5606</v>
      </c>
    </row>
    <row r="1644" spans="1:5" ht="15.6" x14ac:dyDescent="0.3">
      <c r="A1644" s="4" t="s">
        <v>1643</v>
      </c>
      <c r="B1644" s="20" t="s">
        <v>4122</v>
      </c>
      <c r="C1644" s="7" t="s">
        <v>4815</v>
      </c>
      <c r="D1644" s="1" t="s">
        <v>5702</v>
      </c>
      <c r="E1644" s="1" t="s">
        <v>7402</v>
      </c>
    </row>
    <row r="1645" spans="1:5" ht="15.6" x14ac:dyDescent="0.3">
      <c r="A1645" s="4" t="s">
        <v>1644</v>
      </c>
      <c r="B1645" s="20" t="s">
        <v>4123</v>
      </c>
      <c r="C1645" s="7" t="s">
        <v>4817</v>
      </c>
      <c r="D1645" s="1" t="s">
        <v>5114</v>
      </c>
      <c r="E1645" s="1" t="s">
        <v>5757</v>
      </c>
    </row>
    <row r="1646" spans="1:5" ht="15.6" x14ac:dyDescent="0.3">
      <c r="A1646" s="4" t="s">
        <v>1645</v>
      </c>
      <c r="B1646" s="20" t="s">
        <v>4124</v>
      </c>
      <c r="C1646" s="7" t="s">
        <v>4817</v>
      </c>
      <c r="D1646" s="1" t="s">
        <v>7403</v>
      </c>
      <c r="E1646" s="1" t="s">
        <v>6140</v>
      </c>
    </row>
    <row r="1647" spans="1:5" ht="15.6" x14ac:dyDescent="0.3">
      <c r="A1647" s="4" t="s">
        <v>1646</v>
      </c>
      <c r="B1647" s="20" t="s">
        <v>4125</v>
      </c>
      <c r="C1647" s="7" t="s">
        <v>5652</v>
      </c>
      <c r="D1647" s="1" t="s">
        <v>6844</v>
      </c>
      <c r="E1647" s="1" t="s">
        <v>7404</v>
      </c>
    </row>
    <row r="1648" spans="1:5" ht="15.6" x14ac:dyDescent="0.3">
      <c r="A1648" s="4" t="s">
        <v>1647</v>
      </c>
      <c r="B1648" s="20" t="s">
        <v>4126</v>
      </c>
      <c r="C1648" s="7" t="s">
        <v>4817</v>
      </c>
      <c r="D1648" s="1" t="s">
        <v>5122</v>
      </c>
      <c r="E1648" s="1" t="s">
        <v>7405</v>
      </c>
    </row>
    <row r="1649" spans="1:5" ht="15.6" x14ac:dyDescent="0.3">
      <c r="A1649" s="4" t="s">
        <v>1648</v>
      </c>
      <c r="B1649" s="20" t="s">
        <v>4127</v>
      </c>
      <c r="C1649" s="7" t="s">
        <v>4817</v>
      </c>
      <c r="D1649" s="1" t="s">
        <v>5243</v>
      </c>
      <c r="E1649" s="1" t="s">
        <v>7406</v>
      </c>
    </row>
    <row r="1650" spans="1:5" ht="15.6" x14ac:dyDescent="0.3">
      <c r="A1650" s="4" t="s">
        <v>1649</v>
      </c>
      <c r="B1650" s="20" t="s">
        <v>4128</v>
      </c>
      <c r="C1650" s="7" t="s">
        <v>4815</v>
      </c>
      <c r="D1650" s="1" t="s">
        <v>4832</v>
      </c>
      <c r="E1650" s="1" t="s">
        <v>5242</v>
      </c>
    </row>
    <row r="1651" spans="1:5" ht="15.6" x14ac:dyDescent="0.3">
      <c r="A1651" s="4" t="s">
        <v>1650</v>
      </c>
      <c r="B1651" s="20" t="s">
        <v>4129</v>
      </c>
      <c r="C1651" s="7" t="s">
        <v>5652</v>
      </c>
      <c r="D1651" s="1" t="s">
        <v>4976</v>
      </c>
      <c r="E1651" s="1" t="s">
        <v>7407</v>
      </c>
    </row>
    <row r="1652" spans="1:5" ht="15.6" x14ac:dyDescent="0.3">
      <c r="A1652" s="4" t="s">
        <v>1651</v>
      </c>
      <c r="B1652" s="20" t="s">
        <v>4130</v>
      </c>
      <c r="C1652" s="7" t="s">
        <v>4817</v>
      </c>
      <c r="D1652" s="1" t="s">
        <v>7409</v>
      </c>
      <c r="E1652" s="1" t="s">
        <v>7408</v>
      </c>
    </row>
    <row r="1653" spans="1:5" ht="15.6" x14ac:dyDescent="0.3">
      <c r="A1653" s="4" t="s">
        <v>1652</v>
      </c>
      <c r="B1653" s="20" t="s">
        <v>4131</v>
      </c>
      <c r="C1653" s="7" t="s">
        <v>4815</v>
      </c>
      <c r="D1653" s="1" t="s">
        <v>7411</v>
      </c>
      <c r="E1653" s="1" t="s">
        <v>7410</v>
      </c>
    </row>
    <row r="1654" spans="1:5" ht="15.6" x14ac:dyDescent="0.3">
      <c r="A1654" s="4" t="s">
        <v>1653</v>
      </c>
      <c r="B1654" s="20" t="s">
        <v>4132</v>
      </c>
      <c r="C1654" s="7" t="s">
        <v>4815</v>
      </c>
      <c r="D1654" s="1" t="s">
        <v>5660</v>
      </c>
      <c r="E1654" s="1" t="s">
        <v>7412</v>
      </c>
    </row>
    <row r="1655" spans="1:5" ht="15.6" x14ac:dyDescent="0.3">
      <c r="A1655" s="4" t="s">
        <v>1654</v>
      </c>
      <c r="B1655" s="20" t="s">
        <v>4133</v>
      </c>
      <c r="C1655" s="7" t="s">
        <v>4817</v>
      </c>
      <c r="D1655" s="1" t="s">
        <v>7414</v>
      </c>
      <c r="E1655" s="1" t="s">
        <v>7413</v>
      </c>
    </row>
    <row r="1656" spans="1:5" ht="15.6" x14ac:dyDescent="0.3">
      <c r="A1656" s="4" t="s">
        <v>1655</v>
      </c>
      <c r="B1656" s="20" t="s">
        <v>4134</v>
      </c>
      <c r="C1656" s="7" t="s">
        <v>4817</v>
      </c>
      <c r="D1656" s="1" t="s">
        <v>7416</v>
      </c>
      <c r="E1656" s="1" t="s">
        <v>7415</v>
      </c>
    </row>
    <row r="1657" spans="1:5" ht="15.6" x14ac:dyDescent="0.3">
      <c r="A1657" s="4" t="s">
        <v>1656</v>
      </c>
      <c r="B1657" s="20" t="s">
        <v>4135</v>
      </c>
      <c r="C1657" s="7" t="s">
        <v>4817</v>
      </c>
      <c r="D1657" s="1" t="s">
        <v>5070</v>
      </c>
      <c r="E1657" s="1" t="s">
        <v>7417</v>
      </c>
    </row>
    <row r="1658" spans="1:5" ht="15.6" x14ac:dyDescent="0.3">
      <c r="A1658" s="4" t="s">
        <v>1657</v>
      </c>
      <c r="B1658" s="20" t="s">
        <v>4136</v>
      </c>
      <c r="C1658" s="7" t="s">
        <v>4815</v>
      </c>
      <c r="D1658" s="1" t="s">
        <v>7418</v>
      </c>
      <c r="E1658" s="1" t="s">
        <v>2445</v>
      </c>
    </row>
    <row r="1659" spans="1:5" ht="15.6" x14ac:dyDescent="0.3">
      <c r="A1659" s="4" t="s">
        <v>1658</v>
      </c>
      <c r="B1659" s="20" t="s">
        <v>4137</v>
      </c>
      <c r="C1659" s="7" t="s">
        <v>5652</v>
      </c>
      <c r="D1659" s="1" t="s">
        <v>7420</v>
      </c>
      <c r="E1659" s="1" t="s">
        <v>7419</v>
      </c>
    </row>
    <row r="1660" spans="1:5" ht="15.6" x14ac:dyDescent="0.3">
      <c r="A1660" s="4" t="s">
        <v>1659</v>
      </c>
      <c r="B1660" s="20" t="s">
        <v>4138</v>
      </c>
      <c r="C1660" s="7" t="s">
        <v>4815</v>
      </c>
      <c r="D1660" s="1" t="s">
        <v>4816</v>
      </c>
      <c r="E1660" s="1" t="s">
        <v>6342</v>
      </c>
    </row>
    <row r="1661" spans="1:5" ht="15.6" x14ac:dyDescent="0.3">
      <c r="A1661" s="4" t="s">
        <v>1660</v>
      </c>
      <c r="B1661" s="20" t="s">
        <v>4139</v>
      </c>
      <c r="C1661" s="7" t="s">
        <v>4817</v>
      </c>
      <c r="D1661" s="1" t="s">
        <v>7422</v>
      </c>
      <c r="E1661" s="1" t="s">
        <v>7421</v>
      </c>
    </row>
    <row r="1662" spans="1:5" ht="15.6" x14ac:dyDescent="0.3">
      <c r="A1662" s="4" t="s">
        <v>1661</v>
      </c>
      <c r="B1662" s="20" t="s">
        <v>4140</v>
      </c>
      <c r="C1662" s="7" t="s">
        <v>5652</v>
      </c>
      <c r="D1662" s="1" t="s">
        <v>7424</v>
      </c>
      <c r="E1662" s="1" t="s">
        <v>7423</v>
      </c>
    </row>
    <row r="1663" spans="1:5" ht="15.6" x14ac:dyDescent="0.3">
      <c r="A1663" s="4" t="s">
        <v>1662</v>
      </c>
      <c r="B1663" s="20" t="s">
        <v>4141</v>
      </c>
      <c r="C1663" s="7" t="s">
        <v>4817</v>
      </c>
      <c r="D1663" s="1" t="s">
        <v>5222</v>
      </c>
      <c r="E1663" s="1" t="s">
        <v>7425</v>
      </c>
    </row>
    <row r="1664" spans="1:5" ht="15.6" x14ac:dyDescent="0.3">
      <c r="A1664" s="4" t="s">
        <v>1663</v>
      </c>
      <c r="B1664" s="20" t="s">
        <v>4142</v>
      </c>
      <c r="C1664" s="7" t="s">
        <v>4815</v>
      </c>
      <c r="D1664" s="1" t="s">
        <v>7427</v>
      </c>
      <c r="E1664" s="1" t="s">
        <v>7426</v>
      </c>
    </row>
    <row r="1665" spans="1:5" ht="15.6" x14ac:dyDescent="0.3">
      <c r="A1665" s="4" t="s">
        <v>1664</v>
      </c>
      <c r="B1665" s="20" t="s">
        <v>4143</v>
      </c>
      <c r="C1665" s="7" t="s">
        <v>4817</v>
      </c>
      <c r="D1665" s="1" t="s">
        <v>7429</v>
      </c>
      <c r="E1665" s="1" t="s">
        <v>7428</v>
      </c>
    </row>
    <row r="1666" spans="1:5" ht="15.6" x14ac:dyDescent="0.3">
      <c r="A1666" s="4" t="s">
        <v>1665</v>
      </c>
      <c r="B1666" s="20" t="s">
        <v>4144</v>
      </c>
      <c r="C1666" s="7" t="s">
        <v>4817</v>
      </c>
      <c r="D1666" s="1" t="s">
        <v>7431</v>
      </c>
      <c r="E1666" s="1" t="s">
        <v>7430</v>
      </c>
    </row>
    <row r="1667" spans="1:5" ht="15.6" x14ac:dyDescent="0.3">
      <c r="A1667" s="4" t="s">
        <v>1666</v>
      </c>
      <c r="B1667" s="20" t="s">
        <v>4145</v>
      </c>
      <c r="C1667" s="7" t="s">
        <v>4817</v>
      </c>
      <c r="D1667" s="1" t="s">
        <v>7432</v>
      </c>
      <c r="E1667" s="1" t="s">
        <v>2417</v>
      </c>
    </row>
    <row r="1668" spans="1:5" ht="15.6" x14ac:dyDescent="0.3">
      <c r="A1668" s="4" t="s">
        <v>1667</v>
      </c>
      <c r="B1668" s="20" t="s">
        <v>4146</v>
      </c>
      <c r="C1668" s="7" t="s">
        <v>4817</v>
      </c>
      <c r="D1668" s="1" t="s">
        <v>4869</v>
      </c>
      <c r="E1668" s="1" t="s">
        <v>7433</v>
      </c>
    </row>
    <row r="1669" spans="1:5" ht="15.6" x14ac:dyDescent="0.3">
      <c r="A1669" s="4" t="s">
        <v>1668</v>
      </c>
      <c r="B1669" s="20" t="s">
        <v>4147</v>
      </c>
      <c r="C1669" s="7" t="s">
        <v>4817</v>
      </c>
      <c r="D1669" s="1" t="s">
        <v>7435</v>
      </c>
      <c r="E1669" s="1" t="s">
        <v>7434</v>
      </c>
    </row>
    <row r="1670" spans="1:5" ht="15.6" x14ac:dyDescent="0.3">
      <c r="A1670" s="4" t="s">
        <v>1669</v>
      </c>
      <c r="B1670" s="20" t="s">
        <v>4148</v>
      </c>
      <c r="C1670" s="7" t="s">
        <v>4817</v>
      </c>
      <c r="D1670" s="1" t="s">
        <v>5087</v>
      </c>
      <c r="E1670" s="1" t="s">
        <v>5541</v>
      </c>
    </row>
    <row r="1671" spans="1:5" ht="15.6" x14ac:dyDescent="0.3">
      <c r="A1671" s="4" t="s">
        <v>1670</v>
      </c>
      <c r="B1671" s="20" t="s">
        <v>4149</v>
      </c>
      <c r="C1671" s="7" t="s">
        <v>4817</v>
      </c>
      <c r="D1671" s="1" t="s">
        <v>7437</v>
      </c>
      <c r="E1671" s="1" t="s">
        <v>7436</v>
      </c>
    </row>
    <row r="1672" spans="1:5" ht="15.6" x14ac:dyDescent="0.3">
      <c r="A1672" s="4" t="s">
        <v>1671</v>
      </c>
      <c r="B1672" s="20" t="s">
        <v>4150</v>
      </c>
      <c r="C1672" s="7" t="s">
        <v>4815</v>
      </c>
      <c r="D1672" s="1" t="s">
        <v>7438</v>
      </c>
      <c r="E1672" s="1" t="s">
        <v>6765</v>
      </c>
    </row>
    <row r="1673" spans="1:5" ht="15.6" x14ac:dyDescent="0.3">
      <c r="A1673" s="4" t="s">
        <v>1672</v>
      </c>
      <c r="B1673" s="20" t="s">
        <v>4151</v>
      </c>
      <c r="C1673" s="7" t="s">
        <v>4817</v>
      </c>
      <c r="D1673" s="1" t="s">
        <v>7269</v>
      </c>
      <c r="E1673" s="1" t="s">
        <v>2431</v>
      </c>
    </row>
    <row r="1674" spans="1:5" ht="15.6" x14ac:dyDescent="0.3">
      <c r="A1674" s="4" t="s">
        <v>1673</v>
      </c>
      <c r="B1674" s="20" t="s">
        <v>4152</v>
      </c>
      <c r="C1674" s="7" t="s">
        <v>4815</v>
      </c>
      <c r="D1674" s="1" t="s">
        <v>7272</v>
      </c>
      <c r="E1674" s="1" t="s">
        <v>7439</v>
      </c>
    </row>
    <row r="1675" spans="1:5" ht="15.6" x14ac:dyDescent="0.3">
      <c r="A1675" s="4" t="s">
        <v>1674</v>
      </c>
      <c r="B1675" s="20" t="s">
        <v>4153</v>
      </c>
      <c r="C1675" s="7" t="s">
        <v>4815</v>
      </c>
      <c r="D1675" s="1" t="s">
        <v>7086</v>
      </c>
      <c r="E1675" s="1" t="s">
        <v>7440</v>
      </c>
    </row>
    <row r="1676" spans="1:5" ht="15.6" x14ac:dyDescent="0.3">
      <c r="A1676" s="4" t="s">
        <v>1675</v>
      </c>
      <c r="B1676" s="20" t="s">
        <v>4154</v>
      </c>
      <c r="C1676" s="7" t="s">
        <v>4817</v>
      </c>
      <c r="D1676" s="1" t="s">
        <v>7442</v>
      </c>
      <c r="E1676" s="1" t="s">
        <v>7441</v>
      </c>
    </row>
    <row r="1677" spans="1:5" ht="15.6" x14ac:dyDescent="0.3">
      <c r="A1677" s="4" t="s">
        <v>1676</v>
      </c>
      <c r="B1677" s="20" t="s">
        <v>4155</v>
      </c>
      <c r="C1677" s="7" t="s">
        <v>4815</v>
      </c>
      <c r="D1677" s="1" t="s">
        <v>7444</v>
      </c>
      <c r="E1677" s="1" t="s">
        <v>7443</v>
      </c>
    </row>
    <row r="1678" spans="1:5" ht="15.6" x14ac:dyDescent="0.3">
      <c r="A1678" s="4" t="s">
        <v>1677</v>
      </c>
      <c r="B1678" s="20" t="s">
        <v>4156</v>
      </c>
      <c r="C1678" s="7" t="s">
        <v>4815</v>
      </c>
      <c r="D1678" s="1" t="s">
        <v>7446</v>
      </c>
      <c r="E1678" s="1" t="s">
        <v>7445</v>
      </c>
    </row>
    <row r="1679" spans="1:5" ht="15.6" x14ac:dyDescent="0.3">
      <c r="A1679" s="4" t="s">
        <v>1678</v>
      </c>
      <c r="B1679" s="20" t="s">
        <v>4157</v>
      </c>
      <c r="C1679" s="7" t="s">
        <v>4817</v>
      </c>
      <c r="D1679" s="1" t="s">
        <v>7448</v>
      </c>
      <c r="E1679" s="1" t="s">
        <v>7447</v>
      </c>
    </row>
    <row r="1680" spans="1:5" ht="15.6" x14ac:dyDescent="0.3">
      <c r="A1680" s="4" t="s">
        <v>1679</v>
      </c>
      <c r="B1680" s="20" t="s">
        <v>4158</v>
      </c>
      <c r="C1680" s="7" t="s">
        <v>4815</v>
      </c>
      <c r="D1680" s="1" t="s">
        <v>7449</v>
      </c>
      <c r="E1680" s="1" t="s">
        <v>6716</v>
      </c>
    </row>
    <row r="1681" spans="1:5" ht="15.6" x14ac:dyDescent="0.3">
      <c r="A1681" s="4" t="s">
        <v>1680</v>
      </c>
      <c r="B1681" s="20" t="s">
        <v>4159</v>
      </c>
      <c r="C1681" s="7" t="s">
        <v>4815</v>
      </c>
      <c r="D1681" s="1" t="s">
        <v>7451</v>
      </c>
      <c r="E1681" s="1" t="s">
        <v>7450</v>
      </c>
    </row>
    <row r="1682" spans="1:5" ht="15.6" x14ac:dyDescent="0.3">
      <c r="A1682" s="4" t="s">
        <v>1681</v>
      </c>
      <c r="B1682" s="20" t="s">
        <v>4160</v>
      </c>
      <c r="C1682" s="7" t="s">
        <v>4817</v>
      </c>
      <c r="D1682" s="1" t="s">
        <v>7452</v>
      </c>
      <c r="E1682" s="1" t="s">
        <v>5781</v>
      </c>
    </row>
    <row r="1683" spans="1:5" ht="15.6" x14ac:dyDescent="0.3">
      <c r="A1683" s="4" t="s">
        <v>1682</v>
      </c>
      <c r="B1683" s="20" t="s">
        <v>4161</v>
      </c>
      <c r="C1683" s="7" t="s">
        <v>4817</v>
      </c>
      <c r="D1683" s="1" t="s">
        <v>6751</v>
      </c>
      <c r="E1683" s="1" t="s">
        <v>7453</v>
      </c>
    </row>
    <row r="1684" spans="1:5" ht="15.6" x14ac:dyDescent="0.3">
      <c r="A1684" s="4" t="s">
        <v>1683</v>
      </c>
      <c r="B1684" s="20" t="s">
        <v>4162</v>
      </c>
      <c r="C1684" s="7" t="s">
        <v>4815</v>
      </c>
      <c r="D1684" s="1" t="s">
        <v>7454</v>
      </c>
      <c r="E1684" s="1" t="s">
        <v>5424</v>
      </c>
    </row>
    <row r="1685" spans="1:5" ht="15.6" x14ac:dyDescent="0.3">
      <c r="A1685" s="4" t="s">
        <v>1684</v>
      </c>
      <c r="B1685" s="20" t="s">
        <v>4163</v>
      </c>
      <c r="C1685" s="7" t="s">
        <v>4817</v>
      </c>
      <c r="D1685" s="1" t="s">
        <v>7455</v>
      </c>
      <c r="E1685" s="1" t="s">
        <v>6985</v>
      </c>
    </row>
    <row r="1686" spans="1:5" ht="15.6" x14ac:dyDescent="0.3">
      <c r="A1686" s="4" t="s">
        <v>1685</v>
      </c>
      <c r="B1686" s="20" t="s">
        <v>4164</v>
      </c>
      <c r="C1686" s="7" t="s">
        <v>4817</v>
      </c>
      <c r="D1686" s="1" t="s">
        <v>4882</v>
      </c>
      <c r="E1686" s="1" t="s">
        <v>7456</v>
      </c>
    </row>
    <row r="1687" spans="1:5" ht="15.6" x14ac:dyDescent="0.3">
      <c r="A1687" s="4" t="s">
        <v>1686</v>
      </c>
      <c r="B1687" s="20" t="s">
        <v>4165</v>
      </c>
      <c r="C1687" s="7" t="s">
        <v>4817</v>
      </c>
      <c r="D1687" s="1" t="s">
        <v>7457</v>
      </c>
      <c r="E1687" s="1" t="s">
        <v>5638</v>
      </c>
    </row>
    <row r="1688" spans="1:5" ht="15.6" x14ac:dyDescent="0.3">
      <c r="A1688" s="4" t="s">
        <v>1687</v>
      </c>
      <c r="B1688" s="20" t="s">
        <v>4166</v>
      </c>
      <c r="C1688" s="7" t="s">
        <v>4815</v>
      </c>
      <c r="D1688" s="1" t="s">
        <v>7459</v>
      </c>
      <c r="E1688" s="1" t="s">
        <v>7458</v>
      </c>
    </row>
    <row r="1689" spans="1:5" ht="15.6" x14ac:dyDescent="0.3">
      <c r="A1689" s="4" t="s">
        <v>1688</v>
      </c>
      <c r="B1689" s="20" t="s">
        <v>4167</v>
      </c>
      <c r="C1689" s="7" t="s">
        <v>5652</v>
      </c>
      <c r="D1689" s="1" t="s">
        <v>7461</v>
      </c>
      <c r="E1689" s="1" t="s">
        <v>7460</v>
      </c>
    </row>
    <row r="1690" spans="1:5" ht="15.6" x14ac:dyDescent="0.3">
      <c r="A1690" s="4" t="s">
        <v>1689</v>
      </c>
      <c r="B1690" s="20" t="s">
        <v>4168</v>
      </c>
      <c r="C1690" s="7" t="s">
        <v>4817</v>
      </c>
      <c r="D1690" s="1" t="s">
        <v>6757</v>
      </c>
      <c r="E1690" s="1" t="s">
        <v>7462</v>
      </c>
    </row>
    <row r="1691" spans="1:5" ht="15.6" x14ac:dyDescent="0.3">
      <c r="A1691" s="4" t="s">
        <v>1690</v>
      </c>
      <c r="B1691" s="20" t="s">
        <v>4169</v>
      </c>
      <c r="C1691" s="7" t="s">
        <v>4815</v>
      </c>
      <c r="D1691" s="1" t="s">
        <v>7464</v>
      </c>
      <c r="E1691" s="1" t="s">
        <v>7463</v>
      </c>
    </row>
    <row r="1692" spans="1:5" ht="15.6" x14ac:dyDescent="0.3">
      <c r="A1692" s="4" t="s">
        <v>1691</v>
      </c>
      <c r="B1692" s="20" t="s">
        <v>4170</v>
      </c>
      <c r="C1692" s="7" t="s">
        <v>4815</v>
      </c>
      <c r="D1692" s="1" t="s">
        <v>7466</v>
      </c>
      <c r="E1692" s="1" t="s">
        <v>7465</v>
      </c>
    </row>
    <row r="1693" spans="1:5" ht="15.6" x14ac:dyDescent="0.3">
      <c r="A1693" s="4" t="s">
        <v>1692</v>
      </c>
      <c r="B1693" s="20" t="s">
        <v>4171</v>
      </c>
      <c r="C1693" s="7" t="s">
        <v>4817</v>
      </c>
      <c r="D1693" s="1" t="s">
        <v>6733</v>
      </c>
      <c r="E1693" s="1" t="s">
        <v>7467</v>
      </c>
    </row>
    <row r="1694" spans="1:5" ht="15.6" x14ac:dyDescent="0.3">
      <c r="A1694" s="4" t="s">
        <v>1693</v>
      </c>
      <c r="B1694" s="20" t="s">
        <v>4172</v>
      </c>
      <c r="C1694" s="7" t="s">
        <v>4817</v>
      </c>
      <c r="D1694" s="1" t="s">
        <v>7468</v>
      </c>
      <c r="E1694" s="1" t="s">
        <v>5657</v>
      </c>
    </row>
    <row r="1695" spans="1:5" ht="15.6" x14ac:dyDescent="0.3">
      <c r="A1695" s="4" t="s">
        <v>1694</v>
      </c>
      <c r="B1695" s="20" t="s">
        <v>4173</v>
      </c>
      <c r="C1695" s="7" t="s">
        <v>4815</v>
      </c>
      <c r="D1695" s="1" t="s">
        <v>5837</v>
      </c>
      <c r="E1695" s="1" t="s">
        <v>7469</v>
      </c>
    </row>
    <row r="1696" spans="1:5" ht="15.6" x14ac:dyDescent="0.3">
      <c r="A1696" s="4" t="s">
        <v>1695</v>
      </c>
      <c r="B1696" s="20" t="s">
        <v>4174</v>
      </c>
      <c r="C1696" s="7" t="s">
        <v>4815</v>
      </c>
      <c r="D1696" s="1" t="s">
        <v>7471</v>
      </c>
      <c r="E1696" s="1" t="s">
        <v>7470</v>
      </c>
    </row>
    <row r="1697" spans="1:8" ht="15.6" x14ac:dyDescent="0.3">
      <c r="A1697" s="4" t="s">
        <v>1696</v>
      </c>
      <c r="B1697" s="20" t="s">
        <v>4175</v>
      </c>
      <c r="C1697" s="7" t="s">
        <v>4815</v>
      </c>
      <c r="D1697" s="1" t="s">
        <v>7473</v>
      </c>
      <c r="E1697" s="1" t="s">
        <v>7472</v>
      </c>
    </row>
    <row r="1698" spans="1:8" ht="15.6" x14ac:dyDescent="0.3">
      <c r="A1698" s="4" t="s">
        <v>1697</v>
      </c>
      <c r="B1698" s="20" t="s">
        <v>4176</v>
      </c>
      <c r="C1698" s="7" t="s">
        <v>4815</v>
      </c>
      <c r="D1698" s="1" t="s">
        <v>7474</v>
      </c>
      <c r="E1698" s="1" t="s">
        <v>7037</v>
      </c>
    </row>
    <row r="1699" spans="1:8" ht="15.6" x14ac:dyDescent="0.3">
      <c r="A1699" s="4" t="s">
        <v>1698</v>
      </c>
      <c r="B1699" s="20" t="s">
        <v>4177</v>
      </c>
      <c r="C1699" s="7" t="s">
        <v>4815</v>
      </c>
      <c r="D1699" s="1" t="s">
        <v>6533</v>
      </c>
      <c r="E1699" s="1" t="s">
        <v>7475</v>
      </c>
    </row>
    <row r="1700" spans="1:8" ht="15.6" x14ac:dyDescent="0.3">
      <c r="A1700" s="4" t="s">
        <v>1699</v>
      </c>
      <c r="B1700" s="20" t="s">
        <v>4178</v>
      </c>
      <c r="C1700" s="7" t="s">
        <v>4817</v>
      </c>
      <c r="D1700" s="1" t="s">
        <v>4981</v>
      </c>
      <c r="E1700" s="1" t="s">
        <v>7476</v>
      </c>
    </row>
    <row r="1701" spans="1:8" ht="15.6" x14ac:dyDescent="0.3">
      <c r="A1701" s="4" t="s">
        <v>1700</v>
      </c>
      <c r="B1701" s="20" t="s">
        <v>4179</v>
      </c>
      <c r="C1701" s="7" t="s">
        <v>4815</v>
      </c>
      <c r="D1701" s="1" t="s">
        <v>7478</v>
      </c>
      <c r="E1701" s="1" t="s">
        <v>7477</v>
      </c>
    </row>
    <row r="1702" spans="1:8" ht="15.6" x14ac:dyDescent="0.3">
      <c r="A1702" s="4" t="s">
        <v>1701</v>
      </c>
      <c r="B1702" s="20" t="s">
        <v>4180</v>
      </c>
      <c r="C1702" s="7" t="s">
        <v>4817</v>
      </c>
      <c r="D1702" s="1" t="s">
        <v>4824</v>
      </c>
      <c r="E1702" s="1" t="s">
        <v>7479</v>
      </c>
    </row>
    <row r="1703" spans="1:8" ht="15.6" x14ac:dyDescent="0.3">
      <c r="A1703" s="4" t="s">
        <v>1702</v>
      </c>
      <c r="B1703" s="20" t="s">
        <v>4181</v>
      </c>
      <c r="C1703" s="7" t="s">
        <v>4817</v>
      </c>
      <c r="D1703" s="1" t="s">
        <v>4940</v>
      </c>
      <c r="E1703" s="1" t="s">
        <v>7480</v>
      </c>
    </row>
    <row r="1704" spans="1:8" ht="15.6" x14ac:dyDescent="0.3">
      <c r="A1704" s="4" t="s">
        <v>1703</v>
      </c>
      <c r="B1704" s="20" t="s">
        <v>4182</v>
      </c>
      <c r="C1704" s="7" t="s">
        <v>4817</v>
      </c>
      <c r="D1704" s="1" t="s">
        <v>6033</v>
      </c>
      <c r="E1704" s="1" t="s">
        <v>7481</v>
      </c>
    </row>
    <row r="1705" spans="1:8" ht="15.6" x14ac:dyDescent="0.3">
      <c r="A1705" s="4" t="s">
        <v>1704</v>
      </c>
      <c r="B1705" s="20" t="s">
        <v>4183</v>
      </c>
      <c r="C1705" s="7" t="s">
        <v>4815</v>
      </c>
      <c r="D1705" s="1" t="s">
        <v>5157</v>
      </c>
      <c r="E1705" s="1" t="s">
        <v>7482</v>
      </c>
    </row>
    <row r="1706" spans="1:8" ht="15.6" x14ac:dyDescent="0.3">
      <c r="A1706" s="4" t="s">
        <v>1705</v>
      </c>
      <c r="B1706" s="20" t="s">
        <v>4184</v>
      </c>
      <c r="C1706" s="7" t="s">
        <v>4817</v>
      </c>
      <c r="D1706" s="1" t="s">
        <v>7483</v>
      </c>
      <c r="E1706" s="1" t="s">
        <v>6112</v>
      </c>
    </row>
    <row r="1707" spans="1:8" ht="15.6" x14ac:dyDescent="0.3">
      <c r="A1707" s="4" t="s">
        <v>1706</v>
      </c>
      <c r="B1707" s="20" t="s">
        <v>4185</v>
      </c>
      <c r="C1707" s="7" t="s">
        <v>4815</v>
      </c>
      <c r="D1707" s="1" t="s">
        <v>7485</v>
      </c>
      <c r="E1707" s="1" t="s">
        <v>7484</v>
      </c>
    </row>
    <row r="1708" spans="1:8" ht="15.6" x14ac:dyDescent="0.3">
      <c r="A1708" s="4" t="s">
        <v>1707</v>
      </c>
      <c r="B1708" s="20" t="s">
        <v>4186</v>
      </c>
      <c r="C1708" s="7" t="s">
        <v>4815</v>
      </c>
      <c r="D1708" s="1" t="s">
        <v>5773</v>
      </c>
      <c r="E1708" s="1" t="s">
        <v>6673</v>
      </c>
    </row>
    <row r="1709" spans="1:8" ht="15.6" x14ac:dyDescent="0.3">
      <c r="A1709" s="4" t="s">
        <v>1708</v>
      </c>
      <c r="B1709" s="20" t="s">
        <v>4187</v>
      </c>
      <c r="C1709" s="7" t="s">
        <v>4817</v>
      </c>
      <c r="D1709" s="1" t="s">
        <v>7487</v>
      </c>
      <c r="E1709" s="1" t="s">
        <v>7486</v>
      </c>
    </row>
    <row r="1710" spans="1:8" ht="15.6" x14ac:dyDescent="0.3">
      <c r="A1710" s="4" t="s">
        <v>1709</v>
      </c>
      <c r="B1710" s="20" t="s">
        <v>4188</v>
      </c>
      <c r="C1710" s="7" t="s">
        <v>4815</v>
      </c>
      <c r="D1710" s="1" t="s">
        <v>6315</v>
      </c>
      <c r="E1710" s="1" t="s">
        <v>7037</v>
      </c>
    </row>
    <row r="1711" spans="1:8" ht="15.6" x14ac:dyDescent="0.3">
      <c r="A1711" s="4" t="s">
        <v>1710</v>
      </c>
      <c r="B1711" s="20" t="s">
        <v>4189</v>
      </c>
      <c r="C1711" s="7" t="s">
        <v>4815</v>
      </c>
      <c r="D1711" s="1" t="s">
        <v>7489</v>
      </c>
      <c r="E1711" s="1" t="s">
        <v>7488</v>
      </c>
    </row>
    <row r="1712" spans="1:8" ht="15.6" x14ac:dyDescent="0.3">
      <c r="A1712" s="4" t="s">
        <v>1711</v>
      </c>
      <c r="B1712" s="20" t="s">
        <v>4190</v>
      </c>
      <c r="C1712" s="7" t="s">
        <v>4817</v>
      </c>
      <c r="D1712" s="1" t="s">
        <v>7491</v>
      </c>
      <c r="E1712" s="1" t="s">
        <v>7490</v>
      </c>
      <c r="H1712" t="s">
        <v>4927</v>
      </c>
    </row>
    <row r="1713" spans="1:5" ht="15.6" x14ac:dyDescent="0.3">
      <c r="A1713" s="4" t="s">
        <v>1712</v>
      </c>
      <c r="B1713" s="20" t="s">
        <v>4191</v>
      </c>
      <c r="C1713" s="7" t="s">
        <v>4815</v>
      </c>
      <c r="D1713" s="1" t="s">
        <v>5411</v>
      </c>
      <c r="E1713" s="1" t="s">
        <v>7492</v>
      </c>
    </row>
    <row r="1714" spans="1:5" ht="15.6" x14ac:dyDescent="0.3">
      <c r="A1714" s="4" t="s">
        <v>1713</v>
      </c>
      <c r="B1714" s="20" t="s">
        <v>4192</v>
      </c>
      <c r="C1714" s="7" t="s">
        <v>4817</v>
      </c>
      <c r="D1714" s="1" t="s">
        <v>5135</v>
      </c>
      <c r="E1714" s="1" t="s">
        <v>7493</v>
      </c>
    </row>
    <row r="1715" spans="1:5" ht="15.6" x14ac:dyDescent="0.3">
      <c r="A1715" s="4" t="s">
        <v>1714</v>
      </c>
      <c r="B1715" s="20" t="s">
        <v>4193</v>
      </c>
      <c r="C1715" s="7" t="s">
        <v>4815</v>
      </c>
      <c r="D1715" s="1" t="s">
        <v>7494</v>
      </c>
      <c r="E1715" s="1" t="s">
        <v>2428</v>
      </c>
    </row>
    <row r="1716" spans="1:5" ht="15.6" x14ac:dyDescent="0.3">
      <c r="A1716" s="4" t="s">
        <v>1715</v>
      </c>
      <c r="B1716" s="20" t="s">
        <v>4194</v>
      </c>
      <c r="C1716" s="7" t="s">
        <v>4815</v>
      </c>
      <c r="D1716" s="1" t="s">
        <v>7489</v>
      </c>
      <c r="E1716" s="1" t="s">
        <v>7495</v>
      </c>
    </row>
    <row r="1717" spans="1:5" ht="15.6" x14ac:dyDescent="0.3">
      <c r="A1717" s="4" t="s">
        <v>1716</v>
      </c>
      <c r="B1717" s="20" t="s">
        <v>4195</v>
      </c>
      <c r="C1717" s="7" t="s">
        <v>4817</v>
      </c>
      <c r="D1717" s="1" t="s">
        <v>4972</v>
      </c>
      <c r="E1717" s="1" t="s">
        <v>7496</v>
      </c>
    </row>
    <row r="1718" spans="1:5" ht="15.6" x14ac:dyDescent="0.3">
      <c r="A1718" s="4" t="s">
        <v>1717</v>
      </c>
      <c r="B1718" s="20" t="s">
        <v>4196</v>
      </c>
      <c r="C1718" s="7" t="s">
        <v>4815</v>
      </c>
      <c r="D1718" s="1" t="s">
        <v>7497</v>
      </c>
      <c r="E1718" s="1" t="s">
        <v>2392</v>
      </c>
    </row>
    <row r="1719" spans="1:5" ht="15.6" x14ac:dyDescent="0.3">
      <c r="A1719" s="4" t="s">
        <v>1718</v>
      </c>
      <c r="B1719" s="20" t="s">
        <v>4197</v>
      </c>
      <c r="C1719" s="7" t="s">
        <v>4815</v>
      </c>
      <c r="D1719" s="1" t="s">
        <v>7499</v>
      </c>
      <c r="E1719" s="1" t="s">
        <v>7498</v>
      </c>
    </row>
    <row r="1720" spans="1:5" ht="15.6" x14ac:dyDescent="0.3">
      <c r="A1720" s="4" t="s">
        <v>1719</v>
      </c>
      <c r="B1720" s="20" t="s">
        <v>4198</v>
      </c>
      <c r="C1720" s="7" t="s">
        <v>4815</v>
      </c>
      <c r="D1720" s="1" t="s">
        <v>6360</v>
      </c>
      <c r="E1720" s="1" t="s">
        <v>7500</v>
      </c>
    </row>
    <row r="1721" spans="1:5" ht="15.6" x14ac:dyDescent="0.3">
      <c r="A1721" s="4" t="s">
        <v>1720</v>
      </c>
      <c r="B1721" s="20" t="s">
        <v>4199</v>
      </c>
      <c r="C1721" s="7" t="s">
        <v>4815</v>
      </c>
      <c r="D1721" s="1" t="s">
        <v>7501</v>
      </c>
      <c r="E1721" s="1" t="s">
        <v>5179</v>
      </c>
    </row>
    <row r="1722" spans="1:5" ht="15.6" x14ac:dyDescent="0.3">
      <c r="A1722" s="4" t="s">
        <v>1721</v>
      </c>
      <c r="B1722" s="20" t="s">
        <v>4200</v>
      </c>
      <c r="C1722" s="7" t="s">
        <v>4817</v>
      </c>
      <c r="D1722" s="1" t="s">
        <v>4946</v>
      </c>
      <c r="E1722" s="1" t="s">
        <v>7502</v>
      </c>
    </row>
    <row r="1723" spans="1:5" ht="15.6" x14ac:dyDescent="0.3">
      <c r="A1723" s="4" t="s">
        <v>1722</v>
      </c>
      <c r="B1723" s="20" t="s">
        <v>4201</v>
      </c>
      <c r="C1723" s="7" t="s">
        <v>4817</v>
      </c>
      <c r="D1723" s="1" t="s">
        <v>7504</v>
      </c>
      <c r="E1723" s="1" t="s">
        <v>7503</v>
      </c>
    </row>
    <row r="1724" spans="1:5" ht="15.6" x14ac:dyDescent="0.3">
      <c r="A1724" s="4" t="s">
        <v>1723</v>
      </c>
      <c r="B1724" s="20" t="s">
        <v>4202</v>
      </c>
      <c r="C1724" s="7" t="s">
        <v>4815</v>
      </c>
      <c r="D1724" s="1" t="s">
        <v>7506</v>
      </c>
      <c r="E1724" s="1" t="s">
        <v>7505</v>
      </c>
    </row>
    <row r="1725" spans="1:5" ht="15.6" x14ac:dyDescent="0.3">
      <c r="A1725" s="4" t="s">
        <v>1724</v>
      </c>
      <c r="B1725" s="20" t="s">
        <v>4203</v>
      </c>
      <c r="C1725" s="7" t="s">
        <v>4817</v>
      </c>
      <c r="D1725" s="1" t="s">
        <v>7508</v>
      </c>
      <c r="E1725" s="1" t="s">
        <v>7507</v>
      </c>
    </row>
    <row r="1726" spans="1:5" ht="15.6" x14ac:dyDescent="0.3">
      <c r="A1726" s="4" t="s">
        <v>1725</v>
      </c>
      <c r="B1726" s="20" t="s">
        <v>4204</v>
      </c>
      <c r="C1726" s="7" t="s">
        <v>4815</v>
      </c>
      <c r="D1726" s="1" t="s">
        <v>7509</v>
      </c>
      <c r="E1726" s="1" t="s">
        <v>2416</v>
      </c>
    </row>
    <row r="1727" spans="1:5" ht="15.6" x14ac:dyDescent="0.3">
      <c r="A1727" s="4" t="s">
        <v>1726</v>
      </c>
      <c r="B1727" s="20" t="s">
        <v>4205</v>
      </c>
      <c r="C1727" s="7" t="s">
        <v>4815</v>
      </c>
      <c r="D1727" s="1" t="s">
        <v>7511</v>
      </c>
      <c r="E1727" s="1" t="s">
        <v>7510</v>
      </c>
    </row>
    <row r="1728" spans="1:5" ht="15.6" x14ac:dyDescent="0.3">
      <c r="A1728" s="4" t="s">
        <v>1727</v>
      </c>
      <c r="B1728" s="20" t="s">
        <v>4206</v>
      </c>
      <c r="C1728" s="7" t="s">
        <v>4815</v>
      </c>
      <c r="D1728" s="1" t="s">
        <v>7086</v>
      </c>
      <c r="E1728" s="1" t="s">
        <v>7512</v>
      </c>
    </row>
    <row r="1729" spans="1:5" ht="15.6" x14ac:dyDescent="0.3">
      <c r="A1729" s="4" t="s">
        <v>1728</v>
      </c>
      <c r="B1729" s="20" t="s">
        <v>4207</v>
      </c>
      <c r="C1729" s="7" t="s">
        <v>4817</v>
      </c>
      <c r="D1729" s="1" t="s">
        <v>7513</v>
      </c>
      <c r="E1729" s="1" t="s">
        <v>5946</v>
      </c>
    </row>
    <row r="1730" spans="1:5" ht="15.6" x14ac:dyDescent="0.3">
      <c r="A1730" s="4" t="s">
        <v>1729</v>
      </c>
      <c r="B1730" s="20" t="s">
        <v>4208</v>
      </c>
      <c r="C1730" s="7" t="s">
        <v>4817</v>
      </c>
      <c r="D1730" s="1" t="s">
        <v>7515</v>
      </c>
      <c r="E1730" s="1" t="s">
        <v>7514</v>
      </c>
    </row>
    <row r="1731" spans="1:5" ht="15.6" x14ac:dyDescent="0.3">
      <c r="A1731" s="4" t="s">
        <v>1730</v>
      </c>
      <c r="B1731" s="20" t="s">
        <v>4209</v>
      </c>
      <c r="C1731" s="7" t="s">
        <v>4817</v>
      </c>
      <c r="D1731" s="1" t="s">
        <v>7516</v>
      </c>
      <c r="E1731" s="1" t="s">
        <v>7341</v>
      </c>
    </row>
    <row r="1732" spans="1:5" ht="15.6" x14ac:dyDescent="0.3">
      <c r="A1732" s="4" t="s">
        <v>1731</v>
      </c>
      <c r="B1732" s="20" t="s">
        <v>4210</v>
      </c>
      <c r="C1732" s="7" t="s">
        <v>4815</v>
      </c>
      <c r="D1732" s="1" t="s">
        <v>7517</v>
      </c>
      <c r="E1732" s="1" t="s">
        <v>5818</v>
      </c>
    </row>
    <row r="1733" spans="1:5" ht="15.6" x14ac:dyDescent="0.3">
      <c r="A1733" s="4" t="s">
        <v>1732</v>
      </c>
      <c r="B1733" s="20" t="s">
        <v>4211</v>
      </c>
      <c r="C1733" s="7" t="s">
        <v>4815</v>
      </c>
      <c r="D1733" s="1" t="s">
        <v>4948</v>
      </c>
      <c r="E1733" s="1" t="s">
        <v>2434</v>
      </c>
    </row>
    <row r="1734" spans="1:5" ht="15.6" x14ac:dyDescent="0.3">
      <c r="A1734" s="4" t="s">
        <v>1733</v>
      </c>
      <c r="B1734" s="20" t="s">
        <v>4212</v>
      </c>
      <c r="C1734" s="7" t="s">
        <v>4815</v>
      </c>
      <c r="D1734" s="1" t="s">
        <v>7519</v>
      </c>
      <c r="E1734" s="1" t="s">
        <v>7518</v>
      </c>
    </row>
    <row r="1735" spans="1:5" ht="15.6" x14ac:dyDescent="0.3">
      <c r="A1735" s="4" t="s">
        <v>1734</v>
      </c>
      <c r="B1735" s="20" t="s">
        <v>4213</v>
      </c>
      <c r="C1735" s="7" t="s">
        <v>4815</v>
      </c>
      <c r="D1735" s="1" t="s">
        <v>7521</v>
      </c>
      <c r="E1735" s="1" t="s">
        <v>7520</v>
      </c>
    </row>
    <row r="1736" spans="1:5" ht="15.6" x14ac:dyDescent="0.3">
      <c r="A1736" s="4" t="s">
        <v>1735</v>
      </c>
      <c r="B1736" s="20" t="s">
        <v>4214</v>
      </c>
      <c r="C1736" s="7" t="s">
        <v>5652</v>
      </c>
      <c r="D1736" s="1" t="s">
        <v>7523</v>
      </c>
      <c r="E1736" s="1" t="s">
        <v>7522</v>
      </c>
    </row>
    <row r="1737" spans="1:5" ht="15.6" x14ac:dyDescent="0.3">
      <c r="A1737" s="4" t="s">
        <v>1736</v>
      </c>
      <c r="B1737" s="20" t="s">
        <v>4215</v>
      </c>
      <c r="C1737" s="7" t="s">
        <v>4815</v>
      </c>
      <c r="D1737" s="1" t="s">
        <v>7525</v>
      </c>
      <c r="E1737" s="1" t="s">
        <v>7524</v>
      </c>
    </row>
    <row r="1738" spans="1:5" ht="15.6" x14ac:dyDescent="0.3">
      <c r="A1738" s="4" t="s">
        <v>1737</v>
      </c>
      <c r="B1738" s="20" t="s">
        <v>4216</v>
      </c>
      <c r="C1738" s="7" t="s">
        <v>4817</v>
      </c>
      <c r="D1738" s="1" t="s">
        <v>7526</v>
      </c>
      <c r="E1738" s="1" t="s">
        <v>2390</v>
      </c>
    </row>
    <row r="1739" spans="1:5" ht="15.6" x14ac:dyDescent="0.3">
      <c r="A1739" s="4" t="s">
        <v>1738</v>
      </c>
      <c r="B1739" s="20" t="s">
        <v>4217</v>
      </c>
      <c r="C1739" s="7" t="s">
        <v>4817</v>
      </c>
      <c r="D1739" s="1" t="s">
        <v>4891</v>
      </c>
      <c r="E1739" s="1" t="s">
        <v>7527</v>
      </c>
    </row>
    <row r="1740" spans="1:5" ht="15.6" x14ac:dyDescent="0.3">
      <c r="A1740" s="4" t="s">
        <v>1739</v>
      </c>
      <c r="B1740" s="20" t="s">
        <v>4218</v>
      </c>
      <c r="C1740" s="7" t="s">
        <v>4817</v>
      </c>
      <c r="D1740" s="1" t="s">
        <v>7529</v>
      </c>
      <c r="E1740" s="1" t="s">
        <v>7528</v>
      </c>
    </row>
    <row r="1741" spans="1:5" ht="15.6" x14ac:dyDescent="0.3">
      <c r="A1741" s="4" t="s">
        <v>1740</v>
      </c>
      <c r="B1741" s="20" t="s">
        <v>4219</v>
      </c>
      <c r="C1741" s="7" t="s">
        <v>4815</v>
      </c>
      <c r="D1741" s="1" t="s">
        <v>7531</v>
      </c>
      <c r="E1741" s="1" t="s">
        <v>7530</v>
      </c>
    </row>
    <row r="1742" spans="1:5" ht="15.6" x14ac:dyDescent="0.3">
      <c r="A1742" s="4" t="s">
        <v>1741</v>
      </c>
      <c r="B1742" s="20" t="s">
        <v>4220</v>
      </c>
      <c r="C1742" s="7" t="s">
        <v>4815</v>
      </c>
      <c r="D1742" s="1" t="s">
        <v>7533</v>
      </c>
      <c r="E1742" s="1" t="s">
        <v>7532</v>
      </c>
    </row>
    <row r="1743" spans="1:5" ht="15.6" x14ac:dyDescent="0.3">
      <c r="A1743" s="4" t="s">
        <v>1742</v>
      </c>
      <c r="B1743" s="20" t="s">
        <v>4221</v>
      </c>
      <c r="C1743" s="7" t="s">
        <v>4815</v>
      </c>
      <c r="D1743" s="1" t="s">
        <v>7535</v>
      </c>
      <c r="E1743" s="1" t="s">
        <v>7534</v>
      </c>
    </row>
    <row r="1744" spans="1:5" ht="15.6" x14ac:dyDescent="0.3">
      <c r="A1744" s="4" t="s">
        <v>1743</v>
      </c>
      <c r="B1744" s="20" t="s">
        <v>4222</v>
      </c>
      <c r="C1744" s="7" t="s">
        <v>4815</v>
      </c>
      <c r="D1744" s="1" t="s">
        <v>7537</v>
      </c>
      <c r="E1744" s="1" t="s">
        <v>7536</v>
      </c>
    </row>
    <row r="1745" spans="1:5" ht="15.6" x14ac:dyDescent="0.3">
      <c r="A1745" s="4" t="s">
        <v>1744</v>
      </c>
      <c r="B1745" s="20" t="s">
        <v>4223</v>
      </c>
      <c r="C1745" s="7" t="s">
        <v>4815</v>
      </c>
      <c r="D1745" s="1" t="s">
        <v>5720</v>
      </c>
      <c r="E1745" s="1" t="s">
        <v>7538</v>
      </c>
    </row>
    <row r="1746" spans="1:5" ht="15.6" x14ac:dyDescent="0.3">
      <c r="A1746" s="4" t="s">
        <v>1745</v>
      </c>
      <c r="B1746" s="20" t="s">
        <v>4224</v>
      </c>
      <c r="C1746" s="7" t="s">
        <v>4817</v>
      </c>
      <c r="D1746" s="1" t="s">
        <v>6583</v>
      </c>
      <c r="E1746" s="1" t="s">
        <v>6061</v>
      </c>
    </row>
    <row r="1747" spans="1:5" ht="15.6" x14ac:dyDescent="0.3">
      <c r="A1747" s="4" t="s">
        <v>1746</v>
      </c>
      <c r="B1747" s="20" t="s">
        <v>4225</v>
      </c>
      <c r="C1747" s="7" t="s">
        <v>4815</v>
      </c>
      <c r="D1747" s="1" t="s">
        <v>7242</v>
      </c>
      <c r="E1747" s="1" t="s">
        <v>7539</v>
      </c>
    </row>
    <row r="1748" spans="1:5" ht="15.6" x14ac:dyDescent="0.3">
      <c r="A1748" s="4" t="s">
        <v>1747</v>
      </c>
      <c r="B1748" s="20" t="s">
        <v>4226</v>
      </c>
      <c r="C1748" s="7" t="s">
        <v>4815</v>
      </c>
      <c r="D1748" s="1" t="s">
        <v>7541</v>
      </c>
      <c r="E1748" s="1" t="s">
        <v>7540</v>
      </c>
    </row>
    <row r="1749" spans="1:5" ht="15.6" x14ac:dyDescent="0.3">
      <c r="A1749" s="4" t="s">
        <v>1748</v>
      </c>
      <c r="B1749" s="20" t="s">
        <v>4227</v>
      </c>
      <c r="C1749" s="7" t="s">
        <v>4817</v>
      </c>
      <c r="D1749" s="1" t="s">
        <v>7542</v>
      </c>
      <c r="E1749" s="1" t="s">
        <v>7524</v>
      </c>
    </row>
    <row r="1750" spans="1:5" ht="15.6" x14ac:dyDescent="0.3">
      <c r="A1750" s="4" t="s">
        <v>1749</v>
      </c>
      <c r="B1750" s="20" t="s">
        <v>4228</v>
      </c>
      <c r="C1750" s="7" t="s">
        <v>4817</v>
      </c>
      <c r="D1750" s="1" t="s">
        <v>6177</v>
      </c>
      <c r="E1750" s="1" t="s">
        <v>2398</v>
      </c>
    </row>
    <row r="1751" spans="1:5" ht="15.6" x14ac:dyDescent="0.3">
      <c r="A1751" s="4" t="s">
        <v>1750</v>
      </c>
      <c r="B1751" s="20" t="s">
        <v>4229</v>
      </c>
      <c r="C1751" s="7" t="s">
        <v>4817</v>
      </c>
      <c r="D1751" s="1" t="s">
        <v>7543</v>
      </c>
      <c r="E1751" s="1" t="s">
        <v>6613</v>
      </c>
    </row>
    <row r="1752" spans="1:5" ht="15.6" x14ac:dyDescent="0.3">
      <c r="A1752" s="4" t="s">
        <v>1751</v>
      </c>
      <c r="B1752" s="20" t="s">
        <v>4230</v>
      </c>
      <c r="C1752" s="7" t="s">
        <v>5652</v>
      </c>
      <c r="D1752" s="1" t="s">
        <v>7545</v>
      </c>
      <c r="E1752" s="1" t="s">
        <v>7544</v>
      </c>
    </row>
    <row r="1753" spans="1:5" ht="15.6" x14ac:dyDescent="0.3">
      <c r="A1753" s="4" t="s">
        <v>1752</v>
      </c>
      <c r="B1753" s="20" t="s">
        <v>4231</v>
      </c>
      <c r="C1753" s="7" t="s">
        <v>4817</v>
      </c>
      <c r="D1753" s="1" t="s">
        <v>5883</v>
      </c>
      <c r="E1753" s="1" t="s">
        <v>7546</v>
      </c>
    </row>
    <row r="1754" spans="1:5" ht="15.6" x14ac:dyDescent="0.3">
      <c r="A1754" s="4" t="s">
        <v>1753</v>
      </c>
      <c r="B1754" s="20" t="s">
        <v>4232</v>
      </c>
      <c r="C1754" s="7" t="s">
        <v>4817</v>
      </c>
      <c r="D1754" s="1" t="s">
        <v>7548</v>
      </c>
      <c r="E1754" s="1" t="s">
        <v>7547</v>
      </c>
    </row>
    <row r="1755" spans="1:5" ht="15.6" x14ac:dyDescent="0.3">
      <c r="A1755" s="4" t="s">
        <v>1754</v>
      </c>
      <c r="B1755" s="20" t="s">
        <v>4233</v>
      </c>
      <c r="C1755" s="7" t="s">
        <v>4817</v>
      </c>
      <c r="D1755" s="1" t="s">
        <v>7549</v>
      </c>
      <c r="E1755" s="1" t="s">
        <v>2386</v>
      </c>
    </row>
    <row r="1756" spans="1:5" ht="15.6" x14ac:dyDescent="0.3">
      <c r="A1756" s="4" t="s">
        <v>1755</v>
      </c>
      <c r="B1756" s="20" t="s">
        <v>4234</v>
      </c>
      <c r="C1756" s="7" t="s">
        <v>4815</v>
      </c>
      <c r="D1756" s="1" t="s">
        <v>7551</v>
      </c>
      <c r="E1756" s="1" t="s">
        <v>7550</v>
      </c>
    </row>
    <row r="1757" spans="1:5" ht="15.6" x14ac:dyDescent="0.3">
      <c r="A1757" s="4" t="s">
        <v>1756</v>
      </c>
      <c r="B1757" s="20" t="s">
        <v>4235</v>
      </c>
      <c r="C1757" s="7" t="s">
        <v>4815</v>
      </c>
      <c r="D1757" s="1" t="s">
        <v>7553</v>
      </c>
      <c r="E1757" s="1" t="s">
        <v>7552</v>
      </c>
    </row>
    <row r="1758" spans="1:5" ht="15.6" x14ac:dyDescent="0.3">
      <c r="A1758" s="4" t="s">
        <v>1757</v>
      </c>
      <c r="B1758" s="20" t="s">
        <v>4236</v>
      </c>
      <c r="C1758" s="7" t="s">
        <v>4817</v>
      </c>
      <c r="D1758" s="1" t="s">
        <v>7554</v>
      </c>
      <c r="E1758" s="1" t="s">
        <v>5242</v>
      </c>
    </row>
    <row r="1759" spans="1:5" ht="15.6" x14ac:dyDescent="0.3">
      <c r="A1759" s="4" t="s">
        <v>1758</v>
      </c>
      <c r="B1759" s="20" t="s">
        <v>4237</v>
      </c>
      <c r="C1759" s="7" t="s">
        <v>5652</v>
      </c>
      <c r="D1759" s="1" t="s">
        <v>7556</v>
      </c>
      <c r="E1759" s="1" t="s">
        <v>7555</v>
      </c>
    </row>
    <row r="1760" spans="1:5" ht="15.6" x14ac:dyDescent="0.3">
      <c r="A1760" s="4" t="s">
        <v>1759</v>
      </c>
      <c r="B1760" s="20" t="s">
        <v>4238</v>
      </c>
      <c r="C1760" s="7" t="s">
        <v>4817</v>
      </c>
      <c r="D1760" s="1" t="s">
        <v>7558</v>
      </c>
      <c r="E1760" s="1" t="s">
        <v>7557</v>
      </c>
    </row>
    <row r="1761" spans="1:5" ht="15.6" x14ac:dyDescent="0.3">
      <c r="A1761" s="4" t="s">
        <v>1760</v>
      </c>
      <c r="B1761" s="20" t="s">
        <v>4239</v>
      </c>
      <c r="C1761" s="7" t="s">
        <v>4817</v>
      </c>
      <c r="D1761" s="1" t="s">
        <v>7560</v>
      </c>
      <c r="E1761" s="1" t="s">
        <v>7559</v>
      </c>
    </row>
    <row r="1762" spans="1:5" ht="15.6" x14ac:dyDescent="0.3">
      <c r="A1762" s="4" t="s">
        <v>1761</v>
      </c>
      <c r="B1762" s="20" t="s">
        <v>4240</v>
      </c>
      <c r="C1762" s="7" t="s">
        <v>4817</v>
      </c>
      <c r="D1762" s="1" t="s">
        <v>7562</v>
      </c>
      <c r="E1762" s="1" t="s">
        <v>7561</v>
      </c>
    </row>
    <row r="1763" spans="1:5" ht="15.6" x14ac:dyDescent="0.3">
      <c r="A1763" s="4" t="s">
        <v>1762</v>
      </c>
      <c r="B1763" s="20" t="s">
        <v>4241</v>
      </c>
      <c r="C1763" s="7" t="s">
        <v>4815</v>
      </c>
      <c r="D1763" s="1" t="s">
        <v>7564</v>
      </c>
      <c r="E1763" s="1" t="s">
        <v>7563</v>
      </c>
    </row>
    <row r="1764" spans="1:5" ht="15.6" x14ac:dyDescent="0.3">
      <c r="A1764" s="4" t="s">
        <v>1763</v>
      </c>
      <c r="B1764" s="20" t="s">
        <v>4242</v>
      </c>
      <c r="C1764" s="7" t="s">
        <v>4815</v>
      </c>
      <c r="D1764" s="1" t="s">
        <v>7566</v>
      </c>
      <c r="E1764" s="1" t="s">
        <v>7565</v>
      </c>
    </row>
    <row r="1765" spans="1:5" ht="15.6" x14ac:dyDescent="0.3">
      <c r="A1765" s="4" t="s">
        <v>1764</v>
      </c>
      <c r="B1765" s="20" t="s">
        <v>4243</v>
      </c>
      <c r="C1765" s="7" t="s">
        <v>4815</v>
      </c>
      <c r="D1765" s="1" t="s">
        <v>7567</v>
      </c>
      <c r="E1765" s="1" t="s">
        <v>5223</v>
      </c>
    </row>
    <row r="1766" spans="1:5" ht="15.6" x14ac:dyDescent="0.3">
      <c r="A1766" s="4" t="s">
        <v>1765</v>
      </c>
      <c r="B1766" s="20" t="s">
        <v>4244</v>
      </c>
      <c r="C1766" s="7" t="s">
        <v>4815</v>
      </c>
      <c r="D1766" s="1" t="s">
        <v>7568</v>
      </c>
      <c r="E1766" s="1" t="s">
        <v>6707</v>
      </c>
    </row>
    <row r="1767" spans="1:5" ht="15.6" x14ac:dyDescent="0.3">
      <c r="A1767" s="4" t="s">
        <v>1766</v>
      </c>
      <c r="B1767" s="20" t="s">
        <v>4245</v>
      </c>
      <c r="C1767" s="7" t="s">
        <v>4817</v>
      </c>
      <c r="D1767" s="1" t="s">
        <v>5102</v>
      </c>
      <c r="E1767" s="1" t="s">
        <v>7569</v>
      </c>
    </row>
    <row r="1768" spans="1:5" ht="15.6" x14ac:dyDescent="0.3">
      <c r="A1768" s="4" t="s">
        <v>1767</v>
      </c>
      <c r="B1768" s="20" t="s">
        <v>4246</v>
      </c>
      <c r="C1768" s="7" t="s">
        <v>4815</v>
      </c>
      <c r="D1768" s="1" t="s">
        <v>6628</v>
      </c>
      <c r="E1768" s="1" t="s">
        <v>7570</v>
      </c>
    </row>
    <row r="1769" spans="1:5" ht="15.6" x14ac:dyDescent="0.3">
      <c r="A1769" s="4" t="s">
        <v>1768</v>
      </c>
      <c r="B1769" s="20" t="s">
        <v>4247</v>
      </c>
      <c r="C1769" s="7" t="s">
        <v>4815</v>
      </c>
      <c r="D1769" s="1" t="s">
        <v>5149</v>
      </c>
      <c r="E1769" s="1" t="s">
        <v>7571</v>
      </c>
    </row>
    <row r="1770" spans="1:5" ht="15.6" x14ac:dyDescent="0.3">
      <c r="A1770" s="4" t="s">
        <v>1769</v>
      </c>
      <c r="B1770" s="20" t="s">
        <v>4248</v>
      </c>
      <c r="C1770" s="7" t="s">
        <v>4815</v>
      </c>
      <c r="D1770" s="1" t="s">
        <v>5720</v>
      </c>
      <c r="E1770" s="1" t="s">
        <v>7572</v>
      </c>
    </row>
    <row r="1771" spans="1:5" ht="15.6" x14ac:dyDescent="0.3">
      <c r="A1771" s="4" t="s">
        <v>1770</v>
      </c>
      <c r="B1771" s="20" t="s">
        <v>4249</v>
      </c>
      <c r="C1771" s="7" t="s">
        <v>4815</v>
      </c>
      <c r="D1771" s="1" t="s">
        <v>7574</v>
      </c>
      <c r="E1771" s="1" t="s">
        <v>7573</v>
      </c>
    </row>
    <row r="1772" spans="1:5" ht="15.6" x14ac:dyDescent="0.3">
      <c r="A1772" s="4" t="s">
        <v>1771</v>
      </c>
      <c r="B1772" s="20" t="s">
        <v>4250</v>
      </c>
      <c r="C1772" s="7" t="s">
        <v>4815</v>
      </c>
      <c r="D1772" s="1" t="s">
        <v>7576</v>
      </c>
      <c r="E1772" s="1" t="s">
        <v>7575</v>
      </c>
    </row>
    <row r="1773" spans="1:5" ht="15.6" x14ac:dyDescent="0.3">
      <c r="A1773" s="4" t="s">
        <v>1772</v>
      </c>
      <c r="B1773" s="20" t="s">
        <v>4251</v>
      </c>
      <c r="C1773" s="7" t="s">
        <v>4815</v>
      </c>
      <c r="D1773" s="1" t="s">
        <v>5670</v>
      </c>
      <c r="E1773" s="1" t="s">
        <v>7577</v>
      </c>
    </row>
    <row r="1774" spans="1:5" ht="15.6" x14ac:dyDescent="0.3">
      <c r="A1774" s="4" t="s">
        <v>1773</v>
      </c>
      <c r="B1774" s="20" t="s">
        <v>4252</v>
      </c>
      <c r="C1774" s="7" t="s">
        <v>4815</v>
      </c>
      <c r="D1774" s="1" t="s">
        <v>7579</v>
      </c>
      <c r="E1774" s="1" t="s">
        <v>7578</v>
      </c>
    </row>
    <row r="1775" spans="1:5" ht="15.6" x14ac:dyDescent="0.3">
      <c r="A1775" s="4" t="s">
        <v>1774</v>
      </c>
      <c r="B1775" s="20" t="s">
        <v>4253</v>
      </c>
      <c r="C1775" s="7" t="s">
        <v>4817</v>
      </c>
      <c r="D1775" s="1" t="s">
        <v>6452</v>
      </c>
      <c r="E1775" s="1" t="s">
        <v>2391</v>
      </c>
    </row>
    <row r="1776" spans="1:5" ht="15.6" x14ac:dyDescent="0.3">
      <c r="A1776" s="4" t="s">
        <v>1775</v>
      </c>
      <c r="B1776" s="20" t="s">
        <v>4254</v>
      </c>
      <c r="C1776" s="7" t="s">
        <v>4815</v>
      </c>
      <c r="D1776" s="1" t="s">
        <v>6535</v>
      </c>
      <c r="E1776" s="1" t="s">
        <v>7580</v>
      </c>
    </row>
    <row r="1777" spans="1:8" ht="15.6" x14ac:dyDescent="0.3">
      <c r="A1777" s="4" t="s">
        <v>1776</v>
      </c>
      <c r="B1777" s="20" t="s">
        <v>4255</v>
      </c>
      <c r="C1777" s="7" t="s">
        <v>4815</v>
      </c>
      <c r="D1777" s="1" t="s">
        <v>4976</v>
      </c>
      <c r="E1777" s="1" t="s">
        <v>7581</v>
      </c>
    </row>
    <row r="1778" spans="1:8" ht="15.6" x14ac:dyDescent="0.3">
      <c r="A1778" s="4" t="s">
        <v>1777</v>
      </c>
      <c r="B1778" s="20" t="s">
        <v>4256</v>
      </c>
      <c r="C1778" s="7" t="s">
        <v>4817</v>
      </c>
      <c r="D1778" s="1" t="s">
        <v>7583</v>
      </c>
      <c r="E1778" s="1" t="s">
        <v>7582</v>
      </c>
    </row>
    <row r="1779" spans="1:8" ht="15.6" x14ac:dyDescent="0.3">
      <c r="A1779" s="4" t="s">
        <v>1778</v>
      </c>
      <c r="B1779" s="20" t="s">
        <v>4257</v>
      </c>
      <c r="C1779" s="7" t="s">
        <v>4815</v>
      </c>
      <c r="D1779" s="1" t="s">
        <v>7584</v>
      </c>
      <c r="E1779" s="1" t="s">
        <v>6615</v>
      </c>
    </row>
    <row r="1780" spans="1:8" ht="15.6" x14ac:dyDescent="0.3">
      <c r="A1780" s="4" t="s">
        <v>1779</v>
      </c>
      <c r="B1780" s="20" t="s">
        <v>4258</v>
      </c>
      <c r="C1780" s="7" t="s">
        <v>4817</v>
      </c>
      <c r="D1780" s="1" t="s">
        <v>7586</v>
      </c>
      <c r="E1780" s="1" t="s">
        <v>7585</v>
      </c>
      <c r="H1780" t="s">
        <v>6043</v>
      </c>
    </row>
    <row r="1781" spans="1:8" ht="15.6" x14ac:dyDescent="0.3">
      <c r="A1781" s="4" t="s">
        <v>1780</v>
      </c>
      <c r="B1781" s="20" t="s">
        <v>4259</v>
      </c>
      <c r="C1781" s="7" t="s">
        <v>4815</v>
      </c>
      <c r="D1781" s="1" t="s">
        <v>6153</v>
      </c>
      <c r="E1781" s="1" t="s">
        <v>7587</v>
      </c>
    </row>
    <row r="1782" spans="1:8" ht="15.6" x14ac:dyDescent="0.3">
      <c r="A1782" s="4" t="s">
        <v>1781</v>
      </c>
      <c r="B1782" s="20" t="s">
        <v>4260</v>
      </c>
      <c r="C1782" s="7" t="s">
        <v>4815</v>
      </c>
      <c r="D1782" s="1" t="s">
        <v>6269</v>
      </c>
      <c r="E1782" s="1" t="s">
        <v>7588</v>
      </c>
    </row>
    <row r="1783" spans="1:8" ht="15.6" x14ac:dyDescent="0.3">
      <c r="A1783" s="4" t="s">
        <v>1782</v>
      </c>
      <c r="B1783" s="20" t="s">
        <v>4261</v>
      </c>
      <c r="C1783" s="7" t="s">
        <v>4817</v>
      </c>
      <c r="D1783" s="1" t="s">
        <v>7589</v>
      </c>
      <c r="E1783" s="1" t="s">
        <v>7351</v>
      </c>
    </row>
    <row r="1784" spans="1:8" ht="15.6" x14ac:dyDescent="0.3">
      <c r="A1784" s="4" t="s">
        <v>1783</v>
      </c>
      <c r="B1784" s="20" t="s">
        <v>4262</v>
      </c>
      <c r="C1784" s="7" t="s">
        <v>4815</v>
      </c>
      <c r="D1784" s="1" t="s">
        <v>7590</v>
      </c>
      <c r="E1784" s="1" t="s">
        <v>4841</v>
      </c>
    </row>
    <row r="1785" spans="1:8" ht="15.6" x14ac:dyDescent="0.3">
      <c r="A1785" s="4" t="s">
        <v>1784</v>
      </c>
      <c r="B1785" s="20" t="s">
        <v>4263</v>
      </c>
      <c r="C1785" s="7" t="s">
        <v>4817</v>
      </c>
      <c r="D1785" s="1" t="s">
        <v>6139</v>
      </c>
      <c r="E1785" s="1" t="s">
        <v>5813</v>
      </c>
    </row>
    <row r="1786" spans="1:8" ht="15.6" x14ac:dyDescent="0.3">
      <c r="A1786" s="4" t="s">
        <v>1785</v>
      </c>
      <c r="B1786" s="20" t="s">
        <v>4264</v>
      </c>
      <c r="C1786" s="7" t="s">
        <v>4817</v>
      </c>
      <c r="D1786" s="1" t="s">
        <v>7592</v>
      </c>
      <c r="E1786" s="1" t="s">
        <v>7591</v>
      </c>
    </row>
    <row r="1787" spans="1:8" ht="15.6" x14ac:dyDescent="0.3">
      <c r="A1787" s="4" t="s">
        <v>1786</v>
      </c>
      <c r="B1787" s="20" t="s">
        <v>4265</v>
      </c>
      <c r="C1787" s="7" t="s">
        <v>4817</v>
      </c>
      <c r="D1787" s="1" t="s">
        <v>4835</v>
      </c>
      <c r="E1787" s="1" t="s">
        <v>7593</v>
      </c>
    </row>
    <row r="1788" spans="1:8" ht="15.6" x14ac:dyDescent="0.3">
      <c r="A1788" s="4" t="s">
        <v>1787</v>
      </c>
      <c r="B1788" s="20" t="s">
        <v>4266</v>
      </c>
      <c r="C1788" s="7" t="s">
        <v>4817</v>
      </c>
      <c r="D1788" s="1" t="s">
        <v>7595</v>
      </c>
      <c r="E1788" s="1" t="s">
        <v>7594</v>
      </c>
    </row>
    <row r="1789" spans="1:8" ht="15.6" x14ac:dyDescent="0.3">
      <c r="A1789" s="4" t="s">
        <v>1788</v>
      </c>
      <c r="B1789" s="20" t="s">
        <v>4267</v>
      </c>
      <c r="C1789" s="7" t="s">
        <v>4817</v>
      </c>
      <c r="D1789" s="1" t="s">
        <v>7596</v>
      </c>
      <c r="E1789" s="1" t="s">
        <v>6648</v>
      </c>
    </row>
    <row r="1790" spans="1:8" ht="15.6" x14ac:dyDescent="0.3">
      <c r="A1790" s="4" t="s">
        <v>1789</v>
      </c>
      <c r="B1790" s="20" t="s">
        <v>4268</v>
      </c>
      <c r="C1790" s="7" t="s">
        <v>4817</v>
      </c>
      <c r="D1790" s="1" t="s">
        <v>4823</v>
      </c>
      <c r="E1790" s="1" t="s">
        <v>7597</v>
      </c>
    </row>
    <row r="1791" spans="1:8" ht="15.6" x14ac:dyDescent="0.3">
      <c r="A1791" s="4" t="s">
        <v>1790</v>
      </c>
      <c r="B1791" s="20" t="s">
        <v>4269</v>
      </c>
      <c r="C1791" s="7" t="s">
        <v>4817</v>
      </c>
      <c r="D1791" s="1" t="s">
        <v>7599</v>
      </c>
      <c r="E1791" s="1" t="s">
        <v>7598</v>
      </c>
    </row>
    <row r="1792" spans="1:8" ht="15.6" x14ac:dyDescent="0.3">
      <c r="A1792" s="4" t="s">
        <v>1791</v>
      </c>
      <c r="B1792" s="20" t="s">
        <v>4270</v>
      </c>
      <c r="C1792" s="7" t="s">
        <v>4817</v>
      </c>
      <c r="D1792" s="1" t="s">
        <v>7600</v>
      </c>
      <c r="E1792" s="1" t="s">
        <v>2413</v>
      </c>
      <c r="H1792" t="s">
        <v>6043</v>
      </c>
    </row>
    <row r="1793" spans="1:5" ht="15.6" x14ac:dyDescent="0.3">
      <c r="A1793" s="4" t="s">
        <v>1792</v>
      </c>
      <c r="B1793" s="20" t="s">
        <v>4271</v>
      </c>
      <c r="C1793" s="7" t="s">
        <v>4815</v>
      </c>
      <c r="D1793" s="1" t="s">
        <v>5157</v>
      </c>
      <c r="E1793" s="1" t="s">
        <v>7601</v>
      </c>
    </row>
    <row r="1794" spans="1:5" ht="15.6" x14ac:dyDescent="0.3">
      <c r="A1794" s="4" t="s">
        <v>1793</v>
      </c>
      <c r="B1794" s="20" t="s">
        <v>4272</v>
      </c>
      <c r="C1794" s="7" t="s">
        <v>4817</v>
      </c>
      <c r="D1794" s="1" t="s">
        <v>5083</v>
      </c>
      <c r="E1794" s="1" t="s">
        <v>7602</v>
      </c>
    </row>
    <row r="1795" spans="1:5" ht="15.6" x14ac:dyDescent="0.3">
      <c r="A1795" s="4" t="s">
        <v>1794</v>
      </c>
      <c r="B1795" s="20" t="s">
        <v>4273</v>
      </c>
      <c r="C1795" s="7" t="s">
        <v>4815</v>
      </c>
      <c r="D1795" s="1" t="s">
        <v>5931</v>
      </c>
      <c r="E1795" s="1" t="s">
        <v>7603</v>
      </c>
    </row>
    <row r="1796" spans="1:5" ht="15.6" x14ac:dyDescent="0.3">
      <c r="A1796" s="4" t="s">
        <v>1795</v>
      </c>
      <c r="B1796" s="20" t="s">
        <v>4274</v>
      </c>
      <c r="C1796" s="7" t="s">
        <v>4817</v>
      </c>
      <c r="D1796" s="1" t="s">
        <v>4863</v>
      </c>
      <c r="E1796" s="1" t="s">
        <v>7110</v>
      </c>
    </row>
    <row r="1797" spans="1:5" ht="15.6" x14ac:dyDescent="0.3">
      <c r="A1797" s="4" t="s">
        <v>1796</v>
      </c>
      <c r="B1797" s="20" t="s">
        <v>4275</v>
      </c>
      <c r="C1797" s="7" t="s">
        <v>4815</v>
      </c>
      <c r="D1797" s="1" t="s">
        <v>6668</v>
      </c>
      <c r="E1797" s="1" t="s">
        <v>2429</v>
      </c>
    </row>
    <row r="1798" spans="1:5" ht="15.6" x14ac:dyDescent="0.3">
      <c r="A1798" s="4" t="s">
        <v>1797</v>
      </c>
      <c r="B1798" s="20" t="s">
        <v>4276</v>
      </c>
      <c r="C1798" s="7" t="s">
        <v>4817</v>
      </c>
      <c r="D1798" s="1" t="s">
        <v>7605</v>
      </c>
      <c r="E1798" s="1" t="s">
        <v>7604</v>
      </c>
    </row>
    <row r="1799" spans="1:5" ht="15.6" x14ac:dyDescent="0.3">
      <c r="A1799" s="4" t="s">
        <v>1798</v>
      </c>
      <c r="B1799" s="20" t="s">
        <v>4277</v>
      </c>
      <c r="C1799" s="7" t="s">
        <v>4815</v>
      </c>
      <c r="D1799" s="1" t="s">
        <v>6025</v>
      </c>
      <c r="E1799" s="1" t="s">
        <v>7606</v>
      </c>
    </row>
    <row r="1800" spans="1:5" ht="15.6" x14ac:dyDescent="0.3">
      <c r="A1800" s="4" t="s">
        <v>1799</v>
      </c>
      <c r="B1800" s="20" t="s">
        <v>4278</v>
      </c>
      <c r="C1800" s="7" t="s">
        <v>4815</v>
      </c>
      <c r="D1800" s="1" t="s">
        <v>6772</v>
      </c>
      <c r="E1800" s="1" t="s">
        <v>5766</v>
      </c>
    </row>
    <row r="1801" spans="1:5" ht="15.6" x14ac:dyDescent="0.3">
      <c r="A1801" s="4" t="s">
        <v>1800</v>
      </c>
      <c r="B1801" s="20" t="s">
        <v>4279</v>
      </c>
      <c r="C1801" s="7" t="s">
        <v>4817</v>
      </c>
      <c r="D1801" s="1" t="s">
        <v>7608</v>
      </c>
      <c r="E1801" s="1" t="s">
        <v>7607</v>
      </c>
    </row>
    <row r="1802" spans="1:5" ht="15.6" x14ac:dyDescent="0.3">
      <c r="A1802" s="4" t="s">
        <v>1801</v>
      </c>
      <c r="B1802" s="20" t="s">
        <v>4280</v>
      </c>
      <c r="C1802" s="7" t="s">
        <v>4815</v>
      </c>
      <c r="D1802" s="1" t="s">
        <v>7489</v>
      </c>
      <c r="E1802" s="1" t="s">
        <v>7609</v>
      </c>
    </row>
    <row r="1803" spans="1:5" ht="15.6" x14ac:dyDescent="0.3">
      <c r="A1803" s="4" t="s">
        <v>1802</v>
      </c>
      <c r="B1803" s="20" t="s">
        <v>4281</v>
      </c>
      <c r="C1803" s="7" t="s">
        <v>4817</v>
      </c>
      <c r="D1803" s="1" t="s">
        <v>4919</v>
      </c>
      <c r="E1803" s="1" t="s">
        <v>7610</v>
      </c>
    </row>
    <row r="1804" spans="1:5" ht="15.6" x14ac:dyDescent="0.3">
      <c r="A1804" s="4" t="s">
        <v>1803</v>
      </c>
      <c r="B1804" s="20" t="s">
        <v>4282</v>
      </c>
      <c r="C1804" s="7" t="s">
        <v>4817</v>
      </c>
      <c r="D1804" s="1" t="s">
        <v>5804</v>
      </c>
      <c r="E1804" s="1" t="s">
        <v>5174</v>
      </c>
    </row>
    <row r="1805" spans="1:5" ht="15.6" x14ac:dyDescent="0.3">
      <c r="A1805" s="4" t="s">
        <v>1804</v>
      </c>
      <c r="B1805" s="20" t="s">
        <v>4283</v>
      </c>
      <c r="C1805" s="7" t="s">
        <v>4817</v>
      </c>
      <c r="D1805" s="1" t="s">
        <v>7611</v>
      </c>
      <c r="E1805" s="1" t="s">
        <v>4847</v>
      </c>
    </row>
    <row r="1806" spans="1:5" ht="15.6" x14ac:dyDescent="0.3">
      <c r="A1806" s="4" t="s">
        <v>1805</v>
      </c>
      <c r="B1806" s="20" t="s">
        <v>4284</v>
      </c>
      <c r="C1806" s="7" t="s">
        <v>4817</v>
      </c>
      <c r="D1806" s="1" t="s">
        <v>7106</v>
      </c>
      <c r="E1806" s="1" t="s">
        <v>7612</v>
      </c>
    </row>
    <row r="1807" spans="1:5" ht="15.6" x14ac:dyDescent="0.3">
      <c r="A1807" s="4" t="s">
        <v>1806</v>
      </c>
      <c r="B1807" s="20" t="s">
        <v>4285</v>
      </c>
      <c r="C1807" s="7" t="s">
        <v>4815</v>
      </c>
      <c r="D1807" s="1" t="s">
        <v>5596</v>
      </c>
      <c r="E1807" s="1" t="s">
        <v>7613</v>
      </c>
    </row>
    <row r="1808" spans="1:5" ht="15.6" x14ac:dyDescent="0.3">
      <c r="A1808" s="4" t="s">
        <v>1807</v>
      </c>
      <c r="B1808" s="20" t="s">
        <v>4286</v>
      </c>
      <c r="C1808" s="7" t="s">
        <v>4815</v>
      </c>
      <c r="D1808" s="1" t="s">
        <v>7615</v>
      </c>
      <c r="E1808" s="1" t="s">
        <v>7614</v>
      </c>
    </row>
    <row r="1809" spans="1:8" ht="15.6" x14ac:dyDescent="0.3">
      <c r="A1809" s="4" t="s">
        <v>1808</v>
      </c>
      <c r="B1809" s="20" t="s">
        <v>4287</v>
      </c>
      <c r="C1809" s="7" t="s">
        <v>4815</v>
      </c>
      <c r="D1809" s="1" t="s">
        <v>7617</v>
      </c>
      <c r="E1809" s="1" t="s">
        <v>7616</v>
      </c>
    </row>
    <row r="1810" spans="1:8" ht="15.6" x14ac:dyDescent="0.3">
      <c r="A1810" s="4" t="s">
        <v>1809</v>
      </c>
      <c r="B1810" s="20" t="s">
        <v>4288</v>
      </c>
      <c r="C1810" s="7" t="s">
        <v>4815</v>
      </c>
      <c r="D1810" s="1" t="s">
        <v>5255</v>
      </c>
      <c r="E1810" s="1" t="s">
        <v>7618</v>
      </c>
    </row>
    <row r="1811" spans="1:8" ht="15.6" x14ac:dyDescent="0.3">
      <c r="A1811" s="4" t="s">
        <v>1810</v>
      </c>
      <c r="B1811" s="20" t="s">
        <v>4289</v>
      </c>
      <c r="C1811" s="7" t="s">
        <v>4815</v>
      </c>
      <c r="D1811" s="1" t="s">
        <v>7533</v>
      </c>
      <c r="E1811" s="1" t="s">
        <v>7619</v>
      </c>
    </row>
    <row r="1812" spans="1:8" ht="15.6" x14ac:dyDescent="0.3">
      <c r="A1812" s="4" t="s">
        <v>1811</v>
      </c>
      <c r="B1812" s="20" t="s">
        <v>4290</v>
      </c>
      <c r="C1812" s="7" t="s">
        <v>4815</v>
      </c>
      <c r="D1812" s="1" t="s">
        <v>7621</v>
      </c>
      <c r="E1812" s="1" t="s">
        <v>7620</v>
      </c>
    </row>
    <row r="1813" spans="1:8" ht="15.6" x14ac:dyDescent="0.3">
      <c r="A1813" s="4" t="s">
        <v>1812</v>
      </c>
      <c r="B1813" s="20" t="s">
        <v>4291</v>
      </c>
      <c r="C1813" s="7" t="s">
        <v>4815</v>
      </c>
      <c r="D1813" s="1" t="s">
        <v>7623</v>
      </c>
      <c r="E1813" s="1" t="s">
        <v>7622</v>
      </c>
    </row>
    <row r="1814" spans="1:8" ht="15.6" x14ac:dyDescent="0.3">
      <c r="A1814" s="4" t="s">
        <v>1813</v>
      </c>
      <c r="B1814" s="20" t="s">
        <v>4292</v>
      </c>
      <c r="C1814" s="7" t="s">
        <v>4817</v>
      </c>
      <c r="D1814" s="1" t="s">
        <v>7625</v>
      </c>
      <c r="E1814" s="1" t="s">
        <v>7624</v>
      </c>
    </row>
    <row r="1815" spans="1:8" ht="15.6" x14ac:dyDescent="0.3">
      <c r="A1815" s="4" t="s">
        <v>1814</v>
      </c>
      <c r="B1815" s="20" t="s">
        <v>4293</v>
      </c>
      <c r="C1815" s="7" t="s">
        <v>4815</v>
      </c>
      <c r="D1815" s="1" t="s">
        <v>5596</v>
      </c>
      <c r="E1815" s="1" t="s">
        <v>7626</v>
      </c>
    </row>
    <row r="1816" spans="1:8" ht="15.6" x14ac:dyDescent="0.3">
      <c r="A1816" s="4" t="s">
        <v>1815</v>
      </c>
      <c r="B1816" s="20" t="s">
        <v>4294</v>
      </c>
      <c r="C1816" s="7" t="s">
        <v>4817</v>
      </c>
      <c r="D1816" s="1" t="s">
        <v>6052</v>
      </c>
      <c r="E1816" s="1" t="s">
        <v>7627</v>
      </c>
    </row>
    <row r="1817" spans="1:8" ht="15.6" x14ac:dyDescent="0.3">
      <c r="A1817" s="4" t="s">
        <v>1816</v>
      </c>
      <c r="B1817" s="20" t="s">
        <v>4295</v>
      </c>
      <c r="C1817" s="7" t="s">
        <v>4817</v>
      </c>
      <c r="D1817" s="1" t="s">
        <v>7629</v>
      </c>
      <c r="E1817" s="1" t="s">
        <v>7628</v>
      </c>
    </row>
    <row r="1818" spans="1:8" ht="15.6" x14ac:dyDescent="0.3">
      <c r="A1818" s="4" t="s">
        <v>1817</v>
      </c>
      <c r="B1818" s="20" t="s">
        <v>4296</v>
      </c>
      <c r="C1818" s="7" t="s">
        <v>4817</v>
      </c>
      <c r="D1818" s="1" t="s">
        <v>6452</v>
      </c>
      <c r="E1818" s="1" t="s">
        <v>7630</v>
      </c>
      <c r="H1818" t="s">
        <v>6043</v>
      </c>
    </row>
    <row r="1819" spans="1:8" ht="15.6" x14ac:dyDescent="0.3">
      <c r="A1819" s="4" t="s">
        <v>1818</v>
      </c>
      <c r="B1819" s="20" t="s">
        <v>4297</v>
      </c>
      <c r="C1819" s="7" t="s">
        <v>4817</v>
      </c>
      <c r="D1819" s="1" t="s">
        <v>7179</v>
      </c>
      <c r="E1819" s="1" t="s">
        <v>7631</v>
      </c>
    </row>
    <row r="1820" spans="1:8" ht="15.6" x14ac:dyDescent="0.3">
      <c r="A1820" s="4" t="s">
        <v>1819</v>
      </c>
      <c r="B1820" s="20" t="s">
        <v>4298</v>
      </c>
      <c r="C1820" s="7" t="s">
        <v>4817</v>
      </c>
      <c r="D1820" s="1" t="s">
        <v>5430</v>
      </c>
      <c r="E1820" s="1" t="s">
        <v>6504</v>
      </c>
    </row>
    <row r="1821" spans="1:8" ht="15.6" x14ac:dyDescent="0.3">
      <c r="A1821" s="4" t="s">
        <v>1820</v>
      </c>
      <c r="B1821" s="20" t="s">
        <v>4299</v>
      </c>
      <c r="C1821" s="7" t="s">
        <v>4817</v>
      </c>
      <c r="D1821" s="1" t="s">
        <v>7633</v>
      </c>
      <c r="E1821" s="1" t="s">
        <v>7632</v>
      </c>
    </row>
    <row r="1822" spans="1:8" ht="15.6" x14ac:dyDescent="0.3">
      <c r="A1822" s="4" t="s">
        <v>1821</v>
      </c>
      <c r="B1822" s="20" t="s">
        <v>4300</v>
      </c>
      <c r="C1822" s="7" t="s">
        <v>4817</v>
      </c>
      <c r="D1822" s="1" t="s">
        <v>4946</v>
      </c>
      <c r="E1822" s="1" t="s">
        <v>7634</v>
      </c>
    </row>
    <row r="1823" spans="1:8" ht="15.6" x14ac:dyDescent="0.3">
      <c r="A1823" s="4" t="s">
        <v>1822</v>
      </c>
      <c r="B1823" s="20" t="s">
        <v>4301</v>
      </c>
      <c r="C1823" s="7" t="s">
        <v>4817</v>
      </c>
      <c r="D1823" s="1" t="s">
        <v>7636</v>
      </c>
      <c r="E1823" s="1" t="s">
        <v>7635</v>
      </c>
    </row>
    <row r="1824" spans="1:8" ht="15.6" x14ac:dyDescent="0.3">
      <c r="A1824" s="4" t="s">
        <v>1823</v>
      </c>
      <c r="B1824" s="20" t="s">
        <v>4302</v>
      </c>
      <c r="C1824" s="7" t="s">
        <v>4815</v>
      </c>
      <c r="D1824" s="1" t="s">
        <v>7638</v>
      </c>
      <c r="E1824" s="1" t="s">
        <v>7637</v>
      </c>
    </row>
    <row r="1825" spans="1:5" ht="15.6" x14ac:dyDescent="0.3">
      <c r="A1825" s="4" t="s">
        <v>1824</v>
      </c>
      <c r="B1825" s="20" t="s">
        <v>4303</v>
      </c>
      <c r="C1825" s="7" t="s">
        <v>4817</v>
      </c>
      <c r="D1825" s="1" t="s">
        <v>5619</v>
      </c>
      <c r="E1825" s="1" t="s">
        <v>6090</v>
      </c>
    </row>
    <row r="1826" spans="1:5" ht="15.6" x14ac:dyDescent="0.3">
      <c r="A1826" s="4" t="s">
        <v>1825</v>
      </c>
      <c r="B1826" s="20" t="s">
        <v>4304</v>
      </c>
      <c r="C1826" s="7" t="s">
        <v>4815</v>
      </c>
      <c r="D1826" s="1" t="s">
        <v>7640</v>
      </c>
      <c r="E1826" s="1" t="s">
        <v>7639</v>
      </c>
    </row>
    <row r="1827" spans="1:5" ht="15.6" x14ac:dyDescent="0.3">
      <c r="A1827" s="4" t="s">
        <v>1826</v>
      </c>
      <c r="B1827" s="20" t="s">
        <v>4305</v>
      </c>
      <c r="C1827" s="7" t="s">
        <v>4815</v>
      </c>
      <c r="D1827" s="1" t="s">
        <v>7642</v>
      </c>
      <c r="E1827" s="1" t="s">
        <v>7641</v>
      </c>
    </row>
    <row r="1828" spans="1:5" ht="15.6" x14ac:dyDescent="0.3">
      <c r="A1828" s="4" t="s">
        <v>1827</v>
      </c>
      <c r="B1828" s="20" t="s">
        <v>4306</v>
      </c>
      <c r="C1828" s="7" t="s">
        <v>4815</v>
      </c>
      <c r="D1828" s="1" t="s">
        <v>7644</v>
      </c>
      <c r="E1828" s="1" t="s">
        <v>7643</v>
      </c>
    </row>
    <row r="1829" spans="1:5" ht="15.6" x14ac:dyDescent="0.3">
      <c r="A1829" s="4" t="s">
        <v>1828</v>
      </c>
      <c r="B1829" s="20" t="s">
        <v>4307</v>
      </c>
      <c r="C1829" s="7" t="s">
        <v>4815</v>
      </c>
      <c r="D1829" s="1" t="s">
        <v>7506</v>
      </c>
      <c r="E1829" s="1" t="s">
        <v>7645</v>
      </c>
    </row>
    <row r="1830" spans="1:5" ht="15.6" x14ac:dyDescent="0.3">
      <c r="A1830" s="4" t="s">
        <v>1829</v>
      </c>
      <c r="B1830" s="20" t="s">
        <v>4308</v>
      </c>
      <c r="C1830" s="7" t="s">
        <v>4815</v>
      </c>
      <c r="D1830" s="1" t="s">
        <v>5586</v>
      </c>
      <c r="E1830" s="1" t="s">
        <v>7646</v>
      </c>
    </row>
    <row r="1831" spans="1:5" ht="15.6" x14ac:dyDescent="0.3">
      <c r="A1831" s="4" t="s">
        <v>1830</v>
      </c>
      <c r="B1831" s="20" t="s">
        <v>4309</v>
      </c>
      <c r="C1831" s="7" t="s">
        <v>4817</v>
      </c>
      <c r="D1831" s="1" t="s">
        <v>7647</v>
      </c>
      <c r="E1831" s="1" t="s">
        <v>5150</v>
      </c>
    </row>
    <row r="1832" spans="1:5" ht="15.6" x14ac:dyDescent="0.3">
      <c r="A1832" s="4" t="s">
        <v>1831</v>
      </c>
      <c r="B1832" s="20" t="s">
        <v>4310</v>
      </c>
      <c r="C1832" s="7" t="s">
        <v>4815</v>
      </c>
      <c r="D1832" s="1" t="s">
        <v>5184</v>
      </c>
      <c r="E1832" s="1" t="s">
        <v>6505</v>
      </c>
    </row>
    <row r="1833" spans="1:5" ht="15.6" x14ac:dyDescent="0.3">
      <c r="A1833" s="4" t="s">
        <v>1832</v>
      </c>
      <c r="B1833" s="20" t="s">
        <v>4311</v>
      </c>
      <c r="C1833" s="7" t="s">
        <v>4815</v>
      </c>
      <c r="D1833" s="1" t="s">
        <v>7427</v>
      </c>
      <c r="E1833" s="1" t="s">
        <v>5503</v>
      </c>
    </row>
    <row r="1834" spans="1:5" ht="15.6" x14ac:dyDescent="0.3">
      <c r="A1834" s="4" t="s">
        <v>1833</v>
      </c>
      <c r="B1834" s="20" t="s">
        <v>4312</v>
      </c>
      <c r="C1834" s="7" t="s">
        <v>4817</v>
      </c>
      <c r="D1834" s="1" t="s">
        <v>7649</v>
      </c>
      <c r="E1834" s="1" t="s">
        <v>7648</v>
      </c>
    </row>
    <row r="1835" spans="1:5" ht="15.6" x14ac:dyDescent="0.3">
      <c r="A1835" s="4" t="s">
        <v>1834</v>
      </c>
      <c r="B1835" s="20" t="s">
        <v>4313</v>
      </c>
      <c r="C1835" s="7" t="s">
        <v>4815</v>
      </c>
      <c r="D1835" s="1" t="s">
        <v>7651</v>
      </c>
      <c r="E1835" s="1" t="s">
        <v>7650</v>
      </c>
    </row>
    <row r="1836" spans="1:5" ht="15.6" x14ac:dyDescent="0.3">
      <c r="A1836" s="4" t="s">
        <v>1835</v>
      </c>
      <c r="B1836" s="20" t="s">
        <v>4314</v>
      </c>
      <c r="C1836" s="7" t="s">
        <v>5652</v>
      </c>
      <c r="D1836" s="1" t="s">
        <v>6899</v>
      </c>
      <c r="E1836" s="1" t="s">
        <v>7652</v>
      </c>
    </row>
    <row r="1837" spans="1:5" ht="15.6" x14ac:dyDescent="0.3">
      <c r="A1837" s="4" t="s">
        <v>1836</v>
      </c>
      <c r="B1837" s="20" t="s">
        <v>4315</v>
      </c>
      <c r="C1837" s="7" t="s">
        <v>4817</v>
      </c>
      <c r="D1837" s="1" t="s">
        <v>6052</v>
      </c>
      <c r="E1837" s="1" t="s">
        <v>7653</v>
      </c>
    </row>
    <row r="1838" spans="1:5" ht="15.6" x14ac:dyDescent="0.3">
      <c r="A1838" s="4" t="s">
        <v>1837</v>
      </c>
      <c r="B1838" s="20" t="s">
        <v>4316</v>
      </c>
      <c r="C1838" s="7" t="s">
        <v>4817</v>
      </c>
      <c r="D1838" s="1" t="s">
        <v>7655</v>
      </c>
      <c r="E1838" s="1" t="s">
        <v>7654</v>
      </c>
    </row>
    <row r="1839" spans="1:5" ht="15.6" x14ac:dyDescent="0.3">
      <c r="A1839" s="4" t="s">
        <v>1838</v>
      </c>
      <c r="B1839" s="20" t="s">
        <v>4317</v>
      </c>
      <c r="C1839" s="7" t="s">
        <v>4817</v>
      </c>
      <c r="D1839" s="1" t="s">
        <v>7657</v>
      </c>
      <c r="E1839" s="1" t="s">
        <v>7656</v>
      </c>
    </row>
    <row r="1840" spans="1:5" ht="15.6" x14ac:dyDescent="0.3">
      <c r="A1840" s="4" t="s">
        <v>1839</v>
      </c>
      <c r="B1840" s="20" t="s">
        <v>4318</v>
      </c>
      <c r="C1840" s="7" t="s">
        <v>4817</v>
      </c>
      <c r="D1840" s="1" t="s">
        <v>7658</v>
      </c>
      <c r="E1840" s="1" t="s">
        <v>6728</v>
      </c>
    </row>
    <row r="1841" spans="1:5" ht="15.6" x14ac:dyDescent="0.3">
      <c r="A1841" s="4" t="s">
        <v>1840</v>
      </c>
      <c r="B1841" s="20" t="s">
        <v>4319</v>
      </c>
      <c r="C1841" s="7" t="s">
        <v>4817</v>
      </c>
      <c r="D1841" s="1" t="s">
        <v>7659</v>
      </c>
      <c r="E1841" s="1" t="s">
        <v>6809</v>
      </c>
    </row>
    <row r="1842" spans="1:5" ht="15.6" x14ac:dyDescent="0.3">
      <c r="A1842" s="4" t="s">
        <v>1841</v>
      </c>
      <c r="B1842" s="20" t="s">
        <v>4320</v>
      </c>
      <c r="C1842" s="7" t="s">
        <v>4815</v>
      </c>
      <c r="D1842" s="1" t="s">
        <v>4917</v>
      </c>
      <c r="E1842" s="1" t="s">
        <v>7660</v>
      </c>
    </row>
    <row r="1843" spans="1:5" ht="15.6" x14ac:dyDescent="0.3">
      <c r="A1843" s="4" t="s">
        <v>1842</v>
      </c>
      <c r="B1843" s="20" t="s">
        <v>4321</v>
      </c>
      <c r="C1843" s="7" t="s">
        <v>4815</v>
      </c>
      <c r="D1843" s="1" t="s">
        <v>7662</v>
      </c>
      <c r="E1843" s="1" t="s">
        <v>7661</v>
      </c>
    </row>
    <row r="1844" spans="1:5" ht="15.6" x14ac:dyDescent="0.3">
      <c r="A1844" s="4" t="s">
        <v>1843</v>
      </c>
      <c r="B1844" s="20" t="s">
        <v>4322</v>
      </c>
      <c r="C1844" s="7" t="s">
        <v>4817</v>
      </c>
      <c r="D1844" s="1" t="s">
        <v>7663</v>
      </c>
      <c r="E1844" s="1" t="s">
        <v>2417</v>
      </c>
    </row>
    <row r="1845" spans="1:5" ht="15.6" x14ac:dyDescent="0.3">
      <c r="A1845" s="4" t="s">
        <v>1844</v>
      </c>
      <c r="B1845" s="20" t="s">
        <v>4323</v>
      </c>
      <c r="C1845" s="7" t="s">
        <v>4817</v>
      </c>
      <c r="D1845" s="1" t="s">
        <v>7665</v>
      </c>
      <c r="E1845" s="1" t="s">
        <v>7664</v>
      </c>
    </row>
    <row r="1846" spans="1:5" ht="15.6" x14ac:dyDescent="0.3">
      <c r="A1846" s="4" t="s">
        <v>1845</v>
      </c>
      <c r="B1846" s="20" t="s">
        <v>4324</v>
      </c>
      <c r="C1846" s="7" t="s">
        <v>4817</v>
      </c>
      <c r="D1846" s="1" t="s">
        <v>4842</v>
      </c>
      <c r="E1846" s="1" t="s">
        <v>7666</v>
      </c>
    </row>
    <row r="1847" spans="1:5" ht="15.6" x14ac:dyDescent="0.3">
      <c r="A1847" s="4" t="s">
        <v>1846</v>
      </c>
      <c r="B1847" s="20" t="s">
        <v>4325</v>
      </c>
      <c r="C1847" s="7" t="s">
        <v>4817</v>
      </c>
      <c r="D1847" s="1" t="s">
        <v>7668</v>
      </c>
      <c r="E1847" s="1" t="s">
        <v>7667</v>
      </c>
    </row>
    <row r="1848" spans="1:5" ht="15.6" x14ac:dyDescent="0.3">
      <c r="A1848" s="4" t="s">
        <v>1847</v>
      </c>
      <c r="B1848" s="20" t="s">
        <v>4326</v>
      </c>
      <c r="C1848" s="7" t="s">
        <v>4817</v>
      </c>
      <c r="D1848" s="1" t="s">
        <v>7670</v>
      </c>
      <c r="E1848" s="1" t="s">
        <v>7669</v>
      </c>
    </row>
    <row r="1849" spans="1:5" ht="15.6" x14ac:dyDescent="0.3">
      <c r="A1849" s="4" t="s">
        <v>1848</v>
      </c>
      <c r="B1849" s="20" t="s">
        <v>4327</v>
      </c>
      <c r="C1849" s="7" t="s">
        <v>4817</v>
      </c>
      <c r="D1849" s="1" t="s">
        <v>7672</v>
      </c>
      <c r="E1849" s="1" t="s">
        <v>7671</v>
      </c>
    </row>
    <row r="1850" spans="1:5" ht="15.6" x14ac:dyDescent="0.3">
      <c r="A1850" s="4" t="s">
        <v>1849</v>
      </c>
      <c r="B1850" s="20" t="s">
        <v>4328</v>
      </c>
      <c r="C1850" s="7" t="s">
        <v>4817</v>
      </c>
      <c r="D1850" s="1" t="s">
        <v>7674</v>
      </c>
      <c r="E1850" s="1" t="s">
        <v>7673</v>
      </c>
    </row>
    <row r="1851" spans="1:5" ht="15.6" x14ac:dyDescent="0.3">
      <c r="A1851" s="4" t="s">
        <v>1850</v>
      </c>
      <c r="B1851" s="20" t="s">
        <v>4329</v>
      </c>
      <c r="C1851" s="7" t="s">
        <v>4817</v>
      </c>
      <c r="D1851" s="1" t="s">
        <v>5345</v>
      </c>
      <c r="E1851" s="1" t="s">
        <v>7675</v>
      </c>
    </row>
    <row r="1852" spans="1:5" ht="15.6" x14ac:dyDescent="0.3">
      <c r="A1852" s="4" t="s">
        <v>1851</v>
      </c>
      <c r="B1852" s="20" t="s">
        <v>4330</v>
      </c>
      <c r="C1852" s="7" t="s">
        <v>4817</v>
      </c>
      <c r="D1852" s="1" t="s">
        <v>4887</v>
      </c>
      <c r="E1852" s="1" t="s">
        <v>7676</v>
      </c>
    </row>
    <row r="1853" spans="1:5" ht="15.6" x14ac:dyDescent="0.3">
      <c r="A1853" s="4" t="s">
        <v>1852</v>
      </c>
      <c r="B1853" s="20" t="s">
        <v>4331</v>
      </c>
      <c r="C1853" s="7" t="s">
        <v>4817</v>
      </c>
      <c r="D1853" s="1" t="s">
        <v>7678</v>
      </c>
      <c r="E1853" s="1" t="s">
        <v>7677</v>
      </c>
    </row>
    <row r="1854" spans="1:5" ht="15.6" x14ac:dyDescent="0.3">
      <c r="A1854" s="4" t="s">
        <v>1853</v>
      </c>
      <c r="B1854" s="20" t="s">
        <v>4332</v>
      </c>
      <c r="C1854" s="7" t="s">
        <v>4817</v>
      </c>
      <c r="D1854" s="1" t="s">
        <v>4887</v>
      </c>
      <c r="E1854" s="1" t="s">
        <v>7679</v>
      </c>
    </row>
    <row r="1855" spans="1:5" ht="15.6" x14ac:dyDescent="0.3">
      <c r="A1855" s="4" t="s">
        <v>1854</v>
      </c>
      <c r="B1855" s="20" t="s">
        <v>4333</v>
      </c>
      <c r="C1855" s="7" t="s">
        <v>4815</v>
      </c>
      <c r="D1855" s="1" t="s">
        <v>7680</v>
      </c>
      <c r="E1855" s="1" t="s">
        <v>7390</v>
      </c>
    </row>
    <row r="1856" spans="1:5" ht="15.6" x14ac:dyDescent="0.3">
      <c r="A1856" s="4" t="s">
        <v>1855</v>
      </c>
      <c r="B1856" s="20" t="s">
        <v>4334</v>
      </c>
      <c r="C1856" s="7" t="s">
        <v>4817</v>
      </c>
      <c r="D1856" s="1" t="s">
        <v>5784</v>
      </c>
      <c r="E1856" s="1" t="s">
        <v>5980</v>
      </c>
    </row>
    <row r="1857" spans="1:5" ht="15.6" x14ac:dyDescent="0.3">
      <c r="A1857" s="4" t="s">
        <v>1856</v>
      </c>
      <c r="B1857" s="20" t="s">
        <v>4335</v>
      </c>
      <c r="C1857" s="7" t="s">
        <v>4817</v>
      </c>
      <c r="D1857" s="1" t="s">
        <v>5534</v>
      </c>
      <c r="E1857" s="1" t="s">
        <v>7681</v>
      </c>
    </row>
    <row r="1858" spans="1:5" ht="15.6" x14ac:dyDescent="0.3">
      <c r="A1858" s="4" t="s">
        <v>1857</v>
      </c>
      <c r="B1858" s="20" t="s">
        <v>4336</v>
      </c>
      <c r="C1858" s="7" t="s">
        <v>4815</v>
      </c>
      <c r="D1858" s="1" t="s">
        <v>7683</v>
      </c>
      <c r="E1858" s="1" t="s">
        <v>7682</v>
      </c>
    </row>
    <row r="1859" spans="1:5" ht="15.6" x14ac:dyDescent="0.3">
      <c r="A1859" s="4" t="s">
        <v>1858</v>
      </c>
      <c r="B1859" s="20" t="s">
        <v>4337</v>
      </c>
      <c r="C1859" s="7" t="s">
        <v>4817</v>
      </c>
      <c r="D1859" s="1" t="s">
        <v>7685</v>
      </c>
      <c r="E1859" s="1" t="s">
        <v>7684</v>
      </c>
    </row>
    <row r="1860" spans="1:5" ht="15.6" x14ac:dyDescent="0.3">
      <c r="A1860" s="4" t="s">
        <v>1859</v>
      </c>
      <c r="B1860" s="20" t="s">
        <v>4338</v>
      </c>
      <c r="C1860" s="7" t="s">
        <v>4815</v>
      </c>
      <c r="D1860" s="1" t="s">
        <v>6946</v>
      </c>
      <c r="E1860" s="1" t="s">
        <v>6591</v>
      </c>
    </row>
    <row r="1861" spans="1:5" ht="15.6" x14ac:dyDescent="0.3">
      <c r="A1861" s="4" t="s">
        <v>1860</v>
      </c>
      <c r="B1861" s="20" t="s">
        <v>4339</v>
      </c>
      <c r="C1861" s="7" t="s">
        <v>4815</v>
      </c>
      <c r="D1861" s="1" t="s">
        <v>7686</v>
      </c>
      <c r="E1861" s="1" t="s">
        <v>2390</v>
      </c>
    </row>
    <row r="1862" spans="1:5" ht="15.6" x14ac:dyDescent="0.3">
      <c r="A1862" s="4" t="s">
        <v>1861</v>
      </c>
      <c r="B1862" s="20" t="s">
        <v>4340</v>
      </c>
      <c r="C1862" s="7" t="s">
        <v>4815</v>
      </c>
      <c r="D1862" s="1" t="s">
        <v>7688</v>
      </c>
      <c r="E1862" s="1" t="s">
        <v>7687</v>
      </c>
    </row>
    <row r="1863" spans="1:5" ht="15.6" x14ac:dyDescent="0.3">
      <c r="A1863" s="4" t="s">
        <v>1862</v>
      </c>
      <c r="B1863" s="20" t="s">
        <v>4341</v>
      </c>
      <c r="C1863" s="7" t="s">
        <v>4815</v>
      </c>
      <c r="D1863" s="1" t="s">
        <v>5720</v>
      </c>
      <c r="E1863" s="1" t="s">
        <v>5510</v>
      </c>
    </row>
    <row r="1864" spans="1:5" ht="15.6" x14ac:dyDescent="0.3">
      <c r="A1864" s="4" t="s">
        <v>1863</v>
      </c>
      <c r="B1864" s="20" t="s">
        <v>4342</v>
      </c>
      <c r="C1864" s="7" t="s">
        <v>4815</v>
      </c>
      <c r="D1864" s="1" t="s">
        <v>7690</v>
      </c>
      <c r="E1864" s="1" t="s">
        <v>7689</v>
      </c>
    </row>
    <row r="1865" spans="1:5" ht="15.6" x14ac:dyDescent="0.3">
      <c r="A1865" s="4" t="s">
        <v>1864</v>
      </c>
      <c r="B1865" s="20" t="s">
        <v>4343</v>
      </c>
      <c r="C1865" s="7" t="s">
        <v>4815</v>
      </c>
      <c r="D1865" s="1" t="s">
        <v>4898</v>
      </c>
      <c r="E1865" s="1" t="s">
        <v>7691</v>
      </c>
    </row>
    <row r="1866" spans="1:5" ht="15.6" x14ac:dyDescent="0.3">
      <c r="A1866" s="4" t="s">
        <v>1865</v>
      </c>
      <c r="B1866" s="20" t="s">
        <v>4344</v>
      </c>
      <c r="C1866" s="7" t="s">
        <v>4815</v>
      </c>
      <c r="D1866" s="1" t="s">
        <v>7692</v>
      </c>
      <c r="E1866" s="1" t="s">
        <v>2385</v>
      </c>
    </row>
    <row r="1867" spans="1:5" ht="15.6" x14ac:dyDescent="0.3">
      <c r="A1867" s="4" t="s">
        <v>1866</v>
      </c>
      <c r="B1867" s="20" t="s">
        <v>4345</v>
      </c>
      <c r="C1867" s="7" t="s">
        <v>4817</v>
      </c>
      <c r="D1867" s="1" t="s">
        <v>7694</v>
      </c>
      <c r="E1867" s="1" t="s">
        <v>7693</v>
      </c>
    </row>
    <row r="1868" spans="1:5" ht="15.6" x14ac:dyDescent="0.3">
      <c r="A1868" s="4" t="s">
        <v>1867</v>
      </c>
      <c r="B1868" s="20" t="s">
        <v>4346</v>
      </c>
      <c r="C1868" s="7" t="s">
        <v>4815</v>
      </c>
      <c r="D1868" s="1" t="s">
        <v>6114</v>
      </c>
      <c r="E1868" s="1" t="s">
        <v>6183</v>
      </c>
    </row>
    <row r="1869" spans="1:5" ht="15.6" x14ac:dyDescent="0.3">
      <c r="A1869" s="4" t="s">
        <v>1868</v>
      </c>
      <c r="B1869" s="20" t="s">
        <v>4347</v>
      </c>
      <c r="C1869" s="7" t="s">
        <v>4817</v>
      </c>
      <c r="D1869" s="1" t="s">
        <v>7695</v>
      </c>
      <c r="E1869" s="1" t="s">
        <v>2445</v>
      </c>
    </row>
    <row r="1870" spans="1:5" ht="15.6" x14ac:dyDescent="0.3">
      <c r="A1870" s="4" t="s">
        <v>1869</v>
      </c>
      <c r="B1870" s="20" t="s">
        <v>4348</v>
      </c>
      <c r="C1870" s="7" t="s">
        <v>4817</v>
      </c>
      <c r="D1870" s="1" t="s">
        <v>5473</v>
      </c>
      <c r="E1870" s="1" t="s">
        <v>7696</v>
      </c>
    </row>
    <row r="1871" spans="1:5" ht="15.6" x14ac:dyDescent="0.3">
      <c r="A1871" s="4" t="s">
        <v>1870</v>
      </c>
      <c r="B1871" s="20" t="s">
        <v>4349</v>
      </c>
      <c r="C1871" s="7" t="s">
        <v>4817</v>
      </c>
      <c r="D1871" s="1" t="s">
        <v>5035</v>
      </c>
      <c r="E1871" s="1" t="s">
        <v>5181</v>
      </c>
    </row>
    <row r="1872" spans="1:5" ht="15.6" x14ac:dyDescent="0.3">
      <c r="A1872" s="4" t="s">
        <v>1871</v>
      </c>
      <c r="B1872" s="20" t="s">
        <v>4350</v>
      </c>
      <c r="C1872" s="7" t="s">
        <v>4817</v>
      </c>
      <c r="D1872" s="1" t="s">
        <v>7698</v>
      </c>
      <c r="E1872" s="1" t="s">
        <v>7697</v>
      </c>
    </row>
    <row r="1873" spans="1:5" ht="15.6" x14ac:dyDescent="0.3">
      <c r="A1873" s="4" t="s">
        <v>1872</v>
      </c>
      <c r="B1873" s="20" t="s">
        <v>4351</v>
      </c>
      <c r="C1873" s="7" t="s">
        <v>4817</v>
      </c>
      <c r="D1873" s="1" t="s">
        <v>7700</v>
      </c>
      <c r="E1873" s="1" t="s">
        <v>7699</v>
      </c>
    </row>
    <row r="1874" spans="1:5" ht="15.6" x14ac:dyDescent="0.3">
      <c r="A1874" s="4" t="s">
        <v>1873</v>
      </c>
      <c r="B1874" s="20" t="s">
        <v>4352</v>
      </c>
      <c r="C1874" s="7" t="s">
        <v>4817</v>
      </c>
      <c r="D1874" s="1" t="s">
        <v>7701</v>
      </c>
      <c r="E1874" s="1" t="s">
        <v>2432</v>
      </c>
    </row>
    <row r="1875" spans="1:5" ht="15.6" x14ac:dyDescent="0.3">
      <c r="A1875" s="4" t="s">
        <v>1874</v>
      </c>
      <c r="B1875" s="20" t="s">
        <v>4353</v>
      </c>
      <c r="C1875" s="7" t="s">
        <v>4817</v>
      </c>
      <c r="D1875" s="1" t="s">
        <v>7703</v>
      </c>
      <c r="E1875" s="1" t="s">
        <v>7702</v>
      </c>
    </row>
    <row r="1876" spans="1:5" ht="15.6" x14ac:dyDescent="0.3">
      <c r="A1876" s="4" t="s">
        <v>1875</v>
      </c>
      <c r="B1876" s="20" t="s">
        <v>4354</v>
      </c>
      <c r="C1876" s="7" t="s">
        <v>4817</v>
      </c>
      <c r="D1876" s="1" t="s">
        <v>7705</v>
      </c>
      <c r="E1876" s="1" t="s">
        <v>7704</v>
      </c>
    </row>
    <row r="1877" spans="1:5" ht="15.6" x14ac:dyDescent="0.3">
      <c r="A1877" s="4" t="s">
        <v>1876</v>
      </c>
      <c r="B1877" s="20" t="s">
        <v>4355</v>
      </c>
      <c r="C1877" s="7" t="s">
        <v>4815</v>
      </c>
      <c r="D1877" s="1" t="s">
        <v>7706</v>
      </c>
      <c r="E1877" s="1" t="s">
        <v>6648</v>
      </c>
    </row>
    <row r="1878" spans="1:5" ht="15.6" x14ac:dyDescent="0.3">
      <c r="A1878" s="4" t="s">
        <v>1877</v>
      </c>
      <c r="B1878" s="20" t="s">
        <v>4356</v>
      </c>
      <c r="C1878" s="7" t="s">
        <v>4815</v>
      </c>
      <c r="D1878" s="1" t="s">
        <v>5981</v>
      </c>
      <c r="E1878" s="1" t="s">
        <v>7707</v>
      </c>
    </row>
    <row r="1879" spans="1:5" ht="15.6" x14ac:dyDescent="0.3">
      <c r="A1879" s="4" t="s">
        <v>1878</v>
      </c>
      <c r="B1879" s="20" t="s">
        <v>4357</v>
      </c>
      <c r="C1879" s="7" t="s">
        <v>5652</v>
      </c>
      <c r="D1879" s="1" t="s">
        <v>7708</v>
      </c>
      <c r="E1879" s="1" t="s">
        <v>2427</v>
      </c>
    </row>
    <row r="1880" spans="1:5" ht="15.6" x14ac:dyDescent="0.3">
      <c r="A1880" s="4" t="s">
        <v>1879</v>
      </c>
      <c r="B1880" s="20" t="s">
        <v>4358</v>
      </c>
      <c r="C1880" s="7" t="s">
        <v>4815</v>
      </c>
      <c r="D1880" s="1" t="s">
        <v>7710</v>
      </c>
      <c r="E1880" s="1" t="s">
        <v>7709</v>
      </c>
    </row>
    <row r="1881" spans="1:5" ht="15.6" x14ac:dyDescent="0.3">
      <c r="A1881" s="4" t="s">
        <v>1880</v>
      </c>
      <c r="B1881" s="20" t="s">
        <v>4359</v>
      </c>
      <c r="C1881" s="7" t="s">
        <v>4815</v>
      </c>
      <c r="D1881" s="1" t="s">
        <v>7712</v>
      </c>
      <c r="E1881" s="1" t="s">
        <v>7711</v>
      </c>
    </row>
    <row r="1882" spans="1:5" ht="15.6" x14ac:dyDescent="0.3">
      <c r="A1882" s="4" t="s">
        <v>1881</v>
      </c>
      <c r="B1882" s="20" t="s">
        <v>4360</v>
      </c>
      <c r="C1882" s="7" t="s">
        <v>4817</v>
      </c>
      <c r="D1882" s="1" t="s">
        <v>7713</v>
      </c>
      <c r="E1882" s="1" t="s">
        <v>5783</v>
      </c>
    </row>
    <row r="1883" spans="1:5" ht="15.6" x14ac:dyDescent="0.3">
      <c r="A1883" s="4" t="s">
        <v>1882</v>
      </c>
      <c r="B1883" s="20" t="s">
        <v>4361</v>
      </c>
      <c r="C1883" s="7" t="s">
        <v>4815</v>
      </c>
      <c r="D1883" s="1" t="s">
        <v>7706</v>
      </c>
      <c r="E1883" s="1" t="s">
        <v>7714</v>
      </c>
    </row>
    <row r="1884" spans="1:5" ht="15.6" x14ac:dyDescent="0.3">
      <c r="A1884" s="4" t="s">
        <v>1883</v>
      </c>
      <c r="B1884" s="20" t="s">
        <v>4362</v>
      </c>
      <c r="C1884" s="7" t="s">
        <v>4815</v>
      </c>
      <c r="D1884" s="1" t="s">
        <v>7716</v>
      </c>
      <c r="E1884" s="1" t="s">
        <v>7715</v>
      </c>
    </row>
    <row r="1885" spans="1:5" ht="15.6" x14ac:dyDescent="0.3">
      <c r="A1885" s="4" t="s">
        <v>1884</v>
      </c>
      <c r="B1885" s="20" t="s">
        <v>4363</v>
      </c>
      <c r="C1885" s="7" t="s">
        <v>4815</v>
      </c>
      <c r="D1885" s="1" t="s">
        <v>7718</v>
      </c>
      <c r="E1885" s="1" t="s">
        <v>7717</v>
      </c>
    </row>
    <row r="1886" spans="1:5" ht="15.6" x14ac:dyDescent="0.3">
      <c r="A1886" s="4" t="s">
        <v>1885</v>
      </c>
      <c r="B1886" s="20" t="s">
        <v>4364</v>
      </c>
      <c r="C1886" s="7" t="s">
        <v>4815</v>
      </c>
      <c r="D1886" s="1" t="s">
        <v>7720</v>
      </c>
      <c r="E1886" s="1" t="s">
        <v>7719</v>
      </c>
    </row>
    <row r="1887" spans="1:5" ht="15.6" x14ac:dyDescent="0.3">
      <c r="A1887" s="4" t="s">
        <v>1886</v>
      </c>
      <c r="B1887" s="20" t="s">
        <v>4365</v>
      </c>
      <c r="C1887" s="7" t="s">
        <v>4815</v>
      </c>
      <c r="D1887" s="1" t="s">
        <v>7722</v>
      </c>
      <c r="E1887" s="1" t="s">
        <v>7721</v>
      </c>
    </row>
    <row r="1888" spans="1:5" ht="15.6" x14ac:dyDescent="0.3">
      <c r="A1888" s="4" t="s">
        <v>1887</v>
      </c>
      <c r="B1888" s="20" t="s">
        <v>4366</v>
      </c>
      <c r="C1888" s="7" t="s">
        <v>4817</v>
      </c>
      <c r="D1888" s="1" t="s">
        <v>7724</v>
      </c>
      <c r="E1888" s="1" t="s">
        <v>7723</v>
      </c>
    </row>
    <row r="1889" spans="1:8" ht="15.6" x14ac:dyDescent="0.3">
      <c r="A1889" s="4" t="s">
        <v>1888</v>
      </c>
      <c r="B1889" s="20" t="s">
        <v>4367</v>
      </c>
      <c r="C1889" s="7" t="s">
        <v>4817</v>
      </c>
      <c r="D1889" s="1" t="s">
        <v>5508</v>
      </c>
      <c r="E1889" s="1" t="s">
        <v>7725</v>
      </c>
    </row>
    <row r="1890" spans="1:8" ht="15.6" x14ac:dyDescent="0.3">
      <c r="A1890" s="4" t="s">
        <v>1889</v>
      </c>
      <c r="B1890" s="20" t="s">
        <v>4368</v>
      </c>
      <c r="C1890" s="7" t="s">
        <v>4817</v>
      </c>
      <c r="D1890" s="1" t="s">
        <v>7726</v>
      </c>
      <c r="E1890" s="1" t="s">
        <v>2426</v>
      </c>
    </row>
    <row r="1891" spans="1:8" ht="15.6" x14ac:dyDescent="0.3">
      <c r="A1891" s="4" t="s">
        <v>1890</v>
      </c>
      <c r="B1891" s="20" t="s">
        <v>4369</v>
      </c>
      <c r="C1891" s="7" t="s">
        <v>4815</v>
      </c>
      <c r="D1891" s="1" t="s">
        <v>6725</v>
      </c>
      <c r="E1891" s="1" t="s">
        <v>7727</v>
      </c>
    </row>
    <row r="1892" spans="1:8" ht="15.6" x14ac:dyDescent="0.3">
      <c r="A1892" s="4" t="s">
        <v>1891</v>
      </c>
      <c r="B1892" s="20" t="s">
        <v>4370</v>
      </c>
      <c r="C1892" s="7" t="s">
        <v>4817</v>
      </c>
      <c r="D1892" s="1" t="s">
        <v>4835</v>
      </c>
      <c r="E1892" s="1" t="s">
        <v>7728</v>
      </c>
    </row>
    <row r="1893" spans="1:8" ht="15.6" x14ac:dyDescent="0.3">
      <c r="A1893" s="4" t="s">
        <v>1892</v>
      </c>
      <c r="B1893" s="20" t="s">
        <v>4371</v>
      </c>
      <c r="C1893" s="7" t="s">
        <v>4817</v>
      </c>
      <c r="D1893" s="1" t="s">
        <v>7730</v>
      </c>
      <c r="E1893" s="1" t="s">
        <v>7729</v>
      </c>
    </row>
    <row r="1894" spans="1:8" ht="15.6" x14ac:dyDescent="0.3">
      <c r="A1894" s="4" t="s">
        <v>1893</v>
      </c>
      <c r="B1894" s="20" t="s">
        <v>4372</v>
      </c>
      <c r="C1894" s="7" t="s">
        <v>4815</v>
      </c>
      <c r="D1894" s="1" t="s">
        <v>7731</v>
      </c>
      <c r="E1894" s="1" t="s">
        <v>2454</v>
      </c>
    </row>
    <row r="1895" spans="1:8" ht="15.6" x14ac:dyDescent="0.3">
      <c r="A1895" s="4" t="s">
        <v>1894</v>
      </c>
      <c r="B1895" s="20" t="s">
        <v>4373</v>
      </c>
      <c r="C1895" s="7" t="s">
        <v>4817</v>
      </c>
      <c r="D1895" s="1" t="s">
        <v>5015</v>
      </c>
      <c r="E1895" s="1" t="s">
        <v>7732</v>
      </c>
    </row>
    <row r="1896" spans="1:8" ht="15.6" x14ac:dyDescent="0.3">
      <c r="A1896" s="4" t="s">
        <v>1895</v>
      </c>
      <c r="B1896" s="20" t="s">
        <v>4374</v>
      </c>
      <c r="C1896" s="7" t="s">
        <v>4815</v>
      </c>
      <c r="D1896" s="1" t="s">
        <v>7734</v>
      </c>
      <c r="E1896" s="1" t="s">
        <v>7733</v>
      </c>
    </row>
    <row r="1897" spans="1:8" ht="15.6" x14ac:dyDescent="0.3">
      <c r="A1897" s="4" t="s">
        <v>1896</v>
      </c>
      <c r="B1897" s="20" t="s">
        <v>4375</v>
      </c>
      <c r="C1897" s="7" t="s">
        <v>4817</v>
      </c>
      <c r="D1897" s="1" t="s">
        <v>7735</v>
      </c>
      <c r="E1897" s="1" t="s">
        <v>2418</v>
      </c>
      <c r="H1897" t="s">
        <v>6043</v>
      </c>
    </row>
    <row r="1898" spans="1:8" ht="15.6" x14ac:dyDescent="0.3">
      <c r="A1898" s="4" t="s">
        <v>1897</v>
      </c>
      <c r="B1898" s="20" t="s">
        <v>4376</v>
      </c>
      <c r="C1898" s="7" t="s">
        <v>4817</v>
      </c>
      <c r="D1898" s="1" t="s">
        <v>5087</v>
      </c>
      <c r="E1898" s="1" t="s">
        <v>7736</v>
      </c>
    </row>
    <row r="1899" spans="1:8" ht="15.6" x14ac:dyDescent="0.3">
      <c r="A1899" s="4" t="s">
        <v>1898</v>
      </c>
      <c r="B1899" s="20" t="s">
        <v>4377</v>
      </c>
      <c r="C1899" s="7" t="s">
        <v>4817</v>
      </c>
      <c r="D1899" s="1" t="s">
        <v>7737</v>
      </c>
      <c r="E1899" s="1" t="s">
        <v>2447</v>
      </c>
    </row>
    <row r="1900" spans="1:8" ht="15.6" x14ac:dyDescent="0.3">
      <c r="A1900" s="4" t="s">
        <v>1899</v>
      </c>
      <c r="B1900" s="20" t="s">
        <v>4378</v>
      </c>
      <c r="C1900" s="7" t="s">
        <v>4817</v>
      </c>
      <c r="D1900" s="1" t="s">
        <v>5534</v>
      </c>
      <c r="E1900" s="1" t="s">
        <v>4980</v>
      </c>
    </row>
    <row r="1901" spans="1:8" ht="15.6" x14ac:dyDescent="0.3">
      <c r="A1901" s="4" t="s">
        <v>1900</v>
      </c>
      <c r="B1901" s="20" t="s">
        <v>4379</v>
      </c>
      <c r="C1901" s="7" t="s">
        <v>4815</v>
      </c>
      <c r="D1901" s="1" t="s">
        <v>4976</v>
      </c>
      <c r="E1901" s="1" t="s">
        <v>7738</v>
      </c>
    </row>
    <row r="1902" spans="1:8" ht="15.6" x14ac:dyDescent="0.3">
      <c r="A1902" s="4" t="s">
        <v>1901</v>
      </c>
      <c r="B1902" s="20" t="s">
        <v>4380</v>
      </c>
      <c r="C1902" s="7" t="s">
        <v>4815</v>
      </c>
      <c r="D1902" s="1" t="s">
        <v>7739</v>
      </c>
      <c r="E1902" s="1" t="s">
        <v>7582</v>
      </c>
    </row>
    <row r="1903" spans="1:8" ht="15.6" x14ac:dyDescent="0.3">
      <c r="A1903" s="4" t="s">
        <v>1902</v>
      </c>
      <c r="B1903" s="20" t="s">
        <v>4381</v>
      </c>
      <c r="C1903" s="7" t="s">
        <v>4815</v>
      </c>
      <c r="D1903" s="1" t="s">
        <v>6668</v>
      </c>
      <c r="E1903" s="1" t="s">
        <v>7740</v>
      </c>
    </row>
    <row r="1904" spans="1:8" ht="15.6" x14ac:dyDescent="0.3">
      <c r="A1904" s="4" t="s">
        <v>1903</v>
      </c>
      <c r="B1904" s="20" t="s">
        <v>4382</v>
      </c>
      <c r="C1904" s="7" t="s">
        <v>4815</v>
      </c>
      <c r="D1904" s="1" t="s">
        <v>5220</v>
      </c>
      <c r="E1904" s="1" t="s">
        <v>7741</v>
      </c>
    </row>
    <row r="1905" spans="1:5" ht="15.6" x14ac:dyDescent="0.3">
      <c r="A1905" s="4" t="s">
        <v>1904</v>
      </c>
      <c r="B1905" s="20" t="s">
        <v>4383</v>
      </c>
      <c r="C1905" s="7" t="s">
        <v>4815</v>
      </c>
      <c r="D1905" s="1" t="s">
        <v>7743</v>
      </c>
      <c r="E1905" s="1" t="s">
        <v>7742</v>
      </c>
    </row>
    <row r="1906" spans="1:5" ht="15.6" x14ac:dyDescent="0.3">
      <c r="A1906" s="4" t="s">
        <v>1905</v>
      </c>
      <c r="B1906" s="20" t="s">
        <v>4384</v>
      </c>
      <c r="C1906" s="7" t="s">
        <v>4815</v>
      </c>
      <c r="D1906" s="1" t="s">
        <v>7745</v>
      </c>
      <c r="E1906" s="1" t="s">
        <v>7744</v>
      </c>
    </row>
    <row r="1907" spans="1:5" ht="15.6" x14ac:dyDescent="0.3">
      <c r="A1907" s="4" t="s">
        <v>1906</v>
      </c>
      <c r="B1907" s="20" t="s">
        <v>4385</v>
      </c>
      <c r="C1907" s="7" t="s">
        <v>4817</v>
      </c>
      <c r="D1907" s="1" t="s">
        <v>7747</v>
      </c>
      <c r="E1907" s="1" t="s">
        <v>7746</v>
      </c>
    </row>
    <row r="1908" spans="1:5" ht="15.6" x14ac:dyDescent="0.3">
      <c r="A1908" s="4" t="s">
        <v>1907</v>
      </c>
      <c r="B1908" s="20" t="s">
        <v>4386</v>
      </c>
      <c r="C1908" s="7" t="s">
        <v>4815</v>
      </c>
      <c r="D1908" s="1" t="s">
        <v>7748</v>
      </c>
      <c r="E1908" s="1" t="s">
        <v>5331</v>
      </c>
    </row>
    <row r="1909" spans="1:5" ht="15.6" x14ac:dyDescent="0.3">
      <c r="A1909" s="4" t="s">
        <v>1908</v>
      </c>
      <c r="B1909" s="20" t="s">
        <v>4387</v>
      </c>
      <c r="C1909" s="7" t="s">
        <v>4815</v>
      </c>
      <c r="D1909" s="1" t="s">
        <v>7750</v>
      </c>
      <c r="E1909" s="1" t="s">
        <v>7749</v>
      </c>
    </row>
    <row r="1910" spans="1:5" ht="15.6" x14ac:dyDescent="0.3">
      <c r="A1910" s="4" t="s">
        <v>1909</v>
      </c>
      <c r="B1910" s="20" t="s">
        <v>4388</v>
      </c>
      <c r="C1910" s="7" t="s">
        <v>4817</v>
      </c>
      <c r="D1910" s="1" t="s">
        <v>7752</v>
      </c>
      <c r="E1910" s="1" t="s">
        <v>7751</v>
      </c>
    </row>
    <row r="1911" spans="1:5" ht="15.6" x14ac:dyDescent="0.3">
      <c r="A1911" s="4" t="s">
        <v>1910</v>
      </c>
      <c r="B1911" s="20" t="s">
        <v>4389</v>
      </c>
      <c r="C1911" s="7" t="s">
        <v>4817</v>
      </c>
      <c r="D1911" s="1" t="s">
        <v>7753</v>
      </c>
      <c r="E1911" s="1" t="s">
        <v>2385</v>
      </c>
    </row>
    <row r="1912" spans="1:5" ht="15.6" x14ac:dyDescent="0.3">
      <c r="A1912" s="4" t="s">
        <v>1911</v>
      </c>
      <c r="B1912" s="20" t="s">
        <v>4390</v>
      </c>
      <c r="C1912" s="7" t="s">
        <v>4815</v>
      </c>
      <c r="D1912" s="1" t="s">
        <v>7755</v>
      </c>
      <c r="E1912" s="1" t="s">
        <v>7754</v>
      </c>
    </row>
    <row r="1913" spans="1:5" ht="15.6" x14ac:dyDescent="0.3">
      <c r="A1913" s="4" t="s">
        <v>1912</v>
      </c>
      <c r="B1913" s="20" t="s">
        <v>4391</v>
      </c>
      <c r="C1913" s="7" t="s">
        <v>4817</v>
      </c>
      <c r="D1913" s="1" t="s">
        <v>7756</v>
      </c>
      <c r="E1913" s="1" t="s">
        <v>5490</v>
      </c>
    </row>
    <row r="1914" spans="1:5" ht="15.6" x14ac:dyDescent="0.3">
      <c r="A1914" s="4" t="s">
        <v>1913</v>
      </c>
      <c r="B1914" s="20" t="s">
        <v>4392</v>
      </c>
      <c r="C1914" s="7" t="s">
        <v>4817</v>
      </c>
      <c r="D1914" s="1" t="s">
        <v>7758</v>
      </c>
      <c r="E1914" s="1" t="s">
        <v>7757</v>
      </c>
    </row>
    <row r="1915" spans="1:5" ht="15.6" x14ac:dyDescent="0.3">
      <c r="A1915" s="4" t="s">
        <v>1914</v>
      </c>
      <c r="B1915" s="20" t="s">
        <v>4393</v>
      </c>
      <c r="C1915" s="7" t="s">
        <v>4817</v>
      </c>
      <c r="D1915" s="1" t="s">
        <v>7759</v>
      </c>
      <c r="E1915" s="1" t="s">
        <v>5818</v>
      </c>
    </row>
    <row r="1916" spans="1:5" ht="15.6" x14ac:dyDescent="0.3">
      <c r="A1916" s="4" t="s">
        <v>1915</v>
      </c>
      <c r="B1916" s="20" t="s">
        <v>4394</v>
      </c>
      <c r="C1916" s="7" t="s">
        <v>4815</v>
      </c>
      <c r="D1916" s="1" t="s">
        <v>7761</v>
      </c>
      <c r="E1916" s="1" t="s">
        <v>7760</v>
      </c>
    </row>
    <row r="1917" spans="1:5" ht="15.6" x14ac:dyDescent="0.3">
      <c r="A1917" s="4" t="s">
        <v>1916</v>
      </c>
      <c r="B1917" s="20" t="s">
        <v>4395</v>
      </c>
      <c r="C1917" s="7" t="s">
        <v>4817</v>
      </c>
      <c r="D1917" s="1" t="s">
        <v>7763</v>
      </c>
      <c r="E1917" s="1" t="s">
        <v>7762</v>
      </c>
    </row>
    <row r="1918" spans="1:5" ht="15.6" x14ac:dyDescent="0.3">
      <c r="A1918" s="4" t="s">
        <v>1917</v>
      </c>
      <c r="B1918" s="20" t="s">
        <v>4396</v>
      </c>
      <c r="C1918" s="7" t="s">
        <v>4817</v>
      </c>
      <c r="D1918" s="1" t="s">
        <v>5083</v>
      </c>
      <c r="E1918" s="1" t="s">
        <v>7764</v>
      </c>
    </row>
    <row r="1919" spans="1:5" ht="15.6" x14ac:dyDescent="0.3">
      <c r="A1919" s="4" t="s">
        <v>1918</v>
      </c>
      <c r="B1919" s="20" t="s">
        <v>4397</v>
      </c>
      <c r="C1919" s="7" t="s">
        <v>4817</v>
      </c>
      <c r="D1919" s="1" t="s">
        <v>6973</v>
      </c>
      <c r="E1919" s="1" t="s">
        <v>7765</v>
      </c>
    </row>
    <row r="1920" spans="1:5" ht="15.6" x14ac:dyDescent="0.3">
      <c r="A1920" s="4" t="s">
        <v>1919</v>
      </c>
      <c r="B1920" s="20" t="s">
        <v>4398</v>
      </c>
      <c r="C1920" s="7" t="s">
        <v>4817</v>
      </c>
      <c r="D1920" s="1" t="s">
        <v>7767</v>
      </c>
      <c r="E1920" s="1" t="s">
        <v>7766</v>
      </c>
    </row>
    <row r="1921" spans="1:5" ht="15.6" x14ac:dyDescent="0.3">
      <c r="A1921" s="4" t="s">
        <v>1920</v>
      </c>
      <c r="B1921" s="20" t="s">
        <v>4399</v>
      </c>
      <c r="C1921" s="7" t="s">
        <v>4817</v>
      </c>
      <c r="D1921" s="1" t="s">
        <v>5008</v>
      </c>
      <c r="E1921" s="1" t="s">
        <v>7768</v>
      </c>
    </row>
    <row r="1922" spans="1:5" ht="15.6" x14ac:dyDescent="0.3">
      <c r="A1922" s="4" t="s">
        <v>1921</v>
      </c>
      <c r="B1922" s="20" t="s">
        <v>4400</v>
      </c>
      <c r="C1922" s="7" t="s">
        <v>5652</v>
      </c>
      <c r="D1922" s="1" t="s">
        <v>7770</v>
      </c>
      <c r="E1922" s="1" t="s">
        <v>7769</v>
      </c>
    </row>
    <row r="1923" spans="1:5" ht="15.6" x14ac:dyDescent="0.3">
      <c r="A1923" s="4" t="s">
        <v>1922</v>
      </c>
      <c r="B1923" s="20" t="s">
        <v>4401</v>
      </c>
      <c r="C1923" s="7" t="s">
        <v>4817</v>
      </c>
      <c r="D1923" s="1" t="s">
        <v>5083</v>
      </c>
      <c r="E1923" s="1" t="s">
        <v>7771</v>
      </c>
    </row>
    <row r="1924" spans="1:5" ht="15.6" x14ac:dyDescent="0.3">
      <c r="A1924" s="4" t="s">
        <v>1923</v>
      </c>
      <c r="B1924" s="20" t="s">
        <v>4402</v>
      </c>
      <c r="C1924" s="7" t="s">
        <v>4817</v>
      </c>
      <c r="D1924" s="1" t="s">
        <v>6052</v>
      </c>
      <c r="E1924" s="1" t="s">
        <v>7772</v>
      </c>
    </row>
    <row r="1925" spans="1:5" ht="15.6" x14ac:dyDescent="0.3">
      <c r="A1925" s="4" t="s">
        <v>1924</v>
      </c>
      <c r="B1925" s="20" t="s">
        <v>4403</v>
      </c>
      <c r="C1925" s="7" t="s">
        <v>4817</v>
      </c>
      <c r="D1925" s="1" t="s">
        <v>7774</v>
      </c>
      <c r="E1925" s="1" t="s">
        <v>7773</v>
      </c>
    </row>
    <row r="1926" spans="1:5" ht="15.6" x14ac:dyDescent="0.3">
      <c r="A1926" s="4" t="s">
        <v>1925</v>
      </c>
      <c r="B1926" s="20" t="s">
        <v>4404</v>
      </c>
      <c r="C1926" s="7" t="s">
        <v>4817</v>
      </c>
      <c r="D1926" s="1" t="s">
        <v>5055</v>
      </c>
      <c r="E1926" s="1" t="s">
        <v>7775</v>
      </c>
    </row>
    <row r="1927" spans="1:5" ht="15.6" x14ac:dyDescent="0.3">
      <c r="A1927" s="4" t="s">
        <v>1926</v>
      </c>
      <c r="B1927" s="20" t="s">
        <v>4405</v>
      </c>
      <c r="C1927" s="7" t="s">
        <v>4815</v>
      </c>
      <c r="D1927" s="1" t="s">
        <v>7776</v>
      </c>
      <c r="E1927" s="1" t="s">
        <v>6249</v>
      </c>
    </row>
    <row r="1928" spans="1:5" ht="15.6" x14ac:dyDescent="0.3">
      <c r="A1928" s="4" t="s">
        <v>1927</v>
      </c>
      <c r="B1928" s="20" t="s">
        <v>4406</v>
      </c>
      <c r="C1928" s="7" t="s">
        <v>4815</v>
      </c>
      <c r="D1928" s="1" t="s">
        <v>7778</v>
      </c>
      <c r="E1928" s="1" t="s">
        <v>7777</v>
      </c>
    </row>
    <row r="1929" spans="1:5" ht="15.6" x14ac:dyDescent="0.3">
      <c r="A1929" s="4" t="s">
        <v>1928</v>
      </c>
      <c r="B1929" s="20" t="s">
        <v>4407</v>
      </c>
      <c r="C1929" s="7" t="s">
        <v>4817</v>
      </c>
      <c r="D1929" s="1" t="s">
        <v>4919</v>
      </c>
      <c r="E1929" s="1" t="s">
        <v>7779</v>
      </c>
    </row>
    <row r="1930" spans="1:5" ht="15.6" x14ac:dyDescent="0.3">
      <c r="A1930" s="4" t="s">
        <v>1929</v>
      </c>
      <c r="B1930" s="20" t="s">
        <v>4408</v>
      </c>
      <c r="C1930" s="7" t="s">
        <v>4815</v>
      </c>
      <c r="D1930" s="1" t="s">
        <v>7780</v>
      </c>
      <c r="E1930" s="1" t="s">
        <v>6599</v>
      </c>
    </row>
    <row r="1931" spans="1:5" ht="15.6" x14ac:dyDescent="0.3">
      <c r="A1931" s="4" t="s">
        <v>1930</v>
      </c>
      <c r="B1931" s="20" t="s">
        <v>4409</v>
      </c>
      <c r="C1931" s="7" t="s">
        <v>4815</v>
      </c>
      <c r="D1931" s="1" t="s">
        <v>6662</v>
      </c>
      <c r="E1931" s="1" t="s">
        <v>2388</v>
      </c>
    </row>
    <row r="1932" spans="1:5" ht="15.6" x14ac:dyDescent="0.3">
      <c r="A1932" s="4" t="s">
        <v>1931</v>
      </c>
      <c r="B1932" s="20" t="s">
        <v>4410</v>
      </c>
      <c r="C1932" s="7" t="s">
        <v>4815</v>
      </c>
      <c r="D1932" s="1" t="s">
        <v>7782</v>
      </c>
      <c r="E1932" s="1" t="s">
        <v>7781</v>
      </c>
    </row>
    <row r="1933" spans="1:5" ht="15.6" x14ac:dyDescent="0.3">
      <c r="A1933" s="4" t="s">
        <v>1932</v>
      </c>
      <c r="B1933" s="20" t="s">
        <v>4411</v>
      </c>
      <c r="C1933" s="7" t="s">
        <v>4815</v>
      </c>
      <c r="D1933" s="1" t="s">
        <v>7784</v>
      </c>
      <c r="E1933" s="1" t="s">
        <v>7783</v>
      </c>
    </row>
    <row r="1934" spans="1:5" ht="15.6" x14ac:dyDescent="0.3">
      <c r="A1934" s="4" t="s">
        <v>1933</v>
      </c>
      <c r="B1934" s="20" t="s">
        <v>4412</v>
      </c>
      <c r="C1934" s="7" t="s">
        <v>4817</v>
      </c>
      <c r="D1934" s="1" t="s">
        <v>4950</v>
      </c>
      <c r="E1934" s="1" t="s">
        <v>7785</v>
      </c>
    </row>
    <row r="1935" spans="1:5" ht="15.6" x14ac:dyDescent="0.3">
      <c r="A1935" s="4" t="s">
        <v>1934</v>
      </c>
      <c r="B1935" s="20" t="s">
        <v>4413</v>
      </c>
      <c r="C1935" s="7" t="s">
        <v>4815</v>
      </c>
      <c r="D1935" s="1" t="s">
        <v>4976</v>
      </c>
      <c r="E1935" s="1" t="s">
        <v>7786</v>
      </c>
    </row>
    <row r="1936" spans="1:5" ht="15.6" x14ac:dyDescent="0.3">
      <c r="A1936" s="4" t="s">
        <v>1935</v>
      </c>
      <c r="B1936" s="20" t="s">
        <v>4414</v>
      </c>
      <c r="C1936" s="7" t="s">
        <v>4815</v>
      </c>
      <c r="D1936" s="1" t="s">
        <v>7787</v>
      </c>
      <c r="E1936" s="1" t="s">
        <v>2438</v>
      </c>
    </row>
    <row r="1937" spans="1:5" ht="15.6" x14ac:dyDescent="0.3">
      <c r="A1937" s="4" t="s">
        <v>1936</v>
      </c>
      <c r="B1937" s="20" t="s">
        <v>4415</v>
      </c>
      <c r="C1937" s="7" t="s">
        <v>4817</v>
      </c>
      <c r="D1937" s="1" t="s">
        <v>7789</v>
      </c>
      <c r="E1937" s="1" t="s">
        <v>7788</v>
      </c>
    </row>
    <row r="1938" spans="1:5" ht="15.6" x14ac:dyDescent="0.3">
      <c r="A1938" s="4" t="s">
        <v>1937</v>
      </c>
      <c r="B1938" s="20" t="s">
        <v>4416</v>
      </c>
      <c r="C1938" s="7" t="s">
        <v>5652</v>
      </c>
      <c r="D1938" s="1" t="s">
        <v>7790</v>
      </c>
      <c r="E1938" s="1" t="s">
        <v>2453</v>
      </c>
    </row>
    <row r="1939" spans="1:5" ht="15.6" x14ac:dyDescent="0.3">
      <c r="A1939" s="4" t="s">
        <v>1938</v>
      </c>
      <c r="B1939" s="20" t="s">
        <v>4417</v>
      </c>
      <c r="C1939" s="7" t="s">
        <v>4817</v>
      </c>
      <c r="D1939" s="1" t="s">
        <v>4828</v>
      </c>
      <c r="E1939" s="1" t="s">
        <v>7480</v>
      </c>
    </row>
    <row r="1940" spans="1:5" ht="15.6" x14ac:dyDescent="0.3">
      <c r="A1940" s="4" t="s">
        <v>1939</v>
      </c>
      <c r="B1940" s="20" t="s">
        <v>4418</v>
      </c>
      <c r="C1940" s="7" t="s">
        <v>4817</v>
      </c>
      <c r="D1940" s="1" t="s">
        <v>7792</v>
      </c>
      <c r="E1940" s="1" t="s">
        <v>7791</v>
      </c>
    </row>
    <row r="1941" spans="1:5" ht="15.6" x14ac:dyDescent="0.3">
      <c r="A1941" s="4" t="s">
        <v>1940</v>
      </c>
      <c r="B1941" s="20" t="s">
        <v>4419</v>
      </c>
      <c r="C1941" s="7" t="s">
        <v>4817</v>
      </c>
      <c r="D1941" s="1" t="s">
        <v>5070</v>
      </c>
      <c r="E1941" s="1" t="s">
        <v>7793</v>
      </c>
    </row>
    <row r="1942" spans="1:5" ht="15.6" x14ac:dyDescent="0.3">
      <c r="A1942" s="4" t="s">
        <v>1941</v>
      </c>
      <c r="B1942" s="20" t="s">
        <v>4420</v>
      </c>
      <c r="C1942" s="7" t="s">
        <v>4817</v>
      </c>
      <c r="D1942" s="1" t="s">
        <v>7794</v>
      </c>
      <c r="E1942" s="1" t="s">
        <v>6190</v>
      </c>
    </row>
    <row r="1943" spans="1:5" ht="15.6" x14ac:dyDescent="0.3">
      <c r="A1943" s="4" t="s">
        <v>1942</v>
      </c>
      <c r="B1943" s="20" t="s">
        <v>4421</v>
      </c>
      <c r="C1943" s="7" t="s">
        <v>4817</v>
      </c>
      <c r="D1943" s="1" t="s">
        <v>7796</v>
      </c>
      <c r="E1943" s="1" t="s">
        <v>7795</v>
      </c>
    </row>
    <row r="1944" spans="1:5" ht="15.6" x14ac:dyDescent="0.3">
      <c r="A1944" s="4" t="s">
        <v>1943</v>
      </c>
      <c r="B1944" s="20" t="s">
        <v>4422</v>
      </c>
      <c r="C1944" s="7" t="s">
        <v>4817</v>
      </c>
      <c r="D1944" s="1" t="s">
        <v>5083</v>
      </c>
      <c r="E1944" s="1" t="s">
        <v>7797</v>
      </c>
    </row>
    <row r="1945" spans="1:5" ht="15.6" x14ac:dyDescent="0.3">
      <c r="A1945" s="4" t="s">
        <v>1944</v>
      </c>
      <c r="B1945" s="20" t="s">
        <v>4423</v>
      </c>
      <c r="C1945" s="7" t="s">
        <v>4817</v>
      </c>
      <c r="D1945" s="1" t="s">
        <v>7798</v>
      </c>
      <c r="E1945" s="1" t="s">
        <v>6060</v>
      </c>
    </row>
    <row r="1946" spans="1:5" ht="15.6" x14ac:dyDescent="0.3">
      <c r="A1946" s="4" t="s">
        <v>1945</v>
      </c>
      <c r="B1946" s="20" t="s">
        <v>4424</v>
      </c>
      <c r="C1946" s="7" t="s">
        <v>4815</v>
      </c>
      <c r="D1946" s="1" t="s">
        <v>4997</v>
      </c>
      <c r="E1946" s="1" t="s">
        <v>7799</v>
      </c>
    </row>
    <row r="1947" spans="1:5" ht="15.6" x14ac:dyDescent="0.3">
      <c r="A1947" s="4" t="s">
        <v>1946</v>
      </c>
      <c r="B1947" s="20" t="s">
        <v>4425</v>
      </c>
      <c r="C1947" s="7" t="s">
        <v>4817</v>
      </c>
      <c r="D1947" s="1" t="s">
        <v>7705</v>
      </c>
      <c r="E1947" s="1" t="s">
        <v>7800</v>
      </c>
    </row>
    <row r="1948" spans="1:5" ht="15.6" x14ac:dyDescent="0.3">
      <c r="A1948" s="4" t="s">
        <v>1947</v>
      </c>
      <c r="B1948" s="20" t="s">
        <v>4426</v>
      </c>
      <c r="C1948" s="7" t="s">
        <v>4817</v>
      </c>
      <c r="D1948" s="1" t="s">
        <v>7802</v>
      </c>
      <c r="E1948" s="1" t="s">
        <v>7801</v>
      </c>
    </row>
    <row r="1949" spans="1:5" ht="15.6" x14ac:dyDescent="0.3">
      <c r="A1949" s="4" t="s">
        <v>1948</v>
      </c>
      <c r="B1949" s="20" t="s">
        <v>4427</v>
      </c>
      <c r="C1949" s="7" t="s">
        <v>4817</v>
      </c>
      <c r="D1949" s="1" t="s">
        <v>7804</v>
      </c>
      <c r="E1949" s="1" t="s">
        <v>7803</v>
      </c>
    </row>
    <row r="1950" spans="1:5" ht="15.6" x14ac:dyDescent="0.3">
      <c r="A1950" s="4" t="s">
        <v>1949</v>
      </c>
      <c r="B1950" s="20" t="s">
        <v>4428</v>
      </c>
      <c r="C1950" s="7" t="s">
        <v>4815</v>
      </c>
      <c r="D1950" s="1" t="s">
        <v>7806</v>
      </c>
      <c r="E1950" s="1" t="s">
        <v>7805</v>
      </c>
    </row>
    <row r="1951" spans="1:5" ht="15.6" x14ac:dyDescent="0.3">
      <c r="A1951" s="4" t="s">
        <v>1950</v>
      </c>
      <c r="B1951" s="20" t="s">
        <v>4429</v>
      </c>
      <c r="C1951" s="7" t="s">
        <v>4817</v>
      </c>
      <c r="D1951" s="1" t="s">
        <v>5055</v>
      </c>
      <c r="E1951" s="1" t="s">
        <v>5830</v>
      </c>
    </row>
    <row r="1952" spans="1:5" ht="15.6" x14ac:dyDescent="0.3">
      <c r="A1952" s="4" t="s">
        <v>1951</v>
      </c>
      <c r="B1952" s="20" t="s">
        <v>4430</v>
      </c>
      <c r="C1952" s="7" t="s">
        <v>4815</v>
      </c>
      <c r="D1952" s="1" t="s">
        <v>7808</v>
      </c>
      <c r="E1952" s="1" t="s">
        <v>7807</v>
      </c>
    </row>
    <row r="1953" spans="1:5" ht="15.6" x14ac:dyDescent="0.3">
      <c r="A1953" s="4" t="s">
        <v>1952</v>
      </c>
      <c r="B1953" s="20" t="s">
        <v>4431</v>
      </c>
      <c r="C1953" s="7" t="s">
        <v>4817</v>
      </c>
      <c r="D1953" s="1" t="s">
        <v>7810</v>
      </c>
      <c r="E1953" s="1" t="s">
        <v>7809</v>
      </c>
    </row>
    <row r="1954" spans="1:5" ht="15.6" x14ac:dyDescent="0.3">
      <c r="A1954" s="4" t="s">
        <v>1953</v>
      </c>
      <c r="B1954" s="20" t="s">
        <v>4432</v>
      </c>
      <c r="C1954" s="7" t="s">
        <v>4817</v>
      </c>
      <c r="D1954" s="1" t="s">
        <v>7812</v>
      </c>
      <c r="E1954" s="1" t="s">
        <v>7811</v>
      </c>
    </row>
    <row r="1955" spans="1:5" ht="15.6" x14ac:dyDescent="0.3">
      <c r="A1955" s="4" t="s">
        <v>1954</v>
      </c>
      <c r="B1955" s="20" t="s">
        <v>4433</v>
      </c>
      <c r="C1955" s="7" t="s">
        <v>4815</v>
      </c>
      <c r="D1955" s="1" t="s">
        <v>7814</v>
      </c>
      <c r="E1955" s="1" t="s">
        <v>7813</v>
      </c>
    </row>
    <row r="1956" spans="1:5" ht="15.6" x14ac:dyDescent="0.3">
      <c r="A1956" s="4" t="s">
        <v>1955</v>
      </c>
      <c r="B1956" s="20" t="s">
        <v>4434</v>
      </c>
      <c r="C1956" s="7" t="s">
        <v>4815</v>
      </c>
      <c r="D1956" s="1" t="s">
        <v>7816</v>
      </c>
      <c r="E1956" s="1" t="s">
        <v>7815</v>
      </c>
    </row>
    <row r="1957" spans="1:5" ht="15.6" x14ac:dyDescent="0.3">
      <c r="A1957" s="4" t="s">
        <v>1956</v>
      </c>
      <c r="B1957" s="20" t="s">
        <v>4435</v>
      </c>
      <c r="C1957" s="7" t="s">
        <v>4815</v>
      </c>
      <c r="D1957" s="1" t="s">
        <v>7818</v>
      </c>
      <c r="E1957" s="1" t="s">
        <v>7817</v>
      </c>
    </row>
    <row r="1958" spans="1:5" ht="15.6" x14ac:dyDescent="0.3">
      <c r="A1958" s="4" t="s">
        <v>1957</v>
      </c>
      <c r="B1958" s="20" t="s">
        <v>4436</v>
      </c>
      <c r="C1958" s="7" t="s">
        <v>4817</v>
      </c>
      <c r="D1958" s="1" t="s">
        <v>7820</v>
      </c>
      <c r="E1958" s="1" t="s">
        <v>7819</v>
      </c>
    </row>
    <row r="1959" spans="1:5" ht="15.6" x14ac:dyDescent="0.3">
      <c r="A1959" s="4" t="s">
        <v>1958</v>
      </c>
      <c r="B1959" s="20" t="s">
        <v>4437</v>
      </c>
      <c r="C1959" s="7" t="s">
        <v>4815</v>
      </c>
      <c r="D1959" s="1" t="s">
        <v>5596</v>
      </c>
      <c r="E1959" s="1" t="s">
        <v>5410</v>
      </c>
    </row>
    <row r="1960" spans="1:5" ht="15.6" x14ac:dyDescent="0.3">
      <c r="A1960" s="4" t="s">
        <v>1959</v>
      </c>
      <c r="B1960" s="20" t="s">
        <v>4438</v>
      </c>
      <c r="C1960" s="7" t="s">
        <v>4815</v>
      </c>
      <c r="D1960" s="1" t="s">
        <v>4857</v>
      </c>
      <c r="E1960" s="1" t="s">
        <v>7821</v>
      </c>
    </row>
    <row r="1961" spans="1:5" ht="15.6" x14ac:dyDescent="0.3">
      <c r="A1961" s="4" t="s">
        <v>1960</v>
      </c>
      <c r="B1961" s="20" t="s">
        <v>4439</v>
      </c>
      <c r="C1961" s="7" t="s">
        <v>4815</v>
      </c>
      <c r="D1961" s="1" t="s">
        <v>5220</v>
      </c>
      <c r="E1961" s="1" t="s">
        <v>2388</v>
      </c>
    </row>
    <row r="1962" spans="1:5" ht="15.6" x14ac:dyDescent="0.3">
      <c r="A1962" s="4" t="s">
        <v>1961</v>
      </c>
      <c r="B1962" s="20" t="s">
        <v>4440</v>
      </c>
      <c r="C1962" s="7" t="s">
        <v>4815</v>
      </c>
      <c r="D1962" s="1" t="s">
        <v>7823</v>
      </c>
      <c r="E1962" s="1" t="s">
        <v>7822</v>
      </c>
    </row>
    <row r="1963" spans="1:5" ht="15.6" x14ac:dyDescent="0.3">
      <c r="A1963" s="4" t="s">
        <v>1962</v>
      </c>
      <c r="B1963" s="20" t="s">
        <v>4441</v>
      </c>
      <c r="C1963" s="7" t="s">
        <v>4817</v>
      </c>
      <c r="D1963" s="1" t="s">
        <v>4818</v>
      </c>
      <c r="E1963" s="1" t="s">
        <v>7582</v>
      </c>
    </row>
    <row r="1964" spans="1:5" ht="15.6" x14ac:dyDescent="0.3">
      <c r="A1964" s="4" t="s">
        <v>1963</v>
      </c>
      <c r="B1964" s="20" t="s">
        <v>4442</v>
      </c>
      <c r="C1964" s="7" t="s">
        <v>4817</v>
      </c>
      <c r="D1964" s="1" t="s">
        <v>7825</v>
      </c>
      <c r="E1964" s="1" t="s">
        <v>7824</v>
      </c>
    </row>
    <row r="1965" spans="1:5" ht="15.6" x14ac:dyDescent="0.3">
      <c r="A1965" s="4" t="s">
        <v>1964</v>
      </c>
      <c r="B1965" s="20" t="s">
        <v>4443</v>
      </c>
      <c r="C1965" s="7" t="s">
        <v>4817</v>
      </c>
      <c r="D1965" s="1" t="s">
        <v>7826</v>
      </c>
      <c r="E1965" s="1" t="s">
        <v>5356</v>
      </c>
    </row>
    <row r="1966" spans="1:5" ht="15.6" x14ac:dyDescent="0.3">
      <c r="A1966" s="4" t="s">
        <v>1965</v>
      </c>
      <c r="B1966" s="20" t="s">
        <v>4444</v>
      </c>
      <c r="C1966" s="7" t="s">
        <v>4815</v>
      </c>
      <c r="D1966" s="1" t="s">
        <v>7828</v>
      </c>
      <c r="E1966" s="1" t="s">
        <v>7827</v>
      </c>
    </row>
    <row r="1967" spans="1:5" ht="15.6" x14ac:dyDescent="0.3">
      <c r="A1967" s="4" t="s">
        <v>1966</v>
      </c>
      <c r="B1967" s="20" t="s">
        <v>4445</v>
      </c>
      <c r="C1967" s="7" t="s">
        <v>4817</v>
      </c>
      <c r="D1967" s="1" t="s">
        <v>7829</v>
      </c>
      <c r="E1967" s="1" t="s">
        <v>4893</v>
      </c>
    </row>
    <row r="1968" spans="1:5" ht="15.6" x14ac:dyDescent="0.3">
      <c r="A1968" s="4" t="s">
        <v>1967</v>
      </c>
      <c r="B1968" s="20" t="s">
        <v>4446</v>
      </c>
      <c r="C1968" s="7" t="s">
        <v>4817</v>
      </c>
      <c r="D1968" s="1" t="s">
        <v>7831</v>
      </c>
      <c r="E1968" s="1" t="s">
        <v>7830</v>
      </c>
    </row>
    <row r="1969" spans="1:5" ht="15.6" x14ac:dyDescent="0.3">
      <c r="A1969" s="4" t="s">
        <v>1968</v>
      </c>
      <c r="B1969" s="20" t="s">
        <v>4447</v>
      </c>
      <c r="C1969" s="7" t="s">
        <v>4817</v>
      </c>
      <c r="D1969" s="1" t="s">
        <v>7832</v>
      </c>
      <c r="E1969" s="1" t="s">
        <v>7016</v>
      </c>
    </row>
    <row r="1970" spans="1:5" ht="15.6" x14ac:dyDescent="0.3">
      <c r="A1970" s="4" t="s">
        <v>1969</v>
      </c>
      <c r="B1970" s="20" t="s">
        <v>4448</v>
      </c>
      <c r="C1970" s="7" t="s">
        <v>4817</v>
      </c>
      <c r="D1970" s="1" t="s">
        <v>7833</v>
      </c>
      <c r="E1970" s="1" t="s">
        <v>6641</v>
      </c>
    </row>
    <row r="1971" spans="1:5" ht="15.6" x14ac:dyDescent="0.3">
      <c r="A1971" s="4" t="s">
        <v>1970</v>
      </c>
      <c r="B1971" s="20" t="s">
        <v>4449</v>
      </c>
      <c r="C1971" s="7" t="s">
        <v>5652</v>
      </c>
      <c r="D1971" s="1" t="s">
        <v>7835</v>
      </c>
      <c r="E1971" s="1" t="s">
        <v>7834</v>
      </c>
    </row>
    <row r="1972" spans="1:5" ht="15.6" x14ac:dyDescent="0.3">
      <c r="A1972" s="4" t="s">
        <v>1971</v>
      </c>
      <c r="B1972" s="20" t="s">
        <v>4450</v>
      </c>
      <c r="C1972" s="7" t="s">
        <v>4815</v>
      </c>
      <c r="D1972" s="1" t="s">
        <v>7837</v>
      </c>
      <c r="E1972" s="1" t="s">
        <v>7836</v>
      </c>
    </row>
    <row r="1973" spans="1:5" ht="15.6" x14ac:dyDescent="0.3">
      <c r="A1973" s="4" t="s">
        <v>1972</v>
      </c>
      <c r="B1973" s="20" t="s">
        <v>4451</v>
      </c>
      <c r="C1973" s="7" t="s">
        <v>4817</v>
      </c>
      <c r="D1973" s="1" t="s">
        <v>4940</v>
      </c>
      <c r="E1973" s="1" t="s">
        <v>7838</v>
      </c>
    </row>
    <row r="1974" spans="1:5" ht="15.6" x14ac:dyDescent="0.3">
      <c r="A1974" s="4" t="s">
        <v>1973</v>
      </c>
      <c r="B1974" s="20" t="s">
        <v>4452</v>
      </c>
      <c r="C1974" s="7" t="s">
        <v>4817</v>
      </c>
      <c r="D1974" s="1" t="s">
        <v>7840</v>
      </c>
      <c r="E1974" s="1" t="s">
        <v>7839</v>
      </c>
    </row>
    <row r="1975" spans="1:5" ht="15.6" x14ac:dyDescent="0.3">
      <c r="A1975" s="4" t="s">
        <v>1974</v>
      </c>
      <c r="B1975" s="20" t="s">
        <v>4453</v>
      </c>
      <c r="C1975" s="7" t="s">
        <v>4815</v>
      </c>
      <c r="D1975" s="1" t="s">
        <v>7842</v>
      </c>
      <c r="E1975" s="1" t="s">
        <v>7841</v>
      </c>
    </row>
    <row r="1976" spans="1:5" ht="15.6" x14ac:dyDescent="0.3">
      <c r="A1976" s="4" t="s">
        <v>1975</v>
      </c>
      <c r="B1976" s="20" t="s">
        <v>4454</v>
      </c>
      <c r="C1976" s="7" t="s">
        <v>4815</v>
      </c>
      <c r="D1976" s="1" t="s">
        <v>7844</v>
      </c>
      <c r="E1976" s="1" t="s">
        <v>7843</v>
      </c>
    </row>
    <row r="1977" spans="1:5" ht="15.6" x14ac:dyDescent="0.3">
      <c r="A1977" s="4" t="s">
        <v>1976</v>
      </c>
      <c r="B1977" s="20" t="s">
        <v>4455</v>
      </c>
      <c r="C1977" s="7" t="s">
        <v>4815</v>
      </c>
      <c r="D1977" s="1" t="s">
        <v>7846</v>
      </c>
      <c r="E1977" s="1" t="s">
        <v>7845</v>
      </c>
    </row>
    <row r="1978" spans="1:5" ht="15.6" x14ac:dyDescent="0.3">
      <c r="A1978" s="4" t="s">
        <v>1977</v>
      </c>
      <c r="B1978" s="20" t="s">
        <v>4456</v>
      </c>
      <c r="C1978" s="7" t="s">
        <v>4815</v>
      </c>
      <c r="D1978" s="1" t="s">
        <v>4902</v>
      </c>
      <c r="E1978" s="1" t="s">
        <v>7847</v>
      </c>
    </row>
    <row r="1979" spans="1:5" ht="15.6" x14ac:dyDescent="0.3">
      <c r="A1979" s="4" t="s">
        <v>1978</v>
      </c>
      <c r="B1979" s="20" t="s">
        <v>4457</v>
      </c>
      <c r="C1979" s="7" t="s">
        <v>4815</v>
      </c>
      <c r="D1979" s="1" t="s">
        <v>7848</v>
      </c>
      <c r="E1979" s="1" t="s">
        <v>5198</v>
      </c>
    </row>
    <row r="1980" spans="1:5" ht="15.6" x14ac:dyDescent="0.3">
      <c r="A1980" s="4" t="s">
        <v>1979</v>
      </c>
      <c r="B1980" s="20" t="s">
        <v>4458</v>
      </c>
      <c r="C1980" s="7" t="s">
        <v>4815</v>
      </c>
      <c r="D1980" s="1" t="s">
        <v>7850</v>
      </c>
      <c r="E1980" s="1" t="s">
        <v>7849</v>
      </c>
    </row>
    <row r="1981" spans="1:5" ht="15.6" x14ac:dyDescent="0.3">
      <c r="A1981" s="4" t="s">
        <v>1980</v>
      </c>
      <c r="B1981" s="20" t="s">
        <v>4459</v>
      </c>
      <c r="C1981" s="7" t="s">
        <v>4815</v>
      </c>
      <c r="D1981" s="1" t="s">
        <v>7852</v>
      </c>
      <c r="E1981" s="1" t="s">
        <v>7851</v>
      </c>
    </row>
    <row r="1982" spans="1:5" ht="15.6" x14ac:dyDescent="0.3">
      <c r="A1982" s="4" t="s">
        <v>1981</v>
      </c>
      <c r="B1982" s="20" t="s">
        <v>4460</v>
      </c>
      <c r="C1982" s="7" t="s">
        <v>4815</v>
      </c>
      <c r="D1982" s="1" t="s">
        <v>7854</v>
      </c>
      <c r="E1982" s="1" t="s">
        <v>7853</v>
      </c>
    </row>
    <row r="1983" spans="1:5" ht="15.6" x14ac:dyDescent="0.3">
      <c r="A1983" s="4" t="s">
        <v>1982</v>
      </c>
      <c r="B1983" s="20" t="s">
        <v>4461</v>
      </c>
      <c r="C1983" s="7" t="s">
        <v>4815</v>
      </c>
      <c r="D1983" s="1" t="s">
        <v>7856</v>
      </c>
      <c r="E1983" s="1" t="s">
        <v>7855</v>
      </c>
    </row>
    <row r="1984" spans="1:5" ht="15.6" x14ac:dyDescent="0.3">
      <c r="A1984" s="4" t="s">
        <v>1983</v>
      </c>
      <c r="B1984" s="20" t="s">
        <v>4462</v>
      </c>
      <c r="C1984" s="7" t="s">
        <v>4815</v>
      </c>
      <c r="D1984" s="1" t="s">
        <v>7858</v>
      </c>
      <c r="E1984" s="1" t="s">
        <v>7857</v>
      </c>
    </row>
    <row r="1985" spans="1:5" ht="15.6" x14ac:dyDescent="0.3">
      <c r="A1985" s="4" t="s">
        <v>1984</v>
      </c>
      <c r="B1985" s="20" t="s">
        <v>4463</v>
      </c>
      <c r="C1985" s="7" t="s">
        <v>4817</v>
      </c>
      <c r="D1985" s="1" t="s">
        <v>7860</v>
      </c>
      <c r="E1985" s="1" t="s">
        <v>7859</v>
      </c>
    </row>
    <row r="1986" spans="1:5" ht="15.6" x14ac:dyDescent="0.3">
      <c r="A1986" s="4" t="s">
        <v>1985</v>
      </c>
      <c r="B1986" s="20" t="s">
        <v>4464</v>
      </c>
      <c r="C1986" s="7" t="s">
        <v>4817</v>
      </c>
      <c r="D1986" s="1" t="s">
        <v>6500</v>
      </c>
      <c r="E1986" s="1" t="s">
        <v>7861</v>
      </c>
    </row>
    <row r="1987" spans="1:5" ht="15.6" x14ac:dyDescent="0.3">
      <c r="A1987" s="4" t="s">
        <v>1986</v>
      </c>
      <c r="B1987" s="20" t="s">
        <v>4465</v>
      </c>
      <c r="C1987" s="7" t="s">
        <v>4817</v>
      </c>
      <c r="D1987" s="1" t="s">
        <v>4835</v>
      </c>
      <c r="E1987" s="1" t="s">
        <v>7862</v>
      </c>
    </row>
    <row r="1988" spans="1:5" ht="15.6" x14ac:dyDescent="0.3">
      <c r="A1988" s="4" t="s">
        <v>1987</v>
      </c>
      <c r="B1988" s="20" t="s">
        <v>4466</v>
      </c>
      <c r="C1988" s="7" t="s">
        <v>5652</v>
      </c>
      <c r="D1988" s="1" t="s">
        <v>5411</v>
      </c>
      <c r="E1988" s="1" t="s">
        <v>7863</v>
      </c>
    </row>
    <row r="1989" spans="1:5" ht="15.6" x14ac:dyDescent="0.3">
      <c r="A1989" s="4" t="s">
        <v>1988</v>
      </c>
      <c r="B1989" s="20" t="s">
        <v>4467</v>
      </c>
      <c r="C1989" s="7" t="s">
        <v>4817</v>
      </c>
      <c r="D1989" s="1" t="s">
        <v>7865</v>
      </c>
      <c r="E1989" s="1" t="s">
        <v>7864</v>
      </c>
    </row>
    <row r="1990" spans="1:5" ht="15.6" x14ac:dyDescent="0.3">
      <c r="A1990" s="4" t="s">
        <v>1989</v>
      </c>
      <c r="B1990" s="20" t="s">
        <v>4468</v>
      </c>
      <c r="C1990" s="7" t="s">
        <v>4815</v>
      </c>
      <c r="D1990" s="1" t="s">
        <v>4948</v>
      </c>
      <c r="E1990" s="1" t="s">
        <v>7866</v>
      </c>
    </row>
    <row r="1991" spans="1:5" ht="15.6" x14ac:dyDescent="0.3">
      <c r="A1991" s="4" t="s">
        <v>1990</v>
      </c>
      <c r="B1991" s="20" t="s">
        <v>4469</v>
      </c>
      <c r="C1991" s="7" t="s">
        <v>4817</v>
      </c>
      <c r="D1991" s="1" t="s">
        <v>7868</v>
      </c>
      <c r="E1991" s="1" t="s">
        <v>7867</v>
      </c>
    </row>
    <row r="1992" spans="1:5" ht="15.6" x14ac:dyDescent="0.3">
      <c r="A1992" s="4" t="s">
        <v>1991</v>
      </c>
      <c r="B1992" s="20" t="s">
        <v>4470</v>
      </c>
      <c r="C1992" s="7" t="s">
        <v>4817</v>
      </c>
      <c r="D1992" s="1" t="s">
        <v>5942</v>
      </c>
      <c r="E1992" s="1" t="s">
        <v>7869</v>
      </c>
    </row>
    <row r="1993" spans="1:5" ht="15.6" x14ac:dyDescent="0.3">
      <c r="A1993" s="4" t="s">
        <v>1992</v>
      </c>
      <c r="B1993" s="20" t="s">
        <v>4471</v>
      </c>
      <c r="C1993" s="7" t="s">
        <v>4817</v>
      </c>
      <c r="D1993" s="1" t="s">
        <v>7871</v>
      </c>
      <c r="E1993" s="1" t="s">
        <v>7870</v>
      </c>
    </row>
    <row r="1994" spans="1:5" ht="15.6" x14ac:dyDescent="0.3">
      <c r="A1994" s="4" t="s">
        <v>1993</v>
      </c>
      <c r="B1994" s="20" t="s">
        <v>4472</v>
      </c>
      <c r="C1994" s="7" t="s">
        <v>4817</v>
      </c>
      <c r="D1994" s="1" t="s">
        <v>7873</v>
      </c>
      <c r="E1994" s="1" t="s">
        <v>7872</v>
      </c>
    </row>
    <row r="1995" spans="1:5" ht="15.6" x14ac:dyDescent="0.3">
      <c r="A1995" s="4" t="s">
        <v>1994</v>
      </c>
      <c r="B1995" s="20" t="s">
        <v>4473</v>
      </c>
      <c r="C1995" s="7" t="s">
        <v>4815</v>
      </c>
      <c r="D1995" s="1" t="s">
        <v>7244</v>
      </c>
      <c r="E1995" s="1" t="s">
        <v>7874</v>
      </c>
    </row>
    <row r="1996" spans="1:5" ht="15.6" x14ac:dyDescent="0.3">
      <c r="A1996" s="4" t="s">
        <v>1995</v>
      </c>
      <c r="B1996" s="20" t="s">
        <v>4474</v>
      </c>
      <c r="C1996" s="7" t="s">
        <v>4815</v>
      </c>
      <c r="D1996" s="1" t="s">
        <v>7876</v>
      </c>
      <c r="E1996" s="1" t="s">
        <v>7875</v>
      </c>
    </row>
    <row r="1997" spans="1:5" ht="15.6" x14ac:dyDescent="0.3">
      <c r="A1997" s="4" t="s">
        <v>1996</v>
      </c>
      <c r="B1997" s="20" t="s">
        <v>4475</v>
      </c>
      <c r="C1997" s="7" t="s">
        <v>4815</v>
      </c>
      <c r="D1997" s="1" t="s">
        <v>7877</v>
      </c>
      <c r="E1997" s="1" t="s">
        <v>2436</v>
      </c>
    </row>
    <row r="1998" spans="1:5" ht="15.6" x14ac:dyDescent="0.3">
      <c r="A1998" s="4" t="s">
        <v>1997</v>
      </c>
      <c r="B1998" s="20" t="s">
        <v>4476</v>
      </c>
      <c r="C1998" s="7" t="s">
        <v>4815</v>
      </c>
      <c r="D1998" s="1" t="s">
        <v>5262</v>
      </c>
      <c r="E1998" s="1" t="s">
        <v>4971</v>
      </c>
    </row>
    <row r="1999" spans="1:5" ht="15.6" x14ac:dyDescent="0.3">
      <c r="A1999" s="4" t="s">
        <v>1998</v>
      </c>
      <c r="B1999" s="20" t="s">
        <v>4477</v>
      </c>
      <c r="C1999" s="7" t="s">
        <v>4815</v>
      </c>
      <c r="D1999" s="1" t="s">
        <v>7879</v>
      </c>
      <c r="E1999" s="1" t="s">
        <v>7878</v>
      </c>
    </row>
    <row r="2000" spans="1:5" ht="15.6" x14ac:dyDescent="0.3">
      <c r="A2000" s="4" t="s">
        <v>1999</v>
      </c>
      <c r="B2000" s="20" t="s">
        <v>4478</v>
      </c>
      <c r="C2000" s="7" t="s">
        <v>4815</v>
      </c>
      <c r="D2000" s="1" t="s">
        <v>5611</v>
      </c>
      <c r="E2000" s="1" t="s">
        <v>5331</v>
      </c>
    </row>
    <row r="2001" spans="1:5" ht="15.6" x14ac:dyDescent="0.3">
      <c r="A2001" s="4" t="s">
        <v>2000</v>
      </c>
      <c r="B2001" s="20" t="s">
        <v>4479</v>
      </c>
      <c r="C2001" s="7" t="s">
        <v>4815</v>
      </c>
      <c r="D2001" s="1" t="s">
        <v>7881</v>
      </c>
      <c r="E2001" s="1" t="s">
        <v>7880</v>
      </c>
    </row>
    <row r="2002" spans="1:5" ht="15.6" x14ac:dyDescent="0.3">
      <c r="A2002" s="4" t="s">
        <v>2001</v>
      </c>
      <c r="B2002" s="20" t="s">
        <v>4480</v>
      </c>
      <c r="C2002" s="7" t="s">
        <v>4817</v>
      </c>
      <c r="D2002" s="1" t="s">
        <v>7883</v>
      </c>
      <c r="E2002" s="1" t="s">
        <v>7882</v>
      </c>
    </row>
    <row r="2003" spans="1:5" ht="15.6" x14ac:dyDescent="0.3">
      <c r="A2003" s="4" t="s">
        <v>2002</v>
      </c>
      <c r="B2003" s="20" t="s">
        <v>4481</v>
      </c>
      <c r="C2003" s="7" t="s">
        <v>4815</v>
      </c>
      <c r="D2003" s="1" t="s">
        <v>7885</v>
      </c>
      <c r="E2003" s="1" t="s">
        <v>7884</v>
      </c>
    </row>
    <row r="2004" spans="1:5" ht="15.6" x14ac:dyDescent="0.3">
      <c r="A2004" s="4" t="s">
        <v>2003</v>
      </c>
      <c r="B2004" s="20" t="s">
        <v>4482</v>
      </c>
      <c r="C2004" s="7" t="s">
        <v>4815</v>
      </c>
      <c r="D2004" s="1" t="s">
        <v>5660</v>
      </c>
      <c r="E2004" s="1" t="s">
        <v>7886</v>
      </c>
    </row>
    <row r="2005" spans="1:5" ht="15.6" x14ac:dyDescent="0.3">
      <c r="A2005" s="4" t="s">
        <v>2004</v>
      </c>
      <c r="B2005" s="20" t="s">
        <v>4483</v>
      </c>
      <c r="C2005" s="7" t="s">
        <v>4815</v>
      </c>
      <c r="D2005" s="1" t="s">
        <v>7888</v>
      </c>
      <c r="E2005" s="1" t="s">
        <v>7887</v>
      </c>
    </row>
    <row r="2006" spans="1:5" ht="15.6" x14ac:dyDescent="0.3">
      <c r="A2006" s="4" t="s">
        <v>2005</v>
      </c>
      <c r="B2006" s="20" t="s">
        <v>4484</v>
      </c>
      <c r="C2006" s="7" t="s">
        <v>4815</v>
      </c>
      <c r="D2006" s="1" t="s">
        <v>7889</v>
      </c>
      <c r="E2006" s="1" t="s">
        <v>6904</v>
      </c>
    </row>
    <row r="2007" spans="1:5" ht="15.6" x14ac:dyDescent="0.3">
      <c r="A2007" s="4" t="s">
        <v>2006</v>
      </c>
      <c r="B2007" s="20" t="s">
        <v>4485</v>
      </c>
      <c r="C2007" s="7" t="s">
        <v>4815</v>
      </c>
      <c r="D2007" s="1" t="s">
        <v>4917</v>
      </c>
      <c r="E2007" s="1" t="s">
        <v>7890</v>
      </c>
    </row>
    <row r="2008" spans="1:5" ht="15.6" x14ac:dyDescent="0.3">
      <c r="A2008" s="4" t="s">
        <v>2007</v>
      </c>
      <c r="B2008" s="20" t="s">
        <v>4486</v>
      </c>
      <c r="C2008" s="7" t="s">
        <v>5652</v>
      </c>
      <c r="D2008" s="1" t="s">
        <v>7891</v>
      </c>
      <c r="E2008" s="1" t="s">
        <v>2413</v>
      </c>
    </row>
    <row r="2009" spans="1:5" ht="15.6" x14ac:dyDescent="0.3">
      <c r="A2009" s="4" t="s">
        <v>2008</v>
      </c>
      <c r="B2009" s="20" t="s">
        <v>4487</v>
      </c>
      <c r="C2009" s="7" t="s">
        <v>4815</v>
      </c>
      <c r="D2009" s="1" t="s">
        <v>7893</v>
      </c>
      <c r="E2009" s="1" t="s">
        <v>7892</v>
      </c>
    </row>
    <row r="2010" spans="1:5" ht="15.6" x14ac:dyDescent="0.3">
      <c r="A2010" s="4" t="s">
        <v>2009</v>
      </c>
      <c r="B2010" s="20" t="s">
        <v>4488</v>
      </c>
      <c r="C2010" s="7" t="s">
        <v>4817</v>
      </c>
      <c r="D2010" s="1" t="s">
        <v>7895</v>
      </c>
      <c r="E2010" s="1" t="s">
        <v>7894</v>
      </c>
    </row>
    <row r="2011" spans="1:5" ht="15.6" x14ac:dyDescent="0.3">
      <c r="A2011" s="4" t="s">
        <v>2010</v>
      </c>
      <c r="B2011" s="20" t="s">
        <v>4489</v>
      </c>
      <c r="C2011" s="7" t="s">
        <v>4817</v>
      </c>
      <c r="D2011" s="1" t="s">
        <v>5491</v>
      </c>
      <c r="E2011" s="1" t="s">
        <v>7896</v>
      </c>
    </row>
    <row r="2012" spans="1:5" ht="15.6" x14ac:dyDescent="0.3">
      <c r="A2012" s="4" t="s">
        <v>2011</v>
      </c>
      <c r="B2012" s="20" t="s">
        <v>4490</v>
      </c>
      <c r="C2012" s="7" t="s">
        <v>4817</v>
      </c>
      <c r="D2012" s="1" t="s">
        <v>5316</v>
      </c>
      <c r="E2012" s="1" t="s">
        <v>7897</v>
      </c>
    </row>
    <row r="2013" spans="1:5" ht="15.6" x14ac:dyDescent="0.3">
      <c r="A2013" s="4" t="s">
        <v>2012</v>
      </c>
      <c r="B2013" s="20" t="s">
        <v>4491</v>
      </c>
      <c r="C2013" s="7" t="s">
        <v>4817</v>
      </c>
      <c r="D2013" s="1" t="s">
        <v>5178</v>
      </c>
      <c r="E2013" s="1" t="s">
        <v>7898</v>
      </c>
    </row>
    <row r="2014" spans="1:5" ht="15.6" x14ac:dyDescent="0.3">
      <c r="A2014" s="4" t="s">
        <v>2013</v>
      </c>
      <c r="B2014" s="20" t="s">
        <v>4492</v>
      </c>
      <c r="C2014" s="7" t="s">
        <v>4815</v>
      </c>
      <c r="D2014" s="1" t="s">
        <v>7899</v>
      </c>
      <c r="E2014" s="1" t="s">
        <v>6504</v>
      </c>
    </row>
    <row r="2015" spans="1:5" ht="15.6" x14ac:dyDescent="0.3">
      <c r="A2015" s="4" t="s">
        <v>2014</v>
      </c>
      <c r="B2015" s="20" t="s">
        <v>4493</v>
      </c>
      <c r="C2015" s="7" t="s">
        <v>4817</v>
      </c>
      <c r="D2015" s="1" t="s">
        <v>7901</v>
      </c>
      <c r="E2015" s="1" t="s">
        <v>7900</v>
      </c>
    </row>
    <row r="2016" spans="1:5" ht="15.6" x14ac:dyDescent="0.3">
      <c r="A2016" s="4" t="s">
        <v>2015</v>
      </c>
      <c r="B2016" s="20" t="s">
        <v>4494</v>
      </c>
      <c r="C2016" s="7" t="s">
        <v>4815</v>
      </c>
      <c r="D2016" s="1" t="s">
        <v>7903</v>
      </c>
      <c r="E2016" s="1" t="s">
        <v>7902</v>
      </c>
    </row>
    <row r="2017" spans="1:8" ht="15.6" x14ac:dyDescent="0.3">
      <c r="A2017" s="4" t="s">
        <v>2016</v>
      </c>
      <c r="B2017" s="20" t="s">
        <v>4495</v>
      </c>
      <c r="C2017" s="7" t="s">
        <v>4817</v>
      </c>
      <c r="D2017" s="1" t="s">
        <v>7804</v>
      </c>
      <c r="E2017" s="1" t="s">
        <v>7904</v>
      </c>
    </row>
    <row r="2018" spans="1:8" ht="15.6" x14ac:dyDescent="0.3">
      <c r="A2018" s="4" t="s">
        <v>2017</v>
      </c>
      <c r="B2018" s="20" t="s">
        <v>4496</v>
      </c>
      <c r="C2018" s="7" t="s">
        <v>4815</v>
      </c>
      <c r="D2018" s="1" t="s">
        <v>7906</v>
      </c>
      <c r="E2018" s="1" t="s">
        <v>7905</v>
      </c>
    </row>
    <row r="2019" spans="1:8" ht="15.6" x14ac:dyDescent="0.3">
      <c r="A2019" s="4" t="s">
        <v>2018</v>
      </c>
      <c r="B2019" s="20" t="s">
        <v>4497</v>
      </c>
      <c r="C2019" s="7" t="s">
        <v>4815</v>
      </c>
      <c r="D2019" s="1" t="s">
        <v>4917</v>
      </c>
      <c r="E2019" s="1" t="s">
        <v>7907</v>
      </c>
    </row>
    <row r="2020" spans="1:8" ht="15.6" x14ac:dyDescent="0.3">
      <c r="A2020" s="4" t="s">
        <v>2019</v>
      </c>
      <c r="B2020" s="20" t="s">
        <v>4498</v>
      </c>
      <c r="C2020" s="7" t="s">
        <v>4815</v>
      </c>
      <c r="D2020" s="1" t="s">
        <v>7908</v>
      </c>
      <c r="E2020" s="1" t="s">
        <v>4911</v>
      </c>
    </row>
    <row r="2021" spans="1:8" ht="15.6" x14ac:dyDescent="0.3">
      <c r="A2021" s="4" t="s">
        <v>2020</v>
      </c>
      <c r="B2021" s="20" t="s">
        <v>4499</v>
      </c>
      <c r="C2021" s="7" t="s">
        <v>4817</v>
      </c>
      <c r="D2021" s="1" t="s">
        <v>7910</v>
      </c>
      <c r="E2021" s="1" t="s">
        <v>7909</v>
      </c>
    </row>
    <row r="2022" spans="1:8" ht="15.6" x14ac:dyDescent="0.3">
      <c r="A2022" s="4" t="s">
        <v>2021</v>
      </c>
      <c r="B2022" s="20" t="s">
        <v>4500</v>
      </c>
      <c r="C2022" s="7" t="s">
        <v>4817</v>
      </c>
      <c r="D2022" s="1" t="s">
        <v>7596</v>
      </c>
      <c r="E2022" s="1" t="s">
        <v>5213</v>
      </c>
    </row>
    <row r="2023" spans="1:8" ht="15.6" x14ac:dyDescent="0.3">
      <c r="A2023" s="4" t="s">
        <v>2022</v>
      </c>
      <c r="B2023" s="20" t="s">
        <v>4501</v>
      </c>
      <c r="C2023" s="7" t="s">
        <v>4815</v>
      </c>
      <c r="D2023" s="1" t="s">
        <v>7912</v>
      </c>
      <c r="E2023" s="1" t="s">
        <v>7911</v>
      </c>
    </row>
    <row r="2024" spans="1:8" ht="15.6" x14ac:dyDescent="0.3">
      <c r="A2024" s="4" t="s">
        <v>2023</v>
      </c>
      <c r="B2024" s="20" t="s">
        <v>4502</v>
      </c>
      <c r="C2024" s="7" t="s">
        <v>4817</v>
      </c>
      <c r="D2024" s="1" t="s">
        <v>7914</v>
      </c>
      <c r="E2024" s="1" t="s">
        <v>7913</v>
      </c>
    </row>
    <row r="2025" spans="1:8" ht="15.6" x14ac:dyDescent="0.3">
      <c r="A2025" s="4" t="s">
        <v>2024</v>
      </c>
      <c r="B2025" s="20" t="s">
        <v>4503</v>
      </c>
      <c r="C2025" s="7" t="s">
        <v>4815</v>
      </c>
      <c r="D2025" s="1" t="s">
        <v>7916</v>
      </c>
      <c r="E2025" s="1" t="s">
        <v>7915</v>
      </c>
    </row>
    <row r="2026" spans="1:8" ht="15.6" x14ac:dyDescent="0.3">
      <c r="A2026" s="4" t="s">
        <v>2025</v>
      </c>
      <c r="B2026" s="20" t="s">
        <v>4504</v>
      </c>
      <c r="C2026" s="7" t="s">
        <v>4815</v>
      </c>
      <c r="D2026" s="1" t="s">
        <v>7918</v>
      </c>
      <c r="E2026" s="1" t="s">
        <v>7917</v>
      </c>
    </row>
    <row r="2027" spans="1:8" ht="15.6" x14ac:dyDescent="0.3">
      <c r="A2027" s="4" t="s">
        <v>2026</v>
      </c>
      <c r="B2027" s="20" t="s">
        <v>4505</v>
      </c>
      <c r="C2027" s="7" t="s">
        <v>4817</v>
      </c>
      <c r="D2027" s="1" t="s">
        <v>7920</v>
      </c>
      <c r="E2027" s="1" t="s">
        <v>7919</v>
      </c>
    </row>
    <row r="2028" spans="1:8" ht="15.6" x14ac:dyDescent="0.3">
      <c r="A2028" s="4" t="s">
        <v>2027</v>
      </c>
      <c r="B2028" s="20" t="s">
        <v>4506</v>
      </c>
      <c r="C2028" s="7" t="s">
        <v>4815</v>
      </c>
      <c r="D2028" s="1" t="s">
        <v>7921</v>
      </c>
      <c r="E2028" s="1" t="s">
        <v>7305</v>
      </c>
    </row>
    <row r="2029" spans="1:8" ht="15.6" x14ac:dyDescent="0.3">
      <c r="A2029" s="4" t="s">
        <v>2028</v>
      </c>
      <c r="B2029" s="20" t="s">
        <v>4507</v>
      </c>
      <c r="C2029" s="7" t="s">
        <v>4817</v>
      </c>
      <c r="D2029" s="1" t="s">
        <v>7923</v>
      </c>
      <c r="E2029" s="1" t="s">
        <v>7922</v>
      </c>
      <c r="H2029" t="s">
        <v>6043</v>
      </c>
    </row>
    <row r="2030" spans="1:8" ht="15.6" x14ac:dyDescent="0.3">
      <c r="A2030" s="4" t="s">
        <v>2029</v>
      </c>
      <c r="B2030" s="20" t="s">
        <v>4508</v>
      </c>
      <c r="C2030" s="7" t="s">
        <v>4817</v>
      </c>
      <c r="D2030" s="1" t="s">
        <v>4919</v>
      </c>
      <c r="E2030" s="1" t="s">
        <v>7924</v>
      </c>
    </row>
    <row r="2031" spans="1:8" ht="15.6" x14ac:dyDescent="0.3">
      <c r="A2031" s="4" t="s">
        <v>2030</v>
      </c>
      <c r="B2031" s="20" t="s">
        <v>4509</v>
      </c>
      <c r="C2031" s="7" t="s">
        <v>4815</v>
      </c>
      <c r="D2031" s="1" t="s">
        <v>7926</v>
      </c>
      <c r="E2031" s="1" t="s">
        <v>7925</v>
      </c>
    </row>
    <row r="2032" spans="1:8" ht="15.6" x14ac:dyDescent="0.3">
      <c r="A2032" s="4" t="s">
        <v>2031</v>
      </c>
      <c r="B2032" s="20" t="s">
        <v>4510</v>
      </c>
      <c r="C2032" s="7" t="s">
        <v>4815</v>
      </c>
      <c r="D2032" s="1" t="s">
        <v>7928</v>
      </c>
      <c r="E2032" s="1" t="s">
        <v>7927</v>
      </c>
    </row>
    <row r="2033" spans="1:5" ht="15.6" x14ac:dyDescent="0.3">
      <c r="A2033" s="4" t="s">
        <v>2032</v>
      </c>
      <c r="B2033" s="20" t="s">
        <v>4511</v>
      </c>
      <c r="C2033" s="7" t="s">
        <v>4817</v>
      </c>
      <c r="D2033" s="1" t="s">
        <v>7929</v>
      </c>
      <c r="E2033" s="1" t="s">
        <v>6038</v>
      </c>
    </row>
    <row r="2034" spans="1:5" ht="15.6" x14ac:dyDescent="0.3">
      <c r="A2034" s="4" t="s">
        <v>2033</v>
      </c>
      <c r="B2034" s="20" t="s">
        <v>4512</v>
      </c>
      <c r="C2034" s="7" t="s">
        <v>4817</v>
      </c>
      <c r="D2034" s="1" t="s">
        <v>7931</v>
      </c>
      <c r="E2034" s="1" t="s">
        <v>7930</v>
      </c>
    </row>
    <row r="2035" spans="1:5" ht="15.6" x14ac:dyDescent="0.3">
      <c r="A2035" s="4" t="s">
        <v>2034</v>
      </c>
      <c r="B2035" s="20" t="s">
        <v>4513</v>
      </c>
      <c r="C2035" s="7" t="s">
        <v>4817</v>
      </c>
      <c r="D2035" s="1" t="s">
        <v>6452</v>
      </c>
      <c r="E2035" s="1" t="s">
        <v>7932</v>
      </c>
    </row>
    <row r="2036" spans="1:5" ht="15.6" x14ac:dyDescent="0.3">
      <c r="A2036" s="4" t="s">
        <v>2035</v>
      </c>
      <c r="B2036" s="20" t="s">
        <v>4514</v>
      </c>
      <c r="C2036" s="7" t="s">
        <v>4815</v>
      </c>
      <c r="D2036" s="1" t="s">
        <v>7934</v>
      </c>
      <c r="E2036" s="1" t="s">
        <v>7933</v>
      </c>
    </row>
    <row r="2037" spans="1:5" ht="15.6" x14ac:dyDescent="0.3">
      <c r="A2037" s="4" t="s">
        <v>2036</v>
      </c>
      <c r="B2037" s="20" t="s">
        <v>4515</v>
      </c>
      <c r="C2037" s="7" t="s">
        <v>4815</v>
      </c>
      <c r="D2037" s="1" t="s">
        <v>7936</v>
      </c>
      <c r="E2037" s="1" t="s">
        <v>7935</v>
      </c>
    </row>
    <row r="2038" spans="1:5" ht="15.6" x14ac:dyDescent="0.3">
      <c r="A2038" s="4" t="s">
        <v>2037</v>
      </c>
      <c r="B2038" s="20" t="s">
        <v>4516</v>
      </c>
      <c r="C2038" s="7" t="s">
        <v>4815</v>
      </c>
      <c r="D2038" s="1" t="s">
        <v>6107</v>
      </c>
      <c r="E2038" s="1" t="s">
        <v>7937</v>
      </c>
    </row>
    <row r="2039" spans="1:5" ht="15.6" x14ac:dyDescent="0.3">
      <c r="A2039" s="4" t="s">
        <v>2038</v>
      </c>
      <c r="B2039" s="20" t="s">
        <v>4517</v>
      </c>
      <c r="C2039" s="7" t="s">
        <v>4815</v>
      </c>
      <c r="D2039" s="1" t="s">
        <v>5251</v>
      </c>
      <c r="E2039" s="1" t="s">
        <v>7938</v>
      </c>
    </row>
    <row r="2040" spans="1:5" ht="15.6" x14ac:dyDescent="0.3">
      <c r="A2040" s="4" t="s">
        <v>2039</v>
      </c>
      <c r="B2040" s="20" t="s">
        <v>4518</v>
      </c>
      <c r="C2040" s="7" t="s">
        <v>4817</v>
      </c>
      <c r="D2040" s="1" t="s">
        <v>7596</v>
      </c>
      <c r="E2040" s="1" t="s">
        <v>4916</v>
      </c>
    </row>
    <row r="2041" spans="1:5" ht="15.6" x14ac:dyDescent="0.3">
      <c r="A2041" s="4" t="s">
        <v>2040</v>
      </c>
      <c r="B2041" s="20" t="s">
        <v>4519</v>
      </c>
      <c r="C2041" s="7" t="s">
        <v>4815</v>
      </c>
      <c r="D2041" s="1" t="s">
        <v>7940</v>
      </c>
      <c r="E2041" s="1" t="s">
        <v>7939</v>
      </c>
    </row>
    <row r="2042" spans="1:5" ht="15.6" x14ac:dyDescent="0.3">
      <c r="A2042" s="4" t="s">
        <v>2041</v>
      </c>
      <c r="B2042" s="20" t="s">
        <v>4520</v>
      </c>
      <c r="C2042" s="7" t="s">
        <v>4817</v>
      </c>
      <c r="D2042" s="1" t="s">
        <v>6337</v>
      </c>
      <c r="E2042" s="1" t="s">
        <v>2390</v>
      </c>
    </row>
    <row r="2043" spans="1:5" ht="15.6" x14ac:dyDescent="0.3">
      <c r="A2043" s="4" t="s">
        <v>2042</v>
      </c>
      <c r="B2043" s="20" t="s">
        <v>4521</v>
      </c>
      <c r="C2043" s="7" t="s">
        <v>4817</v>
      </c>
      <c r="D2043" s="1" t="s">
        <v>7942</v>
      </c>
      <c r="E2043" s="1" t="s">
        <v>7941</v>
      </c>
    </row>
    <row r="2044" spans="1:5" ht="15.6" x14ac:dyDescent="0.3">
      <c r="A2044" s="4" t="s">
        <v>2043</v>
      </c>
      <c r="B2044" s="20" t="s">
        <v>4522</v>
      </c>
      <c r="C2044" s="7" t="s">
        <v>4817</v>
      </c>
      <c r="D2044" s="1" t="s">
        <v>7944</v>
      </c>
      <c r="E2044" s="1" t="s">
        <v>7943</v>
      </c>
    </row>
    <row r="2045" spans="1:5" ht="15.6" x14ac:dyDescent="0.3">
      <c r="A2045" s="4" t="s">
        <v>2044</v>
      </c>
      <c r="B2045" s="20" t="s">
        <v>4523</v>
      </c>
      <c r="C2045" s="7" t="s">
        <v>4815</v>
      </c>
      <c r="D2045" s="1" t="s">
        <v>7946</v>
      </c>
      <c r="E2045" s="1" t="s">
        <v>7945</v>
      </c>
    </row>
    <row r="2046" spans="1:5" ht="15.6" x14ac:dyDescent="0.3">
      <c r="A2046" s="4" t="s">
        <v>2045</v>
      </c>
      <c r="B2046" s="20" t="s">
        <v>4524</v>
      </c>
      <c r="C2046" s="7" t="s">
        <v>4815</v>
      </c>
      <c r="D2046" s="1" t="s">
        <v>7948</v>
      </c>
      <c r="E2046" s="1" t="s">
        <v>7947</v>
      </c>
    </row>
    <row r="2047" spans="1:5" ht="15.6" x14ac:dyDescent="0.3">
      <c r="A2047" s="4" t="s">
        <v>2046</v>
      </c>
      <c r="B2047" s="20" t="s">
        <v>4525</v>
      </c>
      <c r="C2047" s="7" t="s">
        <v>4815</v>
      </c>
      <c r="D2047" s="1" t="s">
        <v>7949</v>
      </c>
      <c r="E2047" s="1" t="s">
        <v>5710</v>
      </c>
    </row>
    <row r="2048" spans="1:5" ht="15.6" x14ac:dyDescent="0.3">
      <c r="A2048" s="4" t="s">
        <v>2047</v>
      </c>
      <c r="B2048" s="20" t="s">
        <v>4526</v>
      </c>
      <c r="C2048" s="7" t="s">
        <v>4815</v>
      </c>
      <c r="D2048" s="1" t="s">
        <v>4942</v>
      </c>
      <c r="E2048" s="1" t="s">
        <v>2411</v>
      </c>
    </row>
    <row r="2049" spans="1:5" ht="15.6" x14ac:dyDescent="0.3">
      <c r="A2049" s="4" t="s">
        <v>2048</v>
      </c>
      <c r="B2049" s="20" t="s">
        <v>4527</v>
      </c>
      <c r="C2049" s="7" t="s">
        <v>4815</v>
      </c>
      <c r="D2049" s="1" t="s">
        <v>7951</v>
      </c>
      <c r="E2049" s="1" t="s">
        <v>7950</v>
      </c>
    </row>
    <row r="2050" spans="1:5" ht="15.6" x14ac:dyDescent="0.3">
      <c r="A2050" s="4" t="s">
        <v>2049</v>
      </c>
      <c r="B2050" s="20" t="s">
        <v>4528</v>
      </c>
      <c r="C2050" s="7" t="s">
        <v>4817</v>
      </c>
      <c r="D2050" s="1" t="s">
        <v>7952</v>
      </c>
      <c r="E2050" s="1" t="s">
        <v>6648</v>
      </c>
    </row>
    <row r="2051" spans="1:5" ht="15.6" x14ac:dyDescent="0.3">
      <c r="A2051" s="4" t="s">
        <v>2050</v>
      </c>
      <c r="B2051" s="20" t="s">
        <v>4529</v>
      </c>
      <c r="C2051" s="7" t="s">
        <v>4817</v>
      </c>
      <c r="D2051" s="1" t="s">
        <v>5786</v>
      </c>
      <c r="E2051" s="1" t="s">
        <v>7195</v>
      </c>
    </row>
    <row r="2052" spans="1:5" ht="15.6" x14ac:dyDescent="0.3">
      <c r="A2052" s="4" t="s">
        <v>2051</v>
      </c>
      <c r="B2052" s="20" t="s">
        <v>4530</v>
      </c>
      <c r="C2052" s="7" t="s">
        <v>4817</v>
      </c>
      <c r="D2052" s="1" t="s">
        <v>7954</v>
      </c>
      <c r="E2052" s="1" t="s">
        <v>7953</v>
      </c>
    </row>
    <row r="2053" spans="1:5" ht="15.6" x14ac:dyDescent="0.3">
      <c r="A2053" s="4" t="s">
        <v>2052</v>
      </c>
      <c r="B2053" s="20" t="s">
        <v>4531</v>
      </c>
      <c r="C2053" s="7" t="s">
        <v>4815</v>
      </c>
      <c r="D2053" s="1" t="s">
        <v>7955</v>
      </c>
      <c r="E2053" s="1" t="s">
        <v>5957</v>
      </c>
    </row>
    <row r="2054" spans="1:5" ht="15.6" x14ac:dyDescent="0.3">
      <c r="A2054" s="4" t="s">
        <v>2053</v>
      </c>
      <c r="B2054" s="20" t="s">
        <v>4532</v>
      </c>
      <c r="C2054" s="7" t="s">
        <v>4815</v>
      </c>
      <c r="D2054" s="1" t="s">
        <v>7957</v>
      </c>
      <c r="E2054" s="1" t="s">
        <v>7956</v>
      </c>
    </row>
    <row r="2055" spans="1:5" ht="15.6" x14ac:dyDescent="0.3">
      <c r="A2055" s="4" t="s">
        <v>2054</v>
      </c>
      <c r="B2055" s="20" t="s">
        <v>4533</v>
      </c>
      <c r="C2055" s="7" t="s">
        <v>4815</v>
      </c>
      <c r="D2055" s="1" t="s">
        <v>5131</v>
      </c>
      <c r="E2055" s="1" t="s">
        <v>7958</v>
      </c>
    </row>
    <row r="2056" spans="1:5" ht="15.6" x14ac:dyDescent="0.3">
      <c r="A2056" s="4" t="s">
        <v>2055</v>
      </c>
      <c r="B2056" s="20" t="s">
        <v>4534</v>
      </c>
      <c r="C2056" s="7" t="s">
        <v>4815</v>
      </c>
      <c r="D2056" s="1" t="s">
        <v>7959</v>
      </c>
      <c r="E2056" s="1" t="s">
        <v>5657</v>
      </c>
    </row>
    <row r="2057" spans="1:5" ht="15.6" x14ac:dyDescent="0.3">
      <c r="A2057" s="4" t="s">
        <v>2056</v>
      </c>
      <c r="B2057" s="20" t="s">
        <v>4535</v>
      </c>
      <c r="C2057" s="7" t="s">
        <v>4817</v>
      </c>
      <c r="D2057" s="1" t="s">
        <v>7961</v>
      </c>
      <c r="E2057" s="1" t="s">
        <v>7960</v>
      </c>
    </row>
    <row r="2058" spans="1:5" ht="15.6" x14ac:dyDescent="0.3">
      <c r="A2058" s="4" t="s">
        <v>2057</v>
      </c>
      <c r="B2058" s="20" t="s">
        <v>4536</v>
      </c>
      <c r="C2058" s="7" t="s">
        <v>4815</v>
      </c>
      <c r="D2058" s="1" t="s">
        <v>7963</v>
      </c>
      <c r="E2058" s="1" t="s">
        <v>7962</v>
      </c>
    </row>
    <row r="2059" spans="1:5" ht="15.6" x14ac:dyDescent="0.3">
      <c r="A2059" s="4" t="s">
        <v>2058</v>
      </c>
      <c r="B2059" s="20" t="s">
        <v>4537</v>
      </c>
      <c r="C2059" s="7" t="s">
        <v>4817</v>
      </c>
      <c r="D2059" s="1" t="s">
        <v>5750</v>
      </c>
      <c r="E2059" s="1" t="s">
        <v>7964</v>
      </c>
    </row>
    <row r="2060" spans="1:5" ht="15.6" x14ac:dyDescent="0.3">
      <c r="A2060" s="4" t="s">
        <v>2059</v>
      </c>
      <c r="B2060" s="20" t="s">
        <v>4538</v>
      </c>
      <c r="C2060" s="7" t="s">
        <v>4815</v>
      </c>
      <c r="D2060" s="1" t="s">
        <v>7966</v>
      </c>
      <c r="E2060" s="1" t="s">
        <v>7965</v>
      </c>
    </row>
    <row r="2061" spans="1:5" ht="15.6" x14ac:dyDescent="0.3">
      <c r="A2061" s="4" t="s">
        <v>2060</v>
      </c>
      <c r="B2061" s="20" t="s">
        <v>4539</v>
      </c>
      <c r="C2061" s="7" t="s">
        <v>4817</v>
      </c>
      <c r="D2061" s="1" t="s">
        <v>6331</v>
      </c>
      <c r="E2061" s="1" t="s">
        <v>7967</v>
      </c>
    </row>
    <row r="2062" spans="1:5" ht="15.6" x14ac:dyDescent="0.3">
      <c r="A2062" s="4" t="s">
        <v>2061</v>
      </c>
      <c r="B2062" s="20" t="s">
        <v>4540</v>
      </c>
      <c r="C2062" s="7" t="s">
        <v>4817</v>
      </c>
      <c r="D2062" s="1" t="s">
        <v>7969</v>
      </c>
      <c r="E2062" s="1" t="s">
        <v>7968</v>
      </c>
    </row>
    <row r="2063" spans="1:5" ht="15.6" x14ac:dyDescent="0.3">
      <c r="A2063" s="4" t="s">
        <v>2062</v>
      </c>
      <c r="B2063" s="20" t="s">
        <v>4541</v>
      </c>
      <c r="C2063" s="7" t="s">
        <v>4817</v>
      </c>
      <c r="D2063" s="1" t="s">
        <v>7971</v>
      </c>
      <c r="E2063" s="1" t="s">
        <v>7970</v>
      </c>
    </row>
    <row r="2064" spans="1:5" ht="15.6" x14ac:dyDescent="0.3">
      <c r="A2064" s="4" t="s">
        <v>2063</v>
      </c>
      <c r="B2064" s="20" t="s">
        <v>4542</v>
      </c>
      <c r="C2064" s="7" t="s">
        <v>4815</v>
      </c>
      <c r="D2064" s="1" t="s">
        <v>7972</v>
      </c>
      <c r="E2064" s="1" t="s">
        <v>7003</v>
      </c>
    </row>
    <row r="2065" spans="1:5" ht="15.6" x14ac:dyDescent="0.3">
      <c r="A2065" s="4" t="s">
        <v>2064</v>
      </c>
      <c r="B2065" s="20" t="s">
        <v>4543</v>
      </c>
      <c r="C2065" s="7" t="s">
        <v>4815</v>
      </c>
      <c r="D2065" s="1" t="s">
        <v>5251</v>
      </c>
      <c r="E2065" s="1" t="s">
        <v>5715</v>
      </c>
    </row>
    <row r="2066" spans="1:5" ht="15.6" x14ac:dyDescent="0.3">
      <c r="A2066" s="4" t="s">
        <v>2065</v>
      </c>
      <c r="B2066" s="20" t="s">
        <v>4544</v>
      </c>
      <c r="C2066" s="7" t="s">
        <v>4815</v>
      </c>
      <c r="D2066" s="1" t="s">
        <v>7974</v>
      </c>
      <c r="E2066" s="1" t="s">
        <v>7973</v>
      </c>
    </row>
    <row r="2067" spans="1:5" ht="15.6" x14ac:dyDescent="0.3">
      <c r="A2067" s="4" t="s">
        <v>2066</v>
      </c>
      <c r="B2067" s="20" t="s">
        <v>4545</v>
      </c>
      <c r="C2067" s="7" t="s">
        <v>4815</v>
      </c>
      <c r="D2067" s="1" t="s">
        <v>7975</v>
      </c>
      <c r="E2067" s="1" t="s">
        <v>2390</v>
      </c>
    </row>
    <row r="2068" spans="1:5" ht="15.6" x14ac:dyDescent="0.3">
      <c r="A2068" s="4" t="s">
        <v>2067</v>
      </c>
      <c r="B2068" s="20" t="s">
        <v>4546</v>
      </c>
      <c r="C2068" s="7" t="s">
        <v>4817</v>
      </c>
      <c r="D2068" s="1" t="s">
        <v>7250</v>
      </c>
      <c r="E2068" s="1" t="s">
        <v>7976</v>
      </c>
    </row>
    <row r="2069" spans="1:5" ht="15.6" x14ac:dyDescent="0.3">
      <c r="A2069" s="4" t="s">
        <v>2068</v>
      </c>
      <c r="B2069" s="20" t="s">
        <v>4547</v>
      </c>
      <c r="C2069" s="7" t="s">
        <v>4817</v>
      </c>
      <c r="D2069" s="1" t="s">
        <v>7978</v>
      </c>
      <c r="E2069" s="1" t="s">
        <v>7977</v>
      </c>
    </row>
    <row r="2070" spans="1:5" ht="15.6" x14ac:dyDescent="0.3">
      <c r="A2070" s="4" t="s">
        <v>2069</v>
      </c>
      <c r="B2070" s="20" t="s">
        <v>4548</v>
      </c>
      <c r="C2070" s="7" t="s">
        <v>4817</v>
      </c>
      <c r="D2070" s="1" t="s">
        <v>7980</v>
      </c>
      <c r="E2070" s="1" t="s">
        <v>7979</v>
      </c>
    </row>
    <row r="2071" spans="1:5" ht="15.6" x14ac:dyDescent="0.3">
      <c r="A2071" s="4" t="s">
        <v>2070</v>
      </c>
      <c r="B2071" s="20" t="s">
        <v>4549</v>
      </c>
      <c r="C2071" s="7" t="s">
        <v>4815</v>
      </c>
      <c r="D2071" s="1" t="s">
        <v>5149</v>
      </c>
      <c r="E2071" s="1" t="s">
        <v>7981</v>
      </c>
    </row>
    <row r="2072" spans="1:5" ht="15.6" x14ac:dyDescent="0.3">
      <c r="A2072" s="4" t="s">
        <v>2071</v>
      </c>
      <c r="B2072" s="20" t="s">
        <v>4550</v>
      </c>
      <c r="C2072" s="7" t="s">
        <v>4817</v>
      </c>
      <c r="D2072" s="1" t="s">
        <v>5206</v>
      </c>
      <c r="E2072" s="1" t="s">
        <v>5169</v>
      </c>
    </row>
    <row r="2073" spans="1:5" ht="15.6" x14ac:dyDescent="0.3">
      <c r="A2073" s="4" t="s">
        <v>2072</v>
      </c>
      <c r="B2073" s="20" t="s">
        <v>4551</v>
      </c>
      <c r="C2073" s="7" t="s">
        <v>4815</v>
      </c>
      <c r="D2073" s="1" t="s">
        <v>7983</v>
      </c>
      <c r="E2073" s="1" t="s">
        <v>7982</v>
      </c>
    </row>
    <row r="2074" spans="1:5" ht="15.6" x14ac:dyDescent="0.3">
      <c r="A2074" s="4" t="s">
        <v>2073</v>
      </c>
      <c r="B2074" s="20" t="s">
        <v>4552</v>
      </c>
      <c r="C2074" s="7" t="s">
        <v>4817</v>
      </c>
      <c r="D2074" s="1" t="s">
        <v>7985</v>
      </c>
      <c r="E2074" s="1" t="s">
        <v>7984</v>
      </c>
    </row>
    <row r="2075" spans="1:5" ht="15.6" x14ac:dyDescent="0.3">
      <c r="A2075" s="4" t="s">
        <v>2074</v>
      </c>
      <c r="B2075" s="20" t="s">
        <v>4553</v>
      </c>
      <c r="C2075" s="7" t="s">
        <v>4815</v>
      </c>
      <c r="D2075" s="1" t="s">
        <v>7987</v>
      </c>
      <c r="E2075" s="1" t="s">
        <v>7986</v>
      </c>
    </row>
    <row r="2076" spans="1:5" ht="15.6" x14ac:dyDescent="0.3">
      <c r="A2076" s="4" t="s">
        <v>2075</v>
      </c>
      <c r="B2076" s="20" t="s">
        <v>4554</v>
      </c>
      <c r="C2076" s="7" t="s">
        <v>4815</v>
      </c>
      <c r="D2076" s="1" t="s">
        <v>7988</v>
      </c>
      <c r="E2076" s="1" t="s">
        <v>2453</v>
      </c>
    </row>
    <row r="2077" spans="1:5" ht="15.6" x14ac:dyDescent="0.3">
      <c r="A2077" s="4" t="s">
        <v>2076</v>
      </c>
      <c r="B2077" s="20" t="s">
        <v>4555</v>
      </c>
      <c r="C2077" s="7" t="s">
        <v>4817</v>
      </c>
      <c r="D2077" s="1" t="s">
        <v>7516</v>
      </c>
      <c r="E2077" s="1" t="s">
        <v>7989</v>
      </c>
    </row>
    <row r="2078" spans="1:5" ht="15.6" x14ac:dyDescent="0.3">
      <c r="A2078" s="4" t="s">
        <v>2077</v>
      </c>
      <c r="B2078" s="20" t="s">
        <v>4556</v>
      </c>
      <c r="C2078" s="7" t="s">
        <v>4817</v>
      </c>
      <c r="D2078" s="1" t="s">
        <v>4968</v>
      </c>
      <c r="E2078" s="1" t="s">
        <v>7990</v>
      </c>
    </row>
    <row r="2079" spans="1:5" ht="15.6" x14ac:dyDescent="0.3">
      <c r="A2079" s="4" t="s">
        <v>2078</v>
      </c>
      <c r="B2079" s="20" t="s">
        <v>4557</v>
      </c>
      <c r="C2079" s="7" t="s">
        <v>4817</v>
      </c>
      <c r="D2079" s="1" t="s">
        <v>5911</v>
      </c>
      <c r="E2079" s="1" t="s">
        <v>7991</v>
      </c>
    </row>
    <row r="2080" spans="1:5" ht="15.6" x14ac:dyDescent="0.3">
      <c r="A2080" s="4" t="s">
        <v>2079</v>
      </c>
      <c r="B2080" s="20" t="s">
        <v>4558</v>
      </c>
      <c r="C2080" s="7" t="s">
        <v>4817</v>
      </c>
      <c r="D2080" s="1" t="s">
        <v>5750</v>
      </c>
      <c r="E2080" s="1" t="s">
        <v>7992</v>
      </c>
    </row>
    <row r="2081" spans="1:5" ht="15.6" x14ac:dyDescent="0.3">
      <c r="A2081" s="4" t="s">
        <v>2080</v>
      </c>
      <c r="B2081" s="20" t="s">
        <v>4559</v>
      </c>
      <c r="C2081" s="7" t="s">
        <v>4815</v>
      </c>
      <c r="D2081" s="1" t="s">
        <v>7993</v>
      </c>
      <c r="E2081" s="1" t="s">
        <v>6250</v>
      </c>
    </row>
    <row r="2082" spans="1:5" ht="15.6" x14ac:dyDescent="0.3">
      <c r="A2082" s="4" t="s">
        <v>2081</v>
      </c>
      <c r="B2082" s="20" t="s">
        <v>4560</v>
      </c>
      <c r="C2082" s="7" t="s">
        <v>4815</v>
      </c>
      <c r="D2082" s="1" t="s">
        <v>6750</v>
      </c>
      <c r="E2082" s="1" t="s">
        <v>7994</v>
      </c>
    </row>
    <row r="2083" spans="1:5" ht="15.6" x14ac:dyDescent="0.3">
      <c r="A2083" s="4" t="s">
        <v>2082</v>
      </c>
      <c r="B2083" s="20" t="s">
        <v>4561</v>
      </c>
      <c r="C2083" s="7" t="s">
        <v>4815</v>
      </c>
      <c r="D2083" s="1" t="s">
        <v>6600</v>
      </c>
      <c r="E2083" s="1" t="s">
        <v>7995</v>
      </c>
    </row>
    <row r="2084" spans="1:5" ht="15.6" x14ac:dyDescent="0.3">
      <c r="A2084" s="4" t="s">
        <v>2083</v>
      </c>
      <c r="B2084" s="20" t="s">
        <v>4562</v>
      </c>
      <c r="C2084" s="7" t="s">
        <v>4815</v>
      </c>
      <c r="D2084" s="1" t="s">
        <v>7997</v>
      </c>
      <c r="E2084" s="1" t="s">
        <v>7996</v>
      </c>
    </row>
    <row r="2085" spans="1:5" ht="15.6" x14ac:dyDescent="0.3">
      <c r="A2085" s="4" t="s">
        <v>2084</v>
      </c>
      <c r="B2085" s="20" t="s">
        <v>4563</v>
      </c>
      <c r="C2085" s="7" t="s">
        <v>4815</v>
      </c>
      <c r="D2085" s="1" t="s">
        <v>7999</v>
      </c>
      <c r="E2085" s="1" t="s">
        <v>7998</v>
      </c>
    </row>
    <row r="2086" spans="1:5" ht="15.6" x14ac:dyDescent="0.3">
      <c r="A2086" s="4" t="s">
        <v>2085</v>
      </c>
      <c r="B2086" s="20" t="s">
        <v>4564</v>
      </c>
      <c r="C2086" s="7" t="s">
        <v>4815</v>
      </c>
      <c r="D2086" s="1" t="s">
        <v>8001</v>
      </c>
      <c r="E2086" s="1" t="s">
        <v>8000</v>
      </c>
    </row>
    <row r="2087" spans="1:5" ht="15.6" x14ac:dyDescent="0.3">
      <c r="A2087" s="4" t="s">
        <v>2086</v>
      </c>
      <c r="B2087" s="20" t="s">
        <v>4565</v>
      </c>
      <c r="C2087" s="7" t="s">
        <v>4817</v>
      </c>
      <c r="D2087" s="1" t="s">
        <v>8003</v>
      </c>
      <c r="E2087" s="1" t="s">
        <v>8002</v>
      </c>
    </row>
    <row r="2088" spans="1:5" ht="15.6" x14ac:dyDescent="0.3">
      <c r="A2088" s="4" t="s">
        <v>2087</v>
      </c>
      <c r="B2088" s="20" t="s">
        <v>4566</v>
      </c>
      <c r="C2088" s="7" t="s">
        <v>4817</v>
      </c>
      <c r="D2088" s="1" t="s">
        <v>5216</v>
      </c>
      <c r="E2088" s="1" t="s">
        <v>5169</v>
      </c>
    </row>
    <row r="2089" spans="1:5" ht="15.6" x14ac:dyDescent="0.3">
      <c r="A2089" s="4" t="s">
        <v>2088</v>
      </c>
      <c r="B2089" s="20" t="s">
        <v>4567</v>
      </c>
      <c r="C2089" s="7" t="s">
        <v>4815</v>
      </c>
      <c r="D2089" s="1" t="s">
        <v>8005</v>
      </c>
      <c r="E2089" s="1" t="s">
        <v>8004</v>
      </c>
    </row>
    <row r="2090" spans="1:5" ht="15.6" x14ac:dyDescent="0.3">
      <c r="A2090" s="4" t="s">
        <v>2089</v>
      </c>
      <c r="B2090" s="20" t="s">
        <v>4568</v>
      </c>
      <c r="C2090" s="7" t="s">
        <v>4817</v>
      </c>
      <c r="D2090" s="1" t="s">
        <v>7774</v>
      </c>
      <c r="E2090" s="1" t="s">
        <v>8006</v>
      </c>
    </row>
    <row r="2091" spans="1:5" ht="15.6" x14ac:dyDescent="0.3">
      <c r="A2091" s="4" t="s">
        <v>2090</v>
      </c>
      <c r="B2091" s="20" t="s">
        <v>4569</v>
      </c>
      <c r="C2091" s="7" t="s">
        <v>4817</v>
      </c>
      <c r="D2091" s="1" t="s">
        <v>8008</v>
      </c>
      <c r="E2091" s="1" t="s">
        <v>8007</v>
      </c>
    </row>
    <row r="2092" spans="1:5" ht="15.6" x14ac:dyDescent="0.3">
      <c r="A2092" s="4" t="s">
        <v>2091</v>
      </c>
      <c r="B2092" s="20" t="s">
        <v>4570</v>
      </c>
      <c r="C2092" s="7" t="s">
        <v>4817</v>
      </c>
      <c r="D2092" s="1" t="s">
        <v>8010</v>
      </c>
      <c r="E2092" s="1" t="s">
        <v>8009</v>
      </c>
    </row>
    <row r="2093" spans="1:5" ht="15.6" x14ac:dyDescent="0.3">
      <c r="A2093" s="4" t="s">
        <v>2092</v>
      </c>
      <c r="B2093" s="20" t="s">
        <v>4571</v>
      </c>
      <c r="C2093" s="7" t="s">
        <v>4817</v>
      </c>
      <c r="D2093" s="1" t="s">
        <v>5061</v>
      </c>
      <c r="E2093" s="1" t="s">
        <v>8011</v>
      </c>
    </row>
    <row r="2094" spans="1:5" ht="15.6" x14ac:dyDescent="0.3">
      <c r="A2094" s="4" t="s">
        <v>2093</v>
      </c>
      <c r="B2094" s="20" t="s">
        <v>4572</v>
      </c>
      <c r="C2094" s="7" t="s">
        <v>4817</v>
      </c>
      <c r="D2094" s="1" t="s">
        <v>4991</v>
      </c>
      <c r="E2094" s="1" t="s">
        <v>8012</v>
      </c>
    </row>
    <row r="2095" spans="1:5" ht="15.6" x14ac:dyDescent="0.3">
      <c r="A2095" s="4" t="s">
        <v>2094</v>
      </c>
      <c r="B2095" s="20" t="s">
        <v>4573</v>
      </c>
      <c r="C2095" s="7" t="s">
        <v>4815</v>
      </c>
      <c r="D2095" s="1" t="s">
        <v>5596</v>
      </c>
      <c r="E2095" s="1" t="s">
        <v>8013</v>
      </c>
    </row>
    <row r="2096" spans="1:5" ht="15.6" x14ac:dyDescent="0.3">
      <c r="A2096" s="4" t="s">
        <v>2095</v>
      </c>
      <c r="B2096" s="20" t="s">
        <v>4574</v>
      </c>
      <c r="C2096" s="7" t="s">
        <v>4817</v>
      </c>
      <c r="D2096" s="1" t="s">
        <v>8015</v>
      </c>
      <c r="E2096" s="1" t="s">
        <v>8014</v>
      </c>
    </row>
    <row r="2097" spans="1:5" ht="15.6" x14ac:dyDescent="0.3">
      <c r="A2097" s="4" t="s">
        <v>2096</v>
      </c>
      <c r="B2097" s="20" t="s">
        <v>4575</v>
      </c>
      <c r="C2097" s="7" t="s">
        <v>4817</v>
      </c>
      <c r="D2097" s="1" t="s">
        <v>6033</v>
      </c>
      <c r="E2097" s="1" t="s">
        <v>8016</v>
      </c>
    </row>
    <row r="2098" spans="1:5" ht="15.6" x14ac:dyDescent="0.3">
      <c r="A2098" s="4" t="s">
        <v>2097</v>
      </c>
      <c r="B2098" s="20" t="s">
        <v>4576</v>
      </c>
      <c r="C2098" s="7" t="s">
        <v>4817</v>
      </c>
      <c r="D2098" s="1" t="s">
        <v>8018</v>
      </c>
      <c r="E2098" s="1" t="s">
        <v>8017</v>
      </c>
    </row>
    <row r="2099" spans="1:5" ht="15.6" x14ac:dyDescent="0.3">
      <c r="A2099" s="4" t="s">
        <v>2098</v>
      </c>
      <c r="B2099" s="20" t="s">
        <v>4577</v>
      </c>
      <c r="C2099" s="7" t="s">
        <v>4815</v>
      </c>
      <c r="D2099" s="1" t="s">
        <v>6276</v>
      </c>
      <c r="E2099" s="1" t="s">
        <v>8019</v>
      </c>
    </row>
    <row r="2100" spans="1:5" ht="15.6" x14ac:dyDescent="0.3">
      <c r="A2100" s="4" t="s">
        <v>2099</v>
      </c>
      <c r="B2100" s="20" t="s">
        <v>4578</v>
      </c>
      <c r="C2100" s="7" t="s">
        <v>4817</v>
      </c>
      <c r="D2100" s="1" t="s">
        <v>5087</v>
      </c>
      <c r="E2100" s="1" t="s">
        <v>8020</v>
      </c>
    </row>
    <row r="2101" spans="1:5" ht="15.6" x14ac:dyDescent="0.3">
      <c r="A2101" s="4" t="s">
        <v>2100</v>
      </c>
      <c r="B2101" s="20" t="s">
        <v>4579</v>
      </c>
      <c r="C2101" s="7" t="s">
        <v>4815</v>
      </c>
      <c r="D2101" s="1" t="s">
        <v>8022</v>
      </c>
      <c r="E2101" s="1" t="s">
        <v>8021</v>
      </c>
    </row>
    <row r="2102" spans="1:5" ht="15.6" x14ac:dyDescent="0.3">
      <c r="A2102" s="4" t="s">
        <v>2101</v>
      </c>
      <c r="B2102" s="20" t="s">
        <v>4580</v>
      </c>
      <c r="C2102" s="7" t="s">
        <v>4815</v>
      </c>
      <c r="D2102" s="1" t="s">
        <v>8024</v>
      </c>
      <c r="E2102" s="1" t="s">
        <v>8023</v>
      </c>
    </row>
    <row r="2103" spans="1:5" ht="15.6" x14ac:dyDescent="0.3">
      <c r="A2103" s="4" t="s">
        <v>2102</v>
      </c>
      <c r="B2103" s="20" t="s">
        <v>4581</v>
      </c>
      <c r="C2103" s="7" t="s">
        <v>4817</v>
      </c>
      <c r="D2103" s="1" t="s">
        <v>5853</v>
      </c>
      <c r="E2103" s="1" t="s">
        <v>7412</v>
      </c>
    </row>
    <row r="2104" spans="1:5" ht="15.6" x14ac:dyDescent="0.3">
      <c r="A2104" s="4" t="s">
        <v>2103</v>
      </c>
      <c r="B2104" s="20" t="s">
        <v>4582</v>
      </c>
      <c r="C2104" s="7" t="s">
        <v>4817</v>
      </c>
      <c r="D2104" s="1" t="s">
        <v>8025</v>
      </c>
      <c r="E2104" s="1" t="s">
        <v>2422</v>
      </c>
    </row>
    <row r="2105" spans="1:5" ht="15.6" x14ac:dyDescent="0.3">
      <c r="A2105" s="4" t="s">
        <v>2104</v>
      </c>
      <c r="B2105" s="20" t="s">
        <v>4583</v>
      </c>
      <c r="C2105" s="7" t="s">
        <v>4817</v>
      </c>
      <c r="D2105" s="1" t="s">
        <v>5442</v>
      </c>
      <c r="E2105" s="1" t="s">
        <v>2463</v>
      </c>
    </row>
    <row r="2106" spans="1:5" ht="15.6" x14ac:dyDescent="0.3">
      <c r="A2106" s="4" t="s">
        <v>2105</v>
      </c>
      <c r="B2106" s="20" t="s">
        <v>4584</v>
      </c>
      <c r="C2106" s="7" t="s">
        <v>4815</v>
      </c>
      <c r="D2106" s="1" t="s">
        <v>8027</v>
      </c>
      <c r="E2106" s="1" t="s">
        <v>8026</v>
      </c>
    </row>
    <row r="2107" spans="1:5" ht="15.6" x14ac:dyDescent="0.3">
      <c r="A2107" s="4" t="s">
        <v>2106</v>
      </c>
      <c r="B2107" s="20" t="s">
        <v>4585</v>
      </c>
      <c r="C2107" s="7" t="s">
        <v>4815</v>
      </c>
      <c r="D2107" s="1" t="s">
        <v>8029</v>
      </c>
      <c r="E2107" s="1" t="s">
        <v>8028</v>
      </c>
    </row>
    <row r="2108" spans="1:5" ht="15.6" x14ac:dyDescent="0.3">
      <c r="A2108" s="4" t="s">
        <v>2107</v>
      </c>
      <c r="B2108" s="20" t="s">
        <v>4586</v>
      </c>
      <c r="C2108" s="7" t="s">
        <v>4815</v>
      </c>
      <c r="D2108" s="1" t="s">
        <v>8031</v>
      </c>
      <c r="E2108" s="1" t="s">
        <v>8030</v>
      </c>
    </row>
    <row r="2109" spans="1:5" ht="15.6" x14ac:dyDescent="0.3">
      <c r="A2109" s="4" t="s">
        <v>2108</v>
      </c>
      <c r="B2109" s="20" t="s">
        <v>4587</v>
      </c>
      <c r="C2109" s="7" t="s">
        <v>4815</v>
      </c>
      <c r="D2109" s="1" t="s">
        <v>8033</v>
      </c>
      <c r="E2109" s="1" t="s">
        <v>8032</v>
      </c>
    </row>
    <row r="2110" spans="1:5" ht="15.6" x14ac:dyDescent="0.3">
      <c r="A2110" s="4" t="s">
        <v>2109</v>
      </c>
      <c r="B2110" s="20" t="s">
        <v>4588</v>
      </c>
      <c r="C2110" s="7" t="s">
        <v>4815</v>
      </c>
      <c r="D2110" s="1" t="s">
        <v>8034</v>
      </c>
      <c r="E2110" s="1" t="s">
        <v>5624</v>
      </c>
    </row>
    <row r="2111" spans="1:5" ht="15.6" x14ac:dyDescent="0.3">
      <c r="A2111" s="4" t="s">
        <v>2110</v>
      </c>
      <c r="B2111" s="20" t="s">
        <v>4589</v>
      </c>
      <c r="C2111" s="7" t="s">
        <v>4815</v>
      </c>
      <c r="D2111" s="1" t="s">
        <v>8036</v>
      </c>
      <c r="E2111" s="1" t="s">
        <v>8035</v>
      </c>
    </row>
    <row r="2112" spans="1:5" ht="15.6" x14ac:dyDescent="0.3">
      <c r="A2112" s="4" t="s">
        <v>2111</v>
      </c>
      <c r="B2112" s="20" t="s">
        <v>4590</v>
      </c>
      <c r="C2112" s="7" t="s">
        <v>4815</v>
      </c>
      <c r="D2112" s="1" t="s">
        <v>8038</v>
      </c>
      <c r="E2112" s="1" t="s">
        <v>8037</v>
      </c>
    </row>
    <row r="2113" spans="1:5" ht="15.6" x14ac:dyDescent="0.3">
      <c r="A2113" s="4" t="s">
        <v>2112</v>
      </c>
      <c r="B2113" s="20" t="s">
        <v>4591</v>
      </c>
      <c r="C2113" s="7" t="s">
        <v>4815</v>
      </c>
      <c r="D2113" s="1" t="s">
        <v>8040</v>
      </c>
      <c r="E2113" s="1" t="s">
        <v>8039</v>
      </c>
    </row>
    <row r="2114" spans="1:5" ht="15.6" x14ac:dyDescent="0.3">
      <c r="A2114" s="4" t="s">
        <v>2113</v>
      </c>
      <c r="B2114" s="20" t="s">
        <v>4592</v>
      </c>
      <c r="C2114" s="7" t="s">
        <v>4815</v>
      </c>
      <c r="D2114" s="1" t="s">
        <v>6231</v>
      </c>
      <c r="E2114" s="1" t="s">
        <v>8041</v>
      </c>
    </row>
    <row r="2115" spans="1:5" ht="15.6" x14ac:dyDescent="0.3">
      <c r="A2115" s="4" t="s">
        <v>2114</v>
      </c>
      <c r="B2115" s="20" t="s">
        <v>4593</v>
      </c>
      <c r="C2115" s="7" t="s">
        <v>4815</v>
      </c>
      <c r="D2115" s="1" t="s">
        <v>5416</v>
      </c>
      <c r="E2115" s="1" t="s">
        <v>8042</v>
      </c>
    </row>
    <row r="2116" spans="1:5" ht="15.6" x14ac:dyDescent="0.3">
      <c r="A2116" s="4" t="s">
        <v>2115</v>
      </c>
      <c r="B2116" s="20" t="s">
        <v>4594</v>
      </c>
      <c r="C2116" s="7" t="s">
        <v>4815</v>
      </c>
      <c r="D2116" s="1" t="s">
        <v>5714</v>
      </c>
      <c r="E2116" s="1" t="s">
        <v>8043</v>
      </c>
    </row>
    <row r="2117" spans="1:5" ht="15.6" x14ac:dyDescent="0.3">
      <c r="A2117" s="4" t="s">
        <v>2116</v>
      </c>
      <c r="B2117" s="20" t="s">
        <v>4595</v>
      </c>
      <c r="C2117" s="7" t="s">
        <v>4815</v>
      </c>
      <c r="D2117" s="1" t="s">
        <v>8045</v>
      </c>
      <c r="E2117" s="1" t="s">
        <v>8044</v>
      </c>
    </row>
    <row r="2118" spans="1:5" ht="15.6" x14ac:dyDescent="0.3">
      <c r="A2118" s="4" t="s">
        <v>2117</v>
      </c>
      <c r="B2118" s="20" t="s">
        <v>4596</v>
      </c>
      <c r="C2118" s="7" t="s">
        <v>4815</v>
      </c>
      <c r="D2118" s="1" t="s">
        <v>8047</v>
      </c>
      <c r="E2118" s="1" t="s">
        <v>8046</v>
      </c>
    </row>
    <row r="2119" spans="1:5" ht="15.6" x14ac:dyDescent="0.3">
      <c r="A2119" s="4" t="s">
        <v>2118</v>
      </c>
      <c r="B2119" s="20" t="s">
        <v>4597</v>
      </c>
      <c r="C2119" s="7" t="s">
        <v>4817</v>
      </c>
      <c r="D2119" s="1" t="s">
        <v>8049</v>
      </c>
      <c r="E2119" s="1" t="s">
        <v>8048</v>
      </c>
    </row>
    <row r="2120" spans="1:5" ht="15.6" x14ac:dyDescent="0.3">
      <c r="A2120" s="4" t="s">
        <v>2119</v>
      </c>
      <c r="B2120" s="20" t="s">
        <v>4598</v>
      </c>
      <c r="C2120" s="7" t="s">
        <v>4817</v>
      </c>
      <c r="D2120" s="1" t="s">
        <v>5087</v>
      </c>
      <c r="E2120" s="1" t="s">
        <v>8050</v>
      </c>
    </row>
    <row r="2121" spans="1:5" ht="15.6" x14ac:dyDescent="0.3">
      <c r="A2121" s="4" t="s">
        <v>2120</v>
      </c>
      <c r="B2121" s="20" t="s">
        <v>4599</v>
      </c>
      <c r="C2121" s="7" t="s">
        <v>4815</v>
      </c>
      <c r="D2121" s="1" t="s">
        <v>5681</v>
      </c>
      <c r="E2121" s="1" t="s">
        <v>8051</v>
      </c>
    </row>
    <row r="2122" spans="1:5" ht="15.6" x14ac:dyDescent="0.3">
      <c r="A2122" s="4" t="s">
        <v>2121</v>
      </c>
      <c r="B2122" s="20" t="s">
        <v>4600</v>
      </c>
      <c r="C2122" s="7" t="s">
        <v>4815</v>
      </c>
      <c r="D2122" s="1" t="s">
        <v>8053</v>
      </c>
      <c r="E2122" s="1" t="s">
        <v>8052</v>
      </c>
    </row>
    <row r="2123" spans="1:5" ht="15.6" x14ac:dyDescent="0.3">
      <c r="A2123" s="4" t="s">
        <v>2122</v>
      </c>
      <c r="B2123" s="20" t="s">
        <v>4601</v>
      </c>
      <c r="C2123" s="7" t="s">
        <v>4815</v>
      </c>
      <c r="D2123" s="1" t="s">
        <v>8055</v>
      </c>
      <c r="E2123" s="1" t="s">
        <v>8054</v>
      </c>
    </row>
    <row r="2124" spans="1:5" ht="15.6" x14ac:dyDescent="0.3">
      <c r="A2124" s="4" t="s">
        <v>2123</v>
      </c>
      <c r="B2124" s="20" t="s">
        <v>4602</v>
      </c>
      <c r="C2124" s="7" t="s">
        <v>4815</v>
      </c>
      <c r="D2124" s="1" t="s">
        <v>8057</v>
      </c>
      <c r="E2124" s="1" t="s">
        <v>8056</v>
      </c>
    </row>
    <row r="2125" spans="1:5" ht="15.6" x14ac:dyDescent="0.3">
      <c r="A2125" s="4" t="s">
        <v>2124</v>
      </c>
      <c r="B2125" s="20" t="s">
        <v>4603</v>
      </c>
      <c r="C2125" s="7" t="s">
        <v>4815</v>
      </c>
      <c r="D2125" s="1" t="s">
        <v>8058</v>
      </c>
      <c r="E2125" s="1" t="s">
        <v>6072</v>
      </c>
    </row>
    <row r="2126" spans="1:5" ht="15.6" x14ac:dyDescent="0.3">
      <c r="A2126" s="4" t="s">
        <v>2125</v>
      </c>
      <c r="B2126" s="20" t="s">
        <v>4604</v>
      </c>
      <c r="C2126" s="7" t="s">
        <v>4815</v>
      </c>
      <c r="D2126" s="1" t="s">
        <v>8060</v>
      </c>
      <c r="E2126" s="1" t="s">
        <v>8059</v>
      </c>
    </row>
    <row r="2127" spans="1:5" ht="15.6" x14ac:dyDescent="0.3">
      <c r="A2127" s="4" t="s">
        <v>2126</v>
      </c>
      <c r="B2127" s="20" t="s">
        <v>4605</v>
      </c>
      <c r="C2127" s="7" t="s">
        <v>4815</v>
      </c>
      <c r="D2127" s="1" t="s">
        <v>5131</v>
      </c>
      <c r="E2127" s="1" t="s">
        <v>8061</v>
      </c>
    </row>
    <row r="2128" spans="1:5" ht="15.6" x14ac:dyDescent="0.3">
      <c r="A2128" s="4" t="s">
        <v>2127</v>
      </c>
      <c r="B2128" s="20" t="s">
        <v>4606</v>
      </c>
      <c r="C2128" s="7" t="s">
        <v>4817</v>
      </c>
      <c r="D2128" s="1" t="s">
        <v>8063</v>
      </c>
      <c r="E2128" s="1" t="s">
        <v>8062</v>
      </c>
    </row>
    <row r="2129" spans="1:5" ht="15.6" x14ac:dyDescent="0.3">
      <c r="A2129" s="4" t="s">
        <v>2128</v>
      </c>
      <c r="B2129" s="20" t="s">
        <v>4607</v>
      </c>
      <c r="C2129" s="7" t="s">
        <v>4815</v>
      </c>
      <c r="D2129" s="1" t="s">
        <v>7489</v>
      </c>
      <c r="E2129" s="1" t="s">
        <v>8064</v>
      </c>
    </row>
    <row r="2130" spans="1:5" ht="15.6" x14ac:dyDescent="0.3">
      <c r="A2130" s="4" t="s">
        <v>2129</v>
      </c>
      <c r="B2130" s="20" t="s">
        <v>4608</v>
      </c>
      <c r="C2130" s="7" t="s">
        <v>4815</v>
      </c>
      <c r="D2130" s="1" t="s">
        <v>8066</v>
      </c>
      <c r="E2130" s="1" t="s">
        <v>8065</v>
      </c>
    </row>
    <row r="2131" spans="1:5" ht="15.6" x14ac:dyDescent="0.3">
      <c r="A2131" s="4" t="s">
        <v>2130</v>
      </c>
      <c r="B2131" s="20" t="s">
        <v>4609</v>
      </c>
      <c r="C2131" s="7" t="s">
        <v>4815</v>
      </c>
      <c r="D2131" s="1" t="s">
        <v>7325</v>
      </c>
      <c r="E2131" s="1" t="s">
        <v>6174</v>
      </c>
    </row>
    <row r="2132" spans="1:5" ht="15.6" x14ac:dyDescent="0.3">
      <c r="A2132" s="4" t="s">
        <v>2131</v>
      </c>
      <c r="B2132" s="20" t="s">
        <v>4610</v>
      </c>
      <c r="C2132" s="7" t="s">
        <v>4815</v>
      </c>
      <c r="D2132" s="1" t="s">
        <v>8067</v>
      </c>
      <c r="E2132" s="1" t="s">
        <v>4868</v>
      </c>
    </row>
    <row r="2133" spans="1:5" ht="15.6" x14ac:dyDescent="0.3">
      <c r="A2133" s="4" t="s">
        <v>2132</v>
      </c>
      <c r="B2133" s="20" t="s">
        <v>4611</v>
      </c>
      <c r="C2133" s="7" t="s">
        <v>4817</v>
      </c>
      <c r="D2133" s="1" t="s">
        <v>8069</v>
      </c>
      <c r="E2133" s="1" t="s">
        <v>8068</v>
      </c>
    </row>
    <row r="2134" spans="1:5" ht="15.6" x14ac:dyDescent="0.3">
      <c r="A2134" s="4" t="s">
        <v>2133</v>
      </c>
      <c r="B2134" s="20" t="s">
        <v>4612</v>
      </c>
      <c r="C2134" s="7" t="s">
        <v>4815</v>
      </c>
      <c r="D2134" s="1" t="s">
        <v>6107</v>
      </c>
      <c r="E2134" s="1" t="s">
        <v>8070</v>
      </c>
    </row>
    <row r="2135" spans="1:5" ht="15.6" x14ac:dyDescent="0.3">
      <c r="A2135" s="4" t="s">
        <v>2134</v>
      </c>
      <c r="B2135" s="20" t="s">
        <v>4613</v>
      </c>
      <c r="C2135" s="7" t="s">
        <v>4817</v>
      </c>
      <c r="D2135" s="1" t="s">
        <v>5273</v>
      </c>
      <c r="E2135" s="1" t="s">
        <v>8071</v>
      </c>
    </row>
    <row r="2136" spans="1:5" ht="15.6" x14ac:dyDescent="0.3">
      <c r="A2136" s="4" t="s">
        <v>2135</v>
      </c>
      <c r="B2136" s="20" t="s">
        <v>4614</v>
      </c>
      <c r="C2136" s="7" t="s">
        <v>4817</v>
      </c>
      <c r="D2136" s="1" t="s">
        <v>8073</v>
      </c>
      <c r="E2136" s="1" t="s">
        <v>8072</v>
      </c>
    </row>
    <row r="2137" spans="1:5" ht="15.6" x14ac:dyDescent="0.3">
      <c r="A2137" s="4" t="s">
        <v>2136</v>
      </c>
      <c r="B2137" s="20" t="s">
        <v>4615</v>
      </c>
      <c r="C2137" s="7" t="s">
        <v>4817</v>
      </c>
      <c r="D2137" s="1" t="s">
        <v>8074</v>
      </c>
      <c r="E2137" s="1" t="s">
        <v>7904</v>
      </c>
    </row>
    <row r="2138" spans="1:5" ht="15.6" x14ac:dyDescent="0.3">
      <c r="A2138" s="4" t="s">
        <v>2137</v>
      </c>
      <c r="B2138" s="20" t="s">
        <v>4616</v>
      </c>
      <c r="C2138" s="7" t="s">
        <v>4817</v>
      </c>
      <c r="D2138" s="1" t="s">
        <v>8075</v>
      </c>
      <c r="E2138" s="1" t="s">
        <v>7322</v>
      </c>
    </row>
    <row r="2139" spans="1:5" ht="15.6" x14ac:dyDescent="0.3">
      <c r="A2139" s="4" t="s">
        <v>2138</v>
      </c>
      <c r="B2139" s="20" t="s">
        <v>4617</v>
      </c>
      <c r="C2139" s="7" t="s">
        <v>5652</v>
      </c>
      <c r="D2139" s="1" t="s">
        <v>5596</v>
      </c>
      <c r="E2139" s="1" t="s">
        <v>8076</v>
      </c>
    </row>
    <row r="2140" spans="1:5" ht="15.6" x14ac:dyDescent="0.3">
      <c r="A2140" s="4" t="s">
        <v>2139</v>
      </c>
      <c r="B2140" s="20" t="s">
        <v>4618</v>
      </c>
      <c r="C2140" s="7" t="s">
        <v>4817</v>
      </c>
      <c r="D2140" s="1" t="s">
        <v>8078</v>
      </c>
      <c r="E2140" s="1" t="s">
        <v>8077</v>
      </c>
    </row>
    <row r="2141" spans="1:5" ht="15.6" x14ac:dyDescent="0.3">
      <c r="A2141" s="4" t="s">
        <v>2140</v>
      </c>
      <c r="B2141" s="20" t="s">
        <v>4619</v>
      </c>
      <c r="C2141" s="7" t="s">
        <v>4817</v>
      </c>
      <c r="D2141" s="1" t="s">
        <v>4972</v>
      </c>
      <c r="E2141" s="1" t="s">
        <v>8079</v>
      </c>
    </row>
    <row r="2142" spans="1:5" ht="15.6" x14ac:dyDescent="0.3">
      <c r="A2142" s="4" t="s">
        <v>2141</v>
      </c>
      <c r="B2142" s="20" t="s">
        <v>4620</v>
      </c>
      <c r="C2142" s="7" t="s">
        <v>4815</v>
      </c>
      <c r="D2142" s="1" t="s">
        <v>4942</v>
      </c>
      <c r="E2142" s="1" t="s">
        <v>8080</v>
      </c>
    </row>
    <row r="2143" spans="1:5" ht="15.6" x14ac:dyDescent="0.3">
      <c r="A2143" s="4" t="s">
        <v>2142</v>
      </c>
      <c r="B2143" s="20" t="s">
        <v>4621</v>
      </c>
      <c r="C2143" s="7" t="s">
        <v>4815</v>
      </c>
      <c r="D2143" s="1" t="s">
        <v>8082</v>
      </c>
      <c r="E2143" s="1" t="s">
        <v>8081</v>
      </c>
    </row>
    <row r="2144" spans="1:5" ht="15.6" x14ac:dyDescent="0.3">
      <c r="A2144" s="4" t="s">
        <v>2143</v>
      </c>
      <c r="B2144" s="20" t="s">
        <v>4622</v>
      </c>
      <c r="C2144" s="7" t="s">
        <v>4815</v>
      </c>
      <c r="D2144" s="1" t="s">
        <v>8084</v>
      </c>
      <c r="E2144" s="1" t="s">
        <v>8083</v>
      </c>
    </row>
    <row r="2145" spans="1:5" ht="15.6" x14ac:dyDescent="0.3">
      <c r="A2145" s="4" t="s">
        <v>2144</v>
      </c>
      <c r="B2145" s="20" t="s">
        <v>4623</v>
      </c>
      <c r="C2145" s="7" t="s">
        <v>4815</v>
      </c>
      <c r="D2145" s="1" t="s">
        <v>8086</v>
      </c>
      <c r="E2145" s="1" t="s">
        <v>8085</v>
      </c>
    </row>
    <row r="2146" spans="1:5" ht="15.6" x14ac:dyDescent="0.3">
      <c r="A2146" s="4" t="s">
        <v>2145</v>
      </c>
      <c r="B2146" s="20" t="s">
        <v>4624</v>
      </c>
      <c r="C2146" s="7" t="s">
        <v>4817</v>
      </c>
      <c r="D2146" s="1" t="s">
        <v>8088</v>
      </c>
      <c r="E2146" s="1" t="s">
        <v>8087</v>
      </c>
    </row>
    <row r="2147" spans="1:5" ht="15.6" x14ac:dyDescent="0.3">
      <c r="A2147" s="4" t="s">
        <v>2146</v>
      </c>
      <c r="B2147" s="20" t="s">
        <v>4625</v>
      </c>
      <c r="C2147" s="7" t="s">
        <v>4817</v>
      </c>
      <c r="D2147" s="1" t="s">
        <v>8090</v>
      </c>
      <c r="E2147" s="1" t="s">
        <v>8089</v>
      </c>
    </row>
    <row r="2148" spans="1:5" ht="15.6" x14ac:dyDescent="0.3">
      <c r="A2148" s="4" t="s">
        <v>2147</v>
      </c>
      <c r="B2148" s="20" t="s">
        <v>4626</v>
      </c>
      <c r="C2148" s="7" t="s">
        <v>4817</v>
      </c>
      <c r="D2148" s="1" t="s">
        <v>8092</v>
      </c>
      <c r="E2148" s="1" t="s">
        <v>8091</v>
      </c>
    </row>
    <row r="2149" spans="1:5" ht="15.6" x14ac:dyDescent="0.3">
      <c r="A2149" s="4" t="s">
        <v>2148</v>
      </c>
      <c r="B2149" s="20" t="s">
        <v>4627</v>
      </c>
      <c r="C2149" s="7" t="s">
        <v>4817</v>
      </c>
      <c r="D2149" s="1" t="s">
        <v>8094</v>
      </c>
      <c r="E2149" s="1" t="s">
        <v>8093</v>
      </c>
    </row>
    <row r="2150" spans="1:5" ht="15.6" x14ac:dyDescent="0.3">
      <c r="A2150" s="4" t="s">
        <v>2149</v>
      </c>
      <c r="B2150" s="20" t="s">
        <v>4628</v>
      </c>
      <c r="C2150" s="7" t="s">
        <v>4817</v>
      </c>
      <c r="D2150" s="1" t="s">
        <v>4842</v>
      </c>
      <c r="E2150" s="1" t="s">
        <v>8095</v>
      </c>
    </row>
    <row r="2151" spans="1:5" ht="15.6" x14ac:dyDescent="0.3">
      <c r="A2151" s="4" t="s">
        <v>2150</v>
      </c>
      <c r="B2151" s="20" t="s">
        <v>4629</v>
      </c>
      <c r="C2151" s="7" t="s">
        <v>4817</v>
      </c>
      <c r="D2151" s="1" t="s">
        <v>8096</v>
      </c>
      <c r="E2151" s="1" t="s">
        <v>7085</v>
      </c>
    </row>
    <row r="2152" spans="1:5" ht="15.6" x14ac:dyDescent="0.3">
      <c r="A2152" s="4" t="s">
        <v>2151</v>
      </c>
      <c r="B2152" s="20" t="s">
        <v>4630</v>
      </c>
      <c r="C2152" s="7" t="s">
        <v>4817</v>
      </c>
      <c r="D2152" s="1" t="s">
        <v>8098</v>
      </c>
      <c r="E2152" s="1" t="s">
        <v>8097</v>
      </c>
    </row>
    <row r="2153" spans="1:5" ht="15.6" x14ac:dyDescent="0.3">
      <c r="A2153" s="4" t="s">
        <v>2152</v>
      </c>
      <c r="B2153" s="20" t="s">
        <v>4631</v>
      </c>
      <c r="C2153" s="7" t="s">
        <v>4817</v>
      </c>
      <c r="D2153" s="1" t="s">
        <v>8100</v>
      </c>
      <c r="E2153" s="1" t="s">
        <v>8099</v>
      </c>
    </row>
    <row r="2154" spans="1:5" ht="15.6" x14ac:dyDescent="0.3">
      <c r="A2154" s="4" t="s">
        <v>2153</v>
      </c>
      <c r="B2154" s="20" t="s">
        <v>4632</v>
      </c>
      <c r="C2154" s="7" t="s">
        <v>4817</v>
      </c>
      <c r="D2154" s="1" t="s">
        <v>8102</v>
      </c>
      <c r="E2154" s="1" t="s">
        <v>8101</v>
      </c>
    </row>
    <row r="2155" spans="1:5" ht="15.6" x14ac:dyDescent="0.3">
      <c r="A2155" s="4" t="s">
        <v>2154</v>
      </c>
      <c r="B2155" s="20" t="s">
        <v>4633</v>
      </c>
      <c r="C2155" s="7" t="s">
        <v>4817</v>
      </c>
      <c r="D2155" s="1" t="s">
        <v>8104</v>
      </c>
      <c r="E2155" s="1" t="s">
        <v>8103</v>
      </c>
    </row>
    <row r="2156" spans="1:5" ht="15.6" x14ac:dyDescent="0.3">
      <c r="A2156" s="4" t="s">
        <v>2155</v>
      </c>
      <c r="B2156" s="20" t="s">
        <v>4634</v>
      </c>
      <c r="C2156" s="7" t="s">
        <v>4817</v>
      </c>
      <c r="D2156" s="1" t="s">
        <v>8105</v>
      </c>
      <c r="E2156" s="1" t="s">
        <v>8051</v>
      </c>
    </row>
    <row r="2157" spans="1:5" ht="15.6" x14ac:dyDescent="0.3">
      <c r="A2157" s="4" t="s">
        <v>2156</v>
      </c>
      <c r="B2157" s="20" t="s">
        <v>4635</v>
      </c>
      <c r="C2157" s="7" t="s">
        <v>4817</v>
      </c>
      <c r="D2157" s="1" t="s">
        <v>7753</v>
      </c>
      <c r="E2157" s="1" t="s">
        <v>8106</v>
      </c>
    </row>
    <row r="2158" spans="1:5" ht="15.6" x14ac:dyDescent="0.3">
      <c r="A2158" s="4" t="s">
        <v>2157</v>
      </c>
      <c r="B2158" s="20" t="s">
        <v>4636</v>
      </c>
      <c r="C2158" s="7" t="s">
        <v>4817</v>
      </c>
      <c r="D2158" s="1" t="s">
        <v>4824</v>
      </c>
      <c r="E2158" s="1" t="s">
        <v>8107</v>
      </c>
    </row>
    <row r="2159" spans="1:5" ht="15.6" x14ac:dyDescent="0.3">
      <c r="A2159" s="4" t="s">
        <v>2158</v>
      </c>
      <c r="B2159" s="20" t="s">
        <v>4637</v>
      </c>
      <c r="C2159" s="7" t="s">
        <v>4815</v>
      </c>
      <c r="D2159" s="1" t="s">
        <v>8108</v>
      </c>
      <c r="E2159" s="1" t="s">
        <v>6584</v>
      </c>
    </row>
    <row r="2160" spans="1:5" ht="15.6" x14ac:dyDescent="0.3">
      <c r="A2160" s="4" t="s">
        <v>2159</v>
      </c>
      <c r="B2160" s="20" t="s">
        <v>4638</v>
      </c>
      <c r="C2160" s="7" t="s">
        <v>4815</v>
      </c>
      <c r="D2160" s="1" t="s">
        <v>7533</v>
      </c>
      <c r="E2160" s="1" t="s">
        <v>8109</v>
      </c>
    </row>
    <row r="2161" spans="1:5" ht="15.6" x14ac:dyDescent="0.3">
      <c r="A2161" s="4" t="s">
        <v>2160</v>
      </c>
      <c r="B2161" s="20" t="s">
        <v>4639</v>
      </c>
      <c r="C2161" s="7" t="s">
        <v>4815</v>
      </c>
      <c r="D2161" s="1" t="s">
        <v>8111</v>
      </c>
      <c r="E2161" s="1" t="s">
        <v>8110</v>
      </c>
    </row>
    <row r="2162" spans="1:5" ht="15.6" x14ac:dyDescent="0.3">
      <c r="A2162" s="4" t="s">
        <v>2161</v>
      </c>
      <c r="B2162" s="20" t="s">
        <v>4640</v>
      </c>
      <c r="C2162" s="7" t="s">
        <v>4815</v>
      </c>
      <c r="D2162" s="1" t="s">
        <v>6121</v>
      </c>
      <c r="E2162" s="1" t="s">
        <v>8112</v>
      </c>
    </row>
    <row r="2163" spans="1:5" ht="15.6" x14ac:dyDescent="0.3">
      <c r="A2163" s="4" t="s">
        <v>2162</v>
      </c>
      <c r="B2163" s="20" t="s">
        <v>4641</v>
      </c>
      <c r="C2163" s="7" t="s">
        <v>4815</v>
      </c>
      <c r="D2163" s="1" t="s">
        <v>5143</v>
      </c>
      <c r="E2163" s="1" t="s">
        <v>8113</v>
      </c>
    </row>
    <row r="2164" spans="1:5" ht="15.6" x14ac:dyDescent="0.3">
      <c r="A2164" s="4" t="s">
        <v>2163</v>
      </c>
      <c r="B2164" s="20" t="s">
        <v>4642</v>
      </c>
      <c r="C2164" s="7" t="s">
        <v>5652</v>
      </c>
      <c r="D2164" s="1" t="s">
        <v>8115</v>
      </c>
      <c r="E2164" s="1" t="s">
        <v>8114</v>
      </c>
    </row>
    <row r="2165" spans="1:5" ht="15.6" x14ac:dyDescent="0.3">
      <c r="A2165" s="4" t="s">
        <v>2164</v>
      </c>
      <c r="B2165" s="20" t="s">
        <v>4643</v>
      </c>
      <c r="C2165" s="7" t="s">
        <v>4815</v>
      </c>
      <c r="D2165" s="1" t="s">
        <v>8116</v>
      </c>
      <c r="E2165" s="1" t="s">
        <v>4943</v>
      </c>
    </row>
    <row r="2166" spans="1:5" ht="15.6" x14ac:dyDescent="0.3">
      <c r="A2166" s="4" t="s">
        <v>2165</v>
      </c>
      <c r="B2166" s="20" t="s">
        <v>4644</v>
      </c>
      <c r="C2166" s="7" t="s">
        <v>4817</v>
      </c>
      <c r="D2166" s="1" t="s">
        <v>6052</v>
      </c>
      <c r="E2166" s="1" t="s">
        <v>8117</v>
      </c>
    </row>
    <row r="2167" spans="1:5" ht="15.6" x14ac:dyDescent="0.3">
      <c r="A2167" s="4" t="s">
        <v>2166</v>
      </c>
      <c r="B2167" s="20" t="s">
        <v>4645</v>
      </c>
      <c r="C2167" s="7" t="s">
        <v>4817</v>
      </c>
      <c r="D2167" s="1" t="s">
        <v>8119</v>
      </c>
      <c r="E2167" s="1" t="s">
        <v>8118</v>
      </c>
    </row>
    <row r="2168" spans="1:5" ht="15.6" x14ac:dyDescent="0.3">
      <c r="A2168" s="4" t="s">
        <v>2167</v>
      </c>
      <c r="B2168" s="20" t="s">
        <v>4646</v>
      </c>
      <c r="C2168" s="7" t="s">
        <v>4817</v>
      </c>
      <c r="D2168" s="1" t="s">
        <v>8121</v>
      </c>
      <c r="E2168" s="1" t="s">
        <v>8120</v>
      </c>
    </row>
    <row r="2169" spans="1:5" ht="15.6" x14ac:dyDescent="0.3">
      <c r="A2169" s="4" t="s">
        <v>2168</v>
      </c>
      <c r="B2169" s="20" t="s">
        <v>4647</v>
      </c>
      <c r="C2169" s="7" t="s">
        <v>4817</v>
      </c>
      <c r="D2169" s="1" t="s">
        <v>5804</v>
      </c>
      <c r="E2169" s="1" t="s">
        <v>8122</v>
      </c>
    </row>
    <row r="2170" spans="1:5" ht="15.6" x14ac:dyDescent="0.3">
      <c r="A2170" s="4" t="s">
        <v>2169</v>
      </c>
      <c r="B2170" s="20" t="s">
        <v>4648</v>
      </c>
      <c r="C2170" s="7" t="s">
        <v>4817</v>
      </c>
      <c r="D2170" s="1" t="s">
        <v>8124</v>
      </c>
      <c r="E2170" s="1" t="s">
        <v>8123</v>
      </c>
    </row>
    <row r="2171" spans="1:5" ht="15.6" x14ac:dyDescent="0.3">
      <c r="A2171" s="4" t="s">
        <v>2170</v>
      </c>
      <c r="B2171" s="20" t="s">
        <v>4649</v>
      </c>
      <c r="C2171" s="7" t="s">
        <v>4817</v>
      </c>
      <c r="D2171" s="1" t="s">
        <v>5067</v>
      </c>
      <c r="E2171" s="1" t="s">
        <v>8125</v>
      </c>
    </row>
    <row r="2172" spans="1:5" ht="15.6" x14ac:dyDescent="0.3">
      <c r="A2172" s="4" t="s">
        <v>2171</v>
      </c>
      <c r="B2172" s="20" t="s">
        <v>4650</v>
      </c>
      <c r="C2172" s="7" t="s">
        <v>4815</v>
      </c>
      <c r="D2172" s="1" t="s">
        <v>5981</v>
      </c>
      <c r="E2172" s="1" t="s">
        <v>8126</v>
      </c>
    </row>
    <row r="2173" spans="1:5" ht="15.6" x14ac:dyDescent="0.3">
      <c r="A2173" s="4" t="s">
        <v>2172</v>
      </c>
      <c r="B2173" s="20" t="s">
        <v>4651</v>
      </c>
      <c r="C2173" s="7" t="s">
        <v>4817</v>
      </c>
      <c r="D2173" s="1" t="s">
        <v>5081</v>
      </c>
      <c r="E2173" s="1" t="s">
        <v>7433</v>
      </c>
    </row>
    <row r="2174" spans="1:5" ht="15.6" x14ac:dyDescent="0.3">
      <c r="A2174" s="4" t="s">
        <v>2173</v>
      </c>
      <c r="B2174" s="20" t="s">
        <v>4652</v>
      </c>
      <c r="C2174" s="7" t="s">
        <v>4817</v>
      </c>
      <c r="D2174" s="1" t="s">
        <v>8128</v>
      </c>
      <c r="E2174" s="1" t="s">
        <v>8127</v>
      </c>
    </row>
    <row r="2175" spans="1:5" ht="15.6" x14ac:dyDescent="0.3">
      <c r="A2175" s="4" t="s">
        <v>2174</v>
      </c>
      <c r="B2175" s="20" t="s">
        <v>4653</v>
      </c>
      <c r="C2175" s="7" t="s">
        <v>4815</v>
      </c>
      <c r="D2175" s="1" t="s">
        <v>8129</v>
      </c>
      <c r="E2175" s="1" t="s">
        <v>6651</v>
      </c>
    </row>
    <row r="2176" spans="1:5" ht="15.6" x14ac:dyDescent="0.3">
      <c r="A2176" s="4" t="s">
        <v>2175</v>
      </c>
      <c r="B2176" s="20" t="s">
        <v>4654</v>
      </c>
      <c r="C2176" s="7" t="s">
        <v>4817</v>
      </c>
      <c r="D2176" s="1" t="s">
        <v>8131</v>
      </c>
      <c r="E2176" s="1" t="s">
        <v>8130</v>
      </c>
    </row>
    <row r="2177" spans="1:5" ht="15.6" x14ac:dyDescent="0.3">
      <c r="A2177" s="4" t="s">
        <v>2176</v>
      </c>
      <c r="B2177" s="20" t="s">
        <v>4655</v>
      </c>
      <c r="C2177" s="7" t="s">
        <v>4815</v>
      </c>
      <c r="D2177" s="1" t="s">
        <v>8132</v>
      </c>
      <c r="E2177" s="1" t="s">
        <v>5213</v>
      </c>
    </row>
    <row r="2178" spans="1:5" ht="15.6" x14ac:dyDescent="0.3">
      <c r="A2178" s="4" t="s">
        <v>2177</v>
      </c>
      <c r="B2178" s="20" t="s">
        <v>4656</v>
      </c>
      <c r="C2178" s="7" t="s">
        <v>4815</v>
      </c>
      <c r="D2178" s="1" t="s">
        <v>8133</v>
      </c>
      <c r="E2178" s="1" t="s">
        <v>5198</v>
      </c>
    </row>
    <row r="2179" spans="1:5" ht="15.6" x14ac:dyDescent="0.3">
      <c r="A2179" s="4" t="s">
        <v>2178</v>
      </c>
      <c r="B2179" s="20" t="s">
        <v>4657</v>
      </c>
      <c r="C2179" s="7" t="s">
        <v>4815</v>
      </c>
      <c r="D2179" s="1" t="s">
        <v>5436</v>
      </c>
      <c r="E2179" s="1" t="s">
        <v>5946</v>
      </c>
    </row>
    <row r="2180" spans="1:5" ht="15.6" x14ac:dyDescent="0.3">
      <c r="A2180" s="4" t="s">
        <v>2179</v>
      </c>
      <c r="B2180" s="20" t="s">
        <v>4658</v>
      </c>
      <c r="C2180" s="7" t="s">
        <v>4815</v>
      </c>
      <c r="D2180" s="1" t="s">
        <v>8135</v>
      </c>
      <c r="E2180" s="1" t="s">
        <v>8134</v>
      </c>
    </row>
    <row r="2181" spans="1:5" ht="15.6" x14ac:dyDescent="0.3">
      <c r="A2181" s="4" t="s">
        <v>2180</v>
      </c>
      <c r="B2181" s="20" t="s">
        <v>4659</v>
      </c>
      <c r="C2181" s="7" t="s">
        <v>4815</v>
      </c>
      <c r="D2181" s="1" t="s">
        <v>5400</v>
      </c>
      <c r="E2181" s="1" t="s">
        <v>6707</v>
      </c>
    </row>
    <row r="2182" spans="1:5" ht="15.6" x14ac:dyDescent="0.3">
      <c r="A2182" s="4" t="s">
        <v>2181</v>
      </c>
      <c r="B2182" s="20" t="s">
        <v>4660</v>
      </c>
      <c r="C2182" s="7" t="s">
        <v>4815</v>
      </c>
      <c r="D2182" s="1" t="s">
        <v>8137</v>
      </c>
      <c r="E2182" s="1" t="s">
        <v>8136</v>
      </c>
    </row>
    <row r="2183" spans="1:5" ht="15.6" x14ac:dyDescent="0.3">
      <c r="A2183" s="4" t="s">
        <v>2182</v>
      </c>
      <c r="B2183" s="20" t="s">
        <v>4661</v>
      </c>
      <c r="C2183" s="7" t="s">
        <v>4815</v>
      </c>
      <c r="D2183" s="1" t="s">
        <v>5432</v>
      </c>
      <c r="E2183" s="1" t="s">
        <v>8138</v>
      </c>
    </row>
    <row r="2184" spans="1:5" ht="15.6" x14ac:dyDescent="0.3">
      <c r="A2184" s="4" t="s">
        <v>2183</v>
      </c>
      <c r="B2184" s="20" t="s">
        <v>4662</v>
      </c>
      <c r="C2184" s="7" t="s">
        <v>4817</v>
      </c>
      <c r="D2184" s="1" t="s">
        <v>7625</v>
      </c>
      <c r="E2184" s="1" t="s">
        <v>5490</v>
      </c>
    </row>
    <row r="2185" spans="1:5" ht="15.6" x14ac:dyDescent="0.3">
      <c r="A2185" s="4" t="s">
        <v>2184</v>
      </c>
      <c r="B2185" s="20" t="s">
        <v>4663</v>
      </c>
      <c r="C2185" s="7" t="s">
        <v>4817</v>
      </c>
      <c r="D2185" s="1" t="s">
        <v>8140</v>
      </c>
      <c r="E2185" s="1" t="s">
        <v>8139</v>
      </c>
    </row>
    <row r="2186" spans="1:5" ht="15.6" x14ac:dyDescent="0.3">
      <c r="A2186" s="4" t="s">
        <v>2185</v>
      </c>
      <c r="B2186" s="20" t="s">
        <v>4664</v>
      </c>
      <c r="C2186" s="7" t="s">
        <v>4817</v>
      </c>
      <c r="D2186" s="1" t="s">
        <v>5269</v>
      </c>
      <c r="E2186" s="1" t="s">
        <v>8141</v>
      </c>
    </row>
    <row r="2187" spans="1:5" ht="15.6" x14ac:dyDescent="0.3">
      <c r="A2187" s="4" t="s">
        <v>2186</v>
      </c>
      <c r="B2187" s="20" t="s">
        <v>4665</v>
      </c>
      <c r="C2187" s="7" t="s">
        <v>4817</v>
      </c>
      <c r="D2187" s="1" t="s">
        <v>8142</v>
      </c>
      <c r="E2187" s="1" t="s">
        <v>5753</v>
      </c>
    </row>
    <row r="2188" spans="1:5" ht="15.6" x14ac:dyDescent="0.3">
      <c r="A2188" s="4" t="s">
        <v>2187</v>
      </c>
      <c r="B2188" s="20" t="s">
        <v>4666</v>
      </c>
      <c r="C2188" s="7" t="s">
        <v>4817</v>
      </c>
      <c r="D2188" s="1" t="s">
        <v>4823</v>
      </c>
      <c r="E2188" s="1" t="s">
        <v>8143</v>
      </c>
    </row>
    <row r="2189" spans="1:5" ht="15.6" x14ac:dyDescent="0.3">
      <c r="A2189" s="4" t="s">
        <v>2188</v>
      </c>
      <c r="B2189" s="20" t="s">
        <v>4667</v>
      </c>
      <c r="C2189" s="7" t="s">
        <v>4817</v>
      </c>
      <c r="D2189" s="1" t="s">
        <v>4950</v>
      </c>
      <c r="E2189" s="1" t="s">
        <v>8144</v>
      </c>
    </row>
    <row r="2190" spans="1:5" ht="15.6" x14ac:dyDescent="0.3">
      <c r="A2190" s="4" t="s">
        <v>2189</v>
      </c>
      <c r="B2190" s="20" t="s">
        <v>4668</v>
      </c>
      <c r="C2190" s="7" t="s">
        <v>4817</v>
      </c>
      <c r="D2190" s="1" t="s">
        <v>8145</v>
      </c>
      <c r="E2190" s="1" t="s">
        <v>6977</v>
      </c>
    </row>
    <row r="2191" spans="1:5" ht="15.6" x14ac:dyDescent="0.3">
      <c r="A2191" s="4" t="s">
        <v>2190</v>
      </c>
      <c r="B2191" s="20" t="s">
        <v>4669</v>
      </c>
      <c r="C2191" s="7" t="s">
        <v>4817</v>
      </c>
      <c r="D2191" s="1" t="s">
        <v>8147</v>
      </c>
      <c r="E2191" s="1" t="s">
        <v>8146</v>
      </c>
    </row>
    <row r="2192" spans="1:5" ht="15.6" x14ac:dyDescent="0.3">
      <c r="A2192" s="4" t="s">
        <v>2191</v>
      </c>
      <c r="B2192" s="20" t="s">
        <v>4670</v>
      </c>
      <c r="C2192" s="7" t="s">
        <v>4817</v>
      </c>
      <c r="D2192" s="1" t="s">
        <v>8148</v>
      </c>
      <c r="E2192" s="1" t="s">
        <v>5195</v>
      </c>
    </row>
    <row r="2193" spans="1:8" ht="15.6" x14ac:dyDescent="0.3">
      <c r="A2193" s="4" t="s">
        <v>2192</v>
      </c>
      <c r="B2193" s="20" t="s">
        <v>4671</v>
      </c>
      <c r="C2193" s="7" t="s">
        <v>4817</v>
      </c>
      <c r="D2193" s="1" t="s">
        <v>8150</v>
      </c>
      <c r="E2193" s="1" t="s">
        <v>8149</v>
      </c>
      <c r="H2193" t="s">
        <v>6043</v>
      </c>
    </row>
    <row r="2194" spans="1:8" ht="15.6" x14ac:dyDescent="0.3">
      <c r="A2194" s="4" t="s">
        <v>2193</v>
      </c>
      <c r="B2194" s="20" t="s">
        <v>4672</v>
      </c>
      <c r="C2194" s="7" t="s">
        <v>4817</v>
      </c>
      <c r="D2194" s="1" t="s">
        <v>6553</v>
      </c>
      <c r="E2194" s="1" t="s">
        <v>7536</v>
      </c>
    </row>
    <row r="2195" spans="1:8" ht="15.6" x14ac:dyDescent="0.3">
      <c r="A2195" s="4" t="s">
        <v>2194</v>
      </c>
      <c r="B2195" s="20" t="s">
        <v>4673</v>
      </c>
      <c r="C2195" s="7" t="s">
        <v>4817</v>
      </c>
      <c r="D2195" s="1" t="s">
        <v>8151</v>
      </c>
      <c r="E2195" s="1" t="s">
        <v>5864</v>
      </c>
    </row>
    <row r="2196" spans="1:8" ht="15.6" x14ac:dyDescent="0.3">
      <c r="A2196" s="4" t="s">
        <v>2195</v>
      </c>
      <c r="B2196" s="20" t="s">
        <v>4674</v>
      </c>
      <c r="C2196" s="7" t="s">
        <v>4817</v>
      </c>
      <c r="D2196" s="1" t="s">
        <v>8153</v>
      </c>
      <c r="E2196" s="1" t="s">
        <v>8152</v>
      </c>
    </row>
    <row r="2197" spans="1:8" ht="15.6" x14ac:dyDescent="0.3">
      <c r="A2197" s="4" t="s">
        <v>2196</v>
      </c>
      <c r="B2197" s="20" t="s">
        <v>4675</v>
      </c>
      <c r="C2197" s="7" t="s">
        <v>4817</v>
      </c>
      <c r="D2197" s="1" t="s">
        <v>8154</v>
      </c>
      <c r="E2197" s="1" t="s">
        <v>5698</v>
      </c>
    </row>
    <row r="2198" spans="1:8" ht="15.6" x14ac:dyDescent="0.3">
      <c r="A2198" s="4" t="s">
        <v>2197</v>
      </c>
      <c r="B2198" s="20" t="s">
        <v>4676</v>
      </c>
      <c r="C2198" s="7" t="s">
        <v>4817</v>
      </c>
      <c r="D2198" s="1" t="s">
        <v>8156</v>
      </c>
      <c r="E2198" s="1" t="s">
        <v>8155</v>
      </c>
    </row>
    <row r="2199" spans="1:8" ht="15.6" x14ac:dyDescent="0.3">
      <c r="A2199" s="4" t="s">
        <v>2198</v>
      </c>
      <c r="B2199" s="20" t="s">
        <v>4677</v>
      </c>
      <c r="C2199" s="7" t="s">
        <v>4817</v>
      </c>
      <c r="D2199" s="1" t="s">
        <v>4887</v>
      </c>
      <c r="E2199" s="1" t="s">
        <v>8157</v>
      </c>
    </row>
    <row r="2200" spans="1:8" ht="15.6" x14ac:dyDescent="0.3">
      <c r="A2200" s="4" t="s">
        <v>2199</v>
      </c>
      <c r="B2200" s="20" t="s">
        <v>4678</v>
      </c>
      <c r="C2200" s="7" t="s">
        <v>4817</v>
      </c>
      <c r="D2200" s="1" t="s">
        <v>8159</v>
      </c>
      <c r="E2200" s="1" t="s">
        <v>8158</v>
      </c>
    </row>
    <row r="2201" spans="1:8" ht="15.6" x14ac:dyDescent="0.3">
      <c r="A2201" s="4" t="s">
        <v>2200</v>
      </c>
      <c r="B2201" s="20" t="s">
        <v>4679</v>
      </c>
      <c r="C2201" s="7" t="s">
        <v>4817</v>
      </c>
      <c r="D2201" s="1" t="s">
        <v>8161</v>
      </c>
      <c r="E2201" s="1" t="s">
        <v>8160</v>
      </c>
    </row>
    <row r="2202" spans="1:8" ht="15.6" x14ac:dyDescent="0.3">
      <c r="A2202" s="4" t="s">
        <v>2201</v>
      </c>
      <c r="B2202" s="20" t="s">
        <v>4680</v>
      </c>
      <c r="C2202" s="7" t="s">
        <v>4817</v>
      </c>
      <c r="D2202" s="1" t="s">
        <v>8163</v>
      </c>
      <c r="E2202" s="1" t="s">
        <v>8162</v>
      </c>
    </row>
    <row r="2203" spans="1:8" ht="15.6" x14ac:dyDescent="0.3">
      <c r="A2203" s="4" t="s">
        <v>2202</v>
      </c>
      <c r="B2203" s="20" t="s">
        <v>4681</v>
      </c>
      <c r="C2203" s="7" t="s">
        <v>4817</v>
      </c>
      <c r="D2203" s="1" t="s">
        <v>5135</v>
      </c>
      <c r="E2203" s="1" t="s">
        <v>8164</v>
      </c>
    </row>
    <row r="2204" spans="1:8" ht="15.6" x14ac:dyDescent="0.3">
      <c r="A2204" s="4" t="s">
        <v>2203</v>
      </c>
      <c r="B2204" s="20" t="s">
        <v>4682</v>
      </c>
      <c r="C2204" s="7" t="s">
        <v>4815</v>
      </c>
      <c r="D2204" s="1" t="s">
        <v>8166</v>
      </c>
      <c r="E2204" s="1" t="s">
        <v>8165</v>
      </c>
    </row>
    <row r="2205" spans="1:8" ht="15.6" x14ac:dyDescent="0.3">
      <c r="A2205" s="4" t="s">
        <v>2204</v>
      </c>
      <c r="B2205" s="20" t="s">
        <v>4683</v>
      </c>
      <c r="C2205" s="7" t="s">
        <v>4815</v>
      </c>
      <c r="D2205" s="1" t="s">
        <v>7395</v>
      </c>
      <c r="E2205" s="1" t="s">
        <v>8167</v>
      </c>
    </row>
    <row r="2206" spans="1:8" ht="15.6" x14ac:dyDescent="0.3">
      <c r="A2206" s="4" t="s">
        <v>2205</v>
      </c>
      <c r="B2206" s="20" t="s">
        <v>4684</v>
      </c>
      <c r="C2206" s="7" t="s">
        <v>4815</v>
      </c>
      <c r="D2206" s="1" t="s">
        <v>8169</v>
      </c>
      <c r="E2206" s="1" t="s">
        <v>8168</v>
      </c>
    </row>
    <row r="2207" spans="1:8" ht="15.6" x14ac:dyDescent="0.3">
      <c r="A2207" s="4" t="s">
        <v>2206</v>
      </c>
      <c r="B2207" s="20" t="s">
        <v>4685</v>
      </c>
      <c r="C2207" s="7" t="s">
        <v>4817</v>
      </c>
      <c r="D2207" s="1" t="s">
        <v>8171</v>
      </c>
      <c r="E2207" s="1" t="s">
        <v>8170</v>
      </c>
    </row>
    <row r="2208" spans="1:8" ht="15.6" x14ac:dyDescent="0.3">
      <c r="A2208" s="4" t="s">
        <v>2207</v>
      </c>
      <c r="B2208" s="20" t="s">
        <v>4686</v>
      </c>
      <c r="C2208" s="7" t="s">
        <v>4817</v>
      </c>
      <c r="D2208" s="1" t="s">
        <v>7125</v>
      </c>
      <c r="E2208" s="1" t="s">
        <v>8172</v>
      </c>
    </row>
    <row r="2209" spans="1:5" ht="15.6" x14ac:dyDescent="0.3">
      <c r="A2209" s="4" t="s">
        <v>2208</v>
      </c>
      <c r="B2209" s="20" t="s">
        <v>4687</v>
      </c>
      <c r="C2209" s="7" t="s">
        <v>4815</v>
      </c>
      <c r="D2209" s="1" t="s">
        <v>8174</v>
      </c>
      <c r="E2209" s="1" t="s">
        <v>8173</v>
      </c>
    </row>
    <row r="2210" spans="1:5" ht="15.6" x14ac:dyDescent="0.3">
      <c r="A2210" s="4" t="s">
        <v>2209</v>
      </c>
      <c r="B2210" s="20" t="s">
        <v>4688</v>
      </c>
      <c r="C2210" s="7" t="s">
        <v>4815</v>
      </c>
      <c r="D2210" s="1" t="s">
        <v>8176</v>
      </c>
      <c r="E2210" s="1" t="s">
        <v>8175</v>
      </c>
    </row>
    <row r="2211" spans="1:5" ht="15.6" x14ac:dyDescent="0.3">
      <c r="A2211" s="4" t="s">
        <v>2210</v>
      </c>
      <c r="B2211" s="20" t="s">
        <v>4689</v>
      </c>
      <c r="C2211" s="7" t="s">
        <v>4815</v>
      </c>
      <c r="D2211" s="1" t="s">
        <v>4832</v>
      </c>
      <c r="E2211" s="1" t="s">
        <v>2395</v>
      </c>
    </row>
    <row r="2212" spans="1:5" ht="15.6" x14ac:dyDescent="0.3">
      <c r="A2212" s="4" t="s">
        <v>2211</v>
      </c>
      <c r="B2212" s="20" t="s">
        <v>4690</v>
      </c>
      <c r="C2212" s="7" t="s">
        <v>4817</v>
      </c>
      <c r="D2212" s="1" t="s">
        <v>7796</v>
      </c>
      <c r="E2212" s="1" t="s">
        <v>8177</v>
      </c>
    </row>
    <row r="2213" spans="1:5" ht="15.6" x14ac:dyDescent="0.3">
      <c r="A2213" s="4" t="s">
        <v>2212</v>
      </c>
      <c r="B2213" s="20" t="s">
        <v>4691</v>
      </c>
      <c r="C2213" s="7" t="s">
        <v>4817</v>
      </c>
      <c r="D2213" s="1" t="s">
        <v>7125</v>
      </c>
      <c r="E2213" s="1" t="s">
        <v>7614</v>
      </c>
    </row>
    <row r="2214" spans="1:5" ht="15.6" x14ac:dyDescent="0.3">
      <c r="A2214" s="4" t="s">
        <v>2213</v>
      </c>
      <c r="B2214" s="20" t="s">
        <v>4692</v>
      </c>
      <c r="C2214" s="7" t="s">
        <v>4817</v>
      </c>
      <c r="D2214" s="1" t="s">
        <v>5534</v>
      </c>
      <c r="E2214" s="1" t="s">
        <v>8178</v>
      </c>
    </row>
    <row r="2215" spans="1:5" ht="15.6" x14ac:dyDescent="0.3">
      <c r="A2215" s="4" t="s">
        <v>2214</v>
      </c>
      <c r="B2215" s="20" t="s">
        <v>4693</v>
      </c>
      <c r="C2215" s="7" t="s">
        <v>4815</v>
      </c>
      <c r="D2215" s="1" t="s">
        <v>8180</v>
      </c>
      <c r="E2215" s="1" t="s">
        <v>8179</v>
      </c>
    </row>
    <row r="2216" spans="1:5" ht="15.6" x14ac:dyDescent="0.3">
      <c r="A2216" s="4" t="s">
        <v>2215</v>
      </c>
      <c r="B2216" s="20" t="s">
        <v>4694</v>
      </c>
      <c r="C2216" s="7" t="s">
        <v>4815</v>
      </c>
      <c r="D2216" s="1" t="s">
        <v>5553</v>
      </c>
      <c r="E2216" s="1" t="s">
        <v>8181</v>
      </c>
    </row>
    <row r="2217" spans="1:5" ht="15.6" x14ac:dyDescent="0.3">
      <c r="A2217" s="4" t="s">
        <v>2216</v>
      </c>
      <c r="B2217" s="20" t="s">
        <v>4695</v>
      </c>
      <c r="C2217" s="7" t="s">
        <v>4817</v>
      </c>
      <c r="D2217" s="1" t="s">
        <v>8182</v>
      </c>
      <c r="E2217" s="1" t="s">
        <v>2402</v>
      </c>
    </row>
    <row r="2218" spans="1:5" ht="15.6" x14ac:dyDescent="0.3">
      <c r="A2218" s="4" t="s">
        <v>2217</v>
      </c>
      <c r="B2218" s="20" t="s">
        <v>4696</v>
      </c>
      <c r="C2218" s="7" t="s">
        <v>4815</v>
      </c>
      <c r="D2218" s="1" t="s">
        <v>8183</v>
      </c>
      <c r="E2218" s="1" t="s">
        <v>4914</v>
      </c>
    </row>
    <row r="2219" spans="1:5" ht="15.6" x14ac:dyDescent="0.3">
      <c r="A2219" s="4" t="s">
        <v>2218</v>
      </c>
      <c r="B2219" s="20" t="s">
        <v>4697</v>
      </c>
      <c r="C2219" s="7" t="s">
        <v>4815</v>
      </c>
      <c r="D2219" s="1" t="s">
        <v>6073</v>
      </c>
      <c r="E2219" s="1" t="s">
        <v>8184</v>
      </c>
    </row>
    <row r="2220" spans="1:5" ht="15.6" x14ac:dyDescent="0.3">
      <c r="A2220" s="4" t="s">
        <v>2219</v>
      </c>
      <c r="B2220" s="20" t="s">
        <v>4698</v>
      </c>
      <c r="C2220" s="7" t="s">
        <v>4815</v>
      </c>
      <c r="D2220" s="1" t="s">
        <v>5220</v>
      </c>
      <c r="E2220" s="1" t="s">
        <v>8185</v>
      </c>
    </row>
    <row r="2221" spans="1:5" ht="15.6" x14ac:dyDescent="0.3">
      <c r="A2221" s="4" t="s">
        <v>2220</v>
      </c>
      <c r="B2221" s="20" t="s">
        <v>4699</v>
      </c>
      <c r="C2221" s="7" t="s">
        <v>4815</v>
      </c>
      <c r="D2221" s="1" t="s">
        <v>7220</v>
      </c>
      <c r="E2221" s="1" t="s">
        <v>8186</v>
      </c>
    </row>
    <row r="2222" spans="1:5" ht="15.6" x14ac:dyDescent="0.3">
      <c r="A2222" s="4" t="s">
        <v>2221</v>
      </c>
      <c r="B2222" s="20" t="s">
        <v>4700</v>
      </c>
      <c r="C2222" s="7" t="s">
        <v>4817</v>
      </c>
      <c r="D2222" s="1" t="s">
        <v>5059</v>
      </c>
      <c r="E2222" s="1" t="s">
        <v>8187</v>
      </c>
    </row>
    <row r="2223" spans="1:5" ht="15.6" x14ac:dyDescent="0.3">
      <c r="A2223" s="4" t="s">
        <v>2222</v>
      </c>
      <c r="B2223" s="20" t="s">
        <v>4701</v>
      </c>
      <c r="C2223" s="7" t="s">
        <v>4817</v>
      </c>
      <c r="D2223" s="1" t="s">
        <v>5619</v>
      </c>
      <c r="E2223" s="1" t="s">
        <v>8188</v>
      </c>
    </row>
    <row r="2224" spans="1:5" ht="15.6" x14ac:dyDescent="0.3">
      <c r="A2224" s="4" t="s">
        <v>2223</v>
      </c>
      <c r="B2224" s="20" t="s">
        <v>4702</v>
      </c>
      <c r="C2224" s="7" t="s">
        <v>4817</v>
      </c>
      <c r="D2224" s="1" t="s">
        <v>5473</v>
      </c>
      <c r="E2224" s="1" t="s">
        <v>5644</v>
      </c>
    </row>
    <row r="2225" spans="1:5" ht="15.6" x14ac:dyDescent="0.3">
      <c r="A2225" s="4" t="s">
        <v>2224</v>
      </c>
      <c r="B2225" s="20" t="s">
        <v>4703</v>
      </c>
      <c r="C2225" s="7" t="s">
        <v>4817</v>
      </c>
      <c r="D2225" s="1" t="s">
        <v>5619</v>
      </c>
      <c r="E2225" s="1" t="s">
        <v>8189</v>
      </c>
    </row>
    <row r="2226" spans="1:5" ht="15.6" x14ac:dyDescent="0.3">
      <c r="A2226" s="4" t="s">
        <v>2225</v>
      </c>
      <c r="B2226" s="20" t="s">
        <v>4704</v>
      </c>
      <c r="C2226" s="7" t="s">
        <v>4817</v>
      </c>
      <c r="D2226" s="1" t="s">
        <v>8190</v>
      </c>
      <c r="E2226" s="1" t="s">
        <v>7618</v>
      </c>
    </row>
    <row r="2227" spans="1:5" ht="15.6" x14ac:dyDescent="0.3">
      <c r="A2227" s="4" t="s">
        <v>2226</v>
      </c>
      <c r="B2227" s="20" t="s">
        <v>4705</v>
      </c>
      <c r="C2227" s="7" t="s">
        <v>4815</v>
      </c>
      <c r="D2227" s="1" t="s">
        <v>5255</v>
      </c>
      <c r="E2227" s="1" t="s">
        <v>6081</v>
      </c>
    </row>
    <row r="2228" spans="1:5" ht="15.6" x14ac:dyDescent="0.3">
      <c r="A2228" s="4" t="s">
        <v>2227</v>
      </c>
      <c r="B2228" s="20" t="s">
        <v>4706</v>
      </c>
      <c r="C2228" s="7" t="s">
        <v>4815</v>
      </c>
      <c r="D2228" s="1" t="s">
        <v>6899</v>
      </c>
      <c r="E2228" s="1" t="s">
        <v>7013</v>
      </c>
    </row>
    <row r="2229" spans="1:5" ht="15.6" x14ac:dyDescent="0.3">
      <c r="A2229" s="4" t="s">
        <v>2228</v>
      </c>
      <c r="B2229" s="20" t="s">
        <v>4707</v>
      </c>
      <c r="C2229" s="7" t="s">
        <v>4815</v>
      </c>
      <c r="D2229" s="1" t="s">
        <v>8192</v>
      </c>
      <c r="E2229" s="1" t="s">
        <v>8191</v>
      </c>
    </row>
    <row r="2230" spans="1:5" ht="15.6" x14ac:dyDescent="0.3">
      <c r="A2230" s="4" t="s">
        <v>2229</v>
      </c>
      <c r="B2230" s="20" t="s">
        <v>4708</v>
      </c>
      <c r="C2230" s="7" t="s">
        <v>4815</v>
      </c>
      <c r="D2230" s="1" t="s">
        <v>8194</v>
      </c>
      <c r="E2230" s="1" t="s">
        <v>8193</v>
      </c>
    </row>
    <row r="2231" spans="1:5" ht="15.6" x14ac:dyDescent="0.3">
      <c r="A2231" s="4" t="s">
        <v>2230</v>
      </c>
      <c r="B2231" s="20" t="s">
        <v>4709</v>
      </c>
      <c r="C2231" s="7" t="s">
        <v>4817</v>
      </c>
      <c r="D2231" s="1" t="s">
        <v>8195</v>
      </c>
      <c r="E2231" s="1" t="s">
        <v>2412</v>
      </c>
    </row>
    <row r="2232" spans="1:5" ht="15.6" x14ac:dyDescent="0.3">
      <c r="A2232" s="4" t="s">
        <v>2231</v>
      </c>
      <c r="B2232" s="20" t="s">
        <v>4710</v>
      </c>
      <c r="C2232" s="7" t="s">
        <v>4815</v>
      </c>
      <c r="D2232" s="1" t="s">
        <v>8197</v>
      </c>
      <c r="E2232" s="1" t="s">
        <v>8196</v>
      </c>
    </row>
    <row r="2233" spans="1:5" ht="15.6" x14ac:dyDescent="0.3">
      <c r="A2233" s="4" t="s">
        <v>2232</v>
      </c>
      <c r="B2233" s="20" t="s">
        <v>4711</v>
      </c>
      <c r="C2233" s="7" t="s">
        <v>4815</v>
      </c>
      <c r="D2233" s="1" t="s">
        <v>8199</v>
      </c>
      <c r="E2233" s="1" t="s">
        <v>8198</v>
      </c>
    </row>
    <row r="2234" spans="1:5" ht="15.6" x14ac:dyDescent="0.3">
      <c r="A2234" s="4" t="s">
        <v>2233</v>
      </c>
      <c r="B2234" s="20" t="s">
        <v>4712</v>
      </c>
      <c r="C2234" s="7" t="s">
        <v>4815</v>
      </c>
      <c r="D2234" s="1" t="s">
        <v>8201</v>
      </c>
      <c r="E2234" s="1" t="s">
        <v>8200</v>
      </c>
    </row>
    <row r="2235" spans="1:5" ht="15.6" x14ac:dyDescent="0.3">
      <c r="A2235" s="4" t="s">
        <v>2234</v>
      </c>
      <c r="B2235" s="20" t="s">
        <v>4713</v>
      </c>
      <c r="C2235" s="7" t="s">
        <v>4817</v>
      </c>
      <c r="D2235" s="1" t="s">
        <v>4823</v>
      </c>
      <c r="E2235" s="1" t="s">
        <v>6599</v>
      </c>
    </row>
    <row r="2236" spans="1:5" ht="15.6" x14ac:dyDescent="0.3">
      <c r="A2236" s="4" t="s">
        <v>2235</v>
      </c>
      <c r="B2236" s="20" t="s">
        <v>4714</v>
      </c>
      <c r="C2236" s="7" t="s">
        <v>4817</v>
      </c>
      <c r="D2236" s="1" t="s">
        <v>4835</v>
      </c>
      <c r="E2236" s="1" t="s">
        <v>8202</v>
      </c>
    </row>
    <row r="2237" spans="1:5" ht="15.6" x14ac:dyDescent="0.3">
      <c r="A2237" s="4" t="s">
        <v>2236</v>
      </c>
      <c r="B2237" s="20" t="s">
        <v>4715</v>
      </c>
      <c r="C2237" s="7" t="s">
        <v>4817</v>
      </c>
      <c r="D2237" s="1" t="s">
        <v>8204</v>
      </c>
      <c r="E2237" s="1" t="s">
        <v>8203</v>
      </c>
    </row>
    <row r="2238" spans="1:5" ht="15.6" x14ac:dyDescent="0.3">
      <c r="A2238" s="4" t="s">
        <v>2237</v>
      </c>
      <c r="B2238" s="20" t="s">
        <v>4716</v>
      </c>
      <c r="C2238" s="7" t="s">
        <v>4817</v>
      </c>
      <c r="D2238" s="1" t="s">
        <v>7106</v>
      </c>
      <c r="E2238" s="1" t="s">
        <v>8205</v>
      </c>
    </row>
    <row r="2239" spans="1:5" ht="15.6" x14ac:dyDescent="0.3">
      <c r="A2239" s="4" t="s">
        <v>2238</v>
      </c>
      <c r="B2239" s="20" t="s">
        <v>4717</v>
      </c>
      <c r="C2239" s="7" t="s">
        <v>4817</v>
      </c>
      <c r="D2239" s="1" t="s">
        <v>8207</v>
      </c>
      <c r="E2239" s="1" t="s">
        <v>8206</v>
      </c>
    </row>
    <row r="2240" spans="1:5" ht="15.6" x14ac:dyDescent="0.3">
      <c r="A2240" s="4" t="s">
        <v>2239</v>
      </c>
      <c r="B2240" s="20" t="s">
        <v>4718</v>
      </c>
      <c r="C2240" s="7" t="s">
        <v>4817</v>
      </c>
      <c r="D2240" s="1" t="s">
        <v>6773</v>
      </c>
      <c r="E2240" s="1" t="s">
        <v>2417</v>
      </c>
    </row>
    <row r="2241" spans="1:5" ht="15.6" x14ac:dyDescent="0.3">
      <c r="A2241" s="4" t="s">
        <v>2240</v>
      </c>
      <c r="B2241" s="20" t="s">
        <v>4719</v>
      </c>
      <c r="C2241" s="7" t="s">
        <v>4815</v>
      </c>
      <c r="D2241" s="1" t="s">
        <v>8209</v>
      </c>
      <c r="E2241" s="1" t="s">
        <v>8208</v>
      </c>
    </row>
    <row r="2242" spans="1:5" ht="15.6" x14ac:dyDescent="0.3">
      <c r="A2242" s="4" t="s">
        <v>2241</v>
      </c>
      <c r="B2242" s="20" t="s">
        <v>4720</v>
      </c>
      <c r="C2242" s="7" t="s">
        <v>4815</v>
      </c>
      <c r="D2242" s="1" t="s">
        <v>4976</v>
      </c>
      <c r="E2242" s="1" t="s">
        <v>8210</v>
      </c>
    </row>
    <row r="2243" spans="1:5" ht="15.6" x14ac:dyDescent="0.3">
      <c r="A2243" s="4" t="s">
        <v>2242</v>
      </c>
      <c r="B2243" s="20" t="s">
        <v>4721</v>
      </c>
      <c r="C2243" s="7" t="s">
        <v>4815</v>
      </c>
      <c r="D2243" s="1" t="s">
        <v>8212</v>
      </c>
      <c r="E2243" s="1" t="s">
        <v>8211</v>
      </c>
    </row>
    <row r="2244" spans="1:5" ht="15.6" x14ac:dyDescent="0.3">
      <c r="A2244" s="4" t="s">
        <v>2243</v>
      </c>
      <c r="B2244" s="20" t="s">
        <v>4722</v>
      </c>
      <c r="C2244" s="7" t="s">
        <v>4817</v>
      </c>
      <c r="D2244" s="1" t="s">
        <v>5538</v>
      </c>
      <c r="E2244" s="1" t="s">
        <v>6342</v>
      </c>
    </row>
    <row r="2245" spans="1:5" ht="15.6" x14ac:dyDescent="0.3">
      <c r="A2245" s="4" t="s">
        <v>2244</v>
      </c>
      <c r="B2245" s="20" t="s">
        <v>4723</v>
      </c>
      <c r="C2245" s="7" t="s">
        <v>4817</v>
      </c>
      <c r="D2245" s="1" t="s">
        <v>4981</v>
      </c>
      <c r="E2245" s="1" t="s">
        <v>8213</v>
      </c>
    </row>
    <row r="2246" spans="1:5" ht="15.6" x14ac:dyDescent="0.3">
      <c r="A2246" s="4" t="s">
        <v>2245</v>
      </c>
      <c r="B2246" s="20" t="s">
        <v>4724</v>
      </c>
      <c r="C2246" s="7" t="s">
        <v>4815</v>
      </c>
      <c r="D2246" s="1" t="s">
        <v>7123</v>
      </c>
      <c r="E2246" s="1" t="s">
        <v>5946</v>
      </c>
    </row>
    <row r="2247" spans="1:5" ht="15.6" x14ac:dyDescent="0.3">
      <c r="A2247" s="4" t="s">
        <v>2246</v>
      </c>
      <c r="B2247" s="20" t="s">
        <v>4725</v>
      </c>
      <c r="C2247" s="7" t="s">
        <v>4815</v>
      </c>
      <c r="D2247" s="1" t="s">
        <v>6132</v>
      </c>
      <c r="E2247" s="1" t="s">
        <v>8214</v>
      </c>
    </row>
    <row r="2248" spans="1:5" ht="15.6" x14ac:dyDescent="0.3">
      <c r="A2248" s="4" t="s">
        <v>2247</v>
      </c>
      <c r="B2248" s="20" t="s">
        <v>4726</v>
      </c>
      <c r="C2248" s="7" t="s">
        <v>4815</v>
      </c>
      <c r="D2248" s="1" t="s">
        <v>4976</v>
      </c>
      <c r="E2248" s="1" t="s">
        <v>8215</v>
      </c>
    </row>
    <row r="2249" spans="1:5" ht="15.6" x14ac:dyDescent="0.3">
      <c r="A2249" s="4" t="s">
        <v>2248</v>
      </c>
      <c r="B2249" s="20" t="s">
        <v>4727</v>
      </c>
      <c r="C2249" s="7" t="s">
        <v>4817</v>
      </c>
      <c r="D2249" s="1" t="s">
        <v>8217</v>
      </c>
      <c r="E2249" s="1" t="s">
        <v>8216</v>
      </c>
    </row>
    <row r="2250" spans="1:5" ht="15.6" x14ac:dyDescent="0.3">
      <c r="A2250" s="4" t="s">
        <v>2249</v>
      </c>
      <c r="B2250" s="20" t="s">
        <v>4728</v>
      </c>
      <c r="C2250" s="7" t="s">
        <v>4817</v>
      </c>
      <c r="D2250" s="1" t="s">
        <v>5704</v>
      </c>
      <c r="E2250" s="1" t="s">
        <v>8218</v>
      </c>
    </row>
    <row r="2251" spans="1:5" ht="15.6" x14ac:dyDescent="0.3">
      <c r="A2251" s="4" t="s">
        <v>2250</v>
      </c>
      <c r="B2251" s="20" t="s">
        <v>4729</v>
      </c>
      <c r="C2251" s="7" t="s">
        <v>4815</v>
      </c>
      <c r="D2251" s="1" t="s">
        <v>5819</v>
      </c>
      <c r="E2251" s="1" t="s">
        <v>8219</v>
      </c>
    </row>
    <row r="2252" spans="1:5" ht="15.6" x14ac:dyDescent="0.3">
      <c r="A2252" s="4" t="s">
        <v>2251</v>
      </c>
      <c r="B2252" s="20" t="s">
        <v>4730</v>
      </c>
      <c r="C2252" s="7" t="s">
        <v>4815</v>
      </c>
      <c r="D2252" s="1" t="s">
        <v>4849</v>
      </c>
      <c r="E2252" s="1" t="s">
        <v>8220</v>
      </c>
    </row>
    <row r="2253" spans="1:5" ht="15.6" x14ac:dyDescent="0.3">
      <c r="A2253" s="4" t="s">
        <v>2252</v>
      </c>
      <c r="B2253" s="20" t="s">
        <v>4731</v>
      </c>
      <c r="C2253" s="7" t="s">
        <v>4817</v>
      </c>
      <c r="D2253" s="1" t="s">
        <v>5534</v>
      </c>
      <c r="E2253" s="1" t="s">
        <v>8221</v>
      </c>
    </row>
    <row r="2254" spans="1:5" ht="15.6" x14ac:dyDescent="0.3">
      <c r="A2254" s="4" t="s">
        <v>2253</v>
      </c>
      <c r="B2254" s="20" t="s">
        <v>4732</v>
      </c>
      <c r="C2254" s="7" t="s">
        <v>4815</v>
      </c>
      <c r="D2254" s="1" t="s">
        <v>8223</v>
      </c>
      <c r="E2254" s="1" t="s">
        <v>8222</v>
      </c>
    </row>
    <row r="2255" spans="1:5" ht="15.6" x14ac:dyDescent="0.3">
      <c r="A2255" s="4" t="s">
        <v>2254</v>
      </c>
      <c r="B2255" s="20" t="s">
        <v>4733</v>
      </c>
      <c r="C2255" s="7" t="s">
        <v>4815</v>
      </c>
      <c r="D2255" s="1" t="s">
        <v>6535</v>
      </c>
      <c r="E2255" s="1" t="s">
        <v>8224</v>
      </c>
    </row>
    <row r="2256" spans="1:5" ht="15.6" x14ac:dyDescent="0.3">
      <c r="A2256" s="4" t="s">
        <v>2255</v>
      </c>
      <c r="B2256" s="20" t="s">
        <v>4734</v>
      </c>
      <c r="C2256" s="7" t="s">
        <v>4815</v>
      </c>
      <c r="D2256" s="1" t="s">
        <v>8226</v>
      </c>
      <c r="E2256" s="1" t="s">
        <v>8225</v>
      </c>
    </row>
    <row r="2257" spans="1:5" ht="15.6" x14ac:dyDescent="0.3">
      <c r="A2257" s="4" t="s">
        <v>2256</v>
      </c>
      <c r="B2257" s="20" t="s">
        <v>4735</v>
      </c>
      <c r="C2257" s="7" t="s">
        <v>4817</v>
      </c>
      <c r="D2257" s="1" t="s">
        <v>5033</v>
      </c>
      <c r="E2257" s="1" t="s">
        <v>2417</v>
      </c>
    </row>
    <row r="2258" spans="1:5" ht="15.6" x14ac:dyDescent="0.3">
      <c r="A2258" s="4" t="s">
        <v>2257</v>
      </c>
      <c r="B2258" s="20" t="s">
        <v>4736</v>
      </c>
      <c r="C2258" s="7" t="s">
        <v>4817</v>
      </c>
      <c r="D2258" s="1" t="s">
        <v>8228</v>
      </c>
      <c r="E2258" s="1" t="s">
        <v>8227</v>
      </c>
    </row>
    <row r="2259" spans="1:5" ht="15.6" x14ac:dyDescent="0.3">
      <c r="A2259" s="4" t="s">
        <v>2258</v>
      </c>
      <c r="B2259" s="20" t="s">
        <v>4737</v>
      </c>
      <c r="C2259" s="7" t="s">
        <v>4817</v>
      </c>
      <c r="D2259" s="1" t="s">
        <v>8230</v>
      </c>
      <c r="E2259" s="1" t="s">
        <v>8229</v>
      </c>
    </row>
    <row r="2260" spans="1:5" ht="15.6" x14ac:dyDescent="0.3">
      <c r="A2260" s="4" t="s">
        <v>2259</v>
      </c>
      <c r="B2260" s="20" t="s">
        <v>4738</v>
      </c>
      <c r="C2260" s="7" t="s">
        <v>4817</v>
      </c>
      <c r="D2260" s="1" t="s">
        <v>8232</v>
      </c>
      <c r="E2260" s="1" t="s">
        <v>8231</v>
      </c>
    </row>
    <row r="2261" spans="1:5" ht="15.6" x14ac:dyDescent="0.3">
      <c r="A2261" s="4" t="s">
        <v>2260</v>
      </c>
      <c r="B2261" s="20" t="s">
        <v>4739</v>
      </c>
      <c r="C2261" s="7" t="s">
        <v>4817</v>
      </c>
      <c r="D2261" s="1" t="s">
        <v>5222</v>
      </c>
      <c r="E2261" s="1" t="s">
        <v>8233</v>
      </c>
    </row>
    <row r="2262" spans="1:5" ht="15.6" x14ac:dyDescent="0.3">
      <c r="A2262" s="4" t="s">
        <v>2261</v>
      </c>
      <c r="B2262" s="20" t="s">
        <v>4740</v>
      </c>
      <c r="C2262" s="7" t="s">
        <v>4815</v>
      </c>
      <c r="D2262" s="1" t="s">
        <v>4938</v>
      </c>
      <c r="E2262" s="1" t="s">
        <v>8234</v>
      </c>
    </row>
    <row r="2263" spans="1:5" ht="15.6" x14ac:dyDescent="0.3">
      <c r="A2263" s="4" t="s">
        <v>2262</v>
      </c>
      <c r="B2263" s="20" t="s">
        <v>4741</v>
      </c>
      <c r="C2263" s="7" t="s">
        <v>4817</v>
      </c>
      <c r="D2263" s="1" t="s">
        <v>4919</v>
      </c>
      <c r="E2263" s="1" t="s">
        <v>8235</v>
      </c>
    </row>
    <row r="2264" spans="1:5" ht="15.6" x14ac:dyDescent="0.3">
      <c r="A2264" s="4" t="s">
        <v>2263</v>
      </c>
      <c r="B2264" s="20" t="s">
        <v>4742</v>
      </c>
      <c r="C2264" s="7" t="s">
        <v>4817</v>
      </c>
      <c r="D2264" s="1" t="s">
        <v>5184</v>
      </c>
      <c r="E2264" s="1" t="s">
        <v>8236</v>
      </c>
    </row>
    <row r="2265" spans="1:5" ht="15.6" x14ac:dyDescent="0.3">
      <c r="A2265" s="4" t="s">
        <v>2264</v>
      </c>
      <c r="B2265" s="20" t="s">
        <v>4743</v>
      </c>
      <c r="C2265" s="7" t="s">
        <v>4817</v>
      </c>
      <c r="D2265" s="1" t="s">
        <v>8238</v>
      </c>
      <c r="E2265" s="1" t="s">
        <v>8237</v>
      </c>
    </row>
    <row r="2266" spans="1:5" ht="15.6" x14ac:dyDescent="0.3">
      <c r="A2266" s="4" t="s">
        <v>2265</v>
      </c>
      <c r="B2266" s="20" t="s">
        <v>4744</v>
      </c>
      <c r="C2266" s="7" t="s">
        <v>4817</v>
      </c>
      <c r="D2266" s="1" t="s">
        <v>5087</v>
      </c>
      <c r="E2266" s="1" t="s">
        <v>7402</v>
      </c>
    </row>
    <row r="2267" spans="1:5" ht="15.6" x14ac:dyDescent="0.3">
      <c r="A2267" s="4" t="s">
        <v>2266</v>
      </c>
      <c r="B2267" s="20" t="s">
        <v>4745</v>
      </c>
      <c r="C2267" s="7" t="s">
        <v>4815</v>
      </c>
      <c r="D2267" s="1" t="s">
        <v>6672</v>
      </c>
      <c r="E2267" s="1" t="s">
        <v>8239</v>
      </c>
    </row>
    <row r="2268" spans="1:5" ht="15.6" x14ac:dyDescent="0.3">
      <c r="A2268" s="4" t="s">
        <v>2267</v>
      </c>
      <c r="B2268" s="20" t="s">
        <v>4746</v>
      </c>
      <c r="C2268" s="7" t="s">
        <v>4815</v>
      </c>
      <c r="D2268" s="1" t="s">
        <v>5720</v>
      </c>
      <c r="E2268" s="1" t="s">
        <v>8240</v>
      </c>
    </row>
    <row r="2269" spans="1:5" ht="15.6" x14ac:dyDescent="0.3">
      <c r="A2269" s="4" t="s">
        <v>2268</v>
      </c>
      <c r="B2269" s="20" t="s">
        <v>4747</v>
      </c>
      <c r="C2269" s="7" t="s">
        <v>4815</v>
      </c>
      <c r="D2269" s="1" t="s">
        <v>8242</v>
      </c>
      <c r="E2269" s="1" t="s">
        <v>8241</v>
      </c>
    </row>
    <row r="2270" spans="1:5" ht="15.6" x14ac:dyDescent="0.3">
      <c r="A2270" s="4" t="s">
        <v>2269</v>
      </c>
      <c r="B2270" s="20" t="s">
        <v>4748</v>
      </c>
      <c r="C2270" s="7" t="s">
        <v>4815</v>
      </c>
      <c r="D2270" s="1" t="s">
        <v>8243</v>
      </c>
      <c r="E2270" s="1" t="s">
        <v>5044</v>
      </c>
    </row>
    <row r="2271" spans="1:5" ht="15.6" x14ac:dyDescent="0.3">
      <c r="A2271" s="4" t="s">
        <v>2270</v>
      </c>
      <c r="B2271" s="20" t="s">
        <v>4749</v>
      </c>
      <c r="C2271" s="7" t="s">
        <v>4815</v>
      </c>
      <c r="D2271" s="1" t="s">
        <v>7128</v>
      </c>
      <c r="E2271" s="1" t="s">
        <v>5818</v>
      </c>
    </row>
    <row r="2272" spans="1:5" ht="15.6" x14ac:dyDescent="0.3">
      <c r="A2272" s="4" t="s">
        <v>2271</v>
      </c>
      <c r="B2272" s="20" t="s">
        <v>4750</v>
      </c>
      <c r="C2272" s="7" t="s">
        <v>4817</v>
      </c>
      <c r="D2272" s="1" t="s">
        <v>8245</v>
      </c>
      <c r="E2272" s="1" t="s">
        <v>8244</v>
      </c>
    </row>
    <row r="2273" spans="1:5" ht="15.6" x14ac:dyDescent="0.3">
      <c r="A2273" s="4" t="s">
        <v>2272</v>
      </c>
      <c r="B2273" s="20" t="s">
        <v>4751</v>
      </c>
      <c r="C2273" s="7" t="s">
        <v>4815</v>
      </c>
      <c r="D2273" s="1" t="s">
        <v>8247</v>
      </c>
      <c r="E2273" s="1" t="s">
        <v>8246</v>
      </c>
    </row>
    <row r="2274" spans="1:5" ht="15.6" x14ac:dyDescent="0.3">
      <c r="A2274" s="4" t="s">
        <v>2273</v>
      </c>
      <c r="B2274" s="20" t="s">
        <v>4752</v>
      </c>
      <c r="C2274" s="7" t="s">
        <v>4817</v>
      </c>
      <c r="D2274" s="1" t="s">
        <v>8248</v>
      </c>
      <c r="E2274" s="1" t="s">
        <v>2411</v>
      </c>
    </row>
    <row r="2275" spans="1:5" ht="15.6" x14ac:dyDescent="0.3">
      <c r="A2275" s="4" t="s">
        <v>2274</v>
      </c>
      <c r="B2275" s="20" t="s">
        <v>4753</v>
      </c>
      <c r="C2275" s="7" t="s">
        <v>4815</v>
      </c>
      <c r="D2275" s="1" t="s">
        <v>8135</v>
      </c>
      <c r="E2275" s="1" t="s">
        <v>8249</v>
      </c>
    </row>
    <row r="2276" spans="1:5" ht="15.6" x14ac:dyDescent="0.3">
      <c r="A2276" s="4" t="s">
        <v>2275</v>
      </c>
      <c r="B2276" s="20" t="s">
        <v>4754</v>
      </c>
      <c r="C2276" s="7" t="s">
        <v>4817</v>
      </c>
      <c r="D2276" s="1" t="s">
        <v>5618</v>
      </c>
      <c r="E2276" s="1" t="s">
        <v>8250</v>
      </c>
    </row>
    <row r="2277" spans="1:5" ht="15.6" x14ac:dyDescent="0.3">
      <c r="A2277" s="4" t="s">
        <v>2276</v>
      </c>
      <c r="B2277" s="20" t="s">
        <v>4755</v>
      </c>
      <c r="C2277" s="7" t="s">
        <v>4817</v>
      </c>
      <c r="D2277" s="1" t="s">
        <v>6500</v>
      </c>
      <c r="E2277" s="1" t="s">
        <v>8251</v>
      </c>
    </row>
    <row r="2278" spans="1:5" ht="15.6" x14ac:dyDescent="0.3">
      <c r="A2278" s="4" t="s">
        <v>2277</v>
      </c>
      <c r="B2278" s="20" t="s">
        <v>4756</v>
      </c>
      <c r="C2278" s="7" t="s">
        <v>4815</v>
      </c>
      <c r="D2278" s="1" t="s">
        <v>8253</v>
      </c>
      <c r="E2278" s="1" t="s">
        <v>8252</v>
      </c>
    </row>
    <row r="2279" spans="1:5" ht="15.6" x14ac:dyDescent="0.3">
      <c r="A2279" s="4" t="s">
        <v>2278</v>
      </c>
      <c r="B2279" s="20" t="s">
        <v>4757</v>
      </c>
      <c r="C2279" s="7" t="s">
        <v>4817</v>
      </c>
      <c r="D2279" s="1" t="s">
        <v>4991</v>
      </c>
      <c r="E2279" s="1" t="s">
        <v>8254</v>
      </c>
    </row>
    <row r="2280" spans="1:5" ht="15.6" x14ac:dyDescent="0.3">
      <c r="A2280" s="4" t="s">
        <v>2279</v>
      </c>
      <c r="B2280" s="20" t="s">
        <v>4758</v>
      </c>
      <c r="C2280" s="7" t="s">
        <v>4817</v>
      </c>
      <c r="D2280" s="1" t="s">
        <v>8255</v>
      </c>
      <c r="E2280" s="1" t="s">
        <v>5130</v>
      </c>
    </row>
    <row r="2281" spans="1:5" ht="15.6" x14ac:dyDescent="0.3">
      <c r="A2281" s="4" t="s">
        <v>2280</v>
      </c>
      <c r="B2281" s="20" t="s">
        <v>4759</v>
      </c>
      <c r="C2281" s="7" t="s">
        <v>4817</v>
      </c>
      <c r="D2281" s="1" t="s">
        <v>4940</v>
      </c>
      <c r="E2281" s="1" t="s">
        <v>8256</v>
      </c>
    </row>
    <row r="2282" spans="1:5" ht="15.6" x14ac:dyDescent="0.3">
      <c r="A2282" s="4" t="s">
        <v>2281</v>
      </c>
      <c r="B2282" s="20" t="s">
        <v>4760</v>
      </c>
      <c r="C2282" s="7" t="s">
        <v>4817</v>
      </c>
      <c r="D2282" s="1" t="s">
        <v>8258</v>
      </c>
      <c r="E2282" s="1" t="s">
        <v>8257</v>
      </c>
    </row>
    <row r="2283" spans="1:5" ht="15.6" x14ac:dyDescent="0.3">
      <c r="A2283" s="4" t="s">
        <v>2282</v>
      </c>
      <c r="B2283" s="20" t="s">
        <v>4761</v>
      </c>
      <c r="C2283" s="7" t="s">
        <v>4815</v>
      </c>
      <c r="D2283" s="1" t="s">
        <v>4948</v>
      </c>
      <c r="E2283" s="1" t="s">
        <v>4872</v>
      </c>
    </row>
    <row r="2284" spans="1:5" ht="15.6" x14ac:dyDescent="0.3">
      <c r="A2284" s="4" t="s">
        <v>2283</v>
      </c>
      <c r="B2284" s="20" t="s">
        <v>4762</v>
      </c>
      <c r="C2284" s="7" t="s">
        <v>4817</v>
      </c>
      <c r="D2284" s="1" t="s">
        <v>4828</v>
      </c>
      <c r="E2284" s="1" t="s">
        <v>8259</v>
      </c>
    </row>
    <row r="2285" spans="1:5" ht="15.6" x14ac:dyDescent="0.3">
      <c r="A2285" s="4" t="s">
        <v>2284</v>
      </c>
      <c r="B2285" s="20" t="s">
        <v>4763</v>
      </c>
      <c r="C2285" s="7" t="s">
        <v>4815</v>
      </c>
      <c r="D2285" s="1" t="s">
        <v>6353</v>
      </c>
      <c r="E2285" s="1" t="s">
        <v>8260</v>
      </c>
    </row>
    <row r="2286" spans="1:5" ht="15.6" x14ac:dyDescent="0.3">
      <c r="A2286" s="4" t="s">
        <v>2285</v>
      </c>
      <c r="B2286" s="20" t="s">
        <v>4764</v>
      </c>
      <c r="C2286" s="7" t="s">
        <v>4817</v>
      </c>
      <c r="D2286" s="1" t="s">
        <v>8262</v>
      </c>
      <c r="E2286" s="1" t="s">
        <v>8261</v>
      </c>
    </row>
    <row r="2287" spans="1:5" ht="15.6" x14ac:dyDescent="0.3">
      <c r="A2287" s="4" t="s">
        <v>2286</v>
      </c>
      <c r="B2287" s="20" t="s">
        <v>4765</v>
      </c>
      <c r="C2287" s="7" t="s">
        <v>4815</v>
      </c>
      <c r="D2287" s="1" t="s">
        <v>4964</v>
      </c>
      <c r="E2287" s="1" t="s">
        <v>8221</v>
      </c>
    </row>
    <row r="2288" spans="1:5" ht="15.6" x14ac:dyDescent="0.3">
      <c r="A2288" s="4" t="s">
        <v>2287</v>
      </c>
      <c r="B2288" s="20" t="s">
        <v>4766</v>
      </c>
      <c r="C2288" s="7" t="s">
        <v>4817</v>
      </c>
      <c r="D2288" s="1" t="s">
        <v>8264</v>
      </c>
      <c r="E2288" s="1" t="s">
        <v>8263</v>
      </c>
    </row>
    <row r="2289" spans="1:5" ht="15.6" x14ac:dyDescent="0.3">
      <c r="A2289" s="4" t="s">
        <v>2288</v>
      </c>
      <c r="B2289" s="20" t="s">
        <v>4767</v>
      </c>
      <c r="C2289" s="7" t="s">
        <v>4815</v>
      </c>
      <c r="D2289" s="1" t="s">
        <v>7131</v>
      </c>
      <c r="E2289" s="1" t="s">
        <v>8265</v>
      </c>
    </row>
    <row r="2290" spans="1:5" ht="15.6" x14ac:dyDescent="0.3">
      <c r="A2290" s="4" t="s">
        <v>2289</v>
      </c>
      <c r="B2290" s="20" t="s">
        <v>4768</v>
      </c>
      <c r="C2290" s="7" t="s">
        <v>4817</v>
      </c>
      <c r="D2290" s="1" t="s">
        <v>8267</v>
      </c>
      <c r="E2290" s="1" t="s">
        <v>8266</v>
      </c>
    </row>
    <row r="2291" spans="1:5" ht="15.6" x14ac:dyDescent="0.3">
      <c r="A2291" s="4" t="s">
        <v>2290</v>
      </c>
      <c r="B2291" s="20" t="s">
        <v>4769</v>
      </c>
      <c r="C2291" s="7" t="s">
        <v>4817</v>
      </c>
      <c r="D2291" s="1" t="s">
        <v>8268</v>
      </c>
      <c r="E2291" s="1" t="s">
        <v>2433</v>
      </c>
    </row>
    <row r="2292" spans="1:5" ht="15.6" x14ac:dyDescent="0.3">
      <c r="A2292" s="4" t="s">
        <v>2291</v>
      </c>
      <c r="B2292" s="20" t="s">
        <v>4770</v>
      </c>
      <c r="C2292" s="7" t="s">
        <v>4815</v>
      </c>
      <c r="D2292" s="1" t="s">
        <v>5287</v>
      </c>
      <c r="E2292" s="1" t="s">
        <v>5130</v>
      </c>
    </row>
    <row r="2293" spans="1:5" ht="15.6" x14ac:dyDescent="0.3">
      <c r="A2293" s="4" t="s">
        <v>2292</v>
      </c>
      <c r="B2293" s="20" t="s">
        <v>4771</v>
      </c>
      <c r="C2293" s="7" t="s">
        <v>4817</v>
      </c>
      <c r="D2293" s="1" t="s">
        <v>8270</v>
      </c>
      <c r="E2293" s="1" t="s">
        <v>8269</v>
      </c>
    </row>
    <row r="2294" spans="1:5" ht="15.6" x14ac:dyDescent="0.3">
      <c r="A2294" s="4" t="s">
        <v>2293</v>
      </c>
      <c r="B2294" s="20" t="s">
        <v>4772</v>
      </c>
      <c r="C2294" s="7" t="s">
        <v>4817</v>
      </c>
      <c r="D2294" s="1" t="s">
        <v>4887</v>
      </c>
      <c r="E2294" s="1" t="s">
        <v>4953</v>
      </c>
    </row>
    <row r="2295" spans="1:5" ht="15.6" x14ac:dyDescent="0.3">
      <c r="A2295" s="4" t="s">
        <v>2294</v>
      </c>
      <c r="B2295" s="20" t="s">
        <v>4773</v>
      </c>
      <c r="C2295" s="7" t="s">
        <v>4815</v>
      </c>
      <c r="D2295" s="1" t="s">
        <v>4964</v>
      </c>
      <c r="E2295" s="1" t="s">
        <v>8271</v>
      </c>
    </row>
    <row r="2296" spans="1:5" ht="15.6" x14ac:dyDescent="0.3">
      <c r="A2296" s="4" t="s">
        <v>2295</v>
      </c>
      <c r="B2296" s="20" t="s">
        <v>4774</v>
      </c>
      <c r="C2296" s="7" t="s">
        <v>4817</v>
      </c>
      <c r="D2296" s="1" t="s">
        <v>6033</v>
      </c>
      <c r="E2296" s="1" t="s">
        <v>8272</v>
      </c>
    </row>
    <row r="2297" spans="1:5" ht="15.6" x14ac:dyDescent="0.3">
      <c r="A2297" s="4" t="s">
        <v>2296</v>
      </c>
      <c r="B2297" s="20" t="s">
        <v>4775</v>
      </c>
      <c r="C2297" s="7" t="s">
        <v>4817</v>
      </c>
      <c r="D2297" s="1" t="s">
        <v>8274</v>
      </c>
      <c r="E2297" s="1" t="s">
        <v>8273</v>
      </c>
    </row>
    <row r="2298" spans="1:5" ht="15.6" x14ac:dyDescent="0.3">
      <c r="A2298" s="4" t="s">
        <v>2297</v>
      </c>
      <c r="B2298" s="20" t="s">
        <v>4776</v>
      </c>
      <c r="C2298" s="7" t="s">
        <v>4817</v>
      </c>
      <c r="D2298" s="1" t="s">
        <v>8276</v>
      </c>
      <c r="E2298" s="1" t="s">
        <v>8275</v>
      </c>
    </row>
    <row r="2299" spans="1:5" ht="15.6" x14ac:dyDescent="0.3">
      <c r="A2299" s="4" t="s">
        <v>2298</v>
      </c>
      <c r="B2299" s="20" t="s">
        <v>4777</v>
      </c>
      <c r="C2299" s="7" t="s">
        <v>4815</v>
      </c>
      <c r="D2299" s="1" t="s">
        <v>8278</v>
      </c>
      <c r="E2299" s="1" t="s">
        <v>8277</v>
      </c>
    </row>
    <row r="2300" spans="1:5" ht="15.6" x14ac:dyDescent="0.3">
      <c r="A2300" s="4" t="s">
        <v>2299</v>
      </c>
      <c r="B2300" s="20" t="s">
        <v>4778</v>
      </c>
      <c r="C2300" s="7" t="s">
        <v>4817</v>
      </c>
      <c r="D2300" s="1" t="s">
        <v>8280</v>
      </c>
      <c r="E2300" s="1" t="s">
        <v>8279</v>
      </c>
    </row>
    <row r="2301" spans="1:5" ht="15.6" x14ac:dyDescent="0.3">
      <c r="A2301" s="4" t="s">
        <v>2300</v>
      </c>
      <c r="B2301" s="20" t="s">
        <v>4779</v>
      </c>
      <c r="C2301" s="7" t="s">
        <v>4817</v>
      </c>
      <c r="D2301" s="1" t="s">
        <v>4946</v>
      </c>
      <c r="E2301" s="1" t="s">
        <v>8281</v>
      </c>
    </row>
    <row r="2302" spans="1:5" ht="15.6" x14ac:dyDescent="0.3">
      <c r="A2302" s="4" t="s">
        <v>2301</v>
      </c>
      <c r="B2302" s="20" t="s">
        <v>4780</v>
      </c>
      <c r="C2302" s="7" t="s">
        <v>4817</v>
      </c>
      <c r="D2302" s="1" t="s">
        <v>8283</v>
      </c>
      <c r="E2302" s="1" t="s">
        <v>8282</v>
      </c>
    </row>
    <row r="2303" spans="1:5" ht="15.6" x14ac:dyDescent="0.3">
      <c r="A2303" s="4" t="s">
        <v>2302</v>
      </c>
      <c r="B2303" s="20" t="s">
        <v>4781</v>
      </c>
      <c r="C2303" s="7" t="s">
        <v>4817</v>
      </c>
      <c r="D2303" s="1" t="s">
        <v>4828</v>
      </c>
      <c r="E2303" s="1" t="s">
        <v>5300</v>
      </c>
    </row>
    <row r="2304" spans="1:5" ht="15.6" x14ac:dyDescent="0.3">
      <c r="A2304" s="4" t="s">
        <v>2303</v>
      </c>
      <c r="B2304" s="20" t="s">
        <v>4782</v>
      </c>
      <c r="C2304" s="7" t="s">
        <v>4815</v>
      </c>
      <c r="D2304" s="1" t="s">
        <v>8285</v>
      </c>
      <c r="E2304" s="1" t="s">
        <v>8284</v>
      </c>
    </row>
    <row r="2305" spans="1:5" ht="15.6" x14ac:dyDescent="0.3">
      <c r="A2305" s="4" t="s">
        <v>2304</v>
      </c>
      <c r="B2305" s="20" t="s">
        <v>4783</v>
      </c>
      <c r="C2305" s="7" t="s">
        <v>4817</v>
      </c>
      <c r="D2305" s="1" t="s">
        <v>5618</v>
      </c>
      <c r="E2305" s="1" t="s">
        <v>8286</v>
      </c>
    </row>
    <row r="2306" spans="1:5" ht="15.6" x14ac:dyDescent="0.3">
      <c r="A2306" s="4" t="s">
        <v>2305</v>
      </c>
      <c r="B2306" s="20" t="s">
        <v>4784</v>
      </c>
      <c r="C2306" s="7" t="s">
        <v>4817</v>
      </c>
      <c r="D2306" s="1" t="s">
        <v>5065</v>
      </c>
      <c r="E2306" s="1" t="s">
        <v>8287</v>
      </c>
    </row>
    <row r="2307" spans="1:5" ht="15.6" x14ac:dyDescent="0.3">
      <c r="A2307" s="4" t="s">
        <v>2306</v>
      </c>
      <c r="B2307" s="20" t="s">
        <v>4785</v>
      </c>
      <c r="C2307" s="7" t="s">
        <v>4817</v>
      </c>
      <c r="D2307" s="1" t="s">
        <v>6642</v>
      </c>
      <c r="E2307" s="1" t="s">
        <v>8288</v>
      </c>
    </row>
    <row r="2308" spans="1:5" ht="15.6" x14ac:dyDescent="0.3">
      <c r="A2308" s="4" t="s">
        <v>2307</v>
      </c>
      <c r="B2308" s="20" t="s">
        <v>4786</v>
      </c>
      <c r="C2308" s="7" t="s">
        <v>4815</v>
      </c>
      <c r="D2308" s="1" t="s">
        <v>5318</v>
      </c>
      <c r="E2308" s="1" t="s">
        <v>8289</v>
      </c>
    </row>
    <row r="2309" spans="1:5" ht="15.6" x14ac:dyDescent="0.3">
      <c r="A2309" s="4" t="s">
        <v>2308</v>
      </c>
      <c r="B2309" s="20" t="s">
        <v>4787</v>
      </c>
      <c r="C2309" s="7" t="s">
        <v>4815</v>
      </c>
      <c r="D2309" s="1" t="s">
        <v>7519</v>
      </c>
      <c r="E2309" s="1" t="s">
        <v>8290</v>
      </c>
    </row>
    <row r="2310" spans="1:5" ht="15.6" x14ac:dyDescent="0.3">
      <c r="A2310" s="4" t="s">
        <v>2309</v>
      </c>
      <c r="B2310" s="20" t="s">
        <v>4788</v>
      </c>
      <c r="C2310" s="7" t="s">
        <v>4815</v>
      </c>
      <c r="D2310" s="1" t="s">
        <v>7489</v>
      </c>
      <c r="E2310" s="1" t="s">
        <v>7653</v>
      </c>
    </row>
    <row r="2311" spans="1:5" ht="15.6" x14ac:dyDescent="0.3">
      <c r="A2311" s="4" t="s">
        <v>2310</v>
      </c>
      <c r="B2311" s="20" t="s">
        <v>4789</v>
      </c>
      <c r="C2311" s="7" t="s">
        <v>4817</v>
      </c>
      <c r="D2311" s="1" t="s">
        <v>5087</v>
      </c>
      <c r="E2311" s="1" t="s">
        <v>5044</v>
      </c>
    </row>
    <row r="2312" spans="1:5" ht="15.6" x14ac:dyDescent="0.3">
      <c r="A2312" s="4" t="s">
        <v>2311</v>
      </c>
      <c r="B2312" s="20" t="s">
        <v>4790</v>
      </c>
      <c r="C2312" s="7" t="s">
        <v>5652</v>
      </c>
      <c r="D2312" s="1" t="s">
        <v>5931</v>
      </c>
      <c r="E2312" s="1" t="s">
        <v>8291</v>
      </c>
    </row>
    <row r="2313" spans="1:5" ht="15.6" x14ac:dyDescent="0.3">
      <c r="A2313" s="4" t="s">
        <v>2312</v>
      </c>
      <c r="B2313" s="20" t="s">
        <v>4791</v>
      </c>
      <c r="C2313" s="7" t="s">
        <v>4815</v>
      </c>
      <c r="D2313" s="1" t="s">
        <v>4902</v>
      </c>
      <c r="E2313" s="1" t="s">
        <v>8292</v>
      </c>
    </row>
    <row r="2314" spans="1:5" ht="15.6" x14ac:dyDescent="0.3">
      <c r="A2314" s="4" t="s">
        <v>2313</v>
      </c>
      <c r="B2314" s="20" t="s">
        <v>4792</v>
      </c>
      <c r="C2314" s="7" t="s">
        <v>4817</v>
      </c>
      <c r="D2314" s="1" t="s">
        <v>4869</v>
      </c>
      <c r="E2314" s="1" t="s">
        <v>8293</v>
      </c>
    </row>
    <row r="2315" spans="1:5" ht="15.6" x14ac:dyDescent="0.3">
      <c r="A2315" s="4" t="s">
        <v>2314</v>
      </c>
      <c r="B2315" s="20" t="s">
        <v>4793</v>
      </c>
      <c r="C2315" s="7" t="s">
        <v>4815</v>
      </c>
      <c r="D2315" s="1" t="s">
        <v>5515</v>
      </c>
      <c r="E2315" s="1" t="s">
        <v>8294</v>
      </c>
    </row>
    <row r="2316" spans="1:5" ht="15.6" x14ac:dyDescent="0.3">
      <c r="A2316" s="4" t="s">
        <v>2315</v>
      </c>
      <c r="B2316" s="20" t="s">
        <v>4794</v>
      </c>
      <c r="C2316" s="7" t="s">
        <v>4815</v>
      </c>
      <c r="D2316" s="1" t="s">
        <v>8295</v>
      </c>
      <c r="E2316" s="1" t="s">
        <v>6263</v>
      </c>
    </row>
    <row r="2317" spans="1:5" ht="15.6" x14ac:dyDescent="0.3">
      <c r="A2317" s="4" t="s">
        <v>2316</v>
      </c>
      <c r="B2317" s="20" t="s">
        <v>4795</v>
      </c>
      <c r="C2317" s="7" t="s">
        <v>4817</v>
      </c>
      <c r="D2317" s="1" t="s">
        <v>8296</v>
      </c>
      <c r="E2317" s="1" t="s">
        <v>5333</v>
      </c>
    </row>
    <row r="2318" spans="1:5" ht="15.6" x14ac:dyDescent="0.3">
      <c r="A2318" s="4" t="s">
        <v>2317</v>
      </c>
      <c r="B2318" s="20" t="s">
        <v>4796</v>
      </c>
      <c r="C2318" s="7" t="s">
        <v>4817</v>
      </c>
      <c r="D2318" s="1" t="s">
        <v>6150</v>
      </c>
      <c r="E2318" s="1" t="s">
        <v>8297</v>
      </c>
    </row>
    <row r="2319" spans="1:5" ht="15.6" x14ac:dyDescent="0.3">
      <c r="A2319" s="4" t="s">
        <v>2318</v>
      </c>
      <c r="B2319" s="20" t="s">
        <v>4797</v>
      </c>
      <c r="C2319" s="7" t="s">
        <v>4815</v>
      </c>
      <c r="D2319" s="1" t="s">
        <v>8298</v>
      </c>
      <c r="E2319" s="1" t="s">
        <v>7540</v>
      </c>
    </row>
    <row r="2320" spans="1:5" ht="15.6" x14ac:dyDescent="0.3">
      <c r="A2320" s="4" t="s">
        <v>2319</v>
      </c>
      <c r="B2320" s="20" t="s">
        <v>4798</v>
      </c>
      <c r="C2320" s="7" t="s">
        <v>4817</v>
      </c>
      <c r="D2320" s="1" t="s">
        <v>8300</v>
      </c>
      <c r="E2320" s="1" t="s">
        <v>8299</v>
      </c>
    </row>
    <row r="2321" spans="1:8" ht="15.6" x14ac:dyDescent="0.3">
      <c r="A2321" s="4" t="s">
        <v>2320</v>
      </c>
      <c r="B2321" s="20" t="s">
        <v>4799</v>
      </c>
      <c r="C2321" s="7" t="s">
        <v>4815</v>
      </c>
      <c r="D2321" s="1" t="s">
        <v>8302</v>
      </c>
      <c r="E2321" s="1" t="s">
        <v>8301</v>
      </c>
    </row>
    <row r="2322" spans="1:8" ht="15.6" x14ac:dyDescent="0.3">
      <c r="A2322" s="4" t="s">
        <v>2321</v>
      </c>
      <c r="B2322" s="20" t="s">
        <v>4800</v>
      </c>
      <c r="C2322" s="7" t="s">
        <v>4817</v>
      </c>
      <c r="D2322" s="1" t="s">
        <v>4972</v>
      </c>
      <c r="E2322" s="1" t="s">
        <v>8303</v>
      </c>
    </row>
    <row r="2323" spans="1:8" ht="15.6" x14ac:dyDescent="0.3">
      <c r="A2323" s="4" t="s">
        <v>2322</v>
      </c>
      <c r="B2323" s="20" t="s">
        <v>4801</v>
      </c>
      <c r="C2323" s="7" t="s">
        <v>4815</v>
      </c>
      <c r="D2323" s="1" t="s">
        <v>8305</v>
      </c>
      <c r="E2323" s="1" t="s">
        <v>8304</v>
      </c>
    </row>
    <row r="2324" spans="1:8" ht="15.6" x14ac:dyDescent="0.3">
      <c r="A2324" s="4" t="s">
        <v>2323</v>
      </c>
      <c r="B2324" s="20" t="s">
        <v>4802</v>
      </c>
      <c r="C2324" s="7" t="s">
        <v>4817</v>
      </c>
      <c r="D2324" s="1" t="s">
        <v>5087</v>
      </c>
      <c r="E2324" s="1" t="s">
        <v>8306</v>
      </c>
    </row>
    <row r="2325" spans="1:8" ht="15.6" x14ac:dyDescent="0.3">
      <c r="A2325" s="4" t="s">
        <v>2324</v>
      </c>
      <c r="B2325" s="20" t="s">
        <v>4803</v>
      </c>
      <c r="C2325" s="7" t="s">
        <v>4815</v>
      </c>
      <c r="D2325" s="1" t="s">
        <v>8308</v>
      </c>
      <c r="E2325" s="1" t="s">
        <v>8307</v>
      </c>
    </row>
    <row r="2326" spans="1:8" ht="15.6" x14ac:dyDescent="0.3">
      <c r="A2326" s="4" t="s">
        <v>2325</v>
      </c>
      <c r="B2326" s="20" t="s">
        <v>4804</v>
      </c>
      <c r="C2326" s="7" t="s">
        <v>4817</v>
      </c>
      <c r="D2326" s="1" t="s">
        <v>8309</v>
      </c>
      <c r="E2326" s="1" t="s">
        <v>6088</v>
      </c>
    </row>
    <row r="2327" spans="1:8" ht="15.6" x14ac:dyDescent="0.3">
      <c r="A2327" s="4" t="s">
        <v>2326</v>
      </c>
      <c r="B2327" s="20" t="s">
        <v>4805</v>
      </c>
      <c r="C2327" s="7" t="s">
        <v>4817</v>
      </c>
      <c r="D2327" s="1" t="s">
        <v>8311</v>
      </c>
      <c r="E2327" s="1" t="s">
        <v>8310</v>
      </c>
    </row>
    <row r="2328" spans="1:8" ht="15.6" x14ac:dyDescent="0.3">
      <c r="A2328" s="4" t="s">
        <v>2327</v>
      </c>
      <c r="B2328" s="20" t="s">
        <v>4806</v>
      </c>
      <c r="C2328" s="7" t="s">
        <v>4815</v>
      </c>
      <c r="D2328" s="1" t="s">
        <v>6600</v>
      </c>
      <c r="E2328" s="1" t="s">
        <v>5422</v>
      </c>
    </row>
    <row r="2329" spans="1:8" ht="15.6" x14ac:dyDescent="0.3">
      <c r="A2329" s="4" t="s">
        <v>2328</v>
      </c>
      <c r="B2329" s="20" t="s">
        <v>4807</v>
      </c>
      <c r="C2329" s="7" t="s">
        <v>4815</v>
      </c>
      <c r="D2329" s="1" t="s">
        <v>4838</v>
      </c>
      <c r="E2329" s="1" t="s">
        <v>8312</v>
      </c>
    </row>
    <row r="2330" spans="1:8" ht="15.6" x14ac:dyDescent="0.3">
      <c r="A2330" s="4" t="s">
        <v>2329</v>
      </c>
      <c r="B2330" s="20" t="s">
        <v>4808</v>
      </c>
      <c r="C2330" s="7" t="s">
        <v>4815</v>
      </c>
      <c r="D2330" s="1" t="s">
        <v>8314</v>
      </c>
      <c r="E2330" s="1" t="s">
        <v>8313</v>
      </c>
    </row>
    <row r="2331" spans="1:8" ht="15.6" x14ac:dyDescent="0.3">
      <c r="A2331" s="4" t="s">
        <v>2330</v>
      </c>
      <c r="B2331" s="20" t="s">
        <v>4809</v>
      </c>
      <c r="C2331" s="7" t="s">
        <v>4815</v>
      </c>
      <c r="D2331" s="1" t="s">
        <v>8316</v>
      </c>
      <c r="E2331" s="1" t="s">
        <v>8315</v>
      </c>
    </row>
    <row r="2332" spans="1:8" ht="15.6" x14ac:dyDescent="0.3">
      <c r="A2332" s="4" t="s">
        <v>2331</v>
      </c>
      <c r="B2332" s="20" t="s">
        <v>4810</v>
      </c>
      <c r="C2332" s="7" t="s">
        <v>4817</v>
      </c>
      <c r="D2332" s="1" t="s">
        <v>5538</v>
      </c>
      <c r="E2332" s="1" t="s">
        <v>8317</v>
      </c>
    </row>
    <row r="2333" spans="1:8" ht="15.6" x14ac:dyDescent="0.3">
      <c r="A2333" s="4" t="s">
        <v>2332</v>
      </c>
      <c r="B2333" s="20" t="s">
        <v>4811</v>
      </c>
      <c r="C2333" s="7" t="s">
        <v>4817</v>
      </c>
      <c r="D2333" s="1" t="s">
        <v>8319</v>
      </c>
      <c r="E2333" s="1" t="s">
        <v>8318</v>
      </c>
      <c r="H2333" t="s">
        <v>4927</v>
      </c>
    </row>
    <row r="2334" spans="1:8" ht="15.6" x14ac:dyDescent="0.3">
      <c r="A2334" s="4" t="s">
        <v>2333</v>
      </c>
      <c r="B2334" s="20" t="s">
        <v>4812</v>
      </c>
      <c r="C2334" s="7" t="s">
        <v>4815</v>
      </c>
      <c r="D2334" s="1" t="s">
        <v>7506</v>
      </c>
      <c r="E2334" s="1" t="s">
        <v>8320</v>
      </c>
    </row>
    <row r="2335" spans="1:8" ht="15.6" x14ac:dyDescent="0.3">
      <c r="A2335" s="4" t="s">
        <v>2334</v>
      </c>
      <c r="B2335" s="20" t="s">
        <v>4813</v>
      </c>
      <c r="C2335" s="7" t="s">
        <v>4817</v>
      </c>
      <c r="D2335" s="1" t="s">
        <v>8322</v>
      </c>
      <c r="E2335" s="1" t="s">
        <v>8321</v>
      </c>
    </row>
    <row r="2336" spans="1:8" ht="15.6" x14ac:dyDescent="0.3">
      <c r="A2336" s="4" t="s">
        <v>2335</v>
      </c>
      <c r="B2336" s="20" t="s">
        <v>4814</v>
      </c>
      <c r="C2336" s="7" t="s">
        <v>4817</v>
      </c>
      <c r="D2336" s="1" t="s">
        <v>8324</v>
      </c>
      <c r="E2336" s="1" t="s">
        <v>8323</v>
      </c>
    </row>
    <row r="2337" spans="3:4" x14ac:dyDescent="0.3">
      <c r="C2337" s="2"/>
      <c r="D2337"/>
    </row>
    <row r="2338" spans="3:4" x14ac:dyDescent="0.3">
      <c r="C2338" s="2"/>
      <c r="D2338"/>
    </row>
    <row r="2339" spans="3:4" x14ac:dyDescent="0.3">
      <c r="C2339" s="2"/>
      <c r="D2339"/>
    </row>
    <row r="2340" spans="3:4" x14ac:dyDescent="0.3">
      <c r="C2340" s="2"/>
      <c r="D2340"/>
    </row>
    <row r="2341" spans="3:4" x14ac:dyDescent="0.3">
      <c r="C2341" s="2"/>
      <c r="D2341"/>
    </row>
    <row r="2342" spans="3:4" x14ac:dyDescent="0.3">
      <c r="C2342" s="2"/>
      <c r="D2342"/>
    </row>
    <row r="2343" spans="3:4" x14ac:dyDescent="0.3">
      <c r="C2343" s="2"/>
      <c r="D2343"/>
    </row>
    <row r="2344" spans="3:4" x14ac:dyDescent="0.3">
      <c r="C2344" s="2"/>
      <c r="D2344"/>
    </row>
    <row r="2345" spans="3:4" x14ac:dyDescent="0.3">
      <c r="C2345" s="2"/>
      <c r="D2345"/>
    </row>
    <row r="2346" spans="3:4" x14ac:dyDescent="0.3">
      <c r="C2346" s="2"/>
      <c r="D2346"/>
    </row>
    <row r="2347" spans="3:4" x14ac:dyDescent="0.3">
      <c r="C2347" s="2"/>
      <c r="D2347"/>
    </row>
    <row r="2348" spans="3:4" x14ac:dyDescent="0.3">
      <c r="C2348" s="2"/>
      <c r="D2348"/>
    </row>
    <row r="2349" spans="3:4" x14ac:dyDescent="0.3">
      <c r="C2349" s="2"/>
      <c r="D2349"/>
    </row>
    <row r="2350" spans="3:4" x14ac:dyDescent="0.3">
      <c r="C2350" s="2"/>
      <c r="D2350"/>
    </row>
    <row r="2351" spans="3:4" x14ac:dyDescent="0.3">
      <c r="C2351" s="2"/>
      <c r="D2351"/>
    </row>
    <row r="2352" spans="3:4" x14ac:dyDescent="0.3">
      <c r="C2352" s="2"/>
      <c r="D2352"/>
    </row>
    <row r="2353" spans="3:4" x14ac:dyDescent="0.3">
      <c r="C2353" s="2"/>
      <c r="D2353"/>
    </row>
    <row r="2354" spans="3:4" x14ac:dyDescent="0.3">
      <c r="C2354" s="2"/>
      <c r="D2354"/>
    </row>
    <row r="2355" spans="3:4" x14ac:dyDescent="0.3">
      <c r="C2355" s="2"/>
      <c r="D2355"/>
    </row>
    <row r="2356" spans="3:4" x14ac:dyDescent="0.3">
      <c r="C2356" s="2"/>
      <c r="D2356"/>
    </row>
    <row r="2357" spans="3:4" x14ac:dyDescent="0.3">
      <c r="C2357" s="2"/>
      <c r="D2357"/>
    </row>
    <row r="2358" spans="3:4" x14ac:dyDescent="0.3">
      <c r="C2358" s="2"/>
      <c r="D2358"/>
    </row>
    <row r="2359" spans="3:4" x14ac:dyDescent="0.3">
      <c r="C2359" s="2"/>
      <c r="D2359"/>
    </row>
    <row r="2360" spans="3:4" x14ac:dyDescent="0.3">
      <c r="C2360" s="2"/>
      <c r="D2360"/>
    </row>
    <row r="2361" spans="3:4" x14ac:dyDescent="0.3">
      <c r="C2361" s="2"/>
      <c r="D2361"/>
    </row>
    <row r="2362" spans="3:4" x14ac:dyDescent="0.3">
      <c r="C2362" s="2"/>
      <c r="D2362"/>
    </row>
    <row r="2363" spans="3:4" x14ac:dyDescent="0.3">
      <c r="C2363" s="2"/>
      <c r="D2363"/>
    </row>
    <row r="2364" spans="3:4" x14ac:dyDescent="0.3">
      <c r="C2364" s="2"/>
      <c r="D2364"/>
    </row>
    <row r="2365" spans="3:4" x14ac:dyDescent="0.3">
      <c r="C2365" s="2"/>
      <c r="D2365"/>
    </row>
    <row r="2366" spans="3:4" x14ac:dyDescent="0.3">
      <c r="C2366" s="2"/>
      <c r="D2366"/>
    </row>
    <row r="2367" spans="3:4" x14ac:dyDescent="0.3">
      <c r="C2367" s="2"/>
      <c r="D2367"/>
    </row>
    <row r="2368" spans="3:4" x14ac:dyDescent="0.3">
      <c r="C2368" s="2"/>
      <c r="D2368"/>
    </row>
    <row r="2369" spans="3:4" x14ac:dyDescent="0.3">
      <c r="C2369" s="2"/>
      <c r="D2369"/>
    </row>
    <row r="2370" spans="3:4" x14ac:dyDescent="0.3">
      <c r="C2370" s="2"/>
      <c r="D2370"/>
    </row>
    <row r="2371" spans="3:4" x14ac:dyDescent="0.3">
      <c r="C2371" s="2"/>
      <c r="D2371"/>
    </row>
    <row r="2372" spans="3:4" x14ac:dyDescent="0.3">
      <c r="C2372" s="2"/>
      <c r="D2372"/>
    </row>
    <row r="2373" spans="3:4" x14ac:dyDescent="0.3">
      <c r="C2373" s="2"/>
      <c r="D2373"/>
    </row>
  </sheetData>
  <autoFilter ref="A1:D2336" xr:uid="{0F52240C-7969-4575-9011-4F100B55AA4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4D6F4-589C-4DC1-80D5-8B159BDC10D0}">
  <dimension ref="A1:V2337"/>
  <sheetViews>
    <sheetView workbookViewId="0">
      <selection activeCell="H1" sqref="H1:H1048576"/>
    </sheetView>
  </sheetViews>
  <sheetFormatPr defaultRowHeight="14.4" x14ac:dyDescent="0.3"/>
  <cols>
    <col min="1" max="1" width="8.6640625" customWidth="1"/>
    <col min="2" max="2" width="12" customWidth="1"/>
    <col min="3" max="3" width="11.5546875" customWidth="1"/>
    <col min="4" max="4" width="7.77734375" style="2" customWidth="1"/>
    <col min="5" max="5" width="8" style="2" customWidth="1"/>
    <col min="6" max="6" width="7.109375" style="2" customWidth="1"/>
    <col min="7" max="7" width="7.33203125" style="2" customWidth="1"/>
    <col min="8" max="8" width="8.109375" style="2" customWidth="1"/>
    <col min="9" max="9" width="12" style="1" customWidth="1"/>
    <col min="21" max="21" width="8.88671875" style="1"/>
    <col min="22" max="22" width="8.88671875" style="2"/>
  </cols>
  <sheetData>
    <row r="1" spans="1:22" x14ac:dyDescent="0.3">
      <c r="A1" s="6" t="s">
        <v>0</v>
      </c>
      <c r="B1" s="6" t="s">
        <v>2336</v>
      </c>
      <c r="C1" s="6" t="s">
        <v>2337</v>
      </c>
      <c r="D1" s="6" t="s">
        <v>2338</v>
      </c>
      <c r="E1" s="6" t="s">
        <v>2339</v>
      </c>
      <c r="F1" s="6" t="s">
        <v>2340</v>
      </c>
      <c r="G1" s="6" t="s">
        <v>2341</v>
      </c>
      <c r="H1" s="10" t="s">
        <v>2342</v>
      </c>
      <c r="I1" s="11" t="s">
        <v>8325</v>
      </c>
      <c r="U1" s="30" t="s">
        <v>2379</v>
      </c>
      <c r="V1" s="32" t="s">
        <v>2380</v>
      </c>
    </row>
    <row r="2" spans="1:22" x14ac:dyDescent="0.3">
      <c r="A2" s="1" t="s">
        <v>1</v>
      </c>
      <c r="B2" s="1">
        <v>47.41</v>
      </c>
      <c r="C2" s="1">
        <v>7.47</v>
      </c>
      <c r="D2" s="7" t="s">
        <v>2343</v>
      </c>
      <c r="E2" s="7" t="s">
        <v>2343</v>
      </c>
      <c r="F2" s="7" t="s">
        <v>2343</v>
      </c>
      <c r="G2" s="7">
        <v>0</v>
      </c>
      <c r="H2" s="75" t="s">
        <v>2344</v>
      </c>
      <c r="I2" s="1" t="str">
        <f>IF(B2&lt;18.5,"Underweight",IF(B2&lt;25,"Normal Weight",IF(B2&lt;30,"Overweight","Obesity")))</f>
        <v>Obesity</v>
      </c>
      <c r="U2" s="1" cm="1">
        <f t="array" ref="U2:U2336">MATCH(H2:H2336,H2:H2336,0)</f>
        <v>1</v>
      </c>
      <c r="V2" s="31">
        <f>MODE(_xlfn.ANCHORARRAY(U2))</f>
        <v>180</v>
      </c>
    </row>
    <row r="3" spans="1:22" x14ac:dyDescent="0.3">
      <c r="A3" s="1" t="s">
        <v>2</v>
      </c>
      <c r="B3" s="1">
        <v>30.36</v>
      </c>
      <c r="C3" s="1">
        <v>5.77</v>
      </c>
      <c r="D3" s="7" t="s">
        <v>2343</v>
      </c>
      <c r="E3" s="7" t="s">
        <v>2343</v>
      </c>
      <c r="F3" s="7" t="s">
        <v>2343</v>
      </c>
      <c r="G3" s="7">
        <v>0</v>
      </c>
      <c r="H3" s="75" t="s">
        <v>2344</v>
      </c>
      <c r="I3" s="1" t="str">
        <f t="shared" ref="I3:I66" si="0">IF(B3&lt;18.5,"Underweight",IF(B3&lt;25,"Normal Weight",IF(B3&lt;30,"Overweight","Obesity")))</f>
        <v>Obesity</v>
      </c>
      <c r="U3" s="1">
        <v>1</v>
      </c>
      <c r="V3" s="32" t="s">
        <v>2381</v>
      </c>
    </row>
    <row r="4" spans="1:22" x14ac:dyDescent="0.3">
      <c r="A4" s="1" t="s">
        <v>3</v>
      </c>
      <c r="B4" s="1">
        <v>34.484999999999999</v>
      </c>
      <c r="C4" s="1">
        <v>11.87</v>
      </c>
      <c r="D4" s="7" t="s">
        <v>2344</v>
      </c>
      <c r="E4" s="7" t="s">
        <v>2343</v>
      </c>
      <c r="F4" s="7" t="s">
        <v>2343</v>
      </c>
      <c r="G4" s="7">
        <v>2</v>
      </c>
      <c r="H4" s="75" t="s">
        <v>2344</v>
      </c>
      <c r="I4" s="1" t="str">
        <f t="shared" si="0"/>
        <v>Obesity</v>
      </c>
      <c r="U4" s="1">
        <v>1</v>
      </c>
      <c r="V4" s="31" t="str" cm="1">
        <f t="array" ref="V4">INDEX(H2:H2336,V2)</f>
        <v>No</v>
      </c>
    </row>
    <row r="5" spans="1:22" x14ac:dyDescent="0.3">
      <c r="A5" s="1" t="s">
        <v>4</v>
      </c>
      <c r="B5" s="1">
        <v>38.094999999999999</v>
      </c>
      <c r="C5" s="1">
        <v>6.05</v>
      </c>
      <c r="D5" s="7" t="s">
        <v>2343</v>
      </c>
      <c r="E5" s="7" t="s">
        <v>2343</v>
      </c>
      <c r="F5" s="7" t="s">
        <v>2343</v>
      </c>
      <c r="G5" s="7">
        <v>0</v>
      </c>
      <c r="H5" s="75" t="s">
        <v>2344</v>
      </c>
      <c r="I5" s="1" t="str">
        <f t="shared" si="0"/>
        <v>Obesity</v>
      </c>
      <c r="U5" s="1">
        <v>1</v>
      </c>
    </row>
    <row r="6" spans="1:22" x14ac:dyDescent="0.3">
      <c r="A6" s="1" t="s">
        <v>5</v>
      </c>
      <c r="B6" s="1">
        <v>35.53</v>
      </c>
      <c r="C6" s="1">
        <v>5.45</v>
      </c>
      <c r="D6" s="7" t="s">
        <v>2343</v>
      </c>
      <c r="E6" s="7" t="s">
        <v>2343</v>
      </c>
      <c r="F6" s="7" t="s">
        <v>2343</v>
      </c>
      <c r="G6" s="7">
        <v>0</v>
      </c>
      <c r="H6" s="75" t="s">
        <v>2344</v>
      </c>
      <c r="I6" s="1" t="str">
        <f t="shared" si="0"/>
        <v>Obesity</v>
      </c>
      <c r="U6" s="1">
        <v>1</v>
      </c>
    </row>
    <row r="7" spans="1:22" x14ac:dyDescent="0.3">
      <c r="A7" s="1" t="s">
        <v>6</v>
      </c>
      <c r="B7" s="1">
        <v>32.799999999999997</v>
      </c>
      <c r="C7" s="1">
        <v>6.59</v>
      </c>
      <c r="D7" s="7" t="s">
        <v>2343</v>
      </c>
      <c r="E7" s="7" t="s">
        <v>2343</v>
      </c>
      <c r="F7" s="7" t="s">
        <v>2343</v>
      </c>
      <c r="G7" s="7">
        <v>0</v>
      </c>
      <c r="H7" s="75" t="s">
        <v>2344</v>
      </c>
      <c r="I7" s="1" t="str">
        <f t="shared" si="0"/>
        <v>Obesity</v>
      </c>
      <c r="U7" s="1">
        <v>1</v>
      </c>
    </row>
    <row r="8" spans="1:22" x14ac:dyDescent="0.3">
      <c r="A8" s="1" t="s">
        <v>7</v>
      </c>
      <c r="B8" s="1">
        <v>36.4</v>
      </c>
      <c r="C8" s="1">
        <v>6.07</v>
      </c>
      <c r="D8" s="7" t="s">
        <v>2343</v>
      </c>
      <c r="E8" s="7" t="s">
        <v>2343</v>
      </c>
      <c r="F8" s="7" t="s">
        <v>2343</v>
      </c>
      <c r="G8" s="7">
        <v>0</v>
      </c>
      <c r="H8" s="75" t="s">
        <v>2344</v>
      </c>
      <c r="I8" s="1" t="str">
        <f t="shared" si="0"/>
        <v>Obesity</v>
      </c>
      <c r="U8" s="1">
        <v>1</v>
      </c>
    </row>
    <row r="9" spans="1:22" x14ac:dyDescent="0.3">
      <c r="A9" s="1" t="s">
        <v>8</v>
      </c>
      <c r="B9" s="1">
        <v>36.96</v>
      </c>
      <c r="C9" s="1">
        <v>7.93</v>
      </c>
      <c r="D9" s="7" t="s">
        <v>2343</v>
      </c>
      <c r="E9" s="7" t="s">
        <v>2343</v>
      </c>
      <c r="F9" s="7" t="s">
        <v>2343</v>
      </c>
      <c r="G9" s="7">
        <v>3</v>
      </c>
      <c r="H9" s="75" t="s">
        <v>2344</v>
      </c>
      <c r="I9" s="1" t="str">
        <f t="shared" si="0"/>
        <v>Obesity</v>
      </c>
      <c r="U9" s="1">
        <v>1</v>
      </c>
    </row>
    <row r="10" spans="1:22" x14ac:dyDescent="0.3">
      <c r="A10" s="1" t="s">
        <v>9</v>
      </c>
      <c r="B10" s="1">
        <v>41.14</v>
      </c>
      <c r="C10" s="1">
        <v>9.58</v>
      </c>
      <c r="D10" s="7" t="s">
        <v>2344</v>
      </c>
      <c r="E10" s="7" t="s">
        <v>2343</v>
      </c>
      <c r="F10" s="7" t="s">
        <v>2345</v>
      </c>
      <c r="G10" s="7">
        <v>1</v>
      </c>
      <c r="H10" s="75" t="s">
        <v>2344</v>
      </c>
      <c r="I10" s="1" t="str">
        <f t="shared" si="0"/>
        <v>Obesity</v>
      </c>
      <c r="U10" s="1">
        <v>1</v>
      </c>
    </row>
    <row r="11" spans="1:22" x14ac:dyDescent="0.3">
      <c r="A11" s="1" t="s">
        <v>10</v>
      </c>
      <c r="B11" s="1">
        <v>38.06</v>
      </c>
      <c r="C11" s="1">
        <v>10.79</v>
      </c>
      <c r="D11" s="7" t="s">
        <v>2343</v>
      </c>
      <c r="E11" s="7" t="s">
        <v>2343</v>
      </c>
      <c r="F11" s="7" t="s">
        <v>2343</v>
      </c>
      <c r="G11" s="7">
        <v>0</v>
      </c>
      <c r="H11" s="75" t="s">
        <v>2344</v>
      </c>
      <c r="I11" s="1" t="str">
        <f t="shared" si="0"/>
        <v>Obesity</v>
      </c>
      <c r="U11" s="1">
        <v>1</v>
      </c>
    </row>
    <row r="12" spans="1:22" x14ac:dyDescent="0.3">
      <c r="A12" s="1" t="s">
        <v>11</v>
      </c>
      <c r="B12" s="1">
        <v>37.700000000000003</v>
      </c>
      <c r="C12" s="1">
        <v>5.96</v>
      </c>
      <c r="D12" s="7" t="s">
        <v>2344</v>
      </c>
      <c r="E12" s="7" t="s">
        <v>2343</v>
      </c>
      <c r="F12" s="7" t="s">
        <v>2343</v>
      </c>
      <c r="G12" s="7">
        <v>2</v>
      </c>
      <c r="H12" s="75" t="s">
        <v>2344</v>
      </c>
      <c r="I12" s="1" t="str">
        <f t="shared" si="0"/>
        <v>Obesity</v>
      </c>
      <c r="U12" s="1">
        <v>1</v>
      </c>
    </row>
    <row r="13" spans="1:22" x14ac:dyDescent="0.3">
      <c r="A13" s="1" t="s">
        <v>12</v>
      </c>
      <c r="B13" s="1">
        <v>42.13</v>
      </c>
      <c r="C13" s="1">
        <v>11.9</v>
      </c>
      <c r="D13" s="7" t="s">
        <v>2343</v>
      </c>
      <c r="E13" s="7" t="s">
        <v>2343</v>
      </c>
      <c r="F13" s="7" t="s">
        <v>2343</v>
      </c>
      <c r="G13" s="7">
        <v>0</v>
      </c>
      <c r="H13" s="75" t="s">
        <v>2344</v>
      </c>
      <c r="I13" s="1" t="str">
        <f t="shared" si="0"/>
        <v>Obesity</v>
      </c>
      <c r="U13" s="1">
        <v>1</v>
      </c>
    </row>
    <row r="14" spans="1:22" x14ac:dyDescent="0.3">
      <c r="A14" s="1" t="s">
        <v>13</v>
      </c>
      <c r="B14" s="1">
        <v>40.92</v>
      </c>
      <c r="C14" s="1">
        <v>8.41</v>
      </c>
      <c r="D14" s="7" t="s">
        <v>2343</v>
      </c>
      <c r="E14" s="7" t="s">
        <v>2343</v>
      </c>
      <c r="F14" s="7" t="s">
        <v>2343</v>
      </c>
      <c r="G14" s="7">
        <v>0</v>
      </c>
      <c r="H14" s="75" t="s">
        <v>2344</v>
      </c>
      <c r="I14" s="1" t="str">
        <f t="shared" si="0"/>
        <v>Obesity</v>
      </c>
      <c r="U14" s="1">
        <v>1</v>
      </c>
    </row>
    <row r="15" spans="1:22" x14ac:dyDescent="0.3">
      <c r="A15" s="1" t="s">
        <v>14</v>
      </c>
      <c r="B15" s="1">
        <v>40.564999999999998</v>
      </c>
      <c r="C15" s="1">
        <v>7.02</v>
      </c>
      <c r="D15" s="7" t="s">
        <v>2343</v>
      </c>
      <c r="E15" s="7" t="s">
        <v>2343</v>
      </c>
      <c r="F15" s="7" t="s">
        <v>2343</v>
      </c>
      <c r="G15" s="7">
        <v>0</v>
      </c>
      <c r="H15" s="75" t="s">
        <v>2344</v>
      </c>
      <c r="I15" s="1" t="str">
        <f t="shared" si="0"/>
        <v>Obesity</v>
      </c>
      <c r="U15" s="1">
        <v>1</v>
      </c>
    </row>
    <row r="16" spans="1:22" x14ac:dyDescent="0.3">
      <c r="A16" s="1" t="s">
        <v>15</v>
      </c>
      <c r="B16" s="1">
        <v>36.384999999999998</v>
      </c>
      <c r="C16" s="1">
        <v>7.59</v>
      </c>
      <c r="D16" s="7" t="s">
        <v>2344</v>
      </c>
      <c r="E16" s="7" t="s">
        <v>2343</v>
      </c>
      <c r="F16" s="7" t="s">
        <v>2343</v>
      </c>
      <c r="G16" s="7">
        <v>2</v>
      </c>
      <c r="H16" s="75" t="s">
        <v>2344</v>
      </c>
      <c r="I16" s="1" t="str">
        <f t="shared" si="0"/>
        <v>Obesity</v>
      </c>
      <c r="U16" s="1">
        <v>1</v>
      </c>
    </row>
    <row r="17" spans="1:21" x14ac:dyDescent="0.3">
      <c r="A17" s="1" t="s">
        <v>16</v>
      </c>
      <c r="B17" s="1">
        <v>39.9</v>
      </c>
      <c r="C17" s="1">
        <v>11.32</v>
      </c>
      <c r="D17" s="7" t="s">
        <v>2343</v>
      </c>
      <c r="E17" s="7" t="s">
        <v>2343</v>
      </c>
      <c r="F17" s="7" t="s">
        <v>2343</v>
      </c>
      <c r="G17" s="7">
        <v>0</v>
      </c>
      <c r="H17" s="75" t="s">
        <v>2344</v>
      </c>
      <c r="I17" s="1" t="str">
        <f t="shared" si="0"/>
        <v>Obesity</v>
      </c>
      <c r="U17" s="1">
        <v>1</v>
      </c>
    </row>
    <row r="18" spans="1:21" x14ac:dyDescent="0.3">
      <c r="A18" s="1" t="s">
        <v>17</v>
      </c>
      <c r="B18" s="1">
        <v>33.799999999999997</v>
      </c>
      <c r="C18" s="1">
        <v>7.67</v>
      </c>
      <c r="D18" s="7" t="s">
        <v>2343</v>
      </c>
      <c r="E18" s="7" t="s">
        <v>2343</v>
      </c>
      <c r="F18" s="7" t="s">
        <v>2343</v>
      </c>
      <c r="G18" s="7">
        <v>3</v>
      </c>
      <c r="H18" s="75" t="s">
        <v>2344</v>
      </c>
      <c r="I18" s="1" t="str">
        <f t="shared" si="0"/>
        <v>Obesity</v>
      </c>
      <c r="U18" s="1">
        <v>1</v>
      </c>
    </row>
    <row r="19" spans="1:21" x14ac:dyDescent="0.3">
      <c r="A19" s="1" t="s">
        <v>18</v>
      </c>
      <c r="B19" s="1">
        <v>36.765000000000001</v>
      </c>
      <c r="C19" s="1">
        <v>7.29</v>
      </c>
      <c r="D19" s="7" t="s">
        <v>2344</v>
      </c>
      <c r="E19" s="7" t="s">
        <v>2343</v>
      </c>
      <c r="F19" s="7" t="s">
        <v>2345</v>
      </c>
      <c r="G19" s="7">
        <v>1</v>
      </c>
      <c r="H19" s="75" t="s">
        <v>2344</v>
      </c>
      <c r="I19" s="1" t="str">
        <f t="shared" si="0"/>
        <v>Obesity</v>
      </c>
      <c r="U19" s="1">
        <v>1</v>
      </c>
    </row>
    <row r="20" spans="1:21" x14ac:dyDescent="0.3">
      <c r="A20" s="1" t="s">
        <v>19</v>
      </c>
      <c r="B20" s="1">
        <v>36.954999999999998</v>
      </c>
      <c r="C20" s="1">
        <v>4.72</v>
      </c>
      <c r="D20" s="7" t="s">
        <v>2344</v>
      </c>
      <c r="E20" s="7" t="s">
        <v>2343</v>
      </c>
      <c r="F20" s="7" t="s">
        <v>2343</v>
      </c>
      <c r="G20" s="7">
        <v>1</v>
      </c>
      <c r="H20" s="75" t="s">
        <v>2344</v>
      </c>
      <c r="I20" s="1" t="str">
        <f t="shared" si="0"/>
        <v>Obesity</v>
      </c>
      <c r="U20" s="1">
        <v>1</v>
      </c>
    </row>
    <row r="21" spans="1:21" x14ac:dyDescent="0.3">
      <c r="A21" s="1" t="s">
        <v>20</v>
      </c>
      <c r="B21" s="1">
        <v>42.9</v>
      </c>
      <c r="C21" s="1">
        <v>11.41</v>
      </c>
      <c r="D21" s="7" t="s">
        <v>2343</v>
      </c>
      <c r="E21" s="7" t="s">
        <v>2343</v>
      </c>
      <c r="F21" s="7" t="s">
        <v>2343</v>
      </c>
      <c r="G21" s="7">
        <v>0</v>
      </c>
      <c r="H21" s="75" t="s">
        <v>2344</v>
      </c>
      <c r="I21" s="1" t="str">
        <f t="shared" si="0"/>
        <v>Obesity</v>
      </c>
      <c r="U21" s="1">
        <v>1</v>
      </c>
    </row>
    <row r="22" spans="1:21" x14ac:dyDescent="0.3">
      <c r="A22" s="1" t="s">
        <v>21</v>
      </c>
      <c r="B22" s="1">
        <v>36.299999999999997</v>
      </c>
      <c r="C22" s="1">
        <v>11.5</v>
      </c>
      <c r="D22" s="7" t="s">
        <v>2344</v>
      </c>
      <c r="E22" s="7" t="s">
        <v>2343</v>
      </c>
      <c r="F22" s="7" t="s">
        <v>2343</v>
      </c>
      <c r="G22" s="7">
        <v>2</v>
      </c>
      <c r="H22" s="75" t="s">
        <v>2344</v>
      </c>
      <c r="I22" s="1" t="str">
        <f t="shared" si="0"/>
        <v>Obesity</v>
      </c>
      <c r="U22" s="1">
        <v>1</v>
      </c>
    </row>
    <row r="23" spans="1:21" x14ac:dyDescent="0.3">
      <c r="A23" s="1" t="s">
        <v>22</v>
      </c>
      <c r="B23" s="1">
        <v>32.200000000000003</v>
      </c>
      <c r="C23" s="1">
        <v>6.22</v>
      </c>
      <c r="D23" s="7" t="s">
        <v>2344</v>
      </c>
      <c r="E23" s="7" t="s">
        <v>2343</v>
      </c>
      <c r="F23" s="7" t="s">
        <v>2343</v>
      </c>
      <c r="G23" s="7">
        <v>2</v>
      </c>
      <c r="H23" s="75" t="s">
        <v>2344</v>
      </c>
      <c r="I23" s="1" t="str">
        <f t="shared" si="0"/>
        <v>Obesity</v>
      </c>
      <c r="U23" s="1">
        <v>1</v>
      </c>
    </row>
    <row r="24" spans="1:21" x14ac:dyDescent="0.3">
      <c r="A24" s="1" t="s">
        <v>23</v>
      </c>
      <c r="B24" s="1">
        <v>31.3</v>
      </c>
      <c r="C24" s="1">
        <v>11.38</v>
      </c>
      <c r="D24" s="7" t="s">
        <v>2343</v>
      </c>
      <c r="E24" s="7" t="s">
        <v>2343</v>
      </c>
      <c r="F24" s="7" t="s">
        <v>2343</v>
      </c>
      <c r="G24" s="7">
        <v>3</v>
      </c>
      <c r="H24" s="75" t="s">
        <v>2344</v>
      </c>
      <c r="I24" s="1" t="str">
        <f t="shared" si="0"/>
        <v>Obesity</v>
      </c>
      <c r="U24" s="1">
        <v>1</v>
      </c>
    </row>
    <row r="25" spans="1:21" x14ac:dyDescent="0.3">
      <c r="A25" s="1" t="s">
        <v>24</v>
      </c>
      <c r="B25" s="1">
        <v>41.8</v>
      </c>
      <c r="C25" s="1">
        <v>7.89</v>
      </c>
      <c r="D25" s="7" t="s">
        <v>2344</v>
      </c>
      <c r="E25" s="7" t="s">
        <v>2343</v>
      </c>
      <c r="F25" s="7" t="s">
        <v>2343</v>
      </c>
      <c r="G25" s="7">
        <v>2</v>
      </c>
      <c r="H25" s="75" t="s">
        <v>2344</v>
      </c>
      <c r="I25" s="1" t="str">
        <f t="shared" si="0"/>
        <v>Obesity</v>
      </c>
      <c r="U25" s="1">
        <v>1</v>
      </c>
    </row>
    <row r="26" spans="1:21" x14ac:dyDescent="0.3">
      <c r="A26" s="1" t="s">
        <v>25</v>
      </c>
      <c r="B26" s="1">
        <v>35.090000000000003</v>
      </c>
      <c r="C26" s="1">
        <v>4.38</v>
      </c>
      <c r="D26" s="7" t="s">
        <v>2344</v>
      </c>
      <c r="E26" s="7" t="s">
        <v>2343</v>
      </c>
      <c r="F26" s="7" t="s">
        <v>2343</v>
      </c>
      <c r="G26" s="7">
        <v>2</v>
      </c>
      <c r="H26" s="75" t="s">
        <v>2344</v>
      </c>
      <c r="I26" s="1" t="str">
        <f t="shared" si="0"/>
        <v>Obesity</v>
      </c>
      <c r="U26" s="1">
        <v>1</v>
      </c>
    </row>
    <row r="27" spans="1:21" x14ac:dyDescent="0.3">
      <c r="A27" s="1" t="s">
        <v>26</v>
      </c>
      <c r="B27" s="1">
        <v>33.880000000000003</v>
      </c>
      <c r="C27" s="1">
        <v>7.01</v>
      </c>
      <c r="D27" s="7" t="s">
        <v>2343</v>
      </c>
      <c r="E27" s="7" t="s">
        <v>2343</v>
      </c>
      <c r="F27" s="7" t="s">
        <v>2343</v>
      </c>
      <c r="G27" s="7">
        <v>3</v>
      </c>
      <c r="H27" s="75" t="s">
        <v>2344</v>
      </c>
      <c r="I27" s="1" t="str">
        <f t="shared" si="0"/>
        <v>Obesity</v>
      </c>
      <c r="U27" s="1">
        <v>1</v>
      </c>
    </row>
    <row r="28" spans="1:21" x14ac:dyDescent="0.3">
      <c r="A28" s="1" t="s">
        <v>27</v>
      </c>
      <c r="B28" s="1">
        <v>30.875</v>
      </c>
      <c r="C28" s="1">
        <v>11.88</v>
      </c>
      <c r="D28" s="7" t="s">
        <v>2343</v>
      </c>
      <c r="E28" s="7" t="s">
        <v>2343</v>
      </c>
      <c r="F28" s="7" t="s">
        <v>2343</v>
      </c>
      <c r="G28" s="7">
        <v>0</v>
      </c>
      <c r="H28" s="75" t="s">
        <v>2344</v>
      </c>
      <c r="I28" s="1" t="str">
        <f t="shared" si="0"/>
        <v>Obesity</v>
      </c>
      <c r="U28" s="1">
        <v>1</v>
      </c>
    </row>
    <row r="29" spans="1:21" x14ac:dyDescent="0.3">
      <c r="A29" s="1" t="s">
        <v>28</v>
      </c>
      <c r="B29" s="1">
        <v>36.86</v>
      </c>
      <c r="C29" s="1">
        <v>5.19</v>
      </c>
      <c r="D29" s="7" t="s">
        <v>2344</v>
      </c>
      <c r="E29" s="7" t="s">
        <v>2343</v>
      </c>
      <c r="F29" s="7" t="s">
        <v>2345</v>
      </c>
      <c r="G29" s="7">
        <v>1</v>
      </c>
      <c r="H29" s="75" t="s">
        <v>2344</v>
      </c>
      <c r="I29" s="1" t="str">
        <f t="shared" si="0"/>
        <v>Obesity</v>
      </c>
      <c r="U29" s="1">
        <v>1</v>
      </c>
    </row>
    <row r="30" spans="1:21" x14ac:dyDescent="0.3">
      <c r="A30" s="1" t="s">
        <v>29</v>
      </c>
      <c r="B30" s="1">
        <v>35.86</v>
      </c>
      <c r="C30" s="1">
        <v>6.74</v>
      </c>
      <c r="D30" s="7" t="s">
        <v>2344</v>
      </c>
      <c r="E30" s="7" t="s">
        <v>2343</v>
      </c>
      <c r="F30" s="7" t="s">
        <v>2343</v>
      </c>
      <c r="G30" s="7">
        <v>2</v>
      </c>
      <c r="H30" s="75" t="s">
        <v>2344</v>
      </c>
      <c r="I30" s="1" t="str">
        <f t="shared" si="0"/>
        <v>Obesity</v>
      </c>
      <c r="U30" s="1">
        <v>1</v>
      </c>
    </row>
    <row r="31" spans="1:21" x14ac:dyDescent="0.3">
      <c r="A31" s="1" t="s">
        <v>30</v>
      </c>
      <c r="B31" s="1">
        <v>37.049999999999997</v>
      </c>
      <c r="C31" s="1">
        <v>8.44</v>
      </c>
      <c r="D31" s="7" t="s">
        <v>2343</v>
      </c>
      <c r="E31" s="7" t="s">
        <v>2343</v>
      </c>
      <c r="F31" s="7" t="s">
        <v>2343</v>
      </c>
      <c r="G31" s="7">
        <v>0</v>
      </c>
      <c r="H31" s="75" t="s">
        <v>2344</v>
      </c>
      <c r="I31" s="1" t="str">
        <f t="shared" si="0"/>
        <v>Obesity</v>
      </c>
      <c r="U31" s="1">
        <v>1</v>
      </c>
    </row>
    <row r="32" spans="1:21" x14ac:dyDescent="0.3">
      <c r="A32" s="1" t="s">
        <v>31</v>
      </c>
      <c r="B32" s="1">
        <v>43.89</v>
      </c>
      <c r="C32" s="1">
        <v>8.7100000000000009</v>
      </c>
      <c r="D32" s="7" t="s">
        <v>2343</v>
      </c>
      <c r="E32" s="7" t="s">
        <v>2343</v>
      </c>
      <c r="F32" s="7" t="s">
        <v>2343</v>
      </c>
      <c r="G32" s="7">
        <v>0</v>
      </c>
      <c r="H32" s="75" t="s">
        <v>2344</v>
      </c>
      <c r="I32" s="1" t="str">
        <f t="shared" si="0"/>
        <v>Obesity</v>
      </c>
      <c r="U32" s="1">
        <v>1</v>
      </c>
    </row>
    <row r="33" spans="1:21" x14ac:dyDescent="0.3">
      <c r="A33" s="1" t="s">
        <v>32</v>
      </c>
      <c r="B33" s="1">
        <v>42.35</v>
      </c>
      <c r="C33" s="1">
        <v>5.08</v>
      </c>
      <c r="D33" s="7" t="s">
        <v>2344</v>
      </c>
      <c r="E33" s="7" t="s">
        <v>2343</v>
      </c>
      <c r="F33" s="7" t="s">
        <v>2343</v>
      </c>
      <c r="G33" s="7">
        <v>0</v>
      </c>
      <c r="H33" s="75" t="s">
        <v>2344</v>
      </c>
      <c r="I33" s="1" t="str">
        <f t="shared" si="0"/>
        <v>Obesity</v>
      </c>
      <c r="U33" s="1">
        <v>1</v>
      </c>
    </row>
    <row r="34" spans="1:21" x14ac:dyDescent="0.3">
      <c r="A34" s="1" t="s">
        <v>33</v>
      </c>
      <c r="B34" s="1">
        <v>31.35</v>
      </c>
      <c r="C34" s="1">
        <v>6.86</v>
      </c>
      <c r="D34" s="7" t="s">
        <v>2343</v>
      </c>
      <c r="E34" s="7" t="s">
        <v>2343</v>
      </c>
      <c r="F34" s="7" t="s">
        <v>2343</v>
      </c>
      <c r="G34" s="7">
        <v>0</v>
      </c>
      <c r="H34" s="75" t="s">
        <v>2344</v>
      </c>
      <c r="I34" s="1" t="str">
        <f t="shared" si="0"/>
        <v>Obesity</v>
      </c>
      <c r="U34" s="1">
        <v>1</v>
      </c>
    </row>
    <row r="35" spans="1:21" x14ac:dyDescent="0.3">
      <c r="A35" s="1" t="s">
        <v>34</v>
      </c>
      <c r="B35" s="1">
        <v>47.6</v>
      </c>
      <c r="C35" s="1">
        <v>5.95</v>
      </c>
      <c r="D35" s="7" t="s">
        <v>2344</v>
      </c>
      <c r="E35" s="7" t="s">
        <v>2343</v>
      </c>
      <c r="F35" s="7" t="s">
        <v>2343</v>
      </c>
      <c r="G35" s="7">
        <v>0</v>
      </c>
      <c r="H35" s="75" t="s">
        <v>2344</v>
      </c>
      <c r="I35" s="1" t="str">
        <f t="shared" si="0"/>
        <v>Obesity</v>
      </c>
      <c r="U35" s="1">
        <v>1</v>
      </c>
    </row>
    <row r="36" spans="1:21" x14ac:dyDescent="0.3">
      <c r="A36" s="1" t="s">
        <v>35</v>
      </c>
      <c r="B36" s="1">
        <v>46.2</v>
      </c>
      <c r="C36" s="1">
        <v>6.09</v>
      </c>
      <c r="D36" s="7" t="s">
        <v>2343</v>
      </c>
      <c r="E36" s="7" t="s">
        <v>2343</v>
      </c>
      <c r="F36" s="7" t="s">
        <v>2345</v>
      </c>
      <c r="G36" s="7">
        <v>1</v>
      </c>
      <c r="H36" s="75" t="s">
        <v>2344</v>
      </c>
      <c r="I36" s="1" t="str">
        <f t="shared" si="0"/>
        <v>Obesity</v>
      </c>
      <c r="U36" s="1">
        <v>1</v>
      </c>
    </row>
    <row r="37" spans="1:21" x14ac:dyDescent="0.3">
      <c r="A37" s="1" t="s">
        <v>36</v>
      </c>
      <c r="B37" s="1">
        <v>32.015000000000001</v>
      </c>
      <c r="C37" s="1">
        <v>11.75</v>
      </c>
      <c r="D37" s="7" t="s">
        <v>2343</v>
      </c>
      <c r="E37" s="7" t="s">
        <v>2343</v>
      </c>
      <c r="F37" s="7" t="s">
        <v>2343</v>
      </c>
      <c r="G37" s="7">
        <v>0</v>
      </c>
      <c r="H37" s="75" t="s">
        <v>2344</v>
      </c>
      <c r="I37" s="1" t="str">
        <f t="shared" si="0"/>
        <v>Obesity</v>
      </c>
      <c r="U37" s="1">
        <v>1</v>
      </c>
    </row>
    <row r="38" spans="1:21" x14ac:dyDescent="0.3">
      <c r="A38" s="1" t="s">
        <v>37</v>
      </c>
      <c r="B38" s="1">
        <v>40.564999999999998</v>
      </c>
      <c r="C38" s="1">
        <v>7.37</v>
      </c>
      <c r="D38" s="7" t="s">
        <v>2343</v>
      </c>
      <c r="E38" s="7" t="s">
        <v>2343</v>
      </c>
      <c r="F38" s="7" t="s">
        <v>2343</v>
      </c>
      <c r="G38" s="7">
        <v>0</v>
      </c>
      <c r="H38" s="75" t="s">
        <v>2344</v>
      </c>
      <c r="I38" s="1" t="str">
        <f t="shared" si="0"/>
        <v>Obesity</v>
      </c>
      <c r="U38" s="1">
        <v>1</v>
      </c>
    </row>
    <row r="39" spans="1:21" x14ac:dyDescent="0.3">
      <c r="A39" s="1" t="s">
        <v>38</v>
      </c>
      <c r="B39" s="1">
        <v>32.450000000000003</v>
      </c>
      <c r="C39" s="1">
        <v>11.91</v>
      </c>
      <c r="D39" s="7" t="s">
        <v>2343</v>
      </c>
      <c r="E39" s="7" t="s">
        <v>2343</v>
      </c>
      <c r="F39" s="7" t="s">
        <v>2343</v>
      </c>
      <c r="G39" s="7">
        <v>0</v>
      </c>
      <c r="H39" s="75" t="s">
        <v>2344</v>
      </c>
      <c r="I39" s="1" t="str">
        <f t="shared" si="0"/>
        <v>Obesity</v>
      </c>
      <c r="U39" s="1">
        <v>1</v>
      </c>
    </row>
    <row r="40" spans="1:21" x14ac:dyDescent="0.3">
      <c r="A40" s="1" t="s">
        <v>39</v>
      </c>
      <c r="B40" s="1">
        <v>34.96</v>
      </c>
      <c r="C40" s="1">
        <v>6.52</v>
      </c>
      <c r="D40" s="7" t="s">
        <v>2343</v>
      </c>
      <c r="E40" s="7" t="s">
        <v>2343</v>
      </c>
      <c r="F40" s="7" t="s">
        <v>2343</v>
      </c>
      <c r="G40" s="7">
        <v>0</v>
      </c>
      <c r="H40" s="75" t="s">
        <v>2344</v>
      </c>
      <c r="I40" s="1" t="str">
        <f t="shared" si="0"/>
        <v>Obesity</v>
      </c>
      <c r="U40" s="1">
        <v>1</v>
      </c>
    </row>
    <row r="41" spans="1:21" x14ac:dyDescent="0.3">
      <c r="A41" s="1" t="s">
        <v>40</v>
      </c>
      <c r="B41" s="1">
        <v>35.5</v>
      </c>
      <c r="C41" s="1">
        <v>5.14</v>
      </c>
      <c r="D41" s="7" t="s">
        <v>2343</v>
      </c>
      <c r="E41" s="7" t="s">
        <v>2343</v>
      </c>
      <c r="F41" s="7" t="s">
        <v>2345</v>
      </c>
      <c r="G41" s="7">
        <v>1</v>
      </c>
      <c r="H41" s="75" t="s">
        <v>2344</v>
      </c>
      <c r="I41" s="1" t="str">
        <f t="shared" si="0"/>
        <v>Obesity</v>
      </c>
      <c r="U41" s="1">
        <v>1</v>
      </c>
    </row>
    <row r="42" spans="1:21" x14ac:dyDescent="0.3">
      <c r="A42" s="1" t="s">
        <v>41</v>
      </c>
      <c r="B42" s="1">
        <v>52.58</v>
      </c>
      <c r="C42" s="1">
        <v>4.1900000000000004</v>
      </c>
      <c r="D42" s="7" t="s">
        <v>2343</v>
      </c>
      <c r="E42" s="7" t="s">
        <v>2344</v>
      </c>
      <c r="F42" s="7" t="s">
        <v>2343</v>
      </c>
      <c r="G42" s="7">
        <v>1</v>
      </c>
      <c r="H42" s="75" t="s">
        <v>2344</v>
      </c>
      <c r="I42" s="1" t="str">
        <f t="shared" si="0"/>
        <v>Obesity</v>
      </c>
      <c r="U42" s="1">
        <v>1</v>
      </c>
    </row>
    <row r="43" spans="1:21" x14ac:dyDescent="0.3">
      <c r="A43" s="1" t="s">
        <v>42</v>
      </c>
      <c r="B43" s="1">
        <v>35.200000000000003</v>
      </c>
      <c r="C43" s="1">
        <v>11.68</v>
      </c>
      <c r="D43" s="7" t="s">
        <v>2344</v>
      </c>
      <c r="E43" s="7" t="s">
        <v>2343</v>
      </c>
      <c r="F43" s="7" t="s">
        <v>2343</v>
      </c>
      <c r="G43" s="7">
        <v>0</v>
      </c>
      <c r="H43" s="75" t="s">
        <v>2344</v>
      </c>
      <c r="I43" s="1" t="str">
        <f t="shared" si="0"/>
        <v>Obesity</v>
      </c>
      <c r="U43" s="1">
        <v>1</v>
      </c>
    </row>
    <row r="44" spans="1:21" x14ac:dyDescent="0.3">
      <c r="A44" s="1" t="s">
        <v>43</v>
      </c>
      <c r="B44" s="1">
        <v>38.06</v>
      </c>
      <c r="C44" s="1">
        <v>6.98</v>
      </c>
      <c r="D44" s="7" t="s">
        <v>2343</v>
      </c>
      <c r="E44" s="7" t="s">
        <v>2343</v>
      </c>
      <c r="F44" s="7" t="s">
        <v>2343</v>
      </c>
      <c r="G44" s="7">
        <v>0</v>
      </c>
      <c r="H44" s="75" t="s">
        <v>2344</v>
      </c>
      <c r="I44" s="1" t="str">
        <f t="shared" si="0"/>
        <v>Obesity</v>
      </c>
      <c r="U44" s="1">
        <v>1</v>
      </c>
    </row>
    <row r="45" spans="1:21" x14ac:dyDescent="0.3">
      <c r="A45" s="1" t="s">
        <v>44</v>
      </c>
      <c r="B45" s="1">
        <v>34.21</v>
      </c>
      <c r="C45" s="1">
        <v>8.34</v>
      </c>
      <c r="D45" s="7" t="s">
        <v>2343</v>
      </c>
      <c r="E45" s="7" t="s">
        <v>2343</v>
      </c>
      <c r="F45" s="7" t="s">
        <v>2343</v>
      </c>
      <c r="G45" s="7">
        <v>0</v>
      </c>
      <c r="H45" s="75" t="s">
        <v>2344</v>
      </c>
      <c r="I45" s="1" t="str">
        <f t="shared" si="0"/>
        <v>Obesity</v>
      </c>
      <c r="U45" s="1">
        <v>1</v>
      </c>
    </row>
    <row r="46" spans="1:21" x14ac:dyDescent="0.3">
      <c r="A46" s="1" t="s">
        <v>45</v>
      </c>
      <c r="B46" s="1">
        <v>38.94</v>
      </c>
      <c r="C46" s="1">
        <v>8.49</v>
      </c>
      <c r="D46" s="7" t="s">
        <v>2344</v>
      </c>
      <c r="E46" s="7" t="s">
        <v>2343</v>
      </c>
      <c r="F46" s="7" t="s">
        <v>2343</v>
      </c>
      <c r="G46" s="7">
        <v>1</v>
      </c>
      <c r="H46" s="75" t="s">
        <v>2344</v>
      </c>
      <c r="I46" s="1" t="str">
        <f t="shared" si="0"/>
        <v>Obesity</v>
      </c>
      <c r="U46" s="1">
        <v>1</v>
      </c>
    </row>
    <row r="47" spans="1:21" x14ac:dyDescent="0.3">
      <c r="A47" s="1" t="s">
        <v>46</v>
      </c>
      <c r="B47" s="1">
        <v>30.21</v>
      </c>
      <c r="C47" s="1">
        <v>5.34</v>
      </c>
      <c r="D47" s="7" t="s">
        <v>2344</v>
      </c>
      <c r="E47" s="7" t="s">
        <v>2343</v>
      </c>
      <c r="F47" s="7" t="s">
        <v>2343</v>
      </c>
      <c r="G47" s="7">
        <v>1</v>
      </c>
      <c r="H47" s="75" t="s">
        <v>2344</v>
      </c>
      <c r="I47" s="1" t="str">
        <f t="shared" si="0"/>
        <v>Obesity</v>
      </c>
      <c r="U47" s="1">
        <v>1</v>
      </c>
    </row>
    <row r="48" spans="1:21" x14ac:dyDescent="0.3">
      <c r="A48" s="1" t="s">
        <v>47</v>
      </c>
      <c r="B48" s="1">
        <v>33.630000000000003</v>
      </c>
      <c r="C48" s="1">
        <v>4.43</v>
      </c>
      <c r="D48" s="7" t="s">
        <v>2344</v>
      </c>
      <c r="E48" s="7" t="s">
        <v>2343</v>
      </c>
      <c r="F48" s="7" t="s">
        <v>2343</v>
      </c>
      <c r="G48" s="7">
        <v>2</v>
      </c>
      <c r="H48" s="75" t="s">
        <v>2344</v>
      </c>
      <c r="I48" s="1" t="str">
        <f t="shared" si="0"/>
        <v>Obesity</v>
      </c>
      <c r="U48" s="1">
        <v>1</v>
      </c>
    </row>
    <row r="49" spans="1:21" x14ac:dyDescent="0.3">
      <c r="A49" s="1" t="s">
        <v>48</v>
      </c>
      <c r="B49" s="1">
        <v>40.369999999999997</v>
      </c>
      <c r="C49" s="1">
        <v>4.47</v>
      </c>
      <c r="D49" s="7" t="s">
        <v>2343</v>
      </c>
      <c r="E49" s="7" t="s">
        <v>2343</v>
      </c>
      <c r="F49" s="7" t="s">
        <v>2343</v>
      </c>
      <c r="G49" s="7">
        <v>0</v>
      </c>
      <c r="H49" s="75" t="s">
        <v>2344</v>
      </c>
      <c r="I49" s="1" t="str">
        <f t="shared" si="0"/>
        <v>Obesity</v>
      </c>
      <c r="U49" s="1">
        <v>1</v>
      </c>
    </row>
    <row r="50" spans="1:21" x14ac:dyDescent="0.3">
      <c r="A50" s="1" t="s">
        <v>49</v>
      </c>
      <c r="B50" s="1">
        <v>53.09</v>
      </c>
      <c r="C50" s="1">
        <v>4.82</v>
      </c>
      <c r="D50" s="7" t="s">
        <v>2344</v>
      </c>
      <c r="E50" s="7" t="s">
        <v>2343</v>
      </c>
      <c r="F50" s="7" t="s">
        <v>2343</v>
      </c>
      <c r="G50" s="7">
        <v>2</v>
      </c>
      <c r="H50" s="75" t="s">
        <v>2344</v>
      </c>
      <c r="I50" s="1" t="str">
        <f t="shared" si="0"/>
        <v>Obesity</v>
      </c>
      <c r="U50" s="1">
        <v>1</v>
      </c>
    </row>
    <row r="51" spans="1:21" x14ac:dyDescent="0.3">
      <c r="A51" s="1" t="s">
        <v>50</v>
      </c>
      <c r="B51" s="1">
        <v>31.79</v>
      </c>
      <c r="C51" s="1">
        <v>5.51</v>
      </c>
      <c r="D51" s="7" t="s">
        <v>2344</v>
      </c>
      <c r="E51" s="7" t="s">
        <v>2343</v>
      </c>
      <c r="F51" s="7" t="s">
        <v>2343</v>
      </c>
      <c r="G51" s="7">
        <v>2</v>
      </c>
      <c r="H51" s="75" t="s">
        <v>2344</v>
      </c>
      <c r="I51" s="1" t="str">
        <f t="shared" si="0"/>
        <v>Obesity</v>
      </c>
      <c r="U51" s="1">
        <v>1</v>
      </c>
    </row>
    <row r="52" spans="1:21" x14ac:dyDescent="0.3">
      <c r="A52" s="1" t="s">
        <v>51</v>
      </c>
      <c r="B52" s="1">
        <v>41.895000000000003</v>
      </c>
      <c r="C52" s="1">
        <v>10.87</v>
      </c>
      <c r="D52" s="7" t="s">
        <v>2344</v>
      </c>
      <c r="E52" s="7" t="s">
        <v>2343</v>
      </c>
      <c r="F52" s="7" t="s">
        <v>2343</v>
      </c>
      <c r="G52" s="7">
        <v>1</v>
      </c>
      <c r="H52" s="75" t="s">
        <v>2344</v>
      </c>
      <c r="I52" s="1" t="str">
        <f t="shared" si="0"/>
        <v>Obesity</v>
      </c>
      <c r="U52" s="1">
        <v>1</v>
      </c>
    </row>
    <row r="53" spans="1:21" x14ac:dyDescent="0.3">
      <c r="A53" s="1" t="s">
        <v>52</v>
      </c>
      <c r="B53" s="1">
        <v>31.16</v>
      </c>
      <c r="C53" s="1">
        <v>9.34</v>
      </c>
      <c r="D53" s="7" t="s">
        <v>2343</v>
      </c>
      <c r="E53" s="7" t="s">
        <v>2343</v>
      </c>
      <c r="F53" s="7" t="s">
        <v>2343</v>
      </c>
      <c r="G53" s="7">
        <v>0</v>
      </c>
      <c r="H53" s="75" t="s">
        <v>2344</v>
      </c>
      <c r="I53" s="1" t="str">
        <f t="shared" si="0"/>
        <v>Obesity</v>
      </c>
      <c r="U53" s="1">
        <v>1</v>
      </c>
    </row>
    <row r="54" spans="1:21" x14ac:dyDescent="0.3">
      <c r="A54" s="1" t="s">
        <v>53</v>
      </c>
      <c r="B54" s="1">
        <v>34.104999999999997</v>
      </c>
      <c r="C54" s="1">
        <v>5.03</v>
      </c>
      <c r="D54" s="7" t="s">
        <v>2344</v>
      </c>
      <c r="E54" s="7" t="s">
        <v>2343</v>
      </c>
      <c r="F54" s="7" t="s">
        <v>2345</v>
      </c>
      <c r="G54" s="7">
        <v>1</v>
      </c>
      <c r="H54" s="75" t="s">
        <v>2344</v>
      </c>
      <c r="I54" s="1" t="str">
        <f t="shared" si="0"/>
        <v>Obesity</v>
      </c>
      <c r="U54" s="1">
        <v>1</v>
      </c>
    </row>
    <row r="55" spans="1:21" x14ac:dyDescent="0.3">
      <c r="A55" s="1" t="s">
        <v>54</v>
      </c>
      <c r="B55" s="1">
        <v>51.93</v>
      </c>
      <c r="C55" s="1">
        <v>11.05</v>
      </c>
      <c r="D55" s="7" t="s">
        <v>2343</v>
      </c>
      <c r="E55" s="7" t="s">
        <v>2343</v>
      </c>
      <c r="F55" s="7" t="s">
        <v>2343</v>
      </c>
      <c r="G55" s="7">
        <v>0</v>
      </c>
      <c r="H55" s="75" t="s">
        <v>2344</v>
      </c>
      <c r="I55" s="1" t="str">
        <f t="shared" si="0"/>
        <v>Obesity</v>
      </c>
      <c r="U55" s="1">
        <v>1</v>
      </c>
    </row>
    <row r="56" spans="1:21" x14ac:dyDescent="0.3">
      <c r="A56" s="1" t="s">
        <v>55</v>
      </c>
      <c r="B56" s="1">
        <v>38.950000000000003</v>
      </c>
      <c r="C56" s="1">
        <v>11.95</v>
      </c>
      <c r="D56" s="7" t="s">
        <v>2343</v>
      </c>
      <c r="E56" s="7" t="s">
        <v>2343</v>
      </c>
      <c r="F56" s="7" t="s">
        <v>2343</v>
      </c>
      <c r="G56" s="7">
        <v>0</v>
      </c>
      <c r="H56" s="75" t="s">
        <v>2344</v>
      </c>
      <c r="I56" s="1" t="str">
        <f t="shared" si="0"/>
        <v>Obesity</v>
      </c>
      <c r="U56" s="1">
        <v>1</v>
      </c>
    </row>
    <row r="57" spans="1:21" x14ac:dyDescent="0.3">
      <c r="A57" s="1" t="s">
        <v>56</v>
      </c>
      <c r="B57" s="1">
        <v>36.630000000000003</v>
      </c>
      <c r="C57" s="1">
        <v>7.72</v>
      </c>
      <c r="D57" s="7" t="s">
        <v>2344</v>
      </c>
      <c r="E57" s="7" t="s">
        <v>2343</v>
      </c>
      <c r="F57" s="7" t="s">
        <v>2343</v>
      </c>
      <c r="G57" s="7">
        <v>1</v>
      </c>
      <c r="H57" s="75" t="s">
        <v>2344</v>
      </c>
      <c r="I57" s="1" t="str">
        <f t="shared" si="0"/>
        <v>Obesity</v>
      </c>
      <c r="U57" s="1">
        <v>1</v>
      </c>
    </row>
    <row r="58" spans="1:21" x14ac:dyDescent="0.3">
      <c r="A58" s="1" t="s">
        <v>57</v>
      </c>
      <c r="B58" s="1">
        <v>34.200000000000003</v>
      </c>
      <c r="C58" s="1">
        <v>5.75</v>
      </c>
      <c r="D58" s="7" t="s">
        <v>2343</v>
      </c>
      <c r="E58" s="7" t="s">
        <v>2343</v>
      </c>
      <c r="F58" s="7" t="s">
        <v>2343</v>
      </c>
      <c r="G58" s="7">
        <v>2</v>
      </c>
      <c r="H58" s="75" t="s">
        <v>2344</v>
      </c>
      <c r="I58" s="1" t="str">
        <f t="shared" si="0"/>
        <v>Obesity</v>
      </c>
      <c r="U58" s="1">
        <v>1</v>
      </c>
    </row>
    <row r="59" spans="1:21" x14ac:dyDescent="0.3">
      <c r="A59" s="1" t="s">
        <v>58</v>
      </c>
      <c r="B59" s="1">
        <v>50.63</v>
      </c>
      <c r="C59" s="1">
        <v>11.89</v>
      </c>
      <c r="D59" s="7" t="s">
        <v>2343</v>
      </c>
      <c r="E59" s="7" t="s">
        <v>2343</v>
      </c>
      <c r="F59" s="7" t="s">
        <v>2343</v>
      </c>
      <c r="G59" s="7">
        <v>0</v>
      </c>
      <c r="H59" s="75" t="s">
        <v>2344</v>
      </c>
      <c r="I59" s="1" t="str">
        <f t="shared" si="0"/>
        <v>Obesity</v>
      </c>
      <c r="U59" s="1">
        <v>1</v>
      </c>
    </row>
    <row r="60" spans="1:21" x14ac:dyDescent="0.3">
      <c r="A60" s="1" t="s">
        <v>59</v>
      </c>
      <c r="B60" s="1">
        <v>36.479999999999997</v>
      </c>
      <c r="C60" s="1">
        <v>6.2</v>
      </c>
      <c r="D60" s="7" t="s">
        <v>2343</v>
      </c>
      <c r="E60" s="7" t="s">
        <v>2343</v>
      </c>
      <c r="F60" s="7" t="s">
        <v>2343</v>
      </c>
      <c r="G60" s="7">
        <v>0</v>
      </c>
      <c r="H60" s="75" t="s">
        <v>2344</v>
      </c>
      <c r="I60" s="1" t="str">
        <f t="shared" si="0"/>
        <v>Obesity</v>
      </c>
      <c r="U60" s="1">
        <v>1</v>
      </c>
    </row>
    <row r="61" spans="1:21" x14ac:dyDescent="0.3">
      <c r="A61" s="1" t="s">
        <v>60</v>
      </c>
      <c r="B61" s="1">
        <v>54.82</v>
      </c>
      <c r="C61" s="1">
        <v>10.61</v>
      </c>
      <c r="D61" s="7" t="s">
        <v>2343</v>
      </c>
      <c r="E61" s="7" t="s">
        <v>2343</v>
      </c>
      <c r="F61" s="7" t="s">
        <v>2343</v>
      </c>
      <c r="G61" s="7">
        <v>0</v>
      </c>
      <c r="H61" s="75" t="s">
        <v>2344</v>
      </c>
      <c r="I61" s="1" t="str">
        <f t="shared" si="0"/>
        <v>Obesity</v>
      </c>
      <c r="U61" s="1">
        <v>1</v>
      </c>
    </row>
    <row r="62" spans="1:21" x14ac:dyDescent="0.3">
      <c r="A62" s="1" t="s">
        <v>61</v>
      </c>
      <c r="B62" s="1">
        <v>38.06</v>
      </c>
      <c r="C62" s="1">
        <v>6.04</v>
      </c>
      <c r="D62" s="7" t="s">
        <v>2343</v>
      </c>
      <c r="E62" s="7" t="s">
        <v>2343</v>
      </c>
      <c r="F62" s="7" t="s">
        <v>2345</v>
      </c>
      <c r="G62" s="7">
        <v>1</v>
      </c>
      <c r="H62" s="75" t="s">
        <v>2344</v>
      </c>
      <c r="I62" s="1" t="str">
        <f t="shared" si="0"/>
        <v>Obesity</v>
      </c>
      <c r="U62" s="1">
        <v>1</v>
      </c>
    </row>
    <row r="63" spans="1:21" x14ac:dyDescent="0.3">
      <c r="A63" s="1" t="s">
        <v>62</v>
      </c>
      <c r="B63" s="1">
        <v>51.48</v>
      </c>
      <c r="C63" s="1">
        <v>9.33</v>
      </c>
      <c r="D63" s="7" t="s">
        <v>2344</v>
      </c>
      <c r="E63" s="7" t="s">
        <v>2343</v>
      </c>
      <c r="F63" s="7" t="s">
        <v>2343</v>
      </c>
      <c r="G63" s="7">
        <v>0</v>
      </c>
      <c r="H63" s="75" t="s">
        <v>2344</v>
      </c>
      <c r="I63" s="1" t="str">
        <f t="shared" si="0"/>
        <v>Obesity</v>
      </c>
      <c r="U63" s="1">
        <v>1</v>
      </c>
    </row>
    <row r="64" spans="1:21" x14ac:dyDescent="0.3">
      <c r="A64" s="1" t="s">
        <v>63</v>
      </c>
      <c r="B64" s="1">
        <v>52.06</v>
      </c>
      <c r="C64" s="1">
        <v>11.47</v>
      </c>
      <c r="D64" s="7" t="s">
        <v>2343</v>
      </c>
      <c r="E64" s="7" t="s">
        <v>2343</v>
      </c>
      <c r="F64" s="7" t="s">
        <v>2343</v>
      </c>
      <c r="G64" s="7">
        <v>0</v>
      </c>
      <c r="H64" s="75" t="s">
        <v>2344</v>
      </c>
      <c r="I64" s="1" t="str">
        <f t="shared" si="0"/>
        <v>Obesity</v>
      </c>
      <c r="U64" s="1">
        <v>1</v>
      </c>
    </row>
    <row r="65" spans="1:21" x14ac:dyDescent="0.3">
      <c r="A65" s="1" t="s">
        <v>64</v>
      </c>
      <c r="B65" s="1">
        <v>30.684999999999999</v>
      </c>
      <c r="C65" s="1">
        <v>7.02</v>
      </c>
      <c r="D65" s="7" t="s">
        <v>2344</v>
      </c>
      <c r="E65" s="7" t="s">
        <v>2343</v>
      </c>
      <c r="F65" s="7" t="s">
        <v>2343</v>
      </c>
      <c r="G65" s="7">
        <v>0</v>
      </c>
      <c r="H65" s="75" t="s">
        <v>2344</v>
      </c>
      <c r="I65" s="1" t="str">
        <f t="shared" si="0"/>
        <v>Obesity</v>
      </c>
      <c r="U65" s="1">
        <v>1</v>
      </c>
    </row>
    <row r="66" spans="1:21" x14ac:dyDescent="0.3">
      <c r="A66" s="1" t="s">
        <v>65</v>
      </c>
      <c r="B66" s="1">
        <v>36.08</v>
      </c>
      <c r="C66" s="1">
        <v>8.8000000000000007</v>
      </c>
      <c r="D66" s="7" t="s">
        <v>2344</v>
      </c>
      <c r="E66" s="7" t="s">
        <v>2343</v>
      </c>
      <c r="F66" s="7" t="s">
        <v>2343</v>
      </c>
      <c r="G66" s="7">
        <v>1</v>
      </c>
      <c r="H66" s="75" t="s">
        <v>2344</v>
      </c>
      <c r="I66" s="1" t="str">
        <f t="shared" si="0"/>
        <v>Obesity</v>
      </c>
      <c r="U66" s="1">
        <v>1</v>
      </c>
    </row>
    <row r="67" spans="1:21" x14ac:dyDescent="0.3">
      <c r="A67" s="1" t="s">
        <v>66</v>
      </c>
      <c r="B67" s="1">
        <v>54.99</v>
      </c>
      <c r="C67" s="1">
        <v>8.68</v>
      </c>
      <c r="D67" s="7" t="s">
        <v>2343</v>
      </c>
      <c r="E67" s="7" t="s">
        <v>2343</v>
      </c>
      <c r="F67" s="7" t="s">
        <v>2343</v>
      </c>
      <c r="G67" s="7">
        <v>2</v>
      </c>
      <c r="H67" s="75" t="s">
        <v>2344</v>
      </c>
      <c r="I67" s="1" t="str">
        <f t="shared" ref="I67:I130" si="1">IF(B67&lt;18.5,"Underweight",IF(B67&lt;25,"Normal Weight",IF(B67&lt;30,"Overweight","Obesity")))</f>
        <v>Obesity</v>
      </c>
      <c r="U67" s="1">
        <v>1</v>
      </c>
    </row>
    <row r="68" spans="1:21" x14ac:dyDescent="0.3">
      <c r="A68" s="1" t="s">
        <v>67</v>
      </c>
      <c r="B68" s="1">
        <v>35.97</v>
      </c>
      <c r="C68" s="1">
        <v>6.12</v>
      </c>
      <c r="D68" s="7" t="s">
        <v>2343</v>
      </c>
      <c r="E68" s="7" t="s">
        <v>2343</v>
      </c>
      <c r="F68" s="7" t="s">
        <v>2345</v>
      </c>
      <c r="G68" s="7">
        <v>1</v>
      </c>
      <c r="H68" s="75" t="s">
        <v>2344</v>
      </c>
      <c r="I68" s="1" t="str">
        <f t="shared" si="1"/>
        <v>Obesity</v>
      </c>
      <c r="U68" s="1">
        <v>1</v>
      </c>
    </row>
    <row r="69" spans="1:21" x14ac:dyDescent="0.3">
      <c r="A69" s="1" t="s">
        <v>68</v>
      </c>
      <c r="B69" s="1">
        <v>45.54</v>
      </c>
      <c r="C69" s="1">
        <v>5.4</v>
      </c>
      <c r="D69" s="7" t="s">
        <v>2344</v>
      </c>
      <c r="E69" s="7" t="s">
        <v>2343</v>
      </c>
      <c r="F69" s="7" t="s">
        <v>2345</v>
      </c>
      <c r="G69" s="7">
        <v>1</v>
      </c>
      <c r="H69" s="75" t="s">
        <v>2344</v>
      </c>
      <c r="I69" s="1" t="str">
        <f t="shared" si="1"/>
        <v>Obesity</v>
      </c>
      <c r="U69" s="1">
        <v>1</v>
      </c>
    </row>
    <row r="70" spans="1:21" x14ac:dyDescent="0.3">
      <c r="A70" s="1" t="s">
        <v>69</v>
      </c>
      <c r="B70" s="1">
        <v>35.53</v>
      </c>
      <c r="C70" s="1">
        <v>4.3600000000000003</v>
      </c>
      <c r="D70" s="7" t="s">
        <v>2344</v>
      </c>
      <c r="E70" s="7" t="s">
        <v>2343</v>
      </c>
      <c r="F70" s="7" t="s">
        <v>2343</v>
      </c>
      <c r="G70" s="7">
        <v>0</v>
      </c>
      <c r="H70" s="75" t="s">
        <v>2344</v>
      </c>
      <c r="I70" s="1" t="str">
        <f t="shared" si="1"/>
        <v>Obesity</v>
      </c>
      <c r="U70" s="1">
        <v>1</v>
      </c>
    </row>
    <row r="71" spans="1:21" x14ac:dyDescent="0.3">
      <c r="A71" s="1" t="s">
        <v>70</v>
      </c>
      <c r="B71" s="1">
        <v>30.8</v>
      </c>
      <c r="C71" s="1">
        <v>9.77</v>
      </c>
      <c r="D71" s="7" t="s">
        <v>2343</v>
      </c>
      <c r="E71" s="7" t="s">
        <v>2343</v>
      </c>
      <c r="F71" s="7" t="s">
        <v>2343</v>
      </c>
      <c r="G71" s="7">
        <v>0</v>
      </c>
      <c r="H71" s="75" t="s">
        <v>2344</v>
      </c>
      <c r="I71" s="1" t="str">
        <f t="shared" si="1"/>
        <v>Obesity</v>
      </c>
      <c r="U71" s="1">
        <v>1</v>
      </c>
    </row>
    <row r="72" spans="1:21" x14ac:dyDescent="0.3">
      <c r="A72" s="1" t="s">
        <v>71</v>
      </c>
      <c r="B72" s="1">
        <v>38.39</v>
      </c>
      <c r="C72" s="1">
        <v>4.25</v>
      </c>
      <c r="D72" s="7" t="s">
        <v>2343</v>
      </c>
      <c r="E72" s="7" t="s">
        <v>2343</v>
      </c>
      <c r="F72" s="7" t="s">
        <v>2343</v>
      </c>
      <c r="G72" s="7">
        <v>1</v>
      </c>
      <c r="H72" s="75" t="s">
        <v>2344</v>
      </c>
      <c r="I72" s="1" t="str">
        <f t="shared" si="1"/>
        <v>Obesity</v>
      </c>
      <c r="U72" s="1">
        <v>1</v>
      </c>
    </row>
    <row r="73" spans="1:21" x14ac:dyDescent="0.3">
      <c r="A73" s="1" t="s">
        <v>72</v>
      </c>
      <c r="B73" s="1">
        <v>32.299999999999997</v>
      </c>
      <c r="C73" s="1">
        <v>4.76</v>
      </c>
      <c r="D73" s="7" t="s">
        <v>2343</v>
      </c>
      <c r="E73" s="7" t="s">
        <v>2343</v>
      </c>
      <c r="F73" s="7" t="s">
        <v>2343</v>
      </c>
      <c r="G73" s="7">
        <v>2</v>
      </c>
      <c r="H73" s="75" t="s">
        <v>2344</v>
      </c>
      <c r="I73" s="1" t="str">
        <f t="shared" si="1"/>
        <v>Obesity</v>
      </c>
      <c r="U73" s="1">
        <v>1</v>
      </c>
    </row>
    <row r="74" spans="1:21" x14ac:dyDescent="0.3">
      <c r="A74" s="1" t="s">
        <v>73</v>
      </c>
      <c r="B74" s="1">
        <v>48.8</v>
      </c>
      <c r="C74" s="1">
        <v>6.22</v>
      </c>
      <c r="D74" s="7" t="s">
        <v>2344</v>
      </c>
      <c r="E74" s="7" t="s">
        <v>2343</v>
      </c>
      <c r="F74" s="7" t="s">
        <v>2343</v>
      </c>
      <c r="G74" s="7">
        <v>2</v>
      </c>
      <c r="H74" s="75" t="s">
        <v>2344</v>
      </c>
      <c r="I74" s="1" t="str">
        <f t="shared" si="1"/>
        <v>Obesity</v>
      </c>
      <c r="U74" s="1">
        <v>1</v>
      </c>
    </row>
    <row r="75" spans="1:21" x14ac:dyDescent="0.3">
      <c r="A75" s="1" t="s">
        <v>74</v>
      </c>
      <c r="B75" s="1">
        <v>45.5</v>
      </c>
      <c r="C75" s="1">
        <v>7.96</v>
      </c>
      <c r="D75" s="7" t="s">
        <v>2343</v>
      </c>
      <c r="E75" s="7" t="s">
        <v>2343</v>
      </c>
      <c r="F75" s="7" t="s">
        <v>2343</v>
      </c>
      <c r="G75" s="7">
        <v>0</v>
      </c>
      <c r="H75" s="75" t="s">
        <v>2344</v>
      </c>
      <c r="I75" s="1" t="str">
        <f t="shared" si="1"/>
        <v>Obesity</v>
      </c>
      <c r="U75" s="1">
        <v>1</v>
      </c>
    </row>
    <row r="76" spans="1:21" x14ac:dyDescent="0.3">
      <c r="A76" s="1" t="s">
        <v>75</v>
      </c>
      <c r="B76" s="1">
        <v>53.61</v>
      </c>
      <c r="C76" s="1">
        <v>10.92</v>
      </c>
      <c r="D76" s="7" t="s">
        <v>2344</v>
      </c>
      <c r="E76" s="7" t="s">
        <v>2343</v>
      </c>
      <c r="F76" s="7" t="s">
        <v>2343</v>
      </c>
      <c r="G76" s="7">
        <v>1</v>
      </c>
      <c r="H76" s="75" t="s">
        <v>2344</v>
      </c>
      <c r="I76" s="1" t="str">
        <f t="shared" si="1"/>
        <v>Obesity</v>
      </c>
      <c r="U76" s="1">
        <v>1</v>
      </c>
    </row>
    <row r="77" spans="1:21" x14ac:dyDescent="0.3">
      <c r="A77" s="1" t="s">
        <v>76</v>
      </c>
      <c r="B77" s="1">
        <v>36.19</v>
      </c>
      <c r="C77" s="1">
        <v>11.51</v>
      </c>
      <c r="D77" s="7" t="s">
        <v>2344</v>
      </c>
      <c r="E77" s="7" t="s">
        <v>2343</v>
      </c>
      <c r="F77" s="7" t="s">
        <v>2343</v>
      </c>
      <c r="G77" s="7">
        <v>1</v>
      </c>
      <c r="H77" s="75" t="s">
        <v>2344</v>
      </c>
      <c r="I77" s="1" t="str">
        <f t="shared" si="1"/>
        <v>Obesity</v>
      </c>
      <c r="U77" s="1">
        <v>1</v>
      </c>
    </row>
    <row r="78" spans="1:21" x14ac:dyDescent="0.3">
      <c r="A78" s="1" t="s">
        <v>77</v>
      </c>
      <c r="B78" s="1">
        <v>34.6</v>
      </c>
      <c r="C78" s="1">
        <v>5.99</v>
      </c>
      <c r="D78" s="7" t="s">
        <v>2344</v>
      </c>
      <c r="E78" s="7" t="s">
        <v>2343</v>
      </c>
      <c r="F78" s="7" t="s">
        <v>2343</v>
      </c>
      <c r="G78" s="7">
        <v>0</v>
      </c>
      <c r="H78" s="75" t="s">
        <v>2344</v>
      </c>
      <c r="I78" s="1" t="str">
        <f t="shared" si="1"/>
        <v>Obesity</v>
      </c>
      <c r="U78" s="1">
        <v>1</v>
      </c>
    </row>
    <row r="79" spans="1:21" x14ac:dyDescent="0.3">
      <c r="A79" s="1" t="s">
        <v>78</v>
      </c>
      <c r="B79" s="1">
        <v>54.12</v>
      </c>
      <c r="C79" s="1">
        <v>11.57</v>
      </c>
      <c r="D79" s="7" t="s">
        <v>2343</v>
      </c>
      <c r="E79" s="7" t="s">
        <v>2343</v>
      </c>
      <c r="F79" s="7" t="s">
        <v>2343</v>
      </c>
      <c r="G79" s="7">
        <v>0</v>
      </c>
      <c r="H79" s="75" t="s">
        <v>2344</v>
      </c>
      <c r="I79" s="1" t="str">
        <f t="shared" si="1"/>
        <v>Obesity</v>
      </c>
      <c r="U79" s="1">
        <v>1</v>
      </c>
    </row>
    <row r="80" spans="1:21" x14ac:dyDescent="0.3">
      <c r="A80" s="1" t="s">
        <v>79</v>
      </c>
      <c r="B80" s="1">
        <v>48.82</v>
      </c>
      <c r="C80" s="1">
        <v>6.67</v>
      </c>
      <c r="D80" s="7" t="s">
        <v>2344</v>
      </c>
      <c r="E80" s="7" t="s">
        <v>2343</v>
      </c>
      <c r="F80" s="7" t="s">
        <v>2343</v>
      </c>
      <c r="G80" s="7">
        <v>0</v>
      </c>
      <c r="H80" s="75" t="s">
        <v>2344</v>
      </c>
      <c r="I80" s="1" t="str">
        <f t="shared" si="1"/>
        <v>Obesity</v>
      </c>
      <c r="U80" s="1">
        <v>1</v>
      </c>
    </row>
    <row r="81" spans="1:21" x14ac:dyDescent="0.3">
      <c r="A81" s="1" t="s">
        <v>80</v>
      </c>
      <c r="B81" s="1">
        <v>51.01</v>
      </c>
      <c r="C81" s="1">
        <v>9.1999999999999993</v>
      </c>
      <c r="D81" s="7" t="s">
        <v>2343</v>
      </c>
      <c r="E81" s="7" t="s">
        <v>2343</v>
      </c>
      <c r="F81" s="7" t="s">
        <v>2343</v>
      </c>
      <c r="G81" s="7">
        <v>0</v>
      </c>
      <c r="H81" s="75" t="s">
        <v>2344</v>
      </c>
      <c r="I81" s="1" t="str">
        <f t="shared" si="1"/>
        <v>Obesity</v>
      </c>
      <c r="U81" s="1">
        <v>1</v>
      </c>
    </row>
    <row r="82" spans="1:21" x14ac:dyDescent="0.3">
      <c r="A82" s="1" t="s">
        <v>81</v>
      </c>
      <c r="B82" s="1">
        <v>45.65</v>
      </c>
      <c r="C82" s="1">
        <v>5.1100000000000003</v>
      </c>
      <c r="D82" s="7" t="s">
        <v>2344</v>
      </c>
      <c r="E82" s="7" t="s">
        <v>2343</v>
      </c>
      <c r="F82" s="7" t="s">
        <v>2343</v>
      </c>
      <c r="G82" s="7">
        <v>1</v>
      </c>
      <c r="H82" s="75" t="s">
        <v>2344</v>
      </c>
      <c r="I82" s="1" t="str">
        <f t="shared" si="1"/>
        <v>Obesity</v>
      </c>
      <c r="U82" s="1">
        <v>1</v>
      </c>
    </row>
    <row r="83" spans="1:21" x14ac:dyDescent="0.3">
      <c r="A83" s="1" t="s">
        <v>82</v>
      </c>
      <c r="B83" s="1">
        <v>52.9</v>
      </c>
      <c r="C83" s="1">
        <v>5.34</v>
      </c>
      <c r="D83" s="7" t="s">
        <v>2343</v>
      </c>
      <c r="E83" s="7" t="s">
        <v>2343</v>
      </c>
      <c r="F83" s="7" t="s">
        <v>2343</v>
      </c>
      <c r="G83" s="7">
        <v>0</v>
      </c>
      <c r="H83" s="75" t="s">
        <v>2344</v>
      </c>
      <c r="I83" s="1" t="str">
        <f t="shared" si="1"/>
        <v>Obesity</v>
      </c>
      <c r="U83" s="1">
        <v>1</v>
      </c>
    </row>
    <row r="84" spans="1:21" x14ac:dyDescent="0.3">
      <c r="A84" s="1" t="s">
        <v>83</v>
      </c>
      <c r="B84" s="1">
        <v>45.41</v>
      </c>
      <c r="C84" s="1">
        <v>4.03</v>
      </c>
      <c r="D84" s="7" t="s">
        <v>2344</v>
      </c>
      <c r="E84" s="7" t="s">
        <v>2343</v>
      </c>
      <c r="F84" s="7" t="s">
        <v>2343</v>
      </c>
      <c r="G84" s="7">
        <v>1</v>
      </c>
      <c r="H84" s="75" t="s">
        <v>2344</v>
      </c>
      <c r="I84" s="1" t="str">
        <f t="shared" si="1"/>
        <v>Obesity</v>
      </c>
      <c r="U84" s="1">
        <v>1</v>
      </c>
    </row>
    <row r="85" spans="1:21" x14ac:dyDescent="0.3">
      <c r="A85" s="1" t="s">
        <v>84</v>
      </c>
      <c r="B85" s="1">
        <v>49.41</v>
      </c>
      <c r="C85" s="1">
        <v>4.2300000000000004</v>
      </c>
      <c r="D85" s="7" t="s">
        <v>2344</v>
      </c>
      <c r="E85" s="7" t="s">
        <v>2343</v>
      </c>
      <c r="F85" s="7" t="s">
        <v>2345</v>
      </c>
      <c r="G85" s="7">
        <v>1</v>
      </c>
      <c r="H85" s="75" t="s">
        <v>2344</v>
      </c>
      <c r="I85" s="1" t="str">
        <f t="shared" si="1"/>
        <v>Obesity</v>
      </c>
      <c r="U85" s="1">
        <v>1</v>
      </c>
    </row>
    <row r="86" spans="1:21" x14ac:dyDescent="0.3">
      <c r="A86" s="1" t="s">
        <v>85</v>
      </c>
      <c r="B86" s="1">
        <v>31.824999999999999</v>
      </c>
      <c r="C86" s="1">
        <v>4.0599999999999996</v>
      </c>
      <c r="D86" s="7" t="s">
        <v>2343</v>
      </c>
      <c r="E86" s="7" t="s">
        <v>2343</v>
      </c>
      <c r="F86" s="7" t="s">
        <v>2343</v>
      </c>
      <c r="G86" s="7">
        <v>2</v>
      </c>
      <c r="H86" s="75" t="s">
        <v>2344</v>
      </c>
      <c r="I86" s="1" t="str">
        <f t="shared" si="1"/>
        <v>Obesity</v>
      </c>
      <c r="U86" s="1">
        <v>1</v>
      </c>
    </row>
    <row r="87" spans="1:21" x14ac:dyDescent="0.3">
      <c r="A87" s="1" t="s">
        <v>86</v>
      </c>
      <c r="B87" s="1">
        <v>51.28</v>
      </c>
      <c r="C87" s="1">
        <v>4.68</v>
      </c>
      <c r="D87" s="7" t="s">
        <v>2343</v>
      </c>
      <c r="E87" s="7" t="s">
        <v>2343</v>
      </c>
      <c r="F87" s="7" t="s">
        <v>2343</v>
      </c>
      <c r="G87" s="7">
        <v>2</v>
      </c>
      <c r="H87" s="75" t="s">
        <v>2344</v>
      </c>
      <c r="I87" s="1" t="str">
        <f t="shared" si="1"/>
        <v>Obesity</v>
      </c>
      <c r="U87" s="1">
        <v>1</v>
      </c>
    </row>
    <row r="88" spans="1:21" x14ac:dyDescent="0.3">
      <c r="A88" s="1" t="s">
        <v>87</v>
      </c>
      <c r="B88" s="1">
        <v>34.96</v>
      </c>
      <c r="C88" s="1">
        <v>4.34</v>
      </c>
      <c r="D88" s="7" t="s">
        <v>2343</v>
      </c>
      <c r="E88" s="7" t="s">
        <v>2343</v>
      </c>
      <c r="F88" s="7" t="s">
        <v>2345</v>
      </c>
      <c r="G88" s="7">
        <v>1</v>
      </c>
      <c r="H88" s="75" t="s">
        <v>2344</v>
      </c>
      <c r="I88" s="1" t="str">
        <f t="shared" si="1"/>
        <v>Obesity</v>
      </c>
      <c r="U88" s="1">
        <v>1</v>
      </c>
    </row>
    <row r="89" spans="1:21" x14ac:dyDescent="0.3">
      <c r="A89" s="1" t="s">
        <v>88</v>
      </c>
      <c r="B89" s="1">
        <v>33.11</v>
      </c>
      <c r="C89" s="1">
        <v>10.51</v>
      </c>
      <c r="D89" s="7" t="s">
        <v>2343</v>
      </c>
      <c r="E89" s="7" t="s">
        <v>2343</v>
      </c>
      <c r="F89" s="7" t="s">
        <v>2343</v>
      </c>
      <c r="G89" s="7">
        <v>0</v>
      </c>
      <c r="H89" s="75" t="s">
        <v>2344</v>
      </c>
      <c r="I89" s="1" t="str">
        <f t="shared" si="1"/>
        <v>Obesity</v>
      </c>
      <c r="U89" s="1">
        <v>1</v>
      </c>
    </row>
    <row r="90" spans="1:21" x14ac:dyDescent="0.3">
      <c r="A90" s="1" t="s">
        <v>89</v>
      </c>
      <c r="B90" s="1">
        <v>54.74</v>
      </c>
      <c r="C90" s="1">
        <v>5.84</v>
      </c>
      <c r="D90" s="7" t="s">
        <v>2344</v>
      </c>
      <c r="E90" s="7" t="s">
        <v>2343</v>
      </c>
      <c r="F90" s="7" t="s">
        <v>2345</v>
      </c>
      <c r="G90" s="7">
        <v>1</v>
      </c>
      <c r="H90" s="75" t="s">
        <v>2344</v>
      </c>
      <c r="I90" s="1" t="str">
        <f t="shared" si="1"/>
        <v>Obesity</v>
      </c>
      <c r="U90" s="1">
        <v>1</v>
      </c>
    </row>
    <row r="91" spans="1:21" x14ac:dyDescent="0.3">
      <c r="A91" s="1" t="s">
        <v>90</v>
      </c>
      <c r="B91" s="1">
        <v>32.56</v>
      </c>
      <c r="C91" s="1">
        <v>5.41</v>
      </c>
      <c r="D91" s="7" t="s">
        <v>2343</v>
      </c>
      <c r="E91" s="7" t="s">
        <v>2343</v>
      </c>
      <c r="F91" s="7" t="s">
        <v>2345</v>
      </c>
      <c r="G91" s="7">
        <v>1</v>
      </c>
      <c r="H91" s="75" t="s">
        <v>2344</v>
      </c>
      <c r="I91" s="1" t="str">
        <f t="shared" si="1"/>
        <v>Obesity</v>
      </c>
      <c r="U91" s="1">
        <v>1</v>
      </c>
    </row>
    <row r="92" spans="1:21" x14ac:dyDescent="0.3">
      <c r="A92" s="1" t="s">
        <v>91</v>
      </c>
      <c r="B92" s="1">
        <v>39.049999999999997</v>
      </c>
      <c r="C92" s="1">
        <v>6.06</v>
      </c>
      <c r="D92" s="7" t="s">
        <v>2343</v>
      </c>
      <c r="E92" s="7" t="s">
        <v>2343</v>
      </c>
      <c r="F92" s="7" t="s">
        <v>2343</v>
      </c>
      <c r="G92" s="7">
        <v>1</v>
      </c>
      <c r="H92" s="75" t="s">
        <v>2344</v>
      </c>
      <c r="I92" s="1" t="str">
        <f t="shared" si="1"/>
        <v>Obesity</v>
      </c>
      <c r="U92" s="1">
        <v>1</v>
      </c>
    </row>
    <row r="93" spans="1:21" x14ac:dyDescent="0.3">
      <c r="A93" s="1" t="s">
        <v>92</v>
      </c>
      <c r="B93" s="1">
        <v>42.75</v>
      </c>
      <c r="C93" s="1">
        <v>4.22</v>
      </c>
      <c r="D93" s="7" t="s">
        <v>2343</v>
      </c>
      <c r="E93" s="7" t="s">
        <v>2343</v>
      </c>
      <c r="F93" s="7" t="s">
        <v>2343</v>
      </c>
      <c r="G93" s="7">
        <v>0</v>
      </c>
      <c r="H93" s="75" t="s">
        <v>2344</v>
      </c>
      <c r="I93" s="1" t="str">
        <f t="shared" si="1"/>
        <v>Obesity</v>
      </c>
      <c r="U93" s="1">
        <v>1</v>
      </c>
    </row>
    <row r="94" spans="1:21" x14ac:dyDescent="0.3">
      <c r="A94" s="1" t="s">
        <v>93</v>
      </c>
      <c r="B94" s="1">
        <v>50.58</v>
      </c>
      <c r="C94" s="1">
        <v>5.12</v>
      </c>
      <c r="D94" s="7" t="s">
        <v>2343</v>
      </c>
      <c r="E94" s="7" t="s">
        <v>2343</v>
      </c>
      <c r="F94" s="7" t="s">
        <v>2343</v>
      </c>
      <c r="G94" s="7">
        <v>2</v>
      </c>
      <c r="H94" s="75" t="s">
        <v>2344</v>
      </c>
      <c r="I94" s="1" t="str">
        <f t="shared" si="1"/>
        <v>Obesity</v>
      </c>
      <c r="U94" s="1">
        <v>1</v>
      </c>
    </row>
    <row r="95" spans="1:21" x14ac:dyDescent="0.3">
      <c r="A95" s="1" t="s">
        <v>94</v>
      </c>
      <c r="B95" s="1">
        <v>30.495000000000001</v>
      </c>
      <c r="C95" s="1">
        <v>4.57</v>
      </c>
      <c r="D95" s="7" t="s">
        <v>2344</v>
      </c>
      <c r="E95" s="7" t="s">
        <v>2343</v>
      </c>
      <c r="F95" s="7" t="s">
        <v>2343</v>
      </c>
      <c r="G95" s="7">
        <v>0</v>
      </c>
      <c r="H95" s="75" t="s">
        <v>2344</v>
      </c>
      <c r="I95" s="1" t="str">
        <f t="shared" si="1"/>
        <v>Obesity</v>
      </c>
      <c r="U95" s="1">
        <v>1</v>
      </c>
    </row>
    <row r="96" spans="1:21" x14ac:dyDescent="0.3">
      <c r="A96" s="1" t="s">
        <v>95</v>
      </c>
      <c r="B96" s="1">
        <v>48.31</v>
      </c>
      <c r="C96" s="1">
        <v>9.58</v>
      </c>
      <c r="D96" s="7" t="s">
        <v>2344</v>
      </c>
      <c r="E96" s="7" t="s">
        <v>2343</v>
      </c>
      <c r="F96" s="7" t="s">
        <v>2343</v>
      </c>
      <c r="G96" s="7">
        <v>2</v>
      </c>
      <c r="H96" s="75" t="s">
        <v>2344</v>
      </c>
      <c r="I96" s="1" t="str">
        <f t="shared" si="1"/>
        <v>Obesity</v>
      </c>
      <c r="U96" s="1">
        <v>1</v>
      </c>
    </row>
    <row r="97" spans="1:21" x14ac:dyDescent="0.3">
      <c r="A97" s="1" t="s">
        <v>96</v>
      </c>
      <c r="B97" s="1">
        <v>48.99</v>
      </c>
      <c r="C97" s="1">
        <v>9.7799999999999994</v>
      </c>
      <c r="D97" s="7" t="s">
        <v>2344</v>
      </c>
      <c r="E97" s="7" t="s">
        <v>2343</v>
      </c>
      <c r="F97" s="7" t="s">
        <v>2343</v>
      </c>
      <c r="G97" s="7">
        <v>1</v>
      </c>
      <c r="H97" s="75" t="s">
        <v>2344</v>
      </c>
      <c r="I97" s="1" t="str">
        <f t="shared" si="1"/>
        <v>Obesity</v>
      </c>
      <c r="U97" s="1">
        <v>1</v>
      </c>
    </row>
    <row r="98" spans="1:21" x14ac:dyDescent="0.3">
      <c r="A98" s="1" t="s">
        <v>97</v>
      </c>
      <c r="B98" s="1">
        <v>38.39</v>
      </c>
      <c r="C98" s="1">
        <v>4.1100000000000003</v>
      </c>
      <c r="D98" s="7" t="s">
        <v>2344</v>
      </c>
      <c r="E98" s="7" t="s">
        <v>2343</v>
      </c>
      <c r="F98" s="7" t="s">
        <v>2343</v>
      </c>
      <c r="G98" s="7">
        <v>0</v>
      </c>
      <c r="H98" s="75" t="s">
        <v>2344</v>
      </c>
      <c r="I98" s="1" t="str">
        <f t="shared" si="1"/>
        <v>Obesity</v>
      </c>
      <c r="U98" s="1">
        <v>1</v>
      </c>
    </row>
    <row r="99" spans="1:21" x14ac:dyDescent="0.3">
      <c r="A99" s="1" t="s">
        <v>98</v>
      </c>
      <c r="B99" s="1">
        <v>44.34</v>
      </c>
      <c r="C99" s="1">
        <v>4.0199999999999996</v>
      </c>
      <c r="D99" s="7" t="s">
        <v>2344</v>
      </c>
      <c r="E99" s="7" t="s">
        <v>2343</v>
      </c>
      <c r="F99" s="7" t="s">
        <v>2343</v>
      </c>
      <c r="G99" s="7">
        <v>2</v>
      </c>
      <c r="H99" s="75" t="s">
        <v>2344</v>
      </c>
      <c r="I99" s="1" t="str">
        <f t="shared" si="1"/>
        <v>Obesity</v>
      </c>
      <c r="U99" s="1">
        <v>1</v>
      </c>
    </row>
    <row r="100" spans="1:21" x14ac:dyDescent="0.3">
      <c r="A100" s="1" t="s">
        <v>99</v>
      </c>
      <c r="B100" s="1">
        <v>41.51</v>
      </c>
      <c r="C100" s="1">
        <v>6.92</v>
      </c>
      <c r="D100" s="7" t="s">
        <v>2343</v>
      </c>
      <c r="E100" s="7" t="s">
        <v>2343</v>
      </c>
      <c r="F100" s="7" t="s">
        <v>2343</v>
      </c>
      <c r="G100" s="7">
        <v>0</v>
      </c>
      <c r="H100" s="75" t="s">
        <v>2344</v>
      </c>
      <c r="I100" s="1" t="str">
        <f t="shared" si="1"/>
        <v>Obesity</v>
      </c>
      <c r="U100" s="1">
        <v>1</v>
      </c>
    </row>
    <row r="101" spans="1:21" x14ac:dyDescent="0.3">
      <c r="A101" s="1" t="s">
        <v>100</v>
      </c>
      <c r="B101" s="1">
        <v>48.2</v>
      </c>
      <c r="C101" s="1">
        <v>4.84</v>
      </c>
      <c r="D101" s="7" t="s">
        <v>2343</v>
      </c>
      <c r="E101" s="7" t="s">
        <v>2343</v>
      </c>
      <c r="F101" s="7" t="s">
        <v>2343</v>
      </c>
      <c r="G101" s="7">
        <v>0</v>
      </c>
      <c r="H101" s="75" t="s">
        <v>2344</v>
      </c>
      <c r="I101" s="1" t="str">
        <f t="shared" si="1"/>
        <v>Obesity</v>
      </c>
      <c r="U101" s="1">
        <v>1</v>
      </c>
    </row>
    <row r="102" spans="1:21" x14ac:dyDescent="0.3">
      <c r="A102" s="1" t="s">
        <v>101</v>
      </c>
      <c r="B102" s="1">
        <v>35.75</v>
      </c>
      <c r="C102" s="1">
        <v>8</v>
      </c>
      <c r="D102" s="7" t="s">
        <v>2344</v>
      </c>
      <c r="E102" s="7" t="s">
        <v>2343</v>
      </c>
      <c r="F102" s="7" t="s">
        <v>2343</v>
      </c>
      <c r="G102" s="7">
        <v>0</v>
      </c>
      <c r="H102" s="75" t="s">
        <v>2344</v>
      </c>
      <c r="I102" s="1" t="str">
        <f t="shared" si="1"/>
        <v>Obesity</v>
      </c>
      <c r="U102" s="1">
        <v>1</v>
      </c>
    </row>
    <row r="103" spans="1:21" x14ac:dyDescent="0.3">
      <c r="A103" s="1" t="s">
        <v>102</v>
      </c>
      <c r="B103" s="1">
        <v>53.81</v>
      </c>
      <c r="C103" s="1">
        <v>8.77</v>
      </c>
      <c r="D103" s="7" t="s">
        <v>2344</v>
      </c>
      <c r="E103" s="7" t="s">
        <v>2343</v>
      </c>
      <c r="F103" s="7" t="s">
        <v>2343</v>
      </c>
      <c r="G103" s="7">
        <v>0</v>
      </c>
      <c r="H103" s="75" t="s">
        <v>2344</v>
      </c>
      <c r="I103" s="1" t="str">
        <f t="shared" si="1"/>
        <v>Obesity</v>
      </c>
      <c r="U103" s="1">
        <v>1</v>
      </c>
    </row>
    <row r="104" spans="1:21" x14ac:dyDescent="0.3">
      <c r="A104" s="1" t="s">
        <v>103</v>
      </c>
      <c r="B104" s="1">
        <v>49.48</v>
      </c>
      <c r="C104" s="1">
        <v>4.96</v>
      </c>
      <c r="D104" s="7" t="s">
        <v>2343</v>
      </c>
      <c r="E104" s="7" t="s">
        <v>2343</v>
      </c>
      <c r="F104" s="7" t="s">
        <v>2345</v>
      </c>
      <c r="G104" s="7">
        <v>1</v>
      </c>
      <c r="H104" s="75" t="s">
        <v>2344</v>
      </c>
      <c r="I104" s="1" t="str">
        <f t="shared" si="1"/>
        <v>Obesity</v>
      </c>
      <c r="U104" s="1">
        <v>1</v>
      </c>
    </row>
    <row r="105" spans="1:21" x14ac:dyDescent="0.3">
      <c r="A105" s="1" t="s">
        <v>104</v>
      </c>
      <c r="B105" s="1">
        <v>34.1</v>
      </c>
      <c r="C105" s="1">
        <v>4.43</v>
      </c>
      <c r="D105" s="7" t="s">
        <v>2344</v>
      </c>
      <c r="E105" s="7" t="s">
        <v>2343</v>
      </c>
      <c r="F105" s="7" t="s">
        <v>2343</v>
      </c>
      <c r="G105" s="7">
        <v>0</v>
      </c>
      <c r="H105" s="75" t="s">
        <v>2344</v>
      </c>
      <c r="I105" s="1" t="str">
        <f t="shared" si="1"/>
        <v>Obesity</v>
      </c>
      <c r="U105" s="1">
        <v>1</v>
      </c>
    </row>
    <row r="106" spans="1:21" x14ac:dyDescent="0.3">
      <c r="A106" s="1" t="s">
        <v>105</v>
      </c>
      <c r="B106" s="1">
        <v>35.299999999999997</v>
      </c>
      <c r="C106" s="1">
        <v>5.82</v>
      </c>
      <c r="D106" s="7" t="s">
        <v>2344</v>
      </c>
      <c r="E106" s="7" t="s">
        <v>2343</v>
      </c>
      <c r="F106" s="7" t="s">
        <v>2345</v>
      </c>
      <c r="G106" s="7">
        <v>1</v>
      </c>
      <c r="H106" s="75" t="s">
        <v>2344</v>
      </c>
      <c r="I106" s="1" t="str">
        <f t="shared" si="1"/>
        <v>Obesity</v>
      </c>
      <c r="U106" s="1">
        <v>1</v>
      </c>
    </row>
    <row r="107" spans="1:21" x14ac:dyDescent="0.3">
      <c r="A107" s="1" t="s">
        <v>106</v>
      </c>
      <c r="B107" s="1">
        <v>43.83</v>
      </c>
      <c r="C107" s="1">
        <v>6.03</v>
      </c>
      <c r="D107" s="7" t="s">
        <v>2344</v>
      </c>
      <c r="E107" s="7" t="s">
        <v>2343</v>
      </c>
      <c r="F107" s="7" t="s">
        <v>2343</v>
      </c>
      <c r="G107" s="7">
        <v>2</v>
      </c>
      <c r="H107" s="75" t="s">
        <v>2344</v>
      </c>
      <c r="I107" s="1" t="str">
        <f t="shared" si="1"/>
        <v>Obesity</v>
      </c>
      <c r="U107" s="1">
        <v>1</v>
      </c>
    </row>
    <row r="108" spans="1:21" x14ac:dyDescent="0.3">
      <c r="A108" s="1" t="s">
        <v>107</v>
      </c>
      <c r="B108" s="1">
        <v>50.07</v>
      </c>
      <c r="C108" s="1">
        <v>9.27</v>
      </c>
      <c r="D108" s="7" t="s">
        <v>2343</v>
      </c>
      <c r="E108" s="7" t="s">
        <v>2343</v>
      </c>
      <c r="F108" s="7" t="s">
        <v>2343</v>
      </c>
      <c r="G108" s="7">
        <v>0</v>
      </c>
      <c r="H108" s="75" t="s">
        <v>2344</v>
      </c>
      <c r="I108" s="1" t="str">
        <f t="shared" si="1"/>
        <v>Obesity</v>
      </c>
      <c r="U108" s="1">
        <v>1</v>
      </c>
    </row>
    <row r="109" spans="1:21" x14ac:dyDescent="0.3">
      <c r="A109" s="1" t="s">
        <v>108</v>
      </c>
      <c r="B109" s="1">
        <v>32.774999999999999</v>
      </c>
      <c r="C109" s="1">
        <v>5.53</v>
      </c>
      <c r="D109" s="7" t="s">
        <v>2343</v>
      </c>
      <c r="E109" s="7" t="s">
        <v>2343</v>
      </c>
      <c r="F109" s="7" t="s">
        <v>2343</v>
      </c>
      <c r="G109" s="7">
        <v>0</v>
      </c>
      <c r="H109" s="75" t="s">
        <v>2344</v>
      </c>
      <c r="I109" s="1" t="str">
        <f t="shared" si="1"/>
        <v>Obesity</v>
      </c>
      <c r="U109" s="1">
        <v>1</v>
      </c>
    </row>
    <row r="110" spans="1:21" x14ac:dyDescent="0.3">
      <c r="A110" s="1" t="s">
        <v>109</v>
      </c>
      <c r="B110" s="1">
        <v>34.104999999999997</v>
      </c>
      <c r="C110" s="1">
        <v>5.07</v>
      </c>
      <c r="D110" s="7" t="s">
        <v>2343</v>
      </c>
      <c r="E110" s="7" t="s">
        <v>2343</v>
      </c>
      <c r="F110" s="7" t="s">
        <v>2343</v>
      </c>
      <c r="G110" s="7">
        <v>1</v>
      </c>
      <c r="H110" s="75" t="s">
        <v>2344</v>
      </c>
      <c r="I110" s="1" t="str">
        <f t="shared" si="1"/>
        <v>Obesity</v>
      </c>
      <c r="U110" s="1">
        <v>1</v>
      </c>
    </row>
    <row r="111" spans="1:21" x14ac:dyDescent="0.3">
      <c r="A111" s="1" t="s">
        <v>110</v>
      </c>
      <c r="B111" s="1">
        <v>48.93</v>
      </c>
      <c r="C111" s="1">
        <v>11.17</v>
      </c>
      <c r="D111" s="7" t="s">
        <v>2344</v>
      </c>
      <c r="E111" s="7" t="s">
        <v>2343</v>
      </c>
      <c r="F111" s="7" t="s">
        <v>2343</v>
      </c>
      <c r="G111" s="7">
        <v>1</v>
      </c>
      <c r="H111" s="75" t="s">
        <v>2344</v>
      </c>
      <c r="I111" s="1" t="str">
        <f t="shared" si="1"/>
        <v>Obesity</v>
      </c>
      <c r="U111" s="1">
        <v>1</v>
      </c>
    </row>
    <row r="112" spans="1:21" x14ac:dyDescent="0.3">
      <c r="A112" s="1" t="s">
        <v>111</v>
      </c>
      <c r="B112" s="1">
        <v>37.07</v>
      </c>
      <c r="C112" s="1">
        <v>6.14</v>
      </c>
      <c r="D112" s="7" t="s">
        <v>2344</v>
      </c>
      <c r="E112" s="7" t="s">
        <v>2343</v>
      </c>
      <c r="F112" s="7" t="s">
        <v>2343</v>
      </c>
      <c r="G112" s="7">
        <v>0</v>
      </c>
      <c r="H112" s="75" t="s">
        <v>2344</v>
      </c>
      <c r="I112" s="1" t="str">
        <f t="shared" si="1"/>
        <v>Obesity</v>
      </c>
      <c r="U112" s="1">
        <v>1</v>
      </c>
    </row>
    <row r="113" spans="1:21" x14ac:dyDescent="0.3">
      <c r="A113" s="1" t="s">
        <v>112</v>
      </c>
      <c r="B113" s="1">
        <v>51.51</v>
      </c>
      <c r="C113" s="1">
        <v>6.26</v>
      </c>
      <c r="D113" s="7" t="s">
        <v>2344</v>
      </c>
      <c r="E113" s="7" t="s">
        <v>2343</v>
      </c>
      <c r="F113" s="7" t="s">
        <v>2345</v>
      </c>
      <c r="G113" s="7">
        <v>1</v>
      </c>
      <c r="H113" s="75" t="s">
        <v>2344</v>
      </c>
      <c r="I113" s="1" t="str">
        <f t="shared" si="1"/>
        <v>Obesity</v>
      </c>
      <c r="U113" s="1">
        <v>1</v>
      </c>
    </row>
    <row r="114" spans="1:21" x14ac:dyDescent="0.3">
      <c r="A114" s="1" t="s">
        <v>113</v>
      </c>
      <c r="B114" s="1">
        <v>34.799999999999997</v>
      </c>
      <c r="C114" s="1">
        <v>4.72</v>
      </c>
      <c r="D114" s="7" t="s">
        <v>2344</v>
      </c>
      <c r="E114" s="7" t="s">
        <v>2343</v>
      </c>
      <c r="F114" s="7" t="s">
        <v>2343</v>
      </c>
      <c r="G114" s="7">
        <v>0</v>
      </c>
      <c r="H114" s="75" t="s">
        <v>2344</v>
      </c>
      <c r="I114" s="1" t="str">
        <f t="shared" si="1"/>
        <v>Obesity</v>
      </c>
      <c r="U114" s="1">
        <v>1</v>
      </c>
    </row>
    <row r="115" spans="1:21" x14ac:dyDescent="0.3">
      <c r="A115" s="1" t="s">
        <v>114</v>
      </c>
      <c r="B115" s="1">
        <v>36.67</v>
      </c>
      <c r="C115" s="1">
        <v>5.18</v>
      </c>
      <c r="D115" s="7" t="s">
        <v>2343</v>
      </c>
      <c r="E115" s="7" t="s">
        <v>2343</v>
      </c>
      <c r="F115" s="7" t="s">
        <v>2343</v>
      </c>
      <c r="G115" s="7">
        <v>1</v>
      </c>
      <c r="H115" s="75" t="s">
        <v>2344</v>
      </c>
      <c r="I115" s="1" t="str">
        <f t="shared" si="1"/>
        <v>Obesity</v>
      </c>
      <c r="U115" s="1">
        <v>1</v>
      </c>
    </row>
    <row r="116" spans="1:21" x14ac:dyDescent="0.3">
      <c r="A116" s="1" t="s">
        <v>115</v>
      </c>
      <c r="B116" s="1">
        <v>30.9</v>
      </c>
      <c r="C116" s="1">
        <v>9.4</v>
      </c>
      <c r="D116" s="7" t="s">
        <v>2343</v>
      </c>
      <c r="E116" s="7" t="s">
        <v>2343</v>
      </c>
      <c r="F116" s="7" t="s">
        <v>2343</v>
      </c>
      <c r="G116" s="7">
        <v>2</v>
      </c>
      <c r="H116" s="75" t="s">
        <v>2344</v>
      </c>
      <c r="I116" s="1" t="str">
        <f t="shared" si="1"/>
        <v>Obesity</v>
      </c>
      <c r="U116" s="1">
        <v>1</v>
      </c>
    </row>
    <row r="117" spans="1:21" x14ac:dyDescent="0.3">
      <c r="A117" s="1" t="s">
        <v>116</v>
      </c>
      <c r="B117" s="1">
        <v>30.495000000000001</v>
      </c>
      <c r="C117" s="1">
        <v>6.29</v>
      </c>
      <c r="D117" s="7" t="s">
        <v>2343</v>
      </c>
      <c r="E117" s="7" t="s">
        <v>2343</v>
      </c>
      <c r="F117" s="7" t="s">
        <v>2343</v>
      </c>
      <c r="G117" s="7">
        <v>0</v>
      </c>
      <c r="H117" s="75" t="s">
        <v>2344</v>
      </c>
      <c r="I117" s="1" t="str">
        <f t="shared" si="1"/>
        <v>Obesity</v>
      </c>
      <c r="U117" s="1">
        <v>1</v>
      </c>
    </row>
    <row r="118" spans="1:21" x14ac:dyDescent="0.3">
      <c r="A118" s="1" t="s">
        <v>117</v>
      </c>
      <c r="B118" s="1">
        <v>44.88</v>
      </c>
      <c r="C118" s="1">
        <v>6.04</v>
      </c>
      <c r="D118" s="7" t="s">
        <v>2343</v>
      </c>
      <c r="E118" s="7" t="s">
        <v>2343</v>
      </c>
      <c r="F118" s="7" t="s">
        <v>2345</v>
      </c>
      <c r="G118" s="7">
        <v>1</v>
      </c>
      <c r="H118" s="75" t="s">
        <v>2344</v>
      </c>
      <c r="I118" s="1" t="str">
        <f t="shared" si="1"/>
        <v>Obesity</v>
      </c>
      <c r="U118" s="1">
        <v>1</v>
      </c>
    </row>
    <row r="119" spans="1:21" x14ac:dyDescent="0.3">
      <c r="A119" s="1" t="s">
        <v>118</v>
      </c>
      <c r="B119" s="1">
        <v>44.32</v>
      </c>
      <c r="C119" s="1">
        <v>10.55</v>
      </c>
      <c r="D119" s="7" t="s">
        <v>2343</v>
      </c>
      <c r="E119" s="7" t="s">
        <v>2343</v>
      </c>
      <c r="F119" s="7" t="s">
        <v>2343</v>
      </c>
      <c r="G119" s="7">
        <v>0</v>
      </c>
      <c r="H119" s="75" t="s">
        <v>2344</v>
      </c>
      <c r="I119" s="1" t="str">
        <f t="shared" si="1"/>
        <v>Obesity</v>
      </c>
      <c r="U119" s="1">
        <v>1</v>
      </c>
    </row>
    <row r="120" spans="1:21" x14ac:dyDescent="0.3">
      <c r="A120" s="1" t="s">
        <v>119</v>
      </c>
      <c r="B120" s="1">
        <v>46.39</v>
      </c>
      <c r="C120" s="1">
        <v>5.09</v>
      </c>
      <c r="D120" s="7" t="s">
        <v>2343</v>
      </c>
      <c r="E120" s="7" t="s">
        <v>2343</v>
      </c>
      <c r="F120" s="7" t="s">
        <v>2343</v>
      </c>
      <c r="G120" s="7">
        <v>0</v>
      </c>
      <c r="H120" s="75" t="s">
        <v>2344</v>
      </c>
      <c r="I120" s="1" t="str">
        <f t="shared" si="1"/>
        <v>Obesity</v>
      </c>
      <c r="U120" s="1">
        <v>1</v>
      </c>
    </row>
    <row r="121" spans="1:21" x14ac:dyDescent="0.3">
      <c r="A121" s="1" t="s">
        <v>120</v>
      </c>
      <c r="B121" s="1">
        <v>42.13</v>
      </c>
      <c r="C121" s="1">
        <v>5.2</v>
      </c>
      <c r="D121" s="7" t="s">
        <v>2344</v>
      </c>
      <c r="E121" s="7" t="s">
        <v>2343</v>
      </c>
      <c r="F121" s="7" t="s">
        <v>2343</v>
      </c>
      <c r="G121" s="7">
        <v>1</v>
      </c>
      <c r="H121" s="75" t="s">
        <v>2344</v>
      </c>
      <c r="I121" s="1" t="str">
        <f t="shared" si="1"/>
        <v>Obesity</v>
      </c>
      <c r="U121" s="1">
        <v>1</v>
      </c>
    </row>
    <row r="122" spans="1:21" x14ac:dyDescent="0.3">
      <c r="A122" s="1" t="s">
        <v>121</v>
      </c>
      <c r="B122" s="1">
        <v>30.78</v>
      </c>
      <c r="C122" s="1">
        <v>8.4499999999999993</v>
      </c>
      <c r="D122" s="7" t="s">
        <v>2344</v>
      </c>
      <c r="E122" s="7" t="s">
        <v>2343</v>
      </c>
      <c r="F122" s="7" t="s">
        <v>2343</v>
      </c>
      <c r="G122" s="7">
        <v>0</v>
      </c>
      <c r="H122" s="75" t="s">
        <v>2344</v>
      </c>
      <c r="I122" s="1" t="str">
        <f t="shared" si="1"/>
        <v>Obesity</v>
      </c>
      <c r="U122" s="1">
        <v>1</v>
      </c>
    </row>
    <row r="123" spans="1:21" x14ac:dyDescent="0.3">
      <c r="A123" s="1" t="s">
        <v>122</v>
      </c>
      <c r="B123" s="1">
        <v>31.35</v>
      </c>
      <c r="C123" s="1">
        <v>9.5399999999999991</v>
      </c>
      <c r="D123" s="7" t="s">
        <v>2343</v>
      </c>
      <c r="E123" s="7" t="s">
        <v>2343</v>
      </c>
      <c r="F123" s="7" t="s">
        <v>2343</v>
      </c>
      <c r="G123" s="7">
        <v>0</v>
      </c>
      <c r="H123" s="75" t="s">
        <v>2344</v>
      </c>
      <c r="I123" s="1" t="str">
        <f t="shared" si="1"/>
        <v>Obesity</v>
      </c>
      <c r="U123" s="1">
        <v>1</v>
      </c>
    </row>
    <row r="124" spans="1:21" x14ac:dyDescent="0.3">
      <c r="A124" s="1" t="s">
        <v>123</v>
      </c>
      <c r="B124" s="1">
        <v>41.46</v>
      </c>
      <c r="C124" s="1">
        <v>4.99</v>
      </c>
      <c r="D124" s="7" t="s">
        <v>2344</v>
      </c>
      <c r="E124" s="7" t="s">
        <v>2343</v>
      </c>
      <c r="F124" s="7" t="s">
        <v>2343</v>
      </c>
      <c r="G124" s="7">
        <v>2</v>
      </c>
      <c r="H124" s="75" t="s">
        <v>2344</v>
      </c>
      <c r="I124" s="1" t="str">
        <f t="shared" si="1"/>
        <v>Obesity</v>
      </c>
      <c r="U124" s="1">
        <v>1</v>
      </c>
    </row>
    <row r="125" spans="1:21" x14ac:dyDescent="0.3">
      <c r="A125" s="1" t="s">
        <v>124</v>
      </c>
      <c r="B125" s="1">
        <v>48</v>
      </c>
      <c r="C125" s="1">
        <v>10.54</v>
      </c>
      <c r="D125" s="7" t="s">
        <v>2343</v>
      </c>
      <c r="E125" s="7" t="s">
        <v>2343</v>
      </c>
      <c r="F125" s="7" t="s">
        <v>2343</v>
      </c>
      <c r="G125" s="7">
        <v>0</v>
      </c>
      <c r="H125" s="75" t="s">
        <v>2344</v>
      </c>
      <c r="I125" s="1" t="str">
        <f t="shared" si="1"/>
        <v>Obesity</v>
      </c>
      <c r="U125" s="1">
        <v>1</v>
      </c>
    </row>
    <row r="126" spans="1:21" x14ac:dyDescent="0.3">
      <c r="A126" s="1" t="s">
        <v>125</v>
      </c>
      <c r="B126" s="1">
        <v>49.13</v>
      </c>
      <c r="C126" s="1">
        <v>4.54</v>
      </c>
      <c r="D126" s="7" t="s">
        <v>2343</v>
      </c>
      <c r="E126" s="7" t="s">
        <v>2343</v>
      </c>
      <c r="F126" s="7" t="s">
        <v>2343</v>
      </c>
      <c r="G126" s="7">
        <v>0</v>
      </c>
      <c r="H126" s="75" t="s">
        <v>2344</v>
      </c>
      <c r="I126" s="1" t="str">
        <f t="shared" si="1"/>
        <v>Obesity</v>
      </c>
      <c r="U126" s="1">
        <v>1</v>
      </c>
    </row>
    <row r="127" spans="1:21" x14ac:dyDescent="0.3">
      <c r="A127" s="1" t="s">
        <v>126</v>
      </c>
      <c r="B127" s="1">
        <v>37.799999999999997</v>
      </c>
      <c r="C127" s="1">
        <v>6.29</v>
      </c>
      <c r="D127" s="7" t="s">
        <v>2343</v>
      </c>
      <c r="E127" s="7" t="s">
        <v>2343</v>
      </c>
      <c r="F127" s="7" t="s">
        <v>2343</v>
      </c>
      <c r="G127" s="7">
        <v>1</v>
      </c>
      <c r="H127" s="75" t="s">
        <v>2344</v>
      </c>
      <c r="I127" s="1" t="str">
        <f t="shared" si="1"/>
        <v>Obesity</v>
      </c>
      <c r="U127" s="1">
        <v>1</v>
      </c>
    </row>
    <row r="128" spans="1:21" x14ac:dyDescent="0.3">
      <c r="A128" s="1" t="s">
        <v>127</v>
      </c>
      <c r="B128" s="1">
        <v>38.299999999999997</v>
      </c>
      <c r="C128" s="1">
        <v>9.51</v>
      </c>
      <c r="D128" s="7" t="s">
        <v>2343</v>
      </c>
      <c r="E128" s="7" t="s">
        <v>2343</v>
      </c>
      <c r="F128" s="7" t="s">
        <v>2343</v>
      </c>
      <c r="G128" s="7">
        <v>0</v>
      </c>
      <c r="H128" s="75" t="s">
        <v>2344</v>
      </c>
      <c r="I128" s="1" t="str">
        <f t="shared" si="1"/>
        <v>Obesity</v>
      </c>
      <c r="U128" s="1">
        <v>1</v>
      </c>
    </row>
    <row r="129" spans="1:21" x14ac:dyDescent="0.3">
      <c r="A129" s="1" t="s">
        <v>128</v>
      </c>
      <c r="B129" s="1">
        <v>32.774999999999999</v>
      </c>
      <c r="C129" s="1">
        <v>4.72</v>
      </c>
      <c r="D129" s="7" t="s">
        <v>2343</v>
      </c>
      <c r="E129" s="7" t="s">
        <v>2343</v>
      </c>
      <c r="F129" s="7" t="s">
        <v>2343</v>
      </c>
      <c r="G129" s="7">
        <v>0</v>
      </c>
      <c r="H129" s="75" t="s">
        <v>2344</v>
      </c>
      <c r="I129" s="1" t="str">
        <f t="shared" si="1"/>
        <v>Obesity</v>
      </c>
      <c r="U129" s="1">
        <v>1</v>
      </c>
    </row>
    <row r="130" spans="1:21" x14ac:dyDescent="0.3">
      <c r="A130" s="1" t="s">
        <v>129</v>
      </c>
      <c r="B130" s="1">
        <v>34.200000000000003</v>
      </c>
      <c r="C130" s="1">
        <v>5.91</v>
      </c>
      <c r="D130" s="7" t="s">
        <v>2344</v>
      </c>
      <c r="E130" s="7" t="s">
        <v>2343</v>
      </c>
      <c r="F130" s="7" t="s">
        <v>2343</v>
      </c>
      <c r="G130" s="7">
        <v>0</v>
      </c>
      <c r="H130" s="75" t="s">
        <v>2344</v>
      </c>
      <c r="I130" s="1" t="str">
        <f t="shared" si="1"/>
        <v>Obesity</v>
      </c>
      <c r="U130" s="1">
        <v>1</v>
      </c>
    </row>
    <row r="131" spans="1:21" x14ac:dyDescent="0.3">
      <c r="A131" s="1" t="s">
        <v>130</v>
      </c>
      <c r="B131" s="1">
        <v>30.2</v>
      </c>
      <c r="C131" s="1">
        <v>9.58</v>
      </c>
      <c r="D131" s="7" t="s">
        <v>2343</v>
      </c>
      <c r="E131" s="7" t="s">
        <v>2343</v>
      </c>
      <c r="F131" s="7" t="s">
        <v>2343</v>
      </c>
      <c r="G131" s="7">
        <v>0</v>
      </c>
      <c r="H131" s="75" t="s">
        <v>2344</v>
      </c>
      <c r="I131" s="1" t="str">
        <f t="shared" ref="I131:I194" si="2">IF(B131&lt;18.5,"Underweight",IF(B131&lt;25,"Normal Weight",IF(B131&lt;30,"Overweight","Obesity")))</f>
        <v>Obesity</v>
      </c>
      <c r="U131" s="1">
        <v>1</v>
      </c>
    </row>
    <row r="132" spans="1:21" x14ac:dyDescent="0.3">
      <c r="A132" s="1" t="s">
        <v>131</v>
      </c>
      <c r="B132" s="1">
        <v>48.32</v>
      </c>
      <c r="C132" s="1">
        <v>5.77</v>
      </c>
      <c r="D132" s="7" t="s">
        <v>2343</v>
      </c>
      <c r="E132" s="7" t="s">
        <v>2343</v>
      </c>
      <c r="F132" s="7" t="s">
        <v>2343</v>
      </c>
      <c r="G132" s="7">
        <v>0</v>
      </c>
      <c r="H132" s="75" t="s">
        <v>2344</v>
      </c>
      <c r="I132" s="1" t="str">
        <f t="shared" si="2"/>
        <v>Obesity</v>
      </c>
      <c r="U132" s="1">
        <v>1</v>
      </c>
    </row>
    <row r="133" spans="1:21" x14ac:dyDescent="0.3">
      <c r="A133" s="1" t="s">
        <v>132</v>
      </c>
      <c r="B133" s="1">
        <v>44.86</v>
      </c>
      <c r="C133" s="1">
        <v>4.38</v>
      </c>
      <c r="D133" s="7" t="s">
        <v>2344</v>
      </c>
      <c r="E133" s="7" t="s">
        <v>2343</v>
      </c>
      <c r="F133" s="7" t="s">
        <v>2343</v>
      </c>
      <c r="G133" s="7">
        <v>0</v>
      </c>
      <c r="H133" s="75" t="s">
        <v>2344</v>
      </c>
      <c r="I133" s="1" t="str">
        <f t="shared" si="2"/>
        <v>Obesity</v>
      </c>
      <c r="U133" s="1">
        <v>1</v>
      </c>
    </row>
    <row r="134" spans="1:21" x14ac:dyDescent="0.3">
      <c r="A134" s="1" t="s">
        <v>133</v>
      </c>
      <c r="B134" s="1">
        <v>52.15</v>
      </c>
      <c r="C134" s="1">
        <v>5.65</v>
      </c>
      <c r="D134" s="7" t="s">
        <v>2343</v>
      </c>
      <c r="E134" s="7" t="s">
        <v>2343</v>
      </c>
      <c r="F134" s="7" t="s">
        <v>2343</v>
      </c>
      <c r="G134" s="7">
        <v>1</v>
      </c>
      <c r="H134" s="75" t="s">
        <v>2344</v>
      </c>
      <c r="I134" s="1" t="str">
        <f t="shared" si="2"/>
        <v>Obesity</v>
      </c>
      <c r="U134" s="1">
        <v>1</v>
      </c>
    </row>
    <row r="135" spans="1:21" x14ac:dyDescent="0.3">
      <c r="A135" s="1" t="s">
        <v>134</v>
      </c>
      <c r="B135" s="1">
        <v>41.12</v>
      </c>
      <c r="C135" s="1">
        <v>7.54</v>
      </c>
      <c r="D135" s="7" t="s">
        <v>2344</v>
      </c>
      <c r="E135" s="7" t="s">
        <v>2343</v>
      </c>
      <c r="F135" s="7" t="s">
        <v>2343</v>
      </c>
      <c r="G135" s="7">
        <v>0</v>
      </c>
      <c r="H135" s="75" t="s">
        <v>2344</v>
      </c>
      <c r="I135" s="1" t="str">
        <f t="shared" si="2"/>
        <v>Obesity</v>
      </c>
      <c r="U135" s="1">
        <v>1</v>
      </c>
    </row>
    <row r="136" spans="1:21" x14ac:dyDescent="0.3">
      <c r="A136" s="1" t="s">
        <v>135</v>
      </c>
      <c r="B136" s="1">
        <v>38.39</v>
      </c>
      <c r="C136" s="1">
        <v>5.1100000000000003</v>
      </c>
      <c r="D136" s="7" t="s">
        <v>2344</v>
      </c>
      <c r="E136" s="7" t="s">
        <v>2343</v>
      </c>
      <c r="F136" s="7" t="s">
        <v>2343</v>
      </c>
      <c r="G136" s="7">
        <v>1</v>
      </c>
      <c r="H136" s="75" t="s">
        <v>2344</v>
      </c>
      <c r="I136" s="1" t="str">
        <f t="shared" si="2"/>
        <v>Obesity</v>
      </c>
      <c r="U136" s="1">
        <v>1</v>
      </c>
    </row>
    <row r="137" spans="1:21" x14ac:dyDescent="0.3">
      <c r="A137" s="1" t="s">
        <v>136</v>
      </c>
      <c r="B137" s="1">
        <v>46.85</v>
      </c>
      <c r="C137" s="1">
        <v>4.25</v>
      </c>
      <c r="D137" s="7" t="s">
        <v>2343</v>
      </c>
      <c r="E137" s="7" t="s">
        <v>2343</v>
      </c>
      <c r="F137" s="7" t="s">
        <v>2345</v>
      </c>
      <c r="G137" s="7">
        <v>1</v>
      </c>
      <c r="H137" s="75" t="s">
        <v>2344</v>
      </c>
      <c r="I137" s="1" t="str">
        <f t="shared" si="2"/>
        <v>Obesity</v>
      </c>
      <c r="U137" s="1">
        <v>1</v>
      </c>
    </row>
    <row r="138" spans="1:21" x14ac:dyDescent="0.3">
      <c r="A138" s="1" t="s">
        <v>137</v>
      </c>
      <c r="B138" s="1">
        <v>42.24</v>
      </c>
      <c r="C138" s="1">
        <v>5.55</v>
      </c>
      <c r="D138" s="7" t="s">
        <v>2343</v>
      </c>
      <c r="E138" s="7" t="s">
        <v>2344</v>
      </c>
      <c r="F138" s="7" t="s">
        <v>2343</v>
      </c>
      <c r="G138" s="7">
        <v>1</v>
      </c>
      <c r="H138" s="75" t="s">
        <v>2344</v>
      </c>
      <c r="I138" s="1" t="str">
        <f t="shared" si="2"/>
        <v>Obesity</v>
      </c>
      <c r="U138" s="1">
        <v>1</v>
      </c>
    </row>
    <row r="139" spans="1:21" x14ac:dyDescent="0.3">
      <c r="A139" s="1" t="s">
        <v>138</v>
      </c>
      <c r="B139" s="1">
        <v>34.39</v>
      </c>
      <c r="C139" s="1">
        <v>5.78</v>
      </c>
      <c r="D139" s="7" t="s">
        <v>2343</v>
      </c>
      <c r="E139" s="7" t="s">
        <v>2343</v>
      </c>
      <c r="F139" s="7" t="s">
        <v>2343</v>
      </c>
      <c r="G139" s="7">
        <v>0</v>
      </c>
      <c r="H139" s="75" t="s">
        <v>2344</v>
      </c>
      <c r="I139" s="1" t="str">
        <f t="shared" si="2"/>
        <v>Obesity</v>
      </c>
      <c r="U139" s="1">
        <v>1</v>
      </c>
    </row>
    <row r="140" spans="1:21" x14ac:dyDescent="0.3">
      <c r="A140" s="1" t="s">
        <v>139</v>
      </c>
      <c r="B140" s="1">
        <v>42.89</v>
      </c>
      <c r="C140" s="1">
        <v>5.28</v>
      </c>
      <c r="D140" s="7" t="s">
        <v>2344</v>
      </c>
      <c r="E140" s="7" t="s">
        <v>2343</v>
      </c>
      <c r="F140" s="7" t="s">
        <v>2343</v>
      </c>
      <c r="G140" s="7">
        <v>0</v>
      </c>
      <c r="H140" s="75" t="s">
        <v>2344</v>
      </c>
      <c r="I140" s="1" t="str">
        <f t="shared" si="2"/>
        <v>Obesity</v>
      </c>
      <c r="U140" s="1">
        <v>1</v>
      </c>
    </row>
    <row r="141" spans="1:21" x14ac:dyDescent="0.3">
      <c r="A141" s="1" t="s">
        <v>140</v>
      </c>
      <c r="B141" s="1">
        <v>36.299999999999997</v>
      </c>
      <c r="C141" s="1">
        <v>5.39</v>
      </c>
      <c r="D141" s="7" t="s">
        <v>2343</v>
      </c>
      <c r="E141" s="7" t="s">
        <v>2343</v>
      </c>
      <c r="F141" s="7" t="s">
        <v>2343</v>
      </c>
      <c r="G141" s="7">
        <v>0</v>
      </c>
      <c r="H141" s="75" t="s">
        <v>2344</v>
      </c>
      <c r="I141" s="1" t="str">
        <f t="shared" si="2"/>
        <v>Obesity</v>
      </c>
      <c r="U141" s="1">
        <v>1</v>
      </c>
    </row>
    <row r="142" spans="1:21" x14ac:dyDescent="0.3">
      <c r="A142" s="1" t="s">
        <v>141</v>
      </c>
      <c r="B142" s="1">
        <v>35.200000000000003</v>
      </c>
      <c r="C142" s="1">
        <v>8.01</v>
      </c>
      <c r="D142" s="7" t="s">
        <v>2344</v>
      </c>
      <c r="E142" s="7" t="s">
        <v>2343</v>
      </c>
      <c r="F142" s="7" t="s">
        <v>2343</v>
      </c>
      <c r="G142" s="7">
        <v>1</v>
      </c>
      <c r="H142" s="75" t="s">
        <v>2344</v>
      </c>
      <c r="I142" s="1" t="str">
        <f t="shared" si="2"/>
        <v>Obesity</v>
      </c>
      <c r="U142" s="1">
        <v>1</v>
      </c>
    </row>
    <row r="143" spans="1:21" x14ac:dyDescent="0.3">
      <c r="A143" s="1" t="s">
        <v>142</v>
      </c>
      <c r="B143" s="1">
        <v>53.62</v>
      </c>
      <c r="C143" s="1">
        <v>5.21</v>
      </c>
      <c r="D143" s="7" t="s">
        <v>2343</v>
      </c>
      <c r="E143" s="7" t="s">
        <v>2343</v>
      </c>
      <c r="F143" s="7" t="s">
        <v>2343</v>
      </c>
      <c r="G143" s="7">
        <v>0</v>
      </c>
      <c r="H143" s="75" t="s">
        <v>2344</v>
      </c>
      <c r="I143" s="1" t="str">
        <f t="shared" si="2"/>
        <v>Obesity</v>
      </c>
      <c r="U143" s="1">
        <v>1</v>
      </c>
    </row>
    <row r="144" spans="1:21" x14ac:dyDescent="0.3">
      <c r="A144" s="1" t="s">
        <v>143</v>
      </c>
      <c r="B144" s="1">
        <v>36.67</v>
      </c>
      <c r="C144" s="1">
        <v>6.27</v>
      </c>
      <c r="D144" s="7" t="s">
        <v>2343</v>
      </c>
      <c r="E144" s="7" t="s">
        <v>2343</v>
      </c>
      <c r="F144" s="7" t="s">
        <v>2343</v>
      </c>
      <c r="G144" s="7">
        <v>0</v>
      </c>
      <c r="H144" s="75" t="s">
        <v>2344</v>
      </c>
      <c r="I144" s="1" t="str">
        <f t="shared" si="2"/>
        <v>Obesity</v>
      </c>
      <c r="U144" s="1">
        <v>1</v>
      </c>
    </row>
    <row r="145" spans="1:21" x14ac:dyDescent="0.3">
      <c r="A145" s="1" t="s">
        <v>144</v>
      </c>
      <c r="B145" s="1">
        <v>33.4</v>
      </c>
      <c r="C145" s="1">
        <v>10.73</v>
      </c>
      <c r="D145" s="7" t="s">
        <v>2344</v>
      </c>
      <c r="E145" s="7" t="s">
        <v>2343</v>
      </c>
      <c r="F145" s="7" t="s">
        <v>2343</v>
      </c>
      <c r="G145" s="7">
        <v>1</v>
      </c>
      <c r="H145" s="75" t="s">
        <v>2344</v>
      </c>
      <c r="I145" s="1" t="str">
        <f t="shared" si="2"/>
        <v>Obesity</v>
      </c>
      <c r="U145" s="1">
        <v>1</v>
      </c>
    </row>
    <row r="146" spans="1:21" x14ac:dyDescent="0.3">
      <c r="A146" s="1" t="s">
        <v>145</v>
      </c>
      <c r="B146" s="1">
        <v>42.71</v>
      </c>
      <c r="C146" s="1">
        <v>10.52</v>
      </c>
      <c r="D146" s="7" t="s">
        <v>2343</v>
      </c>
      <c r="E146" s="7" t="s">
        <v>2343</v>
      </c>
      <c r="F146" s="7" t="s">
        <v>2343</v>
      </c>
      <c r="G146" s="7">
        <v>0</v>
      </c>
      <c r="H146" s="75" t="s">
        <v>2344</v>
      </c>
      <c r="I146" s="1" t="str">
        <f t="shared" si="2"/>
        <v>Obesity</v>
      </c>
      <c r="U146" s="1">
        <v>1</v>
      </c>
    </row>
    <row r="147" spans="1:21" x14ac:dyDescent="0.3">
      <c r="A147" s="1" t="s">
        <v>146</v>
      </c>
      <c r="B147" s="1">
        <v>41.52</v>
      </c>
      <c r="C147" s="1">
        <v>11.82</v>
      </c>
      <c r="D147" s="7" t="s">
        <v>2344</v>
      </c>
      <c r="E147" s="7" t="s">
        <v>2343</v>
      </c>
      <c r="F147" s="7" t="s">
        <v>2343</v>
      </c>
      <c r="G147" s="7">
        <v>2</v>
      </c>
      <c r="H147" s="75" t="s">
        <v>2344</v>
      </c>
      <c r="I147" s="1" t="str">
        <f t="shared" si="2"/>
        <v>Obesity</v>
      </c>
      <c r="U147" s="1">
        <v>1</v>
      </c>
    </row>
    <row r="148" spans="1:21" x14ac:dyDescent="0.3">
      <c r="A148" s="1" t="s">
        <v>147</v>
      </c>
      <c r="B148" s="1">
        <v>39.4</v>
      </c>
      <c r="C148" s="1">
        <v>6.76</v>
      </c>
      <c r="D148" s="7" t="s">
        <v>2343</v>
      </c>
      <c r="E148" s="7" t="s">
        <v>2343</v>
      </c>
      <c r="F148" s="7" t="s">
        <v>2343</v>
      </c>
      <c r="G148" s="7">
        <v>0</v>
      </c>
      <c r="H148" s="75" t="s">
        <v>2344</v>
      </c>
      <c r="I148" s="1" t="str">
        <f t="shared" si="2"/>
        <v>Obesity</v>
      </c>
      <c r="U148" s="1">
        <v>1</v>
      </c>
    </row>
    <row r="149" spans="1:21" x14ac:dyDescent="0.3">
      <c r="A149" s="1" t="s">
        <v>148</v>
      </c>
      <c r="B149" s="1">
        <v>46.45</v>
      </c>
      <c r="C149" s="1">
        <v>5.62</v>
      </c>
      <c r="D149" s="7" t="s">
        <v>2343</v>
      </c>
      <c r="E149" s="7" t="s">
        <v>2343</v>
      </c>
      <c r="F149" s="7" t="s">
        <v>2343</v>
      </c>
      <c r="G149" s="7">
        <v>0</v>
      </c>
      <c r="H149" s="75" t="s">
        <v>2344</v>
      </c>
      <c r="I149" s="1" t="str">
        <f t="shared" si="2"/>
        <v>Obesity</v>
      </c>
      <c r="U149" s="1">
        <v>1</v>
      </c>
    </row>
    <row r="150" spans="1:21" x14ac:dyDescent="0.3">
      <c r="A150" s="1" t="s">
        <v>149</v>
      </c>
      <c r="B150" s="1">
        <v>35.75</v>
      </c>
      <c r="C150" s="1">
        <v>4.1900000000000004</v>
      </c>
      <c r="D150" s="7" t="s">
        <v>2343</v>
      </c>
      <c r="E150" s="7" t="s">
        <v>2343</v>
      </c>
      <c r="F150" s="7" t="s">
        <v>2343</v>
      </c>
      <c r="G150" s="7">
        <v>0</v>
      </c>
      <c r="H150" s="75" t="s">
        <v>2344</v>
      </c>
      <c r="I150" s="1" t="str">
        <f t="shared" si="2"/>
        <v>Obesity</v>
      </c>
      <c r="U150" s="1">
        <v>1</v>
      </c>
    </row>
    <row r="151" spans="1:21" x14ac:dyDescent="0.3">
      <c r="A151" s="1" t="s">
        <v>150</v>
      </c>
      <c r="B151" s="1">
        <v>26.07</v>
      </c>
      <c r="C151" s="1">
        <v>5.32</v>
      </c>
      <c r="D151" s="7" t="s">
        <v>2343</v>
      </c>
      <c r="E151" s="7" t="s">
        <v>2343</v>
      </c>
      <c r="F151" s="7" t="s">
        <v>2343</v>
      </c>
      <c r="G151" s="7">
        <v>0</v>
      </c>
      <c r="H151" s="75" t="s">
        <v>2344</v>
      </c>
      <c r="I151" s="1" t="str">
        <f t="shared" si="2"/>
        <v>Overweight</v>
      </c>
      <c r="U151" s="1">
        <v>1</v>
      </c>
    </row>
    <row r="152" spans="1:21" x14ac:dyDescent="0.3">
      <c r="A152" s="1" t="s">
        <v>151</v>
      </c>
      <c r="B152" s="1">
        <v>36.54</v>
      </c>
      <c r="C152" s="1">
        <v>4.46</v>
      </c>
      <c r="D152" s="7" t="s">
        <v>2344</v>
      </c>
      <c r="E152" s="7" t="s">
        <v>2343</v>
      </c>
      <c r="F152" s="7" t="s">
        <v>2343</v>
      </c>
      <c r="G152" s="7">
        <v>1</v>
      </c>
      <c r="H152" s="75" t="s">
        <v>2344</v>
      </c>
      <c r="I152" s="1" t="str">
        <f t="shared" si="2"/>
        <v>Obesity</v>
      </c>
      <c r="U152" s="1">
        <v>1</v>
      </c>
    </row>
    <row r="153" spans="1:21" x14ac:dyDescent="0.3">
      <c r="A153" s="1" t="s">
        <v>152</v>
      </c>
      <c r="B153" s="1">
        <v>51.64</v>
      </c>
      <c r="C153" s="1">
        <v>5.65</v>
      </c>
      <c r="D153" s="7" t="s">
        <v>2343</v>
      </c>
      <c r="E153" s="7" t="s">
        <v>2343</v>
      </c>
      <c r="F153" s="7" t="s">
        <v>2343</v>
      </c>
      <c r="G153" s="7">
        <v>0</v>
      </c>
      <c r="H153" s="75" t="s">
        <v>2344</v>
      </c>
      <c r="I153" s="1" t="str">
        <f t="shared" si="2"/>
        <v>Obesity</v>
      </c>
      <c r="U153" s="1">
        <v>1</v>
      </c>
    </row>
    <row r="154" spans="1:21" x14ac:dyDescent="0.3">
      <c r="A154" s="1" t="s">
        <v>153</v>
      </c>
      <c r="B154" s="1">
        <v>42.83</v>
      </c>
      <c r="C154" s="1">
        <v>6.04</v>
      </c>
      <c r="D154" s="7" t="s">
        <v>2343</v>
      </c>
      <c r="E154" s="7" t="s">
        <v>2343</v>
      </c>
      <c r="F154" s="7" t="s">
        <v>2343</v>
      </c>
      <c r="G154" s="7">
        <v>2</v>
      </c>
      <c r="H154" s="75" t="s">
        <v>2344</v>
      </c>
      <c r="I154" s="1" t="str">
        <f t="shared" si="2"/>
        <v>Obesity</v>
      </c>
      <c r="U154" s="1">
        <v>1</v>
      </c>
    </row>
    <row r="155" spans="1:21" x14ac:dyDescent="0.3">
      <c r="A155" s="1" t="s">
        <v>154</v>
      </c>
      <c r="B155" s="1">
        <v>40.15</v>
      </c>
      <c r="C155" s="1">
        <v>5.76</v>
      </c>
      <c r="D155" s="7" t="s">
        <v>2343</v>
      </c>
      <c r="E155" s="7" t="s">
        <v>2343</v>
      </c>
      <c r="F155" s="7" t="s">
        <v>2343</v>
      </c>
      <c r="G155" s="7">
        <v>1</v>
      </c>
      <c r="H155" s="75" t="s">
        <v>2344</v>
      </c>
      <c r="I155" s="1" t="str">
        <f t="shared" si="2"/>
        <v>Obesity</v>
      </c>
      <c r="U155" s="1">
        <v>1</v>
      </c>
    </row>
    <row r="156" spans="1:21" x14ac:dyDescent="0.3">
      <c r="A156" s="1" t="s">
        <v>155</v>
      </c>
      <c r="B156" s="1">
        <v>27.8</v>
      </c>
      <c r="C156" s="1">
        <v>4.3600000000000003</v>
      </c>
      <c r="D156" s="7" t="s">
        <v>2343</v>
      </c>
      <c r="E156" s="7" t="s">
        <v>2343</v>
      </c>
      <c r="F156" s="7" t="s">
        <v>2345</v>
      </c>
      <c r="G156" s="7">
        <v>1</v>
      </c>
      <c r="H156" s="75" t="s">
        <v>2344</v>
      </c>
      <c r="I156" s="1" t="str">
        <f t="shared" si="2"/>
        <v>Overweight</v>
      </c>
      <c r="U156" s="1">
        <v>1</v>
      </c>
    </row>
    <row r="157" spans="1:21" x14ac:dyDescent="0.3">
      <c r="A157" s="1" t="s">
        <v>156</v>
      </c>
      <c r="B157" s="1">
        <v>45.81</v>
      </c>
      <c r="C157" s="1">
        <v>4.76</v>
      </c>
      <c r="D157" s="7" t="s">
        <v>2344</v>
      </c>
      <c r="E157" s="7" t="s">
        <v>2343</v>
      </c>
      <c r="F157" s="7" t="s">
        <v>2345</v>
      </c>
      <c r="G157" s="7">
        <v>1</v>
      </c>
      <c r="H157" s="75" t="s">
        <v>2344</v>
      </c>
      <c r="I157" s="1" t="str">
        <f t="shared" si="2"/>
        <v>Obesity</v>
      </c>
      <c r="U157" s="1">
        <v>1</v>
      </c>
    </row>
    <row r="158" spans="1:21" x14ac:dyDescent="0.3">
      <c r="A158" s="1" t="s">
        <v>157</v>
      </c>
      <c r="B158" s="1">
        <v>34.43</v>
      </c>
      <c r="C158" s="1">
        <v>10.82</v>
      </c>
      <c r="D158" s="7" t="s">
        <v>2344</v>
      </c>
      <c r="E158" s="7" t="s">
        <v>2343</v>
      </c>
      <c r="F158" s="7" t="s">
        <v>2343</v>
      </c>
      <c r="G158" s="7">
        <v>1</v>
      </c>
      <c r="H158" s="75" t="s">
        <v>2344</v>
      </c>
      <c r="I158" s="1" t="str">
        <f t="shared" si="2"/>
        <v>Obesity</v>
      </c>
      <c r="U158" s="1">
        <v>1</v>
      </c>
    </row>
    <row r="159" spans="1:21" x14ac:dyDescent="0.3">
      <c r="A159" s="1" t="s">
        <v>158</v>
      </c>
      <c r="B159" s="1">
        <v>41.33</v>
      </c>
      <c r="C159" s="1">
        <v>4.01</v>
      </c>
      <c r="D159" s="7" t="s">
        <v>2344</v>
      </c>
      <c r="E159" s="7" t="s">
        <v>2343</v>
      </c>
      <c r="F159" s="7" t="s">
        <v>2343</v>
      </c>
      <c r="G159" s="7">
        <v>0</v>
      </c>
      <c r="H159" s="75" t="s">
        <v>2344</v>
      </c>
      <c r="I159" s="1" t="str">
        <f t="shared" si="2"/>
        <v>Obesity</v>
      </c>
      <c r="U159" s="1">
        <v>1</v>
      </c>
    </row>
    <row r="160" spans="1:21" x14ac:dyDescent="0.3">
      <c r="A160" s="1" t="s">
        <v>159</v>
      </c>
      <c r="B160" s="1">
        <v>31.92</v>
      </c>
      <c r="C160" s="1">
        <v>5.12</v>
      </c>
      <c r="D160" s="7" t="s">
        <v>2344</v>
      </c>
      <c r="E160" s="7" t="s">
        <v>2343</v>
      </c>
      <c r="F160" s="7" t="s">
        <v>2343</v>
      </c>
      <c r="G160" s="7">
        <v>1</v>
      </c>
      <c r="H160" s="75" t="s">
        <v>2344</v>
      </c>
      <c r="I160" s="1" t="str">
        <f t="shared" si="2"/>
        <v>Obesity</v>
      </c>
      <c r="U160" s="1">
        <v>1</v>
      </c>
    </row>
    <row r="161" spans="1:21" x14ac:dyDescent="0.3">
      <c r="A161" s="1" t="s">
        <v>160</v>
      </c>
      <c r="B161" s="1">
        <v>39.799999999999997</v>
      </c>
      <c r="C161" s="1">
        <v>10.54</v>
      </c>
      <c r="D161" s="7" t="s">
        <v>2344</v>
      </c>
      <c r="E161" s="7" t="s">
        <v>2343</v>
      </c>
      <c r="F161" s="7" t="s">
        <v>2343</v>
      </c>
      <c r="G161" s="7">
        <v>2</v>
      </c>
      <c r="H161" s="75" t="s">
        <v>2344</v>
      </c>
      <c r="I161" s="1" t="str">
        <f t="shared" si="2"/>
        <v>Obesity</v>
      </c>
      <c r="U161" s="1">
        <v>1</v>
      </c>
    </row>
    <row r="162" spans="1:21" x14ac:dyDescent="0.3">
      <c r="A162" s="1" t="s">
        <v>161</v>
      </c>
      <c r="B162" s="1">
        <v>42.82</v>
      </c>
      <c r="C162" s="1">
        <v>4.21</v>
      </c>
      <c r="D162" s="7" t="s">
        <v>2343</v>
      </c>
      <c r="E162" s="7" t="s">
        <v>2343</v>
      </c>
      <c r="F162" s="7" t="s">
        <v>2343</v>
      </c>
      <c r="G162" s="7">
        <v>0</v>
      </c>
      <c r="H162" s="75" t="s">
        <v>2344</v>
      </c>
      <c r="I162" s="1" t="str">
        <f t="shared" si="2"/>
        <v>Obesity</v>
      </c>
      <c r="U162" s="1">
        <v>1</v>
      </c>
    </row>
    <row r="163" spans="1:21" x14ac:dyDescent="0.3">
      <c r="A163" s="1" t="s">
        <v>162</v>
      </c>
      <c r="B163" s="1">
        <v>33.630000000000003</v>
      </c>
      <c r="C163" s="1">
        <v>5.42</v>
      </c>
      <c r="D163" s="7" t="s">
        <v>2343</v>
      </c>
      <c r="E163" s="7" t="s">
        <v>2343</v>
      </c>
      <c r="F163" s="7" t="s">
        <v>2343</v>
      </c>
      <c r="G163" s="7">
        <v>0</v>
      </c>
      <c r="H163" s="75" t="s">
        <v>2344</v>
      </c>
      <c r="I163" s="1" t="str">
        <f t="shared" si="2"/>
        <v>Obesity</v>
      </c>
      <c r="U163" s="1">
        <v>1</v>
      </c>
    </row>
    <row r="164" spans="1:21" x14ac:dyDescent="0.3">
      <c r="A164" s="1" t="s">
        <v>163</v>
      </c>
      <c r="B164" s="1">
        <v>37.07</v>
      </c>
      <c r="C164" s="1">
        <v>4.28</v>
      </c>
      <c r="D164" s="7" t="s">
        <v>2343</v>
      </c>
      <c r="E164" s="7" t="s">
        <v>2344</v>
      </c>
      <c r="F164" s="7" t="s">
        <v>2343</v>
      </c>
      <c r="G164" s="7">
        <v>1</v>
      </c>
      <c r="H164" s="75" t="s">
        <v>2344</v>
      </c>
      <c r="I164" s="1" t="str">
        <f t="shared" si="2"/>
        <v>Obesity</v>
      </c>
      <c r="U164" s="1">
        <v>1</v>
      </c>
    </row>
    <row r="165" spans="1:21" x14ac:dyDescent="0.3">
      <c r="A165" s="1" t="s">
        <v>164</v>
      </c>
      <c r="B165" s="1">
        <v>35.625</v>
      </c>
      <c r="C165" s="1">
        <v>8.9</v>
      </c>
      <c r="D165" s="7" t="s">
        <v>2343</v>
      </c>
      <c r="E165" s="7" t="s">
        <v>2343</v>
      </c>
      <c r="F165" s="7" t="s">
        <v>2343</v>
      </c>
      <c r="G165" s="7">
        <v>0</v>
      </c>
      <c r="H165" s="75" t="s">
        <v>2344</v>
      </c>
      <c r="I165" s="1" t="str">
        <f t="shared" si="2"/>
        <v>Obesity</v>
      </c>
      <c r="U165" s="1">
        <v>1</v>
      </c>
    </row>
    <row r="166" spans="1:21" x14ac:dyDescent="0.3">
      <c r="A166" s="1" t="s">
        <v>165</v>
      </c>
      <c r="B166" s="1">
        <v>42.69</v>
      </c>
      <c r="C166" s="1">
        <v>4.8899999999999997</v>
      </c>
      <c r="D166" s="7" t="s">
        <v>2343</v>
      </c>
      <c r="E166" s="7" t="s">
        <v>2343</v>
      </c>
      <c r="F166" s="7" t="s">
        <v>2345</v>
      </c>
      <c r="G166" s="7">
        <v>1</v>
      </c>
      <c r="H166" s="75" t="s">
        <v>2344</v>
      </c>
      <c r="I166" s="1" t="str">
        <f t="shared" si="2"/>
        <v>Obesity</v>
      </c>
      <c r="U166" s="1">
        <v>1</v>
      </c>
    </row>
    <row r="167" spans="1:21" x14ac:dyDescent="0.3">
      <c r="A167" s="1" t="s">
        <v>166</v>
      </c>
      <c r="B167" s="1">
        <v>37.869999999999997</v>
      </c>
      <c r="C167" s="1">
        <v>4.29</v>
      </c>
      <c r="D167" s="7" t="s">
        <v>2344</v>
      </c>
      <c r="E167" s="7" t="s">
        <v>2343</v>
      </c>
      <c r="F167" s="7" t="s">
        <v>2345</v>
      </c>
      <c r="G167" s="7">
        <v>1</v>
      </c>
      <c r="H167" s="75" t="s">
        <v>2344</v>
      </c>
      <c r="I167" s="1" t="str">
        <f t="shared" si="2"/>
        <v>Obesity</v>
      </c>
      <c r="U167" s="1">
        <v>1</v>
      </c>
    </row>
    <row r="168" spans="1:21" x14ac:dyDescent="0.3">
      <c r="A168" s="1" t="s">
        <v>167</v>
      </c>
      <c r="B168" s="1">
        <v>40.61</v>
      </c>
      <c r="C168" s="1">
        <v>8</v>
      </c>
      <c r="D168" s="7" t="s">
        <v>2344</v>
      </c>
      <c r="E168" s="7" t="s">
        <v>2343</v>
      </c>
      <c r="F168" s="7" t="s">
        <v>2343</v>
      </c>
      <c r="G168" s="7">
        <v>1</v>
      </c>
      <c r="H168" s="75" t="s">
        <v>2344</v>
      </c>
      <c r="I168" s="1" t="str">
        <f t="shared" si="2"/>
        <v>Obesity</v>
      </c>
      <c r="U168" s="1">
        <v>1</v>
      </c>
    </row>
    <row r="169" spans="1:21" x14ac:dyDescent="0.3">
      <c r="A169" s="1" t="s">
        <v>168</v>
      </c>
      <c r="B169" s="1">
        <v>30.78</v>
      </c>
      <c r="C169" s="1">
        <v>4.67</v>
      </c>
      <c r="D169" s="7" t="s">
        <v>2344</v>
      </c>
      <c r="E169" s="7" t="s">
        <v>2343</v>
      </c>
      <c r="F169" s="7" t="s">
        <v>2343</v>
      </c>
      <c r="G169" s="7">
        <v>0</v>
      </c>
      <c r="H169" s="75" t="s">
        <v>2344</v>
      </c>
      <c r="I169" s="1" t="str">
        <f t="shared" si="2"/>
        <v>Obesity</v>
      </c>
      <c r="U169" s="1">
        <v>1</v>
      </c>
    </row>
    <row r="170" spans="1:21" x14ac:dyDescent="0.3">
      <c r="A170" s="1" t="s">
        <v>169</v>
      </c>
      <c r="B170" s="1">
        <v>49.49</v>
      </c>
      <c r="C170" s="1">
        <v>4.5</v>
      </c>
      <c r="D170" s="7" t="s">
        <v>2343</v>
      </c>
      <c r="E170" s="7" t="s">
        <v>2343</v>
      </c>
      <c r="F170" s="7" t="s">
        <v>2343</v>
      </c>
      <c r="G170" s="7">
        <v>0</v>
      </c>
      <c r="H170" s="75" t="s">
        <v>2344</v>
      </c>
      <c r="I170" s="1" t="str">
        <f t="shared" si="2"/>
        <v>Obesity</v>
      </c>
      <c r="U170" s="1">
        <v>1</v>
      </c>
    </row>
    <row r="171" spans="1:21" x14ac:dyDescent="0.3">
      <c r="A171" s="1" t="s">
        <v>170</v>
      </c>
      <c r="B171" s="1">
        <v>37.619999999999997</v>
      </c>
      <c r="C171" s="1">
        <v>6.32</v>
      </c>
      <c r="D171" s="7" t="s">
        <v>2344</v>
      </c>
      <c r="E171" s="7" t="s">
        <v>2344</v>
      </c>
      <c r="F171" s="7" t="s">
        <v>2343</v>
      </c>
      <c r="G171" s="7">
        <v>2</v>
      </c>
      <c r="H171" s="75" t="s">
        <v>2344</v>
      </c>
      <c r="I171" s="1" t="str">
        <f t="shared" si="2"/>
        <v>Obesity</v>
      </c>
      <c r="U171" s="1">
        <v>1</v>
      </c>
    </row>
    <row r="172" spans="1:21" x14ac:dyDescent="0.3">
      <c r="A172" s="1" t="s">
        <v>171</v>
      </c>
      <c r="B172" s="1">
        <v>36.08</v>
      </c>
      <c r="C172" s="1">
        <v>6.1</v>
      </c>
      <c r="D172" s="7" t="s">
        <v>2344</v>
      </c>
      <c r="E172" s="7" t="s">
        <v>2343</v>
      </c>
      <c r="F172" s="7" t="s">
        <v>2343</v>
      </c>
      <c r="G172" s="7">
        <v>1</v>
      </c>
      <c r="H172" s="75" t="s">
        <v>2344</v>
      </c>
      <c r="I172" s="1" t="str">
        <f t="shared" si="2"/>
        <v>Obesity</v>
      </c>
      <c r="U172" s="1">
        <v>1</v>
      </c>
    </row>
    <row r="173" spans="1:21" x14ac:dyDescent="0.3">
      <c r="A173" s="1" t="s">
        <v>172</v>
      </c>
      <c r="B173" s="1">
        <v>33.5</v>
      </c>
      <c r="C173" s="1">
        <v>5.4</v>
      </c>
      <c r="D173" s="7" t="s">
        <v>2343</v>
      </c>
      <c r="E173" s="7" t="s">
        <v>2343</v>
      </c>
      <c r="F173" s="7" t="s">
        <v>2343</v>
      </c>
      <c r="G173" s="7">
        <v>0</v>
      </c>
      <c r="H173" s="75" t="s">
        <v>2344</v>
      </c>
      <c r="I173" s="1" t="str">
        <f t="shared" si="2"/>
        <v>Obesity</v>
      </c>
      <c r="U173" s="1">
        <v>1</v>
      </c>
    </row>
    <row r="174" spans="1:21" x14ac:dyDescent="0.3">
      <c r="A174" s="1" t="s">
        <v>173</v>
      </c>
      <c r="B174" s="1">
        <v>47.46</v>
      </c>
      <c r="C174" s="1">
        <v>6.24</v>
      </c>
      <c r="D174" s="7" t="s">
        <v>2344</v>
      </c>
      <c r="E174" s="7" t="s">
        <v>2343</v>
      </c>
      <c r="F174" s="7" t="s">
        <v>2343</v>
      </c>
      <c r="G174" s="7">
        <v>1</v>
      </c>
      <c r="H174" s="75" t="s">
        <v>2344</v>
      </c>
      <c r="I174" s="1" t="str">
        <f t="shared" si="2"/>
        <v>Obesity</v>
      </c>
      <c r="U174" s="1">
        <v>1</v>
      </c>
    </row>
    <row r="175" spans="1:21" x14ac:dyDescent="0.3">
      <c r="A175" s="1" t="s">
        <v>174</v>
      </c>
      <c r="B175" s="1">
        <v>49.24</v>
      </c>
      <c r="C175" s="1">
        <v>4.45</v>
      </c>
      <c r="D175" s="7" t="s">
        <v>2343</v>
      </c>
      <c r="E175" s="7" t="s">
        <v>2343</v>
      </c>
      <c r="F175" s="7" t="s">
        <v>2343</v>
      </c>
      <c r="G175" s="7">
        <v>0</v>
      </c>
      <c r="H175" s="75" t="s">
        <v>2344</v>
      </c>
      <c r="I175" s="1" t="str">
        <f t="shared" si="2"/>
        <v>Obesity</v>
      </c>
      <c r="U175" s="1">
        <v>1</v>
      </c>
    </row>
    <row r="176" spans="1:21" x14ac:dyDescent="0.3">
      <c r="A176" s="1" t="s">
        <v>175</v>
      </c>
      <c r="B176" s="1">
        <v>54.4</v>
      </c>
      <c r="C176" s="1">
        <v>5.22</v>
      </c>
      <c r="D176" s="7" t="s">
        <v>2343</v>
      </c>
      <c r="E176" s="7" t="s">
        <v>2343</v>
      </c>
      <c r="F176" s="7" t="s">
        <v>2343</v>
      </c>
      <c r="G176" s="7">
        <v>1</v>
      </c>
      <c r="H176" s="75" t="s">
        <v>2344</v>
      </c>
      <c r="I176" s="1" t="str">
        <f t="shared" si="2"/>
        <v>Obesity</v>
      </c>
      <c r="U176" s="1">
        <v>1</v>
      </c>
    </row>
    <row r="177" spans="1:21" x14ac:dyDescent="0.3">
      <c r="A177" s="1" t="s">
        <v>176</v>
      </c>
      <c r="B177" s="1">
        <v>35.53</v>
      </c>
      <c r="C177" s="1">
        <v>4.6100000000000003</v>
      </c>
      <c r="D177" s="7" t="s">
        <v>2343</v>
      </c>
      <c r="E177" s="7" t="s">
        <v>2343</v>
      </c>
      <c r="F177" s="7" t="s">
        <v>2343</v>
      </c>
      <c r="G177" s="7">
        <v>1</v>
      </c>
      <c r="H177" s="75" t="s">
        <v>2344</v>
      </c>
      <c r="I177" s="1" t="str">
        <f t="shared" si="2"/>
        <v>Obesity</v>
      </c>
      <c r="U177" s="1">
        <v>1</v>
      </c>
    </row>
    <row r="178" spans="1:21" x14ac:dyDescent="0.3">
      <c r="A178" s="1" t="s">
        <v>177</v>
      </c>
      <c r="B178" s="1">
        <v>39.729999999999997</v>
      </c>
      <c r="C178" s="1">
        <v>6.24</v>
      </c>
      <c r="D178" s="7" t="s">
        <v>2343</v>
      </c>
      <c r="E178" s="7" t="s">
        <v>2343</v>
      </c>
      <c r="F178" s="7" t="s">
        <v>2343</v>
      </c>
      <c r="G178" s="7">
        <v>0</v>
      </c>
      <c r="H178" s="75" t="s">
        <v>2344</v>
      </c>
      <c r="I178" s="1" t="str">
        <f t="shared" si="2"/>
        <v>Obesity</v>
      </c>
      <c r="U178" s="1">
        <v>1</v>
      </c>
    </row>
    <row r="179" spans="1:21" x14ac:dyDescent="0.3">
      <c r="A179" s="1" t="s">
        <v>178</v>
      </c>
      <c r="B179" s="1">
        <v>35.68</v>
      </c>
      <c r="C179" s="1">
        <v>10.039999999999999</v>
      </c>
      <c r="D179" s="7" t="s">
        <v>2343</v>
      </c>
      <c r="E179" s="7" t="s">
        <v>2343</v>
      </c>
      <c r="F179" s="7" t="s">
        <v>2343</v>
      </c>
      <c r="G179" s="7">
        <v>0</v>
      </c>
      <c r="H179" s="75" t="s">
        <v>2344</v>
      </c>
      <c r="I179" s="1" t="str">
        <f t="shared" si="2"/>
        <v>Obesity</v>
      </c>
      <c r="U179" s="1">
        <v>1</v>
      </c>
    </row>
    <row r="180" spans="1:21" x14ac:dyDescent="0.3">
      <c r="A180" s="1" t="s">
        <v>179</v>
      </c>
      <c r="B180" s="1">
        <v>48.86</v>
      </c>
      <c r="C180" s="1">
        <v>6.09</v>
      </c>
      <c r="D180" s="7" t="s">
        <v>2343</v>
      </c>
      <c r="E180" s="7" t="s">
        <v>2343</v>
      </c>
      <c r="F180" s="7" t="s">
        <v>2343</v>
      </c>
      <c r="G180" s="7">
        <v>0</v>
      </c>
      <c r="H180" s="75" t="s">
        <v>2344</v>
      </c>
      <c r="I180" s="1" t="str">
        <f t="shared" si="2"/>
        <v>Obesity</v>
      </c>
      <c r="U180" s="1">
        <v>1</v>
      </c>
    </row>
    <row r="181" spans="1:21" x14ac:dyDescent="0.3">
      <c r="A181" s="1" t="s">
        <v>180</v>
      </c>
      <c r="B181" s="1">
        <v>34.799999999999997</v>
      </c>
      <c r="C181" s="1">
        <v>11.4</v>
      </c>
      <c r="D181" s="7" t="s">
        <v>2344</v>
      </c>
      <c r="E181" s="7" t="s">
        <v>2343</v>
      </c>
      <c r="F181" s="7" t="s">
        <v>2345</v>
      </c>
      <c r="G181" s="7">
        <v>1</v>
      </c>
      <c r="H181" s="75" t="s">
        <v>2343</v>
      </c>
      <c r="I181" s="1" t="str">
        <f t="shared" si="2"/>
        <v>Obesity</v>
      </c>
      <c r="U181" s="1">
        <v>180</v>
      </c>
    </row>
    <row r="182" spans="1:21" x14ac:dyDescent="0.3">
      <c r="A182" s="1" t="s">
        <v>181</v>
      </c>
      <c r="B182" s="1">
        <v>32.49</v>
      </c>
      <c r="C182" s="1">
        <v>4.29</v>
      </c>
      <c r="D182" s="7" t="s">
        <v>2343</v>
      </c>
      <c r="E182" s="7" t="s">
        <v>2343</v>
      </c>
      <c r="F182" s="7" t="s">
        <v>2345</v>
      </c>
      <c r="G182" s="7">
        <v>1</v>
      </c>
      <c r="H182" s="75" t="s">
        <v>2344</v>
      </c>
      <c r="I182" s="1" t="str">
        <f t="shared" si="2"/>
        <v>Obesity</v>
      </c>
      <c r="U182" s="1">
        <v>1</v>
      </c>
    </row>
    <row r="183" spans="1:21" x14ac:dyDescent="0.3">
      <c r="A183" s="1" t="s">
        <v>182</v>
      </c>
      <c r="B183" s="1">
        <v>39</v>
      </c>
      <c r="C183" s="1">
        <v>5.7</v>
      </c>
      <c r="D183" s="7" t="s">
        <v>2343</v>
      </c>
      <c r="E183" s="7" t="s">
        <v>2343</v>
      </c>
      <c r="F183" s="7" t="s">
        <v>2343</v>
      </c>
      <c r="G183" s="7">
        <v>2</v>
      </c>
      <c r="H183" s="75" t="s">
        <v>2344</v>
      </c>
      <c r="I183" s="1" t="str">
        <f t="shared" si="2"/>
        <v>Obesity</v>
      </c>
      <c r="U183" s="1">
        <v>1</v>
      </c>
    </row>
    <row r="184" spans="1:21" x14ac:dyDescent="0.3">
      <c r="A184" s="1" t="s">
        <v>183</v>
      </c>
      <c r="B184" s="1">
        <v>35.299999999999997</v>
      </c>
      <c r="C184" s="1">
        <v>6.09</v>
      </c>
      <c r="D184" s="7" t="s">
        <v>2343</v>
      </c>
      <c r="E184" s="7" t="s">
        <v>2343</v>
      </c>
      <c r="F184" s="7" t="s">
        <v>2343</v>
      </c>
      <c r="G184" s="7">
        <v>1</v>
      </c>
      <c r="H184" s="75" t="s">
        <v>2344</v>
      </c>
      <c r="I184" s="1" t="str">
        <f t="shared" si="2"/>
        <v>Obesity</v>
      </c>
      <c r="U184" s="1">
        <v>1</v>
      </c>
    </row>
    <row r="185" spans="1:21" x14ac:dyDescent="0.3">
      <c r="A185" s="1" t="s">
        <v>184</v>
      </c>
      <c r="B185" s="1">
        <v>33.42</v>
      </c>
      <c r="C185" s="1">
        <v>10.67</v>
      </c>
      <c r="D185" s="7" t="s">
        <v>2343</v>
      </c>
      <c r="E185" s="7" t="s">
        <v>2343</v>
      </c>
      <c r="F185" s="7" t="s">
        <v>2343</v>
      </c>
      <c r="G185" s="7">
        <v>0</v>
      </c>
      <c r="H185" s="75" t="s">
        <v>2344</v>
      </c>
      <c r="I185" s="1" t="str">
        <f t="shared" si="2"/>
        <v>Obesity</v>
      </c>
      <c r="U185" s="1">
        <v>1</v>
      </c>
    </row>
    <row r="186" spans="1:21" x14ac:dyDescent="0.3">
      <c r="A186" s="1" t="s">
        <v>185</v>
      </c>
      <c r="B186" s="1">
        <v>37.18</v>
      </c>
      <c r="C186" s="1">
        <v>6.75</v>
      </c>
      <c r="D186" s="7" t="s">
        <v>2344</v>
      </c>
      <c r="E186" s="7" t="s">
        <v>2343</v>
      </c>
      <c r="F186" s="7" t="s">
        <v>2343</v>
      </c>
      <c r="G186" s="7">
        <v>2</v>
      </c>
      <c r="H186" s="75" t="s">
        <v>2344</v>
      </c>
      <c r="I186" s="1" t="str">
        <f t="shared" si="2"/>
        <v>Obesity</v>
      </c>
      <c r="U186" s="1">
        <v>1</v>
      </c>
    </row>
    <row r="187" spans="1:21" x14ac:dyDescent="0.3">
      <c r="A187" s="1" t="s">
        <v>186</v>
      </c>
      <c r="B187" s="1">
        <v>33.33</v>
      </c>
      <c r="C187" s="1">
        <v>9.26</v>
      </c>
      <c r="D187" s="7" t="s">
        <v>2344</v>
      </c>
      <c r="E187" s="7" t="s">
        <v>2343</v>
      </c>
      <c r="F187" s="7" t="s">
        <v>2343</v>
      </c>
      <c r="G187" s="7">
        <v>2</v>
      </c>
      <c r="H187" s="75" t="s">
        <v>2343</v>
      </c>
      <c r="I187" s="1" t="str">
        <f t="shared" si="2"/>
        <v>Obesity</v>
      </c>
      <c r="U187" s="1">
        <v>180</v>
      </c>
    </row>
    <row r="188" spans="1:21" x14ac:dyDescent="0.3">
      <c r="A188" s="1" t="s">
        <v>187</v>
      </c>
      <c r="B188" s="1">
        <v>53.21</v>
      </c>
      <c r="C188" s="1">
        <v>4.2699999999999996</v>
      </c>
      <c r="D188" s="7" t="s">
        <v>2343</v>
      </c>
      <c r="E188" s="7" t="s">
        <v>2343</v>
      </c>
      <c r="F188" s="7" t="s">
        <v>2343</v>
      </c>
      <c r="G188" s="7">
        <v>1</v>
      </c>
      <c r="H188" s="75" t="s">
        <v>2344</v>
      </c>
      <c r="I188" s="1" t="str">
        <f t="shared" si="2"/>
        <v>Obesity</v>
      </c>
      <c r="U188" s="1">
        <v>1</v>
      </c>
    </row>
    <row r="189" spans="1:21" x14ac:dyDescent="0.3">
      <c r="A189" s="1" t="s">
        <v>188</v>
      </c>
      <c r="B189" s="1">
        <v>38.729999999999997</v>
      </c>
      <c r="C189" s="1">
        <v>11.51</v>
      </c>
      <c r="D189" s="7" t="s">
        <v>2343</v>
      </c>
      <c r="E189" s="7" t="s">
        <v>2343</v>
      </c>
      <c r="F189" s="7" t="s">
        <v>2343</v>
      </c>
      <c r="G189" s="7">
        <v>2</v>
      </c>
      <c r="H189" s="75" t="s">
        <v>2344</v>
      </c>
      <c r="I189" s="1" t="str">
        <f t="shared" si="2"/>
        <v>Obesity</v>
      </c>
      <c r="U189" s="1">
        <v>1</v>
      </c>
    </row>
    <row r="190" spans="1:21" x14ac:dyDescent="0.3">
      <c r="A190" s="1" t="s">
        <v>189</v>
      </c>
      <c r="B190" s="1">
        <v>29.73</v>
      </c>
      <c r="C190" s="1">
        <v>7.22</v>
      </c>
      <c r="D190" s="7" t="s">
        <v>2343</v>
      </c>
      <c r="E190" s="7" t="s">
        <v>2343</v>
      </c>
      <c r="F190" s="7" t="s">
        <v>2343</v>
      </c>
      <c r="G190" s="7">
        <v>0</v>
      </c>
      <c r="H190" s="75" t="s">
        <v>2344</v>
      </c>
      <c r="I190" s="1" t="str">
        <f t="shared" si="2"/>
        <v>Overweight</v>
      </c>
      <c r="U190" s="1">
        <v>1</v>
      </c>
    </row>
    <row r="191" spans="1:21" x14ac:dyDescent="0.3">
      <c r="A191" s="1" t="s">
        <v>190</v>
      </c>
      <c r="B191" s="1">
        <v>34.700000000000003</v>
      </c>
      <c r="C191" s="1">
        <v>4.37</v>
      </c>
      <c r="D191" s="7" t="s">
        <v>2343</v>
      </c>
      <c r="E191" s="7" t="s">
        <v>2343</v>
      </c>
      <c r="F191" s="7" t="s">
        <v>2345</v>
      </c>
      <c r="G191" s="7">
        <v>1</v>
      </c>
      <c r="H191" s="75" t="s">
        <v>2344</v>
      </c>
      <c r="I191" s="1" t="str">
        <f t="shared" si="2"/>
        <v>Obesity</v>
      </c>
      <c r="U191" s="1">
        <v>1</v>
      </c>
    </row>
    <row r="192" spans="1:21" x14ac:dyDescent="0.3">
      <c r="A192" s="1" t="s">
        <v>191</v>
      </c>
      <c r="B192" s="1">
        <v>38.28</v>
      </c>
      <c r="C192" s="1">
        <v>11.56</v>
      </c>
      <c r="D192" s="7" t="s">
        <v>2344</v>
      </c>
      <c r="E192" s="7" t="s">
        <v>2343</v>
      </c>
      <c r="F192" s="7" t="s">
        <v>2343</v>
      </c>
      <c r="G192" s="7">
        <v>1</v>
      </c>
      <c r="H192" s="75" t="s">
        <v>2344</v>
      </c>
      <c r="I192" s="1" t="str">
        <f t="shared" si="2"/>
        <v>Obesity</v>
      </c>
      <c r="U192" s="1">
        <v>1</v>
      </c>
    </row>
    <row r="193" spans="1:21" x14ac:dyDescent="0.3">
      <c r="A193" s="1" t="s">
        <v>192</v>
      </c>
      <c r="B193" s="1">
        <v>33.57</v>
      </c>
      <c r="C193" s="1">
        <v>8.82</v>
      </c>
      <c r="D193" s="7" t="s">
        <v>2344</v>
      </c>
      <c r="E193" s="7" t="s">
        <v>2343</v>
      </c>
      <c r="F193" s="7" t="s">
        <v>2343</v>
      </c>
      <c r="G193" s="7">
        <v>0</v>
      </c>
      <c r="H193" s="75" t="s">
        <v>2344</v>
      </c>
      <c r="I193" s="1" t="str">
        <f t="shared" si="2"/>
        <v>Obesity</v>
      </c>
      <c r="U193" s="1">
        <v>1</v>
      </c>
    </row>
    <row r="194" spans="1:21" x14ac:dyDescent="0.3">
      <c r="A194" s="1" t="s">
        <v>193</v>
      </c>
      <c r="B194" s="1">
        <v>52.06</v>
      </c>
      <c r="C194" s="1">
        <v>4.6900000000000004</v>
      </c>
      <c r="D194" s="7" t="s">
        <v>2343</v>
      </c>
      <c r="E194" s="7" t="s">
        <v>2343</v>
      </c>
      <c r="F194" s="7" t="s">
        <v>2343</v>
      </c>
      <c r="G194" s="7">
        <v>1</v>
      </c>
      <c r="H194" s="75" t="s">
        <v>2344</v>
      </c>
      <c r="I194" s="1" t="str">
        <f t="shared" si="2"/>
        <v>Obesity</v>
      </c>
      <c r="U194" s="1">
        <v>1</v>
      </c>
    </row>
    <row r="195" spans="1:21" x14ac:dyDescent="0.3">
      <c r="A195" s="1" t="s">
        <v>194</v>
      </c>
      <c r="B195" s="1">
        <v>38.17</v>
      </c>
      <c r="C195" s="1">
        <v>4.53</v>
      </c>
      <c r="D195" s="7" t="s">
        <v>2343</v>
      </c>
      <c r="E195" s="7" t="s">
        <v>2344</v>
      </c>
      <c r="F195" s="7" t="s">
        <v>2343</v>
      </c>
      <c r="G195" s="7">
        <v>1</v>
      </c>
      <c r="H195" s="75" t="s">
        <v>2344</v>
      </c>
      <c r="I195" s="1" t="str">
        <f t="shared" ref="I195:I258" si="3">IF(B195&lt;18.5,"Underweight",IF(B195&lt;25,"Normal Weight",IF(B195&lt;30,"Overweight","Obesity")))</f>
        <v>Obesity</v>
      </c>
      <c r="U195" s="1">
        <v>1</v>
      </c>
    </row>
    <row r="196" spans="1:21" x14ac:dyDescent="0.3">
      <c r="A196" s="1" t="s">
        <v>195</v>
      </c>
      <c r="B196" s="1">
        <v>36.954999999999998</v>
      </c>
      <c r="C196" s="1">
        <v>5.84</v>
      </c>
      <c r="D196" s="7" t="s">
        <v>2343</v>
      </c>
      <c r="E196" s="7" t="s">
        <v>2343</v>
      </c>
      <c r="F196" s="7" t="s">
        <v>2345</v>
      </c>
      <c r="G196" s="7">
        <v>1</v>
      </c>
      <c r="H196" s="75" t="s">
        <v>2344</v>
      </c>
      <c r="I196" s="1" t="str">
        <f t="shared" si="3"/>
        <v>Obesity</v>
      </c>
      <c r="U196" s="1">
        <v>1</v>
      </c>
    </row>
    <row r="197" spans="1:21" x14ac:dyDescent="0.3">
      <c r="A197" s="1" t="s">
        <v>196</v>
      </c>
      <c r="B197" s="1">
        <v>34.4</v>
      </c>
      <c r="C197" s="1">
        <v>4.9000000000000004</v>
      </c>
      <c r="D197" s="7" t="s">
        <v>2343</v>
      </c>
      <c r="E197" s="7" t="s">
        <v>2343</v>
      </c>
      <c r="F197" s="7" t="s">
        <v>2345</v>
      </c>
      <c r="G197" s="7">
        <v>1</v>
      </c>
      <c r="H197" s="75" t="s">
        <v>2344</v>
      </c>
      <c r="I197" s="1" t="str">
        <f t="shared" si="3"/>
        <v>Obesity</v>
      </c>
      <c r="U197" s="1">
        <v>1</v>
      </c>
    </row>
    <row r="198" spans="1:21" x14ac:dyDescent="0.3">
      <c r="A198" s="1" t="s">
        <v>197</v>
      </c>
      <c r="B198" s="1">
        <v>31.73</v>
      </c>
      <c r="C198" s="1">
        <v>4.3</v>
      </c>
      <c r="D198" s="7" t="s">
        <v>2343</v>
      </c>
      <c r="E198" s="7" t="s">
        <v>2343</v>
      </c>
      <c r="F198" s="7" t="s">
        <v>2343</v>
      </c>
      <c r="G198" s="7">
        <v>0</v>
      </c>
      <c r="H198" s="75" t="s">
        <v>2344</v>
      </c>
      <c r="I198" s="1" t="str">
        <f t="shared" si="3"/>
        <v>Obesity</v>
      </c>
      <c r="U198" s="1">
        <v>1</v>
      </c>
    </row>
    <row r="199" spans="1:21" x14ac:dyDescent="0.3">
      <c r="A199" s="1" t="s">
        <v>198</v>
      </c>
      <c r="B199" s="1">
        <v>36.64</v>
      </c>
      <c r="C199" s="1">
        <v>11.34</v>
      </c>
      <c r="D199" s="7" t="s">
        <v>2343</v>
      </c>
      <c r="E199" s="7" t="s">
        <v>2343</v>
      </c>
      <c r="F199" s="7" t="s">
        <v>2343</v>
      </c>
      <c r="G199" s="7">
        <v>0</v>
      </c>
      <c r="H199" s="75" t="s">
        <v>2344</v>
      </c>
      <c r="I199" s="1" t="str">
        <f t="shared" si="3"/>
        <v>Obesity</v>
      </c>
      <c r="U199" s="1">
        <v>1</v>
      </c>
    </row>
    <row r="200" spans="1:21" x14ac:dyDescent="0.3">
      <c r="A200" s="1" t="s">
        <v>199</v>
      </c>
      <c r="B200" s="1">
        <v>36.85</v>
      </c>
      <c r="C200" s="1">
        <v>5.88</v>
      </c>
      <c r="D200" s="7" t="s">
        <v>2343</v>
      </c>
      <c r="E200" s="7" t="s">
        <v>2344</v>
      </c>
      <c r="F200" s="7" t="s">
        <v>2343</v>
      </c>
      <c r="G200" s="7">
        <v>1</v>
      </c>
      <c r="H200" s="75" t="s">
        <v>2344</v>
      </c>
      <c r="I200" s="1" t="str">
        <f t="shared" si="3"/>
        <v>Obesity</v>
      </c>
      <c r="U200" s="1">
        <v>1</v>
      </c>
    </row>
    <row r="201" spans="1:21" x14ac:dyDescent="0.3">
      <c r="A201" s="1" t="s">
        <v>200</v>
      </c>
      <c r="B201" s="1">
        <v>33.33</v>
      </c>
      <c r="C201" s="1">
        <v>5.01</v>
      </c>
      <c r="D201" s="7" t="s">
        <v>2344</v>
      </c>
      <c r="E201" s="7" t="s">
        <v>2343</v>
      </c>
      <c r="F201" s="7" t="s">
        <v>2345</v>
      </c>
      <c r="G201" s="7">
        <v>1</v>
      </c>
      <c r="H201" s="75" t="s">
        <v>2344</v>
      </c>
      <c r="I201" s="1" t="str">
        <f t="shared" si="3"/>
        <v>Obesity</v>
      </c>
      <c r="U201" s="1">
        <v>1</v>
      </c>
    </row>
    <row r="202" spans="1:21" x14ac:dyDescent="0.3">
      <c r="A202" s="1" t="s">
        <v>201</v>
      </c>
      <c r="B202" s="1">
        <v>39.14</v>
      </c>
      <c r="C202" s="1">
        <v>4.4000000000000004</v>
      </c>
      <c r="D202" s="7" t="s">
        <v>2343</v>
      </c>
      <c r="E202" s="7" t="s">
        <v>2343</v>
      </c>
      <c r="F202" s="7" t="s">
        <v>2345</v>
      </c>
      <c r="G202" s="7">
        <v>1</v>
      </c>
      <c r="H202" s="75" t="s">
        <v>2344</v>
      </c>
      <c r="I202" s="1" t="str">
        <f t="shared" si="3"/>
        <v>Obesity</v>
      </c>
      <c r="U202" s="1">
        <v>1</v>
      </c>
    </row>
    <row r="203" spans="1:21" x14ac:dyDescent="0.3">
      <c r="A203" s="1" t="s">
        <v>202</v>
      </c>
      <c r="B203" s="1">
        <v>32.9</v>
      </c>
      <c r="C203" s="1">
        <v>6.26</v>
      </c>
      <c r="D203" s="7" t="s">
        <v>2344</v>
      </c>
      <c r="E203" s="7" t="s">
        <v>2343</v>
      </c>
      <c r="F203" s="7" t="s">
        <v>2343</v>
      </c>
      <c r="G203" s="7">
        <v>0</v>
      </c>
      <c r="H203" s="75" t="s">
        <v>2344</v>
      </c>
      <c r="I203" s="1" t="str">
        <f t="shared" si="3"/>
        <v>Obesity</v>
      </c>
      <c r="U203" s="1">
        <v>1</v>
      </c>
    </row>
    <row r="204" spans="1:21" x14ac:dyDescent="0.3">
      <c r="A204" s="1" t="s">
        <v>203</v>
      </c>
      <c r="B204" s="1">
        <v>29.78</v>
      </c>
      <c r="C204" s="1">
        <v>10.27</v>
      </c>
      <c r="D204" s="7" t="s">
        <v>2344</v>
      </c>
      <c r="E204" s="7" t="s">
        <v>2343</v>
      </c>
      <c r="F204" s="7" t="s">
        <v>2345</v>
      </c>
      <c r="G204" s="7">
        <v>1</v>
      </c>
      <c r="H204" s="75" t="s">
        <v>2344</v>
      </c>
      <c r="I204" s="1" t="str">
        <f t="shared" si="3"/>
        <v>Overweight</v>
      </c>
      <c r="U204" s="1">
        <v>1</v>
      </c>
    </row>
    <row r="205" spans="1:21" x14ac:dyDescent="0.3">
      <c r="A205" s="1" t="s">
        <v>204</v>
      </c>
      <c r="B205" s="1">
        <v>32.78</v>
      </c>
      <c r="C205" s="1">
        <v>5.27</v>
      </c>
      <c r="D205" s="7" t="s">
        <v>2343</v>
      </c>
      <c r="E205" s="7" t="s">
        <v>2343</v>
      </c>
      <c r="F205" s="7" t="s">
        <v>2343</v>
      </c>
      <c r="G205" s="7">
        <v>0</v>
      </c>
      <c r="H205" s="75" t="s">
        <v>2344</v>
      </c>
      <c r="I205" s="1" t="str">
        <f t="shared" si="3"/>
        <v>Obesity</v>
      </c>
      <c r="U205" s="1">
        <v>1</v>
      </c>
    </row>
    <row r="206" spans="1:21" x14ac:dyDescent="0.3">
      <c r="A206" s="1" t="s">
        <v>205</v>
      </c>
      <c r="B206" s="1">
        <v>41.65</v>
      </c>
      <c r="C206" s="1">
        <v>10.73</v>
      </c>
      <c r="D206" s="7" t="s">
        <v>2344</v>
      </c>
      <c r="E206" s="7" t="s">
        <v>2343</v>
      </c>
      <c r="F206" s="7" t="s">
        <v>2343</v>
      </c>
      <c r="G206" s="7">
        <v>0</v>
      </c>
      <c r="H206" s="75" t="s">
        <v>2344</v>
      </c>
      <c r="I206" s="1" t="str">
        <f t="shared" si="3"/>
        <v>Obesity</v>
      </c>
      <c r="U206" s="1">
        <v>1</v>
      </c>
    </row>
    <row r="207" spans="1:21" x14ac:dyDescent="0.3">
      <c r="A207" s="1" t="s">
        <v>206</v>
      </c>
      <c r="B207" s="1">
        <v>50.79</v>
      </c>
      <c r="C207" s="1">
        <v>4.45</v>
      </c>
      <c r="D207" s="7" t="s">
        <v>2343</v>
      </c>
      <c r="E207" s="7" t="s">
        <v>2343</v>
      </c>
      <c r="F207" s="7" t="s">
        <v>2343</v>
      </c>
      <c r="G207" s="7">
        <v>1</v>
      </c>
      <c r="H207" s="75" t="s">
        <v>2344</v>
      </c>
      <c r="I207" s="1" t="str">
        <f t="shared" si="3"/>
        <v>Obesity</v>
      </c>
      <c r="U207" s="1">
        <v>1</v>
      </c>
    </row>
    <row r="208" spans="1:21" x14ac:dyDescent="0.3">
      <c r="A208" s="1" t="s">
        <v>207</v>
      </c>
      <c r="B208" s="1">
        <v>35.43</v>
      </c>
      <c r="C208" s="1">
        <v>5.25</v>
      </c>
      <c r="D208" s="7" t="s">
        <v>2344</v>
      </c>
      <c r="E208" s="7" t="s">
        <v>2343</v>
      </c>
      <c r="F208" s="7" t="s">
        <v>2343</v>
      </c>
      <c r="G208" s="7">
        <v>0</v>
      </c>
      <c r="H208" s="75" t="s">
        <v>2344</v>
      </c>
      <c r="I208" s="1" t="str">
        <f t="shared" si="3"/>
        <v>Obesity</v>
      </c>
      <c r="U208" s="1">
        <v>1</v>
      </c>
    </row>
    <row r="209" spans="1:21" x14ac:dyDescent="0.3">
      <c r="A209" s="1" t="s">
        <v>208</v>
      </c>
      <c r="B209" s="1">
        <v>35.25</v>
      </c>
      <c r="C209" s="1">
        <v>9.51</v>
      </c>
      <c r="D209" s="7" t="s">
        <v>2343</v>
      </c>
      <c r="E209" s="7" t="s">
        <v>2343</v>
      </c>
      <c r="F209" s="7" t="s">
        <v>2343</v>
      </c>
      <c r="G209" s="7">
        <v>0</v>
      </c>
      <c r="H209" s="75" t="s">
        <v>2344</v>
      </c>
      <c r="I209" s="1" t="str">
        <f t="shared" si="3"/>
        <v>Obesity</v>
      </c>
      <c r="U209" s="1">
        <v>1</v>
      </c>
    </row>
    <row r="210" spans="1:21" x14ac:dyDescent="0.3">
      <c r="A210" s="1" t="s">
        <v>209</v>
      </c>
      <c r="B210" s="1">
        <v>36.85</v>
      </c>
      <c r="C210" s="1">
        <v>11.12</v>
      </c>
      <c r="D210" s="7" t="s">
        <v>2343</v>
      </c>
      <c r="E210" s="7" t="s">
        <v>2343</v>
      </c>
      <c r="F210" s="7" t="s">
        <v>2343</v>
      </c>
      <c r="G210" s="7">
        <v>0</v>
      </c>
      <c r="H210" s="75" t="s">
        <v>2344</v>
      </c>
      <c r="I210" s="1" t="str">
        <f t="shared" si="3"/>
        <v>Obesity</v>
      </c>
      <c r="U210" s="1">
        <v>1</v>
      </c>
    </row>
    <row r="211" spans="1:21" x14ac:dyDescent="0.3">
      <c r="A211" s="1" t="s">
        <v>210</v>
      </c>
      <c r="B211" s="1">
        <v>31.02</v>
      </c>
      <c r="C211" s="1">
        <v>4.5599999999999996</v>
      </c>
      <c r="D211" s="7" t="s">
        <v>2343</v>
      </c>
      <c r="E211" s="7" t="s">
        <v>2344</v>
      </c>
      <c r="F211" s="7" t="s">
        <v>2343</v>
      </c>
      <c r="G211" s="7">
        <v>1</v>
      </c>
      <c r="H211" s="75" t="s">
        <v>2344</v>
      </c>
      <c r="I211" s="1" t="str">
        <f t="shared" si="3"/>
        <v>Obesity</v>
      </c>
      <c r="U211" s="1">
        <v>1</v>
      </c>
    </row>
    <row r="212" spans="1:21" x14ac:dyDescent="0.3">
      <c r="A212" s="1" t="s">
        <v>211</v>
      </c>
      <c r="B212" s="1">
        <v>35.6</v>
      </c>
      <c r="C212" s="1">
        <v>4.0199999999999996</v>
      </c>
      <c r="D212" s="7" t="s">
        <v>2344</v>
      </c>
      <c r="E212" s="7" t="s">
        <v>2344</v>
      </c>
      <c r="F212" s="7" t="s">
        <v>2343</v>
      </c>
      <c r="G212" s="7">
        <v>2</v>
      </c>
      <c r="H212" s="75" t="s">
        <v>2344</v>
      </c>
      <c r="I212" s="1" t="str">
        <f t="shared" si="3"/>
        <v>Obesity</v>
      </c>
      <c r="U212" s="1">
        <v>1</v>
      </c>
    </row>
    <row r="213" spans="1:21" x14ac:dyDescent="0.3">
      <c r="A213" s="1" t="s">
        <v>212</v>
      </c>
      <c r="B213" s="1">
        <v>34.39</v>
      </c>
      <c r="C213" s="1">
        <v>8.7200000000000006</v>
      </c>
      <c r="D213" s="7" t="s">
        <v>2343</v>
      </c>
      <c r="E213" s="7" t="s">
        <v>2343</v>
      </c>
      <c r="F213" s="7" t="s">
        <v>2343</v>
      </c>
      <c r="G213" s="7">
        <v>0</v>
      </c>
      <c r="H213" s="75" t="s">
        <v>2344</v>
      </c>
      <c r="I213" s="1" t="str">
        <f t="shared" si="3"/>
        <v>Obesity</v>
      </c>
      <c r="U213" s="1">
        <v>1</v>
      </c>
    </row>
    <row r="214" spans="1:21" x14ac:dyDescent="0.3">
      <c r="A214" s="1" t="s">
        <v>213</v>
      </c>
      <c r="B214" s="1">
        <v>29.06</v>
      </c>
      <c r="C214" s="1">
        <v>6.25</v>
      </c>
      <c r="D214" s="7" t="s">
        <v>2344</v>
      </c>
      <c r="E214" s="7" t="s">
        <v>2343</v>
      </c>
      <c r="F214" s="7" t="s">
        <v>2343</v>
      </c>
      <c r="G214" s="7">
        <v>1</v>
      </c>
      <c r="H214" s="75" t="s">
        <v>2344</v>
      </c>
      <c r="I214" s="1" t="str">
        <f t="shared" si="3"/>
        <v>Overweight</v>
      </c>
      <c r="U214" s="1">
        <v>1</v>
      </c>
    </row>
    <row r="215" spans="1:21" x14ac:dyDescent="0.3">
      <c r="A215" s="1" t="s">
        <v>214</v>
      </c>
      <c r="B215" s="1">
        <v>35.799999999999997</v>
      </c>
      <c r="C215" s="1">
        <v>7.32</v>
      </c>
      <c r="D215" s="7" t="s">
        <v>2343</v>
      </c>
      <c r="E215" s="7" t="s">
        <v>2343</v>
      </c>
      <c r="F215" s="7" t="s">
        <v>2343</v>
      </c>
      <c r="G215" s="7">
        <v>2</v>
      </c>
      <c r="H215" s="75" t="s">
        <v>2344</v>
      </c>
      <c r="I215" s="1" t="str">
        <f t="shared" si="3"/>
        <v>Obesity</v>
      </c>
      <c r="U215" s="1">
        <v>1</v>
      </c>
    </row>
    <row r="216" spans="1:21" x14ac:dyDescent="0.3">
      <c r="A216" s="1" t="s">
        <v>215</v>
      </c>
      <c r="B216" s="1">
        <v>49.8</v>
      </c>
      <c r="C216" s="1">
        <v>4.24</v>
      </c>
      <c r="D216" s="7" t="s">
        <v>2343</v>
      </c>
      <c r="E216" s="7" t="s">
        <v>2343</v>
      </c>
      <c r="F216" s="7" t="s">
        <v>2343</v>
      </c>
      <c r="G216" s="7">
        <v>1</v>
      </c>
      <c r="H216" s="75" t="s">
        <v>2344</v>
      </c>
      <c r="I216" s="1" t="str">
        <f t="shared" si="3"/>
        <v>Obesity</v>
      </c>
      <c r="U216" s="1">
        <v>1</v>
      </c>
    </row>
    <row r="217" spans="1:21" x14ac:dyDescent="0.3">
      <c r="A217" s="1" t="s">
        <v>216</v>
      </c>
      <c r="B217" s="1">
        <v>35.71</v>
      </c>
      <c r="C217" s="1">
        <v>6.84</v>
      </c>
      <c r="D217" s="7" t="s">
        <v>2343</v>
      </c>
      <c r="E217" s="7" t="s">
        <v>2343</v>
      </c>
      <c r="F217" s="7" t="s">
        <v>2343</v>
      </c>
      <c r="G217" s="7">
        <v>2</v>
      </c>
      <c r="H217" s="75" t="s">
        <v>2344</v>
      </c>
      <c r="I217" s="1" t="str">
        <f t="shared" si="3"/>
        <v>Obesity</v>
      </c>
      <c r="U217" s="1">
        <v>1</v>
      </c>
    </row>
    <row r="218" spans="1:21" x14ac:dyDescent="0.3">
      <c r="A218" s="1" t="s">
        <v>217</v>
      </c>
      <c r="B218" s="1">
        <v>30.8</v>
      </c>
      <c r="C218" s="1">
        <v>5.23</v>
      </c>
      <c r="D218" s="7" t="s">
        <v>2344</v>
      </c>
      <c r="E218" s="7" t="s">
        <v>2343</v>
      </c>
      <c r="F218" s="7" t="s">
        <v>2343</v>
      </c>
      <c r="G218" s="7">
        <v>1</v>
      </c>
      <c r="H218" s="75" t="s">
        <v>2344</v>
      </c>
      <c r="I218" s="1" t="str">
        <f t="shared" si="3"/>
        <v>Obesity</v>
      </c>
      <c r="U218" s="1">
        <v>1</v>
      </c>
    </row>
    <row r="219" spans="1:21" x14ac:dyDescent="0.3">
      <c r="A219" s="1" t="s">
        <v>218</v>
      </c>
      <c r="B219" s="1">
        <v>33.69</v>
      </c>
      <c r="C219" s="1">
        <v>9.68</v>
      </c>
      <c r="D219" s="7" t="s">
        <v>2343</v>
      </c>
      <c r="E219" s="7" t="s">
        <v>2343</v>
      </c>
      <c r="F219" s="7" t="s">
        <v>2343</v>
      </c>
      <c r="G219" s="7">
        <v>0</v>
      </c>
      <c r="H219" s="75" t="s">
        <v>2344</v>
      </c>
      <c r="I219" s="1" t="str">
        <f t="shared" si="3"/>
        <v>Obesity</v>
      </c>
      <c r="U219" s="1">
        <v>1</v>
      </c>
    </row>
    <row r="220" spans="1:21" x14ac:dyDescent="0.3">
      <c r="A220" s="1" t="s">
        <v>219</v>
      </c>
      <c r="B220" s="1">
        <v>42.27</v>
      </c>
      <c r="C220" s="1">
        <v>6.05</v>
      </c>
      <c r="D220" s="7" t="s">
        <v>2344</v>
      </c>
      <c r="E220" s="7" t="s">
        <v>2343</v>
      </c>
      <c r="F220" s="7" t="s">
        <v>2343</v>
      </c>
      <c r="G220" s="7">
        <v>1</v>
      </c>
      <c r="H220" s="75" t="s">
        <v>2344</v>
      </c>
      <c r="I220" s="1" t="str">
        <f t="shared" si="3"/>
        <v>Obesity</v>
      </c>
      <c r="U220" s="1">
        <v>1</v>
      </c>
    </row>
    <row r="221" spans="1:21" x14ac:dyDescent="0.3">
      <c r="A221" s="1" t="s">
        <v>220</v>
      </c>
      <c r="B221" s="1">
        <v>53.25</v>
      </c>
      <c r="C221" s="1">
        <v>6.11</v>
      </c>
      <c r="D221" s="7" t="s">
        <v>2344</v>
      </c>
      <c r="E221" s="7" t="s">
        <v>2343</v>
      </c>
      <c r="F221" s="7" t="s">
        <v>2345</v>
      </c>
      <c r="G221" s="7">
        <v>1</v>
      </c>
      <c r="H221" s="75" t="s">
        <v>2344</v>
      </c>
      <c r="I221" s="1" t="str">
        <f t="shared" si="3"/>
        <v>Obesity</v>
      </c>
      <c r="U221" s="1">
        <v>1</v>
      </c>
    </row>
    <row r="222" spans="1:21" x14ac:dyDescent="0.3">
      <c r="A222" s="1" t="s">
        <v>221</v>
      </c>
      <c r="B222" s="1">
        <v>26.8</v>
      </c>
      <c r="C222" s="1">
        <v>10.93</v>
      </c>
      <c r="D222" s="7" t="s">
        <v>2344</v>
      </c>
      <c r="E222" s="7" t="s">
        <v>2343</v>
      </c>
      <c r="F222" s="7" t="s">
        <v>2343</v>
      </c>
      <c r="G222" s="7">
        <v>0</v>
      </c>
      <c r="H222" s="75" t="s">
        <v>2343</v>
      </c>
      <c r="I222" s="1" t="str">
        <f t="shared" si="3"/>
        <v>Overweight</v>
      </c>
      <c r="U222" s="1">
        <v>180</v>
      </c>
    </row>
    <row r="223" spans="1:21" x14ac:dyDescent="0.3">
      <c r="A223" s="1" t="s">
        <v>222</v>
      </c>
      <c r="B223" s="1">
        <v>28.5</v>
      </c>
      <c r="C223" s="1">
        <v>5.12</v>
      </c>
      <c r="D223" s="7" t="s">
        <v>2343</v>
      </c>
      <c r="E223" s="7" t="s">
        <v>2343</v>
      </c>
      <c r="F223" s="7" t="s">
        <v>2343</v>
      </c>
      <c r="G223" s="7">
        <v>1</v>
      </c>
      <c r="H223" s="75" t="s">
        <v>2344</v>
      </c>
      <c r="I223" s="1" t="str">
        <f t="shared" si="3"/>
        <v>Overweight</v>
      </c>
      <c r="U223" s="1">
        <v>1</v>
      </c>
    </row>
    <row r="224" spans="1:21" x14ac:dyDescent="0.3">
      <c r="A224" s="1" t="s">
        <v>223</v>
      </c>
      <c r="B224" s="1">
        <v>22.895</v>
      </c>
      <c r="C224" s="1">
        <v>5.72</v>
      </c>
      <c r="D224" s="7" t="s">
        <v>2343</v>
      </c>
      <c r="E224" s="7" t="s">
        <v>2343</v>
      </c>
      <c r="F224" s="7" t="s">
        <v>2343</v>
      </c>
      <c r="G224" s="7">
        <v>0</v>
      </c>
      <c r="H224" s="75" t="s">
        <v>2344</v>
      </c>
      <c r="I224" s="1" t="str">
        <f t="shared" si="3"/>
        <v>Normal Weight</v>
      </c>
      <c r="U224" s="1">
        <v>1</v>
      </c>
    </row>
    <row r="225" spans="1:21" x14ac:dyDescent="0.3">
      <c r="A225" s="1" t="s">
        <v>224</v>
      </c>
      <c r="B225" s="1">
        <v>34.06</v>
      </c>
      <c r="C225" s="1">
        <v>11.83</v>
      </c>
      <c r="D225" s="7" t="s">
        <v>2344</v>
      </c>
      <c r="E225" s="7" t="s">
        <v>2343</v>
      </c>
      <c r="F225" s="7" t="s">
        <v>2343</v>
      </c>
      <c r="G225" s="7">
        <v>1</v>
      </c>
      <c r="H225" s="75" t="s">
        <v>2344</v>
      </c>
      <c r="I225" s="1" t="str">
        <f t="shared" si="3"/>
        <v>Obesity</v>
      </c>
      <c r="U225" s="1">
        <v>1</v>
      </c>
    </row>
    <row r="226" spans="1:21" x14ac:dyDescent="0.3">
      <c r="A226" s="1" t="s">
        <v>225</v>
      </c>
      <c r="B226" s="1">
        <v>36.409999999999997</v>
      </c>
      <c r="C226" s="1">
        <v>4.55</v>
      </c>
      <c r="D226" s="7" t="s">
        <v>2343</v>
      </c>
      <c r="E226" s="7" t="s">
        <v>2343</v>
      </c>
      <c r="F226" s="7" t="s">
        <v>2343</v>
      </c>
      <c r="G226" s="7">
        <v>0</v>
      </c>
      <c r="H226" s="75" t="s">
        <v>2344</v>
      </c>
      <c r="I226" s="1" t="str">
        <f t="shared" si="3"/>
        <v>Obesity</v>
      </c>
      <c r="U226" s="1">
        <v>1</v>
      </c>
    </row>
    <row r="227" spans="1:21" x14ac:dyDescent="0.3">
      <c r="A227" s="1" t="s">
        <v>226</v>
      </c>
      <c r="B227" s="1">
        <v>52.3</v>
      </c>
      <c r="C227" s="1">
        <v>4.87</v>
      </c>
      <c r="D227" s="7" t="s">
        <v>2344</v>
      </c>
      <c r="E227" s="7" t="s">
        <v>2343</v>
      </c>
      <c r="F227" s="7" t="s">
        <v>2345</v>
      </c>
      <c r="G227" s="7">
        <v>1</v>
      </c>
      <c r="H227" s="75" t="s">
        <v>2344</v>
      </c>
      <c r="I227" s="1" t="str">
        <f t="shared" si="3"/>
        <v>Obesity</v>
      </c>
      <c r="U227" s="1">
        <v>1</v>
      </c>
    </row>
    <row r="228" spans="1:21" x14ac:dyDescent="0.3">
      <c r="A228" s="1" t="s">
        <v>227</v>
      </c>
      <c r="B228" s="1">
        <v>52.66</v>
      </c>
      <c r="C228" s="1">
        <v>4.45</v>
      </c>
      <c r="D228" s="7" t="s">
        <v>2343</v>
      </c>
      <c r="E228" s="7" t="s">
        <v>2343</v>
      </c>
      <c r="F228" s="7" t="s">
        <v>2343</v>
      </c>
      <c r="G228" s="7">
        <v>1</v>
      </c>
      <c r="H228" s="75" t="s">
        <v>2344</v>
      </c>
      <c r="I228" s="1" t="str">
        <f t="shared" si="3"/>
        <v>Obesity</v>
      </c>
      <c r="U228" s="1">
        <v>1</v>
      </c>
    </row>
    <row r="229" spans="1:21" x14ac:dyDescent="0.3">
      <c r="A229" s="1" t="s">
        <v>228</v>
      </c>
      <c r="B229" s="1">
        <v>29.57</v>
      </c>
      <c r="C229" s="1">
        <v>9.42</v>
      </c>
      <c r="D229" s="7" t="s">
        <v>2344</v>
      </c>
      <c r="E229" s="7" t="s">
        <v>2343</v>
      </c>
      <c r="F229" s="7" t="s">
        <v>2343</v>
      </c>
      <c r="G229" s="7">
        <v>0</v>
      </c>
      <c r="H229" s="75" t="s">
        <v>2344</v>
      </c>
      <c r="I229" s="1" t="str">
        <f t="shared" si="3"/>
        <v>Overweight</v>
      </c>
      <c r="U229" s="1">
        <v>1</v>
      </c>
    </row>
    <row r="230" spans="1:21" x14ac:dyDescent="0.3">
      <c r="A230" s="1" t="s">
        <v>229</v>
      </c>
      <c r="B230" s="1">
        <v>36.99</v>
      </c>
      <c r="C230" s="1">
        <v>5.37</v>
      </c>
      <c r="D230" s="7" t="s">
        <v>2344</v>
      </c>
      <c r="E230" s="7" t="s">
        <v>2343</v>
      </c>
      <c r="F230" s="7" t="s">
        <v>2345</v>
      </c>
      <c r="G230" s="7">
        <v>1</v>
      </c>
      <c r="H230" s="75" t="s">
        <v>2344</v>
      </c>
      <c r="I230" s="1" t="str">
        <f t="shared" si="3"/>
        <v>Obesity</v>
      </c>
      <c r="U230" s="1">
        <v>1</v>
      </c>
    </row>
    <row r="231" spans="1:21" x14ac:dyDescent="0.3">
      <c r="A231" s="1" t="s">
        <v>230</v>
      </c>
      <c r="B231" s="1">
        <v>31.4</v>
      </c>
      <c r="C231" s="1">
        <v>4.5999999999999996</v>
      </c>
      <c r="D231" s="7" t="s">
        <v>2344</v>
      </c>
      <c r="E231" s="7" t="s">
        <v>2343</v>
      </c>
      <c r="F231" s="7" t="s">
        <v>2343</v>
      </c>
      <c r="G231" s="7">
        <v>1</v>
      </c>
      <c r="H231" s="75" t="s">
        <v>2344</v>
      </c>
      <c r="I231" s="1" t="str">
        <f t="shared" si="3"/>
        <v>Obesity</v>
      </c>
      <c r="U231" s="1">
        <v>1</v>
      </c>
    </row>
    <row r="232" spans="1:21" x14ac:dyDescent="0.3">
      <c r="A232" s="1" t="s">
        <v>231</v>
      </c>
      <c r="B232" s="1">
        <v>34.9</v>
      </c>
      <c r="C232" s="1">
        <v>6.22</v>
      </c>
      <c r="D232" s="7" t="s">
        <v>2343</v>
      </c>
      <c r="E232" s="7" t="s">
        <v>2343</v>
      </c>
      <c r="F232" s="7" t="s">
        <v>2345</v>
      </c>
      <c r="G232" s="7">
        <v>1</v>
      </c>
      <c r="H232" s="75" t="s">
        <v>2344</v>
      </c>
      <c r="I232" s="1" t="str">
        <f t="shared" si="3"/>
        <v>Obesity</v>
      </c>
      <c r="U232" s="1">
        <v>1</v>
      </c>
    </row>
    <row r="233" spans="1:21" x14ac:dyDescent="0.3">
      <c r="A233" s="1" t="s">
        <v>232</v>
      </c>
      <c r="B233" s="1">
        <v>31.13</v>
      </c>
      <c r="C233" s="1">
        <v>4.5199999999999996</v>
      </c>
      <c r="D233" s="7" t="s">
        <v>2344</v>
      </c>
      <c r="E233" s="7" t="s">
        <v>2343</v>
      </c>
      <c r="F233" s="7" t="s">
        <v>2343</v>
      </c>
      <c r="G233" s="7">
        <v>1</v>
      </c>
      <c r="H233" s="75" t="s">
        <v>2344</v>
      </c>
      <c r="I233" s="1" t="str">
        <f t="shared" si="3"/>
        <v>Obesity</v>
      </c>
      <c r="U233" s="1">
        <v>1</v>
      </c>
    </row>
    <row r="234" spans="1:21" x14ac:dyDescent="0.3">
      <c r="A234" s="1" t="s">
        <v>233</v>
      </c>
      <c r="B234" s="1">
        <v>34.799999999999997</v>
      </c>
      <c r="C234" s="1">
        <v>6.18</v>
      </c>
      <c r="D234" s="7" t="s">
        <v>2343</v>
      </c>
      <c r="E234" s="7" t="s">
        <v>2343</v>
      </c>
      <c r="F234" s="7" t="s">
        <v>2345</v>
      </c>
      <c r="G234" s="7">
        <v>1</v>
      </c>
      <c r="H234" s="75" t="s">
        <v>2344</v>
      </c>
      <c r="I234" s="1" t="str">
        <f t="shared" si="3"/>
        <v>Obesity</v>
      </c>
      <c r="U234" s="1">
        <v>1</v>
      </c>
    </row>
    <row r="235" spans="1:21" x14ac:dyDescent="0.3">
      <c r="A235" s="1" t="s">
        <v>234</v>
      </c>
      <c r="B235" s="1">
        <v>31.68</v>
      </c>
      <c r="C235" s="1">
        <v>4.4000000000000004</v>
      </c>
      <c r="D235" s="7" t="s">
        <v>2343</v>
      </c>
      <c r="E235" s="7" t="s">
        <v>2343</v>
      </c>
      <c r="F235" s="7" t="s">
        <v>2343</v>
      </c>
      <c r="G235" s="7">
        <v>0</v>
      </c>
      <c r="H235" s="75" t="s">
        <v>2344</v>
      </c>
      <c r="I235" s="1" t="str">
        <f t="shared" si="3"/>
        <v>Obesity</v>
      </c>
      <c r="U235" s="1">
        <v>1</v>
      </c>
    </row>
    <row r="236" spans="1:21" x14ac:dyDescent="0.3">
      <c r="A236" s="1" t="s">
        <v>235</v>
      </c>
      <c r="B236" s="1">
        <v>33.534999999999997</v>
      </c>
      <c r="C236" s="1">
        <v>6.23</v>
      </c>
      <c r="D236" s="7" t="s">
        <v>2343</v>
      </c>
      <c r="E236" s="7" t="s">
        <v>2344</v>
      </c>
      <c r="F236" s="7" t="s">
        <v>2343</v>
      </c>
      <c r="G236" s="7">
        <v>1</v>
      </c>
      <c r="H236" s="75" t="s">
        <v>2344</v>
      </c>
      <c r="I236" s="1" t="str">
        <f t="shared" si="3"/>
        <v>Obesity</v>
      </c>
      <c r="U236" s="1">
        <v>1</v>
      </c>
    </row>
    <row r="237" spans="1:21" x14ac:dyDescent="0.3">
      <c r="A237" s="1" t="s">
        <v>236</v>
      </c>
      <c r="B237" s="1">
        <v>31.92</v>
      </c>
      <c r="C237" s="1">
        <v>5.33</v>
      </c>
      <c r="D237" s="7" t="s">
        <v>2344</v>
      </c>
      <c r="E237" s="7" t="s">
        <v>2343</v>
      </c>
      <c r="F237" s="7" t="s">
        <v>2343</v>
      </c>
      <c r="G237" s="7">
        <v>0</v>
      </c>
      <c r="H237" s="75" t="s">
        <v>2344</v>
      </c>
      <c r="I237" s="1" t="str">
        <f t="shared" si="3"/>
        <v>Obesity</v>
      </c>
      <c r="U237" s="1">
        <v>1</v>
      </c>
    </row>
    <row r="238" spans="1:21" x14ac:dyDescent="0.3">
      <c r="A238" s="1" t="s">
        <v>237</v>
      </c>
      <c r="B238" s="1">
        <v>32.700000000000003</v>
      </c>
      <c r="C238" s="1">
        <v>4.09</v>
      </c>
      <c r="D238" s="7" t="s">
        <v>2343</v>
      </c>
      <c r="E238" s="7" t="s">
        <v>2343</v>
      </c>
      <c r="F238" s="7" t="s">
        <v>2343</v>
      </c>
      <c r="G238" s="7">
        <v>1</v>
      </c>
      <c r="H238" s="75" t="s">
        <v>2344</v>
      </c>
      <c r="I238" s="1" t="str">
        <f t="shared" si="3"/>
        <v>Obesity</v>
      </c>
      <c r="U238" s="1">
        <v>1</v>
      </c>
    </row>
    <row r="239" spans="1:21" x14ac:dyDescent="0.3">
      <c r="A239" s="1" t="s">
        <v>238</v>
      </c>
      <c r="B239" s="1">
        <v>41.25</v>
      </c>
      <c r="C239" s="1">
        <v>5.19</v>
      </c>
      <c r="D239" s="7" t="s">
        <v>2343</v>
      </c>
      <c r="E239" s="7" t="s">
        <v>2343</v>
      </c>
      <c r="F239" s="7" t="s">
        <v>2343</v>
      </c>
      <c r="G239" s="7">
        <v>0</v>
      </c>
      <c r="H239" s="75" t="s">
        <v>2344</v>
      </c>
      <c r="I239" s="1" t="str">
        <f t="shared" si="3"/>
        <v>Obesity</v>
      </c>
      <c r="U239" s="1">
        <v>1</v>
      </c>
    </row>
    <row r="240" spans="1:21" x14ac:dyDescent="0.3">
      <c r="A240" s="1" t="s">
        <v>239</v>
      </c>
      <c r="B240" s="1">
        <v>33.11</v>
      </c>
      <c r="C240" s="1">
        <v>4.12</v>
      </c>
      <c r="D240" s="7" t="s">
        <v>2343</v>
      </c>
      <c r="E240" s="7" t="s">
        <v>2343</v>
      </c>
      <c r="F240" s="7" t="s">
        <v>2345</v>
      </c>
      <c r="G240" s="7">
        <v>1</v>
      </c>
      <c r="H240" s="75" t="s">
        <v>2344</v>
      </c>
      <c r="I240" s="1" t="str">
        <f t="shared" si="3"/>
        <v>Obesity</v>
      </c>
      <c r="U240" s="1">
        <v>1</v>
      </c>
    </row>
    <row r="241" spans="1:21" x14ac:dyDescent="0.3">
      <c r="A241" s="1" t="s">
        <v>240</v>
      </c>
      <c r="B241" s="1">
        <v>36.159999999999997</v>
      </c>
      <c r="C241" s="1">
        <v>5.0999999999999996</v>
      </c>
      <c r="D241" s="7" t="s">
        <v>2343</v>
      </c>
      <c r="E241" s="7" t="s">
        <v>2343</v>
      </c>
      <c r="F241" s="7" t="s">
        <v>2343</v>
      </c>
      <c r="G241" s="7">
        <v>1</v>
      </c>
      <c r="H241" s="75" t="s">
        <v>2344</v>
      </c>
      <c r="I241" s="1" t="str">
        <f t="shared" si="3"/>
        <v>Obesity</v>
      </c>
      <c r="U241" s="1">
        <v>1</v>
      </c>
    </row>
    <row r="242" spans="1:21" x14ac:dyDescent="0.3">
      <c r="A242" s="1" t="s">
        <v>241</v>
      </c>
      <c r="B242" s="1">
        <v>33.72</v>
      </c>
      <c r="C242" s="1">
        <v>6.21</v>
      </c>
      <c r="D242" s="7" t="s">
        <v>2344</v>
      </c>
      <c r="E242" s="7" t="s">
        <v>2343</v>
      </c>
      <c r="F242" s="7" t="s">
        <v>2345</v>
      </c>
      <c r="G242" s="7">
        <v>1</v>
      </c>
      <c r="H242" s="75" t="s">
        <v>2344</v>
      </c>
      <c r="I242" s="1" t="str">
        <f t="shared" si="3"/>
        <v>Obesity</v>
      </c>
      <c r="U242" s="1">
        <v>1</v>
      </c>
    </row>
    <row r="243" spans="1:21" x14ac:dyDescent="0.3">
      <c r="A243" s="1" t="s">
        <v>242</v>
      </c>
      <c r="B243" s="1">
        <v>37.74</v>
      </c>
      <c r="C243" s="1">
        <v>9.5299999999999994</v>
      </c>
      <c r="D243" s="7" t="s">
        <v>2344</v>
      </c>
      <c r="E243" s="7" t="s">
        <v>2343</v>
      </c>
      <c r="F243" s="7" t="s">
        <v>2343</v>
      </c>
      <c r="G243" s="7">
        <v>1</v>
      </c>
      <c r="H243" s="75" t="s">
        <v>2344</v>
      </c>
      <c r="I243" s="1" t="str">
        <f t="shared" si="3"/>
        <v>Obesity</v>
      </c>
      <c r="U243" s="1">
        <v>1</v>
      </c>
    </row>
    <row r="244" spans="1:21" x14ac:dyDescent="0.3">
      <c r="A244" s="1" t="s">
        <v>243</v>
      </c>
      <c r="B244" s="1">
        <v>48.75</v>
      </c>
      <c r="C244" s="1">
        <v>4.6399999999999997</v>
      </c>
      <c r="D244" s="7" t="s">
        <v>2344</v>
      </c>
      <c r="E244" s="7" t="s">
        <v>2343</v>
      </c>
      <c r="F244" s="7" t="s">
        <v>2343</v>
      </c>
      <c r="G244" s="7">
        <v>1</v>
      </c>
      <c r="H244" s="75" t="s">
        <v>2344</v>
      </c>
      <c r="I244" s="1" t="str">
        <f t="shared" si="3"/>
        <v>Obesity</v>
      </c>
      <c r="U244" s="1">
        <v>1</v>
      </c>
    </row>
    <row r="245" spans="1:21" x14ac:dyDescent="0.3">
      <c r="A245" s="1" t="s">
        <v>244</v>
      </c>
      <c r="B245" s="1">
        <v>31.065000000000001</v>
      </c>
      <c r="C245" s="1">
        <v>5.05</v>
      </c>
      <c r="D245" s="7" t="s">
        <v>2343</v>
      </c>
      <c r="E245" s="7" t="s">
        <v>2343</v>
      </c>
      <c r="F245" s="7" t="s">
        <v>2343</v>
      </c>
      <c r="G245" s="7">
        <v>1</v>
      </c>
      <c r="H245" s="75" t="s">
        <v>2344</v>
      </c>
      <c r="I245" s="1" t="str">
        <f t="shared" si="3"/>
        <v>Obesity</v>
      </c>
      <c r="U245" s="1">
        <v>1</v>
      </c>
    </row>
    <row r="246" spans="1:21" x14ac:dyDescent="0.3">
      <c r="A246" s="1" t="s">
        <v>245</v>
      </c>
      <c r="B246" s="1">
        <v>23.55</v>
      </c>
      <c r="C246" s="1">
        <v>10.38</v>
      </c>
      <c r="D246" s="7" t="s">
        <v>2343</v>
      </c>
      <c r="E246" s="7" t="s">
        <v>2343</v>
      </c>
      <c r="F246" s="7" t="s">
        <v>2343</v>
      </c>
      <c r="G246" s="7">
        <v>0</v>
      </c>
      <c r="H246" s="75" t="s">
        <v>2344</v>
      </c>
      <c r="I246" s="1" t="str">
        <f t="shared" si="3"/>
        <v>Normal Weight</v>
      </c>
      <c r="U246" s="1">
        <v>1</v>
      </c>
    </row>
    <row r="247" spans="1:21" x14ac:dyDescent="0.3">
      <c r="A247" s="1" t="s">
        <v>246</v>
      </c>
      <c r="B247" s="1">
        <v>30.18</v>
      </c>
      <c r="C247" s="1">
        <v>8.31</v>
      </c>
      <c r="D247" s="7" t="s">
        <v>2344</v>
      </c>
      <c r="E247" s="7" t="s">
        <v>2343</v>
      </c>
      <c r="F247" s="7" t="s">
        <v>2343</v>
      </c>
      <c r="G247" s="7">
        <v>1</v>
      </c>
      <c r="H247" s="75" t="s">
        <v>2344</v>
      </c>
      <c r="I247" s="1" t="str">
        <f t="shared" si="3"/>
        <v>Obesity</v>
      </c>
      <c r="U247" s="1">
        <v>1</v>
      </c>
    </row>
    <row r="248" spans="1:21" x14ac:dyDescent="0.3">
      <c r="A248" s="1" t="s">
        <v>247</v>
      </c>
      <c r="B248" s="1">
        <v>29.94</v>
      </c>
      <c r="C248" s="1">
        <v>7.59</v>
      </c>
      <c r="D248" s="7" t="s">
        <v>2343</v>
      </c>
      <c r="E248" s="7" t="s">
        <v>2343</v>
      </c>
      <c r="F248" s="7" t="s">
        <v>2343</v>
      </c>
      <c r="G248" s="7">
        <v>0</v>
      </c>
      <c r="H248" s="75" t="s">
        <v>2344</v>
      </c>
      <c r="I248" s="1" t="str">
        <f t="shared" si="3"/>
        <v>Overweight</v>
      </c>
      <c r="U248" s="1">
        <v>1</v>
      </c>
    </row>
    <row r="249" spans="1:21" x14ac:dyDescent="0.3">
      <c r="A249" s="1" t="s">
        <v>248</v>
      </c>
      <c r="B249" s="1">
        <v>31.4</v>
      </c>
      <c r="C249" s="1">
        <v>5.49</v>
      </c>
      <c r="D249" s="7" t="s">
        <v>2343</v>
      </c>
      <c r="E249" s="7" t="s">
        <v>2343</v>
      </c>
      <c r="F249" s="7" t="s">
        <v>2343</v>
      </c>
      <c r="G249" s="7">
        <v>0</v>
      </c>
      <c r="H249" s="75" t="s">
        <v>2344</v>
      </c>
      <c r="I249" s="1" t="str">
        <f t="shared" si="3"/>
        <v>Obesity</v>
      </c>
      <c r="U249" s="1">
        <v>1</v>
      </c>
    </row>
    <row r="250" spans="1:21" x14ac:dyDescent="0.3">
      <c r="A250" s="1" t="s">
        <v>249</v>
      </c>
      <c r="B250" s="1">
        <v>53.06</v>
      </c>
      <c r="C250" s="1">
        <v>11.68</v>
      </c>
      <c r="D250" s="7" t="s">
        <v>2343</v>
      </c>
      <c r="E250" s="7" t="s">
        <v>2343</v>
      </c>
      <c r="F250" s="7" t="s">
        <v>2343</v>
      </c>
      <c r="G250" s="7">
        <v>0</v>
      </c>
      <c r="H250" s="75" t="s">
        <v>2344</v>
      </c>
      <c r="I250" s="1" t="str">
        <f t="shared" si="3"/>
        <v>Obesity</v>
      </c>
      <c r="U250" s="1">
        <v>1</v>
      </c>
    </row>
    <row r="251" spans="1:21" x14ac:dyDescent="0.3">
      <c r="A251" s="1" t="s">
        <v>250</v>
      </c>
      <c r="B251" s="1">
        <v>30.25</v>
      </c>
      <c r="C251" s="1">
        <v>4.1900000000000004</v>
      </c>
      <c r="D251" s="7" t="s">
        <v>2343</v>
      </c>
      <c r="E251" s="7" t="s">
        <v>2343</v>
      </c>
      <c r="F251" s="7" t="s">
        <v>2343</v>
      </c>
      <c r="G251" s="7">
        <v>2</v>
      </c>
      <c r="H251" s="75" t="s">
        <v>2344</v>
      </c>
      <c r="I251" s="1" t="str">
        <f t="shared" si="3"/>
        <v>Obesity</v>
      </c>
      <c r="U251" s="1">
        <v>1</v>
      </c>
    </row>
    <row r="252" spans="1:21" x14ac:dyDescent="0.3">
      <c r="A252" s="1" t="s">
        <v>251</v>
      </c>
      <c r="B252" s="1">
        <v>46.68</v>
      </c>
      <c r="C252" s="1">
        <v>4.01</v>
      </c>
      <c r="D252" s="7" t="s">
        <v>2343</v>
      </c>
      <c r="E252" s="7" t="s">
        <v>2343</v>
      </c>
      <c r="F252" s="7" t="s">
        <v>2343</v>
      </c>
      <c r="G252" s="7">
        <v>0</v>
      </c>
      <c r="H252" s="75" t="s">
        <v>2344</v>
      </c>
      <c r="I252" s="1" t="str">
        <f t="shared" si="3"/>
        <v>Obesity</v>
      </c>
      <c r="U252" s="1">
        <v>1</v>
      </c>
    </row>
    <row r="253" spans="1:21" x14ac:dyDescent="0.3">
      <c r="A253" s="1" t="s">
        <v>252</v>
      </c>
      <c r="B253" s="1">
        <v>30.4</v>
      </c>
      <c r="C253" s="1">
        <v>5.91</v>
      </c>
      <c r="D253" s="7" t="s">
        <v>2343</v>
      </c>
      <c r="E253" s="7" t="s">
        <v>2344</v>
      </c>
      <c r="F253" s="7" t="s">
        <v>2343</v>
      </c>
      <c r="G253" s="7">
        <v>2</v>
      </c>
      <c r="H253" s="75" t="s">
        <v>2344</v>
      </c>
      <c r="I253" s="1" t="str">
        <f t="shared" si="3"/>
        <v>Obesity</v>
      </c>
      <c r="U253" s="1">
        <v>1</v>
      </c>
    </row>
    <row r="254" spans="1:21" x14ac:dyDescent="0.3">
      <c r="A254" s="1" t="s">
        <v>253</v>
      </c>
      <c r="B254" s="1">
        <v>30.2</v>
      </c>
      <c r="C254" s="1">
        <v>4.47</v>
      </c>
      <c r="D254" s="7" t="s">
        <v>2344</v>
      </c>
      <c r="E254" s="7" t="s">
        <v>2343</v>
      </c>
      <c r="F254" s="7" t="s">
        <v>2345</v>
      </c>
      <c r="G254" s="7">
        <v>1</v>
      </c>
      <c r="H254" s="75" t="s">
        <v>2344</v>
      </c>
      <c r="I254" s="1" t="str">
        <f t="shared" si="3"/>
        <v>Obesity</v>
      </c>
      <c r="U254" s="1">
        <v>1</v>
      </c>
    </row>
    <row r="255" spans="1:21" x14ac:dyDescent="0.3">
      <c r="A255" s="1" t="s">
        <v>254</v>
      </c>
      <c r="B255" s="1">
        <v>51.18</v>
      </c>
      <c r="C255" s="1">
        <v>4.5599999999999996</v>
      </c>
      <c r="D255" s="7" t="s">
        <v>2344</v>
      </c>
      <c r="E255" s="7" t="s">
        <v>2344</v>
      </c>
      <c r="F255" s="7" t="s">
        <v>2343</v>
      </c>
      <c r="G255" s="7">
        <v>2</v>
      </c>
      <c r="H255" s="75" t="s">
        <v>2344</v>
      </c>
      <c r="I255" s="1" t="str">
        <f t="shared" si="3"/>
        <v>Obesity</v>
      </c>
      <c r="U255" s="1">
        <v>1</v>
      </c>
    </row>
    <row r="256" spans="1:21" x14ac:dyDescent="0.3">
      <c r="A256" s="1" t="s">
        <v>255</v>
      </c>
      <c r="B256" s="1">
        <v>22.18</v>
      </c>
      <c r="C256" s="1">
        <v>9.9</v>
      </c>
      <c r="D256" s="7" t="s">
        <v>2343</v>
      </c>
      <c r="E256" s="7" t="s">
        <v>2343</v>
      </c>
      <c r="F256" s="7" t="s">
        <v>2343</v>
      </c>
      <c r="G256" s="7">
        <v>0</v>
      </c>
      <c r="H256" s="75" t="s">
        <v>2344</v>
      </c>
      <c r="I256" s="1" t="str">
        <f t="shared" si="3"/>
        <v>Normal Weight</v>
      </c>
      <c r="U256" s="1">
        <v>1</v>
      </c>
    </row>
    <row r="257" spans="1:21" x14ac:dyDescent="0.3">
      <c r="A257" s="1" t="s">
        <v>256</v>
      </c>
      <c r="B257" s="1">
        <v>31.92</v>
      </c>
      <c r="C257" s="1">
        <v>5.1100000000000003</v>
      </c>
      <c r="D257" s="7" t="s">
        <v>2343</v>
      </c>
      <c r="E257" s="7" t="s">
        <v>2343</v>
      </c>
      <c r="F257" s="7" t="s">
        <v>2345</v>
      </c>
      <c r="G257" s="7">
        <v>1</v>
      </c>
      <c r="H257" s="75" t="s">
        <v>2344</v>
      </c>
      <c r="I257" s="1" t="str">
        <f t="shared" si="3"/>
        <v>Obesity</v>
      </c>
      <c r="U257" s="1">
        <v>1</v>
      </c>
    </row>
    <row r="258" spans="1:21" x14ac:dyDescent="0.3">
      <c r="A258" s="1" t="s">
        <v>257</v>
      </c>
      <c r="B258" s="1">
        <v>31.73</v>
      </c>
      <c r="C258" s="1">
        <v>5.73</v>
      </c>
      <c r="D258" s="7" t="s">
        <v>2343</v>
      </c>
      <c r="E258" s="7" t="s">
        <v>2344</v>
      </c>
      <c r="F258" s="7" t="s">
        <v>2343</v>
      </c>
      <c r="G258" s="7">
        <v>1</v>
      </c>
      <c r="H258" s="75" t="s">
        <v>2344</v>
      </c>
      <c r="I258" s="1" t="str">
        <f t="shared" si="3"/>
        <v>Obesity</v>
      </c>
      <c r="U258" s="1">
        <v>1</v>
      </c>
    </row>
    <row r="259" spans="1:21" x14ac:dyDescent="0.3">
      <c r="A259" s="1" t="s">
        <v>258</v>
      </c>
      <c r="B259" s="1">
        <v>45.52</v>
      </c>
      <c r="C259" s="1">
        <v>6.04</v>
      </c>
      <c r="D259" s="7" t="s">
        <v>2343</v>
      </c>
      <c r="E259" s="7" t="s">
        <v>2343</v>
      </c>
      <c r="F259" s="7" t="s">
        <v>2345</v>
      </c>
      <c r="G259" s="7">
        <v>1</v>
      </c>
      <c r="H259" s="75" t="s">
        <v>2344</v>
      </c>
      <c r="I259" s="1" t="str">
        <f t="shared" ref="I259:I322" si="4">IF(B259&lt;18.5,"Underweight",IF(B259&lt;25,"Normal Weight",IF(B259&lt;30,"Overweight","Obesity")))</f>
        <v>Obesity</v>
      </c>
      <c r="U259" s="1">
        <v>1</v>
      </c>
    </row>
    <row r="260" spans="1:21" x14ac:dyDescent="0.3">
      <c r="A260" s="1" t="s">
        <v>259</v>
      </c>
      <c r="B260" s="1">
        <v>52.81</v>
      </c>
      <c r="C260" s="1">
        <v>5.19</v>
      </c>
      <c r="D260" s="7" t="s">
        <v>2343</v>
      </c>
      <c r="E260" s="7" t="s">
        <v>2343</v>
      </c>
      <c r="F260" s="7" t="s">
        <v>2345</v>
      </c>
      <c r="G260" s="7">
        <v>1</v>
      </c>
      <c r="H260" s="75" t="s">
        <v>2344</v>
      </c>
      <c r="I260" s="1" t="str">
        <f t="shared" si="4"/>
        <v>Obesity</v>
      </c>
      <c r="U260" s="1">
        <v>1</v>
      </c>
    </row>
    <row r="261" spans="1:21" x14ac:dyDescent="0.3">
      <c r="A261" s="1" t="s">
        <v>260</v>
      </c>
      <c r="B261" s="1">
        <v>33.58</v>
      </c>
      <c r="C261" s="1">
        <v>5.56</v>
      </c>
      <c r="D261" s="7" t="s">
        <v>2343</v>
      </c>
      <c r="E261" s="7" t="s">
        <v>2343</v>
      </c>
      <c r="F261" s="7" t="s">
        <v>2343</v>
      </c>
      <c r="G261" s="7">
        <v>1</v>
      </c>
      <c r="H261" s="75" t="s">
        <v>2344</v>
      </c>
      <c r="I261" s="1" t="str">
        <f t="shared" si="4"/>
        <v>Obesity</v>
      </c>
      <c r="U261" s="1">
        <v>1</v>
      </c>
    </row>
    <row r="262" spans="1:21" x14ac:dyDescent="0.3">
      <c r="A262" s="1" t="s">
        <v>261</v>
      </c>
      <c r="B262" s="1">
        <v>30.684999999999999</v>
      </c>
      <c r="C262" s="1">
        <v>8.23</v>
      </c>
      <c r="D262" s="7" t="s">
        <v>2343</v>
      </c>
      <c r="E262" s="7" t="s">
        <v>2343</v>
      </c>
      <c r="F262" s="7" t="s">
        <v>2343</v>
      </c>
      <c r="G262" s="7">
        <v>0</v>
      </c>
      <c r="H262" s="75" t="s">
        <v>2344</v>
      </c>
      <c r="I262" s="1" t="str">
        <f t="shared" si="4"/>
        <v>Obesity</v>
      </c>
      <c r="U262" s="1">
        <v>1</v>
      </c>
    </row>
    <row r="263" spans="1:21" x14ac:dyDescent="0.3">
      <c r="A263" s="1" t="s">
        <v>262</v>
      </c>
      <c r="B263" s="1">
        <v>37.524999999999999</v>
      </c>
      <c r="C263" s="1">
        <v>9.0299999999999994</v>
      </c>
      <c r="D263" s="7" t="s">
        <v>2344</v>
      </c>
      <c r="E263" s="7" t="s">
        <v>2343</v>
      </c>
      <c r="F263" s="7" t="s">
        <v>2343</v>
      </c>
      <c r="G263" s="7">
        <v>2</v>
      </c>
      <c r="H263" s="75" t="s">
        <v>2343</v>
      </c>
      <c r="I263" s="1" t="str">
        <f t="shared" si="4"/>
        <v>Obesity</v>
      </c>
      <c r="U263" s="1">
        <v>180</v>
      </c>
    </row>
    <row r="264" spans="1:21" x14ac:dyDescent="0.3">
      <c r="A264" s="1" t="s">
        <v>263</v>
      </c>
      <c r="B264" s="1">
        <v>34.5</v>
      </c>
      <c r="C264" s="1">
        <v>4.07</v>
      </c>
      <c r="D264" s="7" t="s">
        <v>2344</v>
      </c>
      <c r="E264" s="7" t="s">
        <v>2343</v>
      </c>
      <c r="F264" s="7" t="s">
        <v>2343</v>
      </c>
      <c r="G264" s="7">
        <v>0</v>
      </c>
      <c r="H264" s="75" t="s">
        <v>2344</v>
      </c>
      <c r="I264" s="1" t="str">
        <f t="shared" si="4"/>
        <v>Obesity</v>
      </c>
      <c r="U264" s="1">
        <v>1</v>
      </c>
    </row>
    <row r="265" spans="1:21" x14ac:dyDescent="0.3">
      <c r="A265" s="1" t="s">
        <v>264</v>
      </c>
      <c r="B265" s="1">
        <v>28.16</v>
      </c>
      <c r="C265" s="1">
        <v>5.77</v>
      </c>
      <c r="D265" s="7" t="s">
        <v>2343</v>
      </c>
      <c r="E265" s="7" t="s">
        <v>2343</v>
      </c>
      <c r="F265" s="7" t="s">
        <v>2343</v>
      </c>
      <c r="G265" s="7">
        <v>2</v>
      </c>
      <c r="H265" s="75" t="s">
        <v>2344</v>
      </c>
      <c r="I265" s="1" t="str">
        <f t="shared" si="4"/>
        <v>Overweight</v>
      </c>
      <c r="U265" s="1">
        <v>1</v>
      </c>
    </row>
    <row r="266" spans="1:21" x14ac:dyDescent="0.3">
      <c r="A266" s="1" t="s">
        <v>265</v>
      </c>
      <c r="B266" s="1">
        <v>30.02</v>
      </c>
      <c r="C266" s="1">
        <v>5.98</v>
      </c>
      <c r="D266" s="7" t="s">
        <v>2343</v>
      </c>
      <c r="E266" s="7" t="s">
        <v>2343</v>
      </c>
      <c r="F266" s="7" t="s">
        <v>2345</v>
      </c>
      <c r="G266" s="7">
        <v>1</v>
      </c>
      <c r="H266" s="75" t="s">
        <v>2344</v>
      </c>
      <c r="I266" s="1" t="str">
        <f t="shared" si="4"/>
        <v>Obesity</v>
      </c>
      <c r="U266" s="1">
        <v>1</v>
      </c>
    </row>
    <row r="267" spans="1:21" x14ac:dyDescent="0.3">
      <c r="A267" s="1" t="s">
        <v>266</v>
      </c>
      <c r="B267" s="1">
        <v>37.82</v>
      </c>
      <c r="C267" s="1">
        <v>6.01</v>
      </c>
      <c r="D267" s="7" t="s">
        <v>2343</v>
      </c>
      <c r="E267" s="7" t="s">
        <v>2343</v>
      </c>
      <c r="F267" s="7" t="s">
        <v>2343</v>
      </c>
      <c r="G267" s="7">
        <v>0</v>
      </c>
      <c r="H267" s="75" t="s">
        <v>2344</v>
      </c>
      <c r="I267" s="1" t="str">
        <f t="shared" si="4"/>
        <v>Obesity</v>
      </c>
      <c r="U267" s="1">
        <v>1</v>
      </c>
    </row>
    <row r="268" spans="1:21" x14ac:dyDescent="0.3">
      <c r="A268" s="1" t="s">
        <v>267</v>
      </c>
      <c r="B268" s="1">
        <v>33.14</v>
      </c>
      <c r="C268" s="1">
        <v>5.67</v>
      </c>
      <c r="D268" s="7" t="s">
        <v>2344</v>
      </c>
      <c r="E268" s="7" t="s">
        <v>2343</v>
      </c>
      <c r="F268" s="7" t="s">
        <v>2343</v>
      </c>
      <c r="G268" s="7">
        <v>0</v>
      </c>
      <c r="H268" s="75" t="s">
        <v>2344</v>
      </c>
      <c r="I268" s="1" t="str">
        <f t="shared" si="4"/>
        <v>Obesity</v>
      </c>
      <c r="U268" s="1">
        <v>1</v>
      </c>
    </row>
    <row r="269" spans="1:21" x14ac:dyDescent="0.3">
      <c r="A269" s="1" t="s">
        <v>268</v>
      </c>
      <c r="B269" s="1">
        <v>25.14</v>
      </c>
      <c r="C269" s="1">
        <v>6.02</v>
      </c>
      <c r="D269" s="7" t="s">
        <v>2344</v>
      </c>
      <c r="E269" s="7" t="s">
        <v>2343</v>
      </c>
      <c r="F269" s="7" t="s">
        <v>2345</v>
      </c>
      <c r="G269" s="7">
        <v>1</v>
      </c>
      <c r="H269" s="75" t="s">
        <v>2344</v>
      </c>
      <c r="I269" s="1" t="str">
        <f t="shared" si="4"/>
        <v>Overweight</v>
      </c>
      <c r="U269" s="1">
        <v>1</v>
      </c>
    </row>
    <row r="270" spans="1:21" x14ac:dyDescent="0.3">
      <c r="A270" s="1" t="s">
        <v>269</v>
      </c>
      <c r="B270" s="1">
        <v>20.18</v>
      </c>
      <c r="C270" s="1">
        <v>11.19</v>
      </c>
      <c r="D270" s="7" t="s">
        <v>2343</v>
      </c>
      <c r="E270" s="7" t="s">
        <v>2343</v>
      </c>
      <c r="F270" s="7" t="s">
        <v>2343</v>
      </c>
      <c r="G270" s="7">
        <v>0</v>
      </c>
      <c r="H270" s="75" t="s">
        <v>2344</v>
      </c>
      <c r="I270" s="1" t="str">
        <f t="shared" si="4"/>
        <v>Normal Weight</v>
      </c>
      <c r="U270" s="1">
        <v>1</v>
      </c>
    </row>
    <row r="271" spans="1:21" x14ac:dyDescent="0.3">
      <c r="A271" s="1" t="s">
        <v>270</v>
      </c>
      <c r="B271" s="1">
        <v>44.36</v>
      </c>
      <c r="C271" s="1">
        <v>5.1100000000000003</v>
      </c>
      <c r="D271" s="7" t="s">
        <v>2343</v>
      </c>
      <c r="E271" s="7" t="s">
        <v>2343</v>
      </c>
      <c r="F271" s="7" t="s">
        <v>2343</v>
      </c>
      <c r="G271" s="7">
        <v>0</v>
      </c>
      <c r="H271" s="75" t="s">
        <v>2344</v>
      </c>
      <c r="I271" s="1" t="str">
        <f t="shared" si="4"/>
        <v>Obesity</v>
      </c>
      <c r="U271" s="1">
        <v>1</v>
      </c>
    </row>
    <row r="272" spans="1:21" x14ac:dyDescent="0.3">
      <c r="A272" s="1" t="s">
        <v>271</v>
      </c>
      <c r="B272" s="1">
        <v>23.82</v>
      </c>
      <c r="C272" s="1">
        <v>10.85</v>
      </c>
      <c r="D272" s="7" t="s">
        <v>2344</v>
      </c>
      <c r="E272" s="7" t="s">
        <v>2343</v>
      </c>
      <c r="F272" s="7" t="s">
        <v>2343</v>
      </c>
      <c r="G272" s="7">
        <v>0</v>
      </c>
      <c r="H272" s="75" t="s">
        <v>2344</v>
      </c>
      <c r="I272" s="1" t="str">
        <f t="shared" si="4"/>
        <v>Normal Weight</v>
      </c>
      <c r="U272" s="1">
        <v>1</v>
      </c>
    </row>
    <row r="273" spans="1:21" x14ac:dyDescent="0.3">
      <c r="A273" s="1" t="s">
        <v>272</v>
      </c>
      <c r="B273" s="1">
        <v>45</v>
      </c>
      <c r="C273" s="1">
        <v>5.24</v>
      </c>
      <c r="D273" s="7" t="s">
        <v>2344</v>
      </c>
      <c r="E273" s="7" t="s">
        <v>2343</v>
      </c>
      <c r="F273" s="7" t="s">
        <v>2343</v>
      </c>
      <c r="G273" s="7">
        <v>1</v>
      </c>
      <c r="H273" s="75" t="s">
        <v>2344</v>
      </c>
      <c r="I273" s="1" t="str">
        <f t="shared" si="4"/>
        <v>Obesity</v>
      </c>
      <c r="U273" s="1">
        <v>1</v>
      </c>
    </row>
    <row r="274" spans="1:21" x14ac:dyDescent="0.3">
      <c r="A274" s="1" t="s">
        <v>273</v>
      </c>
      <c r="B274" s="1">
        <v>26.62</v>
      </c>
      <c r="C274" s="1">
        <v>10.08</v>
      </c>
      <c r="D274" s="7" t="s">
        <v>2343</v>
      </c>
      <c r="E274" s="7" t="s">
        <v>2343</v>
      </c>
      <c r="F274" s="7" t="s">
        <v>2343</v>
      </c>
      <c r="G274" s="7">
        <v>0</v>
      </c>
      <c r="H274" s="75" t="s">
        <v>2344</v>
      </c>
      <c r="I274" s="1" t="str">
        <f t="shared" si="4"/>
        <v>Overweight</v>
      </c>
      <c r="U274" s="1">
        <v>1</v>
      </c>
    </row>
    <row r="275" spans="1:21" x14ac:dyDescent="0.3">
      <c r="A275" s="1" t="s">
        <v>274</v>
      </c>
      <c r="B275" s="1">
        <v>32.67</v>
      </c>
      <c r="C275" s="1">
        <v>10.97</v>
      </c>
      <c r="D275" s="7" t="s">
        <v>2344</v>
      </c>
      <c r="E275" s="7" t="s">
        <v>2343</v>
      </c>
      <c r="F275" s="7" t="s">
        <v>2343</v>
      </c>
      <c r="G275" s="7">
        <v>0</v>
      </c>
      <c r="H275" s="75" t="s">
        <v>2344</v>
      </c>
      <c r="I275" s="1" t="str">
        <f t="shared" si="4"/>
        <v>Obesity</v>
      </c>
      <c r="U275" s="1">
        <v>1</v>
      </c>
    </row>
    <row r="276" spans="1:21" x14ac:dyDescent="0.3">
      <c r="A276" s="1" t="s">
        <v>275</v>
      </c>
      <c r="B276" s="1">
        <v>44.44</v>
      </c>
      <c r="C276" s="1">
        <v>4.9000000000000004</v>
      </c>
      <c r="D276" s="7" t="s">
        <v>2344</v>
      </c>
      <c r="E276" s="7" t="s">
        <v>2343</v>
      </c>
      <c r="F276" s="7" t="s">
        <v>2343</v>
      </c>
      <c r="G276" s="7">
        <v>1</v>
      </c>
      <c r="H276" s="75" t="s">
        <v>2344</v>
      </c>
      <c r="I276" s="1" t="str">
        <f t="shared" si="4"/>
        <v>Obesity</v>
      </c>
      <c r="U276" s="1">
        <v>1</v>
      </c>
    </row>
    <row r="277" spans="1:21" x14ac:dyDescent="0.3">
      <c r="A277" s="1" t="s">
        <v>276</v>
      </c>
      <c r="B277" s="1">
        <v>28.31</v>
      </c>
      <c r="C277" s="1">
        <v>5.33</v>
      </c>
      <c r="D277" s="7" t="s">
        <v>2343</v>
      </c>
      <c r="E277" s="7" t="s">
        <v>2343</v>
      </c>
      <c r="F277" s="7" t="s">
        <v>2343</v>
      </c>
      <c r="G277" s="7">
        <v>0</v>
      </c>
      <c r="H277" s="75" t="s">
        <v>2344</v>
      </c>
      <c r="I277" s="1" t="str">
        <f t="shared" si="4"/>
        <v>Overweight</v>
      </c>
      <c r="U277" s="1">
        <v>1</v>
      </c>
    </row>
    <row r="278" spans="1:21" x14ac:dyDescent="0.3">
      <c r="A278" s="1" t="s">
        <v>277</v>
      </c>
      <c r="B278" s="1">
        <v>25.05</v>
      </c>
      <c r="C278" s="1">
        <v>4.6100000000000003</v>
      </c>
      <c r="D278" s="7" t="s">
        <v>2343</v>
      </c>
      <c r="E278" s="7" t="s">
        <v>2343</v>
      </c>
      <c r="F278" s="7" t="s">
        <v>2343</v>
      </c>
      <c r="G278" s="7">
        <v>2</v>
      </c>
      <c r="H278" s="75" t="s">
        <v>2344</v>
      </c>
      <c r="I278" s="1" t="str">
        <f t="shared" si="4"/>
        <v>Overweight</v>
      </c>
      <c r="U278" s="1">
        <v>1</v>
      </c>
    </row>
    <row r="279" spans="1:21" x14ac:dyDescent="0.3">
      <c r="A279" s="1" t="s">
        <v>278</v>
      </c>
      <c r="B279" s="1">
        <v>28.34</v>
      </c>
      <c r="C279" s="1">
        <v>8.18</v>
      </c>
      <c r="D279" s="7" t="s">
        <v>2343</v>
      </c>
      <c r="E279" s="7" t="s">
        <v>2343</v>
      </c>
      <c r="F279" s="7" t="s">
        <v>2343</v>
      </c>
      <c r="G279" s="7">
        <v>0</v>
      </c>
      <c r="H279" s="75" t="s">
        <v>2344</v>
      </c>
      <c r="I279" s="1" t="str">
        <f t="shared" si="4"/>
        <v>Overweight</v>
      </c>
      <c r="U279" s="1">
        <v>1</v>
      </c>
    </row>
    <row r="280" spans="1:21" x14ac:dyDescent="0.3">
      <c r="A280" s="1" t="s">
        <v>279</v>
      </c>
      <c r="B280" s="1">
        <v>17.765000000000001</v>
      </c>
      <c r="C280" s="1">
        <v>5.62</v>
      </c>
      <c r="D280" s="7" t="s">
        <v>2343</v>
      </c>
      <c r="E280" s="7" t="s">
        <v>2343</v>
      </c>
      <c r="F280" s="7" t="s">
        <v>2343</v>
      </c>
      <c r="G280" s="7">
        <v>0</v>
      </c>
      <c r="H280" s="75" t="s">
        <v>2344</v>
      </c>
      <c r="I280" s="1" t="str">
        <f t="shared" si="4"/>
        <v>Underweight</v>
      </c>
      <c r="U280" s="1">
        <v>1</v>
      </c>
    </row>
    <row r="281" spans="1:21" x14ac:dyDescent="0.3">
      <c r="A281" s="1" t="s">
        <v>280</v>
      </c>
      <c r="B281" s="1">
        <v>36.119999999999997</v>
      </c>
      <c r="C281" s="1">
        <v>5.82</v>
      </c>
      <c r="D281" s="7" t="s">
        <v>2343</v>
      </c>
      <c r="E281" s="7" t="s">
        <v>2343</v>
      </c>
      <c r="F281" s="7" t="s">
        <v>2343</v>
      </c>
      <c r="G281" s="7">
        <v>0</v>
      </c>
      <c r="H281" s="75" t="s">
        <v>2344</v>
      </c>
      <c r="I281" s="1" t="str">
        <f t="shared" si="4"/>
        <v>Obesity</v>
      </c>
      <c r="U281" s="1">
        <v>1</v>
      </c>
    </row>
    <row r="282" spans="1:21" x14ac:dyDescent="0.3">
      <c r="A282" s="1" t="s">
        <v>281</v>
      </c>
      <c r="B282" s="1">
        <v>23.19</v>
      </c>
      <c r="C282" s="1">
        <v>7.66</v>
      </c>
      <c r="D282" s="7" t="s">
        <v>2343</v>
      </c>
      <c r="E282" s="7" t="s">
        <v>2343</v>
      </c>
      <c r="F282" s="7" t="s">
        <v>2343</v>
      </c>
      <c r="G282" s="7">
        <v>0</v>
      </c>
      <c r="H282" s="75" t="s">
        <v>2344</v>
      </c>
      <c r="I282" s="1" t="str">
        <f t="shared" si="4"/>
        <v>Normal Weight</v>
      </c>
      <c r="U282" s="1">
        <v>1</v>
      </c>
    </row>
    <row r="283" spans="1:21" x14ac:dyDescent="0.3">
      <c r="A283" s="1" t="s">
        <v>282</v>
      </c>
      <c r="B283" s="1">
        <v>35.99</v>
      </c>
      <c r="C283" s="1">
        <v>4.2300000000000004</v>
      </c>
      <c r="D283" s="7" t="s">
        <v>2343</v>
      </c>
      <c r="E283" s="7" t="s">
        <v>2343</v>
      </c>
      <c r="F283" s="7" t="s">
        <v>2343</v>
      </c>
      <c r="G283" s="7">
        <v>0</v>
      </c>
      <c r="H283" s="75" t="s">
        <v>2344</v>
      </c>
      <c r="I283" s="1" t="str">
        <f t="shared" si="4"/>
        <v>Obesity</v>
      </c>
      <c r="U283" s="1">
        <v>1</v>
      </c>
    </row>
    <row r="284" spans="1:21" x14ac:dyDescent="0.3">
      <c r="A284" s="1" t="s">
        <v>283</v>
      </c>
      <c r="B284" s="1">
        <v>30.25</v>
      </c>
      <c r="C284" s="1">
        <v>5.58</v>
      </c>
      <c r="D284" s="7" t="s">
        <v>2343</v>
      </c>
      <c r="E284" s="7" t="s">
        <v>2343</v>
      </c>
      <c r="F284" s="7" t="s">
        <v>2345</v>
      </c>
      <c r="G284" s="7">
        <v>1</v>
      </c>
      <c r="H284" s="75" t="s">
        <v>2344</v>
      </c>
      <c r="I284" s="1" t="str">
        <f t="shared" si="4"/>
        <v>Obesity</v>
      </c>
      <c r="U284" s="1">
        <v>1</v>
      </c>
    </row>
    <row r="285" spans="1:21" x14ac:dyDescent="0.3">
      <c r="A285" s="1" t="s">
        <v>284</v>
      </c>
      <c r="B285" s="1">
        <v>26.24</v>
      </c>
      <c r="C285" s="1">
        <v>6.26</v>
      </c>
      <c r="D285" s="7" t="s">
        <v>2344</v>
      </c>
      <c r="E285" s="7" t="s">
        <v>2343</v>
      </c>
      <c r="F285" s="7" t="s">
        <v>2343</v>
      </c>
      <c r="G285" s="7">
        <v>0</v>
      </c>
      <c r="H285" s="75" t="s">
        <v>2344</v>
      </c>
      <c r="I285" s="1" t="str">
        <f t="shared" si="4"/>
        <v>Overweight</v>
      </c>
      <c r="U285" s="1">
        <v>1</v>
      </c>
    </row>
    <row r="286" spans="1:21" x14ac:dyDescent="0.3">
      <c r="A286" s="1" t="s">
        <v>285</v>
      </c>
      <c r="B286" s="1">
        <v>31.36</v>
      </c>
      <c r="C286" s="1">
        <v>10.6</v>
      </c>
      <c r="D286" s="7" t="s">
        <v>2344</v>
      </c>
      <c r="E286" s="7" t="s">
        <v>2343</v>
      </c>
      <c r="F286" s="7" t="s">
        <v>2343</v>
      </c>
      <c r="G286" s="7">
        <v>0</v>
      </c>
      <c r="H286" s="75" t="s">
        <v>2344</v>
      </c>
      <c r="I286" s="1" t="str">
        <f t="shared" si="4"/>
        <v>Obesity</v>
      </c>
      <c r="U286" s="1">
        <v>1</v>
      </c>
    </row>
    <row r="287" spans="1:21" x14ac:dyDescent="0.3">
      <c r="A287" s="1" t="s">
        <v>286</v>
      </c>
      <c r="B287" s="1">
        <v>25.69</v>
      </c>
      <c r="C287" s="1">
        <v>4.78</v>
      </c>
      <c r="D287" s="7" t="s">
        <v>2344</v>
      </c>
      <c r="E287" s="7" t="s">
        <v>2343</v>
      </c>
      <c r="F287" s="7" t="s">
        <v>2343</v>
      </c>
      <c r="G287" s="7">
        <v>0</v>
      </c>
      <c r="H287" s="75" t="s">
        <v>2344</v>
      </c>
      <c r="I287" s="1" t="str">
        <f t="shared" si="4"/>
        <v>Overweight</v>
      </c>
      <c r="U287" s="1">
        <v>1</v>
      </c>
    </row>
    <row r="288" spans="1:21" x14ac:dyDescent="0.3">
      <c r="A288" s="1" t="s">
        <v>287</v>
      </c>
      <c r="B288" s="1">
        <v>25.46</v>
      </c>
      <c r="C288" s="1">
        <v>6.03</v>
      </c>
      <c r="D288" s="7" t="s">
        <v>2343</v>
      </c>
      <c r="E288" s="7" t="s">
        <v>2343</v>
      </c>
      <c r="F288" s="7" t="s">
        <v>2343</v>
      </c>
      <c r="G288" s="7">
        <v>2</v>
      </c>
      <c r="H288" s="75" t="s">
        <v>2344</v>
      </c>
      <c r="I288" s="1" t="str">
        <f t="shared" si="4"/>
        <v>Overweight</v>
      </c>
      <c r="U288" s="1">
        <v>1</v>
      </c>
    </row>
    <row r="289" spans="1:21" x14ac:dyDescent="0.3">
      <c r="A289" s="1" t="s">
        <v>288</v>
      </c>
      <c r="B289" s="1">
        <v>31.83</v>
      </c>
      <c r="C289" s="1">
        <v>11.55</v>
      </c>
      <c r="D289" s="7" t="s">
        <v>2344</v>
      </c>
      <c r="E289" s="7" t="s">
        <v>2343</v>
      </c>
      <c r="F289" s="7" t="s">
        <v>2343</v>
      </c>
      <c r="G289" s="7">
        <v>1</v>
      </c>
      <c r="H289" s="75" t="s">
        <v>2344</v>
      </c>
      <c r="I289" s="1" t="str">
        <f t="shared" si="4"/>
        <v>Obesity</v>
      </c>
      <c r="U289" s="1">
        <v>1</v>
      </c>
    </row>
    <row r="290" spans="1:21" x14ac:dyDescent="0.3">
      <c r="A290" s="1" t="s">
        <v>289</v>
      </c>
      <c r="B290" s="1">
        <v>24.43</v>
      </c>
      <c r="C290" s="1">
        <v>7.59</v>
      </c>
      <c r="D290" s="7" t="s">
        <v>2344</v>
      </c>
      <c r="E290" s="7" t="s">
        <v>2343</v>
      </c>
      <c r="F290" s="7" t="s">
        <v>2343</v>
      </c>
      <c r="G290" s="7">
        <v>1</v>
      </c>
      <c r="H290" s="75" t="s">
        <v>2344</v>
      </c>
      <c r="I290" s="1" t="str">
        <f t="shared" si="4"/>
        <v>Normal Weight</v>
      </c>
      <c r="U290" s="1">
        <v>1</v>
      </c>
    </row>
    <row r="291" spans="1:21" x14ac:dyDescent="0.3">
      <c r="A291" s="1" t="s">
        <v>290</v>
      </c>
      <c r="B291" s="1">
        <v>41.9</v>
      </c>
      <c r="C291" s="1">
        <v>4.26</v>
      </c>
      <c r="D291" s="7" t="s">
        <v>2343</v>
      </c>
      <c r="E291" s="7" t="s">
        <v>2343</v>
      </c>
      <c r="F291" s="7" t="s">
        <v>2343</v>
      </c>
      <c r="G291" s="7">
        <v>0</v>
      </c>
      <c r="H291" s="75" t="s">
        <v>2344</v>
      </c>
      <c r="I291" s="1" t="str">
        <f t="shared" si="4"/>
        <v>Obesity</v>
      </c>
      <c r="U291" s="1">
        <v>1</v>
      </c>
    </row>
    <row r="292" spans="1:21" x14ac:dyDescent="0.3">
      <c r="A292" s="1" t="s">
        <v>291</v>
      </c>
      <c r="B292" s="1">
        <v>22.88</v>
      </c>
      <c r="C292" s="1">
        <v>5.9</v>
      </c>
      <c r="D292" s="7" t="s">
        <v>2344</v>
      </c>
      <c r="E292" s="7" t="s">
        <v>2343</v>
      </c>
      <c r="F292" s="7" t="s">
        <v>2345</v>
      </c>
      <c r="G292" s="7">
        <v>1</v>
      </c>
      <c r="H292" s="75" t="s">
        <v>2344</v>
      </c>
      <c r="I292" s="1" t="str">
        <f t="shared" si="4"/>
        <v>Normal Weight</v>
      </c>
      <c r="U292" s="1">
        <v>1</v>
      </c>
    </row>
    <row r="293" spans="1:21" x14ac:dyDescent="0.3">
      <c r="A293" s="1" t="s">
        <v>292</v>
      </c>
      <c r="B293" s="1">
        <v>29.734999999999999</v>
      </c>
      <c r="C293" s="1">
        <v>7.79</v>
      </c>
      <c r="D293" s="7" t="s">
        <v>2343</v>
      </c>
      <c r="E293" s="7" t="s">
        <v>2343</v>
      </c>
      <c r="F293" s="7" t="s">
        <v>2343</v>
      </c>
      <c r="G293" s="7">
        <v>0</v>
      </c>
      <c r="H293" s="75" t="s">
        <v>2343</v>
      </c>
      <c r="I293" s="1" t="str">
        <f t="shared" si="4"/>
        <v>Overweight</v>
      </c>
      <c r="U293" s="1">
        <v>180</v>
      </c>
    </row>
    <row r="294" spans="1:21" x14ac:dyDescent="0.3">
      <c r="A294" s="1" t="s">
        <v>293</v>
      </c>
      <c r="B294" s="1">
        <v>40.74</v>
      </c>
      <c r="C294" s="1">
        <v>5.28</v>
      </c>
      <c r="D294" s="7" t="s">
        <v>2343</v>
      </c>
      <c r="E294" s="7" t="s">
        <v>2343</v>
      </c>
      <c r="F294" s="7" t="s">
        <v>2345</v>
      </c>
      <c r="G294" s="7">
        <v>1</v>
      </c>
      <c r="H294" s="75" t="s">
        <v>2344</v>
      </c>
      <c r="I294" s="1" t="str">
        <f t="shared" si="4"/>
        <v>Obesity</v>
      </c>
      <c r="U294" s="1">
        <v>1</v>
      </c>
    </row>
    <row r="295" spans="1:21" x14ac:dyDescent="0.3">
      <c r="A295" s="1" t="s">
        <v>294</v>
      </c>
      <c r="B295" s="1">
        <v>24.14</v>
      </c>
      <c r="C295" s="1">
        <v>5.87</v>
      </c>
      <c r="D295" s="7" t="s">
        <v>2343</v>
      </c>
      <c r="E295" s="7" t="s">
        <v>2343</v>
      </c>
      <c r="F295" s="7" t="s">
        <v>2343</v>
      </c>
      <c r="G295" s="7">
        <v>2</v>
      </c>
      <c r="H295" s="75" t="s">
        <v>2344</v>
      </c>
      <c r="I295" s="1" t="str">
        <f t="shared" si="4"/>
        <v>Normal Weight</v>
      </c>
      <c r="U295" s="1">
        <v>1</v>
      </c>
    </row>
    <row r="296" spans="1:21" x14ac:dyDescent="0.3">
      <c r="A296" s="1" t="s">
        <v>295</v>
      </c>
      <c r="B296" s="1">
        <v>25.15</v>
      </c>
      <c r="C296" s="1">
        <v>9.08</v>
      </c>
      <c r="D296" s="7" t="s">
        <v>2344</v>
      </c>
      <c r="E296" s="7" t="s">
        <v>2343</v>
      </c>
      <c r="F296" s="7" t="s">
        <v>2343</v>
      </c>
      <c r="G296" s="7">
        <v>1</v>
      </c>
      <c r="H296" s="75" t="s">
        <v>2344</v>
      </c>
      <c r="I296" s="1" t="str">
        <f t="shared" si="4"/>
        <v>Overweight</v>
      </c>
      <c r="U296" s="1">
        <v>1</v>
      </c>
    </row>
    <row r="297" spans="1:21" x14ac:dyDescent="0.3">
      <c r="A297" s="1" t="s">
        <v>296</v>
      </c>
      <c r="B297" s="1">
        <v>28.71</v>
      </c>
      <c r="C297" s="1">
        <v>5.2</v>
      </c>
      <c r="D297" s="7" t="s">
        <v>2343</v>
      </c>
      <c r="E297" s="7" t="s">
        <v>2343</v>
      </c>
      <c r="F297" s="7" t="s">
        <v>2343</v>
      </c>
      <c r="G297" s="7">
        <v>1</v>
      </c>
      <c r="H297" s="75" t="s">
        <v>2344</v>
      </c>
      <c r="I297" s="1" t="str">
        <f t="shared" si="4"/>
        <v>Overweight</v>
      </c>
      <c r="U297" s="1">
        <v>1</v>
      </c>
    </row>
    <row r="298" spans="1:21" x14ac:dyDescent="0.3">
      <c r="A298" s="1" t="s">
        <v>297</v>
      </c>
      <c r="B298" s="1">
        <v>23</v>
      </c>
      <c r="C298" s="1">
        <v>5.48</v>
      </c>
      <c r="D298" s="7" t="s">
        <v>2343</v>
      </c>
      <c r="E298" s="7" t="s">
        <v>2343</v>
      </c>
      <c r="F298" s="7" t="s">
        <v>2343</v>
      </c>
      <c r="G298" s="7">
        <v>0</v>
      </c>
      <c r="H298" s="75" t="s">
        <v>2344</v>
      </c>
      <c r="I298" s="1" t="str">
        <f t="shared" si="4"/>
        <v>Normal Weight</v>
      </c>
      <c r="U298" s="1">
        <v>1</v>
      </c>
    </row>
    <row r="299" spans="1:21" x14ac:dyDescent="0.3">
      <c r="A299" s="1" t="s">
        <v>298</v>
      </c>
      <c r="B299" s="1">
        <v>36.86</v>
      </c>
      <c r="C299" s="1">
        <v>11.95</v>
      </c>
      <c r="D299" s="7" t="s">
        <v>2343</v>
      </c>
      <c r="E299" s="7" t="s">
        <v>2343</v>
      </c>
      <c r="F299" s="7" t="s">
        <v>2343</v>
      </c>
      <c r="G299" s="7">
        <v>0</v>
      </c>
      <c r="H299" s="75" t="s">
        <v>2343</v>
      </c>
      <c r="I299" s="1" t="str">
        <f t="shared" si="4"/>
        <v>Obesity</v>
      </c>
      <c r="U299" s="1">
        <v>180</v>
      </c>
    </row>
    <row r="300" spans="1:21" x14ac:dyDescent="0.3">
      <c r="A300" s="1" t="s">
        <v>299</v>
      </c>
      <c r="B300" s="1">
        <v>24.25</v>
      </c>
      <c r="C300" s="1">
        <v>8.6999999999999993</v>
      </c>
      <c r="D300" s="7" t="s">
        <v>2344</v>
      </c>
      <c r="E300" s="7" t="s">
        <v>2343</v>
      </c>
      <c r="F300" s="7" t="s">
        <v>2343</v>
      </c>
      <c r="G300" s="7">
        <v>1</v>
      </c>
      <c r="H300" s="75" t="s">
        <v>2344</v>
      </c>
      <c r="I300" s="1" t="str">
        <f t="shared" si="4"/>
        <v>Normal Weight</v>
      </c>
      <c r="U300" s="1">
        <v>1</v>
      </c>
    </row>
    <row r="301" spans="1:21" x14ac:dyDescent="0.3">
      <c r="A301" s="1" t="s">
        <v>300</v>
      </c>
      <c r="B301" s="1">
        <v>23.85</v>
      </c>
      <c r="C301" s="1">
        <v>7.84</v>
      </c>
      <c r="D301" s="7" t="s">
        <v>2343</v>
      </c>
      <c r="E301" s="7" t="s">
        <v>2343</v>
      </c>
      <c r="F301" s="7" t="s">
        <v>2343</v>
      </c>
      <c r="G301" s="7">
        <v>0</v>
      </c>
      <c r="H301" s="75" t="s">
        <v>2344</v>
      </c>
      <c r="I301" s="1" t="str">
        <f t="shared" si="4"/>
        <v>Normal Weight</v>
      </c>
      <c r="U301" s="1">
        <v>1</v>
      </c>
    </row>
    <row r="302" spans="1:21" x14ac:dyDescent="0.3">
      <c r="A302" s="1" t="s">
        <v>301</v>
      </c>
      <c r="B302" s="1">
        <v>40.020000000000003</v>
      </c>
      <c r="C302" s="1">
        <v>5.19</v>
      </c>
      <c r="D302" s="7" t="s">
        <v>2344</v>
      </c>
      <c r="E302" s="7" t="s">
        <v>2343</v>
      </c>
      <c r="F302" s="7" t="s">
        <v>2343</v>
      </c>
      <c r="G302" s="7">
        <v>1</v>
      </c>
      <c r="H302" s="75" t="s">
        <v>2344</v>
      </c>
      <c r="I302" s="1" t="str">
        <f t="shared" si="4"/>
        <v>Obesity</v>
      </c>
      <c r="U302" s="1">
        <v>1</v>
      </c>
    </row>
    <row r="303" spans="1:21" x14ac:dyDescent="0.3">
      <c r="A303" s="1" t="s">
        <v>302</v>
      </c>
      <c r="B303" s="1">
        <v>19.170000000000002</v>
      </c>
      <c r="C303" s="1">
        <v>8.41</v>
      </c>
      <c r="D303" s="7" t="s">
        <v>2343</v>
      </c>
      <c r="E303" s="7" t="s">
        <v>2343</v>
      </c>
      <c r="F303" s="7" t="s">
        <v>2343</v>
      </c>
      <c r="G303" s="7">
        <v>0</v>
      </c>
      <c r="H303" s="75" t="s">
        <v>2344</v>
      </c>
      <c r="I303" s="1" t="str">
        <f t="shared" si="4"/>
        <v>Normal Weight</v>
      </c>
      <c r="U303" s="1">
        <v>1</v>
      </c>
    </row>
    <row r="304" spans="1:21" x14ac:dyDescent="0.3">
      <c r="A304" s="1" t="s">
        <v>303</v>
      </c>
      <c r="B304" s="1">
        <v>43.53</v>
      </c>
      <c r="C304" s="1">
        <v>5.86</v>
      </c>
      <c r="D304" s="7" t="s">
        <v>2344</v>
      </c>
      <c r="E304" s="7" t="s">
        <v>2344</v>
      </c>
      <c r="F304" s="7" t="s">
        <v>2343</v>
      </c>
      <c r="G304" s="7">
        <v>2</v>
      </c>
      <c r="H304" s="75" t="s">
        <v>2344</v>
      </c>
      <c r="I304" s="1" t="str">
        <f t="shared" si="4"/>
        <v>Obesity</v>
      </c>
      <c r="U304" s="1">
        <v>1</v>
      </c>
    </row>
    <row r="305" spans="1:21" x14ac:dyDescent="0.3">
      <c r="A305" s="1" t="s">
        <v>304</v>
      </c>
      <c r="B305" s="1">
        <v>46.06</v>
      </c>
      <c r="C305" s="1">
        <v>4.18</v>
      </c>
      <c r="D305" s="7" t="s">
        <v>2343</v>
      </c>
      <c r="E305" s="7" t="s">
        <v>2344</v>
      </c>
      <c r="F305" s="7" t="s">
        <v>2343</v>
      </c>
      <c r="G305" s="7">
        <v>1</v>
      </c>
      <c r="H305" s="75" t="s">
        <v>2344</v>
      </c>
      <c r="I305" s="1" t="str">
        <f t="shared" si="4"/>
        <v>Obesity</v>
      </c>
      <c r="U305" s="1">
        <v>1</v>
      </c>
    </row>
    <row r="306" spans="1:21" x14ac:dyDescent="0.3">
      <c r="A306" s="1" t="s">
        <v>305</v>
      </c>
      <c r="B306" s="1">
        <v>29.92</v>
      </c>
      <c r="C306" s="1">
        <v>11.99</v>
      </c>
      <c r="D306" s="7" t="s">
        <v>2344</v>
      </c>
      <c r="E306" s="7" t="s">
        <v>2343</v>
      </c>
      <c r="F306" s="7" t="s">
        <v>2343</v>
      </c>
      <c r="G306" s="7">
        <v>2</v>
      </c>
      <c r="H306" s="75" t="s">
        <v>2344</v>
      </c>
      <c r="I306" s="1" t="str">
        <f t="shared" si="4"/>
        <v>Overweight</v>
      </c>
      <c r="U306" s="1">
        <v>1</v>
      </c>
    </row>
    <row r="307" spans="1:21" x14ac:dyDescent="0.3">
      <c r="A307" s="1" t="s">
        <v>306</v>
      </c>
      <c r="B307" s="1">
        <v>28.46</v>
      </c>
      <c r="C307" s="1">
        <v>4.8499999999999996</v>
      </c>
      <c r="D307" s="7" t="s">
        <v>2344</v>
      </c>
      <c r="E307" s="7" t="s">
        <v>2343</v>
      </c>
      <c r="F307" s="7" t="s">
        <v>2343</v>
      </c>
      <c r="G307" s="7">
        <v>1</v>
      </c>
      <c r="H307" s="75" t="s">
        <v>2344</v>
      </c>
      <c r="I307" s="1" t="str">
        <f t="shared" si="4"/>
        <v>Overweight</v>
      </c>
      <c r="U307" s="1">
        <v>1</v>
      </c>
    </row>
    <row r="308" spans="1:21" x14ac:dyDescent="0.3">
      <c r="A308" s="1" t="s">
        <v>307</v>
      </c>
      <c r="B308" s="1">
        <v>24.56</v>
      </c>
      <c r="C308" s="1">
        <v>6.18</v>
      </c>
      <c r="D308" s="7" t="s">
        <v>2344</v>
      </c>
      <c r="E308" s="7" t="s">
        <v>2343</v>
      </c>
      <c r="F308" s="7" t="s">
        <v>2345</v>
      </c>
      <c r="G308" s="7">
        <v>1</v>
      </c>
      <c r="H308" s="75" t="s">
        <v>2344</v>
      </c>
      <c r="I308" s="1" t="str">
        <f t="shared" si="4"/>
        <v>Normal Weight</v>
      </c>
      <c r="U308" s="1">
        <v>1</v>
      </c>
    </row>
    <row r="309" spans="1:21" x14ac:dyDescent="0.3">
      <c r="A309" s="1" t="s">
        <v>308</v>
      </c>
      <c r="B309" s="1">
        <v>41.19</v>
      </c>
      <c r="C309" s="1">
        <v>6.37</v>
      </c>
      <c r="D309" s="7" t="s">
        <v>2343</v>
      </c>
      <c r="E309" s="7" t="s">
        <v>2343</v>
      </c>
      <c r="F309" s="7" t="s">
        <v>2343</v>
      </c>
      <c r="G309" s="7">
        <v>0</v>
      </c>
      <c r="H309" s="75" t="s">
        <v>2344</v>
      </c>
      <c r="I309" s="1" t="str">
        <f t="shared" si="4"/>
        <v>Obesity</v>
      </c>
      <c r="U309" s="1">
        <v>1</v>
      </c>
    </row>
    <row r="310" spans="1:21" x14ac:dyDescent="0.3">
      <c r="A310" s="1" t="s">
        <v>309</v>
      </c>
      <c r="B310" s="1">
        <v>18.63</v>
      </c>
      <c r="C310" s="1">
        <v>9.81</v>
      </c>
      <c r="D310" s="7" t="s">
        <v>2344</v>
      </c>
      <c r="E310" s="7" t="s">
        <v>2343</v>
      </c>
      <c r="F310" s="7" t="s">
        <v>2343</v>
      </c>
      <c r="G310" s="7">
        <v>2</v>
      </c>
      <c r="H310" s="75" t="s">
        <v>2344</v>
      </c>
      <c r="I310" s="1" t="str">
        <f t="shared" si="4"/>
        <v>Normal Weight</v>
      </c>
      <c r="U310" s="1">
        <v>1</v>
      </c>
    </row>
    <row r="311" spans="1:21" x14ac:dyDescent="0.3">
      <c r="A311" s="1" t="s">
        <v>310</v>
      </c>
      <c r="B311" s="1">
        <v>26.26</v>
      </c>
      <c r="C311" s="1">
        <v>11.8</v>
      </c>
      <c r="D311" s="7" t="s">
        <v>2344</v>
      </c>
      <c r="E311" s="7" t="s">
        <v>2343</v>
      </c>
      <c r="F311" s="7" t="s">
        <v>2343</v>
      </c>
      <c r="G311" s="7">
        <v>1</v>
      </c>
      <c r="H311" s="75" t="s">
        <v>2344</v>
      </c>
      <c r="I311" s="1" t="str">
        <f t="shared" si="4"/>
        <v>Overweight</v>
      </c>
      <c r="U311" s="1">
        <v>1</v>
      </c>
    </row>
    <row r="312" spans="1:21" x14ac:dyDescent="0.3">
      <c r="A312" s="1" t="s">
        <v>311</v>
      </c>
      <c r="B312" s="1">
        <v>22.37</v>
      </c>
      <c r="C312" s="1">
        <v>5.86</v>
      </c>
      <c r="D312" s="7" t="s">
        <v>2344</v>
      </c>
      <c r="E312" s="7" t="s">
        <v>2343</v>
      </c>
      <c r="F312" s="7" t="s">
        <v>2345</v>
      </c>
      <c r="G312" s="7">
        <v>1</v>
      </c>
      <c r="H312" s="75" t="s">
        <v>2344</v>
      </c>
      <c r="I312" s="1" t="str">
        <f t="shared" si="4"/>
        <v>Normal Weight</v>
      </c>
      <c r="U312" s="1">
        <v>1</v>
      </c>
    </row>
    <row r="313" spans="1:21" x14ac:dyDescent="0.3">
      <c r="A313" s="1" t="s">
        <v>312</v>
      </c>
      <c r="B313" s="1">
        <v>39.619999999999997</v>
      </c>
      <c r="C313" s="1">
        <v>4.28</v>
      </c>
      <c r="D313" s="7" t="s">
        <v>2343</v>
      </c>
      <c r="E313" s="7" t="s">
        <v>2343</v>
      </c>
      <c r="F313" s="7" t="s">
        <v>2343</v>
      </c>
      <c r="G313" s="7">
        <v>1</v>
      </c>
      <c r="H313" s="75" t="s">
        <v>2344</v>
      </c>
      <c r="I313" s="1" t="str">
        <f t="shared" si="4"/>
        <v>Obesity</v>
      </c>
      <c r="U313" s="1">
        <v>1</v>
      </c>
    </row>
    <row r="314" spans="1:21" x14ac:dyDescent="0.3">
      <c r="A314" s="1" t="s">
        <v>313</v>
      </c>
      <c r="B314" s="1">
        <v>18.329999999999998</v>
      </c>
      <c r="C314" s="1">
        <v>4.16</v>
      </c>
      <c r="D314" s="7" t="s">
        <v>2344</v>
      </c>
      <c r="E314" s="7" t="s">
        <v>2343</v>
      </c>
      <c r="F314" s="7" t="s">
        <v>2343</v>
      </c>
      <c r="G314" s="7">
        <v>0</v>
      </c>
      <c r="H314" s="75" t="s">
        <v>2344</v>
      </c>
      <c r="I314" s="1" t="str">
        <f t="shared" si="4"/>
        <v>Underweight</v>
      </c>
      <c r="U314" s="1">
        <v>1</v>
      </c>
    </row>
    <row r="315" spans="1:21" x14ac:dyDescent="0.3">
      <c r="A315" s="1" t="s">
        <v>314</v>
      </c>
      <c r="B315" s="1">
        <v>17.11</v>
      </c>
      <c r="C315" s="1">
        <v>4.9800000000000004</v>
      </c>
      <c r="D315" s="7" t="s">
        <v>2344</v>
      </c>
      <c r="E315" s="7" t="s">
        <v>2343</v>
      </c>
      <c r="F315" s="7" t="s">
        <v>2345</v>
      </c>
      <c r="G315" s="7">
        <v>1</v>
      </c>
      <c r="H315" s="75" t="s">
        <v>2344</v>
      </c>
      <c r="I315" s="1" t="str">
        <f t="shared" si="4"/>
        <v>Underweight</v>
      </c>
      <c r="U315" s="1">
        <v>1</v>
      </c>
    </row>
    <row r="316" spans="1:21" x14ac:dyDescent="0.3">
      <c r="A316" s="1" t="s">
        <v>315</v>
      </c>
      <c r="B316" s="1">
        <v>43.5</v>
      </c>
      <c r="C316" s="1">
        <v>6.38</v>
      </c>
      <c r="D316" s="7" t="s">
        <v>2343</v>
      </c>
      <c r="E316" s="7" t="s">
        <v>2344</v>
      </c>
      <c r="F316" s="7" t="s">
        <v>2343</v>
      </c>
      <c r="G316" s="7">
        <v>1</v>
      </c>
      <c r="H316" s="75" t="s">
        <v>2344</v>
      </c>
      <c r="I316" s="1" t="str">
        <f t="shared" si="4"/>
        <v>Obesity</v>
      </c>
      <c r="U316" s="1">
        <v>1</v>
      </c>
    </row>
    <row r="317" spans="1:21" x14ac:dyDescent="0.3">
      <c r="A317" s="1" t="s">
        <v>316</v>
      </c>
      <c r="B317" s="1">
        <v>25.364999999999998</v>
      </c>
      <c r="C317" s="1">
        <v>5.19</v>
      </c>
      <c r="D317" s="7" t="s">
        <v>2343</v>
      </c>
      <c r="E317" s="7" t="s">
        <v>2343</v>
      </c>
      <c r="F317" s="7" t="s">
        <v>2343</v>
      </c>
      <c r="G317" s="7">
        <v>2</v>
      </c>
      <c r="H317" s="75" t="s">
        <v>2343</v>
      </c>
      <c r="I317" s="1" t="str">
        <f t="shared" si="4"/>
        <v>Overweight</v>
      </c>
      <c r="U317" s="1">
        <v>180</v>
      </c>
    </row>
    <row r="318" spans="1:21" x14ac:dyDescent="0.3">
      <c r="A318" s="1" t="s">
        <v>317</v>
      </c>
      <c r="B318" s="1">
        <v>28.594999999999999</v>
      </c>
      <c r="C318" s="1">
        <v>10.210000000000001</v>
      </c>
      <c r="D318" s="7" t="s">
        <v>2343</v>
      </c>
      <c r="E318" s="7" t="s">
        <v>2343</v>
      </c>
      <c r="F318" s="7" t="s">
        <v>2343</v>
      </c>
      <c r="G318" s="7">
        <v>0</v>
      </c>
      <c r="H318" s="75" t="s">
        <v>2343</v>
      </c>
      <c r="I318" s="1" t="str">
        <f t="shared" si="4"/>
        <v>Overweight</v>
      </c>
      <c r="U318" s="1">
        <v>180</v>
      </c>
    </row>
    <row r="319" spans="1:21" x14ac:dyDescent="0.3">
      <c r="A319" s="1" t="s">
        <v>318</v>
      </c>
      <c r="B319" s="1">
        <v>29.83</v>
      </c>
      <c r="C319" s="1">
        <v>9.6999999999999993</v>
      </c>
      <c r="D319" s="7" t="s">
        <v>2344</v>
      </c>
      <c r="E319" s="7" t="s">
        <v>2343</v>
      </c>
      <c r="F319" s="7" t="s">
        <v>2345</v>
      </c>
      <c r="G319" s="7">
        <v>1</v>
      </c>
      <c r="H319" s="75" t="s">
        <v>2344</v>
      </c>
      <c r="I319" s="1" t="str">
        <f t="shared" si="4"/>
        <v>Overweight</v>
      </c>
      <c r="U319" s="1">
        <v>1</v>
      </c>
    </row>
    <row r="320" spans="1:21" x14ac:dyDescent="0.3">
      <c r="A320" s="1" t="s">
        <v>319</v>
      </c>
      <c r="B320" s="1">
        <v>24.7</v>
      </c>
      <c r="C320" s="1">
        <v>10.25</v>
      </c>
      <c r="D320" s="7" t="s">
        <v>2343</v>
      </c>
      <c r="E320" s="7" t="s">
        <v>2343</v>
      </c>
      <c r="F320" s="7" t="s">
        <v>2343</v>
      </c>
      <c r="G320" s="7">
        <v>3</v>
      </c>
      <c r="H320" s="75" t="s">
        <v>2343</v>
      </c>
      <c r="I320" s="1" t="str">
        <f t="shared" si="4"/>
        <v>Normal Weight</v>
      </c>
      <c r="U320" s="1">
        <v>180</v>
      </c>
    </row>
    <row r="321" spans="1:21" x14ac:dyDescent="0.3">
      <c r="A321" s="1" t="s">
        <v>320</v>
      </c>
      <c r="B321" s="1">
        <v>17.940000000000001</v>
      </c>
      <c r="C321" s="1">
        <v>9.77</v>
      </c>
      <c r="D321" s="7" t="s">
        <v>2343</v>
      </c>
      <c r="E321" s="7" t="s">
        <v>2343</v>
      </c>
      <c r="F321" s="7" t="s">
        <v>2343</v>
      </c>
      <c r="G321" s="7">
        <v>0</v>
      </c>
      <c r="H321" s="75" t="s">
        <v>2344</v>
      </c>
      <c r="I321" s="1" t="str">
        <f t="shared" si="4"/>
        <v>Underweight</v>
      </c>
      <c r="U321" s="1">
        <v>1</v>
      </c>
    </row>
    <row r="322" spans="1:21" x14ac:dyDescent="0.3">
      <c r="A322" s="1" t="s">
        <v>321</v>
      </c>
      <c r="B322" s="1">
        <v>21.08</v>
      </c>
      <c r="C322" s="1">
        <v>4.83</v>
      </c>
      <c r="D322" s="7" t="s">
        <v>2343</v>
      </c>
      <c r="E322" s="7" t="s">
        <v>2343</v>
      </c>
      <c r="F322" s="7" t="s">
        <v>2345</v>
      </c>
      <c r="G322" s="7">
        <v>1</v>
      </c>
      <c r="H322" s="75" t="s">
        <v>2344</v>
      </c>
      <c r="I322" s="1" t="str">
        <f t="shared" si="4"/>
        <v>Normal Weight</v>
      </c>
      <c r="U322" s="1">
        <v>1</v>
      </c>
    </row>
    <row r="323" spans="1:21" x14ac:dyDescent="0.3">
      <c r="A323" s="1" t="s">
        <v>322</v>
      </c>
      <c r="B323" s="1">
        <v>37.715000000000003</v>
      </c>
      <c r="C323" s="1">
        <v>10.86</v>
      </c>
      <c r="D323" s="7" t="s">
        <v>2344</v>
      </c>
      <c r="E323" s="7" t="s">
        <v>2343</v>
      </c>
      <c r="F323" s="7" t="s">
        <v>2343</v>
      </c>
      <c r="G323" s="7">
        <v>0</v>
      </c>
      <c r="H323" s="75" t="s">
        <v>2343</v>
      </c>
      <c r="I323" s="1" t="str">
        <f t="shared" ref="I323:I386" si="5">IF(B323&lt;18.5,"Underweight",IF(B323&lt;25,"Normal Weight",IF(B323&lt;30,"Overweight","Obesity")))</f>
        <v>Obesity</v>
      </c>
      <c r="U323" s="1">
        <v>180</v>
      </c>
    </row>
    <row r="324" spans="1:21" x14ac:dyDescent="0.3">
      <c r="A324" s="1" t="s">
        <v>323</v>
      </c>
      <c r="B324" s="1">
        <v>22.39</v>
      </c>
      <c r="C324" s="1">
        <v>9.5299999999999994</v>
      </c>
      <c r="D324" s="7" t="s">
        <v>2344</v>
      </c>
      <c r="E324" s="7" t="s">
        <v>2343</v>
      </c>
      <c r="F324" s="7" t="s">
        <v>2343</v>
      </c>
      <c r="G324" s="7">
        <v>0</v>
      </c>
      <c r="H324" s="75" t="s">
        <v>2344</v>
      </c>
      <c r="I324" s="1" t="str">
        <f t="shared" si="5"/>
        <v>Normal Weight</v>
      </c>
      <c r="U324" s="1">
        <v>1</v>
      </c>
    </row>
    <row r="325" spans="1:21" x14ac:dyDescent="0.3">
      <c r="A325" s="1" t="s">
        <v>324</v>
      </c>
      <c r="B325" s="1">
        <v>28.78</v>
      </c>
      <c r="C325" s="1">
        <v>5.68</v>
      </c>
      <c r="D325" s="7" t="s">
        <v>2343</v>
      </c>
      <c r="E325" s="7" t="s">
        <v>2343</v>
      </c>
      <c r="F325" s="7" t="s">
        <v>2343</v>
      </c>
      <c r="G325" s="7">
        <v>0</v>
      </c>
      <c r="H325" s="75" t="s">
        <v>2344</v>
      </c>
      <c r="I325" s="1" t="str">
        <f t="shared" si="5"/>
        <v>Overweight</v>
      </c>
      <c r="U325" s="1">
        <v>1</v>
      </c>
    </row>
    <row r="326" spans="1:21" x14ac:dyDescent="0.3">
      <c r="A326" s="1" t="s">
        <v>325</v>
      </c>
      <c r="B326" s="1">
        <v>18.329999999999998</v>
      </c>
      <c r="C326" s="1">
        <v>5.57</v>
      </c>
      <c r="D326" s="7" t="s">
        <v>2344</v>
      </c>
      <c r="E326" s="7" t="s">
        <v>2343</v>
      </c>
      <c r="F326" s="7" t="s">
        <v>2343</v>
      </c>
      <c r="G326" s="7">
        <v>0</v>
      </c>
      <c r="H326" s="75" t="s">
        <v>2344</v>
      </c>
      <c r="I326" s="1" t="str">
        <f t="shared" si="5"/>
        <v>Underweight</v>
      </c>
      <c r="U326" s="1">
        <v>1</v>
      </c>
    </row>
    <row r="327" spans="1:21" x14ac:dyDescent="0.3">
      <c r="A327" s="1" t="s">
        <v>326</v>
      </c>
      <c r="B327" s="1">
        <v>26.39</v>
      </c>
      <c r="C327" s="1">
        <v>4.58</v>
      </c>
      <c r="D327" s="7" t="s">
        <v>2344</v>
      </c>
      <c r="E327" s="7" t="s">
        <v>2343</v>
      </c>
      <c r="F327" s="7" t="s">
        <v>2343</v>
      </c>
      <c r="G327" s="7">
        <v>1</v>
      </c>
      <c r="H327" s="75" t="s">
        <v>2344</v>
      </c>
      <c r="I327" s="1" t="str">
        <f t="shared" si="5"/>
        <v>Overweight</v>
      </c>
      <c r="U327" s="1">
        <v>1</v>
      </c>
    </row>
    <row r="328" spans="1:21" x14ac:dyDescent="0.3">
      <c r="A328" s="1" t="s">
        <v>327</v>
      </c>
      <c r="B328" s="1">
        <v>19.260000000000002</v>
      </c>
      <c r="C328" s="1">
        <v>8.9600000000000009</v>
      </c>
      <c r="D328" s="7" t="s">
        <v>2344</v>
      </c>
      <c r="E328" s="7" t="s">
        <v>2343</v>
      </c>
      <c r="F328" s="7" t="s">
        <v>2343</v>
      </c>
      <c r="G328" s="7">
        <v>1</v>
      </c>
      <c r="H328" s="75" t="s">
        <v>2344</v>
      </c>
      <c r="I328" s="1" t="str">
        <f t="shared" si="5"/>
        <v>Normal Weight</v>
      </c>
      <c r="U328" s="1">
        <v>1</v>
      </c>
    </row>
    <row r="329" spans="1:21" x14ac:dyDescent="0.3">
      <c r="A329" s="1" t="s">
        <v>328</v>
      </c>
      <c r="B329" s="1">
        <v>26.92</v>
      </c>
      <c r="C329" s="1">
        <v>6.09</v>
      </c>
      <c r="D329" s="7" t="s">
        <v>2343</v>
      </c>
      <c r="E329" s="7" t="s">
        <v>2343</v>
      </c>
      <c r="F329" s="7" t="s">
        <v>2343</v>
      </c>
      <c r="G329" s="7">
        <v>0</v>
      </c>
      <c r="H329" s="75" t="s">
        <v>2344</v>
      </c>
      <c r="I329" s="1" t="str">
        <f t="shared" si="5"/>
        <v>Overweight</v>
      </c>
      <c r="U329" s="1">
        <v>1</v>
      </c>
    </row>
    <row r="330" spans="1:21" x14ac:dyDescent="0.3">
      <c r="A330" s="1" t="s">
        <v>329</v>
      </c>
      <c r="B330" s="1">
        <v>19.73</v>
      </c>
      <c r="C330" s="1">
        <v>4.3600000000000003</v>
      </c>
      <c r="D330" s="7" t="s">
        <v>2343</v>
      </c>
      <c r="E330" s="7" t="s">
        <v>2343</v>
      </c>
      <c r="F330" s="7" t="s">
        <v>2343</v>
      </c>
      <c r="G330" s="7">
        <v>0</v>
      </c>
      <c r="H330" s="75" t="s">
        <v>2344</v>
      </c>
      <c r="I330" s="1" t="str">
        <f t="shared" si="5"/>
        <v>Normal Weight</v>
      </c>
      <c r="U330" s="1">
        <v>1</v>
      </c>
    </row>
    <row r="331" spans="1:21" x14ac:dyDescent="0.3">
      <c r="A331" s="1" t="s">
        <v>330</v>
      </c>
      <c r="B331" s="1">
        <v>23.56</v>
      </c>
      <c r="C331" s="1">
        <v>11.74</v>
      </c>
      <c r="D331" s="7" t="s">
        <v>2344</v>
      </c>
      <c r="E331" s="7" t="s">
        <v>2343</v>
      </c>
      <c r="F331" s="7" t="s">
        <v>2343</v>
      </c>
      <c r="G331" s="7">
        <v>0</v>
      </c>
      <c r="H331" s="75" t="s">
        <v>2344</v>
      </c>
      <c r="I331" s="1" t="str">
        <f t="shared" si="5"/>
        <v>Normal Weight</v>
      </c>
      <c r="U331" s="1">
        <v>1</v>
      </c>
    </row>
    <row r="332" spans="1:21" x14ac:dyDescent="0.3">
      <c r="A332" s="1" t="s">
        <v>331</v>
      </c>
      <c r="B332" s="1">
        <v>37.67</v>
      </c>
      <c r="C332" s="1">
        <v>5.89</v>
      </c>
      <c r="D332" s="7" t="s">
        <v>2343</v>
      </c>
      <c r="E332" s="7" t="s">
        <v>2343</v>
      </c>
      <c r="F332" s="7" t="s">
        <v>2343</v>
      </c>
      <c r="G332" s="7">
        <v>1</v>
      </c>
      <c r="H332" s="75" t="s">
        <v>2344</v>
      </c>
      <c r="I332" s="1" t="str">
        <f t="shared" si="5"/>
        <v>Obesity</v>
      </c>
      <c r="U332" s="1">
        <v>1</v>
      </c>
    </row>
    <row r="333" spans="1:21" x14ac:dyDescent="0.3">
      <c r="A333" s="1" t="s">
        <v>332</v>
      </c>
      <c r="B333" s="1">
        <v>18.73</v>
      </c>
      <c r="C333" s="1">
        <v>10.64</v>
      </c>
      <c r="D333" s="7" t="s">
        <v>2343</v>
      </c>
      <c r="E333" s="7" t="s">
        <v>2343</v>
      </c>
      <c r="F333" s="7" t="s">
        <v>2343</v>
      </c>
      <c r="G333" s="7">
        <v>2</v>
      </c>
      <c r="H333" s="75" t="s">
        <v>2344</v>
      </c>
      <c r="I333" s="1" t="str">
        <f t="shared" si="5"/>
        <v>Normal Weight</v>
      </c>
      <c r="U333" s="1">
        <v>1</v>
      </c>
    </row>
    <row r="334" spans="1:21" x14ac:dyDescent="0.3">
      <c r="A334" s="1" t="s">
        <v>333</v>
      </c>
      <c r="B334" s="1">
        <v>33.090000000000003</v>
      </c>
      <c r="C334" s="1">
        <v>6.06</v>
      </c>
      <c r="D334" s="7" t="s">
        <v>2343</v>
      </c>
      <c r="E334" s="7" t="s">
        <v>2343</v>
      </c>
      <c r="F334" s="7" t="s">
        <v>2345</v>
      </c>
      <c r="G334" s="7">
        <v>1</v>
      </c>
      <c r="H334" s="75" t="s">
        <v>2344</v>
      </c>
      <c r="I334" s="1" t="str">
        <f t="shared" si="5"/>
        <v>Obesity</v>
      </c>
      <c r="U334" s="1">
        <v>1</v>
      </c>
    </row>
    <row r="335" spans="1:21" x14ac:dyDescent="0.3">
      <c r="A335" s="1" t="s">
        <v>334</v>
      </c>
      <c r="B335" s="1">
        <v>18.329999999999998</v>
      </c>
      <c r="C335" s="1">
        <v>7.46</v>
      </c>
      <c r="D335" s="7" t="s">
        <v>2344</v>
      </c>
      <c r="E335" s="7" t="s">
        <v>2343</v>
      </c>
      <c r="F335" s="7" t="s">
        <v>2343</v>
      </c>
      <c r="G335" s="7">
        <v>1</v>
      </c>
      <c r="H335" s="75" t="s">
        <v>2344</v>
      </c>
      <c r="I335" s="1" t="str">
        <f t="shared" si="5"/>
        <v>Underweight</v>
      </c>
      <c r="U335" s="1">
        <v>1</v>
      </c>
    </row>
    <row r="336" spans="1:21" x14ac:dyDescent="0.3">
      <c r="A336" s="1" t="s">
        <v>335</v>
      </c>
      <c r="B336" s="1">
        <v>27.74</v>
      </c>
      <c r="C336" s="1">
        <v>4.68</v>
      </c>
      <c r="D336" s="7" t="s">
        <v>2344</v>
      </c>
      <c r="E336" s="7" t="s">
        <v>2343</v>
      </c>
      <c r="F336" s="7" t="s">
        <v>2343</v>
      </c>
      <c r="G336" s="7">
        <v>2</v>
      </c>
      <c r="H336" s="75" t="s">
        <v>2344</v>
      </c>
      <c r="I336" s="1" t="str">
        <f t="shared" si="5"/>
        <v>Overweight</v>
      </c>
      <c r="U336" s="1">
        <v>1</v>
      </c>
    </row>
    <row r="337" spans="1:21" x14ac:dyDescent="0.3">
      <c r="A337" s="1" t="s">
        <v>336</v>
      </c>
      <c r="B337" s="1">
        <v>24.2</v>
      </c>
      <c r="C337" s="1">
        <v>6.15</v>
      </c>
      <c r="D337" s="7" t="s">
        <v>2343</v>
      </c>
      <c r="E337" s="7" t="s">
        <v>2343</v>
      </c>
      <c r="F337" s="7" t="s">
        <v>2343</v>
      </c>
      <c r="G337" s="7">
        <v>1</v>
      </c>
      <c r="H337" s="75" t="s">
        <v>2344</v>
      </c>
      <c r="I337" s="1" t="str">
        <f t="shared" si="5"/>
        <v>Normal Weight</v>
      </c>
      <c r="U337" s="1">
        <v>1</v>
      </c>
    </row>
    <row r="338" spans="1:21" x14ac:dyDescent="0.3">
      <c r="A338" s="1" t="s">
        <v>337</v>
      </c>
      <c r="B338" s="1">
        <v>22.03</v>
      </c>
      <c r="C338" s="1">
        <v>4.28</v>
      </c>
      <c r="D338" s="7" t="s">
        <v>2344</v>
      </c>
      <c r="E338" s="7" t="s">
        <v>2343</v>
      </c>
      <c r="F338" s="7" t="s">
        <v>2343</v>
      </c>
      <c r="G338" s="7">
        <v>0</v>
      </c>
      <c r="H338" s="75" t="s">
        <v>2344</v>
      </c>
      <c r="I338" s="1" t="str">
        <f t="shared" si="5"/>
        <v>Normal Weight</v>
      </c>
      <c r="U338" s="1">
        <v>1</v>
      </c>
    </row>
    <row r="339" spans="1:21" x14ac:dyDescent="0.3">
      <c r="A339" s="1" t="s">
        <v>338</v>
      </c>
      <c r="B339" s="1">
        <v>26.885000000000002</v>
      </c>
      <c r="C339" s="1">
        <v>9.86</v>
      </c>
      <c r="D339" s="7" t="s">
        <v>2343</v>
      </c>
      <c r="E339" s="7" t="s">
        <v>2343</v>
      </c>
      <c r="F339" s="7" t="s">
        <v>2343</v>
      </c>
      <c r="G339" s="7">
        <v>3</v>
      </c>
      <c r="H339" s="75" t="s">
        <v>2344</v>
      </c>
      <c r="I339" s="1" t="str">
        <f t="shared" si="5"/>
        <v>Overweight</v>
      </c>
      <c r="U339" s="1">
        <v>1</v>
      </c>
    </row>
    <row r="340" spans="1:21" x14ac:dyDescent="0.3">
      <c r="A340" s="1" t="s">
        <v>339</v>
      </c>
      <c r="B340" s="1">
        <v>16.36</v>
      </c>
      <c r="C340" s="1">
        <v>11.19</v>
      </c>
      <c r="D340" s="7" t="s">
        <v>2343</v>
      </c>
      <c r="E340" s="7" t="s">
        <v>2343</v>
      </c>
      <c r="F340" s="7" t="s">
        <v>2343</v>
      </c>
      <c r="G340" s="7">
        <v>0</v>
      </c>
      <c r="H340" s="75" t="s">
        <v>2344</v>
      </c>
      <c r="I340" s="1" t="str">
        <f t="shared" si="5"/>
        <v>Underweight</v>
      </c>
      <c r="U340" s="1">
        <v>1</v>
      </c>
    </row>
    <row r="341" spans="1:21" x14ac:dyDescent="0.3">
      <c r="A341" s="1" t="s">
        <v>340</v>
      </c>
      <c r="B341" s="1">
        <v>32.299999999999997</v>
      </c>
      <c r="C341" s="1">
        <v>4.8899999999999997</v>
      </c>
      <c r="D341" s="7" t="s">
        <v>2344</v>
      </c>
      <c r="E341" s="7" t="s">
        <v>2343</v>
      </c>
      <c r="F341" s="7" t="s">
        <v>2345</v>
      </c>
      <c r="G341" s="7">
        <v>1</v>
      </c>
      <c r="H341" s="75" t="s">
        <v>2343</v>
      </c>
      <c r="I341" s="1" t="str">
        <f t="shared" si="5"/>
        <v>Obesity</v>
      </c>
      <c r="U341" s="1">
        <v>180</v>
      </c>
    </row>
    <row r="342" spans="1:21" x14ac:dyDescent="0.3">
      <c r="A342" s="1" t="s">
        <v>341</v>
      </c>
      <c r="B342" s="1">
        <v>16.05</v>
      </c>
      <c r="C342" s="1">
        <v>4.3499999999999996</v>
      </c>
      <c r="D342" s="7" t="s">
        <v>2344</v>
      </c>
      <c r="E342" s="7" t="s">
        <v>2343</v>
      </c>
      <c r="F342" s="7" t="s">
        <v>2343</v>
      </c>
      <c r="G342" s="7">
        <v>0</v>
      </c>
      <c r="H342" s="75" t="s">
        <v>2344</v>
      </c>
      <c r="I342" s="1" t="str">
        <f t="shared" si="5"/>
        <v>Underweight</v>
      </c>
      <c r="U342" s="1">
        <v>1</v>
      </c>
    </row>
    <row r="343" spans="1:21" x14ac:dyDescent="0.3">
      <c r="A343" s="1" t="s">
        <v>342</v>
      </c>
      <c r="B343" s="1">
        <v>29.07</v>
      </c>
      <c r="C343" s="1">
        <v>8.66</v>
      </c>
      <c r="D343" s="7" t="s">
        <v>2344</v>
      </c>
      <c r="E343" s="7" t="s">
        <v>2343</v>
      </c>
      <c r="F343" s="7" t="s">
        <v>2343</v>
      </c>
      <c r="G343" s="7">
        <v>2</v>
      </c>
      <c r="H343" s="75" t="s">
        <v>2344</v>
      </c>
      <c r="I343" s="1" t="str">
        <f t="shared" si="5"/>
        <v>Overweight</v>
      </c>
      <c r="U343" s="1">
        <v>1</v>
      </c>
    </row>
    <row r="344" spans="1:21" x14ac:dyDescent="0.3">
      <c r="A344" s="1" t="s">
        <v>343</v>
      </c>
      <c r="B344" s="1">
        <v>17.43</v>
      </c>
      <c r="C344" s="1">
        <v>8.64</v>
      </c>
      <c r="D344" s="7" t="s">
        <v>2343</v>
      </c>
      <c r="E344" s="7" t="s">
        <v>2343</v>
      </c>
      <c r="F344" s="7" t="s">
        <v>2343</v>
      </c>
      <c r="G344" s="7">
        <v>0</v>
      </c>
      <c r="H344" s="75" t="s">
        <v>2344</v>
      </c>
      <c r="I344" s="1" t="str">
        <f t="shared" si="5"/>
        <v>Underweight</v>
      </c>
      <c r="U344" s="1">
        <v>1</v>
      </c>
    </row>
    <row r="345" spans="1:21" x14ac:dyDescent="0.3">
      <c r="A345" s="1" t="s">
        <v>344</v>
      </c>
      <c r="B345" s="1">
        <v>19.329999999999998</v>
      </c>
      <c r="C345" s="1">
        <v>4.2699999999999996</v>
      </c>
      <c r="D345" s="7" t="s">
        <v>2343</v>
      </c>
      <c r="E345" s="7" t="s">
        <v>2343</v>
      </c>
      <c r="F345" s="7" t="s">
        <v>2343</v>
      </c>
      <c r="G345" s="7">
        <v>0</v>
      </c>
      <c r="H345" s="75" t="s">
        <v>2344</v>
      </c>
      <c r="I345" s="1" t="str">
        <f t="shared" si="5"/>
        <v>Normal Weight</v>
      </c>
      <c r="U345" s="1">
        <v>1</v>
      </c>
    </row>
    <row r="346" spans="1:21" x14ac:dyDescent="0.3">
      <c r="A346" s="1" t="s">
        <v>345</v>
      </c>
      <c r="B346" s="1">
        <v>30.52</v>
      </c>
      <c r="C346" s="1">
        <v>4.21</v>
      </c>
      <c r="D346" s="7" t="s">
        <v>2343</v>
      </c>
      <c r="E346" s="7" t="s">
        <v>2343</v>
      </c>
      <c r="F346" s="7" t="s">
        <v>2343</v>
      </c>
      <c r="G346" s="7">
        <v>1</v>
      </c>
      <c r="H346" s="75" t="s">
        <v>2344</v>
      </c>
      <c r="I346" s="1" t="str">
        <f t="shared" si="5"/>
        <v>Obesity</v>
      </c>
      <c r="U346" s="1">
        <v>1</v>
      </c>
    </row>
    <row r="347" spans="1:21" x14ac:dyDescent="0.3">
      <c r="A347" s="1" t="s">
        <v>346</v>
      </c>
      <c r="B347" s="1">
        <v>39.21</v>
      </c>
      <c r="C347" s="1">
        <v>5.04</v>
      </c>
      <c r="D347" s="7" t="s">
        <v>2343</v>
      </c>
      <c r="E347" s="7" t="s">
        <v>2343</v>
      </c>
      <c r="F347" s="7" t="s">
        <v>2345</v>
      </c>
      <c r="G347" s="7">
        <v>1</v>
      </c>
      <c r="H347" s="75" t="s">
        <v>2344</v>
      </c>
      <c r="I347" s="1" t="str">
        <f t="shared" si="5"/>
        <v>Obesity</v>
      </c>
      <c r="U347" s="1">
        <v>1</v>
      </c>
    </row>
    <row r="348" spans="1:21" x14ac:dyDescent="0.3">
      <c r="A348" s="1" t="s">
        <v>347</v>
      </c>
      <c r="B348" s="1">
        <v>26.98</v>
      </c>
      <c r="C348" s="1">
        <v>5.21</v>
      </c>
      <c r="D348" s="7" t="s">
        <v>2344</v>
      </c>
      <c r="E348" s="7" t="s">
        <v>2343</v>
      </c>
      <c r="F348" s="7" t="s">
        <v>2343</v>
      </c>
      <c r="G348" s="7">
        <v>2</v>
      </c>
      <c r="H348" s="75" t="s">
        <v>2344</v>
      </c>
      <c r="I348" s="1" t="str">
        <f t="shared" si="5"/>
        <v>Overweight</v>
      </c>
      <c r="U348" s="1">
        <v>1</v>
      </c>
    </row>
    <row r="349" spans="1:21" x14ac:dyDescent="0.3">
      <c r="A349" s="1" t="s">
        <v>348</v>
      </c>
      <c r="B349" s="1">
        <v>25.84</v>
      </c>
      <c r="C349" s="1">
        <v>8.83</v>
      </c>
      <c r="D349" s="7" t="s">
        <v>2343</v>
      </c>
      <c r="E349" s="7" t="s">
        <v>2343</v>
      </c>
      <c r="F349" s="7" t="s">
        <v>2343</v>
      </c>
      <c r="G349" s="7">
        <v>0</v>
      </c>
      <c r="H349" s="75" t="s">
        <v>2343</v>
      </c>
      <c r="I349" s="1" t="str">
        <f t="shared" si="5"/>
        <v>Overweight</v>
      </c>
      <c r="U349" s="1">
        <v>180</v>
      </c>
    </row>
    <row r="350" spans="1:21" x14ac:dyDescent="0.3">
      <c r="A350" s="1" t="s">
        <v>349</v>
      </c>
      <c r="B350" s="1">
        <v>28.31</v>
      </c>
      <c r="C350" s="1">
        <v>8.4700000000000006</v>
      </c>
      <c r="D350" s="7" t="s">
        <v>2344</v>
      </c>
      <c r="E350" s="7" t="s">
        <v>2343</v>
      </c>
      <c r="F350" s="7" t="s">
        <v>2343</v>
      </c>
      <c r="G350" s="7">
        <v>2</v>
      </c>
      <c r="H350" s="75" t="s">
        <v>2344</v>
      </c>
      <c r="I350" s="1" t="str">
        <f t="shared" si="5"/>
        <v>Overweight</v>
      </c>
      <c r="U350" s="1">
        <v>1</v>
      </c>
    </row>
    <row r="351" spans="1:21" x14ac:dyDescent="0.3">
      <c r="A351" s="1" t="s">
        <v>350</v>
      </c>
      <c r="B351" s="1">
        <v>23.94</v>
      </c>
      <c r="C351" s="1">
        <v>4.2</v>
      </c>
      <c r="D351" s="7" t="s">
        <v>2343</v>
      </c>
      <c r="E351" s="7" t="s">
        <v>2343</v>
      </c>
      <c r="F351" s="7" t="s">
        <v>2343</v>
      </c>
      <c r="G351" s="7">
        <v>0</v>
      </c>
      <c r="H351" s="75" t="s">
        <v>2344</v>
      </c>
      <c r="I351" s="1" t="str">
        <f t="shared" si="5"/>
        <v>Normal Weight</v>
      </c>
      <c r="U351" s="1">
        <v>1</v>
      </c>
    </row>
    <row r="352" spans="1:21" x14ac:dyDescent="0.3">
      <c r="A352" s="1" t="s">
        <v>351</v>
      </c>
      <c r="B352" s="1">
        <v>20.03</v>
      </c>
      <c r="C352" s="1">
        <v>6.14</v>
      </c>
      <c r="D352" s="7" t="s">
        <v>2344</v>
      </c>
      <c r="E352" s="7" t="s">
        <v>2343</v>
      </c>
      <c r="F352" s="7" t="s">
        <v>2343</v>
      </c>
      <c r="G352" s="7">
        <v>0</v>
      </c>
      <c r="H352" s="75" t="s">
        <v>2344</v>
      </c>
      <c r="I352" s="1" t="str">
        <f t="shared" si="5"/>
        <v>Normal Weight</v>
      </c>
      <c r="U352" s="1">
        <v>1</v>
      </c>
    </row>
    <row r="353" spans="1:21" x14ac:dyDescent="0.3">
      <c r="A353" s="1" t="s">
        <v>352</v>
      </c>
      <c r="B353" s="1">
        <v>41.42</v>
      </c>
      <c r="C353" s="1">
        <v>6.07</v>
      </c>
      <c r="D353" s="7" t="s">
        <v>2343</v>
      </c>
      <c r="E353" s="7" t="s">
        <v>2343</v>
      </c>
      <c r="F353" s="7" t="s">
        <v>2343</v>
      </c>
      <c r="G353" s="7">
        <v>0</v>
      </c>
      <c r="H353" s="75" t="s">
        <v>2343</v>
      </c>
      <c r="I353" s="1" t="str">
        <f t="shared" si="5"/>
        <v>Obesity</v>
      </c>
      <c r="U353" s="1">
        <v>180</v>
      </c>
    </row>
    <row r="354" spans="1:21" x14ac:dyDescent="0.3">
      <c r="A354" s="1" t="s">
        <v>353</v>
      </c>
      <c r="B354" s="1">
        <v>36.67</v>
      </c>
      <c r="C354" s="1">
        <v>10.210000000000001</v>
      </c>
      <c r="D354" s="7" t="s">
        <v>2343</v>
      </c>
      <c r="E354" s="7" t="s">
        <v>2343</v>
      </c>
      <c r="F354" s="7" t="s">
        <v>2343</v>
      </c>
      <c r="G354" s="7">
        <v>0</v>
      </c>
      <c r="H354" s="75" t="s">
        <v>2343</v>
      </c>
      <c r="I354" s="1" t="str">
        <f t="shared" si="5"/>
        <v>Obesity</v>
      </c>
      <c r="U354" s="1">
        <v>180</v>
      </c>
    </row>
    <row r="355" spans="1:21" x14ac:dyDescent="0.3">
      <c r="A355" s="1" t="s">
        <v>354</v>
      </c>
      <c r="B355" s="1">
        <v>27.645</v>
      </c>
      <c r="C355" s="1">
        <v>4.6900000000000004</v>
      </c>
      <c r="D355" s="7" t="s">
        <v>2343</v>
      </c>
      <c r="E355" s="7" t="s">
        <v>2343</v>
      </c>
      <c r="F355" s="7" t="s">
        <v>2343</v>
      </c>
      <c r="G355" s="7">
        <v>0</v>
      </c>
      <c r="H355" s="75" t="s">
        <v>2343</v>
      </c>
      <c r="I355" s="1" t="str">
        <f t="shared" si="5"/>
        <v>Overweight</v>
      </c>
      <c r="U355" s="1">
        <v>180</v>
      </c>
    </row>
    <row r="356" spans="1:21" x14ac:dyDescent="0.3">
      <c r="A356" s="1" t="s">
        <v>355</v>
      </c>
      <c r="B356" s="1">
        <v>22.72</v>
      </c>
      <c r="C356" s="1">
        <v>5.71</v>
      </c>
      <c r="D356" s="7" t="s">
        <v>2343</v>
      </c>
      <c r="E356" s="7" t="s">
        <v>2343</v>
      </c>
      <c r="F356" s="7" t="s">
        <v>2343</v>
      </c>
      <c r="G356" s="7">
        <v>0</v>
      </c>
      <c r="H356" s="75" t="s">
        <v>2344</v>
      </c>
      <c r="I356" s="1" t="str">
        <f t="shared" si="5"/>
        <v>Normal Weight</v>
      </c>
      <c r="U356" s="1">
        <v>1</v>
      </c>
    </row>
    <row r="357" spans="1:21" x14ac:dyDescent="0.3">
      <c r="A357" s="1" t="s">
        <v>356</v>
      </c>
      <c r="B357" s="1">
        <v>36.520000000000003</v>
      </c>
      <c r="C357" s="1">
        <v>9.07</v>
      </c>
      <c r="D357" s="7" t="s">
        <v>2344</v>
      </c>
      <c r="E357" s="7" t="s">
        <v>2343</v>
      </c>
      <c r="F357" s="7" t="s">
        <v>2345</v>
      </c>
      <c r="G357" s="7">
        <v>1</v>
      </c>
      <c r="H357" s="75" t="s">
        <v>2343</v>
      </c>
      <c r="I357" s="1" t="str">
        <f t="shared" si="5"/>
        <v>Obesity</v>
      </c>
      <c r="U357" s="1">
        <v>180</v>
      </c>
    </row>
    <row r="358" spans="1:21" x14ac:dyDescent="0.3">
      <c r="A358" s="1" t="s">
        <v>357</v>
      </c>
      <c r="B358" s="1">
        <v>33.96</v>
      </c>
      <c r="C358" s="1">
        <v>4.99</v>
      </c>
      <c r="D358" s="7" t="s">
        <v>2343</v>
      </c>
      <c r="E358" s="7" t="s">
        <v>2343</v>
      </c>
      <c r="F358" s="7" t="s">
        <v>2343</v>
      </c>
      <c r="G358" s="7">
        <v>0</v>
      </c>
      <c r="H358" s="75" t="s">
        <v>2344</v>
      </c>
      <c r="I358" s="1" t="str">
        <f t="shared" si="5"/>
        <v>Obesity</v>
      </c>
      <c r="U358" s="1">
        <v>1</v>
      </c>
    </row>
    <row r="359" spans="1:21" x14ac:dyDescent="0.3">
      <c r="A359" s="1" t="s">
        <v>358</v>
      </c>
      <c r="B359" s="1">
        <v>26.695</v>
      </c>
      <c r="C359" s="1">
        <v>8.31</v>
      </c>
      <c r="D359" s="7" t="s">
        <v>2343</v>
      </c>
      <c r="E359" s="7" t="s">
        <v>2343</v>
      </c>
      <c r="F359" s="7" t="s">
        <v>2343</v>
      </c>
      <c r="G359" s="7">
        <v>0</v>
      </c>
      <c r="H359" s="75" t="s">
        <v>2344</v>
      </c>
      <c r="I359" s="1" t="str">
        <f t="shared" si="5"/>
        <v>Overweight</v>
      </c>
      <c r="U359" s="1">
        <v>1</v>
      </c>
    </row>
    <row r="360" spans="1:21" x14ac:dyDescent="0.3">
      <c r="A360" s="1" t="s">
        <v>359</v>
      </c>
      <c r="B360" s="1">
        <v>18.45</v>
      </c>
      <c r="C360" s="1">
        <v>5.07</v>
      </c>
      <c r="D360" s="7" t="s">
        <v>2344</v>
      </c>
      <c r="E360" s="7" t="s">
        <v>2343</v>
      </c>
      <c r="F360" s="7" t="s">
        <v>2343</v>
      </c>
      <c r="G360" s="7">
        <v>0</v>
      </c>
      <c r="H360" s="75" t="s">
        <v>2344</v>
      </c>
      <c r="I360" s="1" t="str">
        <f t="shared" si="5"/>
        <v>Underweight</v>
      </c>
      <c r="U360" s="1">
        <v>1</v>
      </c>
    </row>
    <row r="361" spans="1:21" x14ac:dyDescent="0.3">
      <c r="A361" s="1" t="s">
        <v>360</v>
      </c>
      <c r="B361" s="1">
        <v>33.18</v>
      </c>
      <c r="C361" s="1">
        <v>4.79</v>
      </c>
      <c r="D361" s="7" t="s">
        <v>2343</v>
      </c>
      <c r="E361" s="7" t="s">
        <v>2343</v>
      </c>
      <c r="F361" s="7" t="s">
        <v>2343</v>
      </c>
      <c r="G361" s="7">
        <v>0</v>
      </c>
      <c r="H361" s="75" t="s">
        <v>2344</v>
      </c>
      <c r="I361" s="1" t="str">
        <f t="shared" si="5"/>
        <v>Obesity</v>
      </c>
      <c r="U361" s="1">
        <v>1</v>
      </c>
    </row>
    <row r="362" spans="1:21" x14ac:dyDescent="0.3">
      <c r="A362" s="1" t="s">
        <v>361</v>
      </c>
      <c r="B362" s="1">
        <v>36.1</v>
      </c>
      <c r="C362" s="1">
        <v>11.39</v>
      </c>
      <c r="D362" s="7" t="s">
        <v>2344</v>
      </c>
      <c r="E362" s="7" t="s">
        <v>2343</v>
      </c>
      <c r="F362" s="7" t="s">
        <v>2343</v>
      </c>
      <c r="G362" s="7">
        <v>2</v>
      </c>
      <c r="H362" s="75" t="s">
        <v>2343</v>
      </c>
      <c r="I362" s="1" t="str">
        <f t="shared" si="5"/>
        <v>Obesity</v>
      </c>
      <c r="U362" s="1">
        <v>180</v>
      </c>
    </row>
    <row r="363" spans="1:21" x14ac:dyDescent="0.3">
      <c r="A363" s="1" t="s">
        <v>362</v>
      </c>
      <c r="B363" s="1">
        <v>22.77</v>
      </c>
      <c r="C363" s="1">
        <v>6</v>
      </c>
      <c r="D363" s="7" t="s">
        <v>2343</v>
      </c>
      <c r="E363" s="7" t="s">
        <v>2343</v>
      </c>
      <c r="F363" s="7" t="s">
        <v>2343</v>
      </c>
      <c r="G363" s="7">
        <v>0</v>
      </c>
      <c r="H363" s="75" t="s">
        <v>2344</v>
      </c>
      <c r="I363" s="1" t="str">
        <f t="shared" si="5"/>
        <v>Normal Weight</v>
      </c>
      <c r="U363" s="1">
        <v>1</v>
      </c>
    </row>
    <row r="364" spans="1:21" x14ac:dyDescent="0.3">
      <c r="A364" s="1" t="s">
        <v>363</v>
      </c>
      <c r="B364" s="1">
        <v>21.24</v>
      </c>
      <c r="C364" s="1">
        <v>5.13</v>
      </c>
      <c r="D364" s="7" t="s">
        <v>2343</v>
      </c>
      <c r="E364" s="7" t="s">
        <v>2343</v>
      </c>
      <c r="F364" s="7" t="s">
        <v>2343</v>
      </c>
      <c r="G364" s="7">
        <v>0</v>
      </c>
      <c r="H364" s="75" t="s">
        <v>2344</v>
      </c>
      <c r="I364" s="1" t="str">
        <f t="shared" si="5"/>
        <v>Normal Weight</v>
      </c>
      <c r="U364" s="1">
        <v>1</v>
      </c>
    </row>
    <row r="365" spans="1:21" x14ac:dyDescent="0.3">
      <c r="A365" s="1" t="s">
        <v>364</v>
      </c>
      <c r="B365" s="1">
        <v>17.600000000000001</v>
      </c>
      <c r="C365" s="1">
        <v>5.26</v>
      </c>
      <c r="D365" s="7" t="s">
        <v>2344</v>
      </c>
      <c r="E365" s="7" t="s">
        <v>2343</v>
      </c>
      <c r="F365" s="7" t="s">
        <v>2343</v>
      </c>
      <c r="G365" s="7">
        <v>0</v>
      </c>
      <c r="H365" s="75" t="s">
        <v>2344</v>
      </c>
      <c r="I365" s="1" t="str">
        <f t="shared" si="5"/>
        <v>Underweight</v>
      </c>
      <c r="U365" s="1">
        <v>1</v>
      </c>
    </row>
    <row r="366" spans="1:21" x14ac:dyDescent="0.3">
      <c r="A366" s="1" t="s">
        <v>365</v>
      </c>
      <c r="B366" s="1">
        <v>26.29</v>
      </c>
      <c r="C366" s="1">
        <v>6.84</v>
      </c>
      <c r="D366" s="7" t="s">
        <v>2343</v>
      </c>
      <c r="E366" s="7" t="s">
        <v>2343</v>
      </c>
      <c r="F366" s="7" t="s">
        <v>2343</v>
      </c>
      <c r="G366" s="7">
        <v>0</v>
      </c>
      <c r="H366" s="75" t="s">
        <v>2344</v>
      </c>
      <c r="I366" s="1" t="str">
        <f t="shared" si="5"/>
        <v>Overweight</v>
      </c>
      <c r="U366" s="1">
        <v>1</v>
      </c>
    </row>
    <row r="367" spans="1:21" x14ac:dyDescent="0.3">
      <c r="A367" s="1" t="s">
        <v>366</v>
      </c>
      <c r="B367" s="1">
        <v>35.31</v>
      </c>
      <c r="C367" s="1">
        <v>9.0399999999999991</v>
      </c>
      <c r="D367" s="7" t="s">
        <v>2343</v>
      </c>
      <c r="E367" s="7" t="s">
        <v>2343</v>
      </c>
      <c r="F367" s="7" t="s">
        <v>2343</v>
      </c>
      <c r="G367" s="7">
        <v>0</v>
      </c>
      <c r="H367" s="75" t="s">
        <v>2343</v>
      </c>
      <c r="I367" s="1" t="str">
        <f t="shared" si="5"/>
        <v>Obesity</v>
      </c>
      <c r="U367" s="1">
        <v>180</v>
      </c>
    </row>
    <row r="368" spans="1:21" x14ac:dyDescent="0.3">
      <c r="A368" s="1" t="s">
        <v>367</v>
      </c>
      <c r="B368" s="1">
        <v>27.04</v>
      </c>
      <c r="C368" s="1">
        <v>4.0999999999999996</v>
      </c>
      <c r="D368" s="7" t="s">
        <v>2343</v>
      </c>
      <c r="E368" s="7" t="s">
        <v>2343</v>
      </c>
      <c r="F368" s="7" t="s">
        <v>2343</v>
      </c>
      <c r="G368" s="7">
        <v>1</v>
      </c>
      <c r="H368" s="75" t="s">
        <v>2344</v>
      </c>
      <c r="I368" s="1" t="str">
        <f t="shared" si="5"/>
        <v>Overweight</v>
      </c>
      <c r="U368" s="1">
        <v>1</v>
      </c>
    </row>
    <row r="369" spans="1:21" x14ac:dyDescent="0.3">
      <c r="A369" s="1" t="s">
        <v>368</v>
      </c>
      <c r="B369" s="1">
        <v>30.23</v>
      </c>
      <c r="C369" s="1">
        <v>4.2300000000000004</v>
      </c>
      <c r="D369" s="7" t="s">
        <v>2344</v>
      </c>
      <c r="E369" s="7" t="s">
        <v>2343</v>
      </c>
      <c r="F369" s="7" t="s">
        <v>2345</v>
      </c>
      <c r="G369" s="7">
        <v>1</v>
      </c>
      <c r="H369" s="75" t="s">
        <v>2344</v>
      </c>
      <c r="I369" s="1" t="str">
        <f t="shared" si="5"/>
        <v>Obesity</v>
      </c>
      <c r="U369" s="1">
        <v>1</v>
      </c>
    </row>
    <row r="370" spans="1:21" x14ac:dyDescent="0.3">
      <c r="A370" s="1" t="s">
        <v>369</v>
      </c>
      <c r="B370" s="1">
        <v>30.6</v>
      </c>
      <c r="C370" s="1">
        <v>6.48</v>
      </c>
      <c r="D370" s="7" t="s">
        <v>2344</v>
      </c>
      <c r="E370" s="7" t="s">
        <v>2343</v>
      </c>
      <c r="F370" s="7" t="s">
        <v>2345</v>
      </c>
      <c r="G370" s="7">
        <v>1</v>
      </c>
      <c r="H370" s="75" t="s">
        <v>2344</v>
      </c>
      <c r="I370" s="1" t="str">
        <f t="shared" si="5"/>
        <v>Obesity</v>
      </c>
      <c r="U370" s="1">
        <v>1</v>
      </c>
    </row>
    <row r="371" spans="1:21" x14ac:dyDescent="0.3">
      <c r="A371" s="1" t="s">
        <v>370</v>
      </c>
      <c r="B371" s="1">
        <v>26.8</v>
      </c>
      <c r="C371" s="1">
        <v>5.53</v>
      </c>
      <c r="D371" s="7" t="s">
        <v>2343</v>
      </c>
      <c r="E371" s="7" t="s">
        <v>2343</v>
      </c>
      <c r="F371" s="7" t="s">
        <v>2343</v>
      </c>
      <c r="G371" s="7">
        <v>1</v>
      </c>
      <c r="H371" s="75" t="s">
        <v>2344</v>
      </c>
      <c r="I371" s="1" t="str">
        <f t="shared" si="5"/>
        <v>Overweight</v>
      </c>
      <c r="U371" s="1">
        <v>1</v>
      </c>
    </row>
    <row r="372" spans="1:21" x14ac:dyDescent="0.3">
      <c r="A372" s="1" t="s">
        <v>371</v>
      </c>
      <c r="B372" s="1">
        <v>16.86</v>
      </c>
      <c r="C372" s="1">
        <v>4.07</v>
      </c>
      <c r="D372" s="7" t="s">
        <v>2344</v>
      </c>
      <c r="E372" s="7" t="s">
        <v>2343</v>
      </c>
      <c r="F372" s="7" t="s">
        <v>2343</v>
      </c>
      <c r="G372" s="7">
        <v>0</v>
      </c>
      <c r="H372" s="75" t="s">
        <v>2344</v>
      </c>
      <c r="I372" s="1" t="str">
        <f t="shared" si="5"/>
        <v>Underweight</v>
      </c>
      <c r="U372" s="1">
        <v>1</v>
      </c>
    </row>
    <row r="373" spans="1:21" x14ac:dyDescent="0.3">
      <c r="A373" s="1" t="s">
        <v>372</v>
      </c>
      <c r="B373" s="1">
        <v>16.3</v>
      </c>
      <c r="C373" s="1">
        <v>5.51</v>
      </c>
      <c r="D373" s="7" t="s">
        <v>2343</v>
      </c>
      <c r="E373" s="7" t="s">
        <v>2343</v>
      </c>
      <c r="F373" s="7" t="s">
        <v>2343</v>
      </c>
      <c r="G373" s="7">
        <v>1</v>
      </c>
      <c r="H373" s="75" t="s">
        <v>2344</v>
      </c>
      <c r="I373" s="1" t="str">
        <f t="shared" si="5"/>
        <v>Underweight</v>
      </c>
      <c r="U373" s="1">
        <v>1</v>
      </c>
    </row>
    <row r="374" spans="1:21" x14ac:dyDescent="0.3">
      <c r="A374" s="1" t="s">
        <v>373</v>
      </c>
      <c r="B374" s="1">
        <v>29.81</v>
      </c>
      <c r="C374" s="1">
        <v>11.66</v>
      </c>
      <c r="D374" s="7" t="s">
        <v>2343</v>
      </c>
      <c r="E374" s="7" t="s">
        <v>2343</v>
      </c>
      <c r="F374" s="7" t="s">
        <v>2343</v>
      </c>
      <c r="G374" s="7">
        <v>0</v>
      </c>
      <c r="H374" s="75" t="s">
        <v>2344</v>
      </c>
      <c r="I374" s="1" t="str">
        <f t="shared" si="5"/>
        <v>Overweight</v>
      </c>
      <c r="U374" s="1">
        <v>1</v>
      </c>
    </row>
    <row r="375" spans="1:21" x14ac:dyDescent="0.3">
      <c r="A375" s="1" t="s">
        <v>374</v>
      </c>
      <c r="B375" s="1">
        <v>16.329999999999998</v>
      </c>
      <c r="C375" s="1">
        <v>7.26</v>
      </c>
      <c r="D375" s="7" t="s">
        <v>2344</v>
      </c>
      <c r="E375" s="7" t="s">
        <v>2343</v>
      </c>
      <c r="F375" s="7" t="s">
        <v>2343</v>
      </c>
      <c r="G375" s="7">
        <v>0</v>
      </c>
      <c r="H375" s="75" t="s">
        <v>2344</v>
      </c>
      <c r="I375" s="1" t="str">
        <f t="shared" si="5"/>
        <v>Underweight</v>
      </c>
      <c r="U375" s="1">
        <v>1</v>
      </c>
    </row>
    <row r="376" spans="1:21" x14ac:dyDescent="0.3">
      <c r="A376" s="1" t="s">
        <v>375</v>
      </c>
      <c r="B376" s="1">
        <v>16.37</v>
      </c>
      <c r="C376" s="1">
        <v>4.79</v>
      </c>
      <c r="D376" s="7" t="s">
        <v>2344</v>
      </c>
      <c r="E376" s="7" t="s">
        <v>2343</v>
      </c>
      <c r="F376" s="7" t="s">
        <v>2343</v>
      </c>
      <c r="G376" s="7">
        <v>0</v>
      </c>
      <c r="H376" s="75" t="s">
        <v>2344</v>
      </c>
      <c r="I376" s="1" t="str">
        <f t="shared" si="5"/>
        <v>Underweight</v>
      </c>
      <c r="U376" s="1">
        <v>1</v>
      </c>
    </row>
    <row r="377" spans="1:21" x14ac:dyDescent="0.3">
      <c r="A377" s="1" t="s">
        <v>376</v>
      </c>
      <c r="B377" s="1">
        <v>22.42</v>
      </c>
      <c r="C377" s="1">
        <v>4.68</v>
      </c>
      <c r="D377" s="7" t="s">
        <v>2344</v>
      </c>
      <c r="E377" s="7" t="s">
        <v>2343</v>
      </c>
      <c r="F377" s="7" t="s">
        <v>2343</v>
      </c>
      <c r="G377" s="7">
        <v>1</v>
      </c>
      <c r="H377" s="75" t="s">
        <v>2343</v>
      </c>
      <c r="I377" s="1" t="str">
        <f t="shared" si="5"/>
        <v>Normal Weight</v>
      </c>
      <c r="U377" s="1">
        <v>180</v>
      </c>
    </row>
    <row r="378" spans="1:21" x14ac:dyDescent="0.3">
      <c r="A378" s="1" t="s">
        <v>377</v>
      </c>
      <c r="B378" s="1">
        <v>31.35</v>
      </c>
      <c r="C378" s="1">
        <v>4.33</v>
      </c>
      <c r="D378" s="7" t="s">
        <v>2344</v>
      </c>
      <c r="E378" s="7" t="s">
        <v>2343</v>
      </c>
      <c r="F378" s="7" t="s">
        <v>2345</v>
      </c>
      <c r="G378" s="7">
        <v>1</v>
      </c>
      <c r="H378" s="75" t="s">
        <v>2343</v>
      </c>
      <c r="I378" s="1" t="str">
        <f t="shared" si="5"/>
        <v>Obesity</v>
      </c>
      <c r="U378" s="1">
        <v>180</v>
      </c>
    </row>
    <row r="379" spans="1:21" x14ac:dyDescent="0.3">
      <c r="A379" s="1" t="s">
        <v>378</v>
      </c>
      <c r="B379" s="1">
        <v>31.9</v>
      </c>
      <c r="C379" s="1">
        <v>11.89</v>
      </c>
      <c r="D379" s="7" t="s">
        <v>2343</v>
      </c>
      <c r="E379" s="7" t="s">
        <v>2343</v>
      </c>
      <c r="F379" s="7" t="s">
        <v>2343</v>
      </c>
      <c r="G379" s="7">
        <v>0</v>
      </c>
      <c r="H379" s="75" t="s">
        <v>2343</v>
      </c>
      <c r="I379" s="1" t="str">
        <f t="shared" si="5"/>
        <v>Obesity</v>
      </c>
      <c r="U379" s="1">
        <v>180</v>
      </c>
    </row>
    <row r="380" spans="1:21" x14ac:dyDescent="0.3">
      <c r="A380" s="1" t="s">
        <v>379</v>
      </c>
      <c r="B380" s="1">
        <v>30.6</v>
      </c>
      <c r="C380" s="1">
        <v>5.24</v>
      </c>
      <c r="D380" s="7" t="s">
        <v>2343</v>
      </c>
      <c r="E380" s="7" t="s">
        <v>2343</v>
      </c>
      <c r="F380" s="7" t="s">
        <v>2343</v>
      </c>
      <c r="G380" s="7">
        <v>0</v>
      </c>
      <c r="H380" s="75" t="s">
        <v>2344</v>
      </c>
      <c r="I380" s="1" t="str">
        <f t="shared" si="5"/>
        <v>Obesity</v>
      </c>
      <c r="U380" s="1">
        <v>1</v>
      </c>
    </row>
    <row r="381" spans="1:21" x14ac:dyDescent="0.3">
      <c r="A381" s="1" t="s">
        <v>380</v>
      </c>
      <c r="B381" s="1">
        <v>28.975000000000001</v>
      </c>
      <c r="C381" s="1">
        <v>7.63</v>
      </c>
      <c r="D381" s="7" t="s">
        <v>2343</v>
      </c>
      <c r="E381" s="7" t="s">
        <v>2343</v>
      </c>
      <c r="F381" s="7" t="s">
        <v>2343</v>
      </c>
      <c r="G381" s="7">
        <v>0</v>
      </c>
      <c r="H381" s="75" t="s">
        <v>2344</v>
      </c>
      <c r="I381" s="1" t="str">
        <f t="shared" si="5"/>
        <v>Overweight</v>
      </c>
      <c r="U381" s="1">
        <v>1</v>
      </c>
    </row>
    <row r="382" spans="1:21" x14ac:dyDescent="0.3">
      <c r="A382" s="1" t="s">
        <v>381</v>
      </c>
      <c r="B382" s="1">
        <v>24.86</v>
      </c>
      <c r="C382" s="1">
        <v>8.92</v>
      </c>
      <c r="D382" s="7" t="s">
        <v>2344</v>
      </c>
      <c r="E382" s="7" t="s">
        <v>2343</v>
      </c>
      <c r="F382" s="7" t="s">
        <v>2343</v>
      </c>
      <c r="G382" s="7">
        <v>2</v>
      </c>
      <c r="H382" s="75" t="s">
        <v>2343</v>
      </c>
      <c r="I382" s="1" t="str">
        <f t="shared" si="5"/>
        <v>Normal Weight</v>
      </c>
      <c r="U382" s="1">
        <v>180</v>
      </c>
    </row>
    <row r="383" spans="1:21" x14ac:dyDescent="0.3">
      <c r="A383" s="1" t="s">
        <v>382</v>
      </c>
      <c r="B383" s="1">
        <v>19.54</v>
      </c>
      <c r="C383" s="1">
        <v>5.37</v>
      </c>
      <c r="D383" s="7" t="s">
        <v>2343</v>
      </c>
      <c r="E383" s="7" t="s">
        <v>2343</v>
      </c>
      <c r="F383" s="7" t="s">
        <v>2343</v>
      </c>
      <c r="G383" s="7">
        <v>0</v>
      </c>
      <c r="H383" s="75" t="s">
        <v>2344</v>
      </c>
      <c r="I383" s="1" t="str">
        <f t="shared" si="5"/>
        <v>Normal Weight</v>
      </c>
      <c r="U383" s="1">
        <v>1</v>
      </c>
    </row>
    <row r="384" spans="1:21" x14ac:dyDescent="0.3">
      <c r="A384" s="1" t="s">
        <v>383</v>
      </c>
      <c r="B384" s="1">
        <v>26.74</v>
      </c>
      <c r="C384" s="1">
        <v>4.3099999999999996</v>
      </c>
      <c r="D384" s="7" t="s">
        <v>2343</v>
      </c>
      <c r="E384" s="7" t="s">
        <v>2343</v>
      </c>
      <c r="F384" s="7" t="s">
        <v>2343</v>
      </c>
      <c r="G384" s="7">
        <v>0</v>
      </c>
      <c r="H384" s="75" t="s">
        <v>2344</v>
      </c>
      <c r="I384" s="1" t="str">
        <f t="shared" si="5"/>
        <v>Overweight</v>
      </c>
      <c r="U384" s="1">
        <v>1</v>
      </c>
    </row>
    <row r="385" spans="1:21" x14ac:dyDescent="0.3">
      <c r="A385" s="1" t="s">
        <v>384</v>
      </c>
      <c r="B385" s="1">
        <v>22.99</v>
      </c>
      <c r="C385" s="1">
        <v>10.46</v>
      </c>
      <c r="D385" s="7" t="s">
        <v>2343</v>
      </c>
      <c r="E385" s="7" t="s">
        <v>2343</v>
      </c>
      <c r="F385" s="7" t="s">
        <v>2343</v>
      </c>
      <c r="G385" s="7">
        <v>3</v>
      </c>
      <c r="H385" s="75" t="s">
        <v>2344</v>
      </c>
      <c r="I385" s="1" t="str">
        <f t="shared" si="5"/>
        <v>Normal Weight</v>
      </c>
      <c r="U385" s="1">
        <v>1</v>
      </c>
    </row>
    <row r="386" spans="1:21" x14ac:dyDescent="0.3">
      <c r="A386" s="1" t="s">
        <v>385</v>
      </c>
      <c r="B386" s="1">
        <v>31.46</v>
      </c>
      <c r="C386" s="1">
        <v>7.39</v>
      </c>
      <c r="D386" s="7" t="s">
        <v>2343</v>
      </c>
      <c r="E386" s="7" t="s">
        <v>2343</v>
      </c>
      <c r="F386" s="7" t="s">
        <v>2343</v>
      </c>
      <c r="G386" s="7">
        <v>0</v>
      </c>
      <c r="H386" s="75" t="s">
        <v>2343</v>
      </c>
      <c r="I386" s="1" t="str">
        <f t="shared" si="5"/>
        <v>Obesity</v>
      </c>
      <c r="U386" s="1">
        <v>180</v>
      </c>
    </row>
    <row r="387" spans="1:21" x14ac:dyDescent="0.3">
      <c r="A387" s="1" t="s">
        <v>386</v>
      </c>
      <c r="B387" s="1">
        <v>30.86</v>
      </c>
      <c r="C387" s="1">
        <v>6.18</v>
      </c>
      <c r="D387" s="7" t="s">
        <v>2343</v>
      </c>
      <c r="E387" s="7" t="s">
        <v>2344</v>
      </c>
      <c r="F387" s="7" t="s">
        <v>2343</v>
      </c>
      <c r="G387" s="7">
        <v>2</v>
      </c>
      <c r="H387" s="75" t="s">
        <v>2344</v>
      </c>
      <c r="I387" s="1" t="str">
        <f t="shared" ref="I387:I450" si="6">IF(B387&lt;18.5,"Underweight",IF(B387&lt;25,"Normal Weight",IF(B387&lt;30,"Overweight","Obesity")))</f>
        <v>Obesity</v>
      </c>
      <c r="U387" s="1">
        <v>1</v>
      </c>
    </row>
    <row r="388" spans="1:21" x14ac:dyDescent="0.3">
      <c r="A388" s="1" t="s">
        <v>387</v>
      </c>
      <c r="B388" s="1">
        <v>31.96</v>
      </c>
      <c r="C388" s="1">
        <v>8.86</v>
      </c>
      <c r="D388" s="7" t="s">
        <v>2343</v>
      </c>
      <c r="E388" s="7" t="s">
        <v>2343</v>
      </c>
      <c r="F388" s="7" t="s">
        <v>2343</v>
      </c>
      <c r="G388" s="7">
        <v>0</v>
      </c>
      <c r="H388" s="75" t="s">
        <v>2344</v>
      </c>
      <c r="I388" s="1" t="str">
        <f t="shared" si="6"/>
        <v>Obesity</v>
      </c>
      <c r="U388" s="1">
        <v>1</v>
      </c>
    </row>
    <row r="389" spans="1:21" x14ac:dyDescent="0.3">
      <c r="A389" s="1" t="s">
        <v>388</v>
      </c>
      <c r="B389" s="1">
        <v>23.76</v>
      </c>
      <c r="C389" s="1">
        <v>10.96</v>
      </c>
      <c r="D389" s="7" t="s">
        <v>2343</v>
      </c>
      <c r="E389" s="7" t="s">
        <v>2343</v>
      </c>
      <c r="F389" s="7" t="s">
        <v>2343</v>
      </c>
      <c r="G389" s="7">
        <v>3</v>
      </c>
      <c r="H389" s="75" t="s">
        <v>2344</v>
      </c>
      <c r="I389" s="1" t="str">
        <f t="shared" si="6"/>
        <v>Normal Weight</v>
      </c>
      <c r="U389" s="1">
        <v>1</v>
      </c>
    </row>
    <row r="390" spans="1:21" x14ac:dyDescent="0.3">
      <c r="A390" s="1" t="s">
        <v>389</v>
      </c>
      <c r="B390" s="1">
        <v>19.38</v>
      </c>
      <c r="C390" s="1">
        <v>6.28</v>
      </c>
      <c r="D390" s="7" t="s">
        <v>2343</v>
      </c>
      <c r="E390" s="7" t="s">
        <v>2343</v>
      </c>
      <c r="F390" s="7" t="s">
        <v>2343</v>
      </c>
      <c r="G390" s="7">
        <v>0</v>
      </c>
      <c r="H390" s="75" t="s">
        <v>2344</v>
      </c>
      <c r="I390" s="1" t="str">
        <f t="shared" si="6"/>
        <v>Normal Weight</v>
      </c>
      <c r="U390" s="1">
        <v>1</v>
      </c>
    </row>
    <row r="391" spans="1:21" x14ac:dyDescent="0.3">
      <c r="A391" s="1" t="s">
        <v>390</v>
      </c>
      <c r="B391" s="1">
        <v>16.21</v>
      </c>
      <c r="C391" s="1">
        <v>6.29</v>
      </c>
      <c r="D391" s="7" t="s">
        <v>2344</v>
      </c>
      <c r="E391" s="7" t="s">
        <v>2343</v>
      </c>
      <c r="F391" s="7" t="s">
        <v>2343</v>
      </c>
      <c r="G391" s="7">
        <v>1</v>
      </c>
      <c r="H391" s="75" t="s">
        <v>2344</v>
      </c>
      <c r="I391" s="1" t="str">
        <f t="shared" si="6"/>
        <v>Underweight</v>
      </c>
      <c r="U391" s="1">
        <v>1</v>
      </c>
    </row>
    <row r="392" spans="1:21" x14ac:dyDescent="0.3">
      <c r="A392" s="1" t="s">
        <v>391</v>
      </c>
      <c r="B392" s="1">
        <v>32.54</v>
      </c>
      <c r="C392" s="1">
        <v>4.0199999999999996</v>
      </c>
      <c r="D392" s="7" t="s">
        <v>2343</v>
      </c>
      <c r="E392" s="7" t="s">
        <v>2344</v>
      </c>
      <c r="F392" s="7" t="s">
        <v>2343</v>
      </c>
      <c r="G392" s="7">
        <v>1</v>
      </c>
      <c r="H392" s="75" t="s">
        <v>2344</v>
      </c>
      <c r="I392" s="1" t="str">
        <f t="shared" si="6"/>
        <v>Obesity</v>
      </c>
      <c r="U392" s="1">
        <v>1</v>
      </c>
    </row>
    <row r="393" spans="1:21" x14ac:dyDescent="0.3">
      <c r="A393" s="1" t="s">
        <v>392</v>
      </c>
      <c r="B393" s="1">
        <v>36.765000000000001</v>
      </c>
      <c r="C393" s="1">
        <v>11.95</v>
      </c>
      <c r="D393" s="7" t="s">
        <v>2344</v>
      </c>
      <c r="E393" s="7" t="s">
        <v>2343</v>
      </c>
      <c r="F393" s="7" t="s">
        <v>2343</v>
      </c>
      <c r="G393" s="7">
        <v>2</v>
      </c>
      <c r="H393" s="75" t="s">
        <v>2343</v>
      </c>
      <c r="I393" s="1" t="str">
        <f t="shared" si="6"/>
        <v>Obesity</v>
      </c>
      <c r="U393" s="1">
        <v>180</v>
      </c>
    </row>
    <row r="394" spans="1:21" x14ac:dyDescent="0.3">
      <c r="A394" s="1" t="s">
        <v>393</v>
      </c>
      <c r="B394" s="1">
        <v>35.909999999999997</v>
      </c>
      <c r="C394" s="1">
        <v>8.7100000000000009</v>
      </c>
      <c r="D394" s="7" t="s">
        <v>2343</v>
      </c>
      <c r="E394" s="7" t="s">
        <v>2343</v>
      </c>
      <c r="F394" s="7" t="s">
        <v>2343</v>
      </c>
      <c r="G394" s="7">
        <v>0</v>
      </c>
      <c r="H394" s="75" t="s">
        <v>2343</v>
      </c>
      <c r="I394" s="1" t="str">
        <f t="shared" si="6"/>
        <v>Obesity</v>
      </c>
      <c r="U394" s="1">
        <v>180</v>
      </c>
    </row>
    <row r="395" spans="1:21" x14ac:dyDescent="0.3">
      <c r="A395" s="1" t="s">
        <v>394</v>
      </c>
      <c r="B395" s="1">
        <v>32.06</v>
      </c>
      <c r="C395" s="1">
        <v>4.67</v>
      </c>
      <c r="D395" s="7" t="s">
        <v>2343</v>
      </c>
      <c r="E395" s="7" t="s">
        <v>2344</v>
      </c>
      <c r="F395" s="7" t="s">
        <v>2343</v>
      </c>
      <c r="G395" s="7">
        <v>1</v>
      </c>
      <c r="H395" s="75" t="s">
        <v>2344</v>
      </c>
      <c r="I395" s="1" t="str">
        <f t="shared" si="6"/>
        <v>Obesity</v>
      </c>
      <c r="U395" s="1">
        <v>1</v>
      </c>
    </row>
    <row r="396" spans="1:21" x14ac:dyDescent="0.3">
      <c r="A396" s="1" t="s">
        <v>395</v>
      </c>
      <c r="B396" s="1">
        <v>24.1</v>
      </c>
      <c r="C396" s="1">
        <v>11.14</v>
      </c>
      <c r="D396" s="7" t="s">
        <v>2344</v>
      </c>
      <c r="E396" s="7" t="s">
        <v>2343</v>
      </c>
      <c r="F396" s="7" t="s">
        <v>2343</v>
      </c>
      <c r="G396" s="7">
        <v>1</v>
      </c>
      <c r="H396" s="75" t="s">
        <v>2343</v>
      </c>
      <c r="I396" s="1" t="str">
        <f t="shared" si="6"/>
        <v>Normal Weight</v>
      </c>
      <c r="U396" s="1">
        <v>180</v>
      </c>
    </row>
    <row r="397" spans="1:21" x14ac:dyDescent="0.3">
      <c r="A397" s="1" t="s">
        <v>396</v>
      </c>
      <c r="B397" s="1">
        <v>27.1</v>
      </c>
      <c r="C397" s="1">
        <v>9.0500000000000007</v>
      </c>
      <c r="D397" s="7" t="s">
        <v>2343</v>
      </c>
      <c r="E397" s="7" t="s">
        <v>2343</v>
      </c>
      <c r="F397" s="7" t="s">
        <v>2343</v>
      </c>
      <c r="G397" s="7">
        <v>2</v>
      </c>
      <c r="H397" s="75" t="s">
        <v>2343</v>
      </c>
      <c r="I397" s="1" t="str">
        <f t="shared" si="6"/>
        <v>Overweight</v>
      </c>
      <c r="U397" s="1">
        <v>180</v>
      </c>
    </row>
    <row r="398" spans="1:21" x14ac:dyDescent="0.3">
      <c r="A398" s="1" t="s">
        <v>397</v>
      </c>
      <c r="B398" s="1">
        <v>24.42</v>
      </c>
      <c r="C398" s="1">
        <v>11.31</v>
      </c>
      <c r="D398" s="7" t="s">
        <v>2343</v>
      </c>
      <c r="E398" s="7" t="s">
        <v>2343</v>
      </c>
      <c r="F398" s="7" t="s">
        <v>2343</v>
      </c>
      <c r="G398" s="7">
        <v>0</v>
      </c>
      <c r="H398" s="75" t="s">
        <v>2344</v>
      </c>
      <c r="I398" s="1" t="str">
        <f t="shared" si="6"/>
        <v>Normal Weight</v>
      </c>
      <c r="U398" s="1">
        <v>1</v>
      </c>
    </row>
    <row r="399" spans="1:21" x14ac:dyDescent="0.3">
      <c r="A399" s="1" t="s">
        <v>398</v>
      </c>
      <c r="B399" s="1">
        <v>26.695</v>
      </c>
      <c r="C399" s="1">
        <v>4.68</v>
      </c>
      <c r="D399" s="7" t="s">
        <v>2344</v>
      </c>
      <c r="E399" s="7" t="s">
        <v>2343</v>
      </c>
      <c r="F399" s="7" t="s">
        <v>2343</v>
      </c>
      <c r="G399" s="7">
        <v>2</v>
      </c>
      <c r="H399" s="75" t="s">
        <v>2344</v>
      </c>
      <c r="I399" s="1" t="str">
        <f t="shared" si="6"/>
        <v>Overweight</v>
      </c>
      <c r="U399" s="1">
        <v>1</v>
      </c>
    </row>
    <row r="400" spans="1:21" x14ac:dyDescent="0.3">
      <c r="A400" s="1" t="s">
        <v>399</v>
      </c>
      <c r="B400" s="1">
        <v>27.79</v>
      </c>
      <c r="C400" s="1">
        <v>6.05</v>
      </c>
      <c r="D400" s="7" t="s">
        <v>2344</v>
      </c>
      <c r="E400" s="7" t="s">
        <v>2344</v>
      </c>
      <c r="F400" s="7" t="s">
        <v>2343</v>
      </c>
      <c r="G400" s="7">
        <v>1</v>
      </c>
      <c r="H400" s="75" t="s">
        <v>2344</v>
      </c>
      <c r="I400" s="1" t="str">
        <f t="shared" si="6"/>
        <v>Overweight</v>
      </c>
      <c r="U400" s="1">
        <v>1</v>
      </c>
    </row>
    <row r="401" spans="1:21" x14ac:dyDescent="0.3">
      <c r="A401" s="1" t="s">
        <v>400</v>
      </c>
      <c r="B401" s="1">
        <v>32.68</v>
      </c>
      <c r="C401" s="1">
        <v>4.68</v>
      </c>
      <c r="D401" s="7" t="s">
        <v>2344</v>
      </c>
      <c r="E401" s="7" t="s">
        <v>2343</v>
      </c>
      <c r="F401" s="7" t="s">
        <v>2343</v>
      </c>
      <c r="G401" s="7">
        <v>0</v>
      </c>
      <c r="H401" s="75" t="s">
        <v>2343</v>
      </c>
      <c r="I401" s="1" t="str">
        <f t="shared" si="6"/>
        <v>Obesity</v>
      </c>
      <c r="U401" s="1">
        <v>180</v>
      </c>
    </row>
    <row r="402" spans="1:21" x14ac:dyDescent="0.3">
      <c r="A402" s="1" t="s">
        <v>401</v>
      </c>
      <c r="B402" s="1">
        <v>26.4</v>
      </c>
      <c r="C402" s="1">
        <v>9.5</v>
      </c>
      <c r="D402" s="7" t="s">
        <v>2344</v>
      </c>
      <c r="E402" s="7" t="s">
        <v>2343</v>
      </c>
      <c r="F402" s="7" t="s">
        <v>2343</v>
      </c>
      <c r="G402" s="7">
        <v>2</v>
      </c>
      <c r="H402" s="75" t="s">
        <v>2343</v>
      </c>
      <c r="I402" s="1" t="str">
        <f t="shared" si="6"/>
        <v>Overweight</v>
      </c>
      <c r="U402" s="1">
        <v>180</v>
      </c>
    </row>
    <row r="403" spans="1:21" x14ac:dyDescent="0.3">
      <c r="A403" s="1" t="s">
        <v>402</v>
      </c>
      <c r="B403" s="1">
        <v>23.655000000000001</v>
      </c>
      <c r="C403" s="1">
        <v>10.84</v>
      </c>
      <c r="D403" s="7" t="s">
        <v>2344</v>
      </c>
      <c r="E403" s="7" t="s">
        <v>2343</v>
      </c>
      <c r="F403" s="7" t="s">
        <v>2345</v>
      </c>
      <c r="G403" s="7">
        <v>1</v>
      </c>
      <c r="H403" s="75" t="s">
        <v>2344</v>
      </c>
      <c r="I403" s="1" t="str">
        <f t="shared" si="6"/>
        <v>Normal Weight</v>
      </c>
      <c r="U403" s="1">
        <v>1</v>
      </c>
    </row>
    <row r="404" spans="1:21" x14ac:dyDescent="0.3">
      <c r="A404" s="1" t="s">
        <v>403</v>
      </c>
      <c r="B404" s="1">
        <v>27.36</v>
      </c>
      <c r="C404" s="1">
        <v>5.88</v>
      </c>
      <c r="D404" s="7" t="s">
        <v>2343</v>
      </c>
      <c r="E404" s="7" t="s">
        <v>2343</v>
      </c>
      <c r="F404" s="7" t="s">
        <v>2343</v>
      </c>
      <c r="G404" s="7">
        <v>2</v>
      </c>
      <c r="H404" s="75" t="s">
        <v>2343</v>
      </c>
      <c r="I404" s="1" t="str">
        <f t="shared" si="6"/>
        <v>Overweight</v>
      </c>
      <c r="U404" s="1">
        <v>180</v>
      </c>
    </row>
    <row r="405" spans="1:21" x14ac:dyDescent="0.3">
      <c r="A405" s="1" t="s">
        <v>404</v>
      </c>
      <c r="B405" s="1">
        <v>27.82</v>
      </c>
      <c r="C405" s="1">
        <v>5.24</v>
      </c>
      <c r="D405" s="7" t="s">
        <v>2344</v>
      </c>
      <c r="E405" s="7" t="s">
        <v>2343</v>
      </c>
      <c r="F405" s="7" t="s">
        <v>2343</v>
      </c>
      <c r="G405" s="7">
        <v>0</v>
      </c>
      <c r="H405" s="75" t="s">
        <v>2344</v>
      </c>
      <c r="I405" s="1" t="str">
        <f t="shared" si="6"/>
        <v>Overweight</v>
      </c>
      <c r="U405" s="1">
        <v>1</v>
      </c>
    </row>
    <row r="406" spans="1:21" x14ac:dyDescent="0.3">
      <c r="A406" s="1" t="s">
        <v>405</v>
      </c>
      <c r="B406" s="1">
        <v>25.46</v>
      </c>
      <c r="C406" s="1">
        <v>11.75</v>
      </c>
      <c r="D406" s="7" t="s">
        <v>2343</v>
      </c>
      <c r="E406" s="7" t="s">
        <v>2343</v>
      </c>
      <c r="F406" s="7" t="s">
        <v>2343</v>
      </c>
      <c r="G406" s="7">
        <v>0</v>
      </c>
      <c r="H406" s="75" t="s">
        <v>2343</v>
      </c>
      <c r="I406" s="1" t="str">
        <f t="shared" si="6"/>
        <v>Overweight</v>
      </c>
      <c r="U406" s="1">
        <v>180</v>
      </c>
    </row>
    <row r="407" spans="1:21" x14ac:dyDescent="0.3">
      <c r="A407" s="1" t="s">
        <v>406</v>
      </c>
      <c r="B407" s="1">
        <v>25.1</v>
      </c>
      <c r="C407" s="1">
        <v>6.97</v>
      </c>
      <c r="D407" s="7" t="s">
        <v>2343</v>
      </c>
      <c r="E407" s="7" t="s">
        <v>2343</v>
      </c>
      <c r="F407" s="7" t="s">
        <v>2343</v>
      </c>
      <c r="G407" s="7">
        <v>0</v>
      </c>
      <c r="H407" s="75" t="s">
        <v>2344</v>
      </c>
      <c r="I407" s="1" t="str">
        <f t="shared" si="6"/>
        <v>Overweight</v>
      </c>
      <c r="U407" s="1">
        <v>1</v>
      </c>
    </row>
    <row r="408" spans="1:21" x14ac:dyDescent="0.3">
      <c r="A408" s="1" t="s">
        <v>407</v>
      </c>
      <c r="B408" s="1">
        <v>32.11</v>
      </c>
      <c r="C408" s="1">
        <v>4.76</v>
      </c>
      <c r="D408" s="7" t="s">
        <v>2343</v>
      </c>
      <c r="E408" s="7" t="s">
        <v>2343</v>
      </c>
      <c r="F408" s="7" t="s">
        <v>2343</v>
      </c>
      <c r="G408" s="7">
        <v>2</v>
      </c>
      <c r="H408" s="75" t="s">
        <v>2343</v>
      </c>
      <c r="I408" s="1" t="str">
        <f t="shared" si="6"/>
        <v>Obesity</v>
      </c>
      <c r="U408" s="1">
        <v>180</v>
      </c>
    </row>
    <row r="409" spans="1:21" x14ac:dyDescent="0.3">
      <c r="A409" s="1" t="s">
        <v>408</v>
      </c>
      <c r="B409" s="1">
        <v>29.8</v>
      </c>
      <c r="C409" s="1">
        <v>8.24</v>
      </c>
      <c r="D409" s="7" t="s">
        <v>2344</v>
      </c>
      <c r="E409" s="7" t="s">
        <v>2343</v>
      </c>
      <c r="F409" s="7" t="s">
        <v>2343</v>
      </c>
      <c r="G409" s="7">
        <v>1</v>
      </c>
      <c r="H409" s="75" t="s">
        <v>2344</v>
      </c>
      <c r="I409" s="1" t="str">
        <f t="shared" si="6"/>
        <v>Overweight</v>
      </c>
      <c r="U409" s="1">
        <v>1</v>
      </c>
    </row>
    <row r="410" spans="1:21" x14ac:dyDescent="0.3">
      <c r="A410" s="1" t="s">
        <v>409</v>
      </c>
      <c r="B410" s="1">
        <v>24.01</v>
      </c>
      <c r="C410" s="1">
        <v>4.76</v>
      </c>
      <c r="D410" s="7" t="s">
        <v>2343</v>
      </c>
      <c r="E410" s="7" t="s">
        <v>2343</v>
      </c>
      <c r="F410" s="7" t="s">
        <v>2343</v>
      </c>
      <c r="G410" s="7">
        <v>1</v>
      </c>
      <c r="H410" s="75" t="s">
        <v>2344</v>
      </c>
      <c r="I410" s="1" t="str">
        <f t="shared" si="6"/>
        <v>Normal Weight</v>
      </c>
      <c r="U410" s="1">
        <v>1</v>
      </c>
    </row>
    <row r="411" spans="1:21" x14ac:dyDescent="0.3">
      <c r="A411" s="1" t="s">
        <v>410</v>
      </c>
      <c r="B411" s="1">
        <v>23.21</v>
      </c>
      <c r="C411" s="1">
        <v>6.03</v>
      </c>
      <c r="D411" s="7" t="s">
        <v>2343</v>
      </c>
      <c r="E411" s="7" t="s">
        <v>2343</v>
      </c>
      <c r="F411" s="7" t="s">
        <v>2343</v>
      </c>
      <c r="G411" s="7">
        <v>1</v>
      </c>
      <c r="H411" s="75" t="s">
        <v>2343</v>
      </c>
      <c r="I411" s="1" t="str">
        <f t="shared" si="6"/>
        <v>Normal Weight</v>
      </c>
      <c r="U411" s="1">
        <v>180</v>
      </c>
    </row>
    <row r="412" spans="1:21" x14ac:dyDescent="0.3">
      <c r="A412" s="1" t="s">
        <v>411</v>
      </c>
      <c r="B412" s="1">
        <v>21.2</v>
      </c>
      <c r="C412" s="1">
        <v>4.07</v>
      </c>
      <c r="D412" s="7" t="s">
        <v>2344</v>
      </c>
      <c r="E412" s="7" t="s">
        <v>2343</v>
      </c>
      <c r="F412" s="7" t="s">
        <v>2343</v>
      </c>
      <c r="G412" s="7">
        <v>1</v>
      </c>
      <c r="H412" s="75" t="s">
        <v>2344</v>
      </c>
      <c r="I412" s="1" t="str">
        <f t="shared" si="6"/>
        <v>Normal Weight</v>
      </c>
      <c r="U412" s="1">
        <v>1</v>
      </c>
    </row>
    <row r="413" spans="1:21" x14ac:dyDescent="0.3">
      <c r="A413" s="1" t="s">
        <v>412</v>
      </c>
      <c r="B413" s="1">
        <v>28.215</v>
      </c>
      <c r="C413" s="1">
        <v>8.26</v>
      </c>
      <c r="D413" s="7" t="s">
        <v>2344</v>
      </c>
      <c r="E413" s="7" t="s">
        <v>2343</v>
      </c>
      <c r="F413" s="7" t="s">
        <v>2343</v>
      </c>
      <c r="G413" s="7">
        <v>1</v>
      </c>
      <c r="H413" s="75" t="s">
        <v>2344</v>
      </c>
      <c r="I413" s="1" t="str">
        <f t="shared" si="6"/>
        <v>Overweight</v>
      </c>
      <c r="U413" s="1">
        <v>1</v>
      </c>
    </row>
    <row r="414" spans="1:21" x14ac:dyDescent="0.3">
      <c r="A414" s="1" t="s">
        <v>413</v>
      </c>
      <c r="B414" s="1">
        <v>38.094999999999999</v>
      </c>
      <c r="C414" s="1">
        <v>4.76</v>
      </c>
      <c r="D414" s="7" t="s">
        <v>2343</v>
      </c>
      <c r="E414" s="7" t="s">
        <v>2343</v>
      </c>
      <c r="F414" s="7" t="s">
        <v>2343</v>
      </c>
      <c r="G414" s="7">
        <v>1</v>
      </c>
      <c r="H414" s="75" t="s">
        <v>2343</v>
      </c>
      <c r="I414" s="1" t="str">
        <f t="shared" si="6"/>
        <v>Obesity</v>
      </c>
      <c r="U414" s="1">
        <v>180</v>
      </c>
    </row>
    <row r="415" spans="1:21" x14ac:dyDescent="0.3">
      <c r="A415" s="1" t="s">
        <v>414</v>
      </c>
      <c r="B415" s="1">
        <v>22.61</v>
      </c>
      <c r="C415" s="1">
        <v>6.13</v>
      </c>
      <c r="D415" s="7" t="s">
        <v>2344</v>
      </c>
      <c r="E415" s="7" t="s">
        <v>2343</v>
      </c>
      <c r="F415" s="7" t="s">
        <v>2345</v>
      </c>
      <c r="G415" s="7">
        <v>1</v>
      </c>
      <c r="H415" s="75" t="s">
        <v>2344</v>
      </c>
      <c r="I415" s="1" t="str">
        <f t="shared" si="6"/>
        <v>Normal Weight</v>
      </c>
      <c r="U415" s="1">
        <v>1</v>
      </c>
    </row>
    <row r="416" spans="1:21" x14ac:dyDescent="0.3">
      <c r="A416" s="1" t="s">
        <v>415</v>
      </c>
      <c r="B416" s="1">
        <v>24.32</v>
      </c>
      <c r="C416" s="1">
        <v>10.47</v>
      </c>
      <c r="D416" s="7" t="s">
        <v>2344</v>
      </c>
      <c r="E416" s="7" t="s">
        <v>2343</v>
      </c>
      <c r="F416" s="7" t="s">
        <v>2343</v>
      </c>
      <c r="G416" s="7">
        <v>2</v>
      </c>
      <c r="H416" s="75" t="s">
        <v>2344</v>
      </c>
      <c r="I416" s="1" t="str">
        <f t="shared" si="6"/>
        <v>Normal Weight</v>
      </c>
      <c r="U416" s="1">
        <v>1</v>
      </c>
    </row>
    <row r="417" spans="1:21" x14ac:dyDescent="0.3">
      <c r="A417" s="1" t="s">
        <v>416</v>
      </c>
      <c r="B417" s="1">
        <v>20.96</v>
      </c>
      <c r="C417" s="1">
        <v>4.04</v>
      </c>
      <c r="D417" s="7" t="s">
        <v>2344</v>
      </c>
      <c r="E417" s="7" t="s">
        <v>2343</v>
      </c>
      <c r="F417" s="7" t="s">
        <v>2343</v>
      </c>
      <c r="G417" s="7">
        <v>1</v>
      </c>
      <c r="H417" s="75" t="s">
        <v>2344</v>
      </c>
      <c r="I417" s="1" t="str">
        <f t="shared" si="6"/>
        <v>Normal Weight</v>
      </c>
      <c r="U417" s="1">
        <v>1</v>
      </c>
    </row>
    <row r="418" spans="1:21" x14ac:dyDescent="0.3">
      <c r="A418" s="1" t="s">
        <v>417</v>
      </c>
      <c r="B418" s="1">
        <v>19.68</v>
      </c>
      <c r="C418" s="1">
        <v>5.74</v>
      </c>
      <c r="D418" s="7" t="s">
        <v>2343</v>
      </c>
      <c r="E418" s="7" t="s">
        <v>2343</v>
      </c>
      <c r="F418" s="7" t="s">
        <v>2343</v>
      </c>
      <c r="G418" s="7">
        <v>0</v>
      </c>
      <c r="H418" s="75" t="s">
        <v>2344</v>
      </c>
      <c r="I418" s="1" t="str">
        <f t="shared" si="6"/>
        <v>Normal Weight</v>
      </c>
      <c r="U418" s="1">
        <v>1</v>
      </c>
    </row>
    <row r="419" spans="1:21" x14ac:dyDescent="0.3">
      <c r="A419" s="1" t="s">
        <v>418</v>
      </c>
      <c r="B419" s="1">
        <v>18.100000000000001</v>
      </c>
      <c r="C419" s="1">
        <v>6.33</v>
      </c>
      <c r="D419" s="7" t="s">
        <v>2343</v>
      </c>
      <c r="E419" s="7" t="s">
        <v>2343</v>
      </c>
      <c r="F419" s="7" t="s">
        <v>2343</v>
      </c>
      <c r="G419" s="7">
        <v>1</v>
      </c>
      <c r="H419" s="75" t="s">
        <v>2344</v>
      </c>
      <c r="I419" s="1" t="str">
        <f t="shared" si="6"/>
        <v>Underweight</v>
      </c>
      <c r="U419" s="1">
        <v>1</v>
      </c>
    </row>
    <row r="420" spans="1:21" x14ac:dyDescent="0.3">
      <c r="A420" s="1" t="s">
        <v>419</v>
      </c>
      <c r="B420" s="1">
        <v>29.64</v>
      </c>
      <c r="C420" s="1">
        <v>4.28</v>
      </c>
      <c r="D420" s="7" t="s">
        <v>2344</v>
      </c>
      <c r="E420" s="7" t="s">
        <v>2343</v>
      </c>
      <c r="F420" s="7" t="s">
        <v>2343</v>
      </c>
      <c r="G420" s="7">
        <v>0</v>
      </c>
      <c r="H420" s="75" t="s">
        <v>2343</v>
      </c>
      <c r="I420" s="1" t="str">
        <f t="shared" si="6"/>
        <v>Overweight</v>
      </c>
      <c r="U420" s="1">
        <v>180</v>
      </c>
    </row>
    <row r="421" spans="1:21" x14ac:dyDescent="0.3">
      <c r="A421" s="1" t="s">
        <v>420</v>
      </c>
      <c r="B421" s="1">
        <v>25.3</v>
      </c>
      <c r="C421" s="1">
        <v>9.4700000000000006</v>
      </c>
      <c r="D421" s="7" t="s">
        <v>2344</v>
      </c>
      <c r="E421" s="7" t="s">
        <v>2343</v>
      </c>
      <c r="F421" s="7" t="s">
        <v>2343</v>
      </c>
      <c r="G421" s="7">
        <v>2</v>
      </c>
      <c r="H421" s="75" t="s">
        <v>2344</v>
      </c>
      <c r="I421" s="1" t="str">
        <f t="shared" si="6"/>
        <v>Overweight</v>
      </c>
      <c r="U421" s="1">
        <v>1</v>
      </c>
    </row>
    <row r="422" spans="1:21" x14ac:dyDescent="0.3">
      <c r="A422" s="1" t="s">
        <v>421</v>
      </c>
      <c r="B422" s="1">
        <v>27.6</v>
      </c>
      <c r="C422" s="1">
        <v>4.8499999999999996</v>
      </c>
      <c r="D422" s="7" t="s">
        <v>2344</v>
      </c>
      <c r="E422" s="7" t="s">
        <v>2343</v>
      </c>
      <c r="F422" s="7" t="s">
        <v>2343</v>
      </c>
      <c r="G422" s="7">
        <v>0</v>
      </c>
      <c r="H422" s="75" t="s">
        <v>2343</v>
      </c>
      <c r="I422" s="1" t="str">
        <f t="shared" si="6"/>
        <v>Overweight</v>
      </c>
      <c r="U422" s="1">
        <v>180</v>
      </c>
    </row>
    <row r="423" spans="1:21" x14ac:dyDescent="0.3">
      <c r="A423" s="1" t="s">
        <v>422</v>
      </c>
      <c r="B423" s="1">
        <v>27.645</v>
      </c>
      <c r="C423" s="1">
        <v>11.03</v>
      </c>
      <c r="D423" s="7" t="s">
        <v>2344</v>
      </c>
      <c r="E423" s="7" t="s">
        <v>2343</v>
      </c>
      <c r="F423" s="7" t="s">
        <v>2343</v>
      </c>
      <c r="G423" s="7">
        <v>1</v>
      </c>
      <c r="H423" s="75" t="s">
        <v>2344</v>
      </c>
      <c r="I423" s="1" t="str">
        <f t="shared" si="6"/>
        <v>Overweight</v>
      </c>
      <c r="U423" s="1">
        <v>1</v>
      </c>
    </row>
    <row r="424" spans="1:21" x14ac:dyDescent="0.3">
      <c r="A424" s="1" t="s">
        <v>423</v>
      </c>
      <c r="B424" s="1">
        <v>27.6</v>
      </c>
      <c r="C424" s="1">
        <v>5.22</v>
      </c>
      <c r="D424" s="7" t="s">
        <v>2343</v>
      </c>
      <c r="E424" s="7" t="s">
        <v>2343</v>
      </c>
      <c r="F424" s="7" t="s">
        <v>2343</v>
      </c>
      <c r="G424" s="7">
        <v>2</v>
      </c>
      <c r="H424" s="75" t="s">
        <v>2344</v>
      </c>
      <c r="I424" s="1" t="str">
        <f t="shared" si="6"/>
        <v>Overweight</v>
      </c>
      <c r="U424" s="1">
        <v>1</v>
      </c>
    </row>
    <row r="425" spans="1:21" x14ac:dyDescent="0.3">
      <c r="A425" s="1" t="s">
        <v>424</v>
      </c>
      <c r="B425" s="1">
        <v>25.08</v>
      </c>
      <c r="C425" s="1">
        <v>9.52</v>
      </c>
      <c r="D425" s="7" t="s">
        <v>2344</v>
      </c>
      <c r="E425" s="7" t="s">
        <v>2343</v>
      </c>
      <c r="F425" s="7" t="s">
        <v>2343</v>
      </c>
      <c r="G425" s="7">
        <v>2</v>
      </c>
      <c r="H425" s="75" t="s">
        <v>2343</v>
      </c>
      <c r="I425" s="1" t="str">
        <f t="shared" si="6"/>
        <v>Overweight</v>
      </c>
      <c r="U425" s="1">
        <v>180</v>
      </c>
    </row>
    <row r="426" spans="1:21" x14ac:dyDescent="0.3">
      <c r="A426" s="1" t="s">
        <v>425</v>
      </c>
      <c r="B426" s="1">
        <v>30.02</v>
      </c>
      <c r="C426" s="1">
        <v>11.09</v>
      </c>
      <c r="D426" s="7" t="s">
        <v>2343</v>
      </c>
      <c r="E426" s="7" t="s">
        <v>2343</v>
      </c>
      <c r="F426" s="7" t="s">
        <v>2343</v>
      </c>
      <c r="G426" s="7">
        <v>0</v>
      </c>
      <c r="H426" s="75" t="s">
        <v>2343</v>
      </c>
      <c r="I426" s="1" t="str">
        <f t="shared" si="6"/>
        <v>Obesity</v>
      </c>
      <c r="U426" s="1">
        <v>180</v>
      </c>
    </row>
    <row r="427" spans="1:21" x14ac:dyDescent="0.3">
      <c r="A427" s="1" t="s">
        <v>426</v>
      </c>
      <c r="B427" s="1">
        <v>27.36</v>
      </c>
      <c r="C427" s="1">
        <v>9.4499999999999993</v>
      </c>
      <c r="D427" s="7" t="s">
        <v>2344</v>
      </c>
      <c r="E427" s="7" t="s">
        <v>2343</v>
      </c>
      <c r="F427" s="7" t="s">
        <v>2343</v>
      </c>
      <c r="G427" s="7">
        <v>2</v>
      </c>
      <c r="H427" s="75" t="s">
        <v>2344</v>
      </c>
      <c r="I427" s="1" t="str">
        <f t="shared" si="6"/>
        <v>Overweight</v>
      </c>
      <c r="U427" s="1">
        <v>1</v>
      </c>
    </row>
    <row r="428" spans="1:21" x14ac:dyDescent="0.3">
      <c r="A428" s="1" t="s">
        <v>427</v>
      </c>
      <c r="B428" s="1">
        <v>22.2</v>
      </c>
      <c r="C428" s="1">
        <v>5.51</v>
      </c>
      <c r="D428" s="7" t="s">
        <v>2343</v>
      </c>
      <c r="E428" s="7" t="s">
        <v>2343</v>
      </c>
      <c r="F428" s="7" t="s">
        <v>2343</v>
      </c>
      <c r="G428" s="7">
        <v>0</v>
      </c>
      <c r="H428" s="75" t="s">
        <v>2344</v>
      </c>
      <c r="I428" s="1" t="str">
        <f t="shared" si="6"/>
        <v>Normal Weight</v>
      </c>
      <c r="U428" s="1">
        <v>1</v>
      </c>
    </row>
    <row r="429" spans="1:21" x14ac:dyDescent="0.3">
      <c r="A429" s="1" t="s">
        <v>428</v>
      </c>
      <c r="B429" s="1">
        <v>25.71</v>
      </c>
      <c r="C429" s="1">
        <v>4.18</v>
      </c>
      <c r="D429" s="7" t="s">
        <v>2343</v>
      </c>
      <c r="E429" s="7" t="s">
        <v>2344</v>
      </c>
      <c r="F429" s="7" t="s">
        <v>2343</v>
      </c>
      <c r="G429" s="7">
        <v>1</v>
      </c>
      <c r="H429" s="75" t="s">
        <v>2344</v>
      </c>
      <c r="I429" s="1" t="str">
        <f t="shared" si="6"/>
        <v>Overweight</v>
      </c>
      <c r="U429" s="1">
        <v>1</v>
      </c>
    </row>
    <row r="430" spans="1:21" x14ac:dyDescent="0.3">
      <c r="A430" s="1" t="s">
        <v>429</v>
      </c>
      <c r="B430" s="1">
        <v>41.91</v>
      </c>
      <c r="C430" s="1">
        <v>5.98</v>
      </c>
      <c r="D430" s="7" t="s">
        <v>2344</v>
      </c>
      <c r="E430" s="7" t="s">
        <v>2343</v>
      </c>
      <c r="F430" s="7" t="s">
        <v>2343</v>
      </c>
      <c r="G430" s="7">
        <v>1</v>
      </c>
      <c r="H430" s="75" t="s">
        <v>2343</v>
      </c>
      <c r="I430" s="1" t="str">
        <f t="shared" si="6"/>
        <v>Obesity</v>
      </c>
      <c r="U430" s="1">
        <v>180</v>
      </c>
    </row>
    <row r="431" spans="1:21" x14ac:dyDescent="0.3">
      <c r="A431" s="1" t="s">
        <v>430</v>
      </c>
      <c r="B431" s="1">
        <v>25.85</v>
      </c>
      <c r="C431" s="1">
        <v>10.16</v>
      </c>
      <c r="D431" s="7" t="s">
        <v>2343</v>
      </c>
      <c r="E431" s="7" t="s">
        <v>2343</v>
      </c>
      <c r="F431" s="7" t="s">
        <v>2343</v>
      </c>
      <c r="G431" s="7">
        <v>0</v>
      </c>
      <c r="H431" s="75" t="s">
        <v>2344</v>
      </c>
      <c r="I431" s="1" t="str">
        <f t="shared" si="6"/>
        <v>Overweight</v>
      </c>
      <c r="U431" s="1">
        <v>1</v>
      </c>
    </row>
    <row r="432" spans="1:21" x14ac:dyDescent="0.3">
      <c r="A432" s="1" t="s">
        <v>431</v>
      </c>
      <c r="B432" s="1">
        <v>23.844999999999999</v>
      </c>
      <c r="C432" s="1">
        <v>11.71</v>
      </c>
      <c r="D432" s="7" t="s">
        <v>2343</v>
      </c>
      <c r="E432" s="7" t="s">
        <v>2343</v>
      </c>
      <c r="F432" s="7" t="s">
        <v>2343</v>
      </c>
      <c r="G432" s="7">
        <v>2</v>
      </c>
      <c r="H432" s="75" t="s">
        <v>2344</v>
      </c>
      <c r="I432" s="1" t="str">
        <f t="shared" si="6"/>
        <v>Normal Weight</v>
      </c>
      <c r="U432" s="1">
        <v>1</v>
      </c>
    </row>
    <row r="433" spans="1:21" x14ac:dyDescent="0.3">
      <c r="A433" s="1" t="s">
        <v>432</v>
      </c>
      <c r="B433" s="1">
        <v>30.59</v>
      </c>
      <c r="C433" s="1">
        <v>5.23</v>
      </c>
      <c r="D433" s="7" t="s">
        <v>2343</v>
      </c>
      <c r="E433" s="7" t="s">
        <v>2343</v>
      </c>
      <c r="F433" s="7" t="s">
        <v>2345</v>
      </c>
      <c r="G433" s="7">
        <v>1</v>
      </c>
      <c r="H433" s="75" t="s">
        <v>2343</v>
      </c>
      <c r="I433" s="1" t="str">
        <f t="shared" si="6"/>
        <v>Obesity</v>
      </c>
      <c r="U433" s="1">
        <v>180</v>
      </c>
    </row>
    <row r="434" spans="1:21" x14ac:dyDescent="0.3">
      <c r="A434" s="1" t="s">
        <v>433</v>
      </c>
      <c r="B434" s="1">
        <v>24.795000000000002</v>
      </c>
      <c r="C434" s="1">
        <v>6.85</v>
      </c>
      <c r="D434" s="7" t="s">
        <v>2343</v>
      </c>
      <c r="E434" s="7" t="s">
        <v>2343</v>
      </c>
      <c r="F434" s="7" t="s">
        <v>2343</v>
      </c>
      <c r="G434" s="7">
        <v>0</v>
      </c>
      <c r="H434" s="75" t="s">
        <v>2344</v>
      </c>
      <c r="I434" s="1" t="str">
        <f t="shared" si="6"/>
        <v>Normal Weight</v>
      </c>
      <c r="U434" s="1">
        <v>1</v>
      </c>
    </row>
    <row r="435" spans="1:21" x14ac:dyDescent="0.3">
      <c r="A435" s="1" t="s">
        <v>434</v>
      </c>
      <c r="B435" s="1">
        <v>24.13</v>
      </c>
      <c r="C435" s="1">
        <v>7.05</v>
      </c>
      <c r="D435" s="7" t="s">
        <v>2344</v>
      </c>
      <c r="E435" s="7" t="s">
        <v>2343</v>
      </c>
      <c r="F435" s="7" t="s">
        <v>2343</v>
      </c>
      <c r="G435" s="7">
        <v>2</v>
      </c>
      <c r="H435" s="75" t="s">
        <v>2344</v>
      </c>
      <c r="I435" s="1" t="str">
        <f t="shared" si="6"/>
        <v>Normal Weight</v>
      </c>
      <c r="U435" s="1">
        <v>1</v>
      </c>
    </row>
    <row r="436" spans="1:21" x14ac:dyDescent="0.3">
      <c r="A436" s="1" t="s">
        <v>435</v>
      </c>
      <c r="B436" s="1">
        <v>25.84</v>
      </c>
      <c r="C436" s="1">
        <v>11.64</v>
      </c>
      <c r="D436" s="7" t="s">
        <v>2343</v>
      </c>
      <c r="E436" s="7" t="s">
        <v>2343</v>
      </c>
      <c r="F436" s="7" t="s">
        <v>2343</v>
      </c>
      <c r="G436" s="7">
        <v>2</v>
      </c>
      <c r="H436" s="75" t="s">
        <v>2344</v>
      </c>
      <c r="I436" s="1" t="str">
        <f t="shared" si="6"/>
        <v>Overweight</v>
      </c>
      <c r="U436" s="1">
        <v>1</v>
      </c>
    </row>
    <row r="437" spans="1:21" x14ac:dyDescent="0.3">
      <c r="A437" s="1" t="s">
        <v>436</v>
      </c>
      <c r="B437" s="1">
        <v>28</v>
      </c>
      <c r="C437" s="1">
        <v>10.52</v>
      </c>
      <c r="D437" s="7" t="s">
        <v>2343</v>
      </c>
      <c r="E437" s="7" t="s">
        <v>2343</v>
      </c>
      <c r="F437" s="7" t="s">
        <v>2343</v>
      </c>
      <c r="G437" s="7">
        <v>0</v>
      </c>
      <c r="H437" s="75" t="s">
        <v>2344</v>
      </c>
      <c r="I437" s="1" t="str">
        <f t="shared" si="6"/>
        <v>Overweight</v>
      </c>
      <c r="U437" s="1">
        <v>1</v>
      </c>
    </row>
    <row r="438" spans="1:21" x14ac:dyDescent="0.3">
      <c r="A438" s="1" t="s">
        <v>437</v>
      </c>
      <c r="B438" s="1">
        <v>34.1</v>
      </c>
      <c r="C438" s="1">
        <v>4.01</v>
      </c>
      <c r="D438" s="7" t="s">
        <v>2344</v>
      </c>
      <c r="E438" s="7" t="s">
        <v>2343</v>
      </c>
      <c r="F438" s="7" t="s">
        <v>2345</v>
      </c>
      <c r="G438" s="7">
        <v>1</v>
      </c>
      <c r="H438" s="75" t="s">
        <v>2343</v>
      </c>
      <c r="I438" s="1" t="str">
        <f t="shared" si="6"/>
        <v>Obesity</v>
      </c>
      <c r="U438" s="1">
        <v>180</v>
      </c>
    </row>
    <row r="439" spans="1:21" x14ac:dyDescent="0.3">
      <c r="A439" s="1" t="s">
        <v>438</v>
      </c>
      <c r="B439" s="1">
        <v>26.125</v>
      </c>
      <c r="C439" s="1">
        <v>8.56</v>
      </c>
      <c r="D439" s="7" t="s">
        <v>2344</v>
      </c>
      <c r="E439" s="7" t="s">
        <v>2343</v>
      </c>
      <c r="F439" s="7" t="s">
        <v>2343</v>
      </c>
      <c r="G439" s="7">
        <v>1</v>
      </c>
      <c r="H439" s="75" t="s">
        <v>2344</v>
      </c>
      <c r="I439" s="1" t="str">
        <f t="shared" si="6"/>
        <v>Overweight</v>
      </c>
      <c r="U439" s="1">
        <v>1</v>
      </c>
    </row>
    <row r="440" spans="1:21" x14ac:dyDescent="0.3">
      <c r="A440" s="1" t="s">
        <v>439</v>
      </c>
      <c r="B440" s="1">
        <v>25.6</v>
      </c>
      <c r="C440" s="1">
        <v>10.5</v>
      </c>
      <c r="D440" s="7" t="s">
        <v>2343</v>
      </c>
      <c r="E440" s="7" t="s">
        <v>2343</v>
      </c>
      <c r="F440" s="7" t="s">
        <v>2343</v>
      </c>
      <c r="G440" s="7">
        <v>2</v>
      </c>
      <c r="H440" s="75" t="s">
        <v>2344</v>
      </c>
      <c r="I440" s="1" t="str">
        <f t="shared" si="6"/>
        <v>Overweight</v>
      </c>
      <c r="U440" s="1">
        <v>1</v>
      </c>
    </row>
    <row r="441" spans="1:21" x14ac:dyDescent="0.3">
      <c r="A441" s="1" t="s">
        <v>440</v>
      </c>
      <c r="B441" s="1">
        <v>24.32</v>
      </c>
      <c r="C441" s="1">
        <v>6.39</v>
      </c>
      <c r="D441" s="7" t="s">
        <v>2343</v>
      </c>
      <c r="E441" s="7" t="s">
        <v>2343</v>
      </c>
      <c r="F441" s="7" t="s">
        <v>2343</v>
      </c>
      <c r="G441" s="7">
        <v>0</v>
      </c>
      <c r="H441" s="75" t="s">
        <v>2343</v>
      </c>
      <c r="I441" s="1" t="str">
        <f t="shared" si="6"/>
        <v>Normal Weight</v>
      </c>
      <c r="U441" s="1">
        <v>180</v>
      </c>
    </row>
    <row r="442" spans="1:21" x14ac:dyDescent="0.3">
      <c r="A442" s="1" t="s">
        <v>441</v>
      </c>
      <c r="B442" s="1">
        <v>22.88</v>
      </c>
      <c r="C442" s="1">
        <v>5.71</v>
      </c>
      <c r="D442" s="7" t="s">
        <v>2344</v>
      </c>
      <c r="E442" s="7" t="s">
        <v>2343</v>
      </c>
      <c r="F442" s="7" t="s">
        <v>2345</v>
      </c>
      <c r="G442" s="7">
        <v>1</v>
      </c>
      <c r="H442" s="75" t="s">
        <v>2344</v>
      </c>
      <c r="I442" s="1" t="str">
        <f t="shared" si="6"/>
        <v>Normal Weight</v>
      </c>
      <c r="U442" s="1">
        <v>1</v>
      </c>
    </row>
    <row r="443" spans="1:21" x14ac:dyDescent="0.3">
      <c r="A443" s="1" t="s">
        <v>442</v>
      </c>
      <c r="B443" s="1">
        <v>24.984999999999999</v>
      </c>
      <c r="C443" s="1">
        <v>4.43</v>
      </c>
      <c r="D443" s="7" t="s">
        <v>2344</v>
      </c>
      <c r="E443" s="7" t="s">
        <v>2343</v>
      </c>
      <c r="F443" s="7" t="s">
        <v>2345</v>
      </c>
      <c r="G443" s="7">
        <v>1</v>
      </c>
      <c r="H443" s="75" t="s">
        <v>2343</v>
      </c>
      <c r="I443" s="1" t="str">
        <f t="shared" si="6"/>
        <v>Normal Weight</v>
      </c>
      <c r="U443" s="1">
        <v>180</v>
      </c>
    </row>
    <row r="444" spans="1:21" x14ac:dyDescent="0.3">
      <c r="A444" s="1" t="s">
        <v>443</v>
      </c>
      <c r="B444" s="1">
        <v>33.1</v>
      </c>
      <c r="C444" s="1">
        <v>5.52</v>
      </c>
      <c r="D444" s="7" t="s">
        <v>2343</v>
      </c>
      <c r="E444" s="7" t="s">
        <v>2343</v>
      </c>
      <c r="F444" s="7" t="s">
        <v>2345</v>
      </c>
      <c r="G444" s="7">
        <v>1</v>
      </c>
      <c r="H444" s="75" t="s">
        <v>2343</v>
      </c>
      <c r="I444" s="1" t="str">
        <f t="shared" si="6"/>
        <v>Obesity</v>
      </c>
      <c r="U444" s="1">
        <v>180</v>
      </c>
    </row>
    <row r="445" spans="1:21" x14ac:dyDescent="0.3">
      <c r="A445" s="1" t="s">
        <v>444</v>
      </c>
      <c r="B445" s="1">
        <v>27.83</v>
      </c>
      <c r="C445" s="1">
        <v>9.1999999999999993</v>
      </c>
      <c r="D445" s="7" t="s">
        <v>2344</v>
      </c>
      <c r="E445" s="7" t="s">
        <v>2343</v>
      </c>
      <c r="F445" s="7" t="s">
        <v>2343</v>
      </c>
      <c r="G445" s="7">
        <v>1</v>
      </c>
      <c r="H445" s="75" t="s">
        <v>2344</v>
      </c>
      <c r="I445" s="1" t="str">
        <f t="shared" si="6"/>
        <v>Overweight</v>
      </c>
      <c r="U445" s="1">
        <v>1</v>
      </c>
    </row>
    <row r="446" spans="1:21" x14ac:dyDescent="0.3">
      <c r="A446" s="1" t="s">
        <v>445</v>
      </c>
      <c r="B446" s="1">
        <v>30.875</v>
      </c>
      <c r="C446" s="1">
        <v>10.97</v>
      </c>
      <c r="D446" s="7" t="s">
        <v>2344</v>
      </c>
      <c r="E446" s="7" t="s">
        <v>2343</v>
      </c>
      <c r="F446" s="7" t="s">
        <v>2343</v>
      </c>
      <c r="G446" s="7">
        <v>2</v>
      </c>
      <c r="H446" s="75" t="s">
        <v>2343</v>
      </c>
      <c r="I446" s="1" t="str">
        <f t="shared" si="6"/>
        <v>Obesity</v>
      </c>
      <c r="U446" s="1">
        <v>180</v>
      </c>
    </row>
    <row r="447" spans="1:21" x14ac:dyDescent="0.3">
      <c r="A447" s="1" t="s">
        <v>446</v>
      </c>
      <c r="B447" s="1">
        <v>27.265000000000001</v>
      </c>
      <c r="C447" s="1">
        <v>4.25</v>
      </c>
      <c r="D447" s="7" t="s">
        <v>2343</v>
      </c>
      <c r="E447" s="7" t="s">
        <v>2343</v>
      </c>
      <c r="F447" s="7" t="s">
        <v>2345</v>
      </c>
      <c r="G447" s="7">
        <v>1</v>
      </c>
      <c r="H447" s="75" t="s">
        <v>2343</v>
      </c>
      <c r="I447" s="1" t="str">
        <f t="shared" si="6"/>
        <v>Overweight</v>
      </c>
      <c r="U447" s="1">
        <v>180</v>
      </c>
    </row>
    <row r="448" spans="1:21" x14ac:dyDescent="0.3">
      <c r="A448" s="1" t="s">
        <v>447</v>
      </c>
      <c r="B448" s="1">
        <v>26.7</v>
      </c>
      <c r="C448" s="1">
        <v>5.23</v>
      </c>
      <c r="D448" s="7" t="s">
        <v>2343</v>
      </c>
      <c r="E448" s="7" t="s">
        <v>2343</v>
      </c>
      <c r="F448" s="7" t="s">
        <v>2345</v>
      </c>
      <c r="G448" s="7">
        <v>1</v>
      </c>
      <c r="H448" s="75" t="s">
        <v>2344</v>
      </c>
      <c r="I448" s="1" t="str">
        <f t="shared" si="6"/>
        <v>Overweight</v>
      </c>
      <c r="U448" s="1">
        <v>1</v>
      </c>
    </row>
    <row r="449" spans="1:21" x14ac:dyDescent="0.3">
      <c r="A449" s="1" t="s">
        <v>448</v>
      </c>
      <c r="B449" s="1">
        <v>29.925000000000001</v>
      </c>
      <c r="C449" s="1">
        <v>5.96</v>
      </c>
      <c r="D449" s="7" t="s">
        <v>2344</v>
      </c>
      <c r="E449" s="7" t="s">
        <v>2343</v>
      </c>
      <c r="F449" s="7" t="s">
        <v>2345</v>
      </c>
      <c r="G449" s="7">
        <v>1</v>
      </c>
      <c r="H449" s="75" t="s">
        <v>2344</v>
      </c>
      <c r="I449" s="1" t="str">
        <f t="shared" si="6"/>
        <v>Overweight</v>
      </c>
      <c r="U449" s="1">
        <v>1</v>
      </c>
    </row>
    <row r="450" spans="1:21" x14ac:dyDescent="0.3">
      <c r="A450" s="1" t="s">
        <v>449</v>
      </c>
      <c r="B450" s="1">
        <v>19.95</v>
      </c>
      <c r="C450" s="1">
        <v>4.29</v>
      </c>
      <c r="D450" s="7" t="s">
        <v>2344</v>
      </c>
      <c r="E450" s="7" t="s">
        <v>2343</v>
      </c>
      <c r="F450" s="7" t="s">
        <v>2343</v>
      </c>
      <c r="G450" s="7">
        <v>2</v>
      </c>
      <c r="H450" s="75" t="s">
        <v>2344</v>
      </c>
      <c r="I450" s="1" t="str">
        <f t="shared" si="6"/>
        <v>Normal Weight</v>
      </c>
      <c r="U450" s="1">
        <v>1</v>
      </c>
    </row>
    <row r="451" spans="1:21" x14ac:dyDescent="0.3">
      <c r="A451" s="1" t="s">
        <v>450</v>
      </c>
      <c r="B451" s="1">
        <v>24.225000000000001</v>
      </c>
      <c r="C451" s="1">
        <v>4.09</v>
      </c>
      <c r="D451" s="7" t="s">
        <v>2343</v>
      </c>
      <c r="E451" s="7" t="s">
        <v>2343</v>
      </c>
      <c r="F451" s="7" t="s">
        <v>2343</v>
      </c>
      <c r="G451" s="7">
        <v>0</v>
      </c>
      <c r="H451" s="75" t="s">
        <v>2343</v>
      </c>
      <c r="I451" s="1" t="str">
        <f t="shared" ref="I451:I514" si="7">IF(B451&lt;18.5,"Underweight",IF(B451&lt;25,"Normal Weight",IF(B451&lt;30,"Overweight","Obesity")))</f>
        <v>Normal Weight</v>
      </c>
      <c r="U451" s="1">
        <v>180</v>
      </c>
    </row>
    <row r="452" spans="1:21" x14ac:dyDescent="0.3">
      <c r="A452" s="1" t="s">
        <v>451</v>
      </c>
      <c r="B452" s="1">
        <v>28.12</v>
      </c>
      <c r="C452" s="1">
        <v>4.88</v>
      </c>
      <c r="D452" s="7" t="s">
        <v>2343</v>
      </c>
      <c r="E452" s="7" t="s">
        <v>2343</v>
      </c>
      <c r="F452" s="7" t="s">
        <v>2343</v>
      </c>
      <c r="G452" s="7">
        <v>0</v>
      </c>
      <c r="H452" s="75" t="s">
        <v>2344</v>
      </c>
      <c r="I452" s="1" t="str">
        <f t="shared" si="7"/>
        <v>Overweight</v>
      </c>
      <c r="U452" s="1">
        <v>1</v>
      </c>
    </row>
    <row r="453" spans="1:21" x14ac:dyDescent="0.3">
      <c r="A453" s="1" t="s">
        <v>452</v>
      </c>
      <c r="B453" s="1">
        <v>23.21</v>
      </c>
      <c r="C453" s="1">
        <v>6.76</v>
      </c>
      <c r="D453" s="7" t="s">
        <v>2343</v>
      </c>
      <c r="E453" s="7" t="s">
        <v>2343</v>
      </c>
      <c r="F453" s="7" t="s">
        <v>2343</v>
      </c>
      <c r="G453" s="7">
        <v>0</v>
      </c>
      <c r="H453" s="75" t="s">
        <v>2344</v>
      </c>
      <c r="I453" s="1" t="str">
        <f t="shared" si="7"/>
        <v>Normal Weight</v>
      </c>
      <c r="U453" s="1">
        <v>1</v>
      </c>
    </row>
    <row r="454" spans="1:21" x14ac:dyDescent="0.3">
      <c r="A454" s="1" t="s">
        <v>453</v>
      </c>
      <c r="B454" s="1">
        <v>23.98</v>
      </c>
      <c r="C454" s="1">
        <v>10.67</v>
      </c>
      <c r="D454" s="7" t="s">
        <v>2343</v>
      </c>
      <c r="E454" s="7" t="s">
        <v>2343</v>
      </c>
      <c r="F454" s="7" t="s">
        <v>2343</v>
      </c>
      <c r="G454" s="7">
        <v>0</v>
      </c>
      <c r="H454" s="75" t="s">
        <v>2343</v>
      </c>
      <c r="I454" s="1" t="str">
        <f t="shared" si="7"/>
        <v>Normal Weight</v>
      </c>
      <c r="U454" s="1">
        <v>180</v>
      </c>
    </row>
    <row r="455" spans="1:21" x14ac:dyDescent="0.3">
      <c r="A455" s="1" t="s">
        <v>454</v>
      </c>
      <c r="B455" s="1">
        <v>30</v>
      </c>
      <c r="C455" s="1">
        <v>6.21</v>
      </c>
      <c r="D455" s="7" t="s">
        <v>2343</v>
      </c>
      <c r="E455" s="7" t="s">
        <v>2343</v>
      </c>
      <c r="F455" s="7" t="s">
        <v>2343</v>
      </c>
      <c r="G455" s="7">
        <v>0</v>
      </c>
      <c r="H455" s="75" t="s">
        <v>2344</v>
      </c>
      <c r="I455" s="1" t="str">
        <f t="shared" si="7"/>
        <v>Obesity</v>
      </c>
      <c r="U455" s="1">
        <v>1</v>
      </c>
    </row>
    <row r="456" spans="1:21" x14ac:dyDescent="0.3">
      <c r="A456" s="1" t="s">
        <v>455</v>
      </c>
      <c r="B456" s="1">
        <v>17.350000000000001</v>
      </c>
      <c r="C456" s="1">
        <v>5.03</v>
      </c>
      <c r="D456" s="7" t="s">
        <v>2344</v>
      </c>
      <c r="E456" s="7" t="s">
        <v>2343</v>
      </c>
      <c r="F456" s="7" t="s">
        <v>2343</v>
      </c>
      <c r="G456" s="7">
        <v>0</v>
      </c>
      <c r="H456" s="75" t="s">
        <v>2344</v>
      </c>
      <c r="I456" s="1" t="str">
        <f t="shared" si="7"/>
        <v>Underweight</v>
      </c>
      <c r="U456" s="1">
        <v>1</v>
      </c>
    </row>
    <row r="457" spans="1:21" x14ac:dyDescent="0.3">
      <c r="A457" s="1" t="s">
        <v>456</v>
      </c>
      <c r="B457" s="1">
        <v>22.704999999999998</v>
      </c>
      <c r="C457" s="1">
        <v>5.27</v>
      </c>
      <c r="D457" s="7" t="s">
        <v>2343</v>
      </c>
      <c r="E457" s="7" t="s">
        <v>2343</v>
      </c>
      <c r="F457" s="7" t="s">
        <v>2343</v>
      </c>
      <c r="G457" s="7">
        <v>0</v>
      </c>
      <c r="H457" s="75" t="s">
        <v>2343</v>
      </c>
      <c r="I457" s="1" t="str">
        <f t="shared" si="7"/>
        <v>Normal Weight</v>
      </c>
      <c r="U457" s="1">
        <v>180</v>
      </c>
    </row>
    <row r="458" spans="1:21" x14ac:dyDescent="0.3">
      <c r="A458" s="1" t="s">
        <v>457</v>
      </c>
      <c r="B458" s="1">
        <v>25.41</v>
      </c>
      <c r="C458" s="1">
        <v>10.53</v>
      </c>
      <c r="D458" s="7" t="s">
        <v>2344</v>
      </c>
      <c r="E458" s="7" t="s">
        <v>2343</v>
      </c>
      <c r="F458" s="7" t="s">
        <v>2343</v>
      </c>
      <c r="G458" s="7">
        <v>1</v>
      </c>
      <c r="H458" s="75" t="s">
        <v>2344</v>
      </c>
      <c r="I458" s="1" t="str">
        <f t="shared" si="7"/>
        <v>Overweight</v>
      </c>
      <c r="U458" s="1">
        <v>1</v>
      </c>
    </row>
    <row r="459" spans="1:21" x14ac:dyDescent="0.3">
      <c r="A459" s="1" t="s">
        <v>458</v>
      </c>
      <c r="B459" s="1">
        <v>18.23</v>
      </c>
      <c r="C459" s="1">
        <v>5.78</v>
      </c>
      <c r="D459" s="7" t="s">
        <v>2343</v>
      </c>
      <c r="E459" s="7" t="s">
        <v>2343</v>
      </c>
      <c r="F459" s="7" t="s">
        <v>2345</v>
      </c>
      <c r="G459" s="7">
        <v>1</v>
      </c>
      <c r="H459" s="75" t="s">
        <v>2344</v>
      </c>
      <c r="I459" s="1" t="str">
        <f t="shared" si="7"/>
        <v>Underweight</v>
      </c>
      <c r="U459" s="1">
        <v>1</v>
      </c>
    </row>
    <row r="460" spans="1:21" x14ac:dyDescent="0.3">
      <c r="A460" s="1" t="s">
        <v>459</v>
      </c>
      <c r="B460" s="1">
        <v>24.7</v>
      </c>
      <c r="C460" s="1">
        <v>4.3600000000000003</v>
      </c>
      <c r="D460" s="7" t="s">
        <v>2343</v>
      </c>
      <c r="E460" s="7" t="s">
        <v>2343</v>
      </c>
      <c r="F460" s="7" t="s">
        <v>2345</v>
      </c>
      <c r="G460" s="7">
        <v>1</v>
      </c>
      <c r="H460" s="75" t="s">
        <v>2344</v>
      </c>
      <c r="I460" s="1" t="str">
        <f t="shared" si="7"/>
        <v>Normal Weight</v>
      </c>
      <c r="U460" s="1">
        <v>1</v>
      </c>
    </row>
    <row r="461" spans="1:21" x14ac:dyDescent="0.3">
      <c r="A461" s="1" t="s">
        <v>460</v>
      </c>
      <c r="B461" s="1">
        <v>37.4</v>
      </c>
      <c r="C461" s="1">
        <v>9.7200000000000006</v>
      </c>
      <c r="D461" s="7" t="s">
        <v>2344</v>
      </c>
      <c r="E461" s="7" t="s">
        <v>2343</v>
      </c>
      <c r="F461" s="7" t="s">
        <v>2345</v>
      </c>
      <c r="G461" s="7">
        <v>1</v>
      </c>
      <c r="H461" s="75" t="s">
        <v>2343</v>
      </c>
      <c r="I461" s="1" t="str">
        <f t="shared" si="7"/>
        <v>Obesity</v>
      </c>
      <c r="U461" s="1">
        <v>180</v>
      </c>
    </row>
    <row r="462" spans="1:21" x14ac:dyDescent="0.3">
      <c r="A462" s="1" t="s">
        <v>461</v>
      </c>
      <c r="B462" s="1">
        <v>26.885000000000002</v>
      </c>
      <c r="C462" s="1">
        <v>5.18</v>
      </c>
      <c r="D462" s="7" t="s">
        <v>2343</v>
      </c>
      <c r="E462" s="7" t="s">
        <v>2343</v>
      </c>
      <c r="F462" s="7" t="s">
        <v>2345</v>
      </c>
      <c r="G462" s="7">
        <v>1</v>
      </c>
      <c r="H462" s="75" t="s">
        <v>2344</v>
      </c>
      <c r="I462" s="1" t="str">
        <f t="shared" si="7"/>
        <v>Overweight</v>
      </c>
      <c r="U462" s="1">
        <v>1</v>
      </c>
    </row>
    <row r="463" spans="1:21" x14ac:dyDescent="0.3">
      <c r="A463" s="1" t="s">
        <v>462</v>
      </c>
      <c r="B463" s="1">
        <v>25.27</v>
      </c>
      <c r="C463" s="1">
        <v>5.29</v>
      </c>
      <c r="D463" s="7" t="s">
        <v>2343</v>
      </c>
      <c r="E463" s="7" t="s">
        <v>2343</v>
      </c>
      <c r="F463" s="7" t="s">
        <v>2345</v>
      </c>
      <c r="G463" s="7">
        <v>1</v>
      </c>
      <c r="H463" s="75" t="s">
        <v>2344</v>
      </c>
      <c r="I463" s="1" t="str">
        <f t="shared" si="7"/>
        <v>Overweight</v>
      </c>
      <c r="U463" s="1">
        <v>1</v>
      </c>
    </row>
    <row r="464" spans="1:21" x14ac:dyDescent="0.3">
      <c r="A464" s="1" t="s">
        <v>463</v>
      </c>
      <c r="B464" s="1">
        <v>23.655000000000001</v>
      </c>
      <c r="C464" s="1">
        <v>4.8600000000000003</v>
      </c>
      <c r="D464" s="7" t="s">
        <v>2344</v>
      </c>
      <c r="E464" s="7" t="s">
        <v>2343</v>
      </c>
      <c r="F464" s="7" t="s">
        <v>2343</v>
      </c>
      <c r="G464" s="7">
        <v>0</v>
      </c>
      <c r="H464" s="75" t="s">
        <v>2344</v>
      </c>
      <c r="I464" s="1" t="str">
        <f t="shared" si="7"/>
        <v>Normal Weight</v>
      </c>
      <c r="U464" s="1">
        <v>1</v>
      </c>
    </row>
    <row r="465" spans="1:21" x14ac:dyDescent="0.3">
      <c r="A465" s="1" t="s">
        <v>464</v>
      </c>
      <c r="B465" s="1">
        <v>55.05</v>
      </c>
      <c r="C465" s="1">
        <v>7.66</v>
      </c>
      <c r="D465" s="7" t="s">
        <v>2343</v>
      </c>
      <c r="E465" s="7" t="s">
        <v>2343</v>
      </c>
      <c r="F465" s="7" t="s">
        <v>2343</v>
      </c>
      <c r="G465" s="7">
        <v>0</v>
      </c>
      <c r="H465" s="75" t="s">
        <v>2343</v>
      </c>
      <c r="I465" s="1" t="str">
        <f t="shared" si="7"/>
        <v>Obesity</v>
      </c>
      <c r="U465" s="1">
        <v>180</v>
      </c>
    </row>
    <row r="466" spans="1:21" x14ac:dyDescent="0.3">
      <c r="A466" s="1" t="s">
        <v>465</v>
      </c>
      <c r="B466" s="1">
        <v>24.89</v>
      </c>
      <c r="C466" s="1">
        <v>6.1</v>
      </c>
      <c r="D466" s="7" t="s">
        <v>2344</v>
      </c>
      <c r="E466" s="7" t="s">
        <v>2343</v>
      </c>
      <c r="F466" s="7" t="s">
        <v>2345</v>
      </c>
      <c r="G466" s="7">
        <v>1</v>
      </c>
      <c r="H466" s="75" t="s">
        <v>2344</v>
      </c>
      <c r="I466" s="1" t="str">
        <f t="shared" si="7"/>
        <v>Normal Weight</v>
      </c>
      <c r="U466" s="1">
        <v>1</v>
      </c>
    </row>
    <row r="467" spans="1:21" x14ac:dyDescent="0.3">
      <c r="A467" s="1" t="s">
        <v>466</v>
      </c>
      <c r="B467" s="1">
        <v>18.715</v>
      </c>
      <c r="C467" s="1">
        <v>4.4400000000000004</v>
      </c>
      <c r="D467" s="7" t="s">
        <v>2343</v>
      </c>
      <c r="E467" s="7" t="s">
        <v>2343</v>
      </c>
      <c r="F467" s="7" t="s">
        <v>2343</v>
      </c>
      <c r="G467" s="7">
        <v>0</v>
      </c>
      <c r="H467" s="75" t="s">
        <v>2343</v>
      </c>
      <c r="I467" s="1" t="str">
        <f t="shared" si="7"/>
        <v>Normal Weight</v>
      </c>
      <c r="U467" s="1">
        <v>180</v>
      </c>
    </row>
    <row r="468" spans="1:21" x14ac:dyDescent="0.3">
      <c r="A468" s="1" t="s">
        <v>467</v>
      </c>
      <c r="B468" s="1">
        <v>28.12</v>
      </c>
      <c r="C468" s="1">
        <v>6.15</v>
      </c>
      <c r="D468" s="7" t="s">
        <v>2343</v>
      </c>
      <c r="E468" s="7" t="s">
        <v>2343</v>
      </c>
      <c r="F468" s="7" t="s">
        <v>2343</v>
      </c>
      <c r="G468" s="7">
        <v>0</v>
      </c>
      <c r="H468" s="75" t="s">
        <v>2344</v>
      </c>
      <c r="I468" s="1" t="str">
        <f t="shared" si="7"/>
        <v>Overweight</v>
      </c>
      <c r="U468" s="1">
        <v>1</v>
      </c>
    </row>
    <row r="469" spans="1:21" x14ac:dyDescent="0.3">
      <c r="A469" s="1" t="s">
        <v>468</v>
      </c>
      <c r="B469" s="1">
        <v>26.6</v>
      </c>
      <c r="C469" s="1">
        <v>4.53</v>
      </c>
      <c r="D469" s="7" t="s">
        <v>2343</v>
      </c>
      <c r="E469" s="7" t="s">
        <v>2343</v>
      </c>
      <c r="F469" s="7" t="s">
        <v>2343</v>
      </c>
      <c r="G469" s="7">
        <v>0</v>
      </c>
      <c r="H469" s="75" t="s">
        <v>2344</v>
      </c>
      <c r="I469" s="1" t="str">
        <f t="shared" si="7"/>
        <v>Overweight</v>
      </c>
      <c r="U469" s="1">
        <v>1</v>
      </c>
    </row>
    <row r="470" spans="1:21" x14ac:dyDescent="0.3">
      <c r="A470" s="1" t="s">
        <v>469</v>
      </c>
      <c r="B470" s="1">
        <v>30.114999999999998</v>
      </c>
      <c r="C470" s="1">
        <v>5.48</v>
      </c>
      <c r="D470" s="7" t="s">
        <v>2343</v>
      </c>
      <c r="E470" s="7" t="s">
        <v>2344</v>
      </c>
      <c r="F470" s="7" t="s">
        <v>2343</v>
      </c>
      <c r="G470" s="7">
        <v>1</v>
      </c>
      <c r="H470" s="75" t="s">
        <v>2343</v>
      </c>
      <c r="I470" s="1" t="str">
        <f t="shared" si="7"/>
        <v>Obesity</v>
      </c>
      <c r="U470" s="1">
        <v>180</v>
      </c>
    </row>
    <row r="471" spans="1:21" x14ac:dyDescent="0.3">
      <c r="A471" s="1" t="s">
        <v>470</v>
      </c>
      <c r="B471" s="1">
        <v>24.605</v>
      </c>
      <c r="C471" s="1">
        <v>5.48</v>
      </c>
      <c r="D471" s="7" t="s">
        <v>2343</v>
      </c>
      <c r="E471" s="7" t="s">
        <v>2343</v>
      </c>
      <c r="F471" s="7" t="s">
        <v>2343</v>
      </c>
      <c r="G471" s="7">
        <v>0</v>
      </c>
      <c r="H471" s="75" t="s">
        <v>2344</v>
      </c>
      <c r="I471" s="1" t="str">
        <f t="shared" si="7"/>
        <v>Normal Weight</v>
      </c>
      <c r="U471" s="1">
        <v>1</v>
      </c>
    </row>
    <row r="472" spans="1:21" x14ac:dyDescent="0.3">
      <c r="A472" s="1" t="s">
        <v>471</v>
      </c>
      <c r="B472" s="1">
        <v>29.6</v>
      </c>
      <c r="C472" s="1">
        <v>8.1</v>
      </c>
      <c r="D472" s="7" t="s">
        <v>2343</v>
      </c>
      <c r="E472" s="7" t="s">
        <v>2343</v>
      </c>
      <c r="F472" s="7" t="s">
        <v>2343</v>
      </c>
      <c r="G472" s="7">
        <v>0</v>
      </c>
      <c r="H472" s="75" t="s">
        <v>2343</v>
      </c>
      <c r="I472" s="1" t="str">
        <f t="shared" si="7"/>
        <v>Overweight</v>
      </c>
      <c r="U472" s="1">
        <v>180</v>
      </c>
    </row>
    <row r="473" spans="1:21" x14ac:dyDescent="0.3">
      <c r="A473" s="1" t="s">
        <v>472</v>
      </c>
      <c r="B473" s="1">
        <v>24.42</v>
      </c>
      <c r="C473" s="1">
        <v>7.16</v>
      </c>
      <c r="D473" s="7" t="s">
        <v>2343</v>
      </c>
      <c r="E473" s="7" t="s">
        <v>2343</v>
      </c>
      <c r="F473" s="7" t="s">
        <v>2343</v>
      </c>
      <c r="G473" s="7">
        <v>0</v>
      </c>
      <c r="H473" s="75" t="s">
        <v>2344</v>
      </c>
      <c r="I473" s="1" t="str">
        <f t="shared" si="7"/>
        <v>Normal Weight</v>
      </c>
      <c r="U473" s="1">
        <v>1</v>
      </c>
    </row>
    <row r="474" spans="1:21" x14ac:dyDescent="0.3">
      <c r="A474" s="1" t="s">
        <v>473</v>
      </c>
      <c r="B474" s="1">
        <v>20.9</v>
      </c>
      <c r="C474" s="1">
        <v>4.55</v>
      </c>
      <c r="D474" s="7" t="s">
        <v>2344</v>
      </c>
      <c r="E474" s="7" t="s">
        <v>2343</v>
      </c>
      <c r="F474" s="7" t="s">
        <v>2345</v>
      </c>
      <c r="G474" s="7">
        <v>1</v>
      </c>
      <c r="H474" s="75" t="s">
        <v>2344</v>
      </c>
      <c r="I474" s="1" t="str">
        <f t="shared" si="7"/>
        <v>Normal Weight</v>
      </c>
      <c r="U474" s="1">
        <v>1</v>
      </c>
    </row>
    <row r="475" spans="1:21" x14ac:dyDescent="0.3">
      <c r="A475" s="1" t="s">
        <v>474</v>
      </c>
      <c r="B475" s="1">
        <v>22.895</v>
      </c>
      <c r="C475" s="1">
        <v>6.03</v>
      </c>
      <c r="D475" s="7" t="s">
        <v>2343</v>
      </c>
      <c r="E475" s="7" t="s">
        <v>2343</v>
      </c>
      <c r="F475" s="7" t="s">
        <v>2343</v>
      </c>
      <c r="G475" s="7">
        <v>0</v>
      </c>
      <c r="H475" s="75" t="s">
        <v>2344</v>
      </c>
      <c r="I475" s="1" t="str">
        <f t="shared" si="7"/>
        <v>Normal Weight</v>
      </c>
      <c r="U475" s="1">
        <v>1</v>
      </c>
    </row>
    <row r="476" spans="1:21" x14ac:dyDescent="0.3">
      <c r="A476" s="1" t="s">
        <v>475</v>
      </c>
      <c r="B476" s="1">
        <v>28.3</v>
      </c>
      <c r="C476" s="1">
        <v>5.47</v>
      </c>
      <c r="D476" s="7" t="s">
        <v>2344</v>
      </c>
      <c r="E476" s="7" t="s">
        <v>2343</v>
      </c>
      <c r="F476" s="7" t="s">
        <v>2345</v>
      </c>
      <c r="G476" s="7">
        <v>1</v>
      </c>
      <c r="H476" s="75" t="s">
        <v>2344</v>
      </c>
      <c r="I476" s="1" t="str">
        <f t="shared" si="7"/>
        <v>Overweight</v>
      </c>
      <c r="U476" s="1">
        <v>1</v>
      </c>
    </row>
    <row r="477" spans="1:21" x14ac:dyDescent="0.3">
      <c r="A477" s="1" t="s">
        <v>476</v>
      </c>
      <c r="B477" s="1">
        <v>54.3</v>
      </c>
      <c r="C477" s="1">
        <v>4.1500000000000004</v>
      </c>
      <c r="D477" s="7" t="s">
        <v>2344</v>
      </c>
      <c r="E477" s="7" t="s">
        <v>2343</v>
      </c>
      <c r="F477" s="7" t="s">
        <v>2343</v>
      </c>
      <c r="G477" s="7">
        <v>1</v>
      </c>
      <c r="H477" s="75" t="s">
        <v>2343</v>
      </c>
      <c r="I477" s="1" t="str">
        <f t="shared" si="7"/>
        <v>Obesity</v>
      </c>
      <c r="U477" s="1">
        <v>180</v>
      </c>
    </row>
    <row r="478" spans="1:21" x14ac:dyDescent="0.3">
      <c r="A478" s="1" t="s">
        <v>477</v>
      </c>
      <c r="B478" s="1">
        <v>33.344999999999999</v>
      </c>
      <c r="C478" s="1">
        <v>11.32</v>
      </c>
      <c r="D478" s="7" t="s">
        <v>2344</v>
      </c>
      <c r="E478" s="7" t="s">
        <v>2343</v>
      </c>
      <c r="F478" s="7" t="s">
        <v>2343</v>
      </c>
      <c r="G478" s="7">
        <v>1</v>
      </c>
      <c r="H478" s="75" t="s">
        <v>2343</v>
      </c>
      <c r="I478" s="1" t="str">
        <f t="shared" si="7"/>
        <v>Obesity</v>
      </c>
      <c r="U478" s="1">
        <v>180</v>
      </c>
    </row>
    <row r="479" spans="1:21" x14ac:dyDescent="0.3">
      <c r="A479" s="1" t="s">
        <v>478</v>
      </c>
      <c r="B479" s="1">
        <v>33</v>
      </c>
      <c r="C479" s="1">
        <v>9.51</v>
      </c>
      <c r="D479" s="7" t="s">
        <v>2344</v>
      </c>
      <c r="E479" s="7" t="s">
        <v>2343</v>
      </c>
      <c r="F479" s="7" t="s">
        <v>2343</v>
      </c>
      <c r="G479" s="7">
        <v>0</v>
      </c>
      <c r="H479" s="75" t="s">
        <v>2343</v>
      </c>
      <c r="I479" s="1" t="str">
        <f t="shared" si="7"/>
        <v>Obesity</v>
      </c>
      <c r="U479" s="1">
        <v>180</v>
      </c>
    </row>
    <row r="480" spans="1:21" x14ac:dyDescent="0.3">
      <c r="A480" s="1" t="s">
        <v>479</v>
      </c>
      <c r="B480" s="1">
        <v>28.024999999999999</v>
      </c>
      <c r="C480" s="1">
        <v>7.67</v>
      </c>
      <c r="D480" s="7" t="s">
        <v>2344</v>
      </c>
      <c r="E480" s="7" t="s">
        <v>2343</v>
      </c>
      <c r="F480" s="7" t="s">
        <v>2343</v>
      </c>
      <c r="G480" s="7">
        <v>1</v>
      </c>
      <c r="H480" s="75" t="s">
        <v>2344</v>
      </c>
      <c r="I480" s="1" t="str">
        <f t="shared" si="7"/>
        <v>Overweight</v>
      </c>
      <c r="U480" s="1">
        <v>1</v>
      </c>
    </row>
    <row r="481" spans="1:21" x14ac:dyDescent="0.3">
      <c r="A481" s="1" t="s">
        <v>480</v>
      </c>
      <c r="B481" s="1">
        <v>28.69</v>
      </c>
      <c r="C481" s="1">
        <v>6.23</v>
      </c>
      <c r="D481" s="7" t="s">
        <v>2343</v>
      </c>
      <c r="E481" s="7" t="s">
        <v>2343</v>
      </c>
      <c r="F481" s="7" t="s">
        <v>2343</v>
      </c>
      <c r="G481" s="7">
        <v>1</v>
      </c>
      <c r="H481" s="75" t="s">
        <v>2344</v>
      </c>
      <c r="I481" s="1" t="str">
        <f t="shared" si="7"/>
        <v>Overweight</v>
      </c>
      <c r="U481" s="1">
        <v>1</v>
      </c>
    </row>
    <row r="482" spans="1:21" x14ac:dyDescent="0.3">
      <c r="A482" s="1" t="s">
        <v>481</v>
      </c>
      <c r="B482" s="1">
        <v>40.28</v>
      </c>
      <c r="C482" s="1">
        <v>8.9</v>
      </c>
      <c r="D482" s="7" t="s">
        <v>2343</v>
      </c>
      <c r="E482" s="7" t="s">
        <v>2343</v>
      </c>
      <c r="F482" s="7" t="s">
        <v>2343</v>
      </c>
      <c r="G482" s="7">
        <v>0</v>
      </c>
      <c r="H482" s="75" t="s">
        <v>2343</v>
      </c>
      <c r="I482" s="1" t="str">
        <f t="shared" si="7"/>
        <v>Obesity</v>
      </c>
      <c r="U482" s="1">
        <v>180</v>
      </c>
    </row>
    <row r="483" spans="1:21" x14ac:dyDescent="0.3">
      <c r="A483" s="1" t="s">
        <v>482</v>
      </c>
      <c r="B483" s="1">
        <v>37.299999999999997</v>
      </c>
      <c r="C483" s="1">
        <v>7.79</v>
      </c>
      <c r="D483" s="7" t="s">
        <v>2344</v>
      </c>
      <c r="E483" s="7" t="s">
        <v>2343</v>
      </c>
      <c r="F483" s="7" t="s">
        <v>2343</v>
      </c>
      <c r="G483" s="7">
        <v>0</v>
      </c>
      <c r="H483" s="75" t="s">
        <v>2343</v>
      </c>
      <c r="I483" s="1" t="str">
        <f t="shared" si="7"/>
        <v>Obesity</v>
      </c>
      <c r="U483" s="1">
        <v>180</v>
      </c>
    </row>
    <row r="484" spans="1:21" x14ac:dyDescent="0.3">
      <c r="A484" s="1" t="s">
        <v>483</v>
      </c>
      <c r="B484" s="1">
        <v>54.47</v>
      </c>
      <c r="C484" s="1">
        <v>4.49</v>
      </c>
      <c r="D484" s="7" t="s">
        <v>2344</v>
      </c>
      <c r="E484" s="7" t="s">
        <v>2343</v>
      </c>
      <c r="F484" s="7" t="s">
        <v>2343</v>
      </c>
      <c r="G484" s="7">
        <v>2</v>
      </c>
      <c r="H484" s="75" t="s">
        <v>2343</v>
      </c>
      <c r="I484" s="1" t="str">
        <f t="shared" si="7"/>
        <v>Obesity</v>
      </c>
      <c r="U484" s="1">
        <v>180</v>
      </c>
    </row>
    <row r="485" spans="1:21" x14ac:dyDescent="0.3">
      <c r="A485" s="1" t="s">
        <v>484</v>
      </c>
      <c r="B485" s="1">
        <v>38.06</v>
      </c>
      <c r="C485" s="1">
        <v>5.24</v>
      </c>
      <c r="D485" s="7" t="s">
        <v>2344</v>
      </c>
      <c r="E485" s="7" t="s">
        <v>2343</v>
      </c>
      <c r="F485" s="7" t="s">
        <v>2345</v>
      </c>
      <c r="G485" s="7">
        <v>1</v>
      </c>
      <c r="H485" s="75" t="s">
        <v>2343</v>
      </c>
      <c r="I485" s="1" t="str">
        <f t="shared" si="7"/>
        <v>Obesity</v>
      </c>
      <c r="U485" s="1">
        <v>180</v>
      </c>
    </row>
    <row r="486" spans="1:21" x14ac:dyDescent="0.3">
      <c r="A486" s="1" t="s">
        <v>485</v>
      </c>
      <c r="B486" s="1">
        <v>51.47</v>
      </c>
      <c r="C486" s="1">
        <v>9.6</v>
      </c>
      <c r="D486" s="7" t="s">
        <v>2343</v>
      </c>
      <c r="E486" s="7" t="s">
        <v>2343</v>
      </c>
      <c r="F486" s="7" t="s">
        <v>2343</v>
      </c>
      <c r="G486" s="7">
        <v>0</v>
      </c>
      <c r="H486" s="75" t="s">
        <v>2343</v>
      </c>
      <c r="I486" s="1" t="str">
        <f t="shared" si="7"/>
        <v>Obesity</v>
      </c>
      <c r="U486" s="1">
        <v>180</v>
      </c>
    </row>
    <row r="487" spans="1:21" x14ac:dyDescent="0.3">
      <c r="A487" s="1" t="s">
        <v>486</v>
      </c>
      <c r="B487" s="1">
        <v>29.8</v>
      </c>
      <c r="C487" s="1">
        <v>5.78</v>
      </c>
      <c r="D487" s="7" t="s">
        <v>2344</v>
      </c>
      <c r="E487" s="7" t="s">
        <v>2343</v>
      </c>
      <c r="F487" s="7" t="s">
        <v>2343</v>
      </c>
      <c r="G487" s="7">
        <v>0</v>
      </c>
      <c r="H487" s="75" t="s">
        <v>2343</v>
      </c>
      <c r="I487" s="1" t="str">
        <f t="shared" si="7"/>
        <v>Overweight</v>
      </c>
      <c r="U487" s="1">
        <v>180</v>
      </c>
    </row>
    <row r="488" spans="1:21" x14ac:dyDescent="0.3">
      <c r="A488" s="1" t="s">
        <v>487</v>
      </c>
      <c r="B488" s="1">
        <v>49.77</v>
      </c>
      <c r="C488" s="1">
        <v>7.02</v>
      </c>
      <c r="D488" s="7" t="s">
        <v>2343</v>
      </c>
      <c r="E488" s="7" t="s">
        <v>2343</v>
      </c>
      <c r="F488" s="7" t="s">
        <v>2343</v>
      </c>
      <c r="G488" s="7">
        <v>0</v>
      </c>
      <c r="H488" s="75" t="s">
        <v>2343</v>
      </c>
      <c r="I488" s="1" t="str">
        <f t="shared" si="7"/>
        <v>Obesity</v>
      </c>
      <c r="U488" s="1">
        <v>180</v>
      </c>
    </row>
    <row r="489" spans="1:21" x14ac:dyDescent="0.3">
      <c r="A489" s="1" t="s">
        <v>488</v>
      </c>
      <c r="B489" s="1">
        <v>25.555</v>
      </c>
      <c r="C489" s="1">
        <v>4.09</v>
      </c>
      <c r="D489" s="7" t="s">
        <v>2344</v>
      </c>
      <c r="E489" s="7" t="s">
        <v>2343</v>
      </c>
      <c r="F489" s="7" t="s">
        <v>2343</v>
      </c>
      <c r="G489" s="7">
        <v>0</v>
      </c>
      <c r="H489" s="75" t="s">
        <v>2344</v>
      </c>
      <c r="I489" s="1" t="str">
        <f t="shared" si="7"/>
        <v>Overweight</v>
      </c>
      <c r="U489" s="1">
        <v>1</v>
      </c>
    </row>
    <row r="490" spans="1:21" x14ac:dyDescent="0.3">
      <c r="A490" s="1" t="s">
        <v>489</v>
      </c>
      <c r="B490" s="1">
        <v>29.64</v>
      </c>
      <c r="C490" s="1">
        <v>4.93</v>
      </c>
      <c r="D490" s="7" t="s">
        <v>2343</v>
      </c>
      <c r="E490" s="7" t="s">
        <v>2343</v>
      </c>
      <c r="F490" s="7" t="s">
        <v>2345</v>
      </c>
      <c r="G490" s="7">
        <v>1</v>
      </c>
      <c r="H490" s="75" t="s">
        <v>2343</v>
      </c>
      <c r="I490" s="1" t="str">
        <f t="shared" si="7"/>
        <v>Overweight</v>
      </c>
      <c r="U490" s="1">
        <v>180</v>
      </c>
    </row>
    <row r="491" spans="1:21" x14ac:dyDescent="0.3">
      <c r="A491" s="1" t="s">
        <v>490</v>
      </c>
      <c r="B491" s="1">
        <v>53.93</v>
      </c>
      <c r="C491" s="1">
        <v>5.34</v>
      </c>
      <c r="D491" s="7" t="s">
        <v>2344</v>
      </c>
      <c r="E491" s="7" t="s">
        <v>2343</v>
      </c>
      <c r="F491" s="7" t="s">
        <v>2343</v>
      </c>
      <c r="G491" s="7">
        <v>2</v>
      </c>
      <c r="H491" s="75" t="s">
        <v>2343</v>
      </c>
      <c r="I491" s="1" t="str">
        <f t="shared" si="7"/>
        <v>Obesity</v>
      </c>
      <c r="U491" s="1">
        <v>180</v>
      </c>
    </row>
    <row r="492" spans="1:21" x14ac:dyDescent="0.3">
      <c r="A492" s="1" t="s">
        <v>491</v>
      </c>
      <c r="B492" s="1">
        <v>28.024999999999999</v>
      </c>
      <c r="C492" s="1">
        <v>5.65</v>
      </c>
      <c r="D492" s="7" t="s">
        <v>2343</v>
      </c>
      <c r="E492" s="7" t="s">
        <v>2343</v>
      </c>
      <c r="F492" s="7" t="s">
        <v>2343</v>
      </c>
      <c r="G492" s="7">
        <v>1</v>
      </c>
      <c r="H492" s="75" t="s">
        <v>2344</v>
      </c>
      <c r="I492" s="1" t="str">
        <f t="shared" si="7"/>
        <v>Overweight</v>
      </c>
      <c r="U492" s="1">
        <v>1</v>
      </c>
    </row>
    <row r="493" spans="1:21" x14ac:dyDescent="0.3">
      <c r="A493" s="1" t="s">
        <v>492</v>
      </c>
      <c r="B493" s="1">
        <v>27.5</v>
      </c>
      <c r="C493" s="1">
        <v>4.49</v>
      </c>
      <c r="D493" s="7" t="s">
        <v>2343</v>
      </c>
      <c r="E493" s="7" t="s">
        <v>2343</v>
      </c>
      <c r="F493" s="7" t="s">
        <v>2343</v>
      </c>
      <c r="G493" s="7">
        <v>0</v>
      </c>
      <c r="H493" s="75" t="s">
        <v>2343</v>
      </c>
      <c r="I493" s="1" t="str">
        <f t="shared" si="7"/>
        <v>Overweight</v>
      </c>
      <c r="U493" s="1">
        <v>180</v>
      </c>
    </row>
    <row r="494" spans="1:21" x14ac:dyDescent="0.3">
      <c r="A494" s="1" t="s">
        <v>493</v>
      </c>
      <c r="B494" s="1">
        <v>21.8</v>
      </c>
      <c r="C494" s="1">
        <v>10.55</v>
      </c>
      <c r="D494" s="7" t="s">
        <v>2343</v>
      </c>
      <c r="E494" s="7" t="s">
        <v>2343</v>
      </c>
      <c r="F494" s="7" t="s">
        <v>2343</v>
      </c>
      <c r="G494" s="7">
        <v>0</v>
      </c>
      <c r="H494" s="75" t="s">
        <v>2344</v>
      </c>
      <c r="I494" s="1" t="str">
        <f t="shared" si="7"/>
        <v>Normal Weight</v>
      </c>
      <c r="U494" s="1">
        <v>1</v>
      </c>
    </row>
    <row r="495" spans="1:21" x14ac:dyDescent="0.3">
      <c r="A495" s="1" t="s">
        <v>494</v>
      </c>
      <c r="B495" s="1">
        <v>26.41</v>
      </c>
      <c r="C495" s="1">
        <v>4.92</v>
      </c>
      <c r="D495" s="7" t="s">
        <v>2344</v>
      </c>
      <c r="E495" s="7" t="s">
        <v>2343</v>
      </c>
      <c r="F495" s="7" t="s">
        <v>2345</v>
      </c>
      <c r="G495" s="7">
        <v>1</v>
      </c>
      <c r="H495" s="75" t="s">
        <v>2344</v>
      </c>
      <c r="I495" s="1" t="str">
        <f t="shared" si="7"/>
        <v>Overweight</v>
      </c>
      <c r="U495" s="1">
        <v>1</v>
      </c>
    </row>
    <row r="496" spans="1:21" x14ac:dyDescent="0.3">
      <c r="A496" s="1" t="s">
        <v>495</v>
      </c>
      <c r="B496" s="1">
        <v>27.835000000000001</v>
      </c>
      <c r="C496" s="1">
        <v>5.9</v>
      </c>
      <c r="D496" s="7" t="s">
        <v>2344</v>
      </c>
      <c r="E496" s="7" t="s">
        <v>2343</v>
      </c>
      <c r="F496" s="7" t="s">
        <v>2343</v>
      </c>
      <c r="G496" s="7">
        <v>1</v>
      </c>
      <c r="H496" s="75" t="s">
        <v>2344</v>
      </c>
      <c r="I496" s="1" t="str">
        <f t="shared" si="7"/>
        <v>Overweight</v>
      </c>
      <c r="U496" s="1">
        <v>1</v>
      </c>
    </row>
    <row r="497" spans="1:21" x14ac:dyDescent="0.3">
      <c r="A497" s="1" t="s">
        <v>496</v>
      </c>
      <c r="B497" s="1">
        <v>51.74</v>
      </c>
      <c r="C497" s="1">
        <v>4.9800000000000004</v>
      </c>
      <c r="D497" s="7" t="s">
        <v>2344</v>
      </c>
      <c r="E497" s="7" t="s">
        <v>2343</v>
      </c>
      <c r="F497" s="7" t="s">
        <v>2343</v>
      </c>
      <c r="G497" s="7">
        <v>2</v>
      </c>
      <c r="H497" s="75" t="s">
        <v>2343</v>
      </c>
      <c r="I497" s="1" t="str">
        <f t="shared" si="7"/>
        <v>Obesity</v>
      </c>
      <c r="U497" s="1">
        <v>180</v>
      </c>
    </row>
    <row r="498" spans="1:21" x14ac:dyDescent="0.3">
      <c r="A498" s="1" t="s">
        <v>497</v>
      </c>
      <c r="B498" s="1">
        <v>23.37</v>
      </c>
      <c r="C498" s="1">
        <v>5.8</v>
      </c>
      <c r="D498" s="7" t="s">
        <v>2343</v>
      </c>
      <c r="E498" s="7" t="s">
        <v>2343</v>
      </c>
      <c r="F498" s="7" t="s">
        <v>2343</v>
      </c>
      <c r="G498" s="7">
        <v>0</v>
      </c>
      <c r="H498" s="75" t="s">
        <v>2344</v>
      </c>
      <c r="I498" s="1" t="str">
        <f t="shared" si="7"/>
        <v>Normal Weight</v>
      </c>
      <c r="U498" s="1">
        <v>1</v>
      </c>
    </row>
    <row r="499" spans="1:21" x14ac:dyDescent="0.3">
      <c r="A499" s="1" t="s">
        <v>498</v>
      </c>
      <c r="B499" s="1">
        <v>29.7</v>
      </c>
      <c r="C499" s="1">
        <v>6.21</v>
      </c>
      <c r="D499" s="7" t="s">
        <v>2344</v>
      </c>
      <c r="E499" s="7" t="s">
        <v>2343</v>
      </c>
      <c r="F499" s="7" t="s">
        <v>2345</v>
      </c>
      <c r="G499" s="7">
        <v>1</v>
      </c>
      <c r="H499" s="75" t="s">
        <v>2344</v>
      </c>
      <c r="I499" s="1" t="str">
        <f t="shared" si="7"/>
        <v>Overweight</v>
      </c>
      <c r="U499" s="1">
        <v>1</v>
      </c>
    </row>
    <row r="500" spans="1:21" x14ac:dyDescent="0.3">
      <c r="A500" s="1" t="s">
        <v>499</v>
      </c>
      <c r="B500" s="1">
        <v>20.045000000000002</v>
      </c>
      <c r="C500" s="1">
        <v>6.17</v>
      </c>
      <c r="D500" s="7" t="s">
        <v>2343</v>
      </c>
      <c r="E500" s="7" t="s">
        <v>2343</v>
      </c>
      <c r="F500" s="7" t="s">
        <v>2345</v>
      </c>
      <c r="G500" s="7">
        <v>1</v>
      </c>
      <c r="H500" s="75" t="s">
        <v>2344</v>
      </c>
      <c r="I500" s="1" t="str">
        <f t="shared" si="7"/>
        <v>Normal Weight</v>
      </c>
      <c r="U500" s="1">
        <v>1</v>
      </c>
    </row>
    <row r="501" spans="1:21" x14ac:dyDescent="0.3">
      <c r="A501" s="1" t="s">
        <v>500</v>
      </c>
      <c r="B501" s="1">
        <v>27.83</v>
      </c>
      <c r="C501" s="1">
        <v>5.36</v>
      </c>
      <c r="D501" s="7" t="s">
        <v>2343</v>
      </c>
      <c r="E501" s="7" t="s">
        <v>2343</v>
      </c>
      <c r="F501" s="7" t="s">
        <v>2343</v>
      </c>
      <c r="G501" s="7">
        <v>2</v>
      </c>
      <c r="H501" s="75" t="s">
        <v>2343</v>
      </c>
      <c r="I501" s="1" t="str">
        <f t="shared" si="7"/>
        <v>Overweight</v>
      </c>
      <c r="U501" s="1">
        <v>180</v>
      </c>
    </row>
    <row r="502" spans="1:21" x14ac:dyDescent="0.3">
      <c r="A502" s="1" t="s">
        <v>501</v>
      </c>
      <c r="B502" s="1">
        <v>28.93</v>
      </c>
      <c r="C502" s="1">
        <v>5.2</v>
      </c>
      <c r="D502" s="7" t="s">
        <v>2343</v>
      </c>
      <c r="E502" s="7" t="s">
        <v>2343</v>
      </c>
      <c r="F502" s="7" t="s">
        <v>2343</v>
      </c>
      <c r="G502" s="7">
        <v>0</v>
      </c>
      <c r="H502" s="75" t="s">
        <v>2344</v>
      </c>
      <c r="I502" s="1" t="str">
        <f t="shared" si="7"/>
        <v>Overweight</v>
      </c>
      <c r="U502" s="1">
        <v>1</v>
      </c>
    </row>
    <row r="503" spans="1:21" x14ac:dyDescent="0.3">
      <c r="A503" s="1" t="s">
        <v>502</v>
      </c>
      <c r="B503" s="1">
        <v>33.82</v>
      </c>
      <c r="C503" s="1">
        <v>5.42</v>
      </c>
      <c r="D503" s="7" t="s">
        <v>2343</v>
      </c>
      <c r="E503" s="7" t="s">
        <v>2343</v>
      </c>
      <c r="F503" s="7" t="s">
        <v>2343</v>
      </c>
      <c r="G503" s="7">
        <v>0</v>
      </c>
      <c r="H503" s="75" t="s">
        <v>2343</v>
      </c>
      <c r="I503" s="1" t="str">
        <f t="shared" si="7"/>
        <v>Obesity</v>
      </c>
      <c r="U503" s="1">
        <v>180</v>
      </c>
    </row>
    <row r="504" spans="1:21" x14ac:dyDescent="0.3">
      <c r="A504" s="1" t="s">
        <v>503</v>
      </c>
      <c r="B504" s="1">
        <v>20.234999999999999</v>
      </c>
      <c r="C504" s="1">
        <v>6.84</v>
      </c>
      <c r="D504" s="7" t="s">
        <v>2343</v>
      </c>
      <c r="E504" s="7" t="s">
        <v>2343</v>
      </c>
      <c r="F504" s="7" t="s">
        <v>2343</v>
      </c>
      <c r="G504" s="7">
        <v>0</v>
      </c>
      <c r="H504" s="75" t="s">
        <v>2344</v>
      </c>
      <c r="I504" s="1" t="str">
        <f t="shared" si="7"/>
        <v>Normal Weight</v>
      </c>
      <c r="U504" s="1">
        <v>1</v>
      </c>
    </row>
    <row r="505" spans="1:21" x14ac:dyDescent="0.3">
      <c r="A505" s="1" t="s">
        <v>504</v>
      </c>
      <c r="B505" s="1">
        <v>49.2</v>
      </c>
      <c r="C505" s="1">
        <v>10.9</v>
      </c>
      <c r="D505" s="7" t="s">
        <v>2344</v>
      </c>
      <c r="E505" s="7" t="s">
        <v>2343</v>
      </c>
      <c r="F505" s="7" t="s">
        <v>2345</v>
      </c>
      <c r="G505" s="7">
        <v>1</v>
      </c>
      <c r="H505" s="75" t="s">
        <v>2343</v>
      </c>
      <c r="I505" s="1" t="str">
        <f t="shared" si="7"/>
        <v>Obesity</v>
      </c>
      <c r="U505" s="1">
        <v>180</v>
      </c>
    </row>
    <row r="506" spans="1:21" x14ac:dyDescent="0.3">
      <c r="A506" s="1" t="s">
        <v>505</v>
      </c>
      <c r="B506" s="1">
        <v>26.4</v>
      </c>
      <c r="C506" s="1">
        <v>4.87</v>
      </c>
      <c r="D506" s="7" t="s">
        <v>2344</v>
      </c>
      <c r="E506" s="7" t="s">
        <v>2343</v>
      </c>
      <c r="F506" s="7" t="s">
        <v>2343</v>
      </c>
      <c r="G506" s="7">
        <v>0</v>
      </c>
      <c r="H506" s="75" t="s">
        <v>2344</v>
      </c>
      <c r="I506" s="1" t="str">
        <f t="shared" si="7"/>
        <v>Overweight</v>
      </c>
      <c r="U506" s="1">
        <v>1</v>
      </c>
    </row>
    <row r="507" spans="1:21" x14ac:dyDescent="0.3">
      <c r="A507" s="1" t="s">
        <v>506</v>
      </c>
      <c r="B507" s="1">
        <v>28.38</v>
      </c>
      <c r="C507" s="1">
        <v>6.07</v>
      </c>
      <c r="D507" s="7" t="s">
        <v>2343</v>
      </c>
      <c r="E507" s="7" t="s">
        <v>2343</v>
      </c>
      <c r="F507" s="7" t="s">
        <v>2343</v>
      </c>
      <c r="G507" s="7">
        <v>1</v>
      </c>
      <c r="H507" s="75" t="s">
        <v>2344</v>
      </c>
      <c r="I507" s="1" t="str">
        <f t="shared" si="7"/>
        <v>Overweight</v>
      </c>
      <c r="U507" s="1">
        <v>1</v>
      </c>
    </row>
    <row r="508" spans="1:21" x14ac:dyDescent="0.3">
      <c r="A508" s="1" t="s">
        <v>507</v>
      </c>
      <c r="B508" s="1">
        <v>24.64</v>
      </c>
      <c r="C508" s="1">
        <v>4.33</v>
      </c>
      <c r="D508" s="7" t="s">
        <v>2343</v>
      </c>
      <c r="E508" s="7" t="s">
        <v>2343</v>
      </c>
      <c r="F508" s="7" t="s">
        <v>2343</v>
      </c>
      <c r="G508" s="7">
        <v>0</v>
      </c>
      <c r="H508" s="75" t="s">
        <v>2344</v>
      </c>
      <c r="I508" s="1" t="str">
        <f t="shared" si="7"/>
        <v>Normal Weight</v>
      </c>
      <c r="U508" s="1">
        <v>1</v>
      </c>
    </row>
    <row r="509" spans="1:21" x14ac:dyDescent="0.3">
      <c r="A509" s="1" t="s">
        <v>508</v>
      </c>
      <c r="B509" s="1">
        <v>39.71</v>
      </c>
      <c r="C509" s="1">
        <v>5.83</v>
      </c>
      <c r="D509" s="7" t="s">
        <v>2343</v>
      </c>
      <c r="E509" s="7" t="s">
        <v>2343</v>
      </c>
      <c r="F509" s="7" t="s">
        <v>2343</v>
      </c>
      <c r="G509" s="7">
        <v>1</v>
      </c>
      <c r="H509" s="75" t="s">
        <v>2343</v>
      </c>
      <c r="I509" s="1" t="str">
        <f t="shared" si="7"/>
        <v>Obesity</v>
      </c>
      <c r="U509" s="1">
        <v>180</v>
      </c>
    </row>
    <row r="510" spans="1:21" x14ac:dyDescent="0.3">
      <c r="A510" s="1" t="s">
        <v>509</v>
      </c>
      <c r="B510" s="1">
        <v>22.22</v>
      </c>
      <c r="C510" s="1">
        <v>5.5</v>
      </c>
      <c r="D510" s="7" t="s">
        <v>2343</v>
      </c>
      <c r="E510" s="7" t="s">
        <v>2343</v>
      </c>
      <c r="F510" s="7" t="s">
        <v>2343</v>
      </c>
      <c r="G510" s="7">
        <v>0</v>
      </c>
      <c r="H510" s="75" t="s">
        <v>2344</v>
      </c>
      <c r="I510" s="1" t="str">
        <f t="shared" si="7"/>
        <v>Normal Weight</v>
      </c>
      <c r="U510" s="1">
        <v>1</v>
      </c>
    </row>
    <row r="511" spans="1:21" x14ac:dyDescent="0.3">
      <c r="A511" s="1" t="s">
        <v>510</v>
      </c>
      <c r="B511" s="1">
        <v>33.344999999999999</v>
      </c>
      <c r="C511" s="1">
        <v>4.79</v>
      </c>
      <c r="D511" s="7" t="s">
        <v>2343</v>
      </c>
      <c r="E511" s="7" t="s">
        <v>2343</v>
      </c>
      <c r="F511" s="7" t="s">
        <v>2345</v>
      </c>
      <c r="G511" s="7">
        <v>1</v>
      </c>
      <c r="H511" s="75" t="s">
        <v>2343</v>
      </c>
      <c r="I511" s="1" t="str">
        <f t="shared" si="7"/>
        <v>Obesity</v>
      </c>
      <c r="U511" s="1">
        <v>180</v>
      </c>
    </row>
    <row r="512" spans="1:21" x14ac:dyDescent="0.3">
      <c r="A512" s="1" t="s">
        <v>511</v>
      </c>
      <c r="B512" s="1">
        <v>24.42</v>
      </c>
      <c r="C512" s="1">
        <v>5.81</v>
      </c>
      <c r="D512" s="7" t="s">
        <v>2343</v>
      </c>
      <c r="E512" s="7" t="s">
        <v>2343</v>
      </c>
      <c r="F512" s="7" t="s">
        <v>2343</v>
      </c>
      <c r="G512" s="7">
        <v>1</v>
      </c>
      <c r="H512" s="75" t="s">
        <v>2344</v>
      </c>
      <c r="I512" s="1" t="str">
        <f t="shared" si="7"/>
        <v>Normal Weight</v>
      </c>
      <c r="U512" s="1">
        <v>1</v>
      </c>
    </row>
    <row r="513" spans="1:21" x14ac:dyDescent="0.3">
      <c r="A513" s="1" t="s">
        <v>512</v>
      </c>
      <c r="B513" s="1">
        <v>29.81</v>
      </c>
      <c r="C513" s="1">
        <v>5.58</v>
      </c>
      <c r="D513" s="7" t="s">
        <v>2343</v>
      </c>
      <c r="E513" s="7" t="s">
        <v>2343</v>
      </c>
      <c r="F513" s="7" t="s">
        <v>2343</v>
      </c>
      <c r="G513" s="7">
        <v>0</v>
      </c>
      <c r="H513" s="75" t="s">
        <v>2344</v>
      </c>
      <c r="I513" s="1" t="str">
        <f t="shared" si="7"/>
        <v>Overweight</v>
      </c>
      <c r="U513" s="1">
        <v>1</v>
      </c>
    </row>
    <row r="514" spans="1:21" x14ac:dyDescent="0.3">
      <c r="A514" s="1" t="s">
        <v>513</v>
      </c>
      <c r="B514" s="1">
        <v>51.18</v>
      </c>
      <c r="C514" s="1">
        <v>4.4000000000000004</v>
      </c>
      <c r="D514" s="7" t="s">
        <v>2344</v>
      </c>
      <c r="E514" s="7" t="s">
        <v>2343</v>
      </c>
      <c r="F514" s="7" t="s">
        <v>2343</v>
      </c>
      <c r="G514" s="7">
        <v>2</v>
      </c>
      <c r="H514" s="75" t="s">
        <v>2343</v>
      </c>
      <c r="I514" s="1" t="str">
        <f t="shared" si="7"/>
        <v>Obesity</v>
      </c>
      <c r="U514" s="1">
        <v>180</v>
      </c>
    </row>
    <row r="515" spans="1:21" x14ac:dyDescent="0.3">
      <c r="A515" s="1" t="s">
        <v>514</v>
      </c>
      <c r="B515" s="1">
        <v>51.37</v>
      </c>
      <c r="C515" s="1">
        <v>8.18</v>
      </c>
      <c r="D515" s="7" t="s">
        <v>2344</v>
      </c>
      <c r="E515" s="7" t="s">
        <v>2343</v>
      </c>
      <c r="F515" s="7" t="s">
        <v>2343</v>
      </c>
      <c r="G515" s="7">
        <v>0</v>
      </c>
      <c r="H515" s="75" t="s">
        <v>2343</v>
      </c>
      <c r="I515" s="1" t="str">
        <f t="shared" ref="I515:I578" si="8">IF(B515&lt;18.5,"Underweight",IF(B515&lt;25,"Normal Weight",IF(B515&lt;30,"Overweight","Obesity")))</f>
        <v>Obesity</v>
      </c>
      <c r="U515" s="1">
        <v>180</v>
      </c>
    </row>
    <row r="516" spans="1:21" x14ac:dyDescent="0.3">
      <c r="A516" s="1" t="s">
        <v>515</v>
      </c>
      <c r="B516" s="1">
        <v>36.19</v>
      </c>
      <c r="C516" s="1">
        <v>5.52</v>
      </c>
      <c r="D516" s="7" t="s">
        <v>2344</v>
      </c>
      <c r="E516" s="7" t="s">
        <v>2343</v>
      </c>
      <c r="F516" s="7" t="s">
        <v>2343</v>
      </c>
      <c r="G516" s="7">
        <v>0</v>
      </c>
      <c r="H516" s="75" t="s">
        <v>2343</v>
      </c>
      <c r="I516" s="1" t="str">
        <f t="shared" si="8"/>
        <v>Obesity</v>
      </c>
      <c r="U516" s="1">
        <v>180</v>
      </c>
    </row>
    <row r="517" spans="1:21" x14ac:dyDescent="0.3">
      <c r="A517" s="1" t="s">
        <v>516</v>
      </c>
      <c r="B517" s="1">
        <v>25.9</v>
      </c>
      <c r="C517" s="1">
        <v>4.84</v>
      </c>
      <c r="D517" s="7" t="s">
        <v>2343</v>
      </c>
      <c r="E517" s="7" t="s">
        <v>2343</v>
      </c>
      <c r="F517" s="7" t="s">
        <v>2343</v>
      </c>
      <c r="G517" s="7">
        <v>0</v>
      </c>
      <c r="H517" s="75" t="s">
        <v>2344</v>
      </c>
      <c r="I517" s="1" t="str">
        <f t="shared" si="8"/>
        <v>Overweight</v>
      </c>
      <c r="U517" s="1">
        <v>1</v>
      </c>
    </row>
    <row r="518" spans="1:21" x14ac:dyDescent="0.3">
      <c r="A518" s="1" t="s">
        <v>517</v>
      </c>
      <c r="B518" s="1">
        <v>35.72</v>
      </c>
      <c r="C518" s="1">
        <v>4.08</v>
      </c>
      <c r="D518" s="7" t="s">
        <v>2343</v>
      </c>
      <c r="E518" s="7" t="s">
        <v>2343</v>
      </c>
      <c r="F518" s="7" t="s">
        <v>2345</v>
      </c>
      <c r="G518" s="7">
        <v>1</v>
      </c>
      <c r="H518" s="75" t="s">
        <v>2343</v>
      </c>
      <c r="I518" s="1" t="str">
        <f t="shared" si="8"/>
        <v>Obesity</v>
      </c>
      <c r="U518" s="1">
        <v>180</v>
      </c>
    </row>
    <row r="519" spans="1:21" x14ac:dyDescent="0.3">
      <c r="A519" s="1" t="s">
        <v>518</v>
      </c>
      <c r="B519" s="1">
        <v>27.94</v>
      </c>
      <c r="C519" s="1">
        <v>4.4800000000000004</v>
      </c>
      <c r="D519" s="7" t="s">
        <v>2343</v>
      </c>
      <c r="E519" s="7" t="s">
        <v>2343</v>
      </c>
      <c r="F519" s="7" t="s">
        <v>2345</v>
      </c>
      <c r="G519" s="7">
        <v>1</v>
      </c>
      <c r="H519" s="75" t="s">
        <v>2344</v>
      </c>
      <c r="I519" s="1" t="str">
        <f t="shared" si="8"/>
        <v>Overweight</v>
      </c>
      <c r="U519" s="1">
        <v>1</v>
      </c>
    </row>
    <row r="520" spans="1:21" x14ac:dyDescent="0.3">
      <c r="A520" s="1" t="s">
        <v>519</v>
      </c>
      <c r="B520" s="1">
        <v>27.1</v>
      </c>
      <c r="C520" s="1">
        <v>5.73</v>
      </c>
      <c r="D520" s="7" t="s">
        <v>2343</v>
      </c>
      <c r="E520" s="7" t="s">
        <v>2343</v>
      </c>
      <c r="F520" s="7" t="s">
        <v>2343</v>
      </c>
      <c r="G520" s="7">
        <v>0</v>
      </c>
      <c r="H520" s="75" t="s">
        <v>2344</v>
      </c>
      <c r="I520" s="1" t="str">
        <f t="shared" si="8"/>
        <v>Overweight</v>
      </c>
      <c r="U520" s="1">
        <v>1</v>
      </c>
    </row>
    <row r="521" spans="1:21" x14ac:dyDescent="0.3">
      <c r="A521" s="1" t="s">
        <v>520</v>
      </c>
      <c r="B521" s="1">
        <v>18.3</v>
      </c>
      <c r="C521" s="1">
        <v>5.46</v>
      </c>
      <c r="D521" s="7" t="s">
        <v>2344</v>
      </c>
      <c r="E521" s="7" t="s">
        <v>2343</v>
      </c>
      <c r="F521" s="7" t="s">
        <v>2345</v>
      </c>
      <c r="G521" s="7">
        <v>1</v>
      </c>
      <c r="H521" s="75" t="s">
        <v>2344</v>
      </c>
      <c r="I521" s="1" t="str">
        <f t="shared" si="8"/>
        <v>Underweight</v>
      </c>
      <c r="U521" s="1">
        <v>1</v>
      </c>
    </row>
    <row r="522" spans="1:21" x14ac:dyDescent="0.3">
      <c r="A522" s="1" t="s">
        <v>521</v>
      </c>
      <c r="B522" s="1">
        <v>25.3</v>
      </c>
      <c r="C522" s="1">
        <v>5.0199999999999996</v>
      </c>
      <c r="D522" s="7" t="s">
        <v>2344</v>
      </c>
      <c r="E522" s="7" t="s">
        <v>2343</v>
      </c>
      <c r="F522" s="7" t="s">
        <v>2343</v>
      </c>
      <c r="G522" s="7">
        <v>1</v>
      </c>
      <c r="H522" s="75" t="s">
        <v>2344</v>
      </c>
      <c r="I522" s="1" t="str">
        <f t="shared" si="8"/>
        <v>Overweight</v>
      </c>
      <c r="U522" s="1">
        <v>1</v>
      </c>
    </row>
    <row r="523" spans="1:21" x14ac:dyDescent="0.3">
      <c r="A523" s="1" t="s">
        <v>522</v>
      </c>
      <c r="B523" s="1">
        <v>38.83</v>
      </c>
      <c r="C523" s="1">
        <v>6.36</v>
      </c>
      <c r="D523" s="7" t="s">
        <v>2343</v>
      </c>
      <c r="E523" s="7" t="s">
        <v>2343</v>
      </c>
      <c r="F523" s="7" t="s">
        <v>2343</v>
      </c>
      <c r="G523" s="7">
        <v>1</v>
      </c>
      <c r="H523" s="75" t="s">
        <v>2343</v>
      </c>
      <c r="I523" s="1" t="str">
        <f t="shared" si="8"/>
        <v>Obesity</v>
      </c>
      <c r="U523" s="1">
        <v>180</v>
      </c>
    </row>
    <row r="524" spans="1:21" x14ac:dyDescent="0.3">
      <c r="A524" s="1" t="s">
        <v>523</v>
      </c>
      <c r="B524" s="1">
        <v>27.6</v>
      </c>
      <c r="C524" s="1">
        <v>5.36</v>
      </c>
      <c r="D524" s="7" t="s">
        <v>2343</v>
      </c>
      <c r="E524" s="7" t="s">
        <v>2343</v>
      </c>
      <c r="F524" s="7" t="s">
        <v>2343</v>
      </c>
      <c r="G524" s="7">
        <v>1</v>
      </c>
      <c r="H524" s="75" t="s">
        <v>2343</v>
      </c>
      <c r="I524" s="1" t="str">
        <f t="shared" si="8"/>
        <v>Overweight</v>
      </c>
      <c r="U524" s="1">
        <v>180</v>
      </c>
    </row>
    <row r="525" spans="1:21" x14ac:dyDescent="0.3">
      <c r="A525" s="1" t="s">
        <v>524</v>
      </c>
      <c r="B525" s="1">
        <v>46.4</v>
      </c>
      <c r="C525" s="1">
        <v>8.3699999999999992</v>
      </c>
      <c r="D525" s="7" t="s">
        <v>2344</v>
      </c>
      <c r="E525" s="7" t="s">
        <v>2343</v>
      </c>
      <c r="F525" s="7" t="s">
        <v>2345</v>
      </c>
      <c r="G525" s="7">
        <v>1</v>
      </c>
      <c r="H525" s="75" t="s">
        <v>2343</v>
      </c>
      <c r="I525" s="1" t="str">
        <f t="shared" si="8"/>
        <v>Obesity</v>
      </c>
      <c r="U525" s="1">
        <v>180</v>
      </c>
    </row>
    <row r="526" spans="1:21" x14ac:dyDescent="0.3">
      <c r="A526" s="1" t="s">
        <v>525</v>
      </c>
      <c r="B526" s="1">
        <v>51.92</v>
      </c>
      <c r="C526" s="1">
        <v>5.18</v>
      </c>
      <c r="D526" s="7" t="s">
        <v>2344</v>
      </c>
      <c r="E526" s="7" t="s">
        <v>2343</v>
      </c>
      <c r="F526" s="7" t="s">
        <v>2345</v>
      </c>
      <c r="G526" s="7">
        <v>1</v>
      </c>
      <c r="H526" s="75" t="s">
        <v>2343</v>
      </c>
      <c r="I526" s="1" t="str">
        <f t="shared" si="8"/>
        <v>Obesity</v>
      </c>
      <c r="U526" s="1">
        <v>180</v>
      </c>
    </row>
    <row r="527" spans="1:21" x14ac:dyDescent="0.3">
      <c r="A527" s="1" t="s">
        <v>526</v>
      </c>
      <c r="B527" s="1">
        <v>32.395000000000003</v>
      </c>
      <c r="C527" s="1">
        <v>5.68</v>
      </c>
      <c r="D527" s="7" t="s">
        <v>2344</v>
      </c>
      <c r="E527" s="7" t="s">
        <v>2343</v>
      </c>
      <c r="F527" s="7" t="s">
        <v>2343</v>
      </c>
      <c r="G527" s="7">
        <v>1</v>
      </c>
      <c r="H527" s="75" t="s">
        <v>2343</v>
      </c>
      <c r="I527" s="1" t="str">
        <f t="shared" si="8"/>
        <v>Obesity</v>
      </c>
      <c r="U527" s="1">
        <v>180</v>
      </c>
    </row>
    <row r="528" spans="1:21" x14ac:dyDescent="0.3">
      <c r="A528" s="1" t="s">
        <v>527</v>
      </c>
      <c r="B528" s="1">
        <v>46.19</v>
      </c>
      <c r="C528" s="1">
        <v>7.31</v>
      </c>
      <c r="D528" s="7" t="s">
        <v>2344</v>
      </c>
      <c r="E528" s="7" t="s">
        <v>2343</v>
      </c>
      <c r="F528" s="7" t="s">
        <v>2345</v>
      </c>
      <c r="G528" s="7">
        <v>1</v>
      </c>
      <c r="H528" s="75" t="s">
        <v>2343</v>
      </c>
      <c r="I528" s="1" t="str">
        <f t="shared" si="8"/>
        <v>Obesity</v>
      </c>
      <c r="U528" s="1">
        <v>180</v>
      </c>
    </row>
    <row r="529" spans="1:21" x14ac:dyDescent="0.3">
      <c r="A529" s="1" t="s">
        <v>528</v>
      </c>
      <c r="B529" s="1">
        <v>27.93</v>
      </c>
      <c r="C529" s="1">
        <v>4.67</v>
      </c>
      <c r="D529" s="7" t="s">
        <v>2343</v>
      </c>
      <c r="E529" s="7" t="s">
        <v>2343</v>
      </c>
      <c r="F529" s="7" t="s">
        <v>2345</v>
      </c>
      <c r="G529" s="7">
        <v>1</v>
      </c>
      <c r="H529" s="75" t="s">
        <v>2343</v>
      </c>
      <c r="I529" s="1" t="str">
        <f t="shared" si="8"/>
        <v>Overweight</v>
      </c>
      <c r="U529" s="1">
        <v>180</v>
      </c>
    </row>
    <row r="530" spans="1:21" x14ac:dyDescent="0.3">
      <c r="A530" s="1" t="s">
        <v>529</v>
      </c>
      <c r="B530" s="1">
        <v>45.62</v>
      </c>
      <c r="C530" s="1">
        <v>6.87</v>
      </c>
      <c r="D530" s="7" t="s">
        <v>2343</v>
      </c>
      <c r="E530" s="7" t="s">
        <v>2343</v>
      </c>
      <c r="F530" s="7" t="s">
        <v>2343</v>
      </c>
      <c r="G530" s="7">
        <v>0</v>
      </c>
      <c r="H530" s="75" t="s">
        <v>2343</v>
      </c>
      <c r="I530" s="1" t="str">
        <f t="shared" si="8"/>
        <v>Obesity</v>
      </c>
      <c r="U530" s="1">
        <v>180</v>
      </c>
    </row>
    <row r="531" spans="1:21" x14ac:dyDescent="0.3">
      <c r="A531" s="1" t="s">
        <v>530</v>
      </c>
      <c r="B531" s="1">
        <v>35.31</v>
      </c>
      <c r="C531" s="1">
        <v>5.87</v>
      </c>
      <c r="D531" s="7" t="s">
        <v>2343</v>
      </c>
      <c r="E531" s="7" t="s">
        <v>2343</v>
      </c>
      <c r="F531" s="7" t="s">
        <v>2345</v>
      </c>
      <c r="G531" s="7">
        <v>1</v>
      </c>
      <c r="H531" s="75" t="s">
        <v>2343</v>
      </c>
      <c r="I531" s="1" t="str">
        <f t="shared" si="8"/>
        <v>Obesity</v>
      </c>
      <c r="U531" s="1">
        <v>180</v>
      </c>
    </row>
    <row r="532" spans="1:21" x14ac:dyDescent="0.3">
      <c r="A532" s="1" t="s">
        <v>531</v>
      </c>
      <c r="B532" s="1">
        <v>30.4</v>
      </c>
      <c r="C532" s="1">
        <v>4.07</v>
      </c>
      <c r="D532" s="7" t="s">
        <v>2344</v>
      </c>
      <c r="E532" s="7" t="s">
        <v>2343</v>
      </c>
      <c r="F532" s="7" t="s">
        <v>2343</v>
      </c>
      <c r="G532" s="7">
        <v>1</v>
      </c>
      <c r="H532" s="75" t="s">
        <v>2343</v>
      </c>
      <c r="I532" s="1" t="str">
        <f t="shared" si="8"/>
        <v>Obesity</v>
      </c>
      <c r="U532" s="1">
        <v>180</v>
      </c>
    </row>
    <row r="533" spans="1:21" x14ac:dyDescent="0.3">
      <c r="A533" s="1" t="s">
        <v>532</v>
      </c>
      <c r="B533" s="1">
        <v>20.13</v>
      </c>
      <c r="C533" s="1">
        <v>6.47</v>
      </c>
      <c r="D533" s="7" t="s">
        <v>2343</v>
      </c>
      <c r="E533" s="7" t="s">
        <v>2343</v>
      </c>
      <c r="F533" s="7" t="s">
        <v>2345</v>
      </c>
      <c r="G533" s="7">
        <v>1</v>
      </c>
      <c r="H533" s="75" t="s">
        <v>2344</v>
      </c>
      <c r="I533" s="1" t="str">
        <f t="shared" si="8"/>
        <v>Normal Weight</v>
      </c>
      <c r="U533" s="1">
        <v>1</v>
      </c>
    </row>
    <row r="534" spans="1:21" x14ac:dyDescent="0.3">
      <c r="A534" s="1" t="s">
        <v>533</v>
      </c>
      <c r="B534" s="1">
        <v>23.655000000000001</v>
      </c>
      <c r="C534" s="1">
        <v>5.14</v>
      </c>
      <c r="D534" s="7" t="s">
        <v>2343</v>
      </c>
      <c r="E534" s="7" t="s">
        <v>2343</v>
      </c>
      <c r="F534" s="7" t="s">
        <v>2343</v>
      </c>
      <c r="G534" s="7">
        <v>1</v>
      </c>
      <c r="H534" s="75" t="s">
        <v>2344</v>
      </c>
      <c r="I534" s="1" t="str">
        <f t="shared" si="8"/>
        <v>Normal Weight</v>
      </c>
      <c r="U534" s="1">
        <v>1</v>
      </c>
    </row>
    <row r="535" spans="1:21" x14ac:dyDescent="0.3">
      <c r="A535" s="1" t="s">
        <v>534</v>
      </c>
      <c r="B535" s="1">
        <v>49.05</v>
      </c>
      <c r="C535" s="1">
        <v>9.77</v>
      </c>
      <c r="D535" s="7" t="s">
        <v>2344</v>
      </c>
      <c r="E535" s="7" t="s">
        <v>2343</v>
      </c>
      <c r="F535" s="7" t="s">
        <v>2343</v>
      </c>
      <c r="G535" s="7">
        <v>0</v>
      </c>
      <c r="H535" s="75" t="s">
        <v>2343</v>
      </c>
      <c r="I535" s="1" t="str">
        <f t="shared" si="8"/>
        <v>Obesity</v>
      </c>
      <c r="U535" s="1">
        <v>180</v>
      </c>
    </row>
    <row r="536" spans="1:21" x14ac:dyDescent="0.3">
      <c r="A536" s="1" t="s">
        <v>535</v>
      </c>
      <c r="B536" s="1">
        <v>51.94</v>
      </c>
      <c r="C536" s="1">
        <v>8.8000000000000007</v>
      </c>
      <c r="D536" s="7" t="s">
        <v>2344</v>
      </c>
      <c r="E536" s="7" t="s">
        <v>2343</v>
      </c>
      <c r="F536" s="7" t="s">
        <v>2343</v>
      </c>
      <c r="G536" s="7">
        <v>2</v>
      </c>
      <c r="H536" s="75" t="s">
        <v>2343</v>
      </c>
      <c r="I536" s="1" t="str">
        <f t="shared" si="8"/>
        <v>Obesity</v>
      </c>
      <c r="U536" s="1">
        <v>180</v>
      </c>
    </row>
    <row r="537" spans="1:21" x14ac:dyDescent="0.3">
      <c r="A537" s="1" t="s">
        <v>536</v>
      </c>
      <c r="B537" s="1">
        <v>29.83</v>
      </c>
      <c r="C537" s="1">
        <v>5.84</v>
      </c>
      <c r="D537" s="7" t="s">
        <v>2343</v>
      </c>
      <c r="E537" s="7" t="s">
        <v>2343</v>
      </c>
      <c r="F537" s="7" t="s">
        <v>2343</v>
      </c>
      <c r="G537" s="7">
        <v>1</v>
      </c>
      <c r="H537" s="75" t="s">
        <v>2344</v>
      </c>
      <c r="I537" s="1" t="str">
        <f t="shared" si="8"/>
        <v>Overweight</v>
      </c>
      <c r="U537" s="1">
        <v>1</v>
      </c>
    </row>
    <row r="538" spans="1:21" x14ac:dyDescent="0.3">
      <c r="A538" s="1" t="s">
        <v>537</v>
      </c>
      <c r="B538" s="1">
        <v>22.6</v>
      </c>
      <c r="C538" s="1">
        <v>10.43</v>
      </c>
      <c r="D538" s="7" t="s">
        <v>2344</v>
      </c>
      <c r="E538" s="7" t="s">
        <v>2343</v>
      </c>
      <c r="F538" s="7" t="s">
        <v>2343</v>
      </c>
      <c r="G538" s="7">
        <v>1</v>
      </c>
      <c r="H538" s="75" t="s">
        <v>2344</v>
      </c>
      <c r="I538" s="1" t="str">
        <f t="shared" si="8"/>
        <v>Normal Weight</v>
      </c>
      <c r="U538" s="1">
        <v>1</v>
      </c>
    </row>
    <row r="539" spans="1:21" x14ac:dyDescent="0.3">
      <c r="A539" s="1" t="s">
        <v>538</v>
      </c>
      <c r="B539" s="1">
        <v>46.69</v>
      </c>
      <c r="C539" s="1">
        <v>4.25</v>
      </c>
      <c r="D539" s="7" t="s">
        <v>2344</v>
      </c>
      <c r="E539" s="7" t="s">
        <v>2343</v>
      </c>
      <c r="F539" s="7" t="s">
        <v>2343</v>
      </c>
      <c r="G539" s="7">
        <v>1</v>
      </c>
      <c r="H539" s="75" t="s">
        <v>2343</v>
      </c>
      <c r="I539" s="1" t="str">
        <f t="shared" si="8"/>
        <v>Obesity</v>
      </c>
      <c r="U539" s="1">
        <v>180</v>
      </c>
    </row>
    <row r="540" spans="1:21" x14ac:dyDescent="0.3">
      <c r="A540" s="1" t="s">
        <v>539</v>
      </c>
      <c r="B540" s="1">
        <v>28.49</v>
      </c>
      <c r="C540" s="1">
        <v>4.8899999999999997</v>
      </c>
      <c r="D540" s="7" t="s">
        <v>2343</v>
      </c>
      <c r="E540" s="7" t="s">
        <v>2343</v>
      </c>
      <c r="F540" s="7" t="s">
        <v>2343</v>
      </c>
      <c r="G540" s="7">
        <v>0</v>
      </c>
      <c r="H540" s="75" t="s">
        <v>2344</v>
      </c>
      <c r="I540" s="1" t="str">
        <f t="shared" si="8"/>
        <v>Overweight</v>
      </c>
      <c r="U540" s="1">
        <v>1</v>
      </c>
    </row>
    <row r="541" spans="1:21" x14ac:dyDescent="0.3">
      <c r="A541" s="1" t="s">
        <v>540</v>
      </c>
      <c r="B541" s="1">
        <v>28.5</v>
      </c>
      <c r="C541" s="1">
        <v>5.55</v>
      </c>
      <c r="D541" s="7" t="s">
        <v>2344</v>
      </c>
      <c r="E541" s="7" t="s">
        <v>2343</v>
      </c>
      <c r="F541" s="7" t="s">
        <v>2343</v>
      </c>
      <c r="G541" s="7">
        <v>1</v>
      </c>
      <c r="H541" s="75" t="s">
        <v>2344</v>
      </c>
      <c r="I541" s="1" t="str">
        <f t="shared" si="8"/>
        <v>Overweight</v>
      </c>
      <c r="U541" s="1">
        <v>1</v>
      </c>
    </row>
    <row r="542" spans="1:21" x14ac:dyDescent="0.3">
      <c r="A542" s="1" t="s">
        <v>541</v>
      </c>
      <c r="B542" s="1">
        <v>24.4</v>
      </c>
      <c r="C542" s="1">
        <v>4.5199999999999996</v>
      </c>
      <c r="D542" s="7" t="s">
        <v>2343</v>
      </c>
      <c r="E542" s="7" t="s">
        <v>2343</v>
      </c>
      <c r="F542" s="7" t="s">
        <v>2343</v>
      </c>
      <c r="G542" s="7">
        <v>1</v>
      </c>
      <c r="H542" s="75" t="s">
        <v>2344</v>
      </c>
      <c r="I542" s="1" t="str">
        <f t="shared" si="8"/>
        <v>Normal Weight</v>
      </c>
      <c r="U542" s="1">
        <v>1</v>
      </c>
    </row>
    <row r="543" spans="1:21" x14ac:dyDescent="0.3">
      <c r="A543" s="1" t="s">
        <v>542</v>
      </c>
      <c r="B543" s="1">
        <v>29.15</v>
      </c>
      <c r="C543" s="1">
        <v>4.45</v>
      </c>
      <c r="D543" s="7" t="s">
        <v>2344</v>
      </c>
      <c r="E543" s="7" t="s">
        <v>2343</v>
      </c>
      <c r="F543" s="7" t="s">
        <v>2343</v>
      </c>
      <c r="G543" s="7">
        <v>1</v>
      </c>
      <c r="H543" s="75" t="s">
        <v>2344</v>
      </c>
      <c r="I543" s="1" t="str">
        <f t="shared" si="8"/>
        <v>Overweight</v>
      </c>
      <c r="U543" s="1">
        <v>1</v>
      </c>
    </row>
    <row r="544" spans="1:21" x14ac:dyDescent="0.3">
      <c r="A544" s="1" t="s">
        <v>543</v>
      </c>
      <c r="B544" s="1">
        <v>27.28</v>
      </c>
      <c r="C544" s="1">
        <v>4.72</v>
      </c>
      <c r="D544" s="7" t="s">
        <v>2343</v>
      </c>
      <c r="E544" s="7" t="s">
        <v>2344</v>
      </c>
      <c r="F544" s="7" t="s">
        <v>2343</v>
      </c>
      <c r="G544" s="7">
        <v>1</v>
      </c>
      <c r="H544" s="75" t="s">
        <v>2344</v>
      </c>
      <c r="I544" s="1" t="str">
        <f t="shared" si="8"/>
        <v>Overweight</v>
      </c>
      <c r="U544" s="1">
        <v>1</v>
      </c>
    </row>
    <row r="545" spans="1:21" x14ac:dyDescent="0.3">
      <c r="A545" s="1" t="s">
        <v>544</v>
      </c>
      <c r="B545" s="1">
        <v>32.229999999999997</v>
      </c>
      <c r="C545" s="1">
        <v>4.6500000000000004</v>
      </c>
      <c r="D545" s="7" t="s">
        <v>2344</v>
      </c>
      <c r="E545" s="7" t="s">
        <v>2343</v>
      </c>
      <c r="F545" s="7" t="s">
        <v>2345</v>
      </c>
      <c r="G545" s="7">
        <v>1</v>
      </c>
      <c r="H545" s="75" t="s">
        <v>2343</v>
      </c>
      <c r="I545" s="1" t="str">
        <f t="shared" si="8"/>
        <v>Obesity</v>
      </c>
      <c r="U545" s="1">
        <v>180</v>
      </c>
    </row>
    <row r="546" spans="1:21" x14ac:dyDescent="0.3">
      <c r="A546" s="1" t="s">
        <v>545</v>
      </c>
      <c r="B546" s="1">
        <v>44.2</v>
      </c>
      <c r="C546" s="1">
        <v>11.34</v>
      </c>
      <c r="D546" s="7" t="s">
        <v>2344</v>
      </c>
      <c r="E546" s="7" t="s">
        <v>2343</v>
      </c>
      <c r="F546" s="7" t="s">
        <v>2345</v>
      </c>
      <c r="G546" s="7">
        <v>1</v>
      </c>
      <c r="H546" s="75" t="s">
        <v>2343</v>
      </c>
      <c r="I546" s="1" t="str">
        <f t="shared" si="8"/>
        <v>Obesity</v>
      </c>
      <c r="U546" s="1">
        <v>180</v>
      </c>
    </row>
    <row r="547" spans="1:21" x14ac:dyDescent="0.3">
      <c r="A547" s="1" t="s">
        <v>546</v>
      </c>
      <c r="B547" s="1">
        <v>29.734999999999999</v>
      </c>
      <c r="C547" s="1">
        <v>4.53</v>
      </c>
      <c r="D547" s="7" t="s">
        <v>2343</v>
      </c>
      <c r="E547" s="7" t="s">
        <v>2343</v>
      </c>
      <c r="F547" s="7" t="s">
        <v>2345</v>
      </c>
      <c r="G547" s="7">
        <v>1</v>
      </c>
      <c r="H547" s="75" t="s">
        <v>2343</v>
      </c>
      <c r="I547" s="1" t="str">
        <f t="shared" si="8"/>
        <v>Overweight</v>
      </c>
      <c r="U547" s="1">
        <v>180</v>
      </c>
    </row>
    <row r="548" spans="1:21" x14ac:dyDescent="0.3">
      <c r="A548" s="1" t="s">
        <v>547</v>
      </c>
      <c r="B548" s="1">
        <v>28.31</v>
      </c>
      <c r="C548" s="1">
        <v>6.35</v>
      </c>
      <c r="D548" s="7" t="s">
        <v>2343</v>
      </c>
      <c r="E548" s="7" t="s">
        <v>2343</v>
      </c>
      <c r="F548" s="7" t="s">
        <v>2343</v>
      </c>
      <c r="G548" s="7">
        <v>0</v>
      </c>
      <c r="H548" s="75" t="s">
        <v>2344</v>
      </c>
      <c r="I548" s="1" t="str">
        <f t="shared" si="8"/>
        <v>Overweight</v>
      </c>
      <c r="U548" s="1">
        <v>1</v>
      </c>
    </row>
    <row r="549" spans="1:21" x14ac:dyDescent="0.3">
      <c r="A549" s="1" t="s">
        <v>548</v>
      </c>
      <c r="B549" s="1">
        <v>46.62</v>
      </c>
      <c r="C549" s="1">
        <v>8.51</v>
      </c>
      <c r="D549" s="7" t="s">
        <v>2343</v>
      </c>
      <c r="E549" s="7" t="s">
        <v>2343</v>
      </c>
      <c r="F549" s="7" t="s">
        <v>2343</v>
      </c>
      <c r="G549" s="7">
        <v>0</v>
      </c>
      <c r="H549" s="75" t="s">
        <v>2343</v>
      </c>
      <c r="I549" s="1" t="str">
        <f t="shared" si="8"/>
        <v>Obesity</v>
      </c>
      <c r="U549" s="1">
        <v>180</v>
      </c>
    </row>
    <row r="550" spans="1:21" x14ac:dyDescent="0.3">
      <c r="A550" s="1" t="s">
        <v>549</v>
      </c>
      <c r="B550" s="1">
        <v>51.75</v>
      </c>
      <c r="C550" s="1">
        <v>8.59</v>
      </c>
      <c r="D550" s="7" t="s">
        <v>2344</v>
      </c>
      <c r="E550" s="7" t="s">
        <v>2343</v>
      </c>
      <c r="F550" s="7" t="s">
        <v>2343</v>
      </c>
      <c r="G550" s="7">
        <v>1</v>
      </c>
      <c r="H550" s="75" t="s">
        <v>2343</v>
      </c>
      <c r="I550" s="1" t="str">
        <f t="shared" si="8"/>
        <v>Obesity</v>
      </c>
      <c r="U550" s="1">
        <v>180</v>
      </c>
    </row>
    <row r="551" spans="1:21" x14ac:dyDescent="0.3">
      <c r="A551" s="1" t="s">
        <v>550</v>
      </c>
      <c r="B551" s="1">
        <v>25.7</v>
      </c>
      <c r="C551" s="1">
        <v>4.13</v>
      </c>
      <c r="D551" s="7" t="s">
        <v>2344</v>
      </c>
      <c r="E551" s="7" t="s">
        <v>2343</v>
      </c>
      <c r="F551" s="7" t="s">
        <v>2343</v>
      </c>
      <c r="G551" s="7">
        <v>0</v>
      </c>
      <c r="H551" s="75" t="s">
        <v>2344</v>
      </c>
      <c r="I551" s="1" t="str">
        <f t="shared" si="8"/>
        <v>Overweight</v>
      </c>
      <c r="U551" s="1">
        <v>1</v>
      </c>
    </row>
    <row r="552" spans="1:21" x14ac:dyDescent="0.3">
      <c r="A552" s="1" t="s">
        <v>551</v>
      </c>
      <c r="B552" s="1">
        <v>31.79</v>
      </c>
      <c r="C552" s="1">
        <v>4.55</v>
      </c>
      <c r="D552" s="7" t="s">
        <v>2343</v>
      </c>
      <c r="E552" s="7" t="s">
        <v>2343</v>
      </c>
      <c r="F552" s="7" t="s">
        <v>2343</v>
      </c>
      <c r="G552" s="7">
        <v>0</v>
      </c>
      <c r="H552" s="75" t="s">
        <v>2343</v>
      </c>
      <c r="I552" s="1" t="str">
        <f t="shared" si="8"/>
        <v>Obesity</v>
      </c>
      <c r="U552" s="1">
        <v>180</v>
      </c>
    </row>
    <row r="553" spans="1:21" x14ac:dyDescent="0.3">
      <c r="A553" s="1" t="s">
        <v>552</v>
      </c>
      <c r="B553" s="1">
        <v>24.795000000000002</v>
      </c>
      <c r="C553" s="1">
        <v>4.5199999999999996</v>
      </c>
      <c r="D553" s="7" t="s">
        <v>2343</v>
      </c>
      <c r="E553" s="7" t="s">
        <v>2343</v>
      </c>
      <c r="F553" s="7" t="s">
        <v>2343</v>
      </c>
      <c r="G553" s="7">
        <v>0</v>
      </c>
      <c r="H553" s="75" t="s">
        <v>2344</v>
      </c>
      <c r="I553" s="1" t="str">
        <f t="shared" si="8"/>
        <v>Normal Weight</v>
      </c>
      <c r="U553" s="1">
        <v>1</v>
      </c>
    </row>
    <row r="554" spans="1:21" x14ac:dyDescent="0.3">
      <c r="A554" s="1" t="s">
        <v>553</v>
      </c>
      <c r="B554" s="1">
        <v>53.98</v>
      </c>
      <c r="C554" s="1">
        <v>5.07</v>
      </c>
      <c r="D554" s="7" t="s">
        <v>2343</v>
      </c>
      <c r="E554" s="7" t="s">
        <v>2343</v>
      </c>
      <c r="F554" s="7" t="s">
        <v>2345</v>
      </c>
      <c r="G554" s="7">
        <v>1</v>
      </c>
      <c r="H554" s="75" t="s">
        <v>2343</v>
      </c>
      <c r="I554" s="1" t="str">
        <f t="shared" si="8"/>
        <v>Obesity</v>
      </c>
      <c r="U554" s="1">
        <v>180</v>
      </c>
    </row>
    <row r="555" spans="1:21" x14ac:dyDescent="0.3">
      <c r="A555" s="1" t="s">
        <v>554</v>
      </c>
      <c r="B555" s="1">
        <v>41.325000000000003</v>
      </c>
      <c r="C555" s="1">
        <v>4.04</v>
      </c>
      <c r="D555" s="7" t="s">
        <v>2344</v>
      </c>
      <c r="E555" s="7" t="s">
        <v>2343</v>
      </c>
      <c r="F555" s="7" t="s">
        <v>2345</v>
      </c>
      <c r="G555" s="7">
        <v>1</v>
      </c>
      <c r="H555" s="75" t="s">
        <v>2343</v>
      </c>
      <c r="I555" s="1" t="str">
        <f t="shared" si="8"/>
        <v>Obesity</v>
      </c>
      <c r="U555" s="1">
        <v>180</v>
      </c>
    </row>
    <row r="556" spans="1:21" x14ac:dyDescent="0.3">
      <c r="A556" s="1" t="s">
        <v>555</v>
      </c>
      <c r="B556" s="1">
        <v>51.65</v>
      </c>
      <c r="C556" s="1">
        <v>5.3</v>
      </c>
      <c r="D556" s="7" t="s">
        <v>2344</v>
      </c>
      <c r="E556" s="7" t="s">
        <v>2343</v>
      </c>
      <c r="F556" s="7" t="s">
        <v>2343</v>
      </c>
      <c r="G556" s="7">
        <v>0</v>
      </c>
      <c r="H556" s="75" t="s">
        <v>2343</v>
      </c>
      <c r="I556" s="1" t="str">
        <f t="shared" si="8"/>
        <v>Obesity</v>
      </c>
      <c r="U556" s="1">
        <v>180</v>
      </c>
    </row>
    <row r="557" spans="1:21" x14ac:dyDescent="0.3">
      <c r="A557" s="1" t="s">
        <v>556</v>
      </c>
      <c r="B557" s="1">
        <v>44.52</v>
      </c>
      <c r="C557" s="1">
        <v>8.64</v>
      </c>
      <c r="D557" s="7" t="s">
        <v>2344</v>
      </c>
      <c r="E557" s="7" t="s">
        <v>2343</v>
      </c>
      <c r="F557" s="7" t="s">
        <v>2345</v>
      </c>
      <c r="G557" s="7">
        <v>1</v>
      </c>
      <c r="H557" s="75" t="s">
        <v>2343</v>
      </c>
      <c r="I557" s="1" t="str">
        <f t="shared" si="8"/>
        <v>Obesity</v>
      </c>
      <c r="U557" s="1">
        <v>180</v>
      </c>
    </row>
    <row r="558" spans="1:21" x14ac:dyDescent="0.3">
      <c r="A558" s="1" t="s">
        <v>557</v>
      </c>
      <c r="B558" s="1">
        <v>53.29</v>
      </c>
      <c r="C558" s="1">
        <v>4.03</v>
      </c>
      <c r="D558" s="7" t="s">
        <v>2343</v>
      </c>
      <c r="E558" s="7" t="s">
        <v>2343</v>
      </c>
      <c r="F558" s="7" t="s">
        <v>2345</v>
      </c>
      <c r="G558" s="7">
        <v>1</v>
      </c>
      <c r="H558" s="75" t="s">
        <v>2343</v>
      </c>
      <c r="I558" s="1" t="str">
        <f t="shared" si="8"/>
        <v>Obesity</v>
      </c>
      <c r="U558" s="1">
        <v>180</v>
      </c>
    </row>
    <row r="559" spans="1:21" x14ac:dyDescent="0.3">
      <c r="A559" s="1" t="s">
        <v>558</v>
      </c>
      <c r="B559" s="1">
        <v>46.63</v>
      </c>
      <c r="C559" s="1">
        <v>4.26</v>
      </c>
      <c r="D559" s="7" t="s">
        <v>2344</v>
      </c>
      <c r="E559" s="7" t="s">
        <v>2343</v>
      </c>
      <c r="F559" s="7" t="s">
        <v>2343</v>
      </c>
      <c r="G559" s="7">
        <v>2</v>
      </c>
      <c r="H559" s="75" t="s">
        <v>2343</v>
      </c>
      <c r="I559" s="1" t="str">
        <f t="shared" si="8"/>
        <v>Obesity</v>
      </c>
      <c r="U559" s="1">
        <v>180</v>
      </c>
    </row>
    <row r="560" spans="1:21" x14ac:dyDescent="0.3">
      <c r="A560" s="1" t="s">
        <v>559</v>
      </c>
      <c r="B560" s="1">
        <v>28.88</v>
      </c>
      <c r="C560" s="1">
        <v>5.35</v>
      </c>
      <c r="D560" s="7" t="s">
        <v>2343</v>
      </c>
      <c r="E560" s="7" t="s">
        <v>2343</v>
      </c>
      <c r="F560" s="7" t="s">
        <v>2345</v>
      </c>
      <c r="G560" s="7">
        <v>1</v>
      </c>
      <c r="H560" s="75" t="s">
        <v>2344</v>
      </c>
      <c r="I560" s="1" t="str">
        <f t="shared" si="8"/>
        <v>Overweight</v>
      </c>
      <c r="U560" s="1">
        <v>1</v>
      </c>
    </row>
    <row r="561" spans="1:21" x14ac:dyDescent="0.3">
      <c r="A561" s="1" t="s">
        <v>560</v>
      </c>
      <c r="B561" s="1">
        <v>23.98</v>
      </c>
      <c r="C561" s="1">
        <v>4.9000000000000004</v>
      </c>
      <c r="D561" s="7" t="s">
        <v>2343</v>
      </c>
      <c r="E561" s="7" t="s">
        <v>2343</v>
      </c>
      <c r="F561" s="7" t="s">
        <v>2343</v>
      </c>
      <c r="G561" s="7">
        <v>0</v>
      </c>
      <c r="H561" s="75" t="s">
        <v>2343</v>
      </c>
      <c r="I561" s="1" t="str">
        <f t="shared" si="8"/>
        <v>Normal Weight</v>
      </c>
      <c r="U561" s="1">
        <v>180</v>
      </c>
    </row>
    <row r="562" spans="1:21" x14ac:dyDescent="0.3">
      <c r="A562" s="1" t="s">
        <v>561</v>
      </c>
      <c r="B562" s="1">
        <v>23.65</v>
      </c>
      <c r="C562" s="1">
        <v>4.5</v>
      </c>
      <c r="D562" s="7" t="s">
        <v>2343</v>
      </c>
      <c r="E562" s="7" t="s">
        <v>2343</v>
      </c>
      <c r="F562" s="7" t="s">
        <v>2343</v>
      </c>
      <c r="G562" s="7">
        <v>0</v>
      </c>
      <c r="H562" s="75" t="s">
        <v>2343</v>
      </c>
      <c r="I562" s="1" t="str">
        <f t="shared" si="8"/>
        <v>Normal Weight</v>
      </c>
      <c r="U562" s="1">
        <v>180</v>
      </c>
    </row>
    <row r="563" spans="1:21" x14ac:dyDescent="0.3">
      <c r="A563" s="1" t="s">
        <v>562</v>
      </c>
      <c r="B563" s="1">
        <v>49.09</v>
      </c>
      <c r="C563" s="1">
        <v>8.3800000000000008</v>
      </c>
      <c r="D563" s="7" t="s">
        <v>2344</v>
      </c>
      <c r="E563" s="7" t="s">
        <v>2343</v>
      </c>
      <c r="F563" s="7" t="s">
        <v>2343</v>
      </c>
      <c r="G563" s="7">
        <v>2</v>
      </c>
      <c r="H563" s="75" t="s">
        <v>2343</v>
      </c>
      <c r="I563" s="1" t="str">
        <f t="shared" si="8"/>
        <v>Obesity</v>
      </c>
      <c r="U563" s="1">
        <v>180</v>
      </c>
    </row>
    <row r="564" spans="1:21" x14ac:dyDescent="0.3">
      <c r="A564" s="1" t="s">
        <v>563</v>
      </c>
      <c r="B564" s="1">
        <v>28.024999999999999</v>
      </c>
      <c r="C564" s="1">
        <v>7.03</v>
      </c>
      <c r="D564" s="7" t="s">
        <v>2343</v>
      </c>
      <c r="E564" s="7" t="s">
        <v>2343</v>
      </c>
      <c r="F564" s="7" t="s">
        <v>2343</v>
      </c>
      <c r="G564" s="7">
        <v>0</v>
      </c>
      <c r="H564" s="75" t="s">
        <v>2344</v>
      </c>
      <c r="I564" s="1" t="str">
        <f t="shared" si="8"/>
        <v>Overweight</v>
      </c>
      <c r="U564" s="1">
        <v>1</v>
      </c>
    </row>
    <row r="565" spans="1:21" x14ac:dyDescent="0.3">
      <c r="A565" s="1" t="s">
        <v>564</v>
      </c>
      <c r="B565" s="1">
        <v>43.32</v>
      </c>
      <c r="C565" s="1">
        <v>8.75</v>
      </c>
      <c r="D565" s="7" t="s">
        <v>2344</v>
      </c>
      <c r="E565" s="7" t="s">
        <v>2343</v>
      </c>
      <c r="F565" s="7" t="s">
        <v>2345</v>
      </c>
      <c r="G565" s="7">
        <v>1</v>
      </c>
      <c r="H565" s="75" t="s">
        <v>2343</v>
      </c>
      <c r="I565" s="1" t="str">
        <f t="shared" si="8"/>
        <v>Obesity</v>
      </c>
      <c r="U565" s="1">
        <v>180</v>
      </c>
    </row>
    <row r="566" spans="1:21" x14ac:dyDescent="0.3">
      <c r="A566" s="1" t="s">
        <v>565</v>
      </c>
      <c r="B566" s="1">
        <v>45.92</v>
      </c>
      <c r="C566" s="1">
        <v>9.51</v>
      </c>
      <c r="D566" s="7" t="s">
        <v>2343</v>
      </c>
      <c r="E566" s="7" t="s">
        <v>2343</v>
      </c>
      <c r="F566" s="7" t="s">
        <v>2343</v>
      </c>
      <c r="G566" s="7">
        <v>0</v>
      </c>
      <c r="H566" s="75" t="s">
        <v>2343</v>
      </c>
      <c r="I566" s="1" t="str">
        <f t="shared" si="8"/>
        <v>Obesity</v>
      </c>
      <c r="U566" s="1">
        <v>180</v>
      </c>
    </row>
    <row r="567" spans="1:21" x14ac:dyDescent="0.3">
      <c r="A567" s="1" t="s">
        <v>566</v>
      </c>
      <c r="B567" s="1">
        <v>44.03</v>
      </c>
      <c r="C567" s="1">
        <v>9.36</v>
      </c>
      <c r="D567" s="7" t="s">
        <v>2343</v>
      </c>
      <c r="E567" s="7" t="s">
        <v>2343</v>
      </c>
      <c r="F567" s="7" t="s">
        <v>2343</v>
      </c>
      <c r="G567" s="7">
        <v>0</v>
      </c>
      <c r="H567" s="75" t="s">
        <v>2343</v>
      </c>
      <c r="I567" s="1" t="str">
        <f t="shared" si="8"/>
        <v>Obesity</v>
      </c>
      <c r="U567" s="1">
        <v>180</v>
      </c>
    </row>
    <row r="568" spans="1:21" x14ac:dyDescent="0.3">
      <c r="A568" s="1" t="s">
        <v>567</v>
      </c>
      <c r="B568" s="1">
        <v>24.6</v>
      </c>
      <c r="C568" s="1">
        <v>4.8099999999999996</v>
      </c>
      <c r="D568" s="7" t="s">
        <v>2343</v>
      </c>
      <c r="E568" s="7" t="s">
        <v>2343</v>
      </c>
      <c r="F568" s="7" t="s">
        <v>2343</v>
      </c>
      <c r="G568" s="7">
        <v>0</v>
      </c>
      <c r="H568" s="75" t="s">
        <v>2344</v>
      </c>
      <c r="I568" s="1" t="str">
        <f t="shared" si="8"/>
        <v>Normal Weight</v>
      </c>
      <c r="U568" s="1">
        <v>1</v>
      </c>
    </row>
    <row r="569" spans="1:21" x14ac:dyDescent="0.3">
      <c r="A569" s="1" t="s">
        <v>568</v>
      </c>
      <c r="B569" s="1">
        <v>49.15</v>
      </c>
      <c r="C569" s="1">
        <v>8.08</v>
      </c>
      <c r="D569" s="7" t="s">
        <v>2343</v>
      </c>
      <c r="E569" s="7" t="s">
        <v>2343</v>
      </c>
      <c r="F569" s="7" t="s">
        <v>2343</v>
      </c>
      <c r="G569" s="7">
        <v>0</v>
      </c>
      <c r="H569" s="75" t="s">
        <v>2343</v>
      </c>
      <c r="I569" s="1" t="str">
        <f t="shared" si="8"/>
        <v>Obesity</v>
      </c>
      <c r="U569" s="1">
        <v>180</v>
      </c>
    </row>
    <row r="570" spans="1:21" x14ac:dyDescent="0.3">
      <c r="A570" s="1" t="s">
        <v>569</v>
      </c>
      <c r="B570" s="1">
        <v>28.31</v>
      </c>
      <c r="C570" s="1">
        <v>6.29</v>
      </c>
      <c r="D570" s="7" t="s">
        <v>2343</v>
      </c>
      <c r="E570" s="7" t="s">
        <v>2343</v>
      </c>
      <c r="F570" s="7" t="s">
        <v>2345</v>
      </c>
      <c r="G570" s="7">
        <v>1</v>
      </c>
      <c r="H570" s="75" t="s">
        <v>2344</v>
      </c>
      <c r="I570" s="1" t="str">
        <f t="shared" si="8"/>
        <v>Overweight</v>
      </c>
      <c r="U570" s="1">
        <v>1</v>
      </c>
    </row>
    <row r="571" spans="1:21" x14ac:dyDescent="0.3">
      <c r="A571" s="1" t="s">
        <v>570</v>
      </c>
      <c r="B571" s="1">
        <v>22.99</v>
      </c>
      <c r="C571" s="1">
        <v>6.29</v>
      </c>
      <c r="D571" s="7" t="s">
        <v>2343</v>
      </c>
      <c r="E571" s="7" t="s">
        <v>2343</v>
      </c>
      <c r="F571" s="7" t="s">
        <v>2343</v>
      </c>
      <c r="G571" s="7">
        <v>1</v>
      </c>
      <c r="H571" s="75" t="s">
        <v>2344</v>
      </c>
      <c r="I571" s="1" t="str">
        <f t="shared" si="8"/>
        <v>Normal Weight</v>
      </c>
      <c r="U571" s="1">
        <v>1</v>
      </c>
    </row>
    <row r="572" spans="1:21" x14ac:dyDescent="0.3">
      <c r="A572" s="1" t="s">
        <v>571</v>
      </c>
      <c r="B572" s="1">
        <v>29.07</v>
      </c>
      <c r="C572" s="1">
        <v>5.12</v>
      </c>
      <c r="D572" s="7" t="s">
        <v>2343</v>
      </c>
      <c r="E572" s="7" t="s">
        <v>2343</v>
      </c>
      <c r="F572" s="7" t="s">
        <v>2345</v>
      </c>
      <c r="G572" s="7">
        <v>1</v>
      </c>
      <c r="H572" s="75" t="s">
        <v>2344</v>
      </c>
      <c r="I572" s="1" t="str">
        <f t="shared" si="8"/>
        <v>Overweight</v>
      </c>
      <c r="U572" s="1">
        <v>1</v>
      </c>
    </row>
    <row r="573" spans="1:21" x14ac:dyDescent="0.3">
      <c r="A573" s="1" t="s">
        <v>572</v>
      </c>
      <c r="B573" s="1">
        <v>42.02</v>
      </c>
      <c r="C573" s="1">
        <v>9.9499999999999993</v>
      </c>
      <c r="D573" s="7" t="s">
        <v>2344</v>
      </c>
      <c r="E573" s="7" t="s">
        <v>2343</v>
      </c>
      <c r="F573" s="7" t="s">
        <v>2345</v>
      </c>
      <c r="G573" s="7">
        <v>1</v>
      </c>
      <c r="H573" s="75" t="s">
        <v>2343</v>
      </c>
      <c r="I573" s="1" t="str">
        <f t="shared" si="8"/>
        <v>Obesity</v>
      </c>
      <c r="U573" s="1">
        <v>180</v>
      </c>
    </row>
    <row r="574" spans="1:21" x14ac:dyDescent="0.3">
      <c r="A574" s="1" t="s">
        <v>573</v>
      </c>
      <c r="B574" s="1">
        <v>49.07</v>
      </c>
      <c r="C574" s="1">
        <v>9.08</v>
      </c>
      <c r="D574" s="7" t="s">
        <v>2344</v>
      </c>
      <c r="E574" s="7" t="s">
        <v>2343</v>
      </c>
      <c r="F574" s="7" t="s">
        <v>2343</v>
      </c>
      <c r="G574" s="7">
        <v>1</v>
      </c>
      <c r="H574" s="75" t="s">
        <v>2343</v>
      </c>
      <c r="I574" s="1" t="str">
        <f t="shared" si="8"/>
        <v>Obesity</v>
      </c>
      <c r="U574" s="1">
        <v>180</v>
      </c>
    </row>
    <row r="575" spans="1:21" x14ac:dyDescent="0.3">
      <c r="A575" s="1" t="s">
        <v>574</v>
      </c>
      <c r="B575" s="1">
        <v>19.8</v>
      </c>
      <c r="C575" s="1">
        <v>4.82</v>
      </c>
      <c r="D575" s="7" t="s">
        <v>2343</v>
      </c>
      <c r="E575" s="7" t="s">
        <v>2343</v>
      </c>
      <c r="F575" s="7" t="s">
        <v>2343</v>
      </c>
      <c r="G575" s="7">
        <v>0</v>
      </c>
      <c r="H575" s="75" t="s">
        <v>2344</v>
      </c>
      <c r="I575" s="1" t="str">
        <f t="shared" si="8"/>
        <v>Normal Weight</v>
      </c>
      <c r="U575" s="1">
        <v>1</v>
      </c>
    </row>
    <row r="576" spans="1:21" x14ac:dyDescent="0.3">
      <c r="A576" s="1" t="s">
        <v>575</v>
      </c>
      <c r="B576" s="1">
        <v>27.36</v>
      </c>
      <c r="C576" s="1">
        <v>4.6500000000000004</v>
      </c>
      <c r="D576" s="7" t="s">
        <v>2343</v>
      </c>
      <c r="E576" s="7" t="s">
        <v>2344</v>
      </c>
      <c r="F576" s="7" t="s">
        <v>2343</v>
      </c>
      <c r="G576" s="7">
        <v>1</v>
      </c>
      <c r="H576" s="75" t="s">
        <v>2344</v>
      </c>
      <c r="I576" s="1" t="str">
        <f t="shared" si="8"/>
        <v>Overweight</v>
      </c>
      <c r="U576" s="1">
        <v>1</v>
      </c>
    </row>
    <row r="577" spans="1:21" x14ac:dyDescent="0.3">
      <c r="A577" s="1" t="s">
        <v>576</v>
      </c>
      <c r="B577" s="1">
        <v>42.95</v>
      </c>
      <c r="C577" s="1">
        <v>5.16</v>
      </c>
      <c r="D577" s="7" t="s">
        <v>2344</v>
      </c>
      <c r="E577" s="7" t="s">
        <v>2343</v>
      </c>
      <c r="F577" s="7" t="s">
        <v>2343</v>
      </c>
      <c r="G577" s="7">
        <v>1</v>
      </c>
      <c r="H577" s="75" t="s">
        <v>2343</v>
      </c>
      <c r="I577" s="1" t="str">
        <f t="shared" si="8"/>
        <v>Obesity</v>
      </c>
      <c r="U577" s="1">
        <v>180</v>
      </c>
    </row>
    <row r="578" spans="1:21" x14ac:dyDescent="0.3">
      <c r="A578" s="1" t="s">
        <v>577</v>
      </c>
      <c r="B578" s="1">
        <v>42.66</v>
      </c>
      <c r="C578" s="1">
        <v>10.44</v>
      </c>
      <c r="D578" s="7" t="s">
        <v>2343</v>
      </c>
      <c r="E578" s="7" t="s">
        <v>2343</v>
      </c>
      <c r="F578" s="7" t="s">
        <v>2343</v>
      </c>
      <c r="G578" s="7">
        <v>0</v>
      </c>
      <c r="H578" s="75" t="s">
        <v>2343</v>
      </c>
      <c r="I578" s="1" t="str">
        <f t="shared" si="8"/>
        <v>Obesity</v>
      </c>
      <c r="U578" s="1">
        <v>180</v>
      </c>
    </row>
    <row r="579" spans="1:21" x14ac:dyDescent="0.3">
      <c r="A579" s="1" t="s">
        <v>578</v>
      </c>
      <c r="B579" s="1">
        <v>33.630000000000003</v>
      </c>
      <c r="C579" s="1">
        <v>5.69</v>
      </c>
      <c r="D579" s="7" t="s">
        <v>2343</v>
      </c>
      <c r="E579" s="7" t="s">
        <v>2343</v>
      </c>
      <c r="F579" s="7" t="s">
        <v>2343</v>
      </c>
      <c r="G579" s="7">
        <v>1</v>
      </c>
      <c r="H579" s="75" t="s">
        <v>2343</v>
      </c>
      <c r="I579" s="1" t="str">
        <f t="shared" ref="I579:I642" si="9">IF(B579&lt;18.5,"Underweight",IF(B579&lt;25,"Normal Weight",IF(B579&lt;30,"Overweight","Obesity")))</f>
        <v>Obesity</v>
      </c>
      <c r="U579" s="1">
        <v>180</v>
      </c>
    </row>
    <row r="580" spans="1:21" x14ac:dyDescent="0.3">
      <c r="A580" s="1" t="s">
        <v>579</v>
      </c>
      <c r="B580" s="1">
        <v>26.84</v>
      </c>
      <c r="C580" s="1">
        <v>6.5</v>
      </c>
      <c r="D580" s="7" t="s">
        <v>2343</v>
      </c>
      <c r="E580" s="7" t="s">
        <v>2343</v>
      </c>
      <c r="F580" s="7" t="s">
        <v>2343</v>
      </c>
      <c r="G580" s="7">
        <v>0</v>
      </c>
      <c r="H580" s="75" t="s">
        <v>2344</v>
      </c>
      <c r="I580" s="1" t="str">
        <f t="shared" si="9"/>
        <v>Overweight</v>
      </c>
      <c r="U580" s="1">
        <v>1</v>
      </c>
    </row>
    <row r="581" spans="1:21" x14ac:dyDescent="0.3">
      <c r="A581" s="1" t="s">
        <v>580</v>
      </c>
      <c r="B581" s="1">
        <v>28.3</v>
      </c>
      <c r="C581" s="1">
        <v>5.73</v>
      </c>
      <c r="D581" s="7" t="s">
        <v>2343</v>
      </c>
      <c r="E581" s="7" t="s">
        <v>2343</v>
      </c>
      <c r="F581" s="7" t="s">
        <v>2345</v>
      </c>
      <c r="G581" s="7">
        <v>1</v>
      </c>
      <c r="H581" s="75" t="s">
        <v>2344</v>
      </c>
      <c r="I581" s="1" t="str">
        <f t="shared" si="9"/>
        <v>Overweight</v>
      </c>
      <c r="U581" s="1">
        <v>1</v>
      </c>
    </row>
    <row r="582" spans="1:21" x14ac:dyDescent="0.3">
      <c r="A582" s="1" t="s">
        <v>581</v>
      </c>
      <c r="B582" s="1">
        <v>27.06</v>
      </c>
      <c r="C582" s="1">
        <v>5.74</v>
      </c>
      <c r="D582" s="7" t="s">
        <v>2344</v>
      </c>
      <c r="E582" s="7" t="s">
        <v>2343</v>
      </c>
      <c r="F582" s="7" t="s">
        <v>2343</v>
      </c>
      <c r="G582" s="7">
        <v>0</v>
      </c>
      <c r="H582" s="75" t="s">
        <v>2344</v>
      </c>
      <c r="I582" s="1" t="str">
        <f t="shared" si="9"/>
        <v>Overweight</v>
      </c>
      <c r="U582" s="1">
        <v>1</v>
      </c>
    </row>
    <row r="583" spans="1:21" x14ac:dyDescent="0.3">
      <c r="A583" s="1" t="s">
        <v>582</v>
      </c>
      <c r="B583" s="1">
        <v>47.13</v>
      </c>
      <c r="C583" s="1">
        <v>8.6999999999999993</v>
      </c>
      <c r="D583" s="7" t="s">
        <v>2343</v>
      </c>
      <c r="E583" s="7" t="s">
        <v>2343</v>
      </c>
      <c r="F583" s="7" t="s">
        <v>2343</v>
      </c>
      <c r="G583" s="7">
        <v>0</v>
      </c>
      <c r="H583" s="75" t="s">
        <v>2343</v>
      </c>
      <c r="I583" s="1" t="str">
        <f t="shared" si="9"/>
        <v>Obesity</v>
      </c>
      <c r="U583" s="1">
        <v>180</v>
      </c>
    </row>
    <row r="584" spans="1:21" x14ac:dyDescent="0.3">
      <c r="A584" s="1" t="s">
        <v>583</v>
      </c>
      <c r="B584" s="1">
        <v>51.72</v>
      </c>
      <c r="C584" s="1">
        <v>5.09</v>
      </c>
      <c r="D584" s="7" t="s">
        <v>2343</v>
      </c>
      <c r="E584" s="7" t="s">
        <v>2343</v>
      </c>
      <c r="F584" s="7" t="s">
        <v>2343</v>
      </c>
      <c r="G584" s="7">
        <v>0</v>
      </c>
      <c r="H584" s="75" t="s">
        <v>2343</v>
      </c>
      <c r="I584" s="1" t="str">
        <f t="shared" si="9"/>
        <v>Obesity</v>
      </c>
      <c r="U584" s="1">
        <v>180</v>
      </c>
    </row>
    <row r="585" spans="1:21" x14ac:dyDescent="0.3">
      <c r="A585" s="1" t="s">
        <v>584</v>
      </c>
      <c r="B585" s="1">
        <v>48.59</v>
      </c>
      <c r="C585" s="1">
        <v>5.57</v>
      </c>
      <c r="D585" s="7" t="s">
        <v>2343</v>
      </c>
      <c r="E585" s="7" t="s">
        <v>2343</v>
      </c>
      <c r="F585" s="7" t="s">
        <v>2343</v>
      </c>
      <c r="G585" s="7">
        <v>0</v>
      </c>
      <c r="H585" s="75" t="s">
        <v>2343</v>
      </c>
      <c r="I585" s="1" t="str">
        <f t="shared" si="9"/>
        <v>Obesity</v>
      </c>
      <c r="U585" s="1">
        <v>180</v>
      </c>
    </row>
    <row r="586" spans="1:21" x14ac:dyDescent="0.3">
      <c r="A586" s="1" t="s">
        <v>585</v>
      </c>
      <c r="B586" s="1">
        <v>45.18</v>
      </c>
      <c r="C586" s="1">
        <v>10.87</v>
      </c>
      <c r="D586" s="7" t="s">
        <v>2343</v>
      </c>
      <c r="E586" s="7" t="s">
        <v>2343</v>
      </c>
      <c r="F586" s="7" t="s">
        <v>2343</v>
      </c>
      <c r="G586" s="7">
        <v>0</v>
      </c>
      <c r="H586" s="75" t="s">
        <v>2343</v>
      </c>
      <c r="I586" s="1" t="str">
        <f t="shared" si="9"/>
        <v>Obesity</v>
      </c>
      <c r="U586" s="1">
        <v>180</v>
      </c>
    </row>
    <row r="587" spans="1:21" x14ac:dyDescent="0.3">
      <c r="A587" s="1" t="s">
        <v>586</v>
      </c>
      <c r="B587" s="1">
        <v>27.9</v>
      </c>
      <c r="C587" s="1">
        <v>6.02</v>
      </c>
      <c r="D587" s="7" t="s">
        <v>2343</v>
      </c>
      <c r="E587" s="7" t="s">
        <v>2343</v>
      </c>
      <c r="F587" s="7" t="s">
        <v>2345</v>
      </c>
      <c r="G587" s="7">
        <v>1</v>
      </c>
      <c r="H587" s="75" t="s">
        <v>2344</v>
      </c>
      <c r="I587" s="1" t="str">
        <f t="shared" si="9"/>
        <v>Overweight</v>
      </c>
      <c r="U587" s="1">
        <v>1</v>
      </c>
    </row>
    <row r="588" spans="1:21" x14ac:dyDescent="0.3">
      <c r="A588" s="1" t="s">
        <v>587</v>
      </c>
      <c r="B588" s="1">
        <v>51.33</v>
      </c>
      <c r="C588" s="1">
        <v>7</v>
      </c>
      <c r="D588" s="7" t="s">
        <v>2343</v>
      </c>
      <c r="E588" s="7" t="s">
        <v>2343</v>
      </c>
      <c r="F588" s="7" t="s">
        <v>2343</v>
      </c>
      <c r="G588" s="7">
        <v>0</v>
      </c>
      <c r="H588" s="75" t="s">
        <v>2343</v>
      </c>
      <c r="I588" s="1" t="str">
        <f t="shared" si="9"/>
        <v>Obesity</v>
      </c>
      <c r="U588" s="1">
        <v>180</v>
      </c>
    </row>
    <row r="589" spans="1:21" x14ac:dyDescent="0.3">
      <c r="A589" s="1" t="s">
        <v>588</v>
      </c>
      <c r="B589" s="1">
        <v>30.59</v>
      </c>
      <c r="C589" s="1">
        <v>5.56</v>
      </c>
      <c r="D589" s="7" t="s">
        <v>2344</v>
      </c>
      <c r="E589" s="7" t="s">
        <v>2343</v>
      </c>
      <c r="F589" s="7" t="s">
        <v>2343</v>
      </c>
      <c r="G589" s="7">
        <v>1</v>
      </c>
      <c r="H589" s="75" t="s">
        <v>2343</v>
      </c>
      <c r="I589" s="1" t="str">
        <f t="shared" si="9"/>
        <v>Obesity</v>
      </c>
      <c r="U589" s="1">
        <v>180</v>
      </c>
    </row>
    <row r="590" spans="1:21" x14ac:dyDescent="0.3">
      <c r="A590" s="1" t="s">
        <v>589</v>
      </c>
      <c r="B590" s="1">
        <v>39.229999999999997</v>
      </c>
      <c r="C590" s="1">
        <v>8.4499999999999993</v>
      </c>
      <c r="D590" s="7" t="s">
        <v>2343</v>
      </c>
      <c r="E590" s="7" t="s">
        <v>2343</v>
      </c>
      <c r="F590" s="7" t="s">
        <v>2343</v>
      </c>
      <c r="G590" s="7">
        <v>0</v>
      </c>
      <c r="H590" s="75" t="s">
        <v>2343</v>
      </c>
      <c r="I590" s="1" t="str">
        <f t="shared" si="9"/>
        <v>Obesity</v>
      </c>
      <c r="U590" s="1">
        <v>180</v>
      </c>
    </row>
    <row r="591" spans="1:21" x14ac:dyDescent="0.3">
      <c r="A591" s="1" t="s">
        <v>590</v>
      </c>
      <c r="B591" s="1">
        <v>19.094999999999999</v>
      </c>
      <c r="C591" s="1">
        <v>6.19</v>
      </c>
      <c r="D591" s="7" t="s">
        <v>2343</v>
      </c>
      <c r="E591" s="7" t="s">
        <v>2343</v>
      </c>
      <c r="F591" s="7" t="s">
        <v>2343</v>
      </c>
      <c r="G591" s="7">
        <v>0</v>
      </c>
      <c r="H591" s="75" t="s">
        <v>2344</v>
      </c>
      <c r="I591" s="1" t="str">
        <f t="shared" si="9"/>
        <v>Normal Weight</v>
      </c>
      <c r="U591" s="1">
        <v>1</v>
      </c>
    </row>
    <row r="592" spans="1:21" x14ac:dyDescent="0.3">
      <c r="A592" s="1" t="s">
        <v>591</v>
      </c>
      <c r="B592" s="1">
        <v>49.72</v>
      </c>
      <c r="C592" s="1">
        <v>7.71</v>
      </c>
      <c r="D592" s="7" t="s">
        <v>2343</v>
      </c>
      <c r="E592" s="7" t="s">
        <v>2343</v>
      </c>
      <c r="F592" s="7" t="s">
        <v>2343</v>
      </c>
      <c r="G592" s="7">
        <v>0</v>
      </c>
      <c r="H592" s="75" t="s">
        <v>2343</v>
      </c>
      <c r="I592" s="1" t="str">
        <f t="shared" si="9"/>
        <v>Obesity</v>
      </c>
      <c r="U592" s="1">
        <v>180</v>
      </c>
    </row>
    <row r="593" spans="1:21" x14ac:dyDescent="0.3">
      <c r="A593" s="1" t="s">
        <v>592</v>
      </c>
      <c r="B593" s="1">
        <v>21.754999999999999</v>
      </c>
      <c r="C593" s="1">
        <v>4.63</v>
      </c>
      <c r="D593" s="7" t="s">
        <v>2343</v>
      </c>
      <c r="E593" s="7" t="s">
        <v>2343</v>
      </c>
      <c r="F593" s="7" t="s">
        <v>2345</v>
      </c>
      <c r="G593" s="7">
        <v>1</v>
      </c>
      <c r="H593" s="75" t="s">
        <v>2344</v>
      </c>
      <c r="I593" s="1" t="str">
        <f t="shared" si="9"/>
        <v>Normal Weight</v>
      </c>
      <c r="U593" s="1">
        <v>1</v>
      </c>
    </row>
    <row r="594" spans="1:21" x14ac:dyDescent="0.3">
      <c r="A594" s="1" t="s">
        <v>593</v>
      </c>
      <c r="B594" s="1">
        <v>48.39</v>
      </c>
      <c r="C594" s="1">
        <v>4.6100000000000003</v>
      </c>
      <c r="D594" s="7" t="s">
        <v>2343</v>
      </c>
      <c r="E594" s="7" t="s">
        <v>2343</v>
      </c>
      <c r="F594" s="7" t="s">
        <v>2343</v>
      </c>
      <c r="G594" s="7">
        <v>0</v>
      </c>
      <c r="H594" s="75" t="s">
        <v>2343</v>
      </c>
      <c r="I594" s="1" t="str">
        <f t="shared" si="9"/>
        <v>Obesity</v>
      </c>
      <c r="U594" s="1">
        <v>180</v>
      </c>
    </row>
    <row r="595" spans="1:21" x14ac:dyDescent="0.3">
      <c r="A595" s="1" t="s">
        <v>594</v>
      </c>
      <c r="B595" s="1">
        <v>47.15</v>
      </c>
      <c r="C595" s="1">
        <v>9.5299999999999994</v>
      </c>
      <c r="D595" s="7" t="s">
        <v>2344</v>
      </c>
      <c r="E595" s="7" t="s">
        <v>2343</v>
      </c>
      <c r="F595" s="7" t="s">
        <v>2343</v>
      </c>
      <c r="G595" s="7">
        <v>1</v>
      </c>
      <c r="H595" s="75" t="s">
        <v>2343</v>
      </c>
      <c r="I595" s="1" t="str">
        <f t="shared" si="9"/>
        <v>Obesity</v>
      </c>
      <c r="U595" s="1">
        <v>180</v>
      </c>
    </row>
    <row r="596" spans="1:21" x14ac:dyDescent="0.3">
      <c r="A596" s="1" t="s">
        <v>595</v>
      </c>
      <c r="B596" s="1">
        <v>47.59</v>
      </c>
      <c r="C596" s="1">
        <v>11.43</v>
      </c>
      <c r="D596" s="7" t="s">
        <v>2344</v>
      </c>
      <c r="E596" s="7" t="s">
        <v>2343</v>
      </c>
      <c r="F596" s="7" t="s">
        <v>2343</v>
      </c>
      <c r="G596" s="7">
        <v>2</v>
      </c>
      <c r="H596" s="75" t="s">
        <v>2343</v>
      </c>
      <c r="I596" s="1" t="str">
        <f t="shared" si="9"/>
        <v>Obesity</v>
      </c>
      <c r="U596" s="1">
        <v>180</v>
      </c>
    </row>
    <row r="597" spans="1:21" x14ac:dyDescent="0.3">
      <c r="A597" s="1" t="s">
        <v>596</v>
      </c>
      <c r="B597" s="1">
        <v>39.81</v>
      </c>
      <c r="C597" s="1">
        <v>7.65</v>
      </c>
      <c r="D597" s="7" t="s">
        <v>2344</v>
      </c>
      <c r="E597" s="7" t="s">
        <v>2343</v>
      </c>
      <c r="F597" s="7" t="s">
        <v>2345</v>
      </c>
      <c r="G597" s="7">
        <v>1</v>
      </c>
      <c r="H597" s="75" t="s">
        <v>2343</v>
      </c>
      <c r="I597" s="1" t="str">
        <f t="shared" si="9"/>
        <v>Obesity</v>
      </c>
      <c r="U597" s="1">
        <v>180</v>
      </c>
    </row>
    <row r="598" spans="1:21" x14ac:dyDescent="0.3">
      <c r="A598" s="1" t="s">
        <v>597</v>
      </c>
      <c r="B598" s="1">
        <v>31.02</v>
      </c>
      <c r="C598" s="1">
        <v>5.87</v>
      </c>
      <c r="D598" s="7" t="s">
        <v>2344</v>
      </c>
      <c r="E598" s="7" t="s">
        <v>2343</v>
      </c>
      <c r="F598" s="7" t="s">
        <v>2343</v>
      </c>
      <c r="G598" s="7">
        <v>0</v>
      </c>
      <c r="H598" s="75" t="s">
        <v>2343</v>
      </c>
      <c r="I598" s="1" t="str">
        <f t="shared" si="9"/>
        <v>Obesity</v>
      </c>
      <c r="U598" s="1">
        <v>180</v>
      </c>
    </row>
    <row r="599" spans="1:21" x14ac:dyDescent="0.3">
      <c r="A599" s="1" t="s">
        <v>598</v>
      </c>
      <c r="B599" s="1">
        <v>24.75</v>
      </c>
      <c r="C599" s="1">
        <v>4.3600000000000003</v>
      </c>
      <c r="D599" s="7" t="s">
        <v>2344</v>
      </c>
      <c r="E599" s="7" t="s">
        <v>2343</v>
      </c>
      <c r="F599" s="7" t="s">
        <v>2343</v>
      </c>
      <c r="G599" s="7">
        <v>1</v>
      </c>
      <c r="H599" s="75" t="s">
        <v>2344</v>
      </c>
      <c r="I599" s="1" t="str">
        <f t="shared" si="9"/>
        <v>Normal Weight</v>
      </c>
      <c r="U599" s="1">
        <v>1</v>
      </c>
    </row>
    <row r="600" spans="1:21" x14ac:dyDescent="0.3">
      <c r="A600" s="1" t="s">
        <v>599</v>
      </c>
      <c r="B600" s="1">
        <v>30.114999999999998</v>
      </c>
      <c r="C600" s="1">
        <v>10.119999999999999</v>
      </c>
      <c r="D600" s="7" t="s">
        <v>2343</v>
      </c>
      <c r="E600" s="7" t="s">
        <v>2343</v>
      </c>
      <c r="F600" s="7" t="s">
        <v>2343</v>
      </c>
      <c r="G600" s="7">
        <v>3</v>
      </c>
      <c r="H600" s="75" t="s">
        <v>2343</v>
      </c>
      <c r="I600" s="1" t="str">
        <f t="shared" si="9"/>
        <v>Obesity</v>
      </c>
      <c r="U600" s="1">
        <v>180</v>
      </c>
    </row>
    <row r="601" spans="1:21" x14ac:dyDescent="0.3">
      <c r="A601" s="1" t="s">
        <v>600</v>
      </c>
      <c r="B601" s="1">
        <v>26.03</v>
      </c>
      <c r="C601" s="1">
        <v>4.01</v>
      </c>
      <c r="D601" s="7" t="s">
        <v>2343</v>
      </c>
      <c r="E601" s="7" t="s">
        <v>2343</v>
      </c>
      <c r="F601" s="7" t="s">
        <v>2345</v>
      </c>
      <c r="G601" s="7">
        <v>1</v>
      </c>
      <c r="H601" s="75" t="s">
        <v>2344</v>
      </c>
      <c r="I601" s="1" t="str">
        <f t="shared" si="9"/>
        <v>Overweight</v>
      </c>
      <c r="U601" s="1">
        <v>1</v>
      </c>
    </row>
    <row r="602" spans="1:21" x14ac:dyDescent="0.3">
      <c r="A602" s="1" t="s">
        <v>601</v>
      </c>
      <c r="B602" s="1">
        <v>20.045000000000002</v>
      </c>
      <c r="C602" s="1">
        <v>4.7699999999999996</v>
      </c>
      <c r="D602" s="7" t="s">
        <v>2344</v>
      </c>
      <c r="E602" s="7" t="s">
        <v>2343</v>
      </c>
      <c r="F602" s="7" t="s">
        <v>2343</v>
      </c>
      <c r="G602" s="7">
        <v>1</v>
      </c>
      <c r="H602" s="75" t="s">
        <v>2344</v>
      </c>
      <c r="I602" s="1" t="str">
        <f t="shared" si="9"/>
        <v>Normal Weight</v>
      </c>
      <c r="U602" s="1">
        <v>1</v>
      </c>
    </row>
    <row r="603" spans="1:21" x14ac:dyDescent="0.3">
      <c r="A603" s="1" t="s">
        <v>602</v>
      </c>
      <c r="B603" s="1">
        <v>40.24</v>
      </c>
      <c r="C603" s="1">
        <v>6.83</v>
      </c>
      <c r="D603" s="7" t="s">
        <v>2343</v>
      </c>
      <c r="E603" s="7" t="s">
        <v>2343</v>
      </c>
      <c r="F603" s="7" t="s">
        <v>2343</v>
      </c>
      <c r="G603" s="7">
        <v>0</v>
      </c>
      <c r="H603" s="75" t="s">
        <v>2343</v>
      </c>
      <c r="I603" s="1" t="str">
        <f t="shared" si="9"/>
        <v>Obesity</v>
      </c>
      <c r="U603" s="1">
        <v>180</v>
      </c>
    </row>
    <row r="604" spans="1:21" x14ac:dyDescent="0.3">
      <c r="A604" s="1" t="s">
        <v>603</v>
      </c>
      <c r="B604" s="1">
        <v>43.15</v>
      </c>
      <c r="C604" s="1">
        <v>6.14</v>
      </c>
      <c r="D604" s="7" t="s">
        <v>2344</v>
      </c>
      <c r="E604" s="7" t="s">
        <v>2343</v>
      </c>
      <c r="F604" s="7" t="s">
        <v>2345</v>
      </c>
      <c r="G604" s="7">
        <v>1</v>
      </c>
      <c r="H604" s="75" t="s">
        <v>2343</v>
      </c>
      <c r="I604" s="1" t="str">
        <f t="shared" si="9"/>
        <v>Obesity</v>
      </c>
      <c r="U604" s="1">
        <v>180</v>
      </c>
    </row>
    <row r="605" spans="1:21" x14ac:dyDescent="0.3">
      <c r="A605" s="1" t="s">
        <v>604</v>
      </c>
      <c r="B605" s="1">
        <v>27.7</v>
      </c>
      <c r="C605" s="1">
        <v>5.6</v>
      </c>
      <c r="D605" s="7" t="s">
        <v>2343</v>
      </c>
      <c r="E605" s="7" t="s">
        <v>2343</v>
      </c>
      <c r="F605" s="7" t="s">
        <v>2345</v>
      </c>
      <c r="G605" s="7">
        <v>1</v>
      </c>
      <c r="H605" s="75" t="s">
        <v>2344</v>
      </c>
      <c r="I605" s="1" t="str">
        <f t="shared" si="9"/>
        <v>Overweight</v>
      </c>
      <c r="U605" s="1">
        <v>1</v>
      </c>
    </row>
    <row r="606" spans="1:21" x14ac:dyDescent="0.3">
      <c r="A606" s="1" t="s">
        <v>605</v>
      </c>
      <c r="B606" s="1">
        <v>45.68</v>
      </c>
      <c r="C606" s="1">
        <v>4.8</v>
      </c>
      <c r="D606" s="7" t="s">
        <v>2343</v>
      </c>
      <c r="E606" s="7" t="s">
        <v>2343</v>
      </c>
      <c r="F606" s="7" t="s">
        <v>2343</v>
      </c>
      <c r="G606" s="7">
        <v>2</v>
      </c>
      <c r="H606" s="75" t="s">
        <v>2343</v>
      </c>
      <c r="I606" s="1" t="str">
        <f t="shared" si="9"/>
        <v>Obesity</v>
      </c>
      <c r="U606" s="1">
        <v>180</v>
      </c>
    </row>
    <row r="607" spans="1:21" x14ac:dyDescent="0.3">
      <c r="A607" s="1" t="s">
        <v>606</v>
      </c>
      <c r="B607" s="1">
        <v>27.3</v>
      </c>
      <c r="C607" s="1">
        <v>11.89</v>
      </c>
      <c r="D607" s="7" t="s">
        <v>2343</v>
      </c>
      <c r="E607" s="7" t="s">
        <v>2343</v>
      </c>
      <c r="F607" s="7" t="s">
        <v>2343</v>
      </c>
      <c r="G607" s="7">
        <v>0</v>
      </c>
      <c r="H607" s="75" t="s">
        <v>2344</v>
      </c>
      <c r="I607" s="1" t="str">
        <f t="shared" si="9"/>
        <v>Overweight</v>
      </c>
      <c r="U607" s="1">
        <v>1</v>
      </c>
    </row>
    <row r="608" spans="1:21" x14ac:dyDescent="0.3">
      <c r="A608" s="1" t="s">
        <v>607</v>
      </c>
      <c r="B608" s="1">
        <v>54.45</v>
      </c>
      <c r="C608" s="1">
        <v>4.7300000000000004</v>
      </c>
      <c r="D608" s="7" t="s">
        <v>2344</v>
      </c>
      <c r="E608" s="7" t="s">
        <v>2343</v>
      </c>
      <c r="F608" s="7" t="s">
        <v>2343</v>
      </c>
      <c r="G608" s="7">
        <v>1</v>
      </c>
      <c r="H608" s="75" t="s">
        <v>2343</v>
      </c>
      <c r="I608" s="1" t="str">
        <f t="shared" si="9"/>
        <v>Obesity</v>
      </c>
      <c r="U608" s="1">
        <v>180</v>
      </c>
    </row>
    <row r="609" spans="1:21" x14ac:dyDescent="0.3">
      <c r="A609" s="1" t="s">
        <v>608</v>
      </c>
      <c r="B609" s="1">
        <v>54.43</v>
      </c>
      <c r="C609" s="1">
        <v>4.6100000000000003</v>
      </c>
      <c r="D609" s="7" t="s">
        <v>2344</v>
      </c>
      <c r="E609" s="7" t="s">
        <v>2343</v>
      </c>
      <c r="F609" s="7" t="s">
        <v>2343</v>
      </c>
      <c r="G609" s="7">
        <v>1</v>
      </c>
      <c r="H609" s="75" t="s">
        <v>2343</v>
      </c>
      <c r="I609" s="1" t="str">
        <f t="shared" si="9"/>
        <v>Obesity</v>
      </c>
      <c r="U609" s="1">
        <v>180</v>
      </c>
    </row>
    <row r="610" spans="1:21" x14ac:dyDescent="0.3">
      <c r="A610" s="1" t="s">
        <v>609</v>
      </c>
      <c r="B610" s="1">
        <v>48.01</v>
      </c>
      <c r="C610" s="1">
        <v>7.3</v>
      </c>
      <c r="D610" s="7" t="s">
        <v>2343</v>
      </c>
      <c r="E610" s="7" t="s">
        <v>2343</v>
      </c>
      <c r="F610" s="7" t="s">
        <v>2343</v>
      </c>
      <c r="G610" s="7">
        <v>0</v>
      </c>
      <c r="H610" s="75" t="s">
        <v>2343</v>
      </c>
      <c r="I610" s="1" t="str">
        <f t="shared" si="9"/>
        <v>Obesity</v>
      </c>
      <c r="U610" s="1">
        <v>180</v>
      </c>
    </row>
    <row r="611" spans="1:21" x14ac:dyDescent="0.3">
      <c r="A611" s="1" t="s">
        <v>610</v>
      </c>
      <c r="B611" s="1">
        <v>48.32</v>
      </c>
      <c r="C611" s="1">
        <v>5.88</v>
      </c>
      <c r="D611" s="7" t="s">
        <v>2343</v>
      </c>
      <c r="E611" s="7" t="s">
        <v>2343</v>
      </c>
      <c r="F611" s="7" t="s">
        <v>2343</v>
      </c>
      <c r="G611" s="7">
        <v>0</v>
      </c>
      <c r="H611" s="75" t="s">
        <v>2343</v>
      </c>
      <c r="I611" s="1" t="str">
        <f t="shared" si="9"/>
        <v>Obesity</v>
      </c>
      <c r="U611" s="1">
        <v>180</v>
      </c>
    </row>
    <row r="612" spans="1:21" x14ac:dyDescent="0.3">
      <c r="A612" s="1" t="s">
        <v>611</v>
      </c>
      <c r="B612" s="1">
        <v>22.895</v>
      </c>
      <c r="C612" s="1">
        <v>4.0599999999999996</v>
      </c>
      <c r="D612" s="7" t="s">
        <v>2343</v>
      </c>
      <c r="E612" s="7" t="s">
        <v>2343</v>
      </c>
      <c r="F612" s="7" t="s">
        <v>2345</v>
      </c>
      <c r="G612" s="7">
        <v>1</v>
      </c>
      <c r="H612" s="75" t="s">
        <v>2344</v>
      </c>
      <c r="I612" s="1" t="str">
        <f t="shared" si="9"/>
        <v>Normal Weight</v>
      </c>
      <c r="U612" s="1">
        <v>1</v>
      </c>
    </row>
    <row r="613" spans="1:21" x14ac:dyDescent="0.3">
      <c r="A613" s="1" t="s">
        <v>612</v>
      </c>
      <c r="B613" s="1">
        <v>54.85</v>
      </c>
      <c r="C613" s="1">
        <v>4.9000000000000004</v>
      </c>
      <c r="D613" s="7" t="s">
        <v>2343</v>
      </c>
      <c r="E613" s="7" t="s">
        <v>2343</v>
      </c>
      <c r="F613" s="7" t="s">
        <v>2343</v>
      </c>
      <c r="G613" s="7">
        <v>1</v>
      </c>
      <c r="H613" s="75" t="s">
        <v>2343</v>
      </c>
      <c r="I613" s="1" t="str">
        <f t="shared" si="9"/>
        <v>Obesity</v>
      </c>
      <c r="U613" s="1">
        <v>180</v>
      </c>
    </row>
    <row r="614" spans="1:21" x14ac:dyDescent="0.3">
      <c r="A614" s="1" t="s">
        <v>613</v>
      </c>
      <c r="B614" s="1">
        <v>21.85</v>
      </c>
      <c r="C614" s="1">
        <v>5.52</v>
      </c>
      <c r="D614" s="7" t="s">
        <v>2343</v>
      </c>
      <c r="E614" s="7" t="s">
        <v>2343</v>
      </c>
      <c r="F614" s="7" t="s">
        <v>2345</v>
      </c>
      <c r="G614" s="7">
        <v>1</v>
      </c>
      <c r="H614" s="75" t="s">
        <v>2344</v>
      </c>
      <c r="I614" s="1" t="str">
        <f t="shared" si="9"/>
        <v>Normal Weight</v>
      </c>
      <c r="U614" s="1">
        <v>1</v>
      </c>
    </row>
    <row r="615" spans="1:21" x14ac:dyDescent="0.3">
      <c r="A615" s="1" t="s">
        <v>614</v>
      </c>
      <c r="B615" s="1">
        <v>51.86</v>
      </c>
      <c r="C615" s="1">
        <v>5.2</v>
      </c>
      <c r="D615" s="7" t="s">
        <v>2344</v>
      </c>
      <c r="E615" s="7" t="s">
        <v>2343</v>
      </c>
      <c r="F615" s="7" t="s">
        <v>2343</v>
      </c>
      <c r="G615" s="7">
        <v>0</v>
      </c>
      <c r="H615" s="75" t="s">
        <v>2343</v>
      </c>
      <c r="I615" s="1" t="str">
        <f t="shared" si="9"/>
        <v>Obesity</v>
      </c>
      <c r="U615" s="1">
        <v>180</v>
      </c>
    </row>
    <row r="616" spans="1:21" x14ac:dyDescent="0.3">
      <c r="A616" s="1" t="s">
        <v>615</v>
      </c>
      <c r="B616" s="1">
        <v>39.049999999999997</v>
      </c>
      <c r="C616" s="1">
        <v>7.59</v>
      </c>
      <c r="D616" s="7" t="s">
        <v>2343</v>
      </c>
      <c r="E616" s="7" t="s">
        <v>2343</v>
      </c>
      <c r="F616" s="7" t="s">
        <v>2343</v>
      </c>
      <c r="G616" s="7">
        <v>3</v>
      </c>
      <c r="H616" s="75" t="s">
        <v>2343</v>
      </c>
      <c r="I616" s="1" t="str">
        <f t="shared" si="9"/>
        <v>Obesity</v>
      </c>
      <c r="U616" s="1">
        <v>180</v>
      </c>
    </row>
    <row r="617" spans="1:21" x14ac:dyDescent="0.3">
      <c r="A617" s="1" t="s">
        <v>616</v>
      </c>
      <c r="B617" s="1">
        <v>31.824999999999999</v>
      </c>
      <c r="C617" s="1">
        <v>8.2799999999999994</v>
      </c>
      <c r="D617" s="7" t="s">
        <v>2343</v>
      </c>
      <c r="E617" s="7" t="s">
        <v>2343</v>
      </c>
      <c r="F617" s="7" t="s">
        <v>2343</v>
      </c>
      <c r="G617" s="7">
        <v>3</v>
      </c>
      <c r="H617" s="75" t="s">
        <v>2343</v>
      </c>
      <c r="I617" s="1" t="str">
        <f t="shared" si="9"/>
        <v>Obesity</v>
      </c>
      <c r="U617" s="1">
        <v>180</v>
      </c>
    </row>
    <row r="618" spans="1:21" x14ac:dyDescent="0.3">
      <c r="A618" s="1" t="s">
        <v>617</v>
      </c>
      <c r="B618" s="1">
        <v>46.43</v>
      </c>
      <c r="C618" s="1">
        <v>6.72</v>
      </c>
      <c r="D618" s="7" t="s">
        <v>2343</v>
      </c>
      <c r="E618" s="7" t="s">
        <v>2343</v>
      </c>
      <c r="F618" s="7" t="s">
        <v>2343</v>
      </c>
      <c r="G618" s="7">
        <v>0</v>
      </c>
      <c r="H618" s="75" t="s">
        <v>2343</v>
      </c>
      <c r="I618" s="1" t="str">
        <f t="shared" si="9"/>
        <v>Obesity</v>
      </c>
      <c r="U618" s="1">
        <v>180</v>
      </c>
    </row>
    <row r="619" spans="1:21" x14ac:dyDescent="0.3">
      <c r="A619" s="1" t="s">
        <v>618</v>
      </c>
      <c r="B619" s="1">
        <v>53.63</v>
      </c>
      <c r="C619" s="1">
        <v>5.47</v>
      </c>
      <c r="D619" s="7" t="s">
        <v>2344</v>
      </c>
      <c r="E619" s="7" t="s">
        <v>2343</v>
      </c>
      <c r="F619" s="7" t="s">
        <v>2343</v>
      </c>
      <c r="G619" s="7">
        <v>1</v>
      </c>
      <c r="H619" s="75" t="s">
        <v>2343</v>
      </c>
      <c r="I619" s="1" t="str">
        <f t="shared" si="9"/>
        <v>Obesity</v>
      </c>
      <c r="U619" s="1">
        <v>180</v>
      </c>
    </row>
    <row r="620" spans="1:21" x14ac:dyDescent="0.3">
      <c r="A620" s="1" t="s">
        <v>619</v>
      </c>
      <c r="B620" s="1">
        <v>48.7</v>
      </c>
      <c r="C620" s="1">
        <v>4.71</v>
      </c>
      <c r="D620" s="7" t="s">
        <v>2343</v>
      </c>
      <c r="E620" s="7" t="s">
        <v>2343</v>
      </c>
      <c r="F620" s="7" t="s">
        <v>2343</v>
      </c>
      <c r="G620" s="7">
        <v>0</v>
      </c>
      <c r="H620" s="75" t="s">
        <v>2343</v>
      </c>
      <c r="I620" s="1" t="str">
        <f t="shared" si="9"/>
        <v>Obesity</v>
      </c>
      <c r="U620" s="1">
        <v>180</v>
      </c>
    </row>
    <row r="621" spans="1:21" x14ac:dyDescent="0.3">
      <c r="A621" s="1" t="s">
        <v>620</v>
      </c>
      <c r="B621" s="1">
        <v>48.81</v>
      </c>
      <c r="C621" s="1">
        <v>5.49</v>
      </c>
      <c r="D621" s="7" t="s">
        <v>2343</v>
      </c>
      <c r="E621" s="7" t="s">
        <v>2343</v>
      </c>
      <c r="F621" s="7" t="s">
        <v>2343</v>
      </c>
      <c r="G621" s="7">
        <v>0</v>
      </c>
      <c r="H621" s="75" t="s">
        <v>2343</v>
      </c>
      <c r="I621" s="1" t="str">
        <f t="shared" si="9"/>
        <v>Obesity</v>
      </c>
      <c r="U621" s="1">
        <v>180</v>
      </c>
    </row>
    <row r="622" spans="1:21" x14ac:dyDescent="0.3">
      <c r="A622" s="1" t="s">
        <v>621</v>
      </c>
      <c r="B622" s="1">
        <v>47.53</v>
      </c>
      <c r="C622" s="1">
        <v>4.72</v>
      </c>
      <c r="D622" s="7" t="s">
        <v>2343</v>
      </c>
      <c r="E622" s="7" t="s">
        <v>2343</v>
      </c>
      <c r="F622" s="7" t="s">
        <v>2343</v>
      </c>
      <c r="G622" s="7">
        <v>0</v>
      </c>
      <c r="H622" s="75" t="s">
        <v>2343</v>
      </c>
      <c r="I622" s="1" t="str">
        <f t="shared" si="9"/>
        <v>Obesity</v>
      </c>
      <c r="U622" s="1">
        <v>180</v>
      </c>
    </row>
    <row r="623" spans="1:21" x14ac:dyDescent="0.3">
      <c r="A623" s="1" t="s">
        <v>622</v>
      </c>
      <c r="B623" s="1">
        <v>36.85</v>
      </c>
      <c r="C623" s="1">
        <v>6.7</v>
      </c>
      <c r="D623" s="7" t="s">
        <v>2343</v>
      </c>
      <c r="E623" s="7" t="s">
        <v>2343</v>
      </c>
      <c r="F623" s="7" t="s">
        <v>2343</v>
      </c>
      <c r="G623" s="7">
        <v>0</v>
      </c>
      <c r="H623" s="75" t="s">
        <v>2343</v>
      </c>
      <c r="I623" s="1" t="str">
        <f t="shared" si="9"/>
        <v>Obesity</v>
      </c>
      <c r="U623" s="1">
        <v>180</v>
      </c>
    </row>
    <row r="624" spans="1:21" x14ac:dyDescent="0.3">
      <c r="A624" s="1" t="s">
        <v>623</v>
      </c>
      <c r="B624" s="1">
        <v>29.3</v>
      </c>
      <c r="C624" s="1">
        <v>5.5</v>
      </c>
      <c r="D624" s="7" t="s">
        <v>2343</v>
      </c>
      <c r="E624" s="7" t="s">
        <v>2343</v>
      </c>
      <c r="F624" s="7" t="s">
        <v>2343</v>
      </c>
      <c r="G624" s="7">
        <v>0</v>
      </c>
      <c r="H624" s="75" t="s">
        <v>2343</v>
      </c>
      <c r="I624" s="1" t="str">
        <f t="shared" si="9"/>
        <v>Overweight</v>
      </c>
      <c r="U624" s="1">
        <v>180</v>
      </c>
    </row>
    <row r="625" spans="1:21" x14ac:dyDescent="0.3">
      <c r="A625" s="1" t="s">
        <v>624</v>
      </c>
      <c r="B625" s="1">
        <v>19.3</v>
      </c>
      <c r="C625" s="1">
        <v>4.46</v>
      </c>
      <c r="D625" s="7" t="s">
        <v>2343</v>
      </c>
      <c r="E625" s="7" t="s">
        <v>2343</v>
      </c>
      <c r="F625" s="7" t="s">
        <v>2343</v>
      </c>
      <c r="G625" s="7">
        <v>1</v>
      </c>
      <c r="H625" s="75" t="s">
        <v>2344</v>
      </c>
      <c r="I625" s="1" t="str">
        <f t="shared" si="9"/>
        <v>Normal Weight</v>
      </c>
      <c r="U625" s="1">
        <v>1</v>
      </c>
    </row>
    <row r="626" spans="1:21" x14ac:dyDescent="0.3">
      <c r="A626" s="1" t="s">
        <v>625</v>
      </c>
      <c r="B626" s="1">
        <v>24.13</v>
      </c>
      <c r="C626" s="1">
        <v>5.29</v>
      </c>
      <c r="D626" s="7" t="s">
        <v>2344</v>
      </c>
      <c r="E626" s="7" t="s">
        <v>2343</v>
      </c>
      <c r="F626" s="7" t="s">
        <v>2345</v>
      </c>
      <c r="G626" s="7">
        <v>1</v>
      </c>
      <c r="H626" s="75" t="s">
        <v>2344</v>
      </c>
      <c r="I626" s="1" t="str">
        <f t="shared" si="9"/>
        <v>Normal Weight</v>
      </c>
      <c r="U626" s="1">
        <v>1</v>
      </c>
    </row>
    <row r="627" spans="1:21" x14ac:dyDescent="0.3">
      <c r="A627" s="1" t="s">
        <v>626</v>
      </c>
      <c r="B627" s="1">
        <v>46.7</v>
      </c>
      <c r="C627" s="1">
        <v>10.99</v>
      </c>
      <c r="D627" s="7" t="s">
        <v>2343</v>
      </c>
      <c r="E627" s="7" t="s">
        <v>2343</v>
      </c>
      <c r="F627" s="7" t="s">
        <v>2343</v>
      </c>
      <c r="G627" s="7">
        <v>0</v>
      </c>
      <c r="H627" s="75" t="s">
        <v>2343</v>
      </c>
      <c r="I627" s="1" t="str">
        <f t="shared" si="9"/>
        <v>Obesity</v>
      </c>
      <c r="U627" s="1">
        <v>180</v>
      </c>
    </row>
    <row r="628" spans="1:21" x14ac:dyDescent="0.3">
      <c r="A628" s="1" t="s">
        <v>627</v>
      </c>
      <c r="B628" s="1">
        <v>45.27</v>
      </c>
      <c r="C628" s="1">
        <v>5.2</v>
      </c>
      <c r="D628" s="7" t="s">
        <v>2344</v>
      </c>
      <c r="E628" s="7" t="s">
        <v>2343</v>
      </c>
      <c r="F628" s="7" t="s">
        <v>2343</v>
      </c>
      <c r="G628" s="7">
        <v>0</v>
      </c>
      <c r="H628" s="75" t="s">
        <v>2343</v>
      </c>
      <c r="I628" s="1" t="str">
        <f t="shared" si="9"/>
        <v>Obesity</v>
      </c>
      <c r="U628" s="1">
        <v>180</v>
      </c>
    </row>
    <row r="629" spans="1:21" x14ac:dyDescent="0.3">
      <c r="A629" s="1" t="s">
        <v>628</v>
      </c>
      <c r="B629" s="1">
        <v>44.29</v>
      </c>
      <c r="C629" s="1">
        <v>9.66</v>
      </c>
      <c r="D629" s="7" t="s">
        <v>2343</v>
      </c>
      <c r="E629" s="7" t="s">
        <v>2343</v>
      </c>
      <c r="F629" s="7" t="s">
        <v>2343</v>
      </c>
      <c r="G629" s="7">
        <v>2</v>
      </c>
      <c r="H629" s="75" t="s">
        <v>2343</v>
      </c>
      <c r="I629" s="1" t="str">
        <f t="shared" si="9"/>
        <v>Obesity</v>
      </c>
      <c r="U629" s="1">
        <v>180</v>
      </c>
    </row>
    <row r="630" spans="1:21" x14ac:dyDescent="0.3">
      <c r="A630" s="1" t="s">
        <v>629</v>
      </c>
      <c r="B630" s="1">
        <v>54.59</v>
      </c>
      <c r="C630" s="1">
        <v>4.22</v>
      </c>
      <c r="D630" s="7" t="s">
        <v>2344</v>
      </c>
      <c r="E630" s="7" t="s">
        <v>2343</v>
      </c>
      <c r="F630" s="7" t="s">
        <v>2343</v>
      </c>
      <c r="G630" s="7">
        <v>1</v>
      </c>
      <c r="H630" s="75" t="s">
        <v>2343</v>
      </c>
      <c r="I630" s="1" t="str">
        <f t="shared" si="9"/>
        <v>Obesity</v>
      </c>
      <c r="U630" s="1">
        <v>180</v>
      </c>
    </row>
    <row r="631" spans="1:21" x14ac:dyDescent="0.3">
      <c r="A631" s="1" t="s">
        <v>630</v>
      </c>
      <c r="B631" s="1">
        <v>32.965000000000003</v>
      </c>
      <c r="C631" s="1">
        <v>11.78</v>
      </c>
      <c r="D631" s="7" t="s">
        <v>2343</v>
      </c>
      <c r="E631" s="7" t="s">
        <v>2343</v>
      </c>
      <c r="F631" s="7" t="s">
        <v>2343</v>
      </c>
      <c r="G631" s="7">
        <v>0</v>
      </c>
      <c r="H631" s="75" t="s">
        <v>2343</v>
      </c>
      <c r="I631" s="1" t="str">
        <f t="shared" si="9"/>
        <v>Obesity</v>
      </c>
      <c r="U631" s="1">
        <v>180</v>
      </c>
    </row>
    <row r="632" spans="1:21" x14ac:dyDescent="0.3">
      <c r="A632" s="1" t="s">
        <v>631</v>
      </c>
      <c r="B632" s="1">
        <v>38.049999999999997</v>
      </c>
      <c r="C632" s="1">
        <v>9.6199999999999992</v>
      </c>
      <c r="D632" s="7" t="s">
        <v>2343</v>
      </c>
      <c r="E632" s="7" t="s">
        <v>2343</v>
      </c>
      <c r="F632" s="7" t="s">
        <v>2343</v>
      </c>
      <c r="G632" s="7">
        <v>0</v>
      </c>
      <c r="H632" s="75" t="s">
        <v>2343</v>
      </c>
      <c r="I632" s="1" t="str">
        <f t="shared" si="9"/>
        <v>Obesity</v>
      </c>
      <c r="U632" s="1">
        <v>180</v>
      </c>
    </row>
    <row r="633" spans="1:21" x14ac:dyDescent="0.3">
      <c r="A633" s="1" t="s">
        <v>632</v>
      </c>
      <c r="B633" s="1">
        <v>46.14</v>
      </c>
      <c r="C633" s="1">
        <v>10.78</v>
      </c>
      <c r="D633" s="7" t="s">
        <v>2343</v>
      </c>
      <c r="E633" s="7" t="s">
        <v>2343</v>
      </c>
      <c r="F633" s="7" t="s">
        <v>2343</v>
      </c>
      <c r="G633" s="7">
        <v>0</v>
      </c>
      <c r="H633" s="75" t="s">
        <v>2343</v>
      </c>
      <c r="I633" s="1" t="str">
        <f t="shared" si="9"/>
        <v>Obesity</v>
      </c>
      <c r="U633" s="1">
        <v>180</v>
      </c>
    </row>
    <row r="634" spans="1:21" x14ac:dyDescent="0.3">
      <c r="A634" s="1" t="s">
        <v>633</v>
      </c>
      <c r="B634" s="1">
        <v>41.325000000000003</v>
      </c>
      <c r="C634" s="1">
        <v>5.1100000000000003</v>
      </c>
      <c r="D634" s="7" t="s">
        <v>2344</v>
      </c>
      <c r="E634" s="7" t="s">
        <v>2343</v>
      </c>
      <c r="F634" s="7" t="s">
        <v>2343</v>
      </c>
      <c r="G634" s="7">
        <v>2</v>
      </c>
      <c r="H634" s="75" t="s">
        <v>2343</v>
      </c>
      <c r="I634" s="1" t="str">
        <f t="shared" si="9"/>
        <v>Obesity</v>
      </c>
      <c r="U634" s="1">
        <v>180</v>
      </c>
    </row>
    <row r="635" spans="1:21" x14ac:dyDescent="0.3">
      <c r="A635" s="1" t="s">
        <v>634</v>
      </c>
      <c r="B635" s="1">
        <v>44.64</v>
      </c>
      <c r="C635" s="1">
        <v>7.18</v>
      </c>
      <c r="D635" s="7" t="s">
        <v>2343</v>
      </c>
      <c r="E635" s="7" t="s">
        <v>2343</v>
      </c>
      <c r="F635" s="7" t="s">
        <v>2343</v>
      </c>
      <c r="G635" s="7">
        <v>0</v>
      </c>
      <c r="H635" s="75" t="s">
        <v>2343</v>
      </c>
      <c r="I635" s="1" t="str">
        <f t="shared" si="9"/>
        <v>Obesity</v>
      </c>
      <c r="U635" s="1">
        <v>180</v>
      </c>
    </row>
    <row r="636" spans="1:21" x14ac:dyDescent="0.3">
      <c r="A636" s="1" t="s">
        <v>635</v>
      </c>
      <c r="B636" s="1">
        <v>25.175000000000001</v>
      </c>
      <c r="C636" s="1">
        <v>4.96</v>
      </c>
      <c r="D636" s="7" t="s">
        <v>2343</v>
      </c>
      <c r="E636" s="7" t="s">
        <v>2344</v>
      </c>
      <c r="F636" s="7" t="s">
        <v>2343</v>
      </c>
      <c r="G636" s="7">
        <v>1</v>
      </c>
      <c r="H636" s="75" t="s">
        <v>2343</v>
      </c>
      <c r="I636" s="1" t="str">
        <f t="shared" si="9"/>
        <v>Overweight</v>
      </c>
      <c r="U636" s="1">
        <v>180</v>
      </c>
    </row>
    <row r="637" spans="1:21" x14ac:dyDescent="0.3">
      <c r="A637" s="1" t="s">
        <v>636</v>
      </c>
      <c r="B637" s="1">
        <v>43.11</v>
      </c>
      <c r="C637" s="1">
        <v>4.67</v>
      </c>
      <c r="D637" s="7" t="s">
        <v>2344</v>
      </c>
      <c r="E637" s="7" t="s">
        <v>2343</v>
      </c>
      <c r="F637" s="7" t="s">
        <v>2343</v>
      </c>
      <c r="G637" s="7">
        <v>0</v>
      </c>
      <c r="H637" s="75" t="s">
        <v>2343</v>
      </c>
      <c r="I637" s="1" t="str">
        <f t="shared" si="9"/>
        <v>Obesity</v>
      </c>
      <c r="U637" s="1">
        <v>180</v>
      </c>
    </row>
    <row r="638" spans="1:21" x14ac:dyDescent="0.3">
      <c r="A638" s="1" t="s">
        <v>637</v>
      </c>
      <c r="B638" s="1">
        <v>53.32</v>
      </c>
      <c r="C638" s="1">
        <v>5.0599999999999996</v>
      </c>
      <c r="D638" s="7" t="s">
        <v>2343</v>
      </c>
      <c r="E638" s="7" t="s">
        <v>2343</v>
      </c>
      <c r="F638" s="7" t="s">
        <v>2343</v>
      </c>
      <c r="G638" s="7">
        <v>0</v>
      </c>
      <c r="H638" s="75" t="s">
        <v>2343</v>
      </c>
      <c r="I638" s="1" t="str">
        <f t="shared" si="9"/>
        <v>Obesity</v>
      </c>
      <c r="U638" s="1">
        <v>180</v>
      </c>
    </row>
    <row r="639" spans="1:21" x14ac:dyDescent="0.3">
      <c r="A639" s="1" t="s">
        <v>638</v>
      </c>
      <c r="B639" s="1">
        <v>38.04</v>
      </c>
      <c r="C639" s="1">
        <v>5.0199999999999996</v>
      </c>
      <c r="D639" s="7" t="s">
        <v>2344</v>
      </c>
      <c r="E639" s="7" t="s">
        <v>2343</v>
      </c>
      <c r="F639" s="7" t="s">
        <v>2343</v>
      </c>
      <c r="G639" s="7">
        <v>1</v>
      </c>
      <c r="H639" s="75" t="s">
        <v>2343</v>
      </c>
      <c r="I639" s="1" t="str">
        <f t="shared" si="9"/>
        <v>Obesity</v>
      </c>
      <c r="U639" s="1">
        <v>180</v>
      </c>
    </row>
    <row r="640" spans="1:21" x14ac:dyDescent="0.3">
      <c r="A640" s="1" t="s">
        <v>639</v>
      </c>
      <c r="B640" s="1">
        <v>37.9</v>
      </c>
      <c r="C640" s="1">
        <v>7.76</v>
      </c>
      <c r="D640" s="7" t="s">
        <v>2343</v>
      </c>
      <c r="E640" s="7" t="s">
        <v>2343</v>
      </c>
      <c r="F640" s="7" t="s">
        <v>2343</v>
      </c>
      <c r="G640" s="7">
        <v>0</v>
      </c>
      <c r="H640" s="75" t="s">
        <v>2343</v>
      </c>
      <c r="I640" s="1" t="str">
        <f t="shared" si="9"/>
        <v>Obesity</v>
      </c>
      <c r="U640" s="1">
        <v>180</v>
      </c>
    </row>
    <row r="641" spans="1:21" x14ac:dyDescent="0.3">
      <c r="A641" s="1" t="s">
        <v>640</v>
      </c>
      <c r="B641" s="1">
        <v>39.6</v>
      </c>
      <c r="C641" s="1">
        <v>9.32</v>
      </c>
      <c r="D641" s="7" t="s">
        <v>2343</v>
      </c>
      <c r="E641" s="7" t="s">
        <v>2343</v>
      </c>
      <c r="F641" s="7" t="s">
        <v>2343</v>
      </c>
      <c r="G641" s="7">
        <v>0</v>
      </c>
      <c r="H641" s="75" t="s">
        <v>2343</v>
      </c>
      <c r="I641" s="1" t="str">
        <f t="shared" si="9"/>
        <v>Obesity</v>
      </c>
      <c r="U641" s="1">
        <v>180</v>
      </c>
    </row>
    <row r="642" spans="1:21" x14ac:dyDescent="0.3">
      <c r="A642" s="1" t="s">
        <v>641</v>
      </c>
      <c r="B642" s="1">
        <v>50.92</v>
      </c>
      <c r="C642" s="1">
        <v>5.31</v>
      </c>
      <c r="D642" s="7" t="s">
        <v>2344</v>
      </c>
      <c r="E642" s="7" t="s">
        <v>2343</v>
      </c>
      <c r="F642" s="7" t="s">
        <v>2343</v>
      </c>
      <c r="G642" s="7">
        <v>1</v>
      </c>
      <c r="H642" s="75" t="s">
        <v>2343</v>
      </c>
      <c r="I642" s="1" t="str">
        <f t="shared" si="9"/>
        <v>Obesity</v>
      </c>
      <c r="U642" s="1">
        <v>180</v>
      </c>
    </row>
    <row r="643" spans="1:21" x14ac:dyDescent="0.3">
      <c r="A643" s="1" t="s">
        <v>642</v>
      </c>
      <c r="B643" s="1">
        <v>21.85</v>
      </c>
      <c r="C643" s="1">
        <v>5.56</v>
      </c>
      <c r="D643" s="7" t="s">
        <v>2344</v>
      </c>
      <c r="E643" s="7" t="s">
        <v>2343</v>
      </c>
      <c r="F643" s="7" t="s">
        <v>2343</v>
      </c>
      <c r="G643" s="7">
        <v>0</v>
      </c>
      <c r="H643" s="75" t="s">
        <v>2344</v>
      </c>
      <c r="I643" s="1" t="str">
        <f t="shared" ref="I643:I706" si="10">IF(B643&lt;18.5,"Underweight",IF(B643&lt;25,"Normal Weight",IF(B643&lt;30,"Overweight","Obesity")))</f>
        <v>Normal Weight</v>
      </c>
      <c r="U643" s="1">
        <v>1</v>
      </c>
    </row>
    <row r="644" spans="1:21" x14ac:dyDescent="0.3">
      <c r="A644" s="1" t="s">
        <v>643</v>
      </c>
      <c r="B644" s="1">
        <v>36.08</v>
      </c>
      <c r="C644" s="1">
        <v>7.11</v>
      </c>
      <c r="D644" s="7" t="s">
        <v>2344</v>
      </c>
      <c r="E644" s="7" t="s">
        <v>2343</v>
      </c>
      <c r="F644" s="7" t="s">
        <v>2345</v>
      </c>
      <c r="G644" s="7">
        <v>1</v>
      </c>
      <c r="H644" s="75" t="s">
        <v>2343</v>
      </c>
      <c r="I644" s="1" t="str">
        <f t="shared" si="10"/>
        <v>Obesity</v>
      </c>
      <c r="U644" s="1">
        <v>180</v>
      </c>
    </row>
    <row r="645" spans="1:21" x14ac:dyDescent="0.3">
      <c r="A645" s="1" t="s">
        <v>644</v>
      </c>
      <c r="B645" s="1">
        <v>40.44</v>
      </c>
      <c r="C645" s="1">
        <v>5.13</v>
      </c>
      <c r="D645" s="7" t="s">
        <v>2344</v>
      </c>
      <c r="E645" s="7" t="s">
        <v>2343</v>
      </c>
      <c r="F645" s="7" t="s">
        <v>2345</v>
      </c>
      <c r="G645" s="7">
        <v>1</v>
      </c>
      <c r="H645" s="75" t="s">
        <v>2343</v>
      </c>
      <c r="I645" s="1" t="str">
        <f t="shared" si="10"/>
        <v>Obesity</v>
      </c>
      <c r="U645" s="1">
        <v>180</v>
      </c>
    </row>
    <row r="646" spans="1:21" x14ac:dyDescent="0.3">
      <c r="A646" s="1" t="s">
        <v>645</v>
      </c>
      <c r="B646" s="1">
        <v>38.094999999999999</v>
      </c>
      <c r="C646" s="1">
        <v>10.199999999999999</v>
      </c>
      <c r="D646" s="7" t="s">
        <v>2343</v>
      </c>
      <c r="E646" s="7" t="s">
        <v>2343</v>
      </c>
      <c r="F646" s="7" t="s">
        <v>2343</v>
      </c>
      <c r="G646" s="7">
        <v>0</v>
      </c>
      <c r="H646" s="75" t="s">
        <v>2343</v>
      </c>
      <c r="I646" s="1" t="str">
        <f t="shared" si="10"/>
        <v>Obesity</v>
      </c>
      <c r="U646" s="1">
        <v>180</v>
      </c>
    </row>
    <row r="647" spans="1:21" x14ac:dyDescent="0.3">
      <c r="A647" s="1" t="s">
        <v>646</v>
      </c>
      <c r="B647" s="1">
        <v>44.95</v>
      </c>
      <c r="C647" s="1">
        <v>10.4</v>
      </c>
      <c r="D647" s="7" t="s">
        <v>2343</v>
      </c>
      <c r="E647" s="7" t="s">
        <v>2343</v>
      </c>
      <c r="F647" s="7" t="s">
        <v>2343</v>
      </c>
      <c r="G647" s="7">
        <v>0</v>
      </c>
      <c r="H647" s="75" t="s">
        <v>2343</v>
      </c>
      <c r="I647" s="1" t="str">
        <f t="shared" si="10"/>
        <v>Obesity</v>
      </c>
      <c r="U647" s="1">
        <v>180</v>
      </c>
    </row>
    <row r="648" spans="1:21" x14ac:dyDescent="0.3">
      <c r="A648" s="1" t="s">
        <v>647</v>
      </c>
      <c r="B648" s="1">
        <v>35.54</v>
      </c>
      <c r="C648" s="1">
        <v>10.67</v>
      </c>
      <c r="D648" s="7" t="s">
        <v>2343</v>
      </c>
      <c r="E648" s="7" t="s">
        <v>2343</v>
      </c>
      <c r="F648" s="7" t="s">
        <v>2343</v>
      </c>
      <c r="G648" s="7">
        <v>0</v>
      </c>
      <c r="H648" s="75" t="s">
        <v>2343</v>
      </c>
      <c r="I648" s="1" t="str">
        <f t="shared" si="10"/>
        <v>Obesity</v>
      </c>
      <c r="U648" s="1">
        <v>180</v>
      </c>
    </row>
    <row r="649" spans="1:21" x14ac:dyDescent="0.3">
      <c r="A649" s="1" t="s">
        <v>648</v>
      </c>
      <c r="B649" s="1">
        <v>39.799999999999997</v>
      </c>
      <c r="C649" s="1">
        <v>4.6500000000000004</v>
      </c>
      <c r="D649" s="7" t="s">
        <v>2344</v>
      </c>
      <c r="E649" s="7" t="s">
        <v>2343</v>
      </c>
      <c r="F649" s="7" t="s">
        <v>2343</v>
      </c>
      <c r="G649" s="7">
        <v>2</v>
      </c>
      <c r="H649" s="75" t="s">
        <v>2343</v>
      </c>
      <c r="I649" s="1" t="str">
        <f t="shared" si="10"/>
        <v>Obesity</v>
      </c>
      <c r="U649" s="1">
        <v>180</v>
      </c>
    </row>
    <row r="650" spans="1:21" x14ac:dyDescent="0.3">
      <c r="A650" s="1" t="s">
        <v>649</v>
      </c>
      <c r="B650" s="1">
        <v>33.659999999999997</v>
      </c>
      <c r="C650" s="1">
        <v>5.65</v>
      </c>
      <c r="D650" s="7" t="s">
        <v>2344</v>
      </c>
      <c r="E650" s="7" t="s">
        <v>2343</v>
      </c>
      <c r="F650" s="7" t="s">
        <v>2343</v>
      </c>
      <c r="G650" s="7">
        <v>2</v>
      </c>
      <c r="H650" s="75" t="s">
        <v>2343</v>
      </c>
      <c r="I650" s="1" t="str">
        <f t="shared" si="10"/>
        <v>Obesity</v>
      </c>
      <c r="U650" s="1">
        <v>180</v>
      </c>
    </row>
    <row r="651" spans="1:21" x14ac:dyDescent="0.3">
      <c r="A651" s="1" t="s">
        <v>650</v>
      </c>
      <c r="B651" s="1">
        <v>35.5</v>
      </c>
      <c r="C651" s="1">
        <v>11.97</v>
      </c>
      <c r="D651" s="7" t="s">
        <v>2343</v>
      </c>
      <c r="E651" s="7" t="s">
        <v>2343</v>
      </c>
      <c r="F651" s="7" t="s">
        <v>2343</v>
      </c>
      <c r="G651" s="7">
        <v>0</v>
      </c>
      <c r="H651" s="75" t="s">
        <v>2343</v>
      </c>
      <c r="I651" s="1" t="str">
        <f t="shared" si="10"/>
        <v>Obesity</v>
      </c>
      <c r="U651" s="1">
        <v>180</v>
      </c>
    </row>
    <row r="652" spans="1:21" x14ac:dyDescent="0.3">
      <c r="A652" s="1" t="s">
        <v>651</v>
      </c>
      <c r="B652" s="1">
        <v>41.63</v>
      </c>
      <c r="C652" s="1">
        <v>6.71</v>
      </c>
      <c r="D652" s="7" t="s">
        <v>2343</v>
      </c>
      <c r="E652" s="7" t="s">
        <v>2343</v>
      </c>
      <c r="F652" s="7" t="s">
        <v>2343</v>
      </c>
      <c r="G652" s="7">
        <v>0</v>
      </c>
      <c r="H652" s="75" t="s">
        <v>2343</v>
      </c>
      <c r="I652" s="1" t="str">
        <f t="shared" si="10"/>
        <v>Obesity</v>
      </c>
      <c r="U652" s="1">
        <v>180</v>
      </c>
    </row>
    <row r="653" spans="1:21" x14ac:dyDescent="0.3">
      <c r="A653" s="1" t="s">
        <v>652</v>
      </c>
      <c r="B653" s="1">
        <v>46.49</v>
      </c>
      <c r="C653" s="1">
        <v>11.92</v>
      </c>
      <c r="D653" s="7" t="s">
        <v>2343</v>
      </c>
      <c r="E653" s="7" t="s">
        <v>2343</v>
      </c>
      <c r="F653" s="7" t="s">
        <v>2343</v>
      </c>
      <c r="G653" s="7">
        <v>0</v>
      </c>
      <c r="H653" s="75" t="s">
        <v>2343</v>
      </c>
      <c r="I653" s="1" t="str">
        <f t="shared" si="10"/>
        <v>Obesity</v>
      </c>
      <c r="U653" s="1">
        <v>180</v>
      </c>
    </row>
    <row r="654" spans="1:21" x14ac:dyDescent="0.3">
      <c r="A654" s="1" t="s">
        <v>653</v>
      </c>
      <c r="B654" s="1">
        <v>43.29</v>
      </c>
      <c r="C654" s="1">
        <v>5.35</v>
      </c>
      <c r="D654" s="7" t="s">
        <v>2343</v>
      </c>
      <c r="E654" s="7" t="s">
        <v>2343</v>
      </c>
      <c r="F654" s="7" t="s">
        <v>2343</v>
      </c>
      <c r="G654" s="7">
        <v>2</v>
      </c>
      <c r="H654" s="75" t="s">
        <v>2343</v>
      </c>
      <c r="I654" s="1" t="str">
        <f t="shared" si="10"/>
        <v>Obesity</v>
      </c>
      <c r="U654" s="1">
        <v>180</v>
      </c>
    </row>
    <row r="655" spans="1:21" x14ac:dyDescent="0.3">
      <c r="A655" s="1" t="s">
        <v>654</v>
      </c>
      <c r="B655" s="1">
        <v>43.08</v>
      </c>
      <c r="C655" s="1">
        <v>8.9600000000000009</v>
      </c>
      <c r="D655" s="7" t="s">
        <v>2344</v>
      </c>
      <c r="E655" s="7" t="s">
        <v>2343</v>
      </c>
      <c r="F655" s="7" t="s">
        <v>2343</v>
      </c>
      <c r="G655" s="7">
        <v>1</v>
      </c>
      <c r="H655" s="75" t="s">
        <v>2343</v>
      </c>
      <c r="I655" s="1" t="str">
        <f t="shared" si="10"/>
        <v>Obesity</v>
      </c>
      <c r="U655" s="1">
        <v>180</v>
      </c>
    </row>
    <row r="656" spans="1:21" x14ac:dyDescent="0.3">
      <c r="A656" s="1" t="s">
        <v>655</v>
      </c>
      <c r="B656" s="1">
        <v>39.07</v>
      </c>
      <c r="C656" s="1">
        <v>11.93</v>
      </c>
      <c r="D656" s="7" t="s">
        <v>2343</v>
      </c>
      <c r="E656" s="7" t="s">
        <v>2343</v>
      </c>
      <c r="F656" s="7" t="s">
        <v>2343</v>
      </c>
      <c r="G656" s="7">
        <v>0</v>
      </c>
      <c r="H656" s="75" t="s">
        <v>2343</v>
      </c>
      <c r="I656" s="1" t="str">
        <f t="shared" si="10"/>
        <v>Obesity</v>
      </c>
      <c r="U656" s="1">
        <v>180</v>
      </c>
    </row>
    <row r="657" spans="1:21" x14ac:dyDescent="0.3">
      <c r="A657" s="1" t="s">
        <v>656</v>
      </c>
      <c r="B657" s="1">
        <v>41.3</v>
      </c>
      <c r="C657" s="1">
        <v>9.59</v>
      </c>
      <c r="D657" s="7" t="s">
        <v>2343</v>
      </c>
      <c r="E657" s="7" t="s">
        <v>2343</v>
      </c>
      <c r="F657" s="7" t="s">
        <v>2343</v>
      </c>
      <c r="G657" s="7">
        <v>0</v>
      </c>
      <c r="H657" s="75" t="s">
        <v>2343</v>
      </c>
      <c r="I657" s="1" t="str">
        <f t="shared" si="10"/>
        <v>Obesity</v>
      </c>
      <c r="U657" s="1">
        <v>180</v>
      </c>
    </row>
    <row r="658" spans="1:21" x14ac:dyDescent="0.3">
      <c r="A658" s="1" t="s">
        <v>657</v>
      </c>
      <c r="B658" s="1">
        <v>42.95</v>
      </c>
      <c r="C658" s="1">
        <v>11.88</v>
      </c>
      <c r="D658" s="7" t="s">
        <v>2344</v>
      </c>
      <c r="E658" s="7" t="s">
        <v>2343</v>
      </c>
      <c r="F658" s="7" t="s">
        <v>2343</v>
      </c>
      <c r="G658" s="7">
        <v>2</v>
      </c>
      <c r="H658" s="75" t="s">
        <v>2343</v>
      </c>
      <c r="I658" s="1" t="str">
        <f t="shared" si="10"/>
        <v>Obesity</v>
      </c>
      <c r="U658" s="1">
        <v>180</v>
      </c>
    </row>
    <row r="659" spans="1:21" x14ac:dyDescent="0.3">
      <c r="A659" s="1" t="s">
        <v>658</v>
      </c>
      <c r="B659" s="1">
        <v>46.96</v>
      </c>
      <c r="C659" s="1">
        <v>4.6399999999999997</v>
      </c>
      <c r="D659" s="7" t="s">
        <v>2343</v>
      </c>
      <c r="E659" s="7" t="s">
        <v>2343</v>
      </c>
      <c r="F659" s="7" t="s">
        <v>2345</v>
      </c>
      <c r="G659" s="7">
        <v>1</v>
      </c>
      <c r="H659" s="75" t="s">
        <v>2343</v>
      </c>
      <c r="I659" s="1" t="str">
        <f t="shared" si="10"/>
        <v>Obesity</v>
      </c>
      <c r="U659" s="1">
        <v>180</v>
      </c>
    </row>
    <row r="660" spans="1:21" x14ac:dyDescent="0.3">
      <c r="A660" s="1" t="s">
        <v>659</v>
      </c>
      <c r="B660" s="1">
        <v>30.495000000000001</v>
      </c>
      <c r="C660" s="1">
        <v>9.5299999999999994</v>
      </c>
      <c r="D660" s="7" t="s">
        <v>2343</v>
      </c>
      <c r="E660" s="7" t="s">
        <v>2343</v>
      </c>
      <c r="F660" s="7" t="s">
        <v>2343</v>
      </c>
      <c r="G660" s="7">
        <v>0</v>
      </c>
      <c r="H660" s="75" t="s">
        <v>2343</v>
      </c>
      <c r="I660" s="1" t="str">
        <f t="shared" si="10"/>
        <v>Obesity</v>
      </c>
      <c r="U660" s="1">
        <v>180</v>
      </c>
    </row>
    <row r="661" spans="1:21" x14ac:dyDescent="0.3">
      <c r="A661" s="1" t="s">
        <v>660</v>
      </c>
      <c r="B661" s="1">
        <v>17.954999999999998</v>
      </c>
      <c r="C661" s="1">
        <v>5.29</v>
      </c>
      <c r="D661" s="7" t="s">
        <v>2344</v>
      </c>
      <c r="E661" s="7" t="s">
        <v>2343</v>
      </c>
      <c r="F661" s="7" t="s">
        <v>2343</v>
      </c>
      <c r="G661" s="7">
        <v>1</v>
      </c>
      <c r="H661" s="75" t="s">
        <v>2344</v>
      </c>
      <c r="I661" s="1" t="str">
        <f t="shared" si="10"/>
        <v>Underweight</v>
      </c>
      <c r="U661" s="1">
        <v>1</v>
      </c>
    </row>
    <row r="662" spans="1:21" x14ac:dyDescent="0.3">
      <c r="A662" s="1" t="s">
        <v>661</v>
      </c>
      <c r="B662" s="1">
        <v>25.6</v>
      </c>
      <c r="C662" s="1">
        <v>10.95</v>
      </c>
      <c r="D662" s="7" t="s">
        <v>2343</v>
      </c>
      <c r="E662" s="7" t="s">
        <v>2343</v>
      </c>
      <c r="F662" s="7" t="s">
        <v>2343</v>
      </c>
      <c r="G662" s="7">
        <v>3</v>
      </c>
      <c r="H662" s="75" t="s">
        <v>2343</v>
      </c>
      <c r="I662" s="1" t="str">
        <f t="shared" si="10"/>
        <v>Overweight</v>
      </c>
      <c r="U662" s="1">
        <v>180</v>
      </c>
    </row>
    <row r="663" spans="1:21" x14ac:dyDescent="0.3">
      <c r="A663" s="1" t="s">
        <v>662</v>
      </c>
      <c r="B663" s="1">
        <v>34.21</v>
      </c>
      <c r="C663" s="1">
        <v>9.17</v>
      </c>
      <c r="D663" s="7" t="s">
        <v>2343</v>
      </c>
      <c r="E663" s="7" t="s">
        <v>2343</v>
      </c>
      <c r="F663" s="7" t="s">
        <v>2343</v>
      </c>
      <c r="G663" s="7">
        <v>0</v>
      </c>
      <c r="H663" s="75" t="s">
        <v>2343</v>
      </c>
      <c r="I663" s="1" t="str">
        <f t="shared" si="10"/>
        <v>Obesity</v>
      </c>
      <c r="U663" s="1">
        <v>180</v>
      </c>
    </row>
    <row r="664" spans="1:21" x14ac:dyDescent="0.3">
      <c r="A664" s="1" t="s">
        <v>663</v>
      </c>
      <c r="B664" s="1">
        <v>39.74</v>
      </c>
      <c r="C664" s="1">
        <v>7.39</v>
      </c>
      <c r="D664" s="7" t="s">
        <v>2343</v>
      </c>
      <c r="E664" s="7" t="s">
        <v>2343</v>
      </c>
      <c r="F664" s="7" t="s">
        <v>2343</v>
      </c>
      <c r="G664" s="7">
        <v>0</v>
      </c>
      <c r="H664" s="75" t="s">
        <v>2343</v>
      </c>
      <c r="I664" s="1" t="str">
        <f t="shared" si="10"/>
        <v>Obesity</v>
      </c>
      <c r="U664" s="1">
        <v>180</v>
      </c>
    </row>
    <row r="665" spans="1:21" x14ac:dyDescent="0.3">
      <c r="A665" s="1" t="s">
        <v>664</v>
      </c>
      <c r="B665" s="1">
        <v>49.53</v>
      </c>
      <c r="C665" s="1">
        <v>9.1300000000000008</v>
      </c>
      <c r="D665" s="7" t="s">
        <v>2344</v>
      </c>
      <c r="E665" s="7" t="s">
        <v>2343</v>
      </c>
      <c r="F665" s="7" t="s">
        <v>2343</v>
      </c>
      <c r="G665" s="7">
        <v>0</v>
      </c>
      <c r="H665" s="75" t="s">
        <v>2343</v>
      </c>
      <c r="I665" s="1" t="str">
        <f t="shared" si="10"/>
        <v>Obesity</v>
      </c>
      <c r="U665" s="1">
        <v>180</v>
      </c>
    </row>
    <row r="666" spans="1:21" x14ac:dyDescent="0.3">
      <c r="A666" s="1" t="s">
        <v>665</v>
      </c>
      <c r="B666" s="1">
        <v>39.33</v>
      </c>
      <c r="C666" s="1">
        <v>10.4</v>
      </c>
      <c r="D666" s="7" t="s">
        <v>2343</v>
      </c>
      <c r="E666" s="7" t="s">
        <v>2343</v>
      </c>
      <c r="F666" s="7" t="s">
        <v>2343</v>
      </c>
      <c r="G666" s="7">
        <v>3</v>
      </c>
      <c r="H666" s="75" t="s">
        <v>2343</v>
      </c>
      <c r="I666" s="1" t="str">
        <f t="shared" si="10"/>
        <v>Obesity</v>
      </c>
      <c r="U666" s="1">
        <v>180</v>
      </c>
    </row>
    <row r="667" spans="1:21" x14ac:dyDescent="0.3">
      <c r="A667" s="1" t="s">
        <v>666</v>
      </c>
      <c r="B667" s="1">
        <v>39.979999999999997</v>
      </c>
      <c r="C667" s="1">
        <v>9.4600000000000009</v>
      </c>
      <c r="D667" s="7" t="s">
        <v>2344</v>
      </c>
      <c r="E667" s="7" t="s">
        <v>2343</v>
      </c>
      <c r="F667" s="7" t="s">
        <v>2343</v>
      </c>
      <c r="G667" s="7">
        <v>2</v>
      </c>
      <c r="H667" s="75" t="s">
        <v>2343</v>
      </c>
      <c r="I667" s="1" t="str">
        <f t="shared" si="10"/>
        <v>Obesity</v>
      </c>
      <c r="U667" s="1">
        <v>180</v>
      </c>
    </row>
    <row r="668" spans="1:21" x14ac:dyDescent="0.3">
      <c r="A668" s="1" t="s">
        <v>667</v>
      </c>
      <c r="B668" s="1">
        <v>46.51</v>
      </c>
      <c r="C668" s="1">
        <v>8.69</v>
      </c>
      <c r="D668" s="7" t="s">
        <v>2344</v>
      </c>
      <c r="E668" s="7" t="s">
        <v>2343</v>
      </c>
      <c r="F668" s="7" t="s">
        <v>2343</v>
      </c>
      <c r="G668" s="7">
        <v>0</v>
      </c>
      <c r="H668" s="75" t="s">
        <v>2343</v>
      </c>
      <c r="I668" s="1" t="str">
        <f t="shared" si="10"/>
        <v>Obesity</v>
      </c>
      <c r="U668" s="1">
        <v>180</v>
      </c>
    </row>
    <row r="669" spans="1:21" x14ac:dyDescent="0.3">
      <c r="A669" s="1" t="s">
        <v>668</v>
      </c>
      <c r="B669" s="1">
        <v>43.58</v>
      </c>
      <c r="C669" s="1">
        <v>4.2300000000000004</v>
      </c>
      <c r="D669" s="7" t="s">
        <v>2343</v>
      </c>
      <c r="E669" s="7" t="s">
        <v>2343</v>
      </c>
      <c r="F669" s="7" t="s">
        <v>2345</v>
      </c>
      <c r="G669" s="7">
        <v>1</v>
      </c>
      <c r="H669" s="75" t="s">
        <v>2343</v>
      </c>
      <c r="I669" s="1" t="str">
        <f t="shared" si="10"/>
        <v>Obesity</v>
      </c>
      <c r="U669" s="1">
        <v>180</v>
      </c>
    </row>
    <row r="670" spans="1:21" x14ac:dyDescent="0.3">
      <c r="A670" s="1" t="s">
        <v>669</v>
      </c>
      <c r="B670" s="1">
        <v>42.28</v>
      </c>
      <c r="C670" s="1">
        <v>9.16</v>
      </c>
      <c r="D670" s="7" t="s">
        <v>2344</v>
      </c>
      <c r="E670" s="7" t="s">
        <v>2343</v>
      </c>
      <c r="F670" s="7" t="s">
        <v>2343</v>
      </c>
      <c r="G670" s="7">
        <v>1</v>
      </c>
      <c r="H670" s="75" t="s">
        <v>2343</v>
      </c>
      <c r="I670" s="1" t="str">
        <f t="shared" si="10"/>
        <v>Obesity</v>
      </c>
      <c r="U670" s="1">
        <v>180</v>
      </c>
    </row>
    <row r="671" spans="1:21" x14ac:dyDescent="0.3">
      <c r="A671" s="1" t="s">
        <v>670</v>
      </c>
      <c r="B671" s="1">
        <v>35.520000000000003</v>
      </c>
      <c r="C671" s="1">
        <v>8.26</v>
      </c>
      <c r="D671" s="7" t="s">
        <v>2343</v>
      </c>
      <c r="E671" s="7" t="s">
        <v>2343</v>
      </c>
      <c r="F671" s="7" t="s">
        <v>2343</v>
      </c>
      <c r="G671" s="7">
        <v>0</v>
      </c>
      <c r="H671" s="75" t="s">
        <v>2343</v>
      </c>
      <c r="I671" s="1" t="str">
        <f t="shared" si="10"/>
        <v>Obesity</v>
      </c>
      <c r="U671" s="1">
        <v>180</v>
      </c>
    </row>
    <row r="672" spans="1:21" x14ac:dyDescent="0.3">
      <c r="A672" s="1" t="s">
        <v>671</v>
      </c>
      <c r="B672" s="1">
        <v>33.6</v>
      </c>
      <c r="C672" s="1">
        <v>11.25</v>
      </c>
      <c r="D672" s="7" t="s">
        <v>2343</v>
      </c>
      <c r="E672" s="7" t="s">
        <v>2343</v>
      </c>
      <c r="F672" s="7" t="s">
        <v>2343</v>
      </c>
      <c r="G672" s="7">
        <v>0</v>
      </c>
      <c r="H672" s="75" t="s">
        <v>2343</v>
      </c>
      <c r="I672" s="1" t="str">
        <f t="shared" si="10"/>
        <v>Obesity</v>
      </c>
      <c r="U672" s="1">
        <v>180</v>
      </c>
    </row>
    <row r="673" spans="1:21" x14ac:dyDescent="0.3">
      <c r="A673" s="1" t="s">
        <v>672</v>
      </c>
      <c r="B673" s="1">
        <v>22.42</v>
      </c>
      <c r="C673" s="1">
        <v>6.74</v>
      </c>
      <c r="D673" s="7" t="s">
        <v>2343</v>
      </c>
      <c r="E673" s="7" t="s">
        <v>2343</v>
      </c>
      <c r="F673" s="7" t="s">
        <v>2343</v>
      </c>
      <c r="G673" s="7">
        <v>0</v>
      </c>
      <c r="H673" s="75" t="s">
        <v>2344</v>
      </c>
      <c r="I673" s="1" t="str">
        <f t="shared" si="10"/>
        <v>Normal Weight</v>
      </c>
      <c r="U673" s="1">
        <v>1</v>
      </c>
    </row>
    <row r="674" spans="1:21" x14ac:dyDescent="0.3">
      <c r="A674" s="1" t="s">
        <v>673</v>
      </c>
      <c r="B674" s="1">
        <v>46.86</v>
      </c>
      <c r="C674" s="1">
        <v>4.87</v>
      </c>
      <c r="D674" s="7" t="s">
        <v>2343</v>
      </c>
      <c r="E674" s="7" t="s">
        <v>2343</v>
      </c>
      <c r="F674" s="7" t="s">
        <v>2343</v>
      </c>
      <c r="G674" s="7">
        <v>0</v>
      </c>
      <c r="H674" s="75" t="s">
        <v>2343</v>
      </c>
      <c r="I674" s="1" t="str">
        <f t="shared" si="10"/>
        <v>Obesity</v>
      </c>
      <c r="U674" s="1">
        <v>180</v>
      </c>
    </row>
    <row r="675" spans="1:21" x14ac:dyDescent="0.3">
      <c r="A675" s="1" t="s">
        <v>674</v>
      </c>
      <c r="B675" s="1">
        <v>32.965000000000003</v>
      </c>
      <c r="C675" s="1">
        <v>6.68</v>
      </c>
      <c r="D675" s="7" t="s">
        <v>2343</v>
      </c>
      <c r="E675" s="7" t="s">
        <v>2343</v>
      </c>
      <c r="F675" s="7" t="s">
        <v>2343</v>
      </c>
      <c r="G675" s="7">
        <v>3</v>
      </c>
      <c r="H675" s="75" t="s">
        <v>2343</v>
      </c>
      <c r="I675" s="1" t="str">
        <f t="shared" si="10"/>
        <v>Obesity</v>
      </c>
      <c r="U675" s="1">
        <v>180</v>
      </c>
    </row>
    <row r="676" spans="1:21" x14ac:dyDescent="0.3">
      <c r="A676" s="1" t="s">
        <v>675</v>
      </c>
      <c r="B676" s="1">
        <v>39.340000000000003</v>
      </c>
      <c r="C676" s="1">
        <v>5.0199999999999996</v>
      </c>
      <c r="D676" s="7" t="s">
        <v>2344</v>
      </c>
      <c r="E676" s="7" t="s">
        <v>2343</v>
      </c>
      <c r="F676" s="7" t="s">
        <v>2345</v>
      </c>
      <c r="G676" s="7">
        <v>1</v>
      </c>
      <c r="H676" s="75" t="s">
        <v>2343</v>
      </c>
      <c r="I676" s="1" t="str">
        <f t="shared" si="10"/>
        <v>Obesity</v>
      </c>
      <c r="U676" s="1">
        <v>180</v>
      </c>
    </row>
    <row r="677" spans="1:21" x14ac:dyDescent="0.3">
      <c r="A677" s="1" t="s">
        <v>676</v>
      </c>
      <c r="B677" s="1">
        <v>47</v>
      </c>
      <c r="C677" s="1">
        <v>10.64</v>
      </c>
      <c r="D677" s="7" t="s">
        <v>2344</v>
      </c>
      <c r="E677" s="7" t="s">
        <v>2343</v>
      </c>
      <c r="F677" s="7" t="s">
        <v>2343</v>
      </c>
      <c r="G677" s="7">
        <v>0</v>
      </c>
      <c r="H677" s="75" t="s">
        <v>2343</v>
      </c>
      <c r="I677" s="1" t="str">
        <f t="shared" si="10"/>
        <v>Obesity</v>
      </c>
      <c r="U677" s="1">
        <v>180</v>
      </c>
    </row>
    <row r="678" spans="1:21" x14ac:dyDescent="0.3">
      <c r="A678" s="1" t="s">
        <v>677</v>
      </c>
      <c r="B678" s="1">
        <v>36.71</v>
      </c>
      <c r="C678" s="1">
        <v>8.74</v>
      </c>
      <c r="D678" s="7" t="s">
        <v>2344</v>
      </c>
      <c r="E678" s="7" t="s">
        <v>2343</v>
      </c>
      <c r="F678" s="7" t="s">
        <v>2343</v>
      </c>
      <c r="G678" s="7">
        <v>0</v>
      </c>
      <c r="H678" s="75" t="s">
        <v>2343</v>
      </c>
      <c r="I678" s="1" t="str">
        <f t="shared" si="10"/>
        <v>Obesity</v>
      </c>
      <c r="U678" s="1">
        <v>180</v>
      </c>
    </row>
    <row r="679" spans="1:21" x14ac:dyDescent="0.3">
      <c r="A679" s="1" t="s">
        <v>678</v>
      </c>
      <c r="B679" s="1">
        <v>53.48</v>
      </c>
      <c r="C679" s="1">
        <v>5.64</v>
      </c>
      <c r="D679" s="7" t="s">
        <v>2343</v>
      </c>
      <c r="E679" s="7" t="s">
        <v>2343</v>
      </c>
      <c r="F679" s="7" t="s">
        <v>2343</v>
      </c>
      <c r="G679" s="7">
        <v>0</v>
      </c>
      <c r="H679" s="75" t="s">
        <v>2343</v>
      </c>
      <c r="I679" s="1" t="str">
        <f t="shared" si="10"/>
        <v>Obesity</v>
      </c>
      <c r="U679" s="1">
        <v>180</v>
      </c>
    </row>
    <row r="680" spans="1:21" x14ac:dyDescent="0.3">
      <c r="A680" s="1" t="s">
        <v>679</v>
      </c>
      <c r="B680" s="1">
        <v>35.5</v>
      </c>
      <c r="C680" s="1">
        <v>10.37</v>
      </c>
      <c r="D680" s="7" t="s">
        <v>2343</v>
      </c>
      <c r="E680" s="7" t="s">
        <v>2343</v>
      </c>
      <c r="F680" s="7" t="s">
        <v>2343</v>
      </c>
      <c r="G680" s="7">
        <v>0</v>
      </c>
      <c r="H680" s="75" t="s">
        <v>2343</v>
      </c>
      <c r="I680" s="1" t="str">
        <f t="shared" si="10"/>
        <v>Obesity</v>
      </c>
      <c r="U680" s="1">
        <v>180</v>
      </c>
    </row>
    <row r="681" spans="1:21" x14ac:dyDescent="0.3">
      <c r="A681" s="1" t="s">
        <v>680</v>
      </c>
      <c r="B681" s="1">
        <v>36.979999999999997</v>
      </c>
      <c r="C681" s="1">
        <v>9.56</v>
      </c>
      <c r="D681" s="7" t="s">
        <v>2344</v>
      </c>
      <c r="E681" s="7" t="s">
        <v>2343</v>
      </c>
      <c r="F681" s="7" t="s">
        <v>2343</v>
      </c>
      <c r="G681" s="7">
        <v>0</v>
      </c>
      <c r="H681" s="75" t="s">
        <v>2343</v>
      </c>
      <c r="I681" s="1" t="str">
        <f t="shared" si="10"/>
        <v>Obesity</v>
      </c>
      <c r="U681" s="1">
        <v>180</v>
      </c>
    </row>
    <row r="682" spans="1:21" x14ac:dyDescent="0.3">
      <c r="A682" s="1" t="s">
        <v>681</v>
      </c>
      <c r="B682" s="1">
        <v>32.395000000000003</v>
      </c>
      <c r="C682" s="1">
        <v>8.23</v>
      </c>
      <c r="D682" s="7" t="s">
        <v>2344</v>
      </c>
      <c r="E682" s="7" t="s">
        <v>2343</v>
      </c>
      <c r="F682" s="7" t="s">
        <v>2345</v>
      </c>
      <c r="G682" s="7">
        <v>1</v>
      </c>
      <c r="H682" s="75" t="s">
        <v>2343</v>
      </c>
      <c r="I682" s="1" t="str">
        <f t="shared" si="10"/>
        <v>Obesity</v>
      </c>
      <c r="U682" s="1">
        <v>180</v>
      </c>
    </row>
    <row r="683" spans="1:21" x14ac:dyDescent="0.3">
      <c r="A683" s="1" t="s">
        <v>682</v>
      </c>
      <c r="B683" s="1">
        <v>32.729999999999997</v>
      </c>
      <c r="C683" s="1">
        <v>7.03</v>
      </c>
      <c r="D683" s="7" t="s">
        <v>2343</v>
      </c>
      <c r="E683" s="7" t="s">
        <v>2343</v>
      </c>
      <c r="F683" s="7" t="s">
        <v>2343</v>
      </c>
      <c r="G683" s="7">
        <v>0</v>
      </c>
      <c r="H683" s="75" t="s">
        <v>2343</v>
      </c>
      <c r="I683" s="1" t="str">
        <f t="shared" si="10"/>
        <v>Obesity</v>
      </c>
      <c r="U683" s="1">
        <v>180</v>
      </c>
    </row>
    <row r="684" spans="1:21" x14ac:dyDescent="0.3">
      <c r="A684" s="1" t="s">
        <v>683</v>
      </c>
      <c r="B684" s="1">
        <v>20.52</v>
      </c>
      <c r="C684" s="1">
        <v>5.45</v>
      </c>
      <c r="D684" s="7" t="s">
        <v>2343</v>
      </c>
      <c r="E684" s="7" t="s">
        <v>2343</v>
      </c>
      <c r="F684" s="7" t="s">
        <v>2343</v>
      </c>
      <c r="G684" s="7">
        <v>1</v>
      </c>
      <c r="H684" s="75" t="s">
        <v>2344</v>
      </c>
      <c r="I684" s="1" t="str">
        <f t="shared" si="10"/>
        <v>Normal Weight</v>
      </c>
      <c r="U684" s="1">
        <v>1</v>
      </c>
    </row>
    <row r="685" spans="1:21" x14ac:dyDescent="0.3">
      <c r="A685" s="1" t="s">
        <v>684</v>
      </c>
      <c r="B685" s="1">
        <v>51.72</v>
      </c>
      <c r="C685" s="1">
        <v>5.76</v>
      </c>
      <c r="D685" s="7" t="s">
        <v>2343</v>
      </c>
      <c r="E685" s="7" t="s">
        <v>2343</v>
      </c>
      <c r="F685" s="7" t="s">
        <v>2343</v>
      </c>
      <c r="G685" s="7">
        <v>0</v>
      </c>
      <c r="H685" s="75" t="s">
        <v>2343</v>
      </c>
      <c r="I685" s="1" t="str">
        <f t="shared" si="10"/>
        <v>Obesity</v>
      </c>
      <c r="U685" s="1">
        <v>180</v>
      </c>
    </row>
    <row r="686" spans="1:21" x14ac:dyDescent="0.3">
      <c r="A686" s="1" t="s">
        <v>685</v>
      </c>
      <c r="B686" s="1">
        <v>50.2</v>
      </c>
      <c r="C686" s="1">
        <v>5.4</v>
      </c>
      <c r="D686" s="7" t="s">
        <v>2343</v>
      </c>
      <c r="E686" s="7" t="s">
        <v>2343</v>
      </c>
      <c r="F686" s="7" t="s">
        <v>2343</v>
      </c>
      <c r="G686" s="7">
        <v>0</v>
      </c>
      <c r="H686" s="75" t="s">
        <v>2343</v>
      </c>
      <c r="I686" s="1" t="str">
        <f t="shared" si="10"/>
        <v>Obesity</v>
      </c>
      <c r="U686" s="1">
        <v>180</v>
      </c>
    </row>
    <row r="687" spans="1:21" x14ac:dyDescent="0.3">
      <c r="A687" s="1" t="s">
        <v>686</v>
      </c>
      <c r="B687" s="1">
        <v>25.52</v>
      </c>
      <c r="C687" s="1">
        <v>6.35</v>
      </c>
      <c r="D687" s="7" t="s">
        <v>2343</v>
      </c>
      <c r="E687" s="7" t="s">
        <v>2343</v>
      </c>
      <c r="F687" s="7" t="s">
        <v>2345</v>
      </c>
      <c r="G687" s="7">
        <v>1</v>
      </c>
      <c r="H687" s="75" t="s">
        <v>2343</v>
      </c>
      <c r="I687" s="1" t="str">
        <f t="shared" si="10"/>
        <v>Overweight</v>
      </c>
      <c r="U687" s="1">
        <v>180</v>
      </c>
    </row>
    <row r="688" spans="1:21" x14ac:dyDescent="0.3">
      <c r="A688" s="1" t="s">
        <v>687</v>
      </c>
      <c r="B688" s="1">
        <v>35.200000000000003</v>
      </c>
      <c r="C688" s="1">
        <v>6.26</v>
      </c>
      <c r="D688" s="7" t="s">
        <v>2344</v>
      </c>
      <c r="E688" s="7" t="s">
        <v>2343</v>
      </c>
      <c r="F688" s="7" t="s">
        <v>2343</v>
      </c>
      <c r="G688" s="7">
        <v>2</v>
      </c>
      <c r="H688" s="75" t="s">
        <v>2343</v>
      </c>
      <c r="I688" s="1" t="str">
        <f t="shared" si="10"/>
        <v>Obesity</v>
      </c>
      <c r="U688" s="1">
        <v>180</v>
      </c>
    </row>
    <row r="689" spans="1:21" x14ac:dyDescent="0.3">
      <c r="A689" s="1" t="s">
        <v>688</v>
      </c>
      <c r="B689" s="1">
        <v>41.26</v>
      </c>
      <c r="C689" s="1">
        <v>5.97</v>
      </c>
      <c r="D689" s="7" t="s">
        <v>2344</v>
      </c>
      <c r="E689" s="7" t="s">
        <v>2343</v>
      </c>
      <c r="F689" s="7" t="s">
        <v>2343</v>
      </c>
      <c r="G689" s="7">
        <v>0</v>
      </c>
      <c r="H689" s="75" t="s">
        <v>2343</v>
      </c>
      <c r="I689" s="1" t="str">
        <f t="shared" si="10"/>
        <v>Obesity</v>
      </c>
      <c r="U689" s="1">
        <v>180</v>
      </c>
    </row>
    <row r="690" spans="1:21" x14ac:dyDescent="0.3">
      <c r="A690" s="1" t="s">
        <v>689</v>
      </c>
      <c r="B690" s="1">
        <v>17.195</v>
      </c>
      <c r="C690" s="1">
        <v>5.29</v>
      </c>
      <c r="D690" s="7" t="s">
        <v>2344</v>
      </c>
      <c r="E690" s="7" t="s">
        <v>2343</v>
      </c>
      <c r="F690" s="7" t="s">
        <v>2343</v>
      </c>
      <c r="G690" s="7">
        <v>0</v>
      </c>
      <c r="H690" s="75" t="s">
        <v>2344</v>
      </c>
      <c r="I690" s="1" t="str">
        <f t="shared" si="10"/>
        <v>Underweight</v>
      </c>
      <c r="U690" s="1">
        <v>1</v>
      </c>
    </row>
    <row r="691" spans="1:21" x14ac:dyDescent="0.3">
      <c r="A691" s="1" t="s">
        <v>690</v>
      </c>
      <c r="B691" s="1">
        <v>23.085000000000001</v>
      </c>
      <c r="C691" s="1">
        <v>4.2699999999999996</v>
      </c>
      <c r="D691" s="7" t="s">
        <v>2344</v>
      </c>
      <c r="E691" s="7" t="s">
        <v>2343</v>
      </c>
      <c r="F691" s="7" t="s">
        <v>2343</v>
      </c>
      <c r="G691" s="7">
        <v>2</v>
      </c>
      <c r="H691" s="75" t="s">
        <v>2343</v>
      </c>
      <c r="I691" s="1" t="str">
        <f t="shared" si="10"/>
        <v>Normal Weight</v>
      </c>
      <c r="U691" s="1">
        <v>180</v>
      </c>
    </row>
    <row r="692" spans="1:21" x14ac:dyDescent="0.3">
      <c r="A692" s="1" t="s">
        <v>691</v>
      </c>
      <c r="B692" s="1">
        <v>21.66</v>
      </c>
      <c r="C692" s="1">
        <v>5.2</v>
      </c>
      <c r="D692" s="7" t="s">
        <v>2344</v>
      </c>
      <c r="E692" s="7" t="s">
        <v>2343</v>
      </c>
      <c r="F692" s="7" t="s">
        <v>2343</v>
      </c>
      <c r="G692" s="7">
        <v>2</v>
      </c>
      <c r="H692" s="75" t="s">
        <v>2343</v>
      </c>
      <c r="I692" s="1" t="str">
        <f t="shared" si="10"/>
        <v>Normal Weight</v>
      </c>
      <c r="U692" s="1">
        <v>180</v>
      </c>
    </row>
    <row r="693" spans="1:21" x14ac:dyDescent="0.3">
      <c r="A693" s="1" t="s">
        <v>692</v>
      </c>
      <c r="B693" s="1">
        <v>36.47</v>
      </c>
      <c r="C693" s="1">
        <v>8.23</v>
      </c>
      <c r="D693" s="7" t="s">
        <v>2344</v>
      </c>
      <c r="E693" s="7" t="s">
        <v>2343</v>
      </c>
      <c r="F693" s="7" t="s">
        <v>2343</v>
      </c>
      <c r="G693" s="7">
        <v>0</v>
      </c>
      <c r="H693" s="75" t="s">
        <v>2343</v>
      </c>
      <c r="I693" s="1" t="str">
        <f t="shared" si="10"/>
        <v>Obesity</v>
      </c>
      <c r="U693" s="1">
        <v>180</v>
      </c>
    </row>
    <row r="694" spans="1:21" x14ac:dyDescent="0.3">
      <c r="A694" s="1" t="s">
        <v>693</v>
      </c>
      <c r="B694" s="1">
        <v>36.08</v>
      </c>
      <c r="C694" s="1">
        <v>10.33</v>
      </c>
      <c r="D694" s="7" t="s">
        <v>2344</v>
      </c>
      <c r="E694" s="7" t="s">
        <v>2343</v>
      </c>
      <c r="F694" s="7" t="s">
        <v>2343</v>
      </c>
      <c r="G694" s="7">
        <v>0</v>
      </c>
      <c r="H694" s="75" t="s">
        <v>2343</v>
      </c>
      <c r="I694" s="1" t="str">
        <f t="shared" si="10"/>
        <v>Obesity</v>
      </c>
      <c r="U694" s="1">
        <v>180</v>
      </c>
    </row>
    <row r="695" spans="1:21" x14ac:dyDescent="0.3">
      <c r="A695" s="1" t="s">
        <v>694</v>
      </c>
      <c r="B695" s="1">
        <v>23.18</v>
      </c>
      <c r="C695" s="1">
        <v>6.13</v>
      </c>
      <c r="D695" s="7" t="s">
        <v>2343</v>
      </c>
      <c r="E695" s="7" t="s">
        <v>2343</v>
      </c>
      <c r="F695" s="7" t="s">
        <v>2343</v>
      </c>
      <c r="G695" s="7">
        <v>0</v>
      </c>
      <c r="H695" s="75" t="s">
        <v>2343</v>
      </c>
      <c r="I695" s="1" t="str">
        <f t="shared" si="10"/>
        <v>Normal Weight</v>
      </c>
      <c r="U695" s="1">
        <v>180</v>
      </c>
    </row>
    <row r="696" spans="1:21" x14ac:dyDescent="0.3">
      <c r="A696" s="1" t="s">
        <v>695</v>
      </c>
      <c r="B696" s="1">
        <v>39.159999999999997</v>
      </c>
      <c r="C696" s="1">
        <v>8.08</v>
      </c>
      <c r="D696" s="7" t="s">
        <v>2343</v>
      </c>
      <c r="E696" s="7" t="s">
        <v>2343</v>
      </c>
      <c r="F696" s="7" t="s">
        <v>2343</v>
      </c>
      <c r="G696" s="7">
        <v>3</v>
      </c>
      <c r="H696" s="75" t="s">
        <v>2343</v>
      </c>
      <c r="I696" s="1" t="str">
        <f t="shared" si="10"/>
        <v>Obesity</v>
      </c>
      <c r="U696" s="1">
        <v>180</v>
      </c>
    </row>
    <row r="697" spans="1:21" x14ac:dyDescent="0.3">
      <c r="A697" s="1" t="s">
        <v>696</v>
      </c>
      <c r="B697" s="1">
        <v>38.19</v>
      </c>
      <c r="C697" s="1">
        <v>10.49</v>
      </c>
      <c r="D697" s="7" t="s">
        <v>2343</v>
      </c>
      <c r="E697" s="7" t="s">
        <v>2343</v>
      </c>
      <c r="F697" s="7" t="s">
        <v>2343</v>
      </c>
      <c r="G697" s="7">
        <v>3</v>
      </c>
      <c r="H697" s="75" t="s">
        <v>2343</v>
      </c>
      <c r="I697" s="1" t="str">
        <f t="shared" si="10"/>
        <v>Obesity</v>
      </c>
      <c r="U697" s="1">
        <v>180</v>
      </c>
    </row>
    <row r="698" spans="1:21" x14ac:dyDescent="0.3">
      <c r="A698" s="1" t="s">
        <v>697</v>
      </c>
      <c r="B698" s="1">
        <v>26.41</v>
      </c>
      <c r="C698" s="1">
        <v>8.11</v>
      </c>
      <c r="D698" s="7" t="s">
        <v>2343</v>
      </c>
      <c r="E698" s="7" t="s">
        <v>2343</v>
      </c>
      <c r="F698" s="7" t="s">
        <v>2343</v>
      </c>
      <c r="G698" s="7">
        <v>3</v>
      </c>
      <c r="H698" s="75" t="s">
        <v>2343</v>
      </c>
      <c r="I698" s="1" t="str">
        <f t="shared" si="10"/>
        <v>Overweight</v>
      </c>
      <c r="U698" s="1">
        <v>180</v>
      </c>
    </row>
    <row r="699" spans="1:21" x14ac:dyDescent="0.3">
      <c r="A699" s="1" t="s">
        <v>698</v>
      </c>
      <c r="B699" s="1">
        <v>28.785</v>
      </c>
      <c r="C699" s="1">
        <v>6.6</v>
      </c>
      <c r="D699" s="7" t="s">
        <v>2343</v>
      </c>
      <c r="E699" s="7" t="s">
        <v>2343</v>
      </c>
      <c r="F699" s="7" t="s">
        <v>2343</v>
      </c>
      <c r="G699" s="7">
        <v>0</v>
      </c>
      <c r="H699" s="75" t="s">
        <v>2343</v>
      </c>
      <c r="I699" s="1" t="str">
        <f t="shared" si="10"/>
        <v>Overweight</v>
      </c>
      <c r="U699" s="1">
        <v>180</v>
      </c>
    </row>
    <row r="700" spans="1:21" x14ac:dyDescent="0.3">
      <c r="A700" s="1" t="s">
        <v>699</v>
      </c>
      <c r="B700" s="1">
        <v>26.695</v>
      </c>
      <c r="C700" s="1">
        <v>10.14</v>
      </c>
      <c r="D700" s="7" t="s">
        <v>2344</v>
      </c>
      <c r="E700" s="7" t="s">
        <v>2343</v>
      </c>
      <c r="F700" s="7" t="s">
        <v>2345</v>
      </c>
      <c r="G700" s="7">
        <v>1</v>
      </c>
      <c r="H700" s="75" t="s">
        <v>2343</v>
      </c>
      <c r="I700" s="1" t="str">
        <f t="shared" si="10"/>
        <v>Overweight</v>
      </c>
      <c r="U700" s="1">
        <v>180</v>
      </c>
    </row>
    <row r="701" spans="1:21" x14ac:dyDescent="0.3">
      <c r="A701" s="1" t="s">
        <v>700</v>
      </c>
      <c r="B701" s="1">
        <v>32.799999999999997</v>
      </c>
      <c r="C701" s="1">
        <v>6.06</v>
      </c>
      <c r="D701" s="7" t="s">
        <v>2344</v>
      </c>
      <c r="E701" s="7" t="s">
        <v>2343</v>
      </c>
      <c r="F701" s="7" t="s">
        <v>2343</v>
      </c>
      <c r="G701" s="7">
        <v>1</v>
      </c>
      <c r="H701" s="75" t="s">
        <v>2343</v>
      </c>
      <c r="I701" s="1" t="str">
        <f t="shared" si="10"/>
        <v>Obesity</v>
      </c>
      <c r="U701" s="1">
        <v>180</v>
      </c>
    </row>
    <row r="702" spans="1:21" x14ac:dyDescent="0.3">
      <c r="A702" s="1" t="s">
        <v>701</v>
      </c>
      <c r="B702" s="1">
        <v>35.869999999999997</v>
      </c>
      <c r="C702" s="1">
        <v>9.91</v>
      </c>
      <c r="D702" s="7" t="s">
        <v>2344</v>
      </c>
      <c r="E702" s="7" t="s">
        <v>2343</v>
      </c>
      <c r="F702" s="7" t="s">
        <v>2343</v>
      </c>
      <c r="G702" s="7">
        <v>0</v>
      </c>
      <c r="H702" s="75" t="s">
        <v>2343</v>
      </c>
      <c r="I702" s="1" t="str">
        <f t="shared" si="10"/>
        <v>Obesity</v>
      </c>
      <c r="U702" s="1">
        <v>180</v>
      </c>
    </row>
    <row r="703" spans="1:21" x14ac:dyDescent="0.3">
      <c r="A703" s="1" t="s">
        <v>702</v>
      </c>
      <c r="B703" s="1">
        <v>21.66</v>
      </c>
      <c r="C703" s="1">
        <v>4.1399999999999997</v>
      </c>
      <c r="D703" s="7" t="s">
        <v>2344</v>
      </c>
      <c r="E703" s="7" t="s">
        <v>2343</v>
      </c>
      <c r="F703" s="7" t="s">
        <v>2343</v>
      </c>
      <c r="G703" s="7">
        <v>2</v>
      </c>
      <c r="H703" s="75" t="s">
        <v>2343</v>
      </c>
      <c r="I703" s="1" t="str">
        <f t="shared" si="10"/>
        <v>Normal Weight</v>
      </c>
      <c r="U703" s="1">
        <v>180</v>
      </c>
    </row>
    <row r="704" spans="1:21" x14ac:dyDescent="0.3">
      <c r="A704" s="1" t="s">
        <v>703</v>
      </c>
      <c r="B704" s="1">
        <v>37.72</v>
      </c>
      <c r="C704" s="1">
        <v>4.38</v>
      </c>
      <c r="D704" s="7" t="s">
        <v>2344</v>
      </c>
      <c r="E704" s="7" t="s">
        <v>2343</v>
      </c>
      <c r="F704" s="7" t="s">
        <v>2345</v>
      </c>
      <c r="G704" s="7">
        <v>1</v>
      </c>
      <c r="H704" s="75" t="s">
        <v>2343</v>
      </c>
      <c r="I704" s="1" t="str">
        <f t="shared" si="10"/>
        <v>Obesity</v>
      </c>
      <c r="U704" s="1">
        <v>180</v>
      </c>
    </row>
    <row r="705" spans="1:21" x14ac:dyDescent="0.3">
      <c r="A705" s="1" t="s">
        <v>704</v>
      </c>
      <c r="B705" s="1">
        <v>39.700000000000003</v>
      </c>
      <c r="C705" s="1">
        <v>9.83</v>
      </c>
      <c r="D705" s="7" t="s">
        <v>2343</v>
      </c>
      <c r="E705" s="7" t="s">
        <v>2343</v>
      </c>
      <c r="F705" s="7" t="s">
        <v>2343</v>
      </c>
      <c r="G705" s="7">
        <v>3</v>
      </c>
      <c r="H705" s="75" t="s">
        <v>2343</v>
      </c>
      <c r="I705" s="1" t="str">
        <f t="shared" si="10"/>
        <v>Obesity</v>
      </c>
      <c r="U705" s="1">
        <v>180</v>
      </c>
    </row>
    <row r="706" spans="1:21" x14ac:dyDescent="0.3">
      <c r="A706" s="1" t="s">
        <v>705</v>
      </c>
      <c r="B706" s="1">
        <v>35.97</v>
      </c>
      <c r="C706" s="1">
        <v>11.08</v>
      </c>
      <c r="D706" s="7" t="s">
        <v>2343</v>
      </c>
      <c r="E706" s="7" t="s">
        <v>2343</v>
      </c>
      <c r="F706" s="7" t="s">
        <v>2343</v>
      </c>
      <c r="G706" s="7">
        <v>3</v>
      </c>
      <c r="H706" s="75" t="s">
        <v>2343</v>
      </c>
      <c r="I706" s="1" t="str">
        <f t="shared" si="10"/>
        <v>Obesity</v>
      </c>
      <c r="U706" s="1">
        <v>180</v>
      </c>
    </row>
    <row r="707" spans="1:21" x14ac:dyDescent="0.3">
      <c r="A707" s="1" t="s">
        <v>706</v>
      </c>
      <c r="B707" s="1">
        <v>37.85</v>
      </c>
      <c r="C707" s="1">
        <v>11.01</v>
      </c>
      <c r="D707" s="7" t="s">
        <v>2343</v>
      </c>
      <c r="E707" s="7" t="s">
        <v>2343</v>
      </c>
      <c r="F707" s="7" t="s">
        <v>2343</v>
      </c>
      <c r="G707" s="7">
        <v>0</v>
      </c>
      <c r="H707" s="75" t="s">
        <v>2343</v>
      </c>
      <c r="I707" s="1" t="str">
        <f t="shared" ref="I707:I770" si="11">IF(B707&lt;18.5,"Underweight",IF(B707&lt;25,"Normal Weight",IF(B707&lt;30,"Overweight","Obesity")))</f>
        <v>Obesity</v>
      </c>
      <c r="U707" s="1">
        <v>180</v>
      </c>
    </row>
    <row r="708" spans="1:21" x14ac:dyDescent="0.3">
      <c r="A708" s="1" t="s">
        <v>707</v>
      </c>
      <c r="B708" s="1">
        <v>21.66</v>
      </c>
      <c r="C708" s="1">
        <v>4.37</v>
      </c>
      <c r="D708" s="7" t="s">
        <v>2343</v>
      </c>
      <c r="E708" s="7" t="s">
        <v>2344</v>
      </c>
      <c r="F708" s="7" t="s">
        <v>2343</v>
      </c>
      <c r="G708" s="7">
        <v>1</v>
      </c>
      <c r="H708" s="75" t="s">
        <v>2344</v>
      </c>
      <c r="I708" s="1" t="str">
        <f t="shared" si="11"/>
        <v>Normal Weight</v>
      </c>
      <c r="U708" s="1">
        <v>1</v>
      </c>
    </row>
    <row r="709" spans="1:21" x14ac:dyDescent="0.3">
      <c r="A709" s="1" t="s">
        <v>708</v>
      </c>
      <c r="B709" s="1">
        <v>39.369999999999997</v>
      </c>
      <c r="C709" s="1">
        <v>5.91</v>
      </c>
      <c r="D709" s="7" t="s">
        <v>2343</v>
      </c>
      <c r="E709" s="7" t="s">
        <v>2343</v>
      </c>
      <c r="F709" s="7" t="s">
        <v>2343</v>
      </c>
      <c r="G709" s="7">
        <v>2</v>
      </c>
      <c r="H709" s="75" t="s">
        <v>2343</v>
      </c>
      <c r="I709" s="1" t="str">
        <f t="shared" si="11"/>
        <v>Obesity</v>
      </c>
      <c r="U709" s="1">
        <v>180</v>
      </c>
    </row>
    <row r="710" spans="1:21" x14ac:dyDescent="0.3">
      <c r="A710" s="1" t="s">
        <v>709</v>
      </c>
      <c r="B710" s="1">
        <v>40.880000000000003</v>
      </c>
      <c r="C710" s="1">
        <v>7.65</v>
      </c>
      <c r="D710" s="7" t="s">
        <v>2343</v>
      </c>
      <c r="E710" s="7" t="s">
        <v>2343</v>
      </c>
      <c r="F710" s="7" t="s">
        <v>2343</v>
      </c>
      <c r="G710" s="7">
        <v>0</v>
      </c>
      <c r="H710" s="75" t="s">
        <v>2343</v>
      </c>
      <c r="I710" s="1" t="str">
        <f t="shared" si="11"/>
        <v>Obesity</v>
      </c>
      <c r="U710" s="1">
        <v>180</v>
      </c>
    </row>
    <row r="711" spans="1:21" x14ac:dyDescent="0.3">
      <c r="A711" s="1" t="s">
        <v>710</v>
      </c>
      <c r="B711" s="1">
        <v>26.22</v>
      </c>
      <c r="C711" s="1">
        <v>5.37</v>
      </c>
      <c r="D711" s="7" t="s">
        <v>2344</v>
      </c>
      <c r="E711" s="7" t="s">
        <v>2343</v>
      </c>
      <c r="F711" s="7" t="s">
        <v>2343</v>
      </c>
      <c r="G711" s="7">
        <v>2</v>
      </c>
      <c r="H711" s="75" t="s">
        <v>2343</v>
      </c>
      <c r="I711" s="1" t="str">
        <f t="shared" si="11"/>
        <v>Overweight</v>
      </c>
      <c r="U711" s="1">
        <v>180</v>
      </c>
    </row>
    <row r="712" spans="1:21" x14ac:dyDescent="0.3">
      <c r="A712" s="1" t="s">
        <v>711</v>
      </c>
      <c r="B712" s="1">
        <v>25.08</v>
      </c>
      <c r="C712" s="1">
        <v>5.75</v>
      </c>
      <c r="D712" s="7" t="s">
        <v>2344</v>
      </c>
      <c r="E712" s="7" t="s">
        <v>2343</v>
      </c>
      <c r="F712" s="7" t="s">
        <v>2343</v>
      </c>
      <c r="G712" s="7">
        <v>2</v>
      </c>
      <c r="H712" s="75" t="s">
        <v>2343</v>
      </c>
      <c r="I712" s="1" t="str">
        <f t="shared" si="11"/>
        <v>Overweight</v>
      </c>
      <c r="U712" s="1">
        <v>180</v>
      </c>
    </row>
    <row r="713" spans="1:21" x14ac:dyDescent="0.3">
      <c r="A713" s="1" t="s">
        <v>712</v>
      </c>
      <c r="B713" s="1">
        <v>39.1</v>
      </c>
      <c r="C713" s="1">
        <v>6.79</v>
      </c>
      <c r="D713" s="7" t="s">
        <v>2344</v>
      </c>
      <c r="E713" s="7" t="s">
        <v>2343</v>
      </c>
      <c r="F713" s="7" t="s">
        <v>2343</v>
      </c>
      <c r="G713" s="7">
        <v>2</v>
      </c>
      <c r="H713" s="75" t="s">
        <v>2343</v>
      </c>
      <c r="I713" s="1" t="str">
        <f t="shared" si="11"/>
        <v>Obesity</v>
      </c>
      <c r="U713" s="1">
        <v>180</v>
      </c>
    </row>
    <row r="714" spans="1:21" x14ac:dyDescent="0.3">
      <c r="A714" s="1" t="s">
        <v>713</v>
      </c>
      <c r="B714" s="1">
        <v>37.905000000000001</v>
      </c>
      <c r="C714" s="1">
        <v>7.03</v>
      </c>
      <c r="D714" s="7" t="s">
        <v>2343</v>
      </c>
      <c r="E714" s="7" t="s">
        <v>2343</v>
      </c>
      <c r="F714" s="7" t="s">
        <v>2343</v>
      </c>
      <c r="G714" s="7">
        <v>3</v>
      </c>
      <c r="H714" s="75" t="s">
        <v>2343</v>
      </c>
      <c r="I714" s="1" t="str">
        <f t="shared" si="11"/>
        <v>Obesity</v>
      </c>
      <c r="U714" s="1">
        <v>180</v>
      </c>
    </row>
    <row r="715" spans="1:21" x14ac:dyDescent="0.3">
      <c r="A715" s="1" t="s">
        <v>714</v>
      </c>
      <c r="B715" s="1">
        <v>43.35</v>
      </c>
      <c r="C715" s="1">
        <v>5.41</v>
      </c>
      <c r="D715" s="7" t="s">
        <v>2344</v>
      </c>
      <c r="E715" s="7" t="s">
        <v>2343</v>
      </c>
      <c r="F715" s="7" t="s">
        <v>2345</v>
      </c>
      <c r="G715" s="7">
        <v>1</v>
      </c>
      <c r="H715" s="75" t="s">
        <v>2343</v>
      </c>
      <c r="I715" s="1" t="str">
        <f t="shared" si="11"/>
        <v>Obesity</v>
      </c>
      <c r="U715" s="1">
        <v>180</v>
      </c>
    </row>
    <row r="716" spans="1:21" x14ac:dyDescent="0.3">
      <c r="A716" s="1" t="s">
        <v>715</v>
      </c>
      <c r="B716" s="1">
        <v>36.15</v>
      </c>
      <c r="C716" s="1">
        <v>8.0500000000000007</v>
      </c>
      <c r="D716" s="7" t="s">
        <v>2343</v>
      </c>
      <c r="E716" s="7" t="s">
        <v>2343</v>
      </c>
      <c r="F716" s="7" t="s">
        <v>2343</v>
      </c>
      <c r="G716" s="7">
        <v>0</v>
      </c>
      <c r="H716" s="75" t="s">
        <v>2343</v>
      </c>
      <c r="I716" s="1" t="str">
        <f t="shared" si="11"/>
        <v>Obesity</v>
      </c>
      <c r="U716" s="1">
        <v>180</v>
      </c>
    </row>
    <row r="717" spans="1:21" x14ac:dyDescent="0.3">
      <c r="A717" s="1" t="s">
        <v>716</v>
      </c>
      <c r="B717" s="1">
        <v>44.98</v>
      </c>
      <c r="C717" s="1">
        <v>5.94</v>
      </c>
      <c r="D717" s="7" t="s">
        <v>2343</v>
      </c>
      <c r="E717" s="7" t="s">
        <v>2343</v>
      </c>
      <c r="F717" s="7" t="s">
        <v>2343</v>
      </c>
      <c r="G717" s="7">
        <v>1</v>
      </c>
      <c r="H717" s="75" t="s">
        <v>2343</v>
      </c>
      <c r="I717" s="1" t="str">
        <f t="shared" si="11"/>
        <v>Obesity</v>
      </c>
      <c r="U717" s="1">
        <v>180</v>
      </c>
    </row>
    <row r="718" spans="1:21" x14ac:dyDescent="0.3">
      <c r="A718" s="1" t="s">
        <v>717</v>
      </c>
      <c r="B718" s="1">
        <v>38.28</v>
      </c>
      <c r="C718" s="1">
        <v>5.51</v>
      </c>
      <c r="D718" s="7" t="s">
        <v>2343</v>
      </c>
      <c r="E718" s="7" t="s">
        <v>2344</v>
      </c>
      <c r="F718" s="7" t="s">
        <v>2343</v>
      </c>
      <c r="G718" s="7">
        <v>1</v>
      </c>
      <c r="H718" s="75" t="s">
        <v>2343</v>
      </c>
      <c r="I718" s="1" t="str">
        <f t="shared" si="11"/>
        <v>Obesity</v>
      </c>
      <c r="U718" s="1">
        <v>180</v>
      </c>
    </row>
    <row r="719" spans="1:21" x14ac:dyDescent="0.3">
      <c r="A719" s="1" t="s">
        <v>718</v>
      </c>
      <c r="B719" s="1">
        <v>32.299999999999997</v>
      </c>
      <c r="C719" s="1">
        <v>6.55</v>
      </c>
      <c r="D719" s="7" t="s">
        <v>2344</v>
      </c>
      <c r="E719" s="7" t="s">
        <v>2343</v>
      </c>
      <c r="F719" s="7" t="s">
        <v>2343</v>
      </c>
      <c r="G719" s="7">
        <v>2</v>
      </c>
      <c r="H719" s="75" t="s">
        <v>2343</v>
      </c>
      <c r="I719" s="1" t="str">
        <f t="shared" si="11"/>
        <v>Obesity</v>
      </c>
      <c r="U719" s="1">
        <v>180</v>
      </c>
    </row>
    <row r="720" spans="1:21" x14ac:dyDescent="0.3">
      <c r="A720" s="1" t="s">
        <v>719</v>
      </c>
      <c r="B720" s="1">
        <v>39.51</v>
      </c>
      <c r="C720" s="1">
        <v>5.79</v>
      </c>
      <c r="D720" s="7" t="s">
        <v>2344</v>
      </c>
      <c r="E720" s="7" t="s">
        <v>2343</v>
      </c>
      <c r="F720" s="7" t="s">
        <v>2343</v>
      </c>
      <c r="G720" s="7">
        <v>0</v>
      </c>
      <c r="H720" s="75" t="s">
        <v>2343</v>
      </c>
      <c r="I720" s="1" t="str">
        <f t="shared" si="11"/>
        <v>Obesity</v>
      </c>
      <c r="U720" s="1">
        <v>180</v>
      </c>
    </row>
    <row r="721" spans="1:21" x14ac:dyDescent="0.3">
      <c r="A721" s="1" t="s">
        <v>720</v>
      </c>
      <c r="B721" s="1">
        <v>50.46</v>
      </c>
      <c r="C721" s="1">
        <v>4.5599999999999996</v>
      </c>
      <c r="D721" s="7" t="s">
        <v>2343</v>
      </c>
      <c r="E721" s="7" t="s">
        <v>2343</v>
      </c>
      <c r="F721" s="7" t="s">
        <v>2343</v>
      </c>
      <c r="G721" s="7">
        <v>0</v>
      </c>
      <c r="H721" s="75" t="s">
        <v>2343</v>
      </c>
      <c r="I721" s="1" t="str">
        <f t="shared" si="11"/>
        <v>Obesity</v>
      </c>
      <c r="U721" s="1">
        <v>180</v>
      </c>
    </row>
    <row r="722" spans="1:21" x14ac:dyDescent="0.3">
      <c r="A722" s="1" t="s">
        <v>721</v>
      </c>
      <c r="B722" s="1">
        <v>31.73</v>
      </c>
      <c r="C722" s="1">
        <v>7</v>
      </c>
      <c r="D722" s="7" t="s">
        <v>2343</v>
      </c>
      <c r="E722" s="7" t="s">
        <v>2343</v>
      </c>
      <c r="F722" s="7" t="s">
        <v>2343</v>
      </c>
      <c r="G722" s="7">
        <v>0</v>
      </c>
      <c r="H722" s="75" t="s">
        <v>2343</v>
      </c>
      <c r="I722" s="1" t="str">
        <f t="shared" si="11"/>
        <v>Obesity</v>
      </c>
      <c r="U722" s="1">
        <v>180</v>
      </c>
    </row>
    <row r="723" spans="1:21" x14ac:dyDescent="0.3">
      <c r="A723" s="1" t="s">
        <v>722</v>
      </c>
      <c r="B723" s="1">
        <v>32.1</v>
      </c>
      <c r="C723" s="1">
        <v>6.57</v>
      </c>
      <c r="D723" s="7" t="s">
        <v>2344</v>
      </c>
      <c r="E723" s="7" t="s">
        <v>2343</v>
      </c>
      <c r="F723" s="7" t="s">
        <v>2345</v>
      </c>
      <c r="G723" s="7">
        <v>1</v>
      </c>
      <c r="H723" s="75" t="s">
        <v>2343</v>
      </c>
      <c r="I723" s="1" t="str">
        <f t="shared" si="11"/>
        <v>Obesity</v>
      </c>
      <c r="U723" s="1">
        <v>180</v>
      </c>
    </row>
    <row r="724" spans="1:21" x14ac:dyDescent="0.3">
      <c r="A724" s="1" t="s">
        <v>723</v>
      </c>
      <c r="B724" s="1">
        <v>27.83</v>
      </c>
      <c r="C724" s="1">
        <v>11.61</v>
      </c>
      <c r="D724" s="7" t="s">
        <v>2344</v>
      </c>
      <c r="E724" s="7" t="s">
        <v>2343</v>
      </c>
      <c r="F724" s="7" t="s">
        <v>2345</v>
      </c>
      <c r="G724" s="7">
        <v>1</v>
      </c>
      <c r="H724" s="75" t="s">
        <v>2343</v>
      </c>
      <c r="I724" s="1" t="str">
        <f t="shared" si="11"/>
        <v>Overweight</v>
      </c>
      <c r="U724" s="1">
        <v>180</v>
      </c>
    </row>
    <row r="725" spans="1:21" x14ac:dyDescent="0.3">
      <c r="A725" s="1" t="s">
        <v>724</v>
      </c>
      <c r="B725" s="1">
        <v>27.72</v>
      </c>
      <c r="C725" s="1">
        <v>8.16</v>
      </c>
      <c r="D725" s="7" t="s">
        <v>2344</v>
      </c>
      <c r="E725" s="7" t="s">
        <v>2343</v>
      </c>
      <c r="F725" s="7" t="s">
        <v>2345</v>
      </c>
      <c r="G725" s="7">
        <v>1</v>
      </c>
      <c r="H725" s="75" t="s">
        <v>2343</v>
      </c>
      <c r="I725" s="1" t="str">
        <f t="shared" si="11"/>
        <v>Overweight</v>
      </c>
      <c r="U725" s="1">
        <v>180</v>
      </c>
    </row>
    <row r="726" spans="1:21" x14ac:dyDescent="0.3">
      <c r="A726" s="1" t="s">
        <v>725</v>
      </c>
      <c r="B726" s="1">
        <v>36.765000000000001</v>
      </c>
      <c r="C726" s="1">
        <v>4.4800000000000004</v>
      </c>
      <c r="D726" s="7" t="s">
        <v>2344</v>
      </c>
      <c r="E726" s="7" t="s">
        <v>2343</v>
      </c>
      <c r="F726" s="7" t="s">
        <v>2343</v>
      </c>
      <c r="G726" s="7">
        <v>2</v>
      </c>
      <c r="H726" s="75" t="s">
        <v>2343</v>
      </c>
      <c r="I726" s="1" t="str">
        <f t="shared" si="11"/>
        <v>Obesity</v>
      </c>
      <c r="U726" s="1">
        <v>180</v>
      </c>
    </row>
    <row r="727" spans="1:21" x14ac:dyDescent="0.3">
      <c r="A727" s="1" t="s">
        <v>726</v>
      </c>
      <c r="B727" s="1">
        <v>48.36</v>
      </c>
      <c r="C727" s="1">
        <v>4.08</v>
      </c>
      <c r="D727" s="7" t="s">
        <v>2343</v>
      </c>
      <c r="E727" s="7" t="s">
        <v>2343</v>
      </c>
      <c r="F727" s="7" t="s">
        <v>2343</v>
      </c>
      <c r="G727" s="7">
        <v>0</v>
      </c>
      <c r="H727" s="75" t="s">
        <v>2343</v>
      </c>
      <c r="I727" s="1" t="str">
        <f t="shared" si="11"/>
        <v>Obesity</v>
      </c>
      <c r="U727" s="1">
        <v>180</v>
      </c>
    </row>
    <row r="728" spans="1:21" x14ac:dyDescent="0.3">
      <c r="A728" s="1" t="s">
        <v>727</v>
      </c>
      <c r="B728" s="1">
        <v>31.445</v>
      </c>
      <c r="C728" s="1">
        <v>4.4000000000000004</v>
      </c>
      <c r="D728" s="7" t="s">
        <v>2344</v>
      </c>
      <c r="E728" s="7" t="s">
        <v>2343</v>
      </c>
      <c r="F728" s="7" t="s">
        <v>2343</v>
      </c>
      <c r="G728" s="7">
        <v>2</v>
      </c>
      <c r="H728" s="75" t="s">
        <v>2343</v>
      </c>
      <c r="I728" s="1" t="str">
        <f t="shared" si="11"/>
        <v>Obesity</v>
      </c>
      <c r="U728" s="1">
        <v>180</v>
      </c>
    </row>
    <row r="729" spans="1:21" x14ac:dyDescent="0.3">
      <c r="A729" s="1" t="s">
        <v>728</v>
      </c>
      <c r="B729" s="1">
        <v>27.55</v>
      </c>
      <c r="C729" s="1">
        <v>9.02</v>
      </c>
      <c r="D729" s="7" t="s">
        <v>2343</v>
      </c>
      <c r="E729" s="7" t="s">
        <v>2343</v>
      </c>
      <c r="F729" s="7" t="s">
        <v>2343</v>
      </c>
      <c r="G729" s="7">
        <v>0</v>
      </c>
      <c r="H729" s="75" t="s">
        <v>2343</v>
      </c>
      <c r="I729" s="1" t="str">
        <f t="shared" si="11"/>
        <v>Overweight</v>
      </c>
      <c r="U729" s="1">
        <v>180</v>
      </c>
    </row>
    <row r="730" spans="1:21" x14ac:dyDescent="0.3">
      <c r="A730" s="1" t="s">
        <v>729</v>
      </c>
      <c r="B730" s="1">
        <v>33.11</v>
      </c>
      <c r="C730" s="1">
        <v>8.06</v>
      </c>
      <c r="D730" s="7" t="s">
        <v>2343</v>
      </c>
      <c r="E730" s="7" t="s">
        <v>2343</v>
      </c>
      <c r="F730" s="7" t="s">
        <v>2343</v>
      </c>
      <c r="G730" s="7">
        <v>0</v>
      </c>
      <c r="H730" s="75" t="s">
        <v>2343</v>
      </c>
      <c r="I730" s="1" t="str">
        <f t="shared" si="11"/>
        <v>Obesity</v>
      </c>
      <c r="U730" s="1">
        <v>180</v>
      </c>
    </row>
    <row r="731" spans="1:21" x14ac:dyDescent="0.3">
      <c r="A731" s="1" t="s">
        <v>730</v>
      </c>
      <c r="B731" s="1">
        <v>36.85</v>
      </c>
      <c r="C731" s="1">
        <v>6.21</v>
      </c>
      <c r="D731" s="7" t="s">
        <v>2344</v>
      </c>
      <c r="E731" s="7" t="s">
        <v>2343</v>
      </c>
      <c r="F731" s="7" t="s">
        <v>2343</v>
      </c>
      <c r="G731" s="7">
        <v>2</v>
      </c>
      <c r="H731" s="75" t="s">
        <v>2343</v>
      </c>
      <c r="I731" s="1" t="str">
        <f t="shared" si="11"/>
        <v>Obesity</v>
      </c>
      <c r="U731" s="1">
        <v>180</v>
      </c>
    </row>
    <row r="732" spans="1:21" x14ac:dyDescent="0.3">
      <c r="A732" s="1" t="s">
        <v>731</v>
      </c>
      <c r="B732" s="1">
        <v>36.299999999999997</v>
      </c>
      <c r="C732" s="1">
        <v>5.79</v>
      </c>
      <c r="D732" s="7" t="s">
        <v>2344</v>
      </c>
      <c r="E732" s="7" t="s">
        <v>2343</v>
      </c>
      <c r="F732" s="7" t="s">
        <v>2343</v>
      </c>
      <c r="G732" s="7">
        <v>2</v>
      </c>
      <c r="H732" s="75" t="s">
        <v>2343</v>
      </c>
      <c r="I732" s="1" t="str">
        <f t="shared" si="11"/>
        <v>Obesity</v>
      </c>
      <c r="U732" s="1">
        <v>180</v>
      </c>
    </row>
    <row r="733" spans="1:21" x14ac:dyDescent="0.3">
      <c r="A733" s="1" t="s">
        <v>732</v>
      </c>
      <c r="B733" s="1">
        <v>45.34</v>
      </c>
      <c r="C733" s="1">
        <v>5.69</v>
      </c>
      <c r="D733" s="7" t="s">
        <v>2344</v>
      </c>
      <c r="E733" s="7" t="s">
        <v>2343</v>
      </c>
      <c r="F733" s="7" t="s">
        <v>2343</v>
      </c>
      <c r="G733" s="7">
        <v>0</v>
      </c>
      <c r="H733" s="75" t="s">
        <v>2343</v>
      </c>
      <c r="I733" s="1" t="str">
        <f t="shared" si="11"/>
        <v>Obesity</v>
      </c>
      <c r="U733" s="1">
        <v>180</v>
      </c>
    </row>
    <row r="734" spans="1:21" x14ac:dyDescent="0.3">
      <c r="A734" s="1" t="s">
        <v>733</v>
      </c>
      <c r="B734" s="1">
        <v>31.8</v>
      </c>
      <c r="C734" s="1">
        <v>5.36</v>
      </c>
      <c r="D734" s="7" t="s">
        <v>2344</v>
      </c>
      <c r="E734" s="7" t="s">
        <v>2343</v>
      </c>
      <c r="F734" s="7" t="s">
        <v>2343</v>
      </c>
      <c r="G734" s="7">
        <v>2</v>
      </c>
      <c r="H734" s="75" t="s">
        <v>2343</v>
      </c>
      <c r="I734" s="1" t="str">
        <f t="shared" si="11"/>
        <v>Obesity</v>
      </c>
      <c r="U734" s="1">
        <v>180</v>
      </c>
    </row>
    <row r="735" spans="1:21" x14ac:dyDescent="0.3">
      <c r="A735" s="1" t="s">
        <v>734</v>
      </c>
      <c r="B735" s="1">
        <v>41.02</v>
      </c>
      <c r="C735" s="1">
        <v>11.37</v>
      </c>
      <c r="D735" s="7" t="s">
        <v>2343</v>
      </c>
      <c r="E735" s="7" t="s">
        <v>2343</v>
      </c>
      <c r="F735" s="7" t="s">
        <v>2343</v>
      </c>
      <c r="G735" s="7">
        <v>0</v>
      </c>
      <c r="H735" s="75" t="s">
        <v>2343</v>
      </c>
      <c r="I735" s="1" t="str">
        <f t="shared" si="11"/>
        <v>Obesity</v>
      </c>
      <c r="U735" s="1">
        <v>180</v>
      </c>
    </row>
    <row r="736" spans="1:21" x14ac:dyDescent="0.3">
      <c r="A736" s="1" t="s">
        <v>735</v>
      </c>
      <c r="B736" s="1">
        <v>32.68</v>
      </c>
      <c r="C736" s="1">
        <v>11.87</v>
      </c>
      <c r="D736" s="7" t="s">
        <v>2343</v>
      </c>
      <c r="E736" s="7" t="s">
        <v>2343</v>
      </c>
      <c r="F736" s="7" t="s">
        <v>2343</v>
      </c>
      <c r="G736" s="7">
        <v>0</v>
      </c>
      <c r="H736" s="75" t="s">
        <v>2343</v>
      </c>
      <c r="I736" s="1" t="str">
        <f t="shared" si="11"/>
        <v>Obesity</v>
      </c>
      <c r="U736" s="1">
        <v>180</v>
      </c>
    </row>
    <row r="737" spans="1:21" x14ac:dyDescent="0.3">
      <c r="A737" s="1" t="s">
        <v>736</v>
      </c>
      <c r="B737" s="1">
        <v>21.7</v>
      </c>
      <c r="C737" s="1">
        <v>4.9000000000000004</v>
      </c>
      <c r="D737" s="7" t="s">
        <v>2343</v>
      </c>
      <c r="E737" s="7" t="s">
        <v>2343</v>
      </c>
      <c r="F737" s="7" t="s">
        <v>2345</v>
      </c>
      <c r="G737" s="7">
        <v>1</v>
      </c>
      <c r="H737" s="75" t="s">
        <v>2344</v>
      </c>
      <c r="I737" s="1" t="str">
        <f t="shared" si="11"/>
        <v>Normal Weight</v>
      </c>
      <c r="U737" s="1">
        <v>1</v>
      </c>
    </row>
    <row r="738" spans="1:21" x14ac:dyDescent="0.3">
      <c r="A738" s="1" t="s">
        <v>737</v>
      </c>
      <c r="B738" s="1">
        <v>40.479999999999997</v>
      </c>
      <c r="C738" s="1">
        <v>6.7</v>
      </c>
      <c r="D738" s="7" t="s">
        <v>2343</v>
      </c>
      <c r="E738" s="7" t="s">
        <v>2343</v>
      </c>
      <c r="F738" s="7" t="s">
        <v>2343</v>
      </c>
      <c r="G738" s="7">
        <v>3</v>
      </c>
      <c r="H738" s="75" t="s">
        <v>2343</v>
      </c>
      <c r="I738" s="1" t="str">
        <f t="shared" si="11"/>
        <v>Obesity</v>
      </c>
      <c r="U738" s="1">
        <v>180</v>
      </c>
    </row>
    <row r="739" spans="1:21" x14ac:dyDescent="0.3">
      <c r="A739" s="1" t="s">
        <v>738</v>
      </c>
      <c r="B739" s="1">
        <v>34.5</v>
      </c>
      <c r="C739" s="1">
        <v>10.3</v>
      </c>
      <c r="D739" s="7" t="s">
        <v>2343</v>
      </c>
      <c r="E739" s="7" t="s">
        <v>2343</v>
      </c>
      <c r="F739" s="7" t="s">
        <v>2343</v>
      </c>
      <c r="G739" s="7">
        <v>3</v>
      </c>
      <c r="H739" s="75" t="s">
        <v>2343</v>
      </c>
      <c r="I739" s="1" t="str">
        <f t="shared" si="11"/>
        <v>Obesity</v>
      </c>
      <c r="U739" s="1">
        <v>180</v>
      </c>
    </row>
    <row r="740" spans="1:21" x14ac:dyDescent="0.3">
      <c r="A740" s="1" t="s">
        <v>739</v>
      </c>
      <c r="B740" s="1">
        <v>45.9</v>
      </c>
      <c r="C740" s="1">
        <v>11.14</v>
      </c>
      <c r="D740" s="7" t="s">
        <v>2344</v>
      </c>
      <c r="E740" s="7" t="s">
        <v>2343</v>
      </c>
      <c r="F740" s="7" t="s">
        <v>2343</v>
      </c>
      <c r="G740" s="7">
        <v>1</v>
      </c>
      <c r="H740" s="75" t="s">
        <v>2343</v>
      </c>
      <c r="I740" s="1" t="str">
        <f t="shared" si="11"/>
        <v>Obesity</v>
      </c>
      <c r="U740" s="1">
        <v>180</v>
      </c>
    </row>
    <row r="741" spans="1:21" x14ac:dyDescent="0.3">
      <c r="A741" s="1" t="s">
        <v>740</v>
      </c>
      <c r="B741" s="1">
        <v>33.479999999999997</v>
      </c>
      <c r="C741" s="1">
        <v>4.74</v>
      </c>
      <c r="D741" s="7" t="s">
        <v>2344</v>
      </c>
      <c r="E741" s="7" t="s">
        <v>2343</v>
      </c>
      <c r="F741" s="7" t="s">
        <v>2343</v>
      </c>
      <c r="G741" s="7">
        <v>2</v>
      </c>
      <c r="H741" s="75" t="s">
        <v>2343</v>
      </c>
      <c r="I741" s="1" t="str">
        <f t="shared" si="11"/>
        <v>Obesity</v>
      </c>
      <c r="U741" s="1">
        <v>180</v>
      </c>
    </row>
    <row r="742" spans="1:21" x14ac:dyDescent="0.3">
      <c r="A742" s="1" t="s">
        <v>741</v>
      </c>
      <c r="B742" s="1">
        <v>28.31</v>
      </c>
      <c r="C742" s="1">
        <v>5.96</v>
      </c>
      <c r="D742" s="7" t="s">
        <v>2344</v>
      </c>
      <c r="E742" s="7" t="s">
        <v>2343</v>
      </c>
      <c r="F742" s="7" t="s">
        <v>2343</v>
      </c>
      <c r="G742" s="7">
        <v>2</v>
      </c>
      <c r="H742" s="75" t="s">
        <v>2343</v>
      </c>
      <c r="I742" s="1" t="str">
        <f t="shared" si="11"/>
        <v>Overweight</v>
      </c>
      <c r="U742" s="1">
        <v>180</v>
      </c>
    </row>
    <row r="743" spans="1:21" x14ac:dyDescent="0.3">
      <c r="A743" s="1" t="s">
        <v>742</v>
      </c>
      <c r="B743" s="1">
        <v>21.565000000000001</v>
      </c>
      <c r="C743" s="1">
        <v>4.95</v>
      </c>
      <c r="D743" s="7" t="s">
        <v>2343</v>
      </c>
      <c r="E743" s="7" t="s">
        <v>2344</v>
      </c>
      <c r="F743" s="7" t="s">
        <v>2343</v>
      </c>
      <c r="G743" s="7">
        <v>1</v>
      </c>
      <c r="H743" s="75" t="s">
        <v>2344</v>
      </c>
      <c r="I743" s="1" t="str">
        <f t="shared" si="11"/>
        <v>Normal Weight</v>
      </c>
      <c r="U743" s="1">
        <v>1</v>
      </c>
    </row>
    <row r="744" spans="1:21" x14ac:dyDescent="0.3">
      <c r="A744" s="1" t="s">
        <v>743</v>
      </c>
      <c r="B744" s="1">
        <v>35.590000000000003</v>
      </c>
      <c r="C744" s="1">
        <v>5.21</v>
      </c>
      <c r="D744" s="7" t="s">
        <v>2344</v>
      </c>
      <c r="E744" s="7" t="s">
        <v>2343</v>
      </c>
      <c r="F744" s="7" t="s">
        <v>2345</v>
      </c>
      <c r="G744" s="7">
        <v>1</v>
      </c>
      <c r="H744" s="75" t="s">
        <v>2343</v>
      </c>
      <c r="I744" s="1" t="str">
        <f t="shared" si="11"/>
        <v>Obesity</v>
      </c>
      <c r="U744" s="1">
        <v>180</v>
      </c>
    </row>
    <row r="745" spans="1:21" x14ac:dyDescent="0.3">
      <c r="A745" s="1" t="s">
        <v>744</v>
      </c>
      <c r="B745" s="1">
        <v>43.44</v>
      </c>
      <c r="C745" s="1">
        <v>4.8600000000000003</v>
      </c>
      <c r="D745" s="7" t="s">
        <v>2344</v>
      </c>
      <c r="E745" s="7" t="s">
        <v>2343</v>
      </c>
      <c r="F745" s="7" t="s">
        <v>2343</v>
      </c>
      <c r="G745" s="7">
        <v>0</v>
      </c>
      <c r="H745" s="75" t="s">
        <v>2343</v>
      </c>
      <c r="I745" s="1" t="str">
        <f t="shared" si="11"/>
        <v>Obesity</v>
      </c>
      <c r="U745" s="1">
        <v>180</v>
      </c>
    </row>
    <row r="746" spans="1:21" x14ac:dyDescent="0.3">
      <c r="A746" s="1" t="s">
        <v>745</v>
      </c>
      <c r="B746" s="1">
        <v>21.754999999999999</v>
      </c>
      <c r="C746" s="1">
        <v>7.79</v>
      </c>
      <c r="D746" s="7" t="s">
        <v>2344</v>
      </c>
      <c r="E746" s="7" t="s">
        <v>2343</v>
      </c>
      <c r="F746" s="7" t="s">
        <v>2343</v>
      </c>
      <c r="G746" s="7">
        <v>0</v>
      </c>
      <c r="H746" s="75" t="s">
        <v>2343</v>
      </c>
      <c r="I746" s="1" t="str">
        <f t="shared" si="11"/>
        <v>Normal Weight</v>
      </c>
      <c r="U746" s="1">
        <v>180</v>
      </c>
    </row>
    <row r="747" spans="1:21" x14ac:dyDescent="0.3">
      <c r="A747" s="1" t="s">
        <v>746</v>
      </c>
      <c r="B747" s="1">
        <v>44.55</v>
      </c>
      <c r="C747" s="1">
        <v>7.12</v>
      </c>
      <c r="D747" s="7" t="s">
        <v>2344</v>
      </c>
      <c r="E747" s="7" t="s">
        <v>2343</v>
      </c>
      <c r="F747" s="7" t="s">
        <v>2343</v>
      </c>
      <c r="G747" s="7">
        <v>1</v>
      </c>
      <c r="H747" s="75" t="s">
        <v>2343</v>
      </c>
      <c r="I747" s="1" t="str">
        <f t="shared" si="11"/>
        <v>Obesity</v>
      </c>
      <c r="U747" s="1">
        <v>180</v>
      </c>
    </row>
    <row r="748" spans="1:21" x14ac:dyDescent="0.3">
      <c r="A748" s="1" t="s">
        <v>747</v>
      </c>
      <c r="B748" s="1">
        <v>43.32</v>
      </c>
      <c r="C748" s="1">
        <v>4.67</v>
      </c>
      <c r="D748" s="7" t="s">
        <v>2344</v>
      </c>
      <c r="E748" s="7" t="s">
        <v>2343</v>
      </c>
      <c r="F748" s="7" t="s">
        <v>2343</v>
      </c>
      <c r="G748" s="7">
        <v>0</v>
      </c>
      <c r="H748" s="75" t="s">
        <v>2343</v>
      </c>
      <c r="I748" s="1" t="str">
        <f t="shared" si="11"/>
        <v>Obesity</v>
      </c>
      <c r="U748" s="1">
        <v>180</v>
      </c>
    </row>
    <row r="749" spans="1:21" x14ac:dyDescent="0.3">
      <c r="A749" s="1" t="s">
        <v>748</v>
      </c>
      <c r="B749" s="1">
        <v>31.23</v>
      </c>
      <c r="C749" s="1">
        <v>9.1199999999999992</v>
      </c>
      <c r="D749" s="7" t="s">
        <v>2344</v>
      </c>
      <c r="E749" s="7" t="s">
        <v>2343</v>
      </c>
      <c r="F749" s="7" t="s">
        <v>2345</v>
      </c>
      <c r="G749" s="7">
        <v>1</v>
      </c>
      <c r="H749" s="75" t="s">
        <v>2343</v>
      </c>
      <c r="I749" s="1" t="str">
        <f t="shared" si="11"/>
        <v>Obesity</v>
      </c>
      <c r="U749" s="1">
        <v>180</v>
      </c>
    </row>
    <row r="750" spans="1:21" x14ac:dyDescent="0.3">
      <c r="A750" s="1" t="s">
        <v>749</v>
      </c>
      <c r="B750" s="1">
        <v>42.81</v>
      </c>
      <c r="C750" s="1">
        <v>4.1500000000000004</v>
      </c>
      <c r="D750" s="7" t="s">
        <v>2343</v>
      </c>
      <c r="E750" s="7" t="s">
        <v>2343</v>
      </c>
      <c r="F750" s="7" t="s">
        <v>2343</v>
      </c>
      <c r="G750" s="7">
        <v>1</v>
      </c>
      <c r="H750" s="75" t="s">
        <v>2343</v>
      </c>
      <c r="I750" s="1" t="str">
        <f t="shared" si="11"/>
        <v>Obesity</v>
      </c>
      <c r="U750" s="1">
        <v>180</v>
      </c>
    </row>
    <row r="751" spans="1:21" x14ac:dyDescent="0.3">
      <c r="A751" s="1" t="s">
        <v>750</v>
      </c>
      <c r="B751" s="1">
        <v>35.909999999999997</v>
      </c>
      <c r="C751" s="1">
        <v>6.72</v>
      </c>
      <c r="D751" s="7" t="s">
        <v>2344</v>
      </c>
      <c r="E751" s="7" t="s">
        <v>2343</v>
      </c>
      <c r="F751" s="7" t="s">
        <v>2343</v>
      </c>
      <c r="G751" s="7">
        <v>2</v>
      </c>
      <c r="H751" s="75" t="s">
        <v>2343</v>
      </c>
      <c r="I751" s="1" t="str">
        <f t="shared" si="11"/>
        <v>Obesity</v>
      </c>
      <c r="U751" s="1">
        <v>180</v>
      </c>
    </row>
    <row r="752" spans="1:21" x14ac:dyDescent="0.3">
      <c r="A752" s="1" t="s">
        <v>751</v>
      </c>
      <c r="B752" s="1">
        <v>36.65</v>
      </c>
      <c r="C752" s="1">
        <v>5.01</v>
      </c>
      <c r="D752" s="7" t="s">
        <v>2344</v>
      </c>
      <c r="E752" s="7" t="s">
        <v>2343</v>
      </c>
      <c r="F752" s="7" t="s">
        <v>2345</v>
      </c>
      <c r="G752" s="7">
        <v>1</v>
      </c>
      <c r="H752" s="75" t="s">
        <v>2343</v>
      </c>
      <c r="I752" s="1" t="str">
        <f t="shared" si="11"/>
        <v>Obesity</v>
      </c>
      <c r="U752" s="1">
        <v>180</v>
      </c>
    </row>
    <row r="753" spans="1:21" x14ac:dyDescent="0.3">
      <c r="A753" s="1" t="s">
        <v>752</v>
      </c>
      <c r="B753" s="1">
        <v>22.04</v>
      </c>
      <c r="C753" s="1">
        <v>10.9</v>
      </c>
      <c r="D753" s="7" t="s">
        <v>2344</v>
      </c>
      <c r="E753" s="7" t="s">
        <v>2343</v>
      </c>
      <c r="F753" s="7" t="s">
        <v>2343</v>
      </c>
      <c r="G753" s="7">
        <v>2</v>
      </c>
      <c r="H753" s="75" t="s">
        <v>2343</v>
      </c>
      <c r="I753" s="1" t="str">
        <f t="shared" si="11"/>
        <v>Normal Weight</v>
      </c>
      <c r="U753" s="1">
        <v>180</v>
      </c>
    </row>
    <row r="754" spans="1:21" x14ac:dyDescent="0.3">
      <c r="A754" s="1" t="s">
        <v>753</v>
      </c>
      <c r="B754" s="1">
        <v>31.824999999999999</v>
      </c>
      <c r="C754" s="1">
        <v>5.52</v>
      </c>
      <c r="D754" s="7" t="s">
        <v>2344</v>
      </c>
      <c r="E754" s="7" t="s">
        <v>2343</v>
      </c>
      <c r="F754" s="7" t="s">
        <v>2343</v>
      </c>
      <c r="G754" s="7">
        <v>1</v>
      </c>
      <c r="H754" s="75" t="s">
        <v>2343</v>
      </c>
      <c r="I754" s="1" t="str">
        <f t="shared" si="11"/>
        <v>Obesity</v>
      </c>
      <c r="U754" s="1">
        <v>180</v>
      </c>
    </row>
    <row r="755" spans="1:21" x14ac:dyDescent="0.3">
      <c r="A755" s="1" t="s">
        <v>754</v>
      </c>
      <c r="B755" s="1">
        <v>53.58</v>
      </c>
      <c r="C755" s="1">
        <v>4.55</v>
      </c>
      <c r="D755" s="7" t="s">
        <v>2343</v>
      </c>
      <c r="E755" s="7" t="s">
        <v>2343</v>
      </c>
      <c r="F755" s="7" t="s">
        <v>2343</v>
      </c>
      <c r="G755" s="7">
        <v>1</v>
      </c>
      <c r="H755" s="75" t="s">
        <v>2343</v>
      </c>
      <c r="I755" s="1" t="str">
        <f t="shared" si="11"/>
        <v>Obesity</v>
      </c>
      <c r="U755" s="1">
        <v>180</v>
      </c>
    </row>
    <row r="756" spans="1:21" x14ac:dyDescent="0.3">
      <c r="A756" s="1" t="s">
        <v>755</v>
      </c>
      <c r="B756" s="1">
        <v>34.299999999999997</v>
      </c>
      <c r="C756" s="1">
        <v>11.76</v>
      </c>
      <c r="D756" s="7" t="s">
        <v>2343</v>
      </c>
      <c r="E756" s="7" t="s">
        <v>2343</v>
      </c>
      <c r="F756" s="7" t="s">
        <v>2343</v>
      </c>
      <c r="G756" s="7">
        <v>0</v>
      </c>
      <c r="H756" s="75" t="s">
        <v>2343</v>
      </c>
      <c r="I756" s="1" t="str">
        <f t="shared" si="11"/>
        <v>Obesity</v>
      </c>
      <c r="U756" s="1">
        <v>180</v>
      </c>
    </row>
    <row r="757" spans="1:21" x14ac:dyDescent="0.3">
      <c r="A757" s="1" t="s">
        <v>756</v>
      </c>
      <c r="B757" s="1">
        <v>32.11</v>
      </c>
      <c r="C757" s="1">
        <v>7.06</v>
      </c>
      <c r="D757" s="7" t="s">
        <v>2343</v>
      </c>
      <c r="E757" s="7" t="s">
        <v>2343</v>
      </c>
      <c r="F757" s="7" t="s">
        <v>2343</v>
      </c>
      <c r="G757" s="7">
        <v>0</v>
      </c>
      <c r="H757" s="75" t="s">
        <v>2343</v>
      </c>
      <c r="I757" s="1" t="str">
        <f t="shared" si="11"/>
        <v>Obesity</v>
      </c>
      <c r="U757" s="1">
        <v>180</v>
      </c>
    </row>
    <row r="758" spans="1:21" x14ac:dyDescent="0.3">
      <c r="A758" s="1" t="s">
        <v>757</v>
      </c>
      <c r="B758" s="1">
        <v>31.78</v>
      </c>
      <c r="C758" s="1">
        <v>11.35</v>
      </c>
      <c r="D758" s="7" t="s">
        <v>2344</v>
      </c>
      <c r="E758" s="7" t="s">
        <v>2343</v>
      </c>
      <c r="F758" s="7" t="s">
        <v>2345</v>
      </c>
      <c r="G758" s="7">
        <v>1</v>
      </c>
      <c r="H758" s="75" t="s">
        <v>2343</v>
      </c>
      <c r="I758" s="1" t="str">
        <f t="shared" si="11"/>
        <v>Obesity</v>
      </c>
      <c r="U758" s="1">
        <v>180</v>
      </c>
    </row>
    <row r="759" spans="1:21" x14ac:dyDescent="0.3">
      <c r="A759" s="1" t="s">
        <v>758</v>
      </c>
      <c r="B759" s="1">
        <v>46.89</v>
      </c>
      <c r="C759" s="1">
        <v>5.52</v>
      </c>
      <c r="D759" s="7" t="s">
        <v>2343</v>
      </c>
      <c r="E759" s="7" t="s">
        <v>2343</v>
      </c>
      <c r="F759" s="7" t="s">
        <v>2343</v>
      </c>
      <c r="G759" s="7">
        <v>0</v>
      </c>
      <c r="H759" s="75" t="s">
        <v>2343</v>
      </c>
      <c r="I759" s="1" t="str">
        <f t="shared" si="11"/>
        <v>Obesity</v>
      </c>
      <c r="U759" s="1">
        <v>180</v>
      </c>
    </row>
    <row r="760" spans="1:21" x14ac:dyDescent="0.3">
      <c r="A760" s="1" t="s">
        <v>759</v>
      </c>
      <c r="B760" s="1">
        <v>39.35</v>
      </c>
      <c r="C760" s="1">
        <v>7.86</v>
      </c>
      <c r="D760" s="7" t="s">
        <v>2344</v>
      </c>
      <c r="E760" s="7" t="s">
        <v>2343</v>
      </c>
      <c r="F760" s="7" t="s">
        <v>2343</v>
      </c>
      <c r="G760" s="7">
        <v>1</v>
      </c>
      <c r="H760" s="75" t="s">
        <v>2343</v>
      </c>
      <c r="I760" s="1" t="str">
        <f t="shared" si="11"/>
        <v>Obesity</v>
      </c>
      <c r="U760" s="1">
        <v>180</v>
      </c>
    </row>
    <row r="761" spans="1:21" x14ac:dyDescent="0.3">
      <c r="A761" s="1" t="s">
        <v>760</v>
      </c>
      <c r="B761" s="1">
        <v>39.200000000000003</v>
      </c>
      <c r="C761" s="1">
        <v>11.38</v>
      </c>
      <c r="D761" s="7" t="s">
        <v>2343</v>
      </c>
      <c r="E761" s="7" t="s">
        <v>2343</v>
      </c>
      <c r="F761" s="7" t="s">
        <v>2343</v>
      </c>
      <c r="G761" s="7">
        <v>0</v>
      </c>
      <c r="H761" s="75" t="s">
        <v>2343</v>
      </c>
      <c r="I761" s="1" t="str">
        <f t="shared" si="11"/>
        <v>Obesity</v>
      </c>
      <c r="U761" s="1">
        <v>180</v>
      </c>
    </row>
    <row r="762" spans="1:21" x14ac:dyDescent="0.3">
      <c r="A762" s="1" t="s">
        <v>761</v>
      </c>
      <c r="B762" s="1">
        <v>39.159999999999997</v>
      </c>
      <c r="C762" s="1">
        <v>10.48</v>
      </c>
      <c r="D762" s="7" t="s">
        <v>2343</v>
      </c>
      <c r="E762" s="7" t="s">
        <v>2343</v>
      </c>
      <c r="F762" s="7" t="s">
        <v>2343</v>
      </c>
      <c r="G762" s="7">
        <v>0</v>
      </c>
      <c r="H762" s="75" t="s">
        <v>2343</v>
      </c>
      <c r="I762" s="1" t="str">
        <f t="shared" si="11"/>
        <v>Obesity</v>
      </c>
      <c r="U762" s="1">
        <v>180</v>
      </c>
    </row>
    <row r="763" spans="1:21" x14ac:dyDescent="0.3">
      <c r="A763" s="1" t="s">
        <v>762</v>
      </c>
      <c r="B763" s="1">
        <v>44.1</v>
      </c>
      <c r="C763" s="1">
        <v>5.04</v>
      </c>
      <c r="D763" s="7" t="s">
        <v>2344</v>
      </c>
      <c r="E763" s="7" t="s">
        <v>2343</v>
      </c>
      <c r="F763" s="7" t="s">
        <v>2343</v>
      </c>
      <c r="G763" s="7">
        <v>0</v>
      </c>
      <c r="H763" s="75" t="s">
        <v>2343</v>
      </c>
      <c r="I763" s="1" t="str">
        <f t="shared" si="11"/>
        <v>Obesity</v>
      </c>
      <c r="U763" s="1">
        <v>180</v>
      </c>
    </row>
    <row r="764" spans="1:21" x14ac:dyDescent="0.3">
      <c r="A764" s="1" t="s">
        <v>763</v>
      </c>
      <c r="B764" s="1">
        <v>33.200000000000003</v>
      </c>
      <c r="C764" s="1">
        <v>9.06</v>
      </c>
      <c r="D764" s="7" t="s">
        <v>2343</v>
      </c>
      <c r="E764" s="7" t="s">
        <v>2343</v>
      </c>
      <c r="F764" s="7" t="s">
        <v>2343</v>
      </c>
      <c r="G764" s="7">
        <v>0</v>
      </c>
      <c r="H764" s="75" t="s">
        <v>2343</v>
      </c>
      <c r="I764" s="1" t="str">
        <f t="shared" si="11"/>
        <v>Obesity</v>
      </c>
      <c r="U764" s="1">
        <v>180</v>
      </c>
    </row>
    <row r="765" spans="1:21" x14ac:dyDescent="0.3">
      <c r="A765" s="1" t="s">
        <v>764</v>
      </c>
      <c r="B765" s="1">
        <v>29.92</v>
      </c>
      <c r="C765" s="1">
        <v>11.07</v>
      </c>
      <c r="D765" s="7" t="s">
        <v>2343</v>
      </c>
      <c r="E765" s="7" t="s">
        <v>2343</v>
      </c>
      <c r="F765" s="7" t="s">
        <v>2343</v>
      </c>
      <c r="G765" s="7">
        <v>0</v>
      </c>
      <c r="H765" s="75" t="s">
        <v>2343</v>
      </c>
      <c r="I765" s="1" t="str">
        <f t="shared" si="11"/>
        <v>Overweight</v>
      </c>
      <c r="U765" s="1">
        <v>180</v>
      </c>
    </row>
    <row r="766" spans="1:21" x14ac:dyDescent="0.3">
      <c r="A766" s="1" t="s">
        <v>765</v>
      </c>
      <c r="B766" s="1">
        <v>25</v>
      </c>
      <c r="C766" s="1">
        <v>10.45</v>
      </c>
      <c r="D766" s="7" t="s">
        <v>2343</v>
      </c>
      <c r="E766" s="7" t="s">
        <v>2343</v>
      </c>
      <c r="F766" s="7" t="s">
        <v>2343</v>
      </c>
      <c r="G766" s="7">
        <v>0</v>
      </c>
      <c r="H766" s="75" t="s">
        <v>2343</v>
      </c>
      <c r="I766" s="1" t="str">
        <f t="shared" si="11"/>
        <v>Overweight</v>
      </c>
      <c r="U766" s="1">
        <v>180</v>
      </c>
    </row>
    <row r="767" spans="1:21" x14ac:dyDescent="0.3">
      <c r="A767" s="1" t="s">
        <v>766</v>
      </c>
      <c r="B767" s="1">
        <v>38.869999999999997</v>
      </c>
      <c r="C767" s="1">
        <v>8.6300000000000008</v>
      </c>
      <c r="D767" s="7" t="s">
        <v>2344</v>
      </c>
      <c r="E767" s="7" t="s">
        <v>2343</v>
      </c>
      <c r="F767" s="7" t="s">
        <v>2343</v>
      </c>
      <c r="G767" s="7">
        <v>1</v>
      </c>
      <c r="H767" s="75" t="s">
        <v>2343</v>
      </c>
      <c r="I767" s="1" t="str">
        <f t="shared" si="11"/>
        <v>Obesity</v>
      </c>
      <c r="U767" s="1">
        <v>180</v>
      </c>
    </row>
    <row r="768" spans="1:21" x14ac:dyDescent="0.3">
      <c r="A768" s="1" t="s">
        <v>767</v>
      </c>
      <c r="B768" s="1">
        <v>32.299999999999997</v>
      </c>
      <c r="C768" s="1">
        <v>5.28</v>
      </c>
      <c r="D768" s="7" t="s">
        <v>2344</v>
      </c>
      <c r="E768" s="7" t="s">
        <v>2343</v>
      </c>
      <c r="F768" s="7" t="s">
        <v>2343</v>
      </c>
      <c r="G768" s="7">
        <v>2</v>
      </c>
      <c r="H768" s="75" t="s">
        <v>2343</v>
      </c>
      <c r="I768" s="1" t="str">
        <f t="shared" si="11"/>
        <v>Obesity</v>
      </c>
      <c r="U768" s="1">
        <v>180</v>
      </c>
    </row>
    <row r="769" spans="1:21" x14ac:dyDescent="0.3">
      <c r="A769" s="1" t="s">
        <v>768</v>
      </c>
      <c r="B769" s="1">
        <v>31.16</v>
      </c>
      <c r="C769" s="1">
        <v>7.49</v>
      </c>
      <c r="D769" s="7" t="s">
        <v>2344</v>
      </c>
      <c r="E769" s="7" t="s">
        <v>2343</v>
      </c>
      <c r="F769" s="7" t="s">
        <v>2343</v>
      </c>
      <c r="G769" s="7">
        <v>2</v>
      </c>
      <c r="H769" s="75" t="s">
        <v>2343</v>
      </c>
      <c r="I769" s="1" t="str">
        <f t="shared" si="11"/>
        <v>Obesity</v>
      </c>
      <c r="U769" s="1">
        <v>180</v>
      </c>
    </row>
    <row r="770" spans="1:21" x14ac:dyDescent="0.3">
      <c r="A770" s="1" t="s">
        <v>769</v>
      </c>
      <c r="B770" s="1">
        <v>54.59</v>
      </c>
      <c r="C770" s="1">
        <v>4.2699999999999996</v>
      </c>
      <c r="D770" s="7" t="s">
        <v>2343</v>
      </c>
      <c r="E770" s="7" t="s">
        <v>2343</v>
      </c>
      <c r="F770" s="7" t="s">
        <v>2343</v>
      </c>
      <c r="G770" s="7">
        <v>0</v>
      </c>
      <c r="H770" s="75" t="s">
        <v>2343</v>
      </c>
      <c r="I770" s="1" t="str">
        <f t="shared" si="11"/>
        <v>Obesity</v>
      </c>
      <c r="U770" s="1">
        <v>180</v>
      </c>
    </row>
    <row r="771" spans="1:21" x14ac:dyDescent="0.3">
      <c r="A771" s="1" t="s">
        <v>770</v>
      </c>
      <c r="B771" s="1">
        <v>21.09</v>
      </c>
      <c r="C771" s="1">
        <v>9.2200000000000006</v>
      </c>
      <c r="D771" s="7" t="s">
        <v>2344</v>
      </c>
      <c r="E771" s="7" t="s">
        <v>2343</v>
      </c>
      <c r="F771" s="7" t="s">
        <v>2343</v>
      </c>
      <c r="G771" s="7">
        <v>2</v>
      </c>
      <c r="H771" s="75" t="s">
        <v>2343</v>
      </c>
      <c r="I771" s="1" t="str">
        <f t="shared" ref="I771:I834" si="12">IF(B771&lt;18.5,"Underweight",IF(B771&lt;25,"Normal Weight",IF(B771&lt;30,"Overweight","Obesity")))</f>
        <v>Normal Weight</v>
      </c>
      <c r="U771" s="1">
        <v>180</v>
      </c>
    </row>
    <row r="772" spans="1:21" x14ac:dyDescent="0.3">
      <c r="A772" s="1" t="s">
        <v>771</v>
      </c>
      <c r="B772" s="1">
        <v>52.41</v>
      </c>
      <c r="C772" s="1">
        <v>5.99</v>
      </c>
      <c r="D772" s="7" t="s">
        <v>2343</v>
      </c>
      <c r="E772" s="7" t="s">
        <v>2343</v>
      </c>
      <c r="F772" s="7" t="s">
        <v>2343</v>
      </c>
      <c r="G772" s="7">
        <v>1</v>
      </c>
      <c r="H772" s="75" t="s">
        <v>2343</v>
      </c>
      <c r="I772" s="1" t="str">
        <f t="shared" si="12"/>
        <v>Obesity</v>
      </c>
      <c r="U772" s="1">
        <v>180</v>
      </c>
    </row>
    <row r="773" spans="1:21" x14ac:dyDescent="0.3">
      <c r="A773" s="1" t="s">
        <v>772</v>
      </c>
      <c r="B773" s="1">
        <v>41.47</v>
      </c>
      <c r="C773" s="1">
        <v>5.86</v>
      </c>
      <c r="D773" s="7" t="s">
        <v>2344</v>
      </c>
      <c r="E773" s="7" t="s">
        <v>2343</v>
      </c>
      <c r="F773" s="7" t="s">
        <v>2343</v>
      </c>
      <c r="G773" s="7">
        <v>2</v>
      </c>
      <c r="H773" s="75" t="s">
        <v>2343</v>
      </c>
      <c r="I773" s="1" t="str">
        <f t="shared" si="12"/>
        <v>Obesity</v>
      </c>
      <c r="U773" s="1">
        <v>180</v>
      </c>
    </row>
    <row r="774" spans="1:21" x14ac:dyDescent="0.3">
      <c r="A774" s="1" t="s">
        <v>773</v>
      </c>
      <c r="B774" s="1">
        <v>33.1</v>
      </c>
      <c r="C774" s="1">
        <v>5.19</v>
      </c>
      <c r="D774" s="7" t="s">
        <v>2344</v>
      </c>
      <c r="E774" s="7" t="s">
        <v>2343</v>
      </c>
      <c r="F774" s="7" t="s">
        <v>2343</v>
      </c>
      <c r="G774" s="7">
        <v>2</v>
      </c>
      <c r="H774" s="75" t="s">
        <v>2343</v>
      </c>
      <c r="I774" s="1" t="str">
        <f t="shared" si="12"/>
        <v>Obesity</v>
      </c>
      <c r="U774" s="1">
        <v>180</v>
      </c>
    </row>
    <row r="775" spans="1:21" x14ac:dyDescent="0.3">
      <c r="A775" s="1" t="s">
        <v>774</v>
      </c>
      <c r="B775" s="1">
        <v>30.8</v>
      </c>
      <c r="C775" s="1">
        <v>4.37</v>
      </c>
      <c r="D775" s="7" t="s">
        <v>2344</v>
      </c>
      <c r="E775" s="7" t="s">
        <v>2343</v>
      </c>
      <c r="F775" s="7" t="s">
        <v>2343</v>
      </c>
      <c r="G775" s="7">
        <v>2</v>
      </c>
      <c r="H775" s="75" t="s">
        <v>2343</v>
      </c>
      <c r="I775" s="1" t="str">
        <f t="shared" si="12"/>
        <v>Obesity</v>
      </c>
      <c r="U775" s="1">
        <v>180</v>
      </c>
    </row>
    <row r="776" spans="1:21" x14ac:dyDescent="0.3">
      <c r="A776" s="1" t="s">
        <v>775</v>
      </c>
      <c r="B776" s="1">
        <v>42.06</v>
      </c>
      <c r="C776" s="1">
        <v>5.32</v>
      </c>
      <c r="D776" s="7" t="s">
        <v>2343</v>
      </c>
      <c r="E776" s="7" t="s">
        <v>2343</v>
      </c>
      <c r="F776" s="7" t="s">
        <v>2343</v>
      </c>
      <c r="G776" s="7">
        <v>1</v>
      </c>
      <c r="H776" s="75" t="s">
        <v>2343</v>
      </c>
      <c r="I776" s="1" t="str">
        <f t="shared" si="12"/>
        <v>Obesity</v>
      </c>
      <c r="U776" s="1">
        <v>180</v>
      </c>
    </row>
    <row r="777" spans="1:21" x14ac:dyDescent="0.3">
      <c r="A777" s="1" t="s">
        <v>776</v>
      </c>
      <c r="B777" s="1">
        <v>39.270000000000003</v>
      </c>
      <c r="C777" s="1">
        <v>5.64</v>
      </c>
      <c r="D777" s="7" t="s">
        <v>2343</v>
      </c>
      <c r="E777" s="7" t="s">
        <v>2343</v>
      </c>
      <c r="F777" s="7" t="s">
        <v>2345</v>
      </c>
      <c r="G777" s="7">
        <v>1</v>
      </c>
      <c r="H777" s="75" t="s">
        <v>2343</v>
      </c>
      <c r="I777" s="1" t="str">
        <f t="shared" si="12"/>
        <v>Obesity</v>
      </c>
      <c r="U777" s="1">
        <v>180</v>
      </c>
    </row>
    <row r="778" spans="1:21" x14ac:dyDescent="0.3">
      <c r="A778" s="1" t="s">
        <v>777</v>
      </c>
      <c r="B778" s="1">
        <v>30.71</v>
      </c>
      <c r="C778" s="1">
        <v>5.59</v>
      </c>
      <c r="D778" s="7" t="s">
        <v>2344</v>
      </c>
      <c r="E778" s="7" t="s">
        <v>2343</v>
      </c>
      <c r="F778" s="7" t="s">
        <v>2343</v>
      </c>
      <c r="G778" s="7">
        <v>1</v>
      </c>
      <c r="H778" s="75" t="s">
        <v>2343</v>
      </c>
      <c r="I778" s="1" t="str">
        <f t="shared" si="12"/>
        <v>Obesity</v>
      </c>
      <c r="U778" s="1">
        <v>180</v>
      </c>
    </row>
    <row r="779" spans="1:21" x14ac:dyDescent="0.3">
      <c r="A779" s="1" t="s">
        <v>778</v>
      </c>
      <c r="B779" s="1">
        <v>47.19</v>
      </c>
      <c r="C779" s="1">
        <v>5.29</v>
      </c>
      <c r="D779" s="7" t="s">
        <v>2343</v>
      </c>
      <c r="E779" s="7" t="s">
        <v>2343</v>
      </c>
      <c r="F779" s="7" t="s">
        <v>2343</v>
      </c>
      <c r="G779" s="7">
        <v>0</v>
      </c>
      <c r="H779" s="75" t="s">
        <v>2343</v>
      </c>
      <c r="I779" s="1" t="str">
        <f t="shared" si="12"/>
        <v>Obesity</v>
      </c>
      <c r="U779" s="1">
        <v>180</v>
      </c>
    </row>
    <row r="780" spans="1:21" x14ac:dyDescent="0.3">
      <c r="A780" s="1" t="s">
        <v>779</v>
      </c>
      <c r="B780" s="1">
        <v>30.02</v>
      </c>
      <c r="C780" s="1">
        <v>6.65</v>
      </c>
      <c r="D780" s="7" t="s">
        <v>2343</v>
      </c>
      <c r="E780" s="7" t="s">
        <v>2343</v>
      </c>
      <c r="F780" s="7" t="s">
        <v>2343</v>
      </c>
      <c r="G780" s="7">
        <v>0</v>
      </c>
      <c r="H780" s="75" t="s">
        <v>2343</v>
      </c>
      <c r="I780" s="1" t="str">
        <f t="shared" si="12"/>
        <v>Obesity</v>
      </c>
      <c r="U780" s="1">
        <v>180</v>
      </c>
    </row>
    <row r="781" spans="1:21" x14ac:dyDescent="0.3">
      <c r="A781" s="1" t="s">
        <v>780</v>
      </c>
      <c r="B781" s="1">
        <v>37.909999999999997</v>
      </c>
      <c r="C781" s="1">
        <v>5.68</v>
      </c>
      <c r="D781" s="7" t="s">
        <v>2344</v>
      </c>
      <c r="E781" s="7" t="s">
        <v>2343</v>
      </c>
      <c r="F781" s="7" t="s">
        <v>2343</v>
      </c>
      <c r="G781" s="7">
        <v>0</v>
      </c>
      <c r="H781" s="75" t="s">
        <v>2343</v>
      </c>
      <c r="I781" s="1" t="str">
        <f t="shared" si="12"/>
        <v>Obesity</v>
      </c>
      <c r="U781" s="1">
        <v>180</v>
      </c>
    </row>
    <row r="782" spans="1:21" x14ac:dyDescent="0.3">
      <c r="A782" s="1" t="s">
        <v>781</v>
      </c>
      <c r="B782" s="1">
        <v>54.61</v>
      </c>
      <c r="C782" s="1">
        <v>4.49</v>
      </c>
      <c r="D782" s="7" t="s">
        <v>2343</v>
      </c>
      <c r="E782" s="7" t="s">
        <v>2343</v>
      </c>
      <c r="F782" s="7" t="s">
        <v>2343</v>
      </c>
      <c r="G782" s="7">
        <v>0</v>
      </c>
      <c r="H782" s="75" t="s">
        <v>2343</v>
      </c>
      <c r="I782" s="1" t="str">
        <f t="shared" si="12"/>
        <v>Obesity</v>
      </c>
      <c r="U782" s="1">
        <v>180</v>
      </c>
    </row>
    <row r="783" spans="1:21" x14ac:dyDescent="0.3">
      <c r="A783" s="1" t="s">
        <v>782</v>
      </c>
      <c r="B783" s="1">
        <v>36.005000000000003</v>
      </c>
      <c r="C783" s="1">
        <v>6.9</v>
      </c>
      <c r="D783" s="7" t="s">
        <v>2343</v>
      </c>
      <c r="E783" s="7" t="s">
        <v>2343</v>
      </c>
      <c r="F783" s="7" t="s">
        <v>2343</v>
      </c>
      <c r="G783" s="7">
        <v>0</v>
      </c>
      <c r="H783" s="75" t="s">
        <v>2343</v>
      </c>
      <c r="I783" s="1" t="str">
        <f t="shared" si="12"/>
        <v>Obesity</v>
      </c>
      <c r="U783" s="1">
        <v>180</v>
      </c>
    </row>
    <row r="784" spans="1:21" x14ac:dyDescent="0.3">
      <c r="A784" s="1" t="s">
        <v>783</v>
      </c>
      <c r="B784" s="1">
        <v>28.7</v>
      </c>
      <c r="C784" s="1">
        <v>11.52</v>
      </c>
      <c r="D784" s="7" t="s">
        <v>2343</v>
      </c>
      <c r="E784" s="7" t="s">
        <v>2343</v>
      </c>
      <c r="F784" s="7" t="s">
        <v>2343</v>
      </c>
      <c r="G784" s="7">
        <v>0</v>
      </c>
      <c r="H784" s="75" t="s">
        <v>2343</v>
      </c>
      <c r="I784" s="1" t="str">
        <f t="shared" si="12"/>
        <v>Overweight</v>
      </c>
      <c r="U784" s="1">
        <v>180</v>
      </c>
    </row>
    <row r="785" spans="1:21" x14ac:dyDescent="0.3">
      <c r="A785" s="1" t="s">
        <v>784</v>
      </c>
      <c r="B785" s="1">
        <v>34.295000000000002</v>
      </c>
      <c r="C785" s="1">
        <v>11.24</v>
      </c>
      <c r="D785" s="7" t="s">
        <v>2343</v>
      </c>
      <c r="E785" s="7" t="s">
        <v>2343</v>
      </c>
      <c r="F785" s="7" t="s">
        <v>2343</v>
      </c>
      <c r="G785" s="7">
        <v>0</v>
      </c>
      <c r="H785" s="75" t="s">
        <v>2343</v>
      </c>
      <c r="I785" s="1" t="str">
        <f t="shared" si="12"/>
        <v>Obesity</v>
      </c>
      <c r="U785" s="1">
        <v>180</v>
      </c>
    </row>
    <row r="786" spans="1:21" x14ac:dyDescent="0.3">
      <c r="A786" s="1" t="s">
        <v>785</v>
      </c>
      <c r="B786" s="1">
        <v>27.55</v>
      </c>
      <c r="C786" s="1">
        <v>10.98</v>
      </c>
      <c r="D786" s="7" t="s">
        <v>2343</v>
      </c>
      <c r="E786" s="7" t="s">
        <v>2343</v>
      </c>
      <c r="F786" s="7" t="s">
        <v>2343</v>
      </c>
      <c r="G786" s="7">
        <v>0</v>
      </c>
      <c r="H786" s="75" t="s">
        <v>2343</v>
      </c>
      <c r="I786" s="1" t="str">
        <f t="shared" si="12"/>
        <v>Overweight</v>
      </c>
      <c r="U786" s="1">
        <v>180</v>
      </c>
    </row>
    <row r="787" spans="1:21" x14ac:dyDescent="0.3">
      <c r="A787" s="1" t="s">
        <v>786</v>
      </c>
      <c r="B787" s="1">
        <v>40.700000000000003</v>
      </c>
      <c r="C787" s="1">
        <v>5.42</v>
      </c>
      <c r="D787" s="7" t="s">
        <v>2343</v>
      </c>
      <c r="E787" s="7" t="s">
        <v>2343</v>
      </c>
      <c r="F787" s="7" t="s">
        <v>2343</v>
      </c>
      <c r="G787" s="7">
        <v>0</v>
      </c>
      <c r="H787" s="75" t="s">
        <v>2343</v>
      </c>
      <c r="I787" s="1" t="str">
        <f t="shared" si="12"/>
        <v>Obesity</v>
      </c>
      <c r="U787" s="1">
        <v>180</v>
      </c>
    </row>
    <row r="788" spans="1:21" x14ac:dyDescent="0.3">
      <c r="A788" s="1" t="s">
        <v>787</v>
      </c>
      <c r="B788" s="1">
        <v>18.335000000000001</v>
      </c>
      <c r="C788" s="1">
        <v>10.97</v>
      </c>
      <c r="D788" s="7" t="s">
        <v>2343</v>
      </c>
      <c r="E788" s="7" t="s">
        <v>2343</v>
      </c>
      <c r="F788" s="7" t="s">
        <v>2343</v>
      </c>
      <c r="G788" s="7">
        <v>0</v>
      </c>
      <c r="H788" s="75" t="s">
        <v>2343</v>
      </c>
      <c r="I788" s="1" t="str">
        <f t="shared" si="12"/>
        <v>Underweight</v>
      </c>
      <c r="U788" s="1">
        <v>180</v>
      </c>
    </row>
    <row r="789" spans="1:21" x14ac:dyDescent="0.3">
      <c r="A789" s="1" t="s">
        <v>788</v>
      </c>
      <c r="B789" s="1">
        <v>33.914999999999999</v>
      </c>
      <c r="C789" s="1">
        <v>9.56</v>
      </c>
      <c r="D789" s="7" t="s">
        <v>2344</v>
      </c>
      <c r="E789" s="7" t="s">
        <v>2343</v>
      </c>
      <c r="F789" s="7" t="s">
        <v>2343</v>
      </c>
      <c r="G789" s="7">
        <v>2</v>
      </c>
      <c r="H789" s="75" t="s">
        <v>2343</v>
      </c>
      <c r="I789" s="1" t="str">
        <f t="shared" si="12"/>
        <v>Obesity</v>
      </c>
      <c r="U789" s="1">
        <v>180</v>
      </c>
    </row>
    <row r="790" spans="1:21" x14ac:dyDescent="0.3">
      <c r="A790" s="1" t="s">
        <v>789</v>
      </c>
      <c r="B790" s="1">
        <v>33.534999999999997</v>
      </c>
      <c r="C790" s="1">
        <v>9.4</v>
      </c>
      <c r="D790" s="7" t="s">
        <v>2344</v>
      </c>
      <c r="E790" s="7" t="s">
        <v>2343</v>
      </c>
      <c r="F790" s="7" t="s">
        <v>2343</v>
      </c>
      <c r="G790" s="7">
        <v>2</v>
      </c>
      <c r="H790" s="75" t="s">
        <v>2343</v>
      </c>
      <c r="I790" s="1" t="str">
        <f t="shared" si="12"/>
        <v>Obesity</v>
      </c>
      <c r="U790" s="1">
        <v>180</v>
      </c>
    </row>
    <row r="791" spans="1:21" x14ac:dyDescent="0.3">
      <c r="A791" s="1" t="s">
        <v>790</v>
      </c>
      <c r="B791" s="1">
        <v>23.655000000000001</v>
      </c>
      <c r="C791" s="1">
        <v>8.48</v>
      </c>
      <c r="D791" s="7" t="s">
        <v>2344</v>
      </c>
      <c r="E791" s="7" t="s">
        <v>2343</v>
      </c>
      <c r="F791" s="7" t="s">
        <v>2343</v>
      </c>
      <c r="G791" s="7">
        <v>2</v>
      </c>
      <c r="H791" s="75" t="s">
        <v>2343</v>
      </c>
      <c r="I791" s="1" t="str">
        <f t="shared" si="12"/>
        <v>Normal Weight</v>
      </c>
      <c r="U791" s="1">
        <v>180</v>
      </c>
    </row>
    <row r="792" spans="1:21" x14ac:dyDescent="0.3">
      <c r="A792" s="1" t="s">
        <v>791</v>
      </c>
      <c r="B792" s="1">
        <v>28</v>
      </c>
      <c r="C792" s="1">
        <v>5.57</v>
      </c>
      <c r="D792" s="7" t="s">
        <v>2343</v>
      </c>
      <c r="E792" s="7" t="s">
        <v>2343</v>
      </c>
      <c r="F792" s="7" t="s">
        <v>2343</v>
      </c>
      <c r="G792" s="7">
        <v>0</v>
      </c>
      <c r="H792" s="75" t="s">
        <v>2343</v>
      </c>
      <c r="I792" s="1" t="str">
        <f t="shared" si="12"/>
        <v>Overweight</v>
      </c>
      <c r="U792" s="1">
        <v>180</v>
      </c>
    </row>
    <row r="793" spans="1:21" x14ac:dyDescent="0.3">
      <c r="A793" s="1" t="s">
        <v>792</v>
      </c>
      <c r="B793" s="1">
        <v>30.23</v>
      </c>
      <c r="C793" s="1">
        <v>6.94</v>
      </c>
      <c r="D793" s="7" t="s">
        <v>2344</v>
      </c>
      <c r="E793" s="7" t="s">
        <v>2343</v>
      </c>
      <c r="F793" s="7" t="s">
        <v>2345</v>
      </c>
      <c r="G793" s="7">
        <v>1</v>
      </c>
      <c r="H793" s="75" t="s">
        <v>2343</v>
      </c>
      <c r="I793" s="1" t="str">
        <f t="shared" si="12"/>
        <v>Obesity</v>
      </c>
      <c r="U793" s="1">
        <v>180</v>
      </c>
    </row>
    <row r="794" spans="1:21" x14ac:dyDescent="0.3">
      <c r="A794" s="1" t="s">
        <v>793</v>
      </c>
      <c r="B794" s="1">
        <v>51.14</v>
      </c>
      <c r="C794" s="1">
        <v>4.05</v>
      </c>
      <c r="D794" s="7" t="s">
        <v>2343</v>
      </c>
      <c r="E794" s="7" t="s">
        <v>2343</v>
      </c>
      <c r="F794" s="7" t="s">
        <v>2343</v>
      </c>
      <c r="G794" s="7">
        <v>1</v>
      </c>
      <c r="H794" s="75" t="s">
        <v>2343</v>
      </c>
      <c r="I794" s="1" t="str">
        <f t="shared" si="12"/>
        <v>Obesity</v>
      </c>
      <c r="U794" s="1">
        <v>180</v>
      </c>
    </row>
    <row r="795" spans="1:21" x14ac:dyDescent="0.3">
      <c r="A795" s="1" t="s">
        <v>794</v>
      </c>
      <c r="B795" s="1">
        <v>24.32</v>
      </c>
      <c r="C795" s="1">
        <v>10.220000000000001</v>
      </c>
      <c r="D795" s="7" t="s">
        <v>2343</v>
      </c>
      <c r="E795" s="7" t="s">
        <v>2343</v>
      </c>
      <c r="F795" s="7" t="s">
        <v>2343</v>
      </c>
      <c r="G795" s="7">
        <v>0</v>
      </c>
      <c r="H795" s="75" t="s">
        <v>2343</v>
      </c>
      <c r="I795" s="1" t="str">
        <f t="shared" si="12"/>
        <v>Normal Weight</v>
      </c>
      <c r="U795" s="1">
        <v>180</v>
      </c>
    </row>
    <row r="796" spans="1:21" x14ac:dyDescent="0.3">
      <c r="A796" s="1" t="s">
        <v>795</v>
      </c>
      <c r="B796" s="1">
        <v>38.06</v>
      </c>
      <c r="C796" s="1">
        <v>9.24</v>
      </c>
      <c r="D796" s="7" t="s">
        <v>2343</v>
      </c>
      <c r="E796" s="7" t="s">
        <v>2343</v>
      </c>
      <c r="F796" s="7" t="s">
        <v>2343</v>
      </c>
      <c r="G796" s="7">
        <v>0</v>
      </c>
      <c r="H796" s="75" t="s">
        <v>2343</v>
      </c>
      <c r="I796" s="1" t="str">
        <f t="shared" si="12"/>
        <v>Obesity</v>
      </c>
      <c r="U796" s="1">
        <v>180</v>
      </c>
    </row>
    <row r="797" spans="1:21" x14ac:dyDescent="0.3">
      <c r="A797" s="1" t="s">
        <v>796</v>
      </c>
      <c r="B797" s="1">
        <v>37.700000000000003</v>
      </c>
      <c r="C797" s="1">
        <v>8.6</v>
      </c>
      <c r="D797" s="7" t="s">
        <v>2343</v>
      </c>
      <c r="E797" s="7" t="s">
        <v>2343</v>
      </c>
      <c r="F797" s="7" t="s">
        <v>2343</v>
      </c>
      <c r="G797" s="7">
        <v>0</v>
      </c>
      <c r="H797" s="75" t="s">
        <v>2343</v>
      </c>
      <c r="I797" s="1" t="str">
        <f t="shared" si="12"/>
        <v>Obesity</v>
      </c>
      <c r="U797" s="1">
        <v>180</v>
      </c>
    </row>
    <row r="798" spans="1:21" x14ac:dyDescent="0.3">
      <c r="A798" s="1" t="s">
        <v>797</v>
      </c>
      <c r="B798" s="1">
        <v>44</v>
      </c>
      <c r="C798" s="1">
        <v>9.32</v>
      </c>
      <c r="D798" s="7" t="s">
        <v>2344</v>
      </c>
      <c r="E798" s="7" t="s">
        <v>2343</v>
      </c>
      <c r="F798" s="7" t="s">
        <v>2343</v>
      </c>
      <c r="G798" s="7">
        <v>2</v>
      </c>
      <c r="H798" s="75" t="s">
        <v>2343</v>
      </c>
      <c r="I798" s="1" t="str">
        <f t="shared" si="12"/>
        <v>Obesity</v>
      </c>
      <c r="U798" s="1">
        <v>180</v>
      </c>
    </row>
    <row r="799" spans="1:21" x14ac:dyDescent="0.3">
      <c r="A799" s="1" t="s">
        <v>798</v>
      </c>
      <c r="B799" s="1">
        <v>41.45</v>
      </c>
      <c r="C799" s="1">
        <v>6.12</v>
      </c>
      <c r="D799" s="7" t="s">
        <v>2344</v>
      </c>
      <c r="E799" s="7" t="s">
        <v>2343</v>
      </c>
      <c r="F799" s="7" t="s">
        <v>2343</v>
      </c>
      <c r="G799" s="7">
        <v>0</v>
      </c>
      <c r="H799" s="75" t="s">
        <v>2343</v>
      </c>
      <c r="I799" s="1" t="str">
        <f t="shared" si="12"/>
        <v>Obesity</v>
      </c>
      <c r="U799" s="1">
        <v>180</v>
      </c>
    </row>
    <row r="800" spans="1:21" x14ac:dyDescent="0.3">
      <c r="A800" s="1" t="s">
        <v>799</v>
      </c>
      <c r="B800" s="1">
        <v>25.364999999999998</v>
      </c>
      <c r="C800" s="1">
        <v>9.19</v>
      </c>
      <c r="D800" s="7" t="s">
        <v>2344</v>
      </c>
      <c r="E800" s="7" t="s">
        <v>2343</v>
      </c>
      <c r="F800" s="7" t="s">
        <v>2343</v>
      </c>
      <c r="G800" s="7">
        <v>0</v>
      </c>
      <c r="H800" s="75" t="s">
        <v>2343</v>
      </c>
      <c r="I800" s="1" t="str">
        <f t="shared" si="12"/>
        <v>Overweight</v>
      </c>
      <c r="U800" s="1">
        <v>180</v>
      </c>
    </row>
    <row r="801" spans="1:21" x14ac:dyDescent="0.3">
      <c r="A801" s="1" t="s">
        <v>800</v>
      </c>
      <c r="B801" s="1">
        <v>34.56</v>
      </c>
      <c r="C801" s="1">
        <v>5.84</v>
      </c>
      <c r="D801" s="7" t="s">
        <v>2344</v>
      </c>
      <c r="E801" s="7" t="s">
        <v>2343</v>
      </c>
      <c r="F801" s="7" t="s">
        <v>2345</v>
      </c>
      <c r="G801" s="7">
        <v>1</v>
      </c>
      <c r="H801" s="75" t="s">
        <v>2343</v>
      </c>
      <c r="I801" s="1" t="str">
        <f t="shared" si="12"/>
        <v>Obesity</v>
      </c>
      <c r="U801" s="1">
        <v>180</v>
      </c>
    </row>
    <row r="802" spans="1:21" x14ac:dyDescent="0.3">
      <c r="A802" s="1" t="s">
        <v>801</v>
      </c>
      <c r="B802" s="1">
        <v>28.2</v>
      </c>
      <c r="C802" s="1">
        <v>7.19</v>
      </c>
      <c r="D802" s="7" t="s">
        <v>2344</v>
      </c>
      <c r="E802" s="7" t="s">
        <v>2343</v>
      </c>
      <c r="F802" s="7" t="s">
        <v>2343</v>
      </c>
      <c r="G802" s="7">
        <v>2</v>
      </c>
      <c r="H802" s="75" t="s">
        <v>2343</v>
      </c>
      <c r="I802" s="1" t="str">
        <f t="shared" si="12"/>
        <v>Overweight</v>
      </c>
      <c r="U802" s="1">
        <v>180</v>
      </c>
    </row>
    <row r="803" spans="1:21" x14ac:dyDescent="0.3">
      <c r="A803" s="1" t="s">
        <v>802</v>
      </c>
      <c r="B803" s="1">
        <v>30.43</v>
      </c>
      <c r="C803" s="1">
        <v>9.39</v>
      </c>
      <c r="D803" s="7" t="s">
        <v>2343</v>
      </c>
      <c r="E803" s="7" t="s">
        <v>2343</v>
      </c>
      <c r="F803" s="7" t="s">
        <v>2343</v>
      </c>
      <c r="G803" s="7">
        <v>0</v>
      </c>
      <c r="H803" s="75" t="s">
        <v>2343</v>
      </c>
      <c r="I803" s="1" t="str">
        <f t="shared" si="12"/>
        <v>Obesity</v>
      </c>
      <c r="U803" s="1">
        <v>180</v>
      </c>
    </row>
    <row r="804" spans="1:21" x14ac:dyDescent="0.3">
      <c r="A804" s="1" t="s">
        <v>803</v>
      </c>
      <c r="B804" s="1">
        <v>32.395000000000003</v>
      </c>
      <c r="C804" s="1">
        <v>4.2699999999999996</v>
      </c>
      <c r="D804" s="7" t="s">
        <v>2344</v>
      </c>
      <c r="E804" s="7" t="s">
        <v>2343</v>
      </c>
      <c r="F804" s="7" t="s">
        <v>2343</v>
      </c>
      <c r="G804" s="7">
        <v>1</v>
      </c>
      <c r="H804" s="75" t="s">
        <v>2343</v>
      </c>
      <c r="I804" s="1" t="str">
        <f t="shared" si="12"/>
        <v>Obesity</v>
      </c>
      <c r="U804" s="1">
        <v>180</v>
      </c>
    </row>
    <row r="805" spans="1:21" x14ac:dyDescent="0.3">
      <c r="A805" s="1" t="s">
        <v>804</v>
      </c>
      <c r="B805" s="1">
        <v>24.035</v>
      </c>
      <c r="C805" s="1">
        <v>11.71</v>
      </c>
      <c r="D805" s="7" t="s">
        <v>2343</v>
      </c>
      <c r="E805" s="7" t="s">
        <v>2343</v>
      </c>
      <c r="F805" s="7" t="s">
        <v>2343</v>
      </c>
      <c r="G805" s="7">
        <v>0</v>
      </c>
      <c r="H805" s="75" t="s">
        <v>2343</v>
      </c>
      <c r="I805" s="1" t="str">
        <f t="shared" si="12"/>
        <v>Normal Weight</v>
      </c>
      <c r="U805" s="1">
        <v>180</v>
      </c>
    </row>
    <row r="806" spans="1:21" x14ac:dyDescent="0.3">
      <c r="A806" s="1" t="s">
        <v>805</v>
      </c>
      <c r="B806" s="1">
        <v>37.119999999999997</v>
      </c>
      <c r="C806" s="1">
        <v>5.29</v>
      </c>
      <c r="D806" s="7" t="s">
        <v>2343</v>
      </c>
      <c r="E806" s="7" t="s">
        <v>2343</v>
      </c>
      <c r="F806" s="7" t="s">
        <v>2343</v>
      </c>
      <c r="G806" s="7">
        <v>2</v>
      </c>
      <c r="H806" s="75" t="s">
        <v>2343</v>
      </c>
      <c r="I806" s="1" t="str">
        <f t="shared" si="12"/>
        <v>Obesity</v>
      </c>
      <c r="U806" s="1">
        <v>180</v>
      </c>
    </row>
    <row r="807" spans="1:21" x14ac:dyDescent="0.3">
      <c r="A807" s="1" t="s">
        <v>806</v>
      </c>
      <c r="B807" s="1">
        <v>34.840000000000003</v>
      </c>
      <c r="C807" s="1">
        <v>6</v>
      </c>
      <c r="D807" s="7" t="s">
        <v>2344</v>
      </c>
      <c r="E807" s="7" t="s">
        <v>2343</v>
      </c>
      <c r="F807" s="7" t="s">
        <v>2345</v>
      </c>
      <c r="G807" s="7">
        <v>1</v>
      </c>
      <c r="H807" s="75" t="s">
        <v>2343</v>
      </c>
      <c r="I807" s="1" t="str">
        <f t="shared" si="12"/>
        <v>Obesity</v>
      </c>
      <c r="U807" s="1">
        <v>180</v>
      </c>
    </row>
    <row r="808" spans="1:21" x14ac:dyDescent="0.3">
      <c r="A808" s="1" t="s">
        <v>807</v>
      </c>
      <c r="B808" s="1">
        <v>29.53</v>
      </c>
      <c r="C808" s="1">
        <v>10.64</v>
      </c>
      <c r="D808" s="7" t="s">
        <v>2343</v>
      </c>
      <c r="E808" s="7" t="s">
        <v>2343</v>
      </c>
      <c r="F808" s="7" t="s">
        <v>2343</v>
      </c>
      <c r="G808" s="7">
        <v>0</v>
      </c>
      <c r="H808" s="75" t="s">
        <v>2343</v>
      </c>
      <c r="I808" s="1" t="str">
        <f t="shared" si="12"/>
        <v>Overweight</v>
      </c>
      <c r="U808" s="1">
        <v>180</v>
      </c>
    </row>
    <row r="809" spans="1:21" x14ac:dyDescent="0.3">
      <c r="A809" s="1" t="s">
        <v>808</v>
      </c>
      <c r="B809" s="1">
        <v>42.51</v>
      </c>
      <c r="C809" s="1">
        <v>8.2100000000000009</v>
      </c>
      <c r="D809" s="7" t="s">
        <v>2344</v>
      </c>
      <c r="E809" s="7" t="s">
        <v>2343</v>
      </c>
      <c r="F809" s="7" t="s">
        <v>2343</v>
      </c>
      <c r="G809" s="7">
        <v>0</v>
      </c>
      <c r="H809" s="75" t="s">
        <v>2343</v>
      </c>
      <c r="I809" s="1" t="str">
        <f t="shared" si="12"/>
        <v>Obesity</v>
      </c>
      <c r="U809" s="1">
        <v>180</v>
      </c>
    </row>
    <row r="810" spans="1:21" x14ac:dyDescent="0.3">
      <c r="A810" s="1" t="s">
        <v>809</v>
      </c>
      <c r="B810" s="1">
        <v>38.14</v>
      </c>
      <c r="C810" s="1">
        <v>5.58</v>
      </c>
      <c r="D810" s="7" t="s">
        <v>2343</v>
      </c>
      <c r="E810" s="7" t="s">
        <v>2343</v>
      </c>
      <c r="F810" s="7" t="s">
        <v>2345</v>
      </c>
      <c r="G810" s="7">
        <v>1</v>
      </c>
      <c r="H810" s="75" t="s">
        <v>2343</v>
      </c>
      <c r="I810" s="1" t="str">
        <f t="shared" si="12"/>
        <v>Obesity</v>
      </c>
      <c r="U810" s="1">
        <v>180</v>
      </c>
    </row>
    <row r="811" spans="1:21" x14ac:dyDescent="0.3">
      <c r="A811" s="1" t="s">
        <v>810</v>
      </c>
      <c r="B811" s="1">
        <v>39.93</v>
      </c>
      <c r="C811" s="1">
        <v>8.75</v>
      </c>
      <c r="D811" s="7" t="s">
        <v>2343</v>
      </c>
      <c r="E811" s="7" t="s">
        <v>2343</v>
      </c>
      <c r="F811" s="7" t="s">
        <v>2343</v>
      </c>
      <c r="G811" s="7">
        <v>0</v>
      </c>
      <c r="H811" s="75" t="s">
        <v>2343</v>
      </c>
      <c r="I811" s="1" t="str">
        <f t="shared" si="12"/>
        <v>Obesity</v>
      </c>
      <c r="U811" s="1">
        <v>180</v>
      </c>
    </row>
    <row r="812" spans="1:21" x14ac:dyDescent="0.3">
      <c r="A812" s="1" t="s">
        <v>811</v>
      </c>
      <c r="B812" s="1">
        <v>38.83</v>
      </c>
      <c r="C812" s="1">
        <v>11.86</v>
      </c>
      <c r="D812" s="7" t="s">
        <v>2343</v>
      </c>
      <c r="E812" s="7" t="s">
        <v>2343</v>
      </c>
      <c r="F812" s="7" t="s">
        <v>2343</v>
      </c>
      <c r="G812" s="7">
        <v>0</v>
      </c>
      <c r="H812" s="75" t="s">
        <v>2343</v>
      </c>
      <c r="I812" s="1" t="str">
        <f t="shared" si="12"/>
        <v>Obesity</v>
      </c>
      <c r="U812" s="1">
        <v>180</v>
      </c>
    </row>
    <row r="813" spans="1:21" x14ac:dyDescent="0.3">
      <c r="A813" s="1" t="s">
        <v>812</v>
      </c>
      <c r="B813" s="1">
        <v>37.4</v>
      </c>
      <c r="C813" s="1">
        <v>11.46</v>
      </c>
      <c r="D813" s="7" t="s">
        <v>2343</v>
      </c>
      <c r="E813" s="7" t="s">
        <v>2343</v>
      </c>
      <c r="F813" s="7" t="s">
        <v>2343</v>
      </c>
      <c r="G813" s="7">
        <v>0</v>
      </c>
      <c r="H813" s="75" t="s">
        <v>2343</v>
      </c>
      <c r="I813" s="1" t="str">
        <f t="shared" si="12"/>
        <v>Obesity</v>
      </c>
      <c r="U813" s="1">
        <v>180</v>
      </c>
    </row>
    <row r="814" spans="1:21" x14ac:dyDescent="0.3">
      <c r="A814" s="1" t="s">
        <v>813</v>
      </c>
      <c r="B814" s="1">
        <v>21.4</v>
      </c>
      <c r="C814" s="1">
        <v>9.0299999999999994</v>
      </c>
      <c r="D814" s="7" t="s">
        <v>2343</v>
      </c>
      <c r="E814" s="7" t="s">
        <v>2343</v>
      </c>
      <c r="F814" s="7" t="s">
        <v>2343</v>
      </c>
      <c r="G814" s="7">
        <v>0</v>
      </c>
      <c r="H814" s="75" t="s">
        <v>2343</v>
      </c>
      <c r="I814" s="1" t="str">
        <f t="shared" si="12"/>
        <v>Normal Weight</v>
      </c>
      <c r="U814" s="1">
        <v>180</v>
      </c>
    </row>
    <row r="815" spans="1:21" x14ac:dyDescent="0.3">
      <c r="A815" s="1" t="s">
        <v>814</v>
      </c>
      <c r="B815" s="1">
        <v>38.380000000000003</v>
      </c>
      <c r="C815" s="1">
        <v>8.26</v>
      </c>
      <c r="D815" s="7" t="s">
        <v>2344</v>
      </c>
      <c r="E815" s="7" t="s">
        <v>2343</v>
      </c>
      <c r="F815" s="7" t="s">
        <v>2343</v>
      </c>
      <c r="G815" s="7">
        <v>2</v>
      </c>
      <c r="H815" s="75" t="s">
        <v>2343</v>
      </c>
      <c r="I815" s="1" t="str">
        <f t="shared" si="12"/>
        <v>Obesity</v>
      </c>
      <c r="U815" s="1">
        <v>180</v>
      </c>
    </row>
    <row r="816" spans="1:21" x14ac:dyDescent="0.3">
      <c r="A816" s="1" t="s">
        <v>815</v>
      </c>
      <c r="B816" s="1">
        <v>33.659999999999997</v>
      </c>
      <c r="C816" s="1">
        <v>5.42</v>
      </c>
      <c r="D816" s="7" t="s">
        <v>2344</v>
      </c>
      <c r="E816" s="7" t="s">
        <v>2343</v>
      </c>
      <c r="F816" s="7" t="s">
        <v>2343</v>
      </c>
      <c r="G816" s="7">
        <v>2</v>
      </c>
      <c r="H816" s="75" t="s">
        <v>2343</v>
      </c>
      <c r="I816" s="1" t="str">
        <f t="shared" si="12"/>
        <v>Obesity</v>
      </c>
      <c r="U816" s="1">
        <v>180</v>
      </c>
    </row>
    <row r="817" spans="1:21" x14ac:dyDescent="0.3">
      <c r="A817" s="1" t="s">
        <v>816</v>
      </c>
      <c r="B817" s="1">
        <v>31.79</v>
      </c>
      <c r="C817" s="1">
        <v>11.33</v>
      </c>
      <c r="D817" s="7" t="s">
        <v>2344</v>
      </c>
      <c r="E817" s="7" t="s">
        <v>2343</v>
      </c>
      <c r="F817" s="7" t="s">
        <v>2345</v>
      </c>
      <c r="G817" s="7">
        <v>1</v>
      </c>
      <c r="H817" s="75" t="s">
        <v>2343</v>
      </c>
      <c r="I817" s="1" t="str">
        <f t="shared" si="12"/>
        <v>Obesity</v>
      </c>
      <c r="U817" s="1">
        <v>180</v>
      </c>
    </row>
    <row r="818" spans="1:21" x14ac:dyDescent="0.3">
      <c r="A818" s="1" t="s">
        <v>817</v>
      </c>
      <c r="B818" s="1">
        <v>29.7</v>
      </c>
      <c r="C818" s="1">
        <v>7.69</v>
      </c>
      <c r="D818" s="7" t="s">
        <v>2344</v>
      </c>
      <c r="E818" s="7" t="s">
        <v>2343</v>
      </c>
      <c r="F818" s="7" t="s">
        <v>2345</v>
      </c>
      <c r="G818" s="7">
        <v>1</v>
      </c>
      <c r="H818" s="75" t="s">
        <v>2343</v>
      </c>
      <c r="I818" s="1" t="str">
        <f t="shared" si="12"/>
        <v>Overweight</v>
      </c>
      <c r="U818" s="1">
        <v>180</v>
      </c>
    </row>
    <row r="819" spans="1:21" x14ac:dyDescent="0.3">
      <c r="A819" s="1" t="s">
        <v>818</v>
      </c>
      <c r="B819" s="1">
        <v>25.46</v>
      </c>
      <c r="C819" s="1">
        <v>8.77</v>
      </c>
      <c r="D819" s="7" t="s">
        <v>2344</v>
      </c>
      <c r="E819" s="7" t="s">
        <v>2343</v>
      </c>
      <c r="F819" s="7" t="s">
        <v>2345</v>
      </c>
      <c r="G819" s="7">
        <v>1</v>
      </c>
      <c r="H819" s="75" t="s">
        <v>2343</v>
      </c>
      <c r="I819" s="1" t="str">
        <f t="shared" si="12"/>
        <v>Overweight</v>
      </c>
      <c r="U819" s="1">
        <v>180</v>
      </c>
    </row>
    <row r="820" spans="1:21" x14ac:dyDescent="0.3">
      <c r="A820" s="1" t="s">
        <v>819</v>
      </c>
      <c r="B820" s="1">
        <v>39.14</v>
      </c>
      <c r="C820" s="1">
        <v>4.91</v>
      </c>
      <c r="D820" s="7" t="s">
        <v>2343</v>
      </c>
      <c r="E820" s="7" t="s">
        <v>2344</v>
      </c>
      <c r="F820" s="7" t="s">
        <v>2343</v>
      </c>
      <c r="G820" s="7">
        <v>1</v>
      </c>
      <c r="H820" s="75" t="s">
        <v>2343</v>
      </c>
      <c r="I820" s="1" t="str">
        <f t="shared" si="12"/>
        <v>Obesity</v>
      </c>
      <c r="U820" s="1">
        <v>180</v>
      </c>
    </row>
    <row r="821" spans="1:21" x14ac:dyDescent="0.3">
      <c r="A821" s="1" t="s">
        <v>820</v>
      </c>
      <c r="B821" s="1">
        <v>41.2</v>
      </c>
      <c r="C821" s="1">
        <v>4.95</v>
      </c>
      <c r="D821" s="7" t="s">
        <v>2343</v>
      </c>
      <c r="E821" s="7" t="s">
        <v>2343</v>
      </c>
      <c r="F821" s="7" t="s">
        <v>2343</v>
      </c>
      <c r="G821" s="7">
        <v>1</v>
      </c>
      <c r="H821" s="75" t="s">
        <v>2343</v>
      </c>
      <c r="I821" s="1" t="str">
        <f t="shared" si="12"/>
        <v>Obesity</v>
      </c>
      <c r="U821" s="1">
        <v>180</v>
      </c>
    </row>
    <row r="822" spans="1:21" x14ac:dyDescent="0.3">
      <c r="A822" s="1" t="s">
        <v>821</v>
      </c>
      <c r="B822" s="1">
        <v>28.81</v>
      </c>
      <c r="C822" s="1">
        <v>10.8</v>
      </c>
      <c r="D822" s="7" t="s">
        <v>2344</v>
      </c>
      <c r="E822" s="7" t="s">
        <v>2343</v>
      </c>
      <c r="F822" s="7" t="s">
        <v>2345</v>
      </c>
      <c r="G822" s="7">
        <v>1</v>
      </c>
      <c r="H822" s="75" t="s">
        <v>2343</v>
      </c>
      <c r="I822" s="1" t="str">
        <f t="shared" si="12"/>
        <v>Overweight</v>
      </c>
      <c r="U822" s="1">
        <v>180</v>
      </c>
    </row>
    <row r="823" spans="1:21" x14ac:dyDescent="0.3">
      <c r="A823" s="1" t="s">
        <v>822</v>
      </c>
      <c r="B823" s="1">
        <v>37.409999999999997</v>
      </c>
      <c r="C823" s="1">
        <v>7.21</v>
      </c>
      <c r="D823" s="7" t="s">
        <v>2343</v>
      </c>
      <c r="E823" s="7" t="s">
        <v>2343</v>
      </c>
      <c r="F823" s="7" t="s">
        <v>2343</v>
      </c>
      <c r="G823" s="7">
        <v>2</v>
      </c>
      <c r="H823" s="75" t="s">
        <v>2343</v>
      </c>
      <c r="I823" s="1" t="str">
        <f t="shared" si="12"/>
        <v>Obesity</v>
      </c>
      <c r="U823" s="1">
        <v>180</v>
      </c>
    </row>
    <row r="824" spans="1:21" x14ac:dyDescent="0.3">
      <c r="A824" s="1" t="s">
        <v>823</v>
      </c>
      <c r="B824" s="1">
        <v>52.54</v>
      </c>
      <c r="C824" s="1">
        <v>5.12</v>
      </c>
      <c r="D824" s="7" t="s">
        <v>2343</v>
      </c>
      <c r="E824" s="7" t="s">
        <v>2343</v>
      </c>
      <c r="F824" s="7" t="s">
        <v>2345</v>
      </c>
      <c r="G824" s="7">
        <v>1</v>
      </c>
      <c r="H824" s="75" t="s">
        <v>2343</v>
      </c>
      <c r="I824" s="1" t="str">
        <f t="shared" si="12"/>
        <v>Obesity</v>
      </c>
      <c r="U824" s="1">
        <v>180</v>
      </c>
    </row>
    <row r="825" spans="1:21" x14ac:dyDescent="0.3">
      <c r="A825" s="1" t="s">
        <v>824</v>
      </c>
      <c r="B825" s="1">
        <v>17.29</v>
      </c>
      <c r="C825" s="1">
        <v>4.62</v>
      </c>
      <c r="D825" s="7" t="s">
        <v>2343</v>
      </c>
      <c r="E825" s="7" t="s">
        <v>2344</v>
      </c>
      <c r="F825" s="7" t="s">
        <v>2343</v>
      </c>
      <c r="G825" s="7">
        <v>1</v>
      </c>
      <c r="H825" s="75" t="s">
        <v>2344</v>
      </c>
      <c r="I825" s="1" t="str">
        <f t="shared" si="12"/>
        <v>Underweight</v>
      </c>
      <c r="U825" s="1">
        <v>1</v>
      </c>
    </row>
    <row r="826" spans="1:21" x14ac:dyDescent="0.3">
      <c r="A826" s="1" t="s">
        <v>825</v>
      </c>
      <c r="B826" s="1">
        <v>31.74</v>
      </c>
      <c r="C826" s="1">
        <v>7.68</v>
      </c>
      <c r="D826" s="7" t="s">
        <v>2344</v>
      </c>
      <c r="E826" s="7" t="s">
        <v>2343</v>
      </c>
      <c r="F826" s="7" t="s">
        <v>2343</v>
      </c>
      <c r="G826" s="7">
        <v>0</v>
      </c>
      <c r="H826" s="75" t="s">
        <v>2343</v>
      </c>
      <c r="I826" s="1" t="str">
        <f t="shared" si="12"/>
        <v>Obesity</v>
      </c>
      <c r="U826" s="1">
        <v>180</v>
      </c>
    </row>
    <row r="827" spans="1:21" x14ac:dyDescent="0.3">
      <c r="A827" s="1" t="s">
        <v>826</v>
      </c>
      <c r="B827" s="1">
        <v>26.504999999999999</v>
      </c>
      <c r="C827" s="1">
        <v>6.79</v>
      </c>
      <c r="D827" s="7" t="s">
        <v>2344</v>
      </c>
      <c r="E827" s="7" t="s">
        <v>2343</v>
      </c>
      <c r="F827" s="7" t="s">
        <v>2345</v>
      </c>
      <c r="G827" s="7">
        <v>1</v>
      </c>
      <c r="H827" s="75" t="s">
        <v>2343</v>
      </c>
      <c r="I827" s="1" t="str">
        <f t="shared" si="12"/>
        <v>Overweight</v>
      </c>
      <c r="U827" s="1">
        <v>180</v>
      </c>
    </row>
    <row r="828" spans="1:21" x14ac:dyDescent="0.3">
      <c r="A828" s="1" t="s">
        <v>827</v>
      </c>
      <c r="B828" s="1">
        <v>36.479999999999997</v>
      </c>
      <c r="C828" s="1">
        <v>11.09</v>
      </c>
      <c r="D828" s="7" t="s">
        <v>2343</v>
      </c>
      <c r="E828" s="7" t="s">
        <v>2343</v>
      </c>
      <c r="F828" s="7" t="s">
        <v>2343</v>
      </c>
      <c r="G828" s="7">
        <v>0</v>
      </c>
      <c r="H828" s="75" t="s">
        <v>2343</v>
      </c>
      <c r="I828" s="1" t="str">
        <f t="shared" si="12"/>
        <v>Obesity</v>
      </c>
      <c r="U828" s="1">
        <v>180</v>
      </c>
    </row>
    <row r="829" spans="1:21" x14ac:dyDescent="0.3">
      <c r="A829" s="1" t="s">
        <v>828</v>
      </c>
      <c r="B829" s="1">
        <v>39.159999999999997</v>
      </c>
      <c r="C829" s="1">
        <v>5.24</v>
      </c>
      <c r="D829" s="7" t="s">
        <v>2344</v>
      </c>
      <c r="E829" s="7" t="s">
        <v>2343</v>
      </c>
      <c r="F829" s="7" t="s">
        <v>2345</v>
      </c>
      <c r="G829" s="7">
        <v>1</v>
      </c>
      <c r="H829" s="75" t="s">
        <v>2343</v>
      </c>
      <c r="I829" s="1" t="str">
        <f t="shared" si="12"/>
        <v>Obesity</v>
      </c>
      <c r="U829" s="1">
        <v>180</v>
      </c>
    </row>
    <row r="830" spans="1:21" x14ac:dyDescent="0.3">
      <c r="A830" s="1" t="s">
        <v>829</v>
      </c>
      <c r="B830" s="1">
        <v>28.22</v>
      </c>
      <c r="C830" s="1">
        <v>7.51</v>
      </c>
      <c r="D830" s="7" t="s">
        <v>2344</v>
      </c>
      <c r="E830" s="7" t="s">
        <v>2343</v>
      </c>
      <c r="F830" s="7" t="s">
        <v>2345</v>
      </c>
      <c r="G830" s="7">
        <v>1</v>
      </c>
      <c r="H830" s="75" t="s">
        <v>2343</v>
      </c>
      <c r="I830" s="1" t="str">
        <f t="shared" si="12"/>
        <v>Overweight</v>
      </c>
      <c r="U830" s="1">
        <v>180</v>
      </c>
    </row>
    <row r="831" spans="1:21" x14ac:dyDescent="0.3">
      <c r="A831" s="1" t="s">
        <v>830</v>
      </c>
      <c r="B831" s="1">
        <v>35</v>
      </c>
      <c r="C831" s="1">
        <v>4.13</v>
      </c>
      <c r="D831" s="7" t="s">
        <v>2343</v>
      </c>
      <c r="E831" s="7" t="s">
        <v>2343</v>
      </c>
      <c r="F831" s="7" t="s">
        <v>2343</v>
      </c>
      <c r="G831" s="7">
        <v>2</v>
      </c>
      <c r="H831" s="75" t="s">
        <v>2343</v>
      </c>
      <c r="I831" s="1" t="str">
        <f t="shared" si="12"/>
        <v>Obesity</v>
      </c>
      <c r="U831" s="1">
        <v>180</v>
      </c>
    </row>
    <row r="832" spans="1:21" x14ac:dyDescent="0.3">
      <c r="A832" s="1" t="s">
        <v>831</v>
      </c>
      <c r="B832" s="1">
        <v>36.24</v>
      </c>
      <c r="C832" s="1">
        <v>8.3800000000000008</v>
      </c>
      <c r="D832" s="7" t="s">
        <v>2344</v>
      </c>
      <c r="E832" s="7" t="s">
        <v>2343</v>
      </c>
      <c r="F832" s="7" t="s">
        <v>2343</v>
      </c>
      <c r="G832" s="7">
        <v>1</v>
      </c>
      <c r="H832" s="75" t="s">
        <v>2343</v>
      </c>
      <c r="I832" s="1" t="str">
        <f t="shared" si="12"/>
        <v>Obesity</v>
      </c>
      <c r="U832" s="1">
        <v>180</v>
      </c>
    </row>
    <row r="833" spans="1:21" x14ac:dyDescent="0.3">
      <c r="A833" s="1" t="s">
        <v>832</v>
      </c>
      <c r="B833" s="1">
        <v>36.954999999999998</v>
      </c>
      <c r="C833" s="1">
        <v>8.07</v>
      </c>
      <c r="D833" s="7" t="s">
        <v>2343</v>
      </c>
      <c r="E833" s="7" t="s">
        <v>2343</v>
      </c>
      <c r="F833" s="7" t="s">
        <v>2343</v>
      </c>
      <c r="G833" s="7">
        <v>0</v>
      </c>
      <c r="H833" s="75" t="s">
        <v>2343</v>
      </c>
      <c r="I833" s="1" t="str">
        <f t="shared" si="12"/>
        <v>Obesity</v>
      </c>
      <c r="U833" s="1">
        <v>180</v>
      </c>
    </row>
    <row r="834" spans="1:21" x14ac:dyDescent="0.3">
      <c r="A834" s="1" t="s">
        <v>833</v>
      </c>
      <c r="B834" s="1">
        <v>29.64</v>
      </c>
      <c r="C834" s="1">
        <v>8.9499999999999993</v>
      </c>
      <c r="D834" s="7" t="s">
        <v>2343</v>
      </c>
      <c r="E834" s="7" t="s">
        <v>2343</v>
      </c>
      <c r="F834" s="7" t="s">
        <v>2343</v>
      </c>
      <c r="G834" s="7">
        <v>0</v>
      </c>
      <c r="H834" s="75" t="s">
        <v>2343</v>
      </c>
      <c r="I834" s="1" t="str">
        <f t="shared" si="12"/>
        <v>Overweight</v>
      </c>
      <c r="U834" s="1">
        <v>180</v>
      </c>
    </row>
    <row r="835" spans="1:21" x14ac:dyDescent="0.3">
      <c r="A835" s="1" t="s">
        <v>834</v>
      </c>
      <c r="B835" s="1">
        <v>42.74</v>
      </c>
      <c r="C835" s="1">
        <v>6.31</v>
      </c>
      <c r="D835" s="7" t="s">
        <v>2344</v>
      </c>
      <c r="E835" s="7" t="s">
        <v>2343</v>
      </c>
      <c r="F835" s="7" t="s">
        <v>2343</v>
      </c>
      <c r="G835" s="7">
        <v>1</v>
      </c>
      <c r="H835" s="75" t="s">
        <v>2343</v>
      </c>
      <c r="I835" s="1" t="str">
        <f t="shared" ref="I835:I898" si="13">IF(B835&lt;18.5,"Underweight",IF(B835&lt;25,"Normal Weight",IF(B835&lt;30,"Overweight","Obesity")))</f>
        <v>Obesity</v>
      </c>
      <c r="U835" s="1">
        <v>180</v>
      </c>
    </row>
    <row r="836" spans="1:21" x14ac:dyDescent="0.3">
      <c r="A836" s="1" t="s">
        <v>835</v>
      </c>
      <c r="B836" s="1">
        <v>36.130000000000003</v>
      </c>
      <c r="C836" s="1">
        <v>7.19</v>
      </c>
      <c r="D836" s="7" t="s">
        <v>2344</v>
      </c>
      <c r="E836" s="7" t="s">
        <v>2343</v>
      </c>
      <c r="F836" s="7" t="s">
        <v>2343</v>
      </c>
      <c r="G836" s="7">
        <v>2</v>
      </c>
      <c r="H836" s="75" t="s">
        <v>2343</v>
      </c>
      <c r="I836" s="1" t="str">
        <f t="shared" si="13"/>
        <v>Obesity</v>
      </c>
      <c r="U836" s="1">
        <v>180</v>
      </c>
    </row>
    <row r="837" spans="1:21" x14ac:dyDescent="0.3">
      <c r="A837" s="1" t="s">
        <v>836</v>
      </c>
      <c r="B837" s="1">
        <v>31.55</v>
      </c>
      <c r="C837" s="1">
        <v>6.11</v>
      </c>
      <c r="D837" s="7" t="s">
        <v>2344</v>
      </c>
      <c r="E837" s="7" t="s">
        <v>2343</v>
      </c>
      <c r="F837" s="7" t="s">
        <v>2343</v>
      </c>
      <c r="G837" s="7">
        <v>1</v>
      </c>
      <c r="H837" s="75" t="s">
        <v>2343</v>
      </c>
      <c r="I837" s="1" t="str">
        <f t="shared" si="13"/>
        <v>Obesity</v>
      </c>
      <c r="U837" s="1">
        <v>180</v>
      </c>
    </row>
    <row r="838" spans="1:21" x14ac:dyDescent="0.3">
      <c r="A838" s="1" t="s">
        <v>837</v>
      </c>
      <c r="B838" s="1">
        <v>52.75</v>
      </c>
      <c r="C838" s="1">
        <v>6.02</v>
      </c>
      <c r="D838" s="7" t="s">
        <v>2343</v>
      </c>
      <c r="E838" s="7" t="s">
        <v>2343</v>
      </c>
      <c r="F838" s="7" t="s">
        <v>2343</v>
      </c>
      <c r="G838" s="7">
        <v>1</v>
      </c>
      <c r="H838" s="75" t="s">
        <v>2343</v>
      </c>
      <c r="I838" s="1" t="str">
        <f t="shared" si="13"/>
        <v>Obesity</v>
      </c>
      <c r="U838" s="1">
        <v>180</v>
      </c>
    </row>
    <row r="839" spans="1:21" x14ac:dyDescent="0.3">
      <c r="A839" s="1" t="s">
        <v>838</v>
      </c>
      <c r="B839" s="1">
        <v>36.67</v>
      </c>
      <c r="C839" s="1">
        <v>11.86</v>
      </c>
      <c r="D839" s="7" t="s">
        <v>2343</v>
      </c>
      <c r="E839" s="7" t="s">
        <v>2343</v>
      </c>
      <c r="F839" s="7" t="s">
        <v>2343</v>
      </c>
      <c r="G839" s="7">
        <v>0</v>
      </c>
      <c r="H839" s="75" t="s">
        <v>2343</v>
      </c>
      <c r="I839" s="1" t="str">
        <f t="shared" si="13"/>
        <v>Obesity</v>
      </c>
      <c r="U839" s="1">
        <v>180</v>
      </c>
    </row>
    <row r="840" spans="1:21" x14ac:dyDescent="0.3">
      <c r="A840" s="1" t="s">
        <v>839</v>
      </c>
      <c r="B840" s="1">
        <v>38.06</v>
      </c>
      <c r="C840" s="1">
        <v>8.25</v>
      </c>
      <c r="D840" s="7" t="s">
        <v>2343</v>
      </c>
      <c r="E840" s="7" t="s">
        <v>2343</v>
      </c>
      <c r="F840" s="7" t="s">
        <v>2343</v>
      </c>
      <c r="G840" s="7">
        <v>0</v>
      </c>
      <c r="H840" s="75" t="s">
        <v>2343</v>
      </c>
      <c r="I840" s="1" t="str">
        <f t="shared" si="13"/>
        <v>Obesity</v>
      </c>
      <c r="U840" s="1">
        <v>180</v>
      </c>
    </row>
    <row r="841" spans="1:21" x14ac:dyDescent="0.3">
      <c r="A841" s="1" t="s">
        <v>840</v>
      </c>
      <c r="B841" s="1">
        <v>38</v>
      </c>
      <c r="C841" s="1">
        <v>8.1300000000000008</v>
      </c>
      <c r="D841" s="7" t="s">
        <v>2343</v>
      </c>
      <c r="E841" s="7" t="s">
        <v>2343</v>
      </c>
      <c r="F841" s="7" t="s">
        <v>2343</v>
      </c>
      <c r="G841" s="7">
        <v>0</v>
      </c>
      <c r="H841" s="75" t="s">
        <v>2343</v>
      </c>
      <c r="I841" s="1" t="str">
        <f t="shared" si="13"/>
        <v>Obesity</v>
      </c>
      <c r="U841" s="1">
        <v>180</v>
      </c>
    </row>
    <row r="842" spans="1:21" x14ac:dyDescent="0.3">
      <c r="A842" s="1" t="s">
        <v>841</v>
      </c>
      <c r="B842" s="1">
        <v>35.1</v>
      </c>
      <c r="C842" s="1">
        <v>10.1</v>
      </c>
      <c r="D842" s="7" t="s">
        <v>2343</v>
      </c>
      <c r="E842" s="7" t="s">
        <v>2343</v>
      </c>
      <c r="F842" s="7" t="s">
        <v>2343</v>
      </c>
      <c r="G842" s="7">
        <v>0</v>
      </c>
      <c r="H842" s="75" t="s">
        <v>2343</v>
      </c>
      <c r="I842" s="1" t="str">
        <f t="shared" si="13"/>
        <v>Obesity</v>
      </c>
      <c r="U842" s="1">
        <v>180</v>
      </c>
    </row>
    <row r="843" spans="1:21" x14ac:dyDescent="0.3">
      <c r="A843" s="1" t="s">
        <v>842</v>
      </c>
      <c r="B843" s="1">
        <v>33.82</v>
      </c>
      <c r="C843" s="1">
        <v>5.89</v>
      </c>
      <c r="D843" s="7" t="s">
        <v>2344</v>
      </c>
      <c r="E843" s="7" t="s">
        <v>2343</v>
      </c>
      <c r="F843" s="7" t="s">
        <v>2343</v>
      </c>
      <c r="G843" s="7">
        <v>2</v>
      </c>
      <c r="H843" s="75" t="s">
        <v>2343</v>
      </c>
      <c r="I843" s="1" t="str">
        <f t="shared" si="13"/>
        <v>Obesity</v>
      </c>
      <c r="U843" s="1">
        <v>180</v>
      </c>
    </row>
    <row r="844" spans="1:21" x14ac:dyDescent="0.3">
      <c r="A844" s="1" t="s">
        <v>843</v>
      </c>
      <c r="B844" s="1">
        <v>37.43</v>
      </c>
      <c r="C844" s="1">
        <v>4.97</v>
      </c>
      <c r="D844" s="7" t="s">
        <v>2343</v>
      </c>
      <c r="E844" s="7" t="s">
        <v>2343</v>
      </c>
      <c r="F844" s="7" t="s">
        <v>2343</v>
      </c>
      <c r="G844" s="7">
        <v>2</v>
      </c>
      <c r="H844" s="75" t="s">
        <v>2343</v>
      </c>
      <c r="I844" s="1" t="str">
        <f t="shared" si="13"/>
        <v>Obesity</v>
      </c>
      <c r="U844" s="1">
        <v>180</v>
      </c>
    </row>
    <row r="845" spans="1:21" x14ac:dyDescent="0.3">
      <c r="A845" s="1" t="s">
        <v>844</v>
      </c>
      <c r="B845" s="1">
        <v>30.5</v>
      </c>
      <c r="C845" s="1">
        <v>9.9</v>
      </c>
      <c r="D845" s="7" t="s">
        <v>2343</v>
      </c>
      <c r="E845" s="7" t="s">
        <v>2343</v>
      </c>
      <c r="F845" s="7" t="s">
        <v>2343</v>
      </c>
      <c r="G845" s="7">
        <v>0</v>
      </c>
      <c r="H845" s="75" t="s">
        <v>2343</v>
      </c>
      <c r="I845" s="1" t="str">
        <f t="shared" si="13"/>
        <v>Obesity</v>
      </c>
      <c r="U845" s="1">
        <v>180</v>
      </c>
    </row>
    <row r="846" spans="1:21" x14ac:dyDescent="0.3">
      <c r="A846" s="1" t="s">
        <v>845</v>
      </c>
      <c r="B846" s="1">
        <v>24.53</v>
      </c>
      <c r="C846" s="1">
        <v>9.0500000000000007</v>
      </c>
      <c r="D846" s="7" t="s">
        <v>2343</v>
      </c>
      <c r="E846" s="7" t="s">
        <v>2343</v>
      </c>
      <c r="F846" s="7" t="s">
        <v>2343</v>
      </c>
      <c r="G846" s="7">
        <v>0</v>
      </c>
      <c r="H846" s="75" t="s">
        <v>2343</v>
      </c>
      <c r="I846" s="1" t="str">
        <f t="shared" si="13"/>
        <v>Normal Weight</v>
      </c>
      <c r="U846" s="1">
        <v>180</v>
      </c>
    </row>
    <row r="847" spans="1:21" x14ac:dyDescent="0.3">
      <c r="A847" s="1" t="s">
        <v>846</v>
      </c>
      <c r="B847" s="1">
        <v>25.74</v>
      </c>
      <c r="C847" s="1">
        <v>10.93</v>
      </c>
      <c r="D847" s="7" t="s">
        <v>2343</v>
      </c>
      <c r="E847" s="7" t="s">
        <v>2343</v>
      </c>
      <c r="F847" s="7" t="s">
        <v>2343</v>
      </c>
      <c r="G847" s="7">
        <v>0</v>
      </c>
      <c r="H847" s="75" t="s">
        <v>2343</v>
      </c>
      <c r="I847" s="1" t="str">
        <f t="shared" si="13"/>
        <v>Overweight</v>
      </c>
      <c r="U847" s="1">
        <v>180</v>
      </c>
    </row>
    <row r="848" spans="1:21" x14ac:dyDescent="0.3">
      <c r="A848" s="1" t="s">
        <v>847</v>
      </c>
      <c r="B848" s="1">
        <v>34.08</v>
      </c>
      <c r="C848" s="1">
        <v>7.58</v>
      </c>
      <c r="D848" s="7" t="s">
        <v>2344</v>
      </c>
      <c r="E848" s="7" t="s">
        <v>2343</v>
      </c>
      <c r="F848" s="7" t="s">
        <v>2343</v>
      </c>
      <c r="G848" s="7">
        <v>2</v>
      </c>
      <c r="H848" s="75" t="s">
        <v>2343</v>
      </c>
      <c r="I848" s="1" t="str">
        <f t="shared" si="13"/>
        <v>Obesity</v>
      </c>
      <c r="U848" s="1">
        <v>180</v>
      </c>
    </row>
    <row r="849" spans="1:21" x14ac:dyDescent="0.3">
      <c r="A849" s="1" t="s">
        <v>848</v>
      </c>
      <c r="B849" s="1">
        <v>31.35</v>
      </c>
      <c r="C849" s="1">
        <v>11</v>
      </c>
      <c r="D849" s="7" t="s">
        <v>2344</v>
      </c>
      <c r="E849" s="7" t="s">
        <v>2343</v>
      </c>
      <c r="F849" s="7" t="s">
        <v>2345</v>
      </c>
      <c r="G849" s="7">
        <v>1</v>
      </c>
      <c r="H849" s="75" t="s">
        <v>2343</v>
      </c>
      <c r="I849" s="1" t="str">
        <f t="shared" si="13"/>
        <v>Obesity</v>
      </c>
      <c r="U849" s="1">
        <v>180</v>
      </c>
    </row>
    <row r="850" spans="1:21" x14ac:dyDescent="0.3">
      <c r="A850" s="1" t="s">
        <v>849</v>
      </c>
      <c r="B850" s="1">
        <v>26.79</v>
      </c>
      <c r="C850" s="1">
        <v>5.0599999999999996</v>
      </c>
      <c r="D850" s="7" t="s">
        <v>2343</v>
      </c>
      <c r="E850" s="7" t="s">
        <v>2343</v>
      </c>
      <c r="F850" s="7" t="s">
        <v>2343</v>
      </c>
      <c r="G850" s="7">
        <v>1</v>
      </c>
      <c r="H850" s="75" t="s">
        <v>2343</v>
      </c>
      <c r="I850" s="1" t="str">
        <f t="shared" si="13"/>
        <v>Overweight</v>
      </c>
      <c r="U850" s="1">
        <v>180</v>
      </c>
    </row>
    <row r="851" spans="1:21" x14ac:dyDescent="0.3">
      <c r="A851" s="1" t="s">
        <v>850</v>
      </c>
      <c r="B851" s="1">
        <v>42.78</v>
      </c>
      <c r="C851" s="1">
        <v>6.11</v>
      </c>
      <c r="D851" s="7" t="s">
        <v>2344</v>
      </c>
      <c r="E851" s="7" t="s">
        <v>2343</v>
      </c>
      <c r="F851" s="7" t="s">
        <v>2343</v>
      </c>
      <c r="G851" s="7">
        <v>1</v>
      </c>
      <c r="H851" s="75" t="s">
        <v>2343</v>
      </c>
      <c r="I851" s="1" t="str">
        <f t="shared" si="13"/>
        <v>Obesity</v>
      </c>
      <c r="U851" s="1">
        <v>180</v>
      </c>
    </row>
    <row r="852" spans="1:21" x14ac:dyDescent="0.3">
      <c r="A852" s="1" t="s">
        <v>851</v>
      </c>
      <c r="B852" s="1">
        <v>46.75</v>
      </c>
      <c r="C852" s="1">
        <v>6.66</v>
      </c>
      <c r="D852" s="7" t="s">
        <v>2344</v>
      </c>
      <c r="E852" s="7" t="s">
        <v>2343</v>
      </c>
      <c r="F852" s="7" t="s">
        <v>2343</v>
      </c>
      <c r="G852" s="7">
        <v>2</v>
      </c>
      <c r="H852" s="75" t="s">
        <v>2343</v>
      </c>
      <c r="I852" s="1" t="str">
        <f t="shared" si="13"/>
        <v>Obesity</v>
      </c>
      <c r="U852" s="1">
        <v>180</v>
      </c>
    </row>
    <row r="853" spans="1:21" x14ac:dyDescent="0.3">
      <c r="A853" s="1" t="s">
        <v>852</v>
      </c>
      <c r="B853" s="1">
        <v>32.15</v>
      </c>
      <c r="C853" s="1">
        <v>4.0199999999999996</v>
      </c>
      <c r="D853" s="7" t="s">
        <v>2344</v>
      </c>
      <c r="E853" s="7" t="s">
        <v>2343</v>
      </c>
      <c r="F853" s="7" t="s">
        <v>2345</v>
      </c>
      <c r="G853" s="7">
        <v>1</v>
      </c>
      <c r="H853" s="75" t="s">
        <v>2343</v>
      </c>
      <c r="I853" s="1" t="str">
        <f t="shared" si="13"/>
        <v>Obesity</v>
      </c>
      <c r="U853" s="1">
        <v>180</v>
      </c>
    </row>
    <row r="854" spans="1:21" x14ac:dyDescent="0.3">
      <c r="A854" s="1" t="s">
        <v>853</v>
      </c>
      <c r="B854" s="1">
        <v>43.4</v>
      </c>
      <c r="C854" s="1">
        <v>8.81</v>
      </c>
      <c r="D854" s="7" t="s">
        <v>2344</v>
      </c>
      <c r="E854" s="7" t="s">
        <v>2343</v>
      </c>
      <c r="F854" s="7" t="s">
        <v>2343</v>
      </c>
      <c r="G854" s="7">
        <v>2</v>
      </c>
      <c r="H854" s="75" t="s">
        <v>2343</v>
      </c>
      <c r="I854" s="1" t="str">
        <f t="shared" si="13"/>
        <v>Obesity</v>
      </c>
      <c r="U854" s="1">
        <v>180</v>
      </c>
    </row>
    <row r="855" spans="1:21" x14ac:dyDescent="0.3">
      <c r="A855" s="1" t="s">
        <v>854</v>
      </c>
      <c r="B855" s="1">
        <v>31.57</v>
      </c>
      <c r="C855" s="1">
        <v>7.92</v>
      </c>
      <c r="D855" s="7" t="s">
        <v>2344</v>
      </c>
      <c r="E855" s="7" t="s">
        <v>2343</v>
      </c>
      <c r="F855" s="7" t="s">
        <v>2343</v>
      </c>
      <c r="G855" s="7">
        <v>2</v>
      </c>
      <c r="H855" s="75" t="s">
        <v>2343</v>
      </c>
      <c r="I855" s="1" t="str">
        <f t="shared" si="13"/>
        <v>Obesity</v>
      </c>
      <c r="U855" s="1">
        <v>180</v>
      </c>
    </row>
    <row r="856" spans="1:21" x14ac:dyDescent="0.3">
      <c r="A856" s="1" t="s">
        <v>855</v>
      </c>
      <c r="B856" s="1">
        <v>24.32</v>
      </c>
      <c r="C856" s="1">
        <v>7.48</v>
      </c>
      <c r="D856" s="7" t="s">
        <v>2343</v>
      </c>
      <c r="E856" s="7" t="s">
        <v>2343</v>
      </c>
      <c r="F856" s="7" t="s">
        <v>2343</v>
      </c>
      <c r="G856" s="7">
        <v>0</v>
      </c>
      <c r="H856" s="75" t="s">
        <v>2343</v>
      </c>
      <c r="I856" s="1" t="str">
        <f t="shared" si="13"/>
        <v>Normal Weight</v>
      </c>
      <c r="U856" s="1">
        <v>180</v>
      </c>
    </row>
    <row r="857" spans="1:21" x14ac:dyDescent="0.3">
      <c r="A857" s="1" t="s">
        <v>856</v>
      </c>
      <c r="B857" s="1">
        <v>31.07</v>
      </c>
      <c r="C857" s="1">
        <v>4.62</v>
      </c>
      <c r="D857" s="7" t="s">
        <v>2344</v>
      </c>
      <c r="E857" s="7" t="s">
        <v>2343</v>
      </c>
      <c r="F857" s="7" t="s">
        <v>2343</v>
      </c>
      <c r="G857" s="7">
        <v>2</v>
      </c>
      <c r="H857" s="75" t="s">
        <v>2343</v>
      </c>
      <c r="I857" s="1" t="str">
        <f t="shared" si="13"/>
        <v>Obesity</v>
      </c>
      <c r="U857" s="1">
        <v>180</v>
      </c>
    </row>
    <row r="858" spans="1:21" x14ac:dyDescent="0.3">
      <c r="A858" s="1" t="s">
        <v>857</v>
      </c>
      <c r="B858" s="1">
        <v>35.814999999999998</v>
      </c>
      <c r="C858" s="1">
        <v>8.4700000000000006</v>
      </c>
      <c r="D858" s="7" t="s">
        <v>2343</v>
      </c>
      <c r="E858" s="7" t="s">
        <v>2343</v>
      </c>
      <c r="F858" s="7" t="s">
        <v>2343</v>
      </c>
      <c r="G858" s="7">
        <v>0</v>
      </c>
      <c r="H858" s="75" t="s">
        <v>2343</v>
      </c>
      <c r="I858" s="1" t="str">
        <f t="shared" si="13"/>
        <v>Obesity</v>
      </c>
      <c r="U858" s="1">
        <v>180</v>
      </c>
    </row>
    <row r="859" spans="1:21" x14ac:dyDescent="0.3">
      <c r="A859" s="1" t="s">
        <v>858</v>
      </c>
      <c r="B859" s="1">
        <v>40.81</v>
      </c>
      <c r="C859" s="1">
        <v>10.58</v>
      </c>
      <c r="D859" s="7" t="s">
        <v>2344</v>
      </c>
      <c r="E859" s="7" t="s">
        <v>2343</v>
      </c>
      <c r="F859" s="7" t="s">
        <v>2343</v>
      </c>
      <c r="G859" s="7">
        <v>0</v>
      </c>
      <c r="H859" s="75" t="s">
        <v>2343</v>
      </c>
      <c r="I859" s="1" t="str">
        <f t="shared" si="13"/>
        <v>Obesity</v>
      </c>
      <c r="U859" s="1">
        <v>180</v>
      </c>
    </row>
    <row r="860" spans="1:21" x14ac:dyDescent="0.3">
      <c r="A860" s="1" t="s">
        <v>859</v>
      </c>
      <c r="B860" s="1">
        <v>24.605</v>
      </c>
      <c r="C860" s="1">
        <v>7.48</v>
      </c>
      <c r="D860" s="7" t="s">
        <v>2343</v>
      </c>
      <c r="E860" s="7" t="s">
        <v>2343</v>
      </c>
      <c r="F860" s="7" t="s">
        <v>2343</v>
      </c>
      <c r="G860" s="7">
        <v>0</v>
      </c>
      <c r="H860" s="75" t="s">
        <v>2343</v>
      </c>
      <c r="I860" s="1" t="str">
        <f t="shared" si="13"/>
        <v>Normal Weight</v>
      </c>
      <c r="U860" s="1">
        <v>180</v>
      </c>
    </row>
    <row r="861" spans="1:21" x14ac:dyDescent="0.3">
      <c r="A861" s="1" t="s">
        <v>860</v>
      </c>
      <c r="B861" s="1">
        <v>21.47</v>
      </c>
      <c r="C861" s="1">
        <v>7.82</v>
      </c>
      <c r="D861" s="7" t="s">
        <v>2343</v>
      </c>
      <c r="E861" s="7" t="s">
        <v>2343</v>
      </c>
      <c r="F861" s="7" t="s">
        <v>2343</v>
      </c>
      <c r="G861" s="7">
        <v>0</v>
      </c>
      <c r="H861" s="75" t="s">
        <v>2343</v>
      </c>
      <c r="I861" s="1" t="str">
        <f t="shared" si="13"/>
        <v>Normal Weight</v>
      </c>
      <c r="U861" s="1">
        <v>180</v>
      </c>
    </row>
    <row r="862" spans="1:21" x14ac:dyDescent="0.3">
      <c r="A862" s="1" t="s">
        <v>861</v>
      </c>
      <c r="B862" s="1">
        <v>52.89</v>
      </c>
      <c r="C862" s="1">
        <v>4.96</v>
      </c>
      <c r="D862" s="7" t="s">
        <v>2344</v>
      </c>
      <c r="E862" s="7" t="s">
        <v>2343</v>
      </c>
      <c r="F862" s="7" t="s">
        <v>2343</v>
      </c>
      <c r="G862" s="7">
        <v>1</v>
      </c>
      <c r="H862" s="75" t="s">
        <v>2343</v>
      </c>
      <c r="I862" s="1" t="str">
        <f t="shared" si="13"/>
        <v>Obesity</v>
      </c>
      <c r="U862" s="1">
        <v>180</v>
      </c>
    </row>
    <row r="863" spans="1:21" x14ac:dyDescent="0.3">
      <c r="A863" s="1" t="s">
        <v>862</v>
      </c>
      <c r="B863" s="1">
        <v>32.965000000000003</v>
      </c>
      <c r="C863" s="1">
        <v>6.15</v>
      </c>
      <c r="D863" s="7" t="s">
        <v>2344</v>
      </c>
      <c r="E863" s="7" t="s">
        <v>2343</v>
      </c>
      <c r="F863" s="7" t="s">
        <v>2343</v>
      </c>
      <c r="G863" s="7">
        <v>1</v>
      </c>
      <c r="H863" s="75" t="s">
        <v>2343</v>
      </c>
      <c r="I863" s="1" t="str">
        <f t="shared" si="13"/>
        <v>Obesity</v>
      </c>
      <c r="U863" s="1">
        <v>180</v>
      </c>
    </row>
    <row r="864" spans="1:21" x14ac:dyDescent="0.3">
      <c r="A864" s="1" t="s">
        <v>863</v>
      </c>
      <c r="B864" s="1">
        <v>36.799999999999997</v>
      </c>
      <c r="C864" s="1">
        <v>4.62</v>
      </c>
      <c r="D864" s="7" t="s">
        <v>2343</v>
      </c>
      <c r="E864" s="7" t="s">
        <v>2343</v>
      </c>
      <c r="F864" s="7" t="s">
        <v>2345</v>
      </c>
      <c r="G864" s="7">
        <v>1</v>
      </c>
      <c r="H864" s="75" t="s">
        <v>2343</v>
      </c>
      <c r="I864" s="1" t="str">
        <f t="shared" si="13"/>
        <v>Obesity</v>
      </c>
      <c r="U864" s="1">
        <v>180</v>
      </c>
    </row>
    <row r="865" spans="1:21" x14ac:dyDescent="0.3">
      <c r="A865" s="1" t="s">
        <v>864</v>
      </c>
      <c r="B865" s="1">
        <v>34.299999999999997</v>
      </c>
      <c r="C865" s="1">
        <v>4.87</v>
      </c>
      <c r="D865" s="7" t="s">
        <v>2343</v>
      </c>
      <c r="E865" s="7" t="s">
        <v>2343</v>
      </c>
      <c r="F865" s="7" t="s">
        <v>2343</v>
      </c>
      <c r="G865" s="7">
        <v>2</v>
      </c>
      <c r="H865" s="75" t="s">
        <v>2343</v>
      </c>
      <c r="I865" s="1" t="str">
        <f t="shared" si="13"/>
        <v>Obesity</v>
      </c>
      <c r="U865" s="1">
        <v>180</v>
      </c>
    </row>
    <row r="866" spans="1:21" x14ac:dyDescent="0.3">
      <c r="A866" s="1" t="s">
        <v>865</v>
      </c>
      <c r="B866" s="1">
        <v>35.244999999999997</v>
      </c>
      <c r="C866" s="1">
        <v>4.63</v>
      </c>
      <c r="D866" s="7" t="s">
        <v>2343</v>
      </c>
      <c r="E866" s="7" t="s">
        <v>2343</v>
      </c>
      <c r="F866" s="7" t="s">
        <v>2343</v>
      </c>
      <c r="G866" s="7">
        <v>0</v>
      </c>
      <c r="H866" s="75" t="s">
        <v>2343</v>
      </c>
      <c r="I866" s="1" t="str">
        <f t="shared" si="13"/>
        <v>Obesity</v>
      </c>
      <c r="U866" s="1">
        <v>180</v>
      </c>
    </row>
    <row r="867" spans="1:21" x14ac:dyDescent="0.3">
      <c r="A867" s="1" t="s">
        <v>866</v>
      </c>
      <c r="B867" s="1">
        <v>26.23</v>
      </c>
      <c r="C867" s="1">
        <v>11.93</v>
      </c>
      <c r="D867" s="7" t="s">
        <v>2343</v>
      </c>
      <c r="E867" s="7" t="s">
        <v>2343</v>
      </c>
      <c r="F867" s="7" t="s">
        <v>2343</v>
      </c>
      <c r="G867" s="7">
        <v>0</v>
      </c>
      <c r="H867" s="75" t="s">
        <v>2343</v>
      </c>
      <c r="I867" s="1" t="str">
        <f t="shared" si="13"/>
        <v>Overweight</v>
      </c>
      <c r="U867" s="1">
        <v>180</v>
      </c>
    </row>
    <row r="868" spans="1:21" x14ac:dyDescent="0.3">
      <c r="A868" s="1" t="s">
        <v>867</v>
      </c>
      <c r="B868" s="1">
        <v>36.1</v>
      </c>
      <c r="C868" s="1">
        <v>5.65</v>
      </c>
      <c r="D868" s="7" t="s">
        <v>2344</v>
      </c>
      <c r="E868" s="7" t="s">
        <v>2343</v>
      </c>
      <c r="F868" s="7" t="s">
        <v>2343</v>
      </c>
      <c r="G868" s="7">
        <v>2</v>
      </c>
      <c r="H868" s="75" t="s">
        <v>2343</v>
      </c>
      <c r="I868" s="1" t="str">
        <f t="shared" si="13"/>
        <v>Obesity</v>
      </c>
      <c r="U868" s="1">
        <v>180</v>
      </c>
    </row>
    <row r="869" spans="1:21" x14ac:dyDescent="0.3">
      <c r="A869" s="1" t="s">
        <v>868</v>
      </c>
      <c r="B869" s="1">
        <v>37.1</v>
      </c>
      <c r="C869" s="1">
        <v>11.21</v>
      </c>
      <c r="D869" s="7" t="s">
        <v>2344</v>
      </c>
      <c r="E869" s="7" t="s">
        <v>2343</v>
      </c>
      <c r="F869" s="7" t="s">
        <v>2345</v>
      </c>
      <c r="G869" s="7">
        <v>1</v>
      </c>
      <c r="H869" s="75" t="s">
        <v>2343</v>
      </c>
      <c r="I869" s="1" t="str">
        <f t="shared" si="13"/>
        <v>Obesity</v>
      </c>
      <c r="U869" s="1">
        <v>180</v>
      </c>
    </row>
    <row r="870" spans="1:21" x14ac:dyDescent="0.3">
      <c r="A870" s="1" t="s">
        <v>869</v>
      </c>
      <c r="B870" s="1">
        <v>27.5</v>
      </c>
      <c r="C870" s="1">
        <v>10.62</v>
      </c>
      <c r="D870" s="7" t="s">
        <v>2344</v>
      </c>
      <c r="E870" s="7" t="s">
        <v>2343</v>
      </c>
      <c r="F870" s="7" t="s">
        <v>2345</v>
      </c>
      <c r="G870" s="7">
        <v>1</v>
      </c>
      <c r="H870" s="75" t="s">
        <v>2343</v>
      </c>
      <c r="I870" s="1" t="str">
        <f t="shared" si="13"/>
        <v>Overweight</v>
      </c>
      <c r="U870" s="1">
        <v>180</v>
      </c>
    </row>
    <row r="871" spans="1:21" x14ac:dyDescent="0.3">
      <c r="A871" s="1" t="s">
        <v>870</v>
      </c>
      <c r="B871" s="1">
        <v>24.7</v>
      </c>
      <c r="C871" s="1">
        <v>10.7</v>
      </c>
      <c r="D871" s="7" t="s">
        <v>2344</v>
      </c>
      <c r="E871" s="7" t="s">
        <v>2343</v>
      </c>
      <c r="F871" s="7" t="s">
        <v>2345</v>
      </c>
      <c r="G871" s="7">
        <v>1</v>
      </c>
      <c r="H871" s="75" t="s">
        <v>2343</v>
      </c>
      <c r="I871" s="1" t="str">
        <f t="shared" si="13"/>
        <v>Normal Weight</v>
      </c>
      <c r="U871" s="1">
        <v>180</v>
      </c>
    </row>
    <row r="872" spans="1:21" x14ac:dyDescent="0.3">
      <c r="A872" s="1" t="s">
        <v>871</v>
      </c>
      <c r="B872" s="1">
        <v>26.78</v>
      </c>
      <c r="C872" s="1">
        <v>10.02</v>
      </c>
      <c r="D872" s="7" t="s">
        <v>2344</v>
      </c>
      <c r="E872" s="7" t="s">
        <v>2343</v>
      </c>
      <c r="F872" s="7" t="s">
        <v>2345</v>
      </c>
      <c r="G872" s="7">
        <v>1</v>
      </c>
      <c r="H872" s="75" t="s">
        <v>2343</v>
      </c>
      <c r="I872" s="1" t="str">
        <f t="shared" si="13"/>
        <v>Overweight</v>
      </c>
      <c r="U872" s="1">
        <v>180</v>
      </c>
    </row>
    <row r="873" spans="1:21" x14ac:dyDescent="0.3">
      <c r="A873" s="1" t="s">
        <v>872</v>
      </c>
      <c r="B873" s="1">
        <v>45.8</v>
      </c>
      <c r="C873" s="1">
        <v>4.8499999999999996</v>
      </c>
      <c r="D873" s="7" t="s">
        <v>2343</v>
      </c>
      <c r="E873" s="7" t="s">
        <v>2343</v>
      </c>
      <c r="F873" s="7" t="s">
        <v>2343</v>
      </c>
      <c r="G873" s="7">
        <v>0</v>
      </c>
      <c r="H873" s="75" t="s">
        <v>2343</v>
      </c>
      <c r="I873" s="1" t="str">
        <f t="shared" si="13"/>
        <v>Obesity</v>
      </c>
      <c r="U873" s="1">
        <v>180</v>
      </c>
    </row>
    <row r="874" spans="1:21" x14ac:dyDescent="0.3">
      <c r="A874" s="1" t="s">
        <v>873</v>
      </c>
      <c r="B874" s="1">
        <v>29</v>
      </c>
      <c r="C874" s="1">
        <v>4.3899999999999997</v>
      </c>
      <c r="D874" s="7" t="s">
        <v>2344</v>
      </c>
      <c r="E874" s="7" t="s">
        <v>2343</v>
      </c>
      <c r="F874" s="7" t="s">
        <v>2343</v>
      </c>
      <c r="G874" s="7">
        <v>2</v>
      </c>
      <c r="H874" s="75" t="s">
        <v>2343</v>
      </c>
      <c r="I874" s="1" t="str">
        <f t="shared" si="13"/>
        <v>Overweight</v>
      </c>
      <c r="U874" s="1">
        <v>180</v>
      </c>
    </row>
    <row r="875" spans="1:21" x14ac:dyDescent="0.3">
      <c r="A875" s="1" t="s">
        <v>874</v>
      </c>
      <c r="B875" s="1">
        <v>33.534999999999997</v>
      </c>
      <c r="C875" s="1">
        <v>8.24</v>
      </c>
      <c r="D875" s="7" t="s">
        <v>2344</v>
      </c>
      <c r="E875" s="7" t="s">
        <v>2343</v>
      </c>
      <c r="F875" s="7" t="s">
        <v>2343</v>
      </c>
      <c r="G875" s="7">
        <v>0</v>
      </c>
      <c r="H875" s="75" t="s">
        <v>2343</v>
      </c>
      <c r="I875" s="1" t="str">
        <f t="shared" si="13"/>
        <v>Obesity</v>
      </c>
      <c r="U875" s="1">
        <v>180</v>
      </c>
    </row>
    <row r="876" spans="1:21" x14ac:dyDescent="0.3">
      <c r="A876" s="1" t="s">
        <v>875</v>
      </c>
      <c r="B876" s="1">
        <v>32.774999999999999</v>
      </c>
      <c r="C876" s="1">
        <v>9.77</v>
      </c>
      <c r="D876" s="7" t="s">
        <v>2344</v>
      </c>
      <c r="E876" s="7" t="s">
        <v>2343</v>
      </c>
      <c r="F876" s="7" t="s">
        <v>2343</v>
      </c>
      <c r="G876" s="7">
        <v>0</v>
      </c>
      <c r="H876" s="75" t="s">
        <v>2343</v>
      </c>
      <c r="I876" s="1" t="str">
        <f t="shared" si="13"/>
        <v>Obesity</v>
      </c>
      <c r="U876" s="1">
        <v>180</v>
      </c>
    </row>
    <row r="877" spans="1:21" x14ac:dyDescent="0.3">
      <c r="A877" s="1" t="s">
        <v>876</v>
      </c>
      <c r="B877" s="1">
        <v>37.51</v>
      </c>
      <c r="C877" s="1">
        <v>5.5</v>
      </c>
      <c r="D877" s="7" t="s">
        <v>2344</v>
      </c>
      <c r="E877" s="7" t="s">
        <v>2343</v>
      </c>
      <c r="F877" s="7" t="s">
        <v>2343</v>
      </c>
      <c r="G877" s="7">
        <v>2</v>
      </c>
      <c r="H877" s="75" t="s">
        <v>2343</v>
      </c>
      <c r="I877" s="1" t="str">
        <f t="shared" si="13"/>
        <v>Obesity</v>
      </c>
      <c r="U877" s="1">
        <v>180</v>
      </c>
    </row>
    <row r="878" spans="1:21" x14ac:dyDescent="0.3">
      <c r="A878" s="1" t="s">
        <v>877</v>
      </c>
      <c r="B878" s="1">
        <v>39.86</v>
      </c>
      <c r="C878" s="1">
        <v>11.84</v>
      </c>
      <c r="D878" s="7" t="s">
        <v>2344</v>
      </c>
      <c r="E878" s="7" t="s">
        <v>2343</v>
      </c>
      <c r="F878" s="7" t="s">
        <v>2343</v>
      </c>
      <c r="G878" s="7">
        <v>1</v>
      </c>
      <c r="H878" s="75" t="s">
        <v>2343</v>
      </c>
      <c r="I878" s="1" t="str">
        <f t="shared" si="13"/>
        <v>Obesity</v>
      </c>
      <c r="U878" s="1">
        <v>180</v>
      </c>
    </row>
    <row r="879" spans="1:21" x14ac:dyDescent="0.3">
      <c r="A879" s="1" t="s">
        <v>878</v>
      </c>
      <c r="B879" s="1">
        <v>42.13</v>
      </c>
      <c r="C879" s="1">
        <v>4.66</v>
      </c>
      <c r="D879" s="7" t="s">
        <v>2343</v>
      </c>
      <c r="E879" s="7" t="s">
        <v>2343</v>
      </c>
      <c r="F879" s="7" t="s">
        <v>2343</v>
      </c>
      <c r="G879" s="7">
        <v>0</v>
      </c>
      <c r="H879" s="75" t="s">
        <v>2343</v>
      </c>
      <c r="I879" s="1" t="str">
        <f t="shared" si="13"/>
        <v>Obesity</v>
      </c>
      <c r="U879" s="1">
        <v>180</v>
      </c>
    </row>
    <row r="880" spans="1:21" x14ac:dyDescent="0.3">
      <c r="A880" s="1" t="s">
        <v>879</v>
      </c>
      <c r="B880" s="1">
        <v>35.99</v>
      </c>
      <c r="C880" s="1">
        <v>11.11</v>
      </c>
      <c r="D880" s="7" t="s">
        <v>2343</v>
      </c>
      <c r="E880" s="7" t="s">
        <v>2343</v>
      </c>
      <c r="F880" s="7" t="s">
        <v>2343</v>
      </c>
      <c r="G880" s="7">
        <v>0</v>
      </c>
      <c r="H880" s="75" t="s">
        <v>2343</v>
      </c>
      <c r="I880" s="1" t="str">
        <f t="shared" si="13"/>
        <v>Obesity</v>
      </c>
      <c r="U880" s="1">
        <v>180</v>
      </c>
    </row>
    <row r="881" spans="1:21" x14ac:dyDescent="0.3">
      <c r="A881" s="1" t="s">
        <v>880</v>
      </c>
      <c r="B881" s="1">
        <v>35.200000000000003</v>
      </c>
      <c r="C881" s="1">
        <v>7.72</v>
      </c>
      <c r="D881" s="7" t="s">
        <v>2344</v>
      </c>
      <c r="E881" s="7" t="s">
        <v>2343</v>
      </c>
      <c r="F881" s="7" t="s">
        <v>2345</v>
      </c>
      <c r="G881" s="7">
        <v>1</v>
      </c>
      <c r="H881" s="75" t="s">
        <v>2343</v>
      </c>
      <c r="I881" s="1" t="str">
        <f t="shared" si="13"/>
        <v>Obesity</v>
      </c>
      <c r="U881" s="1">
        <v>180</v>
      </c>
    </row>
    <row r="882" spans="1:21" x14ac:dyDescent="0.3">
      <c r="A882" s="1" t="s">
        <v>881</v>
      </c>
      <c r="B882" s="1">
        <v>29.91</v>
      </c>
      <c r="C882" s="1">
        <v>5.55</v>
      </c>
      <c r="D882" s="7" t="s">
        <v>2344</v>
      </c>
      <c r="E882" s="7" t="s">
        <v>2343</v>
      </c>
      <c r="F882" s="7" t="s">
        <v>2343</v>
      </c>
      <c r="G882" s="7">
        <v>2</v>
      </c>
      <c r="H882" s="75" t="s">
        <v>2343</v>
      </c>
      <c r="I882" s="1" t="str">
        <f t="shared" si="13"/>
        <v>Overweight</v>
      </c>
      <c r="U882" s="1">
        <v>180</v>
      </c>
    </row>
    <row r="883" spans="1:21" x14ac:dyDescent="0.3">
      <c r="A883" s="1" t="s">
        <v>882</v>
      </c>
      <c r="B883" s="1">
        <v>36.479999999999997</v>
      </c>
      <c r="C883" s="1">
        <v>5.05</v>
      </c>
      <c r="D883" s="7" t="s">
        <v>2344</v>
      </c>
      <c r="E883" s="7" t="s">
        <v>2343</v>
      </c>
      <c r="F883" s="7" t="s">
        <v>2343</v>
      </c>
      <c r="G883" s="7">
        <v>1</v>
      </c>
      <c r="H883" s="75" t="s">
        <v>2343</v>
      </c>
      <c r="I883" s="1" t="str">
        <f t="shared" si="13"/>
        <v>Obesity</v>
      </c>
      <c r="U883" s="1">
        <v>180</v>
      </c>
    </row>
    <row r="884" spans="1:21" x14ac:dyDescent="0.3">
      <c r="A884" s="1" t="s">
        <v>883</v>
      </c>
      <c r="B884" s="1">
        <v>27.5</v>
      </c>
      <c r="C884" s="1">
        <v>8.69</v>
      </c>
      <c r="D884" s="7" t="s">
        <v>2344</v>
      </c>
      <c r="E884" s="7" t="s">
        <v>2343</v>
      </c>
      <c r="F884" s="7" t="s">
        <v>2345</v>
      </c>
      <c r="G884" s="7">
        <v>1</v>
      </c>
      <c r="H884" s="75" t="s">
        <v>2343</v>
      </c>
      <c r="I884" s="1" t="str">
        <f t="shared" si="13"/>
        <v>Overweight</v>
      </c>
      <c r="U884" s="1">
        <v>180</v>
      </c>
    </row>
    <row r="885" spans="1:21" x14ac:dyDescent="0.3">
      <c r="A885" s="1" t="s">
        <v>884</v>
      </c>
      <c r="B885" s="1">
        <v>33.44</v>
      </c>
      <c r="C885" s="1">
        <v>5.9</v>
      </c>
      <c r="D885" s="7" t="s">
        <v>2344</v>
      </c>
      <c r="E885" s="7" t="s">
        <v>2343</v>
      </c>
      <c r="F885" s="7" t="s">
        <v>2343</v>
      </c>
      <c r="G885" s="7">
        <v>1</v>
      </c>
      <c r="H885" s="75" t="s">
        <v>2343</v>
      </c>
      <c r="I885" s="1" t="str">
        <f t="shared" si="13"/>
        <v>Obesity</v>
      </c>
      <c r="U885" s="1">
        <v>180</v>
      </c>
    </row>
    <row r="886" spans="1:21" x14ac:dyDescent="0.3">
      <c r="A886" s="1" t="s">
        <v>885</v>
      </c>
      <c r="B886" s="1">
        <v>28.215</v>
      </c>
      <c r="C886" s="1">
        <v>6.29</v>
      </c>
      <c r="D886" s="7" t="s">
        <v>2344</v>
      </c>
      <c r="E886" s="7" t="s">
        <v>2343</v>
      </c>
      <c r="F886" s="7" t="s">
        <v>2343</v>
      </c>
      <c r="G886" s="7">
        <v>1</v>
      </c>
      <c r="H886" s="75" t="s">
        <v>2343</v>
      </c>
      <c r="I886" s="1" t="str">
        <f t="shared" si="13"/>
        <v>Overweight</v>
      </c>
      <c r="U886" s="1">
        <v>180</v>
      </c>
    </row>
    <row r="887" spans="1:21" x14ac:dyDescent="0.3">
      <c r="A887" s="1" t="s">
        <v>886</v>
      </c>
      <c r="B887" s="1">
        <v>27.17</v>
      </c>
      <c r="C887" s="1">
        <v>5.84</v>
      </c>
      <c r="D887" s="7" t="s">
        <v>2344</v>
      </c>
      <c r="E887" s="7" t="s">
        <v>2343</v>
      </c>
      <c r="F887" s="7" t="s">
        <v>2343</v>
      </c>
      <c r="G887" s="7">
        <v>1</v>
      </c>
      <c r="H887" s="75" t="s">
        <v>2343</v>
      </c>
      <c r="I887" s="1" t="str">
        <f t="shared" si="13"/>
        <v>Overweight</v>
      </c>
      <c r="U887" s="1">
        <v>180</v>
      </c>
    </row>
    <row r="888" spans="1:21" x14ac:dyDescent="0.3">
      <c r="A888" s="1" t="s">
        <v>887</v>
      </c>
      <c r="B888" s="1">
        <v>35.380000000000003</v>
      </c>
      <c r="C888" s="1">
        <v>6.12</v>
      </c>
      <c r="D888" s="7" t="s">
        <v>2343</v>
      </c>
      <c r="E888" s="7" t="s">
        <v>2343</v>
      </c>
      <c r="F888" s="7" t="s">
        <v>2343</v>
      </c>
      <c r="G888" s="7">
        <v>0</v>
      </c>
      <c r="H888" s="75" t="s">
        <v>2343</v>
      </c>
      <c r="I888" s="1" t="str">
        <f t="shared" si="13"/>
        <v>Obesity</v>
      </c>
      <c r="U888" s="1">
        <v>180</v>
      </c>
    </row>
    <row r="889" spans="1:21" x14ac:dyDescent="0.3">
      <c r="A889" s="1" t="s">
        <v>888</v>
      </c>
      <c r="B889" s="1">
        <v>43.48</v>
      </c>
      <c r="C889" s="1">
        <v>6.24</v>
      </c>
      <c r="D889" s="7" t="s">
        <v>2343</v>
      </c>
      <c r="E889" s="7" t="s">
        <v>2343</v>
      </c>
      <c r="F889" s="7" t="s">
        <v>2343</v>
      </c>
      <c r="G889" s="7">
        <v>0</v>
      </c>
      <c r="H889" s="75" t="s">
        <v>2343</v>
      </c>
      <c r="I889" s="1" t="str">
        <f t="shared" si="13"/>
        <v>Obesity</v>
      </c>
      <c r="U889" s="1">
        <v>180</v>
      </c>
    </row>
    <row r="890" spans="1:21" x14ac:dyDescent="0.3">
      <c r="A890" s="1" t="s">
        <v>889</v>
      </c>
      <c r="B890" s="1">
        <v>41.73</v>
      </c>
      <c r="C890" s="1">
        <v>6.25</v>
      </c>
      <c r="D890" s="7" t="s">
        <v>2343</v>
      </c>
      <c r="E890" s="7" t="s">
        <v>2343</v>
      </c>
      <c r="F890" s="7" t="s">
        <v>2343</v>
      </c>
      <c r="G890" s="7">
        <v>1</v>
      </c>
      <c r="H890" s="75" t="s">
        <v>2343</v>
      </c>
      <c r="I890" s="1" t="str">
        <f t="shared" si="13"/>
        <v>Obesity</v>
      </c>
      <c r="U890" s="1">
        <v>180</v>
      </c>
    </row>
    <row r="891" spans="1:21" x14ac:dyDescent="0.3">
      <c r="A891" s="1" t="s">
        <v>890</v>
      </c>
      <c r="B891" s="1">
        <v>28.9</v>
      </c>
      <c r="C891" s="1">
        <v>11.96</v>
      </c>
      <c r="D891" s="7" t="s">
        <v>2343</v>
      </c>
      <c r="E891" s="7" t="s">
        <v>2343</v>
      </c>
      <c r="F891" s="7" t="s">
        <v>2343</v>
      </c>
      <c r="G891" s="7">
        <v>0</v>
      </c>
      <c r="H891" s="75" t="s">
        <v>2343</v>
      </c>
      <c r="I891" s="1" t="str">
        <f t="shared" si="13"/>
        <v>Overweight</v>
      </c>
      <c r="U891" s="1">
        <v>180</v>
      </c>
    </row>
    <row r="892" spans="1:21" x14ac:dyDescent="0.3">
      <c r="A892" s="1" t="s">
        <v>891</v>
      </c>
      <c r="B892" s="1">
        <v>25.74</v>
      </c>
      <c r="C892" s="1">
        <v>7.69</v>
      </c>
      <c r="D892" s="7" t="s">
        <v>2343</v>
      </c>
      <c r="E892" s="7" t="s">
        <v>2343</v>
      </c>
      <c r="F892" s="7" t="s">
        <v>2343</v>
      </c>
      <c r="G892" s="7">
        <v>0</v>
      </c>
      <c r="H892" s="75" t="s">
        <v>2343</v>
      </c>
      <c r="I892" s="1" t="str">
        <f t="shared" si="13"/>
        <v>Overweight</v>
      </c>
      <c r="U892" s="1">
        <v>180</v>
      </c>
    </row>
    <row r="893" spans="1:21" x14ac:dyDescent="0.3">
      <c r="A893" s="1" t="s">
        <v>892</v>
      </c>
      <c r="B893" s="1">
        <v>36.06</v>
      </c>
      <c r="C893" s="1">
        <v>8.83</v>
      </c>
      <c r="D893" s="7" t="s">
        <v>2343</v>
      </c>
      <c r="E893" s="7" t="s">
        <v>2343</v>
      </c>
      <c r="F893" s="7" t="s">
        <v>2343</v>
      </c>
      <c r="G893" s="7">
        <v>0</v>
      </c>
      <c r="H893" s="75" t="s">
        <v>2343</v>
      </c>
      <c r="I893" s="1" t="str">
        <f t="shared" si="13"/>
        <v>Obesity</v>
      </c>
      <c r="U893" s="1">
        <v>180</v>
      </c>
    </row>
    <row r="894" spans="1:21" x14ac:dyDescent="0.3">
      <c r="A894" s="1" t="s">
        <v>893</v>
      </c>
      <c r="B894" s="1">
        <v>43.28</v>
      </c>
      <c r="C894" s="1">
        <v>4.41</v>
      </c>
      <c r="D894" s="7" t="s">
        <v>2343</v>
      </c>
      <c r="E894" s="7" t="s">
        <v>2343</v>
      </c>
      <c r="F894" s="7" t="s">
        <v>2343</v>
      </c>
      <c r="G894" s="7">
        <v>0</v>
      </c>
      <c r="H894" s="75" t="s">
        <v>2343</v>
      </c>
      <c r="I894" s="1" t="str">
        <f t="shared" si="13"/>
        <v>Obesity</v>
      </c>
      <c r="U894" s="1">
        <v>180</v>
      </c>
    </row>
    <row r="895" spans="1:21" x14ac:dyDescent="0.3">
      <c r="A895" s="1" t="s">
        <v>894</v>
      </c>
      <c r="B895" s="1">
        <v>28.785</v>
      </c>
      <c r="C895" s="1">
        <v>9.1</v>
      </c>
      <c r="D895" s="7" t="s">
        <v>2344</v>
      </c>
      <c r="E895" s="7" t="s">
        <v>2343</v>
      </c>
      <c r="F895" s="7" t="s">
        <v>2345</v>
      </c>
      <c r="G895" s="7">
        <v>1</v>
      </c>
      <c r="H895" s="75" t="s">
        <v>2343</v>
      </c>
      <c r="I895" s="1" t="str">
        <f t="shared" si="13"/>
        <v>Overweight</v>
      </c>
      <c r="U895" s="1">
        <v>180</v>
      </c>
    </row>
    <row r="896" spans="1:21" x14ac:dyDescent="0.3">
      <c r="A896" s="1" t="s">
        <v>895</v>
      </c>
      <c r="B896" s="1">
        <v>25.46</v>
      </c>
      <c r="C896" s="1">
        <v>11.52</v>
      </c>
      <c r="D896" s="7" t="s">
        <v>2344</v>
      </c>
      <c r="E896" s="7" t="s">
        <v>2343</v>
      </c>
      <c r="F896" s="7" t="s">
        <v>2345</v>
      </c>
      <c r="G896" s="7">
        <v>1</v>
      </c>
      <c r="H896" s="75" t="s">
        <v>2343</v>
      </c>
      <c r="I896" s="1" t="str">
        <f t="shared" si="13"/>
        <v>Overweight</v>
      </c>
      <c r="U896" s="1">
        <v>180</v>
      </c>
    </row>
    <row r="897" spans="1:21" x14ac:dyDescent="0.3">
      <c r="A897" s="1" t="s">
        <v>896</v>
      </c>
      <c r="B897" s="1">
        <v>30.8</v>
      </c>
      <c r="C897" s="1">
        <v>10.95</v>
      </c>
      <c r="D897" s="7" t="s">
        <v>2343</v>
      </c>
      <c r="E897" s="7" t="s">
        <v>2343</v>
      </c>
      <c r="F897" s="7" t="s">
        <v>2343</v>
      </c>
      <c r="G897" s="7">
        <v>0</v>
      </c>
      <c r="H897" s="75" t="s">
        <v>2343</v>
      </c>
      <c r="I897" s="1" t="str">
        <f t="shared" si="13"/>
        <v>Obesity</v>
      </c>
      <c r="U897" s="1">
        <v>180</v>
      </c>
    </row>
    <row r="898" spans="1:21" x14ac:dyDescent="0.3">
      <c r="A898" s="1" t="s">
        <v>897</v>
      </c>
      <c r="B898" s="1">
        <v>28.88</v>
      </c>
      <c r="C898" s="1">
        <v>11.5</v>
      </c>
      <c r="D898" s="7" t="s">
        <v>2343</v>
      </c>
      <c r="E898" s="7" t="s">
        <v>2343</v>
      </c>
      <c r="F898" s="7" t="s">
        <v>2343</v>
      </c>
      <c r="G898" s="7">
        <v>0</v>
      </c>
      <c r="H898" s="75" t="s">
        <v>2343</v>
      </c>
      <c r="I898" s="1" t="str">
        <f t="shared" si="13"/>
        <v>Overweight</v>
      </c>
      <c r="U898" s="1">
        <v>180</v>
      </c>
    </row>
    <row r="899" spans="1:21" x14ac:dyDescent="0.3">
      <c r="A899" s="1" t="s">
        <v>898</v>
      </c>
      <c r="B899" s="1">
        <v>23</v>
      </c>
      <c r="C899" s="1">
        <v>9.8800000000000008</v>
      </c>
      <c r="D899" s="7" t="s">
        <v>2343</v>
      </c>
      <c r="E899" s="7" t="s">
        <v>2343</v>
      </c>
      <c r="F899" s="7" t="s">
        <v>2343</v>
      </c>
      <c r="G899" s="7">
        <v>0</v>
      </c>
      <c r="H899" s="75" t="s">
        <v>2343</v>
      </c>
      <c r="I899" s="1" t="str">
        <f t="shared" ref="I899:I962" si="14">IF(B899&lt;18.5,"Underweight",IF(B899&lt;25,"Normal Weight",IF(B899&lt;30,"Overweight","Obesity")))</f>
        <v>Normal Weight</v>
      </c>
      <c r="U899" s="1">
        <v>180</v>
      </c>
    </row>
    <row r="900" spans="1:21" x14ac:dyDescent="0.3">
      <c r="A900" s="1" t="s">
        <v>899</v>
      </c>
      <c r="B900" s="1">
        <v>38.25</v>
      </c>
      <c r="C900" s="1">
        <v>6.2</v>
      </c>
      <c r="D900" s="7" t="s">
        <v>2343</v>
      </c>
      <c r="E900" s="7" t="s">
        <v>2343</v>
      </c>
      <c r="F900" s="7" t="s">
        <v>2343</v>
      </c>
      <c r="G900" s="7">
        <v>1</v>
      </c>
      <c r="H900" s="75" t="s">
        <v>2343</v>
      </c>
      <c r="I900" s="1" t="str">
        <f t="shared" si="14"/>
        <v>Obesity</v>
      </c>
      <c r="U900" s="1">
        <v>180</v>
      </c>
    </row>
    <row r="901" spans="1:21" x14ac:dyDescent="0.3">
      <c r="A901" s="1" t="s">
        <v>900</v>
      </c>
      <c r="B901" s="1">
        <v>39.25</v>
      </c>
      <c r="C901" s="1">
        <v>8.41</v>
      </c>
      <c r="D901" s="7" t="s">
        <v>2344</v>
      </c>
      <c r="E901" s="7" t="s">
        <v>2343</v>
      </c>
      <c r="F901" s="7" t="s">
        <v>2343</v>
      </c>
      <c r="G901" s="7">
        <v>1</v>
      </c>
      <c r="H901" s="75" t="s">
        <v>2343</v>
      </c>
      <c r="I901" s="1" t="str">
        <f t="shared" si="14"/>
        <v>Obesity</v>
      </c>
      <c r="U901" s="1">
        <v>180</v>
      </c>
    </row>
    <row r="902" spans="1:21" x14ac:dyDescent="0.3">
      <c r="A902" s="1" t="s">
        <v>901</v>
      </c>
      <c r="B902" s="1">
        <v>26.6</v>
      </c>
      <c r="C902" s="1">
        <v>5.07</v>
      </c>
      <c r="D902" s="7" t="s">
        <v>2344</v>
      </c>
      <c r="E902" s="7" t="s">
        <v>2343</v>
      </c>
      <c r="F902" s="7" t="s">
        <v>2343</v>
      </c>
      <c r="G902" s="7">
        <v>2</v>
      </c>
      <c r="H902" s="75" t="s">
        <v>2343</v>
      </c>
      <c r="I902" s="1" t="str">
        <f t="shared" si="14"/>
        <v>Overweight</v>
      </c>
      <c r="U902" s="1">
        <v>180</v>
      </c>
    </row>
    <row r="903" spans="1:21" x14ac:dyDescent="0.3">
      <c r="A903" s="1" t="s">
        <v>902</v>
      </c>
      <c r="B903" s="1">
        <v>35.700000000000003</v>
      </c>
      <c r="C903" s="1">
        <v>4.0599999999999996</v>
      </c>
      <c r="D903" s="7" t="s">
        <v>2343</v>
      </c>
      <c r="E903" s="7" t="s">
        <v>2343</v>
      </c>
      <c r="F903" s="7" t="s">
        <v>2345</v>
      </c>
      <c r="G903" s="7">
        <v>1</v>
      </c>
      <c r="H903" s="75" t="s">
        <v>2343</v>
      </c>
      <c r="I903" s="1" t="str">
        <f t="shared" si="14"/>
        <v>Obesity</v>
      </c>
      <c r="U903" s="1">
        <v>180</v>
      </c>
    </row>
    <row r="904" spans="1:21" x14ac:dyDescent="0.3">
      <c r="A904" s="1" t="s">
        <v>903</v>
      </c>
      <c r="B904" s="1">
        <v>20.100000000000001</v>
      </c>
      <c r="C904" s="1">
        <v>10.52</v>
      </c>
      <c r="D904" s="7" t="s">
        <v>2343</v>
      </c>
      <c r="E904" s="7" t="s">
        <v>2343</v>
      </c>
      <c r="F904" s="7" t="s">
        <v>2343</v>
      </c>
      <c r="G904" s="7">
        <v>0</v>
      </c>
      <c r="H904" s="75" t="s">
        <v>2343</v>
      </c>
      <c r="I904" s="1" t="str">
        <f t="shared" si="14"/>
        <v>Normal Weight</v>
      </c>
      <c r="U904" s="1">
        <v>180</v>
      </c>
    </row>
    <row r="905" spans="1:21" x14ac:dyDescent="0.3">
      <c r="A905" s="1" t="s">
        <v>904</v>
      </c>
      <c r="B905" s="1">
        <v>22.23</v>
      </c>
      <c r="C905" s="1">
        <v>9.65</v>
      </c>
      <c r="D905" s="7" t="s">
        <v>2343</v>
      </c>
      <c r="E905" s="7" t="s">
        <v>2343</v>
      </c>
      <c r="F905" s="7" t="s">
        <v>2343</v>
      </c>
      <c r="G905" s="7">
        <v>0</v>
      </c>
      <c r="H905" s="75" t="s">
        <v>2343</v>
      </c>
      <c r="I905" s="1" t="str">
        <f t="shared" si="14"/>
        <v>Normal Weight</v>
      </c>
      <c r="U905" s="1">
        <v>180</v>
      </c>
    </row>
    <row r="906" spans="1:21" x14ac:dyDescent="0.3">
      <c r="A906" s="1" t="s">
        <v>905</v>
      </c>
      <c r="B906" s="1">
        <v>36.47</v>
      </c>
      <c r="C906" s="1">
        <v>6.21</v>
      </c>
      <c r="D906" s="7" t="s">
        <v>2343</v>
      </c>
      <c r="E906" s="7" t="s">
        <v>2343</v>
      </c>
      <c r="F906" s="7" t="s">
        <v>2343</v>
      </c>
      <c r="G906" s="7">
        <v>0</v>
      </c>
      <c r="H906" s="75" t="s">
        <v>2343</v>
      </c>
      <c r="I906" s="1" t="str">
        <f t="shared" si="14"/>
        <v>Obesity</v>
      </c>
      <c r="U906" s="1">
        <v>180</v>
      </c>
    </row>
    <row r="907" spans="1:21" x14ac:dyDescent="0.3">
      <c r="A907" s="1" t="s">
        <v>906</v>
      </c>
      <c r="B907" s="1">
        <v>49.64</v>
      </c>
      <c r="C907" s="1">
        <v>4.76</v>
      </c>
      <c r="D907" s="7" t="s">
        <v>2343</v>
      </c>
      <c r="E907" s="7" t="s">
        <v>2343</v>
      </c>
      <c r="F907" s="7" t="s">
        <v>2345</v>
      </c>
      <c r="G907" s="7">
        <v>1</v>
      </c>
      <c r="H907" s="75" t="s">
        <v>2343</v>
      </c>
      <c r="I907" s="1" t="str">
        <f t="shared" si="14"/>
        <v>Obesity</v>
      </c>
      <c r="U907" s="1">
        <v>180</v>
      </c>
    </row>
    <row r="908" spans="1:21" x14ac:dyDescent="0.3">
      <c r="A908" s="1" t="s">
        <v>907</v>
      </c>
      <c r="B908" s="1">
        <v>36.799999999999997</v>
      </c>
      <c r="C908" s="1">
        <v>5.73</v>
      </c>
      <c r="D908" s="7" t="s">
        <v>2344</v>
      </c>
      <c r="E908" s="7" t="s">
        <v>2343</v>
      </c>
      <c r="F908" s="7" t="s">
        <v>2345</v>
      </c>
      <c r="G908" s="7">
        <v>1</v>
      </c>
      <c r="H908" s="75" t="s">
        <v>2343</v>
      </c>
      <c r="I908" s="1" t="str">
        <f t="shared" si="14"/>
        <v>Obesity</v>
      </c>
      <c r="U908" s="1">
        <v>180</v>
      </c>
    </row>
    <row r="909" spans="1:21" x14ac:dyDescent="0.3">
      <c r="A909" s="1" t="s">
        <v>908</v>
      </c>
      <c r="B909" s="1">
        <v>33.880000000000003</v>
      </c>
      <c r="C909" s="1">
        <v>10.78</v>
      </c>
      <c r="D909" s="7" t="s">
        <v>2344</v>
      </c>
      <c r="E909" s="7" t="s">
        <v>2343</v>
      </c>
      <c r="F909" s="7" t="s">
        <v>2343</v>
      </c>
      <c r="G909" s="7">
        <v>0</v>
      </c>
      <c r="H909" s="75" t="s">
        <v>2343</v>
      </c>
      <c r="I909" s="1" t="str">
        <f t="shared" si="14"/>
        <v>Obesity</v>
      </c>
      <c r="U909" s="1">
        <v>180</v>
      </c>
    </row>
    <row r="910" spans="1:21" x14ac:dyDescent="0.3">
      <c r="A910" s="1" t="s">
        <v>909</v>
      </c>
      <c r="B910" s="1">
        <v>32.01</v>
      </c>
      <c r="C910" s="1">
        <v>5.08</v>
      </c>
      <c r="D910" s="7" t="s">
        <v>2344</v>
      </c>
      <c r="E910" s="7" t="s">
        <v>2343</v>
      </c>
      <c r="F910" s="7" t="s">
        <v>2343</v>
      </c>
      <c r="G910" s="7">
        <v>1</v>
      </c>
      <c r="H910" s="75" t="s">
        <v>2343</v>
      </c>
      <c r="I910" s="1" t="str">
        <f t="shared" si="14"/>
        <v>Obesity</v>
      </c>
      <c r="U910" s="1">
        <v>180</v>
      </c>
    </row>
    <row r="911" spans="1:21" x14ac:dyDescent="0.3">
      <c r="A911" s="1" t="s">
        <v>910</v>
      </c>
      <c r="B911" s="1">
        <v>33.630000000000003</v>
      </c>
      <c r="C911" s="1">
        <v>11.39</v>
      </c>
      <c r="D911" s="7" t="s">
        <v>2343</v>
      </c>
      <c r="E911" s="7" t="s">
        <v>2343</v>
      </c>
      <c r="F911" s="7" t="s">
        <v>2343</v>
      </c>
      <c r="G911" s="7">
        <v>0</v>
      </c>
      <c r="H911" s="75" t="s">
        <v>2343</v>
      </c>
      <c r="I911" s="1" t="str">
        <f t="shared" si="14"/>
        <v>Obesity</v>
      </c>
      <c r="U911" s="1">
        <v>180</v>
      </c>
    </row>
    <row r="912" spans="1:21" x14ac:dyDescent="0.3">
      <c r="A912" s="1" t="s">
        <v>911</v>
      </c>
      <c r="B912" s="1">
        <v>34.865000000000002</v>
      </c>
      <c r="C912" s="1">
        <v>5.35</v>
      </c>
      <c r="D912" s="7" t="s">
        <v>2344</v>
      </c>
      <c r="E912" s="7" t="s">
        <v>2343</v>
      </c>
      <c r="F912" s="7" t="s">
        <v>2343</v>
      </c>
      <c r="G912" s="7">
        <v>1</v>
      </c>
      <c r="H912" s="75" t="s">
        <v>2343</v>
      </c>
      <c r="I912" s="1" t="str">
        <f t="shared" si="14"/>
        <v>Obesity</v>
      </c>
      <c r="U912" s="1">
        <v>180</v>
      </c>
    </row>
    <row r="913" spans="1:21" x14ac:dyDescent="0.3">
      <c r="A913" s="1" t="s">
        <v>912</v>
      </c>
      <c r="B913" s="1">
        <v>43.11</v>
      </c>
      <c r="C913" s="1">
        <v>5.6</v>
      </c>
      <c r="D913" s="7" t="s">
        <v>2343</v>
      </c>
      <c r="E913" s="7" t="s">
        <v>2343</v>
      </c>
      <c r="F913" s="7" t="s">
        <v>2343</v>
      </c>
      <c r="G913" s="7">
        <v>0</v>
      </c>
      <c r="H913" s="75" t="s">
        <v>2343</v>
      </c>
      <c r="I913" s="1" t="str">
        <f t="shared" si="14"/>
        <v>Obesity</v>
      </c>
      <c r="U913" s="1">
        <v>180</v>
      </c>
    </row>
    <row r="914" spans="1:21" x14ac:dyDescent="0.3">
      <c r="A914" s="1" t="s">
        <v>913</v>
      </c>
      <c r="B914" s="1">
        <v>30.305</v>
      </c>
      <c r="C914" s="1">
        <v>4.2699999999999996</v>
      </c>
      <c r="D914" s="7" t="s">
        <v>2344</v>
      </c>
      <c r="E914" s="7" t="s">
        <v>2343</v>
      </c>
      <c r="F914" s="7" t="s">
        <v>2343</v>
      </c>
      <c r="G914" s="7">
        <v>1</v>
      </c>
      <c r="H914" s="75" t="s">
        <v>2343</v>
      </c>
      <c r="I914" s="1" t="str">
        <f t="shared" si="14"/>
        <v>Obesity</v>
      </c>
      <c r="U914" s="1">
        <v>180</v>
      </c>
    </row>
    <row r="915" spans="1:21" x14ac:dyDescent="0.3">
      <c r="A915" s="1" t="s">
        <v>914</v>
      </c>
      <c r="B915" s="1">
        <v>25.175000000000001</v>
      </c>
      <c r="C915" s="1">
        <v>5.57</v>
      </c>
      <c r="D915" s="7" t="s">
        <v>2344</v>
      </c>
      <c r="E915" s="7" t="s">
        <v>2343</v>
      </c>
      <c r="F915" s="7" t="s">
        <v>2343</v>
      </c>
      <c r="G915" s="7">
        <v>1</v>
      </c>
      <c r="H915" s="75" t="s">
        <v>2343</v>
      </c>
      <c r="I915" s="1" t="str">
        <f t="shared" si="14"/>
        <v>Overweight</v>
      </c>
      <c r="U915" s="1">
        <v>180</v>
      </c>
    </row>
    <row r="916" spans="1:21" x14ac:dyDescent="0.3">
      <c r="A916" s="1" t="s">
        <v>915</v>
      </c>
      <c r="B916" s="1">
        <v>26.8</v>
      </c>
      <c r="C916" s="1">
        <v>5.68</v>
      </c>
      <c r="D916" s="7" t="s">
        <v>2344</v>
      </c>
      <c r="E916" s="7" t="s">
        <v>2343</v>
      </c>
      <c r="F916" s="7" t="s">
        <v>2343</v>
      </c>
      <c r="G916" s="7">
        <v>1</v>
      </c>
      <c r="H916" s="75" t="s">
        <v>2343</v>
      </c>
      <c r="I916" s="1" t="str">
        <f t="shared" si="14"/>
        <v>Overweight</v>
      </c>
      <c r="U916" s="1">
        <v>180</v>
      </c>
    </row>
    <row r="917" spans="1:21" x14ac:dyDescent="0.3">
      <c r="A917" s="1" t="s">
        <v>916</v>
      </c>
      <c r="B917" s="1">
        <v>21.78</v>
      </c>
      <c r="C917" s="1">
        <v>5.3</v>
      </c>
      <c r="D917" s="7" t="s">
        <v>2343</v>
      </c>
      <c r="E917" s="7" t="s">
        <v>2344</v>
      </c>
      <c r="F917" s="7" t="s">
        <v>2343</v>
      </c>
      <c r="G917" s="7">
        <v>1</v>
      </c>
      <c r="H917" s="75" t="s">
        <v>2343</v>
      </c>
      <c r="I917" s="1" t="str">
        <f t="shared" si="14"/>
        <v>Normal Weight</v>
      </c>
      <c r="U917" s="1">
        <v>180</v>
      </c>
    </row>
    <row r="918" spans="1:21" x14ac:dyDescent="0.3">
      <c r="A918" s="1" t="s">
        <v>917</v>
      </c>
      <c r="B918" s="1">
        <v>30.14</v>
      </c>
      <c r="C918" s="1">
        <v>9.4499999999999993</v>
      </c>
      <c r="D918" s="7" t="s">
        <v>2344</v>
      </c>
      <c r="E918" s="7" t="s">
        <v>2343</v>
      </c>
      <c r="F918" s="7" t="s">
        <v>2343</v>
      </c>
      <c r="G918" s="7">
        <v>0</v>
      </c>
      <c r="H918" s="75" t="s">
        <v>2343</v>
      </c>
      <c r="I918" s="1" t="str">
        <f t="shared" si="14"/>
        <v>Obesity</v>
      </c>
      <c r="U918" s="1">
        <v>180</v>
      </c>
    </row>
    <row r="919" spans="1:21" x14ac:dyDescent="0.3">
      <c r="A919" s="1" t="s">
        <v>918</v>
      </c>
      <c r="B919" s="1">
        <v>29.7</v>
      </c>
      <c r="C919" s="1">
        <v>6.79</v>
      </c>
      <c r="D919" s="7" t="s">
        <v>2344</v>
      </c>
      <c r="E919" s="7" t="s">
        <v>2343</v>
      </c>
      <c r="F919" s="7" t="s">
        <v>2343</v>
      </c>
      <c r="G919" s="7">
        <v>0</v>
      </c>
      <c r="H919" s="75" t="s">
        <v>2343</v>
      </c>
      <c r="I919" s="1" t="str">
        <f t="shared" si="14"/>
        <v>Overweight</v>
      </c>
      <c r="U919" s="1">
        <v>180</v>
      </c>
    </row>
    <row r="920" spans="1:21" x14ac:dyDescent="0.3">
      <c r="A920" s="1" t="s">
        <v>919</v>
      </c>
      <c r="B920" s="1">
        <v>32.395000000000003</v>
      </c>
      <c r="C920" s="1">
        <v>11.1</v>
      </c>
      <c r="D920" s="7" t="s">
        <v>2344</v>
      </c>
      <c r="E920" s="7" t="s">
        <v>2343</v>
      </c>
      <c r="F920" s="7" t="s">
        <v>2343</v>
      </c>
      <c r="G920" s="7">
        <v>0</v>
      </c>
      <c r="H920" s="75" t="s">
        <v>2343</v>
      </c>
      <c r="I920" s="1" t="str">
        <f t="shared" si="14"/>
        <v>Obesity</v>
      </c>
      <c r="U920" s="1">
        <v>180</v>
      </c>
    </row>
    <row r="921" spans="1:21" x14ac:dyDescent="0.3">
      <c r="A921" s="1" t="s">
        <v>920</v>
      </c>
      <c r="B921" s="1">
        <v>36.64</v>
      </c>
      <c r="C921" s="1">
        <v>7.26</v>
      </c>
      <c r="D921" s="7" t="s">
        <v>2343</v>
      </c>
      <c r="E921" s="7" t="s">
        <v>2343</v>
      </c>
      <c r="F921" s="7" t="s">
        <v>2343</v>
      </c>
      <c r="G921" s="7">
        <v>0</v>
      </c>
      <c r="H921" s="75" t="s">
        <v>2343</v>
      </c>
      <c r="I921" s="1" t="str">
        <f t="shared" si="14"/>
        <v>Obesity</v>
      </c>
      <c r="U921" s="1">
        <v>180</v>
      </c>
    </row>
    <row r="922" spans="1:21" x14ac:dyDescent="0.3">
      <c r="A922" s="1" t="s">
        <v>921</v>
      </c>
      <c r="B922" s="1">
        <v>39.049999999999997</v>
      </c>
      <c r="C922" s="1">
        <v>5.27</v>
      </c>
      <c r="D922" s="7" t="s">
        <v>2344</v>
      </c>
      <c r="E922" s="7" t="s">
        <v>2343</v>
      </c>
      <c r="F922" s="7" t="s">
        <v>2343</v>
      </c>
      <c r="G922" s="7">
        <v>1</v>
      </c>
      <c r="H922" s="75" t="s">
        <v>2343</v>
      </c>
      <c r="I922" s="1" t="str">
        <f t="shared" si="14"/>
        <v>Obesity</v>
      </c>
      <c r="U922" s="1">
        <v>180</v>
      </c>
    </row>
    <row r="923" spans="1:21" x14ac:dyDescent="0.3">
      <c r="A923" s="1" t="s">
        <v>922</v>
      </c>
      <c r="B923" s="1">
        <v>33.1</v>
      </c>
      <c r="C923" s="1">
        <v>5.46</v>
      </c>
      <c r="D923" s="7" t="s">
        <v>2344</v>
      </c>
      <c r="E923" s="7" t="s">
        <v>2343</v>
      </c>
      <c r="F923" s="7" t="s">
        <v>2343</v>
      </c>
      <c r="G923" s="7">
        <v>1</v>
      </c>
      <c r="H923" s="75" t="s">
        <v>2343</v>
      </c>
      <c r="I923" s="1" t="str">
        <f t="shared" si="14"/>
        <v>Obesity</v>
      </c>
      <c r="U923" s="1">
        <v>180</v>
      </c>
    </row>
    <row r="924" spans="1:21" x14ac:dyDescent="0.3">
      <c r="A924" s="1" t="s">
        <v>923</v>
      </c>
      <c r="B924" s="1">
        <v>31.824999999999999</v>
      </c>
      <c r="C924" s="1">
        <v>8.1300000000000008</v>
      </c>
      <c r="D924" s="7" t="s">
        <v>2343</v>
      </c>
      <c r="E924" s="7" t="s">
        <v>2343</v>
      </c>
      <c r="F924" s="7" t="s">
        <v>2343</v>
      </c>
      <c r="G924" s="7">
        <v>0</v>
      </c>
      <c r="H924" s="75" t="s">
        <v>2343</v>
      </c>
      <c r="I924" s="1" t="str">
        <f t="shared" si="14"/>
        <v>Obesity</v>
      </c>
      <c r="U924" s="1">
        <v>180</v>
      </c>
    </row>
    <row r="925" spans="1:21" x14ac:dyDescent="0.3">
      <c r="A925" s="1" t="s">
        <v>924</v>
      </c>
      <c r="B925" s="1">
        <v>29</v>
      </c>
      <c r="C925" s="1">
        <v>4.25</v>
      </c>
      <c r="D925" s="7" t="s">
        <v>2344</v>
      </c>
      <c r="E925" s="7" t="s">
        <v>2343</v>
      </c>
      <c r="F925" s="7" t="s">
        <v>2343</v>
      </c>
      <c r="G925" s="7">
        <v>1</v>
      </c>
      <c r="H925" s="75" t="s">
        <v>2343</v>
      </c>
      <c r="I925" s="1" t="str">
        <f t="shared" si="14"/>
        <v>Overweight</v>
      </c>
      <c r="U925" s="1">
        <v>180</v>
      </c>
    </row>
    <row r="926" spans="1:21" x14ac:dyDescent="0.3">
      <c r="A926" s="1" t="s">
        <v>925</v>
      </c>
      <c r="B926" s="1">
        <v>30.495000000000001</v>
      </c>
      <c r="C926" s="1">
        <v>8.68</v>
      </c>
      <c r="D926" s="7" t="s">
        <v>2343</v>
      </c>
      <c r="E926" s="7" t="s">
        <v>2343</v>
      </c>
      <c r="F926" s="7" t="s">
        <v>2343</v>
      </c>
      <c r="G926" s="7">
        <v>0</v>
      </c>
      <c r="H926" s="75" t="s">
        <v>2343</v>
      </c>
      <c r="I926" s="1" t="str">
        <f t="shared" si="14"/>
        <v>Obesity</v>
      </c>
      <c r="U926" s="1">
        <v>180</v>
      </c>
    </row>
    <row r="927" spans="1:21" x14ac:dyDescent="0.3">
      <c r="A927" s="1" t="s">
        <v>926</v>
      </c>
      <c r="B927" s="1">
        <v>25.2</v>
      </c>
      <c r="C927" s="1">
        <v>6.25</v>
      </c>
      <c r="D927" s="7" t="s">
        <v>2344</v>
      </c>
      <c r="E927" s="7" t="s">
        <v>2343</v>
      </c>
      <c r="F927" s="7" t="s">
        <v>2343</v>
      </c>
      <c r="G927" s="7">
        <v>1</v>
      </c>
      <c r="H927" s="75" t="s">
        <v>2343</v>
      </c>
      <c r="I927" s="1" t="str">
        <f t="shared" si="14"/>
        <v>Overweight</v>
      </c>
      <c r="U927" s="1">
        <v>180</v>
      </c>
    </row>
    <row r="928" spans="1:21" x14ac:dyDescent="0.3">
      <c r="A928" s="1" t="s">
        <v>927</v>
      </c>
      <c r="B928" s="1">
        <v>22.77</v>
      </c>
      <c r="C928" s="1">
        <v>4.47</v>
      </c>
      <c r="D928" s="7" t="s">
        <v>2344</v>
      </c>
      <c r="E928" s="7" t="s">
        <v>2343</v>
      </c>
      <c r="F928" s="7" t="s">
        <v>2343</v>
      </c>
      <c r="G928" s="7">
        <v>1</v>
      </c>
      <c r="H928" s="75" t="s">
        <v>2343</v>
      </c>
      <c r="I928" s="1" t="str">
        <f t="shared" si="14"/>
        <v>Normal Weight</v>
      </c>
      <c r="U928" s="1">
        <v>180</v>
      </c>
    </row>
    <row r="929" spans="1:21" x14ac:dyDescent="0.3">
      <c r="A929" s="1" t="s">
        <v>928</v>
      </c>
      <c r="B929" s="1">
        <v>23.18</v>
      </c>
      <c r="C929" s="1">
        <v>8.31</v>
      </c>
      <c r="D929" s="7" t="s">
        <v>2343</v>
      </c>
      <c r="E929" s="7" t="s">
        <v>2343</v>
      </c>
      <c r="F929" s="7" t="s">
        <v>2343</v>
      </c>
      <c r="G929" s="7">
        <v>0</v>
      </c>
      <c r="H929" s="75" t="s">
        <v>2343</v>
      </c>
      <c r="I929" s="1" t="str">
        <f t="shared" si="14"/>
        <v>Normal Weight</v>
      </c>
      <c r="U929" s="1">
        <v>180</v>
      </c>
    </row>
    <row r="930" spans="1:21" x14ac:dyDescent="0.3">
      <c r="A930" s="1" t="s">
        <v>929</v>
      </c>
      <c r="B930" s="1">
        <v>35.409999999999997</v>
      </c>
      <c r="C930" s="1">
        <v>5.68</v>
      </c>
      <c r="D930" s="7" t="s">
        <v>2343</v>
      </c>
      <c r="E930" s="7" t="s">
        <v>2343</v>
      </c>
      <c r="F930" s="7" t="s">
        <v>2343</v>
      </c>
      <c r="G930" s="7">
        <v>0</v>
      </c>
      <c r="H930" s="75" t="s">
        <v>2343</v>
      </c>
      <c r="I930" s="1" t="str">
        <f t="shared" si="14"/>
        <v>Obesity</v>
      </c>
      <c r="U930" s="1">
        <v>180</v>
      </c>
    </row>
    <row r="931" spans="1:21" x14ac:dyDescent="0.3">
      <c r="A931" s="1" t="s">
        <v>930</v>
      </c>
      <c r="B931" s="1">
        <v>32.11</v>
      </c>
      <c r="C931" s="1">
        <v>4.75</v>
      </c>
      <c r="D931" s="7" t="s">
        <v>2344</v>
      </c>
      <c r="E931" s="7" t="s">
        <v>2343</v>
      </c>
      <c r="F931" s="7" t="s">
        <v>2343</v>
      </c>
      <c r="G931" s="7">
        <v>2</v>
      </c>
      <c r="H931" s="75" t="s">
        <v>2343</v>
      </c>
      <c r="I931" s="1" t="str">
        <f t="shared" si="14"/>
        <v>Obesity</v>
      </c>
      <c r="U931" s="1">
        <v>180</v>
      </c>
    </row>
    <row r="932" spans="1:21" x14ac:dyDescent="0.3">
      <c r="A932" s="1" t="s">
        <v>931</v>
      </c>
      <c r="B932" s="1">
        <v>34.479999999999997</v>
      </c>
      <c r="C932" s="1">
        <v>6.31</v>
      </c>
      <c r="D932" s="7" t="s">
        <v>2343</v>
      </c>
      <c r="E932" s="7" t="s">
        <v>2343</v>
      </c>
      <c r="F932" s="7" t="s">
        <v>2345</v>
      </c>
      <c r="G932" s="7">
        <v>1</v>
      </c>
      <c r="H932" s="75" t="s">
        <v>2343</v>
      </c>
      <c r="I932" s="1" t="str">
        <f t="shared" si="14"/>
        <v>Obesity</v>
      </c>
      <c r="U932" s="1">
        <v>180</v>
      </c>
    </row>
    <row r="933" spans="1:21" x14ac:dyDescent="0.3">
      <c r="A933" s="1" t="s">
        <v>932</v>
      </c>
      <c r="B933" s="1">
        <v>34.39</v>
      </c>
      <c r="C933" s="1">
        <v>6.28</v>
      </c>
      <c r="D933" s="7" t="s">
        <v>2344</v>
      </c>
      <c r="E933" s="7" t="s">
        <v>2343</v>
      </c>
      <c r="F933" s="7" t="s">
        <v>2343</v>
      </c>
      <c r="G933" s="7">
        <v>1</v>
      </c>
      <c r="H933" s="75" t="s">
        <v>2343</v>
      </c>
      <c r="I933" s="1" t="str">
        <f t="shared" si="14"/>
        <v>Obesity</v>
      </c>
      <c r="U933" s="1">
        <v>180</v>
      </c>
    </row>
    <row r="934" spans="1:21" x14ac:dyDescent="0.3">
      <c r="A934" s="1" t="s">
        <v>933</v>
      </c>
      <c r="B934" s="1">
        <v>26.4</v>
      </c>
      <c r="C934" s="1">
        <v>9.2899999999999991</v>
      </c>
      <c r="D934" s="7" t="s">
        <v>2344</v>
      </c>
      <c r="E934" s="7" t="s">
        <v>2343</v>
      </c>
      <c r="F934" s="7" t="s">
        <v>2345</v>
      </c>
      <c r="G934" s="7">
        <v>1</v>
      </c>
      <c r="H934" s="75" t="s">
        <v>2343</v>
      </c>
      <c r="I934" s="1" t="str">
        <f t="shared" si="14"/>
        <v>Overweight</v>
      </c>
      <c r="U934" s="1">
        <v>180</v>
      </c>
    </row>
    <row r="935" spans="1:21" x14ac:dyDescent="0.3">
      <c r="A935" s="1" t="s">
        <v>934</v>
      </c>
      <c r="B935" s="1">
        <v>28.1</v>
      </c>
      <c r="C935" s="1">
        <v>5.79</v>
      </c>
      <c r="D935" s="7" t="s">
        <v>2344</v>
      </c>
      <c r="E935" s="7" t="s">
        <v>2343</v>
      </c>
      <c r="F935" s="7" t="s">
        <v>2345</v>
      </c>
      <c r="G935" s="7">
        <v>1</v>
      </c>
      <c r="H935" s="75" t="s">
        <v>2343</v>
      </c>
      <c r="I935" s="1" t="str">
        <f t="shared" si="14"/>
        <v>Overweight</v>
      </c>
      <c r="U935" s="1">
        <v>180</v>
      </c>
    </row>
    <row r="936" spans="1:21" x14ac:dyDescent="0.3">
      <c r="A936" s="1" t="s">
        <v>935</v>
      </c>
      <c r="B936" s="1">
        <v>27</v>
      </c>
      <c r="C936" s="1">
        <v>4.54</v>
      </c>
      <c r="D936" s="7" t="s">
        <v>2344</v>
      </c>
      <c r="E936" s="7" t="s">
        <v>2343</v>
      </c>
      <c r="F936" s="7" t="s">
        <v>2343</v>
      </c>
      <c r="G936" s="7">
        <v>1</v>
      </c>
      <c r="H936" s="75" t="s">
        <v>2343</v>
      </c>
      <c r="I936" s="1" t="str">
        <f t="shared" si="14"/>
        <v>Overweight</v>
      </c>
      <c r="U936" s="1">
        <v>180</v>
      </c>
    </row>
    <row r="937" spans="1:21" x14ac:dyDescent="0.3">
      <c r="A937" s="1" t="s">
        <v>936</v>
      </c>
      <c r="B937" s="1">
        <v>28.594999999999999</v>
      </c>
      <c r="C937" s="1">
        <v>4.68</v>
      </c>
      <c r="D937" s="7" t="s">
        <v>2344</v>
      </c>
      <c r="E937" s="7" t="s">
        <v>2343</v>
      </c>
      <c r="F937" s="7" t="s">
        <v>2343</v>
      </c>
      <c r="G937" s="7">
        <v>1</v>
      </c>
      <c r="H937" s="75" t="s">
        <v>2343</v>
      </c>
      <c r="I937" s="1" t="str">
        <f t="shared" si="14"/>
        <v>Overweight</v>
      </c>
      <c r="U937" s="1">
        <v>180</v>
      </c>
    </row>
    <row r="938" spans="1:21" x14ac:dyDescent="0.3">
      <c r="A938" s="1" t="s">
        <v>937</v>
      </c>
      <c r="B938" s="1">
        <v>36.799999999999997</v>
      </c>
      <c r="C938" s="1">
        <v>5.88</v>
      </c>
      <c r="D938" s="7" t="s">
        <v>2343</v>
      </c>
      <c r="E938" s="7" t="s">
        <v>2343</v>
      </c>
      <c r="F938" s="7" t="s">
        <v>2343</v>
      </c>
      <c r="G938" s="7">
        <v>1</v>
      </c>
      <c r="H938" s="75" t="s">
        <v>2343</v>
      </c>
      <c r="I938" s="1" t="str">
        <f t="shared" si="14"/>
        <v>Obesity</v>
      </c>
      <c r="U938" s="1">
        <v>180</v>
      </c>
    </row>
    <row r="939" spans="1:21" x14ac:dyDescent="0.3">
      <c r="A939" s="1" t="s">
        <v>938</v>
      </c>
      <c r="B939" s="1">
        <v>23.75</v>
      </c>
      <c r="C939" s="1">
        <v>5.42</v>
      </c>
      <c r="D939" s="7" t="s">
        <v>2344</v>
      </c>
      <c r="E939" s="7" t="s">
        <v>2343</v>
      </c>
      <c r="F939" s="7" t="s">
        <v>2345</v>
      </c>
      <c r="G939" s="7">
        <v>1</v>
      </c>
      <c r="H939" s="75" t="s">
        <v>2343</v>
      </c>
      <c r="I939" s="1" t="str">
        <f t="shared" si="14"/>
        <v>Normal Weight</v>
      </c>
      <c r="U939" s="1">
        <v>180</v>
      </c>
    </row>
    <row r="940" spans="1:21" x14ac:dyDescent="0.3">
      <c r="A940" s="1" t="s">
        <v>939</v>
      </c>
      <c r="B940" s="1">
        <v>35.619999999999997</v>
      </c>
      <c r="C940" s="1">
        <v>4.16</v>
      </c>
      <c r="D940" s="7" t="s">
        <v>2343</v>
      </c>
      <c r="E940" s="7" t="s">
        <v>2343</v>
      </c>
      <c r="F940" s="7" t="s">
        <v>2343</v>
      </c>
      <c r="G940" s="7">
        <v>0</v>
      </c>
      <c r="H940" s="75" t="s">
        <v>2343</v>
      </c>
      <c r="I940" s="1" t="str">
        <f t="shared" si="14"/>
        <v>Obesity</v>
      </c>
      <c r="U940" s="1">
        <v>180</v>
      </c>
    </row>
    <row r="941" spans="1:21" x14ac:dyDescent="0.3">
      <c r="A941" s="1" t="s">
        <v>940</v>
      </c>
      <c r="B941" s="1">
        <v>30.69</v>
      </c>
      <c r="C941" s="1">
        <v>7.05</v>
      </c>
      <c r="D941" s="7" t="s">
        <v>2344</v>
      </c>
      <c r="E941" s="7" t="s">
        <v>2343</v>
      </c>
      <c r="F941" s="7" t="s">
        <v>2343</v>
      </c>
      <c r="G941" s="7">
        <v>2</v>
      </c>
      <c r="H941" s="75" t="s">
        <v>2343</v>
      </c>
      <c r="I941" s="1" t="str">
        <f t="shared" si="14"/>
        <v>Obesity</v>
      </c>
      <c r="U941" s="1">
        <v>180</v>
      </c>
    </row>
    <row r="942" spans="1:21" x14ac:dyDescent="0.3">
      <c r="A942" s="1" t="s">
        <v>941</v>
      </c>
      <c r="B942" s="1">
        <v>35.799999999999997</v>
      </c>
      <c r="C942" s="1">
        <v>5.63</v>
      </c>
      <c r="D942" s="7" t="s">
        <v>2344</v>
      </c>
      <c r="E942" s="7" t="s">
        <v>2343</v>
      </c>
      <c r="F942" s="7" t="s">
        <v>2343</v>
      </c>
      <c r="G942" s="7">
        <v>2</v>
      </c>
      <c r="H942" s="75" t="s">
        <v>2343</v>
      </c>
      <c r="I942" s="1" t="str">
        <f t="shared" si="14"/>
        <v>Obesity</v>
      </c>
      <c r="U942" s="1">
        <v>180</v>
      </c>
    </row>
    <row r="943" spans="1:21" x14ac:dyDescent="0.3">
      <c r="A943" s="1" t="s">
        <v>942</v>
      </c>
      <c r="B943" s="1">
        <v>28.785</v>
      </c>
      <c r="C943" s="1">
        <v>4.24</v>
      </c>
      <c r="D943" s="7" t="s">
        <v>2344</v>
      </c>
      <c r="E943" s="7" t="s">
        <v>2343</v>
      </c>
      <c r="F943" s="7" t="s">
        <v>2343</v>
      </c>
      <c r="G943" s="7">
        <v>2</v>
      </c>
      <c r="H943" s="75" t="s">
        <v>2343</v>
      </c>
      <c r="I943" s="1" t="str">
        <f t="shared" si="14"/>
        <v>Overweight</v>
      </c>
      <c r="U943" s="1">
        <v>180</v>
      </c>
    </row>
    <row r="944" spans="1:21" x14ac:dyDescent="0.3">
      <c r="A944" s="1" t="s">
        <v>943</v>
      </c>
      <c r="B944" s="1">
        <v>28.594999999999999</v>
      </c>
      <c r="C944" s="1">
        <v>4.96</v>
      </c>
      <c r="D944" s="7" t="s">
        <v>2344</v>
      </c>
      <c r="E944" s="7" t="s">
        <v>2343</v>
      </c>
      <c r="F944" s="7" t="s">
        <v>2343</v>
      </c>
      <c r="G944" s="7">
        <v>2</v>
      </c>
      <c r="H944" s="75" t="s">
        <v>2343</v>
      </c>
      <c r="I944" s="1" t="str">
        <f t="shared" si="14"/>
        <v>Overweight</v>
      </c>
      <c r="U944" s="1">
        <v>180</v>
      </c>
    </row>
    <row r="945" spans="1:21" x14ac:dyDescent="0.3">
      <c r="A945" s="1" t="s">
        <v>944</v>
      </c>
      <c r="B945" s="1">
        <v>48.75</v>
      </c>
      <c r="C945" s="1">
        <v>4.34</v>
      </c>
      <c r="D945" s="7" t="s">
        <v>2343</v>
      </c>
      <c r="E945" s="7" t="s">
        <v>2343</v>
      </c>
      <c r="F945" s="7" t="s">
        <v>2343</v>
      </c>
      <c r="G945" s="7">
        <v>0</v>
      </c>
      <c r="H945" s="75" t="s">
        <v>2343</v>
      </c>
      <c r="I945" s="1" t="str">
        <f t="shared" si="14"/>
        <v>Obesity</v>
      </c>
      <c r="U945" s="1">
        <v>180</v>
      </c>
    </row>
    <row r="946" spans="1:21" x14ac:dyDescent="0.3">
      <c r="A946" s="1" t="s">
        <v>945</v>
      </c>
      <c r="B946" s="1">
        <v>28.31</v>
      </c>
      <c r="C946" s="1">
        <v>5.43</v>
      </c>
      <c r="D946" s="7" t="s">
        <v>2344</v>
      </c>
      <c r="E946" s="7" t="s">
        <v>2343</v>
      </c>
      <c r="F946" s="7" t="s">
        <v>2343</v>
      </c>
      <c r="G946" s="7">
        <v>2</v>
      </c>
      <c r="H946" s="75" t="s">
        <v>2343</v>
      </c>
      <c r="I946" s="1" t="str">
        <f t="shared" si="14"/>
        <v>Overweight</v>
      </c>
      <c r="U946" s="1">
        <v>180</v>
      </c>
    </row>
    <row r="947" spans="1:21" x14ac:dyDescent="0.3">
      <c r="A947" s="1" t="s">
        <v>946</v>
      </c>
      <c r="B947" s="1">
        <v>38.39</v>
      </c>
      <c r="C947" s="1">
        <v>8.33</v>
      </c>
      <c r="D947" s="7" t="s">
        <v>2344</v>
      </c>
      <c r="E947" s="7" t="s">
        <v>2343</v>
      </c>
      <c r="F947" s="7" t="s">
        <v>2343</v>
      </c>
      <c r="G947" s="7">
        <v>1</v>
      </c>
      <c r="H947" s="75" t="s">
        <v>2343</v>
      </c>
      <c r="I947" s="1" t="str">
        <f t="shared" si="14"/>
        <v>Obesity</v>
      </c>
      <c r="U947" s="1">
        <v>180</v>
      </c>
    </row>
    <row r="948" spans="1:21" x14ac:dyDescent="0.3">
      <c r="A948" s="1" t="s">
        <v>947</v>
      </c>
      <c r="B948" s="1">
        <v>25.87</v>
      </c>
      <c r="C948" s="1">
        <v>5.63</v>
      </c>
      <c r="D948" s="7" t="s">
        <v>2344</v>
      </c>
      <c r="E948" s="7" t="s">
        <v>2343</v>
      </c>
      <c r="F948" s="7" t="s">
        <v>2343</v>
      </c>
      <c r="G948" s="7">
        <v>1</v>
      </c>
      <c r="H948" s="75" t="s">
        <v>2343</v>
      </c>
      <c r="I948" s="1" t="str">
        <f t="shared" si="14"/>
        <v>Overweight</v>
      </c>
      <c r="U948" s="1">
        <v>180</v>
      </c>
    </row>
    <row r="949" spans="1:21" x14ac:dyDescent="0.3">
      <c r="A949" s="1" t="s">
        <v>948</v>
      </c>
      <c r="B949" s="1">
        <v>43.7</v>
      </c>
      <c r="C949" s="1">
        <v>7.23</v>
      </c>
      <c r="D949" s="7" t="s">
        <v>2343</v>
      </c>
      <c r="E949" s="7" t="s">
        <v>2343</v>
      </c>
      <c r="F949" s="7" t="s">
        <v>2343</v>
      </c>
      <c r="G949" s="7">
        <v>0</v>
      </c>
      <c r="H949" s="75" t="s">
        <v>2343</v>
      </c>
      <c r="I949" s="1" t="str">
        <f t="shared" si="14"/>
        <v>Obesity</v>
      </c>
      <c r="U949" s="1">
        <v>180</v>
      </c>
    </row>
    <row r="950" spans="1:21" x14ac:dyDescent="0.3">
      <c r="A950" s="1" t="s">
        <v>949</v>
      </c>
      <c r="B950" s="1">
        <v>40.945</v>
      </c>
      <c r="C950" s="1">
        <v>10.57</v>
      </c>
      <c r="D950" s="7" t="s">
        <v>2343</v>
      </c>
      <c r="E950" s="7" t="s">
        <v>2343</v>
      </c>
      <c r="F950" s="7" t="s">
        <v>2343</v>
      </c>
      <c r="G950" s="7">
        <v>0</v>
      </c>
      <c r="H950" s="75" t="s">
        <v>2343</v>
      </c>
      <c r="I950" s="1" t="str">
        <f t="shared" si="14"/>
        <v>Obesity</v>
      </c>
      <c r="U950" s="1">
        <v>180</v>
      </c>
    </row>
    <row r="951" spans="1:21" x14ac:dyDescent="0.3">
      <c r="A951" s="1" t="s">
        <v>950</v>
      </c>
      <c r="B951" s="1">
        <v>27.94</v>
      </c>
      <c r="C951" s="1">
        <v>7.92</v>
      </c>
      <c r="D951" s="7" t="s">
        <v>2343</v>
      </c>
      <c r="E951" s="7" t="s">
        <v>2343</v>
      </c>
      <c r="F951" s="7" t="s">
        <v>2343</v>
      </c>
      <c r="G951" s="7">
        <v>0</v>
      </c>
      <c r="H951" s="75" t="s">
        <v>2343</v>
      </c>
      <c r="I951" s="1" t="str">
        <f t="shared" si="14"/>
        <v>Overweight</v>
      </c>
      <c r="U951" s="1">
        <v>180</v>
      </c>
    </row>
    <row r="952" spans="1:21" x14ac:dyDescent="0.3">
      <c r="A952" s="1" t="s">
        <v>951</v>
      </c>
      <c r="B952" s="1">
        <v>31.9</v>
      </c>
      <c r="C952" s="1">
        <v>10.119999999999999</v>
      </c>
      <c r="D952" s="7" t="s">
        <v>2343</v>
      </c>
      <c r="E952" s="7" t="s">
        <v>2343</v>
      </c>
      <c r="F952" s="7" t="s">
        <v>2343</v>
      </c>
      <c r="G952" s="7">
        <v>2</v>
      </c>
      <c r="H952" s="75" t="s">
        <v>2343</v>
      </c>
      <c r="I952" s="1" t="str">
        <f t="shared" si="14"/>
        <v>Obesity</v>
      </c>
      <c r="U952" s="1">
        <v>180</v>
      </c>
    </row>
    <row r="953" spans="1:21" x14ac:dyDescent="0.3">
      <c r="A953" s="1" t="s">
        <v>952</v>
      </c>
      <c r="B953" s="1">
        <v>31.64</v>
      </c>
      <c r="C953" s="1">
        <v>7.91</v>
      </c>
      <c r="D953" s="7" t="s">
        <v>2343</v>
      </c>
      <c r="E953" s="7" t="s">
        <v>2343</v>
      </c>
      <c r="F953" s="7" t="s">
        <v>2343</v>
      </c>
      <c r="G953" s="7">
        <v>0</v>
      </c>
      <c r="H953" s="75" t="s">
        <v>2343</v>
      </c>
      <c r="I953" s="1" t="str">
        <f t="shared" si="14"/>
        <v>Obesity</v>
      </c>
      <c r="U953" s="1">
        <v>180</v>
      </c>
    </row>
    <row r="954" spans="1:21" x14ac:dyDescent="0.3">
      <c r="A954" s="1" t="s">
        <v>953</v>
      </c>
      <c r="B954" s="1">
        <v>46.7</v>
      </c>
      <c r="C954" s="1">
        <v>10.9</v>
      </c>
      <c r="D954" s="7" t="s">
        <v>2343</v>
      </c>
      <c r="E954" s="7" t="s">
        <v>2343</v>
      </c>
      <c r="F954" s="7" t="s">
        <v>2343</v>
      </c>
      <c r="G954" s="7">
        <v>0</v>
      </c>
      <c r="H954" s="75" t="s">
        <v>2343</v>
      </c>
      <c r="I954" s="1" t="str">
        <f t="shared" si="14"/>
        <v>Obesity</v>
      </c>
      <c r="U954" s="1">
        <v>180</v>
      </c>
    </row>
    <row r="955" spans="1:21" x14ac:dyDescent="0.3">
      <c r="A955" s="1" t="s">
        <v>954</v>
      </c>
      <c r="B955" s="1">
        <v>18.335000000000001</v>
      </c>
      <c r="C955" s="1">
        <v>11.83</v>
      </c>
      <c r="D955" s="7" t="s">
        <v>2343</v>
      </c>
      <c r="E955" s="7" t="s">
        <v>2343</v>
      </c>
      <c r="F955" s="7" t="s">
        <v>2343</v>
      </c>
      <c r="G955" s="7">
        <v>0</v>
      </c>
      <c r="H955" s="75" t="s">
        <v>2343</v>
      </c>
      <c r="I955" s="1" t="str">
        <f t="shared" si="14"/>
        <v>Underweight</v>
      </c>
      <c r="U955" s="1">
        <v>180</v>
      </c>
    </row>
    <row r="956" spans="1:21" x14ac:dyDescent="0.3">
      <c r="A956" s="1" t="s">
        <v>955</v>
      </c>
      <c r="B956" s="1">
        <v>31.24</v>
      </c>
      <c r="C956" s="1">
        <v>7.42</v>
      </c>
      <c r="D956" s="7" t="s">
        <v>2344</v>
      </c>
      <c r="E956" s="7" t="s">
        <v>2343</v>
      </c>
      <c r="F956" s="7" t="s">
        <v>2343</v>
      </c>
      <c r="G956" s="7">
        <v>2</v>
      </c>
      <c r="H956" s="75" t="s">
        <v>2343</v>
      </c>
      <c r="I956" s="1" t="str">
        <f t="shared" si="14"/>
        <v>Obesity</v>
      </c>
      <c r="U956" s="1">
        <v>180</v>
      </c>
    </row>
    <row r="957" spans="1:21" x14ac:dyDescent="0.3">
      <c r="A957" s="1" t="s">
        <v>956</v>
      </c>
      <c r="B957" s="1">
        <v>39.22</v>
      </c>
      <c r="C957" s="1">
        <v>5.62</v>
      </c>
      <c r="D957" s="7" t="s">
        <v>2344</v>
      </c>
      <c r="E957" s="7" t="s">
        <v>2343</v>
      </c>
      <c r="F957" s="7" t="s">
        <v>2343</v>
      </c>
      <c r="G957" s="7">
        <v>1</v>
      </c>
      <c r="H957" s="75" t="s">
        <v>2343</v>
      </c>
      <c r="I957" s="1" t="str">
        <f t="shared" si="14"/>
        <v>Obesity</v>
      </c>
      <c r="U957" s="1">
        <v>180</v>
      </c>
    </row>
    <row r="958" spans="1:21" x14ac:dyDescent="0.3">
      <c r="A958" s="1" t="s">
        <v>957</v>
      </c>
      <c r="B958" s="1">
        <v>24.414999999999999</v>
      </c>
      <c r="C958" s="1">
        <v>7.16</v>
      </c>
      <c r="D958" s="7" t="s">
        <v>2343</v>
      </c>
      <c r="E958" s="7" t="s">
        <v>2343</v>
      </c>
      <c r="F958" s="7" t="s">
        <v>2343</v>
      </c>
      <c r="G958" s="7">
        <v>0</v>
      </c>
      <c r="H958" s="75" t="s">
        <v>2343</v>
      </c>
      <c r="I958" s="1" t="str">
        <f t="shared" si="14"/>
        <v>Normal Weight</v>
      </c>
      <c r="U958" s="1">
        <v>180</v>
      </c>
    </row>
    <row r="959" spans="1:21" x14ac:dyDescent="0.3">
      <c r="A959" s="1" t="s">
        <v>958</v>
      </c>
      <c r="B959" s="1">
        <v>32.299999999999997</v>
      </c>
      <c r="C959" s="1">
        <v>9.89</v>
      </c>
      <c r="D959" s="7" t="s">
        <v>2343</v>
      </c>
      <c r="E959" s="7" t="s">
        <v>2343</v>
      </c>
      <c r="F959" s="7" t="s">
        <v>2343</v>
      </c>
      <c r="G959" s="7">
        <v>0</v>
      </c>
      <c r="H959" s="75" t="s">
        <v>2343</v>
      </c>
      <c r="I959" s="1" t="str">
        <f t="shared" si="14"/>
        <v>Obesity</v>
      </c>
      <c r="U959" s="1">
        <v>180</v>
      </c>
    </row>
    <row r="960" spans="1:21" x14ac:dyDescent="0.3">
      <c r="A960" s="1" t="s">
        <v>959</v>
      </c>
      <c r="B960" s="1">
        <v>39.94</v>
      </c>
      <c r="C960" s="1">
        <v>5.14</v>
      </c>
      <c r="D960" s="7" t="s">
        <v>2343</v>
      </c>
      <c r="E960" s="7" t="s">
        <v>2343</v>
      </c>
      <c r="F960" s="7" t="s">
        <v>2343</v>
      </c>
      <c r="G960" s="7">
        <v>0</v>
      </c>
      <c r="H960" s="75" t="s">
        <v>2343</v>
      </c>
      <c r="I960" s="1" t="str">
        <f t="shared" si="14"/>
        <v>Obesity</v>
      </c>
      <c r="U960" s="1">
        <v>180</v>
      </c>
    </row>
    <row r="961" spans="1:21" x14ac:dyDescent="0.3">
      <c r="A961" s="1" t="s">
        <v>960</v>
      </c>
      <c r="B961" s="1">
        <v>30</v>
      </c>
      <c r="C961" s="1">
        <v>5.61</v>
      </c>
      <c r="D961" s="7" t="s">
        <v>2344</v>
      </c>
      <c r="E961" s="7" t="s">
        <v>2343</v>
      </c>
      <c r="F961" s="7" t="s">
        <v>2345</v>
      </c>
      <c r="G961" s="7">
        <v>1</v>
      </c>
      <c r="H961" s="75" t="s">
        <v>2343</v>
      </c>
      <c r="I961" s="1" t="str">
        <f t="shared" si="14"/>
        <v>Obesity</v>
      </c>
      <c r="U961" s="1">
        <v>180</v>
      </c>
    </row>
    <row r="962" spans="1:21" x14ac:dyDescent="0.3">
      <c r="A962" s="1" t="s">
        <v>961</v>
      </c>
      <c r="B962" s="1">
        <v>35.340000000000003</v>
      </c>
      <c r="C962" s="1">
        <v>5.51</v>
      </c>
      <c r="D962" s="7" t="s">
        <v>2344</v>
      </c>
      <c r="E962" s="7" t="s">
        <v>2343</v>
      </c>
      <c r="F962" s="7" t="s">
        <v>2345</v>
      </c>
      <c r="G962" s="7">
        <v>1</v>
      </c>
      <c r="H962" s="75" t="s">
        <v>2343</v>
      </c>
      <c r="I962" s="1" t="str">
        <f t="shared" si="14"/>
        <v>Obesity</v>
      </c>
      <c r="U962" s="1">
        <v>180</v>
      </c>
    </row>
    <row r="963" spans="1:21" x14ac:dyDescent="0.3">
      <c r="A963" s="1" t="s">
        <v>962</v>
      </c>
      <c r="B963" s="1">
        <v>32.204999999999998</v>
      </c>
      <c r="C963" s="1">
        <v>8.3800000000000008</v>
      </c>
      <c r="D963" s="7" t="s">
        <v>2344</v>
      </c>
      <c r="E963" s="7" t="s">
        <v>2343</v>
      </c>
      <c r="F963" s="7" t="s">
        <v>2343</v>
      </c>
      <c r="G963" s="7">
        <v>2</v>
      </c>
      <c r="H963" s="75" t="s">
        <v>2343</v>
      </c>
      <c r="I963" s="1" t="str">
        <f t="shared" ref="I963:I1026" si="15">IF(B963&lt;18.5,"Underweight",IF(B963&lt;25,"Normal Weight",IF(B963&lt;30,"Overweight","Obesity")))</f>
        <v>Obesity</v>
      </c>
      <c r="U963" s="1">
        <v>180</v>
      </c>
    </row>
    <row r="964" spans="1:21" x14ac:dyDescent="0.3">
      <c r="A964" s="1" t="s">
        <v>963</v>
      </c>
      <c r="B964" s="1">
        <v>33.880000000000003</v>
      </c>
      <c r="C964" s="1">
        <v>4.68</v>
      </c>
      <c r="D964" s="7" t="s">
        <v>2343</v>
      </c>
      <c r="E964" s="7" t="s">
        <v>2344</v>
      </c>
      <c r="F964" s="7" t="s">
        <v>2343</v>
      </c>
      <c r="G964" s="7">
        <v>1</v>
      </c>
      <c r="H964" s="75" t="s">
        <v>2343</v>
      </c>
      <c r="I964" s="1" t="str">
        <f t="shared" si="15"/>
        <v>Obesity</v>
      </c>
      <c r="U964" s="1">
        <v>180</v>
      </c>
    </row>
    <row r="965" spans="1:21" x14ac:dyDescent="0.3">
      <c r="A965" s="1" t="s">
        <v>964</v>
      </c>
      <c r="B965" s="1">
        <v>26.63</v>
      </c>
      <c r="C965" s="1">
        <v>4.3600000000000003</v>
      </c>
      <c r="D965" s="7" t="s">
        <v>2344</v>
      </c>
      <c r="E965" s="7" t="s">
        <v>2343</v>
      </c>
      <c r="F965" s="7" t="s">
        <v>2343</v>
      </c>
      <c r="G965" s="7">
        <v>2</v>
      </c>
      <c r="H965" s="75" t="s">
        <v>2343</v>
      </c>
      <c r="I965" s="1" t="str">
        <f t="shared" si="15"/>
        <v>Overweight</v>
      </c>
      <c r="U965" s="1">
        <v>180</v>
      </c>
    </row>
    <row r="966" spans="1:21" x14ac:dyDescent="0.3">
      <c r="A966" s="1" t="s">
        <v>965</v>
      </c>
      <c r="B966" s="1">
        <v>28.7</v>
      </c>
      <c r="C966" s="1">
        <v>7.74</v>
      </c>
      <c r="D966" s="7" t="s">
        <v>2343</v>
      </c>
      <c r="E966" s="7" t="s">
        <v>2343</v>
      </c>
      <c r="F966" s="7" t="s">
        <v>2343</v>
      </c>
      <c r="G966" s="7">
        <v>0</v>
      </c>
      <c r="H966" s="75" t="s">
        <v>2343</v>
      </c>
      <c r="I966" s="1" t="str">
        <f t="shared" si="15"/>
        <v>Overweight</v>
      </c>
      <c r="U966" s="1">
        <v>180</v>
      </c>
    </row>
    <row r="967" spans="1:21" x14ac:dyDescent="0.3">
      <c r="A967" s="1" t="s">
        <v>966</v>
      </c>
      <c r="B967" s="1">
        <v>25.65</v>
      </c>
      <c r="C967" s="1">
        <v>4.05</v>
      </c>
      <c r="D967" s="7" t="s">
        <v>2344</v>
      </c>
      <c r="E967" s="7" t="s">
        <v>2343</v>
      </c>
      <c r="F967" s="7" t="s">
        <v>2343</v>
      </c>
      <c r="G967" s="7">
        <v>2</v>
      </c>
      <c r="H967" s="75" t="s">
        <v>2343</v>
      </c>
      <c r="I967" s="1" t="str">
        <f t="shared" si="15"/>
        <v>Overweight</v>
      </c>
      <c r="U967" s="1">
        <v>180</v>
      </c>
    </row>
    <row r="968" spans="1:21" x14ac:dyDescent="0.3">
      <c r="A968" s="1" t="s">
        <v>967</v>
      </c>
      <c r="B968" s="1">
        <v>36.384999999999998</v>
      </c>
      <c r="C968" s="1">
        <v>11.49</v>
      </c>
      <c r="D968" s="7" t="s">
        <v>2343</v>
      </c>
      <c r="E968" s="7" t="s">
        <v>2343</v>
      </c>
      <c r="F968" s="7" t="s">
        <v>2343</v>
      </c>
      <c r="G968" s="7">
        <v>0</v>
      </c>
      <c r="H968" s="75" t="s">
        <v>2343</v>
      </c>
      <c r="I968" s="1" t="str">
        <f t="shared" si="15"/>
        <v>Obesity</v>
      </c>
      <c r="U968" s="1">
        <v>180</v>
      </c>
    </row>
    <row r="969" spans="1:21" x14ac:dyDescent="0.3">
      <c r="A969" s="1" t="s">
        <v>968</v>
      </c>
      <c r="B969" s="1">
        <v>34.69</v>
      </c>
      <c r="C969" s="1">
        <v>5.65</v>
      </c>
      <c r="D969" s="7" t="s">
        <v>2343</v>
      </c>
      <c r="E969" s="7" t="s">
        <v>2343</v>
      </c>
      <c r="F969" s="7" t="s">
        <v>2343</v>
      </c>
      <c r="G969" s="7">
        <v>0</v>
      </c>
      <c r="H969" s="75" t="s">
        <v>2343</v>
      </c>
      <c r="I969" s="1" t="str">
        <f t="shared" si="15"/>
        <v>Obesity</v>
      </c>
      <c r="U969" s="1">
        <v>180</v>
      </c>
    </row>
    <row r="970" spans="1:21" x14ac:dyDescent="0.3">
      <c r="A970" s="1" t="s">
        <v>969</v>
      </c>
      <c r="B970" s="1">
        <v>37.68</v>
      </c>
      <c r="C970" s="1">
        <v>4.29</v>
      </c>
      <c r="D970" s="7" t="s">
        <v>2344</v>
      </c>
      <c r="E970" s="7" t="s">
        <v>2343</v>
      </c>
      <c r="F970" s="7" t="s">
        <v>2343</v>
      </c>
      <c r="G970" s="7">
        <v>0</v>
      </c>
      <c r="H970" s="75" t="s">
        <v>2343</v>
      </c>
      <c r="I970" s="1" t="str">
        <f t="shared" si="15"/>
        <v>Obesity</v>
      </c>
      <c r="U970" s="1">
        <v>180</v>
      </c>
    </row>
    <row r="971" spans="1:21" x14ac:dyDescent="0.3">
      <c r="A971" s="1" t="s">
        <v>970</v>
      </c>
      <c r="B971" s="1">
        <v>35.49</v>
      </c>
      <c r="C971" s="1">
        <v>4.74</v>
      </c>
      <c r="D971" s="7" t="s">
        <v>2344</v>
      </c>
      <c r="E971" s="7" t="s">
        <v>2343</v>
      </c>
      <c r="F971" s="7" t="s">
        <v>2345</v>
      </c>
      <c r="G971" s="7">
        <v>1</v>
      </c>
      <c r="H971" s="75" t="s">
        <v>2343</v>
      </c>
      <c r="I971" s="1" t="str">
        <f t="shared" si="15"/>
        <v>Obesity</v>
      </c>
      <c r="U971" s="1">
        <v>180</v>
      </c>
    </row>
    <row r="972" spans="1:21" x14ac:dyDescent="0.3">
      <c r="A972" s="1" t="s">
        <v>971</v>
      </c>
      <c r="B972" s="1">
        <v>44.7</v>
      </c>
      <c r="C972" s="1">
        <v>7.6</v>
      </c>
      <c r="D972" s="7" t="s">
        <v>2344</v>
      </c>
      <c r="E972" s="7" t="s">
        <v>2343</v>
      </c>
      <c r="F972" s="7" t="s">
        <v>2343</v>
      </c>
      <c r="G972" s="7">
        <v>2</v>
      </c>
      <c r="H972" s="75" t="s">
        <v>2343</v>
      </c>
      <c r="I972" s="1" t="str">
        <f t="shared" si="15"/>
        <v>Obesity</v>
      </c>
      <c r="U972" s="1">
        <v>180</v>
      </c>
    </row>
    <row r="973" spans="1:21" x14ac:dyDescent="0.3">
      <c r="A973" s="1" t="s">
        <v>972</v>
      </c>
      <c r="B973" s="1">
        <v>38.380000000000003</v>
      </c>
      <c r="C973" s="1">
        <v>8.5</v>
      </c>
      <c r="D973" s="7" t="s">
        <v>2344</v>
      </c>
      <c r="E973" s="7" t="s">
        <v>2343</v>
      </c>
      <c r="F973" s="7" t="s">
        <v>2343</v>
      </c>
      <c r="G973" s="7">
        <v>2</v>
      </c>
      <c r="H973" s="75" t="s">
        <v>2343</v>
      </c>
      <c r="I973" s="1" t="str">
        <f t="shared" si="15"/>
        <v>Obesity</v>
      </c>
      <c r="U973" s="1">
        <v>180</v>
      </c>
    </row>
    <row r="974" spans="1:21" x14ac:dyDescent="0.3">
      <c r="A974" s="1" t="s">
        <v>973</v>
      </c>
      <c r="B974" s="1">
        <v>35.244999999999997</v>
      </c>
      <c r="C974" s="1">
        <v>11.22</v>
      </c>
      <c r="D974" s="7" t="s">
        <v>2344</v>
      </c>
      <c r="E974" s="7" t="s">
        <v>2343</v>
      </c>
      <c r="F974" s="7" t="s">
        <v>2343</v>
      </c>
      <c r="G974" s="7">
        <v>0</v>
      </c>
      <c r="H974" s="75" t="s">
        <v>2343</v>
      </c>
      <c r="I974" s="1" t="str">
        <f t="shared" si="15"/>
        <v>Obesity</v>
      </c>
      <c r="U974" s="1">
        <v>180</v>
      </c>
    </row>
    <row r="975" spans="1:21" x14ac:dyDescent="0.3">
      <c r="A975" s="1" t="s">
        <v>974</v>
      </c>
      <c r="B975" s="1">
        <v>49.84</v>
      </c>
      <c r="C975" s="1">
        <v>5.0999999999999996</v>
      </c>
      <c r="D975" s="7" t="s">
        <v>2344</v>
      </c>
      <c r="E975" s="7" t="s">
        <v>2343</v>
      </c>
      <c r="F975" s="7" t="s">
        <v>2345</v>
      </c>
      <c r="G975" s="7">
        <v>1</v>
      </c>
      <c r="H975" s="75" t="s">
        <v>2343</v>
      </c>
      <c r="I975" s="1" t="str">
        <f t="shared" si="15"/>
        <v>Obesity</v>
      </c>
      <c r="U975" s="1">
        <v>180</v>
      </c>
    </row>
    <row r="976" spans="1:21" x14ac:dyDescent="0.3">
      <c r="A976" s="1" t="s">
        <v>975</v>
      </c>
      <c r="B976" s="1">
        <v>49.06</v>
      </c>
      <c r="C976" s="1">
        <v>5.43</v>
      </c>
      <c r="D976" s="7" t="s">
        <v>2344</v>
      </c>
      <c r="E976" s="7" t="s">
        <v>2343</v>
      </c>
      <c r="F976" s="7" t="s">
        <v>2343</v>
      </c>
      <c r="G976" s="7">
        <v>1</v>
      </c>
      <c r="H976" s="75" t="s">
        <v>2343</v>
      </c>
      <c r="I976" s="1" t="str">
        <f t="shared" si="15"/>
        <v>Obesity</v>
      </c>
      <c r="U976" s="1">
        <v>180</v>
      </c>
    </row>
    <row r="977" spans="1:21" x14ac:dyDescent="0.3">
      <c r="A977" s="1" t="s">
        <v>976</v>
      </c>
      <c r="B977" s="1">
        <v>30.88</v>
      </c>
      <c r="C977" s="1">
        <v>5.82</v>
      </c>
      <c r="D977" s="7" t="s">
        <v>2343</v>
      </c>
      <c r="E977" s="7" t="s">
        <v>2343</v>
      </c>
      <c r="F977" s="7" t="s">
        <v>2343</v>
      </c>
      <c r="G977" s="7">
        <v>2</v>
      </c>
      <c r="H977" s="75" t="s">
        <v>2343</v>
      </c>
      <c r="I977" s="1" t="str">
        <f t="shared" si="15"/>
        <v>Obesity</v>
      </c>
      <c r="U977" s="1">
        <v>180</v>
      </c>
    </row>
    <row r="978" spans="1:21" x14ac:dyDescent="0.3">
      <c r="A978" s="1" t="s">
        <v>977</v>
      </c>
      <c r="B978" s="1">
        <v>33.35</v>
      </c>
      <c r="C978" s="1">
        <v>6.05</v>
      </c>
      <c r="D978" s="7" t="s">
        <v>2343</v>
      </c>
      <c r="E978" s="7" t="s">
        <v>2343</v>
      </c>
      <c r="F978" s="7" t="s">
        <v>2345</v>
      </c>
      <c r="G978" s="7">
        <v>1</v>
      </c>
      <c r="H978" s="75" t="s">
        <v>2343</v>
      </c>
      <c r="I978" s="1" t="str">
        <f t="shared" si="15"/>
        <v>Obesity</v>
      </c>
      <c r="U978" s="1">
        <v>180</v>
      </c>
    </row>
    <row r="979" spans="1:21" x14ac:dyDescent="0.3">
      <c r="A979" s="1" t="s">
        <v>978</v>
      </c>
      <c r="B979" s="1">
        <v>38</v>
      </c>
      <c r="C979" s="1">
        <v>6.38</v>
      </c>
      <c r="D979" s="7" t="s">
        <v>2344</v>
      </c>
      <c r="E979" s="7" t="s">
        <v>2343</v>
      </c>
      <c r="F979" s="7" t="s">
        <v>2343</v>
      </c>
      <c r="G979" s="7">
        <v>1</v>
      </c>
      <c r="H979" s="75" t="s">
        <v>2343</v>
      </c>
      <c r="I979" s="1" t="str">
        <f t="shared" si="15"/>
        <v>Obesity</v>
      </c>
      <c r="U979" s="1">
        <v>180</v>
      </c>
    </row>
    <row r="980" spans="1:21" x14ac:dyDescent="0.3">
      <c r="A980" s="1" t="s">
        <v>979</v>
      </c>
      <c r="B980" s="1">
        <v>36.08</v>
      </c>
      <c r="C980" s="1">
        <v>5.73</v>
      </c>
      <c r="D980" s="7" t="s">
        <v>2344</v>
      </c>
      <c r="E980" s="7" t="s">
        <v>2343</v>
      </c>
      <c r="F980" s="7" t="s">
        <v>2343</v>
      </c>
      <c r="G980" s="7">
        <v>1</v>
      </c>
      <c r="H980" s="75" t="s">
        <v>2343</v>
      </c>
      <c r="I980" s="1" t="str">
        <f t="shared" si="15"/>
        <v>Obesity</v>
      </c>
      <c r="U980" s="1">
        <v>180</v>
      </c>
    </row>
    <row r="981" spans="1:21" x14ac:dyDescent="0.3">
      <c r="A981" s="1" t="s">
        <v>980</v>
      </c>
      <c r="B981" s="1">
        <v>35.700000000000003</v>
      </c>
      <c r="C981" s="1">
        <v>5.47</v>
      </c>
      <c r="D981" s="7" t="s">
        <v>2344</v>
      </c>
      <c r="E981" s="7" t="s">
        <v>2343</v>
      </c>
      <c r="F981" s="7" t="s">
        <v>2343</v>
      </c>
      <c r="G981" s="7">
        <v>1</v>
      </c>
      <c r="H981" s="75" t="s">
        <v>2343</v>
      </c>
      <c r="I981" s="1" t="str">
        <f t="shared" si="15"/>
        <v>Obesity</v>
      </c>
      <c r="U981" s="1">
        <v>180</v>
      </c>
    </row>
    <row r="982" spans="1:21" x14ac:dyDescent="0.3">
      <c r="A982" s="1" t="s">
        <v>981</v>
      </c>
      <c r="B982" s="1">
        <v>34.01</v>
      </c>
      <c r="C982" s="1">
        <v>11.3</v>
      </c>
      <c r="D982" s="7" t="s">
        <v>2343</v>
      </c>
      <c r="E982" s="7" t="s">
        <v>2343</v>
      </c>
      <c r="F982" s="7" t="s">
        <v>2343</v>
      </c>
      <c r="G982" s="7">
        <v>0</v>
      </c>
      <c r="H982" s="75" t="s">
        <v>2343</v>
      </c>
      <c r="I982" s="1" t="str">
        <f t="shared" si="15"/>
        <v>Obesity</v>
      </c>
      <c r="U982" s="1">
        <v>180</v>
      </c>
    </row>
    <row r="983" spans="1:21" x14ac:dyDescent="0.3">
      <c r="A983" s="1" t="s">
        <v>982</v>
      </c>
      <c r="B983" s="1">
        <v>31.54</v>
      </c>
      <c r="C983" s="1">
        <v>6.72</v>
      </c>
      <c r="D983" s="7" t="s">
        <v>2343</v>
      </c>
      <c r="E983" s="7" t="s">
        <v>2343</v>
      </c>
      <c r="F983" s="7" t="s">
        <v>2343</v>
      </c>
      <c r="G983" s="7">
        <v>0</v>
      </c>
      <c r="H983" s="75" t="s">
        <v>2343</v>
      </c>
      <c r="I983" s="1" t="str">
        <f t="shared" si="15"/>
        <v>Obesity</v>
      </c>
      <c r="U983" s="1">
        <v>180</v>
      </c>
    </row>
    <row r="984" spans="1:21" x14ac:dyDescent="0.3">
      <c r="A984" s="1" t="s">
        <v>983</v>
      </c>
      <c r="B984" s="1">
        <v>23.3</v>
      </c>
      <c r="C984" s="1">
        <v>5.36</v>
      </c>
      <c r="D984" s="7" t="s">
        <v>2344</v>
      </c>
      <c r="E984" s="7" t="s">
        <v>2343</v>
      </c>
      <c r="F984" s="7" t="s">
        <v>2343</v>
      </c>
      <c r="G984" s="7">
        <v>1</v>
      </c>
      <c r="H984" s="75" t="s">
        <v>2343</v>
      </c>
      <c r="I984" s="1" t="str">
        <f t="shared" si="15"/>
        <v>Normal Weight</v>
      </c>
      <c r="U984" s="1">
        <v>180</v>
      </c>
    </row>
    <row r="985" spans="1:21" x14ac:dyDescent="0.3">
      <c r="A985" s="1" t="s">
        <v>984</v>
      </c>
      <c r="B985" s="1">
        <v>27.75</v>
      </c>
      <c r="C985" s="1">
        <v>9.8800000000000008</v>
      </c>
      <c r="D985" s="7" t="s">
        <v>2343</v>
      </c>
      <c r="E985" s="7" t="s">
        <v>2343</v>
      </c>
      <c r="F985" s="7" t="s">
        <v>2343</v>
      </c>
      <c r="G985" s="7">
        <v>0</v>
      </c>
      <c r="H985" s="75" t="s">
        <v>2343</v>
      </c>
      <c r="I985" s="1" t="str">
        <f t="shared" si="15"/>
        <v>Overweight</v>
      </c>
      <c r="U985" s="1">
        <v>180</v>
      </c>
    </row>
    <row r="986" spans="1:21" x14ac:dyDescent="0.3">
      <c r="A986" s="1" t="s">
        <v>985</v>
      </c>
      <c r="B986" s="1">
        <v>42.46</v>
      </c>
      <c r="C986" s="1">
        <v>4.1100000000000003</v>
      </c>
      <c r="D986" s="7" t="s">
        <v>2343</v>
      </c>
      <c r="E986" s="7" t="s">
        <v>2343</v>
      </c>
      <c r="F986" s="7" t="s">
        <v>2343</v>
      </c>
      <c r="G986" s="7">
        <v>0</v>
      </c>
      <c r="H986" s="75" t="s">
        <v>2343</v>
      </c>
      <c r="I986" s="1" t="str">
        <f t="shared" si="15"/>
        <v>Obesity</v>
      </c>
      <c r="U986" s="1">
        <v>180</v>
      </c>
    </row>
    <row r="987" spans="1:21" x14ac:dyDescent="0.3">
      <c r="A987" s="1" t="s">
        <v>986</v>
      </c>
      <c r="B987" s="1">
        <v>54.47</v>
      </c>
      <c r="C987" s="1">
        <v>7.48</v>
      </c>
      <c r="D987" s="7" t="s">
        <v>2343</v>
      </c>
      <c r="E987" s="7" t="s">
        <v>2343</v>
      </c>
      <c r="F987" s="7" t="s">
        <v>2343</v>
      </c>
      <c r="G987" s="7">
        <v>0</v>
      </c>
      <c r="H987" s="75" t="s">
        <v>2343</v>
      </c>
      <c r="I987" s="1" t="str">
        <f t="shared" si="15"/>
        <v>Obesity</v>
      </c>
      <c r="U987" s="1">
        <v>180</v>
      </c>
    </row>
    <row r="988" spans="1:21" x14ac:dyDescent="0.3">
      <c r="A988" s="1" t="s">
        <v>987</v>
      </c>
      <c r="B988" s="1">
        <v>24.93</v>
      </c>
      <c r="C988" s="1">
        <v>9.18</v>
      </c>
      <c r="D988" s="7" t="s">
        <v>2344</v>
      </c>
      <c r="E988" s="7" t="s">
        <v>2343</v>
      </c>
      <c r="F988" s="7" t="s">
        <v>2345</v>
      </c>
      <c r="G988" s="7">
        <v>1</v>
      </c>
      <c r="H988" s="75" t="s">
        <v>2343</v>
      </c>
      <c r="I988" s="1" t="str">
        <f t="shared" si="15"/>
        <v>Normal Weight</v>
      </c>
      <c r="U988" s="1">
        <v>180</v>
      </c>
    </row>
    <row r="989" spans="1:21" x14ac:dyDescent="0.3">
      <c r="A989" s="1" t="s">
        <v>988</v>
      </c>
      <c r="B989" s="1">
        <v>48.12</v>
      </c>
      <c r="C989" s="1">
        <v>4.51</v>
      </c>
      <c r="D989" s="7" t="s">
        <v>2344</v>
      </c>
      <c r="E989" s="7" t="s">
        <v>2343</v>
      </c>
      <c r="F989" s="7" t="s">
        <v>2343</v>
      </c>
      <c r="G989" s="7">
        <v>1</v>
      </c>
      <c r="H989" s="75" t="s">
        <v>2343</v>
      </c>
      <c r="I989" s="1" t="str">
        <f t="shared" si="15"/>
        <v>Obesity</v>
      </c>
      <c r="U989" s="1">
        <v>180</v>
      </c>
    </row>
    <row r="990" spans="1:21" x14ac:dyDescent="0.3">
      <c r="A990" s="1" t="s">
        <v>989</v>
      </c>
      <c r="B990" s="1">
        <v>24.91</v>
      </c>
      <c r="C990" s="1">
        <v>7.33</v>
      </c>
      <c r="D990" s="7" t="s">
        <v>2344</v>
      </c>
      <c r="E990" s="7" t="s">
        <v>2343</v>
      </c>
      <c r="F990" s="7" t="s">
        <v>2345</v>
      </c>
      <c r="G990" s="7">
        <v>1</v>
      </c>
      <c r="H990" s="75" t="s">
        <v>2343</v>
      </c>
      <c r="I990" s="1" t="str">
        <f t="shared" si="15"/>
        <v>Normal Weight</v>
      </c>
      <c r="U990" s="1">
        <v>180</v>
      </c>
    </row>
    <row r="991" spans="1:21" x14ac:dyDescent="0.3">
      <c r="A991" s="1" t="s">
        <v>990</v>
      </c>
      <c r="B991" s="1">
        <v>27.645</v>
      </c>
      <c r="C991" s="1">
        <v>10.56</v>
      </c>
      <c r="D991" s="7" t="s">
        <v>2343</v>
      </c>
      <c r="E991" s="7" t="s">
        <v>2343</v>
      </c>
      <c r="F991" s="7" t="s">
        <v>2343</v>
      </c>
      <c r="G991" s="7">
        <v>0</v>
      </c>
      <c r="H991" s="75" t="s">
        <v>2343</v>
      </c>
      <c r="I991" s="1" t="str">
        <f t="shared" si="15"/>
        <v>Overweight</v>
      </c>
      <c r="U991" s="1">
        <v>180</v>
      </c>
    </row>
    <row r="992" spans="1:21" x14ac:dyDescent="0.3">
      <c r="A992" s="1" t="s">
        <v>991</v>
      </c>
      <c r="B992" s="1">
        <v>33.700000000000003</v>
      </c>
      <c r="C992" s="1">
        <v>4.01</v>
      </c>
      <c r="D992" s="7" t="s">
        <v>2343</v>
      </c>
      <c r="E992" s="7" t="s">
        <v>2343</v>
      </c>
      <c r="F992" s="7" t="s">
        <v>2343</v>
      </c>
      <c r="G992" s="7">
        <v>2</v>
      </c>
      <c r="H992" s="75" t="s">
        <v>2343</v>
      </c>
      <c r="I992" s="1" t="str">
        <f t="shared" si="15"/>
        <v>Obesity</v>
      </c>
      <c r="U992" s="1">
        <v>180</v>
      </c>
    </row>
    <row r="993" spans="1:21" x14ac:dyDescent="0.3">
      <c r="A993" s="1" t="s">
        <v>992</v>
      </c>
      <c r="B993" s="1">
        <v>38.93</v>
      </c>
      <c r="C993" s="1">
        <v>5.64</v>
      </c>
      <c r="D993" s="7" t="s">
        <v>2344</v>
      </c>
      <c r="E993" s="7" t="s">
        <v>2343</v>
      </c>
      <c r="F993" s="7" t="s">
        <v>2343</v>
      </c>
      <c r="G993" s="7">
        <v>1</v>
      </c>
      <c r="H993" s="75" t="s">
        <v>2343</v>
      </c>
      <c r="I993" s="1" t="str">
        <f t="shared" si="15"/>
        <v>Obesity</v>
      </c>
      <c r="U993" s="1">
        <v>180</v>
      </c>
    </row>
    <row r="994" spans="1:21" x14ac:dyDescent="0.3">
      <c r="A994" s="1" t="s">
        <v>993</v>
      </c>
      <c r="B994" s="1">
        <v>32.774999999999999</v>
      </c>
      <c r="C994" s="1">
        <v>8.02</v>
      </c>
      <c r="D994" s="7" t="s">
        <v>2344</v>
      </c>
      <c r="E994" s="7" t="s">
        <v>2343</v>
      </c>
      <c r="F994" s="7" t="s">
        <v>2343</v>
      </c>
      <c r="G994" s="7">
        <v>2</v>
      </c>
      <c r="H994" s="75" t="s">
        <v>2343</v>
      </c>
      <c r="I994" s="1" t="str">
        <f t="shared" si="15"/>
        <v>Obesity</v>
      </c>
      <c r="U994" s="1">
        <v>180</v>
      </c>
    </row>
    <row r="995" spans="1:21" x14ac:dyDescent="0.3">
      <c r="A995" s="1" t="s">
        <v>994</v>
      </c>
      <c r="B995" s="1">
        <v>29.83</v>
      </c>
      <c r="C995" s="1">
        <v>7.2</v>
      </c>
      <c r="D995" s="7" t="s">
        <v>2344</v>
      </c>
      <c r="E995" s="7" t="s">
        <v>2343</v>
      </c>
      <c r="F995" s="7" t="s">
        <v>2343</v>
      </c>
      <c r="G995" s="7">
        <v>0</v>
      </c>
      <c r="H995" s="75" t="s">
        <v>2343</v>
      </c>
      <c r="I995" s="1" t="str">
        <f t="shared" si="15"/>
        <v>Overweight</v>
      </c>
      <c r="U995" s="1">
        <v>180</v>
      </c>
    </row>
    <row r="996" spans="1:21" x14ac:dyDescent="0.3">
      <c r="A996" s="1" t="s">
        <v>995</v>
      </c>
      <c r="B996" s="1">
        <v>28.31</v>
      </c>
      <c r="C996" s="1">
        <v>4.55</v>
      </c>
      <c r="D996" s="7" t="s">
        <v>2343</v>
      </c>
      <c r="E996" s="7" t="s">
        <v>2344</v>
      </c>
      <c r="F996" s="7" t="s">
        <v>2343</v>
      </c>
      <c r="G996" s="7">
        <v>1</v>
      </c>
      <c r="H996" s="75" t="s">
        <v>2343</v>
      </c>
      <c r="I996" s="1" t="str">
        <f t="shared" si="15"/>
        <v>Overweight</v>
      </c>
      <c r="U996" s="1">
        <v>180</v>
      </c>
    </row>
    <row r="997" spans="1:21" x14ac:dyDescent="0.3">
      <c r="A997" s="1" t="s">
        <v>996</v>
      </c>
      <c r="B997" s="1">
        <v>29.79</v>
      </c>
      <c r="C997" s="1">
        <v>9.0299999999999994</v>
      </c>
      <c r="D997" s="7" t="s">
        <v>2343</v>
      </c>
      <c r="E997" s="7" t="s">
        <v>2343</v>
      </c>
      <c r="F997" s="7" t="s">
        <v>2343</v>
      </c>
      <c r="G997" s="7">
        <v>0</v>
      </c>
      <c r="H997" s="75" t="s">
        <v>2343</v>
      </c>
      <c r="I997" s="1" t="str">
        <f t="shared" si="15"/>
        <v>Overweight</v>
      </c>
      <c r="U997" s="1">
        <v>180</v>
      </c>
    </row>
    <row r="998" spans="1:21" x14ac:dyDescent="0.3">
      <c r="A998" s="1" t="s">
        <v>997</v>
      </c>
      <c r="B998" s="1">
        <v>36.6</v>
      </c>
      <c r="C998" s="1">
        <v>5.2</v>
      </c>
      <c r="D998" s="7" t="s">
        <v>2344</v>
      </c>
      <c r="E998" s="7" t="s">
        <v>2343</v>
      </c>
      <c r="F998" s="7" t="s">
        <v>2345</v>
      </c>
      <c r="G998" s="7">
        <v>1</v>
      </c>
      <c r="H998" s="75" t="s">
        <v>2343</v>
      </c>
      <c r="I998" s="1" t="str">
        <f t="shared" si="15"/>
        <v>Obesity</v>
      </c>
      <c r="U998" s="1">
        <v>180</v>
      </c>
    </row>
    <row r="999" spans="1:21" x14ac:dyDescent="0.3">
      <c r="A999" s="1" t="s">
        <v>998</v>
      </c>
      <c r="B999" s="1">
        <v>35.93</v>
      </c>
      <c r="C999" s="1">
        <v>8.3000000000000007</v>
      </c>
      <c r="D999" s="7" t="s">
        <v>2344</v>
      </c>
      <c r="E999" s="7" t="s">
        <v>2343</v>
      </c>
      <c r="F999" s="7" t="s">
        <v>2343</v>
      </c>
      <c r="G999" s="7">
        <v>0</v>
      </c>
      <c r="H999" s="75" t="s">
        <v>2343</v>
      </c>
      <c r="I999" s="1" t="str">
        <f t="shared" si="15"/>
        <v>Obesity</v>
      </c>
      <c r="U999" s="1">
        <v>180</v>
      </c>
    </row>
    <row r="1000" spans="1:21" x14ac:dyDescent="0.3">
      <c r="A1000" s="1" t="s">
        <v>999</v>
      </c>
      <c r="B1000" s="1">
        <v>28.6</v>
      </c>
      <c r="C1000" s="1">
        <v>5.56</v>
      </c>
      <c r="D1000" s="7" t="s">
        <v>2344</v>
      </c>
      <c r="E1000" s="7" t="s">
        <v>2343</v>
      </c>
      <c r="F1000" s="7" t="s">
        <v>2345</v>
      </c>
      <c r="G1000" s="7">
        <v>1</v>
      </c>
      <c r="H1000" s="75" t="s">
        <v>2343</v>
      </c>
      <c r="I1000" s="1" t="str">
        <f t="shared" si="15"/>
        <v>Overweight</v>
      </c>
      <c r="U1000" s="1">
        <v>180</v>
      </c>
    </row>
    <row r="1001" spans="1:21" x14ac:dyDescent="0.3">
      <c r="A1001" s="1" t="s">
        <v>1000</v>
      </c>
      <c r="B1001" s="1">
        <v>39.17</v>
      </c>
      <c r="C1001" s="1">
        <v>4.1500000000000004</v>
      </c>
      <c r="D1001" s="7" t="s">
        <v>2343</v>
      </c>
      <c r="E1001" s="7" t="s">
        <v>2343</v>
      </c>
      <c r="F1001" s="7" t="s">
        <v>2343</v>
      </c>
      <c r="G1001" s="7">
        <v>0</v>
      </c>
      <c r="H1001" s="75" t="s">
        <v>2343</v>
      </c>
      <c r="I1001" s="1" t="str">
        <f t="shared" si="15"/>
        <v>Obesity</v>
      </c>
      <c r="U1001" s="1">
        <v>180</v>
      </c>
    </row>
    <row r="1002" spans="1:21" x14ac:dyDescent="0.3">
      <c r="A1002" s="1" t="s">
        <v>1001</v>
      </c>
      <c r="B1002" s="1">
        <v>26.41</v>
      </c>
      <c r="C1002" s="1">
        <v>5.99</v>
      </c>
      <c r="D1002" s="7" t="s">
        <v>2344</v>
      </c>
      <c r="E1002" s="7" t="s">
        <v>2343</v>
      </c>
      <c r="F1002" s="7" t="s">
        <v>2345</v>
      </c>
      <c r="G1002" s="7">
        <v>1</v>
      </c>
      <c r="H1002" s="75" t="s">
        <v>2343</v>
      </c>
      <c r="I1002" s="1" t="str">
        <f t="shared" si="15"/>
        <v>Overweight</v>
      </c>
      <c r="U1002" s="1">
        <v>180</v>
      </c>
    </row>
    <row r="1003" spans="1:21" x14ac:dyDescent="0.3">
      <c r="A1003" s="1" t="s">
        <v>1002</v>
      </c>
      <c r="B1003" s="1">
        <v>30.63</v>
      </c>
      <c r="C1003" s="1">
        <v>5.8</v>
      </c>
      <c r="D1003" s="7" t="s">
        <v>2344</v>
      </c>
      <c r="E1003" s="7" t="s">
        <v>2343</v>
      </c>
      <c r="F1003" s="7" t="s">
        <v>2343</v>
      </c>
      <c r="G1003" s="7">
        <v>0</v>
      </c>
      <c r="H1003" s="75" t="s">
        <v>2343</v>
      </c>
      <c r="I1003" s="1" t="str">
        <f t="shared" si="15"/>
        <v>Obesity</v>
      </c>
      <c r="U1003" s="1">
        <v>180</v>
      </c>
    </row>
    <row r="1004" spans="1:21" x14ac:dyDescent="0.3">
      <c r="A1004" s="1" t="s">
        <v>1003</v>
      </c>
      <c r="B1004" s="1">
        <v>31.73</v>
      </c>
      <c r="C1004" s="1">
        <v>7.32</v>
      </c>
      <c r="D1004" s="7" t="s">
        <v>2344</v>
      </c>
      <c r="E1004" s="7" t="s">
        <v>2343</v>
      </c>
      <c r="F1004" s="7" t="s">
        <v>2343</v>
      </c>
      <c r="G1004" s="7">
        <v>2</v>
      </c>
      <c r="H1004" s="75" t="s">
        <v>2343</v>
      </c>
      <c r="I1004" s="1" t="str">
        <f t="shared" si="15"/>
        <v>Obesity</v>
      </c>
      <c r="U1004" s="1">
        <v>180</v>
      </c>
    </row>
    <row r="1005" spans="1:21" x14ac:dyDescent="0.3">
      <c r="A1005" s="1" t="s">
        <v>1004</v>
      </c>
      <c r="B1005" s="1">
        <v>30.7</v>
      </c>
      <c r="C1005" s="1">
        <v>5.16</v>
      </c>
      <c r="D1005" s="7" t="s">
        <v>2343</v>
      </c>
      <c r="E1005" s="7" t="s">
        <v>2343</v>
      </c>
      <c r="F1005" s="7" t="s">
        <v>2343</v>
      </c>
      <c r="G1005" s="7">
        <v>2</v>
      </c>
      <c r="H1005" s="75" t="s">
        <v>2343</v>
      </c>
      <c r="I1005" s="1" t="str">
        <f t="shared" si="15"/>
        <v>Obesity</v>
      </c>
      <c r="U1005" s="1">
        <v>180</v>
      </c>
    </row>
    <row r="1006" spans="1:21" x14ac:dyDescent="0.3">
      <c r="A1006" s="1" t="s">
        <v>1005</v>
      </c>
      <c r="B1006" s="1">
        <v>25.934999999999999</v>
      </c>
      <c r="C1006" s="1">
        <v>5.96</v>
      </c>
      <c r="D1006" s="7" t="s">
        <v>2344</v>
      </c>
      <c r="E1006" s="7" t="s">
        <v>2343</v>
      </c>
      <c r="F1006" s="7" t="s">
        <v>2343</v>
      </c>
      <c r="G1006" s="7">
        <v>2</v>
      </c>
      <c r="H1006" s="75" t="s">
        <v>2343</v>
      </c>
      <c r="I1006" s="1" t="str">
        <f t="shared" si="15"/>
        <v>Overweight</v>
      </c>
      <c r="U1006" s="1">
        <v>180</v>
      </c>
    </row>
    <row r="1007" spans="1:21" x14ac:dyDescent="0.3">
      <c r="A1007" s="1" t="s">
        <v>1006</v>
      </c>
      <c r="B1007" s="1">
        <v>35.9</v>
      </c>
      <c r="C1007" s="1">
        <v>4.8499999999999996</v>
      </c>
      <c r="D1007" s="7" t="s">
        <v>2344</v>
      </c>
      <c r="E1007" s="7" t="s">
        <v>2343</v>
      </c>
      <c r="F1007" s="7" t="s">
        <v>2345</v>
      </c>
      <c r="G1007" s="7">
        <v>1</v>
      </c>
      <c r="H1007" s="75" t="s">
        <v>2343</v>
      </c>
      <c r="I1007" s="1" t="str">
        <f t="shared" si="15"/>
        <v>Obesity</v>
      </c>
      <c r="U1007" s="1">
        <v>180</v>
      </c>
    </row>
    <row r="1008" spans="1:21" x14ac:dyDescent="0.3">
      <c r="A1008" s="1" t="s">
        <v>1007</v>
      </c>
      <c r="B1008" s="1">
        <v>26.7</v>
      </c>
      <c r="C1008" s="1">
        <v>5.09</v>
      </c>
      <c r="D1008" s="7" t="s">
        <v>2344</v>
      </c>
      <c r="E1008" s="7" t="s">
        <v>2343</v>
      </c>
      <c r="F1008" s="7" t="s">
        <v>2345</v>
      </c>
      <c r="G1008" s="7">
        <v>1</v>
      </c>
      <c r="H1008" s="75" t="s">
        <v>2343</v>
      </c>
      <c r="I1008" s="1" t="str">
        <f t="shared" si="15"/>
        <v>Overweight</v>
      </c>
      <c r="U1008" s="1">
        <v>180</v>
      </c>
    </row>
    <row r="1009" spans="1:21" x14ac:dyDescent="0.3">
      <c r="A1009" s="1" t="s">
        <v>1008</v>
      </c>
      <c r="B1009" s="1">
        <v>33.71</v>
      </c>
      <c r="C1009" s="1">
        <v>4.9400000000000004</v>
      </c>
      <c r="D1009" s="7" t="s">
        <v>2343</v>
      </c>
      <c r="E1009" s="7" t="s">
        <v>2343</v>
      </c>
      <c r="F1009" s="7" t="s">
        <v>2343</v>
      </c>
      <c r="G1009" s="7">
        <v>0</v>
      </c>
      <c r="H1009" s="75" t="s">
        <v>2343</v>
      </c>
      <c r="I1009" s="1" t="str">
        <f t="shared" si="15"/>
        <v>Obesity</v>
      </c>
      <c r="U1009" s="1">
        <v>180</v>
      </c>
    </row>
    <row r="1010" spans="1:21" x14ac:dyDescent="0.3">
      <c r="A1010" s="1" t="s">
        <v>1009</v>
      </c>
      <c r="B1010" s="1">
        <v>41.91</v>
      </c>
      <c r="C1010" s="1">
        <v>4.92</v>
      </c>
      <c r="D1010" s="7" t="s">
        <v>2344</v>
      </c>
      <c r="E1010" s="7" t="s">
        <v>2343</v>
      </c>
      <c r="F1010" s="7" t="s">
        <v>2343</v>
      </c>
      <c r="G1010" s="7">
        <v>2</v>
      </c>
      <c r="H1010" s="75" t="s">
        <v>2343</v>
      </c>
      <c r="I1010" s="1" t="str">
        <f t="shared" si="15"/>
        <v>Obesity</v>
      </c>
      <c r="U1010" s="1">
        <v>180</v>
      </c>
    </row>
    <row r="1011" spans="1:21" x14ac:dyDescent="0.3">
      <c r="A1011" s="1" t="s">
        <v>1010</v>
      </c>
      <c r="B1011" s="1">
        <v>39.82</v>
      </c>
      <c r="C1011" s="1">
        <v>6.05</v>
      </c>
      <c r="D1011" s="7" t="s">
        <v>2344</v>
      </c>
      <c r="E1011" s="7" t="s">
        <v>2343</v>
      </c>
      <c r="F1011" s="7" t="s">
        <v>2343</v>
      </c>
      <c r="G1011" s="7">
        <v>2</v>
      </c>
      <c r="H1011" s="75" t="s">
        <v>2343</v>
      </c>
      <c r="I1011" s="1" t="str">
        <f t="shared" si="15"/>
        <v>Obesity</v>
      </c>
      <c r="U1011" s="1">
        <v>180</v>
      </c>
    </row>
    <row r="1012" spans="1:21" x14ac:dyDescent="0.3">
      <c r="A1012" s="1" t="s">
        <v>1011</v>
      </c>
      <c r="B1012" s="1">
        <v>28.12</v>
      </c>
      <c r="C1012" s="1">
        <v>4.67</v>
      </c>
      <c r="D1012" s="7" t="s">
        <v>2343</v>
      </c>
      <c r="E1012" s="7" t="s">
        <v>2343</v>
      </c>
      <c r="F1012" s="7" t="s">
        <v>2343</v>
      </c>
      <c r="G1012" s="7">
        <v>2</v>
      </c>
      <c r="H1012" s="75" t="s">
        <v>2343</v>
      </c>
      <c r="I1012" s="1" t="str">
        <f t="shared" si="15"/>
        <v>Overweight</v>
      </c>
      <c r="U1012" s="1">
        <v>180</v>
      </c>
    </row>
    <row r="1013" spans="1:21" x14ac:dyDescent="0.3">
      <c r="A1013" s="1" t="s">
        <v>1012</v>
      </c>
      <c r="B1013" s="1">
        <v>26.98</v>
      </c>
      <c r="C1013" s="1">
        <v>9.81</v>
      </c>
      <c r="D1013" s="7" t="s">
        <v>2344</v>
      </c>
      <c r="E1013" s="7" t="s">
        <v>2343</v>
      </c>
      <c r="F1013" s="7" t="s">
        <v>2343</v>
      </c>
      <c r="G1013" s="7">
        <v>0</v>
      </c>
      <c r="H1013" s="75" t="s">
        <v>2343</v>
      </c>
      <c r="I1013" s="1" t="str">
        <f t="shared" si="15"/>
        <v>Overweight</v>
      </c>
      <c r="U1013" s="1">
        <v>180</v>
      </c>
    </row>
    <row r="1014" spans="1:21" x14ac:dyDescent="0.3">
      <c r="A1014" s="1" t="s">
        <v>1013</v>
      </c>
      <c r="B1014" s="1">
        <v>27.2</v>
      </c>
      <c r="C1014" s="1">
        <v>6.06</v>
      </c>
      <c r="D1014" s="7" t="s">
        <v>2344</v>
      </c>
      <c r="E1014" s="7" t="s">
        <v>2343</v>
      </c>
      <c r="F1014" s="7" t="s">
        <v>2343</v>
      </c>
      <c r="G1014" s="7">
        <v>2</v>
      </c>
      <c r="H1014" s="75" t="s">
        <v>2343</v>
      </c>
      <c r="I1014" s="1" t="str">
        <f t="shared" si="15"/>
        <v>Overweight</v>
      </c>
      <c r="U1014" s="1">
        <v>180</v>
      </c>
    </row>
    <row r="1015" spans="1:21" x14ac:dyDescent="0.3">
      <c r="A1015" s="1" t="s">
        <v>1014</v>
      </c>
      <c r="B1015" s="1">
        <v>25.3</v>
      </c>
      <c r="C1015" s="1">
        <v>5.19</v>
      </c>
      <c r="D1015" s="7" t="s">
        <v>2344</v>
      </c>
      <c r="E1015" s="7" t="s">
        <v>2343</v>
      </c>
      <c r="F1015" s="7" t="s">
        <v>2343</v>
      </c>
      <c r="G1015" s="7">
        <v>2</v>
      </c>
      <c r="H1015" s="75" t="s">
        <v>2343</v>
      </c>
      <c r="I1015" s="1" t="str">
        <f t="shared" si="15"/>
        <v>Overweight</v>
      </c>
      <c r="U1015" s="1">
        <v>180</v>
      </c>
    </row>
    <row r="1016" spans="1:21" x14ac:dyDescent="0.3">
      <c r="A1016" s="1" t="s">
        <v>1015</v>
      </c>
      <c r="B1016" s="1">
        <v>30.25</v>
      </c>
      <c r="C1016" s="1">
        <v>10.16</v>
      </c>
      <c r="D1016" s="7" t="s">
        <v>2343</v>
      </c>
      <c r="E1016" s="7" t="s">
        <v>2343</v>
      </c>
      <c r="F1016" s="7" t="s">
        <v>2343</v>
      </c>
      <c r="G1016" s="7">
        <v>0</v>
      </c>
      <c r="H1016" s="75" t="s">
        <v>2343</v>
      </c>
      <c r="I1016" s="1" t="str">
        <f t="shared" si="15"/>
        <v>Obesity</v>
      </c>
      <c r="U1016" s="1">
        <v>180</v>
      </c>
    </row>
    <row r="1017" spans="1:21" x14ac:dyDescent="0.3">
      <c r="A1017" s="1" t="s">
        <v>1016</v>
      </c>
      <c r="B1017" s="1">
        <v>54</v>
      </c>
      <c r="C1017" s="1">
        <v>4.68</v>
      </c>
      <c r="D1017" s="7" t="s">
        <v>2344</v>
      </c>
      <c r="E1017" s="7" t="s">
        <v>2344</v>
      </c>
      <c r="F1017" s="7" t="s">
        <v>2343</v>
      </c>
      <c r="G1017" s="7">
        <v>2</v>
      </c>
      <c r="H1017" s="75" t="s">
        <v>2343</v>
      </c>
      <c r="I1017" s="1" t="str">
        <f t="shared" si="15"/>
        <v>Obesity</v>
      </c>
      <c r="U1017" s="1">
        <v>180</v>
      </c>
    </row>
    <row r="1018" spans="1:21" x14ac:dyDescent="0.3">
      <c r="A1018" s="1" t="s">
        <v>1017</v>
      </c>
      <c r="B1018" s="1">
        <v>51.86</v>
      </c>
      <c r="C1018" s="1">
        <v>5.32</v>
      </c>
      <c r="D1018" s="7" t="s">
        <v>2344</v>
      </c>
      <c r="E1018" s="7" t="s">
        <v>2343</v>
      </c>
      <c r="F1018" s="7" t="s">
        <v>2343</v>
      </c>
      <c r="G1018" s="7">
        <v>0</v>
      </c>
      <c r="H1018" s="75" t="s">
        <v>2343</v>
      </c>
      <c r="I1018" s="1" t="str">
        <f t="shared" si="15"/>
        <v>Obesity</v>
      </c>
      <c r="U1018" s="1">
        <v>180</v>
      </c>
    </row>
    <row r="1019" spans="1:21" x14ac:dyDescent="0.3">
      <c r="A1019" s="1" t="s">
        <v>1018</v>
      </c>
      <c r="B1019" s="1">
        <v>31.39</v>
      </c>
      <c r="C1019" s="1">
        <v>6.99</v>
      </c>
      <c r="D1019" s="7" t="s">
        <v>2343</v>
      </c>
      <c r="E1019" s="7" t="s">
        <v>2343</v>
      </c>
      <c r="F1019" s="7" t="s">
        <v>2343</v>
      </c>
      <c r="G1019" s="7">
        <v>0</v>
      </c>
      <c r="H1019" s="75" t="s">
        <v>2343</v>
      </c>
      <c r="I1019" s="1" t="str">
        <f t="shared" si="15"/>
        <v>Obesity</v>
      </c>
      <c r="U1019" s="1">
        <v>180</v>
      </c>
    </row>
    <row r="1020" spans="1:21" x14ac:dyDescent="0.3">
      <c r="A1020" s="1" t="s">
        <v>1019</v>
      </c>
      <c r="B1020" s="1">
        <v>39.97</v>
      </c>
      <c r="C1020" s="1">
        <v>5.55</v>
      </c>
      <c r="D1020" s="7" t="s">
        <v>2343</v>
      </c>
      <c r="E1020" s="7" t="s">
        <v>2343</v>
      </c>
      <c r="F1020" s="7" t="s">
        <v>2343</v>
      </c>
      <c r="G1020" s="7">
        <v>0</v>
      </c>
      <c r="H1020" s="75" t="s">
        <v>2343</v>
      </c>
      <c r="I1020" s="1" t="str">
        <f t="shared" si="15"/>
        <v>Obesity</v>
      </c>
      <c r="U1020" s="1">
        <v>180</v>
      </c>
    </row>
    <row r="1021" spans="1:21" x14ac:dyDescent="0.3">
      <c r="A1021" s="1" t="s">
        <v>1020</v>
      </c>
      <c r="B1021" s="1">
        <v>41.23</v>
      </c>
      <c r="C1021" s="1">
        <v>6.94</v>
      </c>
      <c r="D1021" s="7" t="s">
        <v>2343</v>
      </c>
      <c r="E1021" s="7" t="s">
        <v>2343</v>
      </c>
      <c r="F1021" s="7" t="s">
        <v>2343</v>
      </c>
      <c r="G1021" s="7">
        <v>0</v>
      </c>
      <c r="H1021" s="75" t="s">
        <v>2343</v>
      </c>
      <c r="I1021" s="1" t="str">
        <f t="shared" si="15"/>
        <v>Obesity</v>
      </c>
      <c r="U1021" s="1">
        <v>180</v>
      </c>
    </row>
    <row r="1022" spans="1:21" x14ac:dyDescent="0.3">
      <c r="A1022" s="1" t="s">
        <v>1021</v>
      </c>
      <c r="B1022" s="1">
        <v>49.45</v>
      </c>
      <c r="C1022" s="1">
        <v>4.2</v>
      </c>
      <c r="D1022" s="7" t="s">
        <v>2344</v>
      </c>
      <c r="E1022" s="7" t="s">
        <v>2343</v>
      </c>
      <c r="F1022" s="7" t="s">
        <v>2343</v>
      </c>
      <c r="G1022" s="7">
        <v>0</v>
      </c>
      <c r="H1022" s="75" t="s">
        <v>2343</v>
      </c>
      <c r="I1022" s="1" t="str">
        <f t="shared" si="15"/>
        <v>Obesity</v>
      </c>
      <c r="U1022" s="1">
        <v>180</v>
      </c>
    </row>
    <row r="1023" spans="1:21" x14ac:dyDescent="0.3">
      <c r="A1023" s="1" t="s">
        <v>1022</v>
      </c>
      <c r="B1023" s="1">
        <v>41.04</v>
      </c>
      <c r="C1023" s="1">
        <v>5.59</v>
      </c>
      <c r="D1023" s="7" t="s">
        <v>2343</v>
      </c>
      <c r="E1023" s="7" t="s">
        <v>2343</v>
      </c>
      <c r="F1023" s="7" t="s">
        <v>2343</v>
      </c>
      <c r="G1023" s="7">
        <v>0</v>
      </c>
      <c r="H1023" s="75" t="s">
        <v>2343</v>
      </c>
      <c r="I1023" s="1" t="str">
        <f t="shared" si="15"/>
        <v>Obesity</v>
      </c>
      <c r="U1023" s="1">
        <v>180</v>
      </c>
    </row>
    <row r="1024" spans="1:21" x14ac:dyDescent="0.3">
      <c r="A1024" s="1" t="s">
        <v>1023</v>
      </c>
      <c r="B1024" s="1">
        <v>27.93</v>
      </c>
      <c r="C1024" s="1">
        <v>9.9600000000000009</v>
      </c>
      <c r="D1024" s="7" t="s">
        <v>2343</v>
      </c>
      <c r="E1024" s="7" t="s">
        <v>2343</v>
      </c>
      <c r="F1024" s="7" t="s">
        <v>2343</v>
      </c>
      <c r="G1024" s="7">
        <v>0</v>
      </c>
      <c r="H1024" s="75" t="s">
        <v>2343</v>
      </c>
      <c r="I1024" s="1" t="str">
        <f t="shared" si="15"/>
        <v>Overweight</v>
      </c>
      <c r="U1024" s="1">
        <v>180</v>
      </c>
    </row>
    <row r="1025" spans="1:21" x14ac:dyDescent="0.3">
      <c r="A1025" s="1" t="s">
        <v>1024</v>
      </c>
      <c r="B1025" s="1">
        <v>21.01</v>
      </c>
      <c r="C1025" s="1">
        <v>7.37</v>
      </c>
      <c r="D1025" s="7" t="s">
        <v>2343</v>
      </c>
      <c r="E1025" s="7" t="s">
        <v>2343</v>
      </c>
      <c r="F1025" s="7" t="s">
        <v>2343</v>
      </c>
      <c r="G1025" s="7">
        <v>0</v>
      </c>
      <c r="H1025" s="75" t="s">
        <v>2343</v>
      </c>
      <c r="I1025" s="1" t="str">
        <f t="shared" si="15"/>
        <v>Normal Weight</v>
      </c>
      <c r="U1025" s="1">
        <v>180</v>
      </c>
    </row>
    <row r="1026" spans="1:21" x14ac:dyDescent="0.3">
      <c r="A1026" s="1" t="s">
        <v>1025</v>
      </c>
      <c r="B1026" s="1">
        <v>52.37</v>
      </c>
      <c r="C1026" s="1">
        <v>5.0599999999999996</v>
      </c>
      <c r="D1026" s="7" t="s">
        <v>2344</v>
      </c>
      <c r="E1026" s="7" t="s">
        <v>2344</v>
      </c>
      <c r="F1026" s="7" t="s">
        <v>2343</v>
      </c>
      <c r="G1026" s="7">
        <v>2</v>
      </c>
      <c r="H1026" s="75" t="s">
        <v>2343</v>
      </c>
      <c r="I1026" s="1" t="str">
        <f t="shared" si="15"/>
        <v>Obesity</v>
      </c>
      <c r="U1026" s="1">
        <v>180</v>
      </c>
    </row>
    <row r="1027" spans="1:21" x14ac:dyDescent="0.3">
      <c r="A1027" s="1" t="s">
        <v>1026</v>
      </c>
      <c r="B1027" s="1">
        <v>40.369999999999997</v>
      </c>
      <c r="C1027" s="1">
        <v>8.2100000000000009</v>
      </c>
      <c r="D1027" s="7" t="s">
        <v>2343</v>
      </c>
      <c r="E1027" s="7" t="s">
        <v>2343</v>
      </c>
      <c r="F1027" s="7" t="s">
        <v>2343</v>
      </c>
      <c r="G1027" s="7">
        <v>0</v>
      </c>
      <c r="H1027" s="75" t="s">
        <v>2343</v>
      </c>
      <c r="I1027" s="1" t="str">
        <f t="shared" ref="I1027:I1090" si="16">IF(B1027&lt;18.5,"Underweight",IF(B1027&lt;25,"Normal Weight",IF(B1027&lt;30,"Overweight","Obesity")))</f>
        <v>Obesity</v>
      </c>
      <c r="U1027" s="1">
        <v>180</v>
      </c>
    </row>
    <row r="1028" spans="1:21" x14ac:dyDescent="0.3">
      <c r="A1028" s="1" t="s">
        <v>1027</v>
      </c>
      <c r="B1028" s="1">
        <v>41.47</v>
      </c>
      <c r="C1028" s="1">
        <v>10.34</v>
      </c>
      <c r="D1028" s="7" t="s">
        <v>2343</v>
      </c>
      <c r="E1028" s="7" t="s">
        <v>2343</v>
      </c>
      <c r="F1028" s="7" t="s">
        <v>2343</v>
      </c>
      <c r="G1028" s="7">
        <v>2</v>
      </c>
      <c r="H1028" s="75" t="s">
        <v>2343</v>
      </c>
      <c r="I1028" s="1" t="str">
        <f t="shared" si="16"/>
        <v>Obesity</v>
      </c>
      <c r="U1028" s="1">
        <v>180</v>
      </c>
    </row>
    <row r="1029" spans="1:21" x14ac:dyDescent="0.3">
      <c r="A1029" s="1" t="s">
        <v>1028</v>
      </c>
      <c r="B1029" s="1">
        <v>33.725000000000001</v>
      </c>
      <c r="C1029" s="1">
        <v>5.51</v>
      </c>
      <c r="D1029" s="7" t="s">
        <v>2344</v>
      </c>
      <c r="E1029" s="7" t="s">
        <v>2343</v>
      </c>
      <c r="F1029" s="7" t="s">
        <v>2343</v>
      </c>
      <c r="G1029" s="7">
        <v>2</v>
      </c>
      <c r="H1029" s="75" t="s">
        <v>2343</v>
      </c>
      <c r="I1029" s="1" t="str">
        <f t="shared" si="16"/>
        <v>Obesity</v>
      </c>
      <c r="U1029" s="1">
        <v>180</v>
      </c>
    </row>
    <row r="1030" spans="1:21" x14ac:dyDescent="0.3">
      <c r="A1030" s="1" t="s">
        <v>1029</v>
      </c>
      <c r="B1030" s="1">
        <v>28.1</v>
      </c>
      <c r="C1030" s="1">
        <v>11.2</v>
      </c>
      <c r="D1030" s="7" t="s">
        <v>2343</v>
      </c>
      <c r="E1030" s="7" t="s">
        <v>2343</v>
      </c>
      <c r="F1030" s="7" t="s">
        <v>2343</v>
      </c>
      <c r="G1030" s="7">
        <v>0</v>
      </c>
      <c r="H1030" s="75" t="s">
        <v>2343</v>
      </c>
      <c r="I1030" s="1" t="str">
        <f t="shared" si="16"/>
        <v>Overweight</v>
      </c>
      <c r="U1030" s="1">
        <v>180</v>
      </c>
    </row>
    <row r="1031" spans="1:21" x14ac:dyDescent="0.3">
      <c r="A1031" s="1" t="s">
        <v>1030</v>
      </c>
      <c r="B1031" s="1">
        <v>37.43</v>
      </c>
      <c r="C1031" s="1">
        <v>4.3499999999999996</v>
      </c>
      <c r="D1031" s="7" t="s">
        <v>2344</v>
      </c>
      <c r="E1031" s="7" t="s">
        <v>2343</v>
      </c>
      <c r="F1031" s="7" t="s">
        <v>2345</v>
      </c>
      <c r="G1031" s="7">
        <v>1</v>
      </c>
      <c r="H1031" s="75" t="s">
        <v>2343</v>
      </c>
      <c r="I1031" s="1" t="str">
        <f t="shared" si="16"/>
        <v>Obesity</v>
      </c>
      <c r="U1031" s="1">
        <v>180</v>
      </c>
    </row>
    <row r="1032" spans="1:21" x14ac:dyDescent="0.3">
      <c r="A1032" s="1" t="s">
        <v>1031</v>
      </c>
      <c r="B1032" s="1">
        <v>23.7</v>
      </c>
      <c r="C1032" s="1">
        <v>10.45</v>
      </c>
      <c r="D1032" s="7" t="s">
        <v>2343</v>
      </c>
      <c r="E1032" s="7" t="s">
        <v>2343</v>
      </c>
      <c r="F1032" s="7" t="s">
        <v>2343</v>
      </c>
      <c r="G1032" s="7">
        <v>0</v>
      </c>
      <c r="H1032" s="75" t="s">
        <v>2343</v>
      </c>
      <c r="I1032" s="1" t="str">
        <f t="shared" si="16"/>
        <v>Normal Weight</v>
      </c>
      <c r="U1032" s="1">
        <v>180</v>
      </c>
    </row>
    <row r="1033" spans="1:21" x14ac:dyDescent="0.3">
      <c r="A1033" s="1" t="s">
        <v>1032</v>
      </c>
      <c r="B1033" s="1">
        <v>24.795000000000002</v>
      </c>
      <c r="C1033" s="1">
        <v>4.07</v>
      </c>
      <c r="D1033" s="7" t="s">
        <v>2344</v>
      </c>
      <c r="E1033" s="7" t="s">
        <v>2343</v>
      </c>
      <c r="F1033" s="7" t="s">
        <v>2345</v>
      </c>
      <c r="G1033" s="7">
        <v>1</v>
      </c>
      <c r="H1033" s="75" t="s">
        <v>2343</v>
      </c>
      <c r="I1033" s="1" t="str">
        <f t="shared" si="16"/>
        <v>Normal Weight</v>
      </c>
      <c r="U1033" s="1">
        <v>180</v>
      </c>
    </row>
    <row r="1034" spans="1:21" x14ac:dyDescent="0.3">
      <c r="A1034" s="1" t="s">
        <v>1033</v>
      </c>
      <c r="B1034" s="1">
        <v>31.9</v>
      </c>
      <c r="C1034" s="1">
        <v>8.34</v>
      </c>
      <c r="D1034" s="7" t="s">
        <v>2343</v>
      </c>
      <c r="E1034" s="7" t="s">
        <v>2343</v>
      </c>
      <c r="F1034" s="7" t="s">
        <v>2343</v>
      </c>
      <c r="G1034" s="7">
        <v>0</v>
      </c>
      <c r="H1034" s="75" t="s">
        <v>2343</v>
      </c>
      <c r="I1034" s="1" t="str">
        <f t="shared" si="16"/>
        <v>Obesity</v>
      </c>
      <c r="U1034" s="1">
        <v>180</v>
      </c>
    </row>
    <row r="1035" spans="1:21" x14ac:dyDescent="0.3">
      <c r="A1035" s="1" t="s">
        <v>1034</v>
      </c>
      <c r="B1035" s="1">
        <v>32.68</v>
      </c>
      <c r="C1035" s="1">
        <v>7.41</v>
      </c>
      <c r="D1035" s="7" t="s">
        <v>2343</v>
      </c>
      <c r="E1035" s="7" t="s">
        <v>2343</v>
      </c>
      <c r="F1035" s="7" t="s">
        <v>2343</v>
      </c>
      <c r="G1035" s="7">
        <v>0</v>
      </c>
      <c r="H1035" s="75" t="s">
        <v>2343</v>
      </c>
      <c r="I1035" s="1" t="str">
        <f t="shared" si="16"/>
        <v>Obesity</v>
      </c>
      <c r="U1035" s="1">
        <v>180</v>
      </c>
    </row>
    <row r="1036" spans="1:21" x14ac:dyDescent="0.3">
      <c r="A1036" s="1" t="s">
        <v>1035</v>
      </c>
      <c r="B1036" s="1">
        <v>47.13</v>
      </c>
      <c r="C1036" s="1">
        <v>4.3099999999999996</v>
      </c>
      <c r="D1036" s="7" t="s">
        <v>2343</v>
      </c>
      <c r="E1036" s="7" t="s">
        <v>2343</v>
      </c>
      <c r="F1036" s="7" t="s">
        <v>2343</v>
      </c>
      <c r="G1036" s="7">
        <v>0</v>
      </c>
      <c r="H1036" s="75" t="s">
        <v>2343</v>
      </c>
      <c r="I1036" s="1" t="str">
        <f t="shared" si="16"/>
        <v>Obesity</v>
      </c>
      <c r="U1036" s="1">
        <v>180</v>
      </c>
    </row>
    <row r="1037" spans="1:21" x14ac:dyDescent="0.3">
      <c r="A1037" s="1" t="s">
        <v>1036</v>
      </c>
      <c r="B1037" s="1">
        <v>36.67</v>
      </c>
      <c r="C1037" s="1">
        <v>10.83</v>
      </c>
      <c r="D1037" s="7" t="s">
        <v>2343</v>
      </c>
      <c r="E1037" s="7" t="s">
        <v>2343</v>
      </c>
      <c r="F1037" s="7" t="s">
        <v>2343</v>
      </c>
      <c r="G1037" s="7">
        <v>0</v>
      </c>
      <c r="H1037" s="75" t="s">
        <v>2343</v>
      </c>
      <c r="I1037" s="1" t="str">
        <f t="shared" si="16"/>
        <v>Obesity</v>
      </c>
      <c r="U1037" s="1">
        <v>180</v>
      </c>
    </row>
    <row r="1038" spans="1:21" x14ac:dyDescent="0.3">
      <c r="A1038" s="1" t="s">
        <v>1037</v>
      </c>
      <c r="B1038" s="1">
        <v>33.630000000000003</v>
      </c>
      <c r="C1038" s="1">
        <v>11.31</v>
      </c>
      <c r="D1038" s="7" t="s">
        <v>2343</v>
      </c>
      <c r="E1038" s="7" t="s">
        <v>2343</v>
      </c>
      <c r="F1038" s="7" t="s">
        <v>2343</v>
      </c>
      <c r="G1038" s="7">
        <v>0</v>
      </c>
      <c r="H1038" s="75" t="s">
        <v>2343</v>
      </c>
      <c r="I1038" s="1" t="str">
        <f t="shared" si="16"/>
        <v>Obesity</v>
      </c>
      <c r="U1038" s="1">
        <v>180</v>
      </c>
    </row>
    <row r="1039" spans="1:21" x14ac:dyDescent="0.3">
      <c r="A1039" s="1" t="s">
        <v>1038</v>
      </c>
      <c r="B1039" s="1">
        <v>32.67</v>
      </c>
      <c r="C1039" s="1">
        <v>11.81</v>
      </c>
      <c r="D1039" s="7" t="s">
        <v>2344</v>
      </c>
      <c r="E1039" s="7" t="s">
        <v>2343</v>
      </c>
      <c r="F1039" s="7" t="s">
        <v>2343</v>
      </c>
      <c r="G1039" s="7">
        <v>0</v>
      </c>
      <c r="H1039" s="75" t="s">
        <v>2343</v>
      </c>
      <c r="I1039" s="1" t="str">
        <f t="shared" si="16"/>
        <v>Obesity</v>
      </c>
      <c r="U1039" s="1">
        <v>180</v>
      </c>
    </row>
    <row r="1040" spans="1:21" x14ac:dyDescent="0.3">
      <c r="A1040" s="1" t="s">
        <v>1039</v>
      </c>
      <c r="B1040" s="1">
        <v>33.299999999999997</v>
      </c>
      <c r="C1040" s="1">
        <v>8.26</v>
      </c>
      <c r="D1040" s="7" t="s">
        <v>2344</v>
      </c>
      <c r="E1040" s="7" t="s">
        <v>2343</v>
      </c>
      <c r="F1040" s="7" t="s">
        <v>2343</v>
      </c>
      <c r="G1040" s="7">
        <v>2</v>
      </c>
      <c r="H1040" s="75" t="s">
        <v>2343</v>
      </c>
      <c r="I1040" s="1" t="str">
        <f t="shared" si="16"/>
        <v>Obesity</v>
      </c>
      <c r="U1040" s="1">
        <v>180</v>
      </c>
    </row>
    <row r="1041" spans="1:21" x14ac:dyDescent="0.3">
      <c r="A1041" s="1" t="s">
        <v>1040</v>
      </c>
      <c r="B1041" s="1">
        <v>30.78</v>
      </c>
      <c r="C1041" s="1">
        <v>10.74</v>
      </c>
      <c r="D1041" s="7" t="s">
        <v>2344</v>
      </c>
      <c r="E1041" s="7" t="s">
        <v>2343</v>
      </c>
      <c r="F1041" s="7" t="s">
        <v>2343</v>
      </c>
      <c r="G1041" s="7">
        <v>2</v>
      </c>
      <c r="H1041" s="75" t="s">
        <v>2343</v>
      </c>
      <c r="I1041" s="1" t="str">
        <f t="shared" si="16"/>
        <v>Obesity</v>
      </c>
      <c r="U1041" s="1">
        <v>180</v>
      </c>
    </row>
    <row r="1042" spans="1:21" x14ac:dyDescent="0.3">
      <c r="A1042" s="1" t="s">
        <v>1041</v>
      </c>
      <c r="B1042" s="1">
        <v>28.975000000000001</v>
      </c>
      <c r="C1042" s="1">
        <v>7.69</v>
      </c>
      <c r="D1042" s="7" t="s">
        <v>2344</v>
      </c>
      <c r="E1042" s="7" t="s">
        <v>2343</v>
      </c>
      <c r="F1042" s="7" t="s">
        <v>2343</v>
      </c>
      <c r="G1042" s="7">
        <v>0</v>
      </c>
      <c r="H1042" s="75" t="s">
        <v>2343</v>
      </c>
      <c r="I1042" s="1" t="str">
        <f t="shared" si="16"/>
        <v>Overweight</v>
      </c>
      <c r="U1042" s="1">
        <v>180</v>
      </c>
    </row>
    <row r="1043" spans="1:21" x14ac:dyDescent="0.3">
      <c r="A1043" s="1" t="s">
        <v>1042</v>
      </c>
      <c r="B1043" s="1">
        <v>33.4</v>
      </c>
      <c r="C1043" s="1">
        <v>4.84</v>
      </c>
      <c r="D1043" s="7" t="s">
        <v>2343</v>
      </c>
      <c r="E1043" s="7" t="s">
        <v>2343</v>
      </c>
      <c r="F1043" s="7" t="s">
        <v>2343</v>
      </c>
      <c r="G1043" s="7">
        <v>0</v>
      </c>
      <c r="H1043" s="75" t="s">
        <v>2343</v>
      </c>
      <c r="I1043" s="1" t="str">
        <f t="shared" si="16"/>
        <v>Obesity</v>
      </c>
      <c r="U1043" s="1">
        <v>180</v>
      </c>
    </row>
    <row r="1044" spans="1:21" x14ac:dyDescent="0.3">
      <c r="A1044" s="1" t="s">
        <v>1043</v>
      </c>
      <c r="B1044" s="1">
        <v>21.5</v>
      </c>
      <c r="C1044" s="1">
        <v>9.77</v>
      </c>
      <c r="D1044" s="7" t="s">
        <v>2344</v>
      </c>
      <c r="E1044" s="7" t="s">
        <v>2343</v>
      </c>
      <c r="F1044" s="7" t="s">
        <v>2343</v>
      </c>
      <c r="G1044" s="7">
        <v>0</v>
      </c>
      <c r="H1044" s="75" t="s">
        <v>2343</v>
      </c>
      <c r="I1044" s="1" t="str">
        <f t="shared" si="16"/>
        <v>Normal Weight</v>
      </c>
      <c r="U1044" s="1">
        <v>180</v>
      </c>
    </row>
    <row r="1045" spans="1:21" x14ac:dyDescent="0.3">
      <c r="A1045" s="1" t="s">
        <v>1044</v>
      </c>
      <c r="B1045" s="1">
        <v>38.14</v>
      </c>
      <c r="C1045" s="1">
        <v>5.84</v>
      </c>
      <c r="D1045" s="7" t="s">
        <v>2343</v>
      </c>
      <c r="E1045" s="7" t="s">
        <v>2343</v>
      </c>
      <c r="F1045" s="7" t="s">
        <v>2343</v>
      </c>
      <c r="G1045" s="7">
        <v>0</v>
      </c>
      <c r="H1045" s="75" t="s">
        <v>2343</v>
      </c>
      <c r="I1045" s="1" t="str">
        <f t="shared" si="16"/>
        <v>Obesity</v>
      </c>
      <c r="U1045" s="1">
        <v>180</v>
      </c>
    </row>
    <row r="1046" spans="1:21" x14ac:dyDescent="0.3">
      <c r="A1046" s="1" t="s">
        <v>1045</v>
      </c>
      <c r="B1046" s="1">
        <v>35.42</v>
      </c>
      <c r="C1046" s="1">
        <v>8.6999999999999993</v>
      </c>
      <c r="D1046" s="7" t="s">
        <v>2344</v>
      </c>
      <c r="E1046" s="7" t="s">
        <v>2343</v>
      </c>
      <c r="F1046" s="7" t="s">
        <v>2343</v>
      </c>
      <c r="G1046" s="7">
        <v>1</v>
      </c>
      <c r="H1046" s="75" t="s">
        <v>2343</v>
      </c>
      <c r="I1046" s="1" t="str">
        <f t="shared" si="16"/>
        <v>Obesity</v>
      </c>
      <c r="U1046" s="1">
        <v>180</v>
      </c>
    </row>
    <row r="1047" spans="1:21" x14ac:dyDescent="0.3">
      <c r="A1047" s="1" t="s">
        <v>1046</v>
      </c>
      <c r="B1047" s="1">
        <v>35.625</v>
      </c>
      <c r="C1047" s="1">
        <v>10.79</v>
      </c>
      <c r="D1047" s="7" t="s">
        <v>2343</v>
      </c>
      <c r="E1047" s="7" t="s">
        <v>2343</v>
      </c>
      <c r="F1047" s="7" t="s">
        <v>2343</v>
      </c>
      <c r="G1047" s="7">
        <v>0</v>
      </c>
      <c r="H1047" s="75" t="s">
        <v>2343</v>
      </c>
      <c r="I1047" s="1" t="str">
        <f t="shared" si="16"/>
        <v>Obesity</v>
      </c>
      <c r="U1047" s="1">
        <v>180</v>
      </c>
    </row>
    <row r="1048" spans="1:21" x14ac:dyDescent="0.3">
      <c r="A1048" s="1" t="s">
        <v>1047</v>
      </c>
      <c r="B1048" s="1">
        <v>45.51</v>
      </c>
      <c r="C1048" s="1">
        <v>4.32</v>
      </c>
      <c r="D1048" s="7" t="s">
        <v>2343</v>
      </c>
      <c r="E1048" s="7" t="s">
        <v>2343</v>
      </c>
      <c r="F1048" s="7" t="s">
        <v>2343</v>
      </c>
      <c r="G1048" s="7">
        <v>1</v>
      </c>
      <c r="H1048" s="75" t="s">
        <v>2343</v>
      </c>
      <c r="I1048" s="1" t="str">
        <f t="shared" si="16"/>
        <v>Obesity</v>
      </c>
      <c r="U1048" s="1">
        <v>180</v>
      </c>
    </row>
    <row r="1049" spans="1:21" x14ac:dyDescent="0.3">
      <c r="A1049" s="1" t="s">
        <v>1048</v>
      </c>
      <c r="B1049" s="1">
        <v>37.1</v>
      </c>
      <c r="C1049" s="1">
        <v>7.19</v>
      </c>
      <c r="D1049" s="7" t="s">
        <v>2344</v>
      </c>
      <c r="E1049" s="7" t="s">
        <v>2343</v>
      </c>
      <c r="F1049" s="7" t="s">
        <v>2343</v>
      </c>
      <c r="G1049" s="7">
        <v>0</v>
      </c>
      <c r="H1049" s="75" t="s">
        <v>2343</v>
      </c>
      <c r="I1049" s="1" t="str">
        <f t="shared" si="16"/>
        <v>Obesity</v>
      </c>
      <c r="U1049" s="1">
        <v>180</v>
      </c>
    </row>
    <row r="1050" spans="1:21" x14ac:dyDescent="0.3">
      <c r="A1050" s="1" t="s">
        <v>1049</v>
      </c>
      <c r="B1050" s="1">
        <v>30.5</v>
      </c>
      <c r="C1050" s="1">
        <v>11.94</v>
      </c>
      <c r="D1050" s="7" t="s">
        <v>2344</v>
      </c>
      <c r="E1050" s="7" t="s">
        <v>2343</v>
      </c>
      <c r="F1050" s="7" t="s">
        <v>2343</v>
      </c>
      <c r="G1050" s="7">
        <v>0</v>
      </c>
      <c r="H1050" s="75" t="s">
        <v>2343</v>
      </c>
      <c r="I1050" s="1" t="str">
        <f t="shared" si="16"/>
        <v>Obesity</v>
      </c>
      <c r="U1050" s="1">
        <v>180</v>
      </c>
    </row>
    <row r="1051" spans="1:21" x14ac:dyDescent="0.3">
      <c r="A1051" s="1" t="s">
        <v>1050</v>
      </c>
      <c r="B1051" s="1">
        <v>28.16</v>
      </c>
      <c r="C1051" s="1">
        <v>5.56</v>
      </c>
      <c r="D1051" s="7" t="s">
        <v>2343</v>
      </c>
      <c r="E1051" s="7" t="s">
        <v>2343</v>
      </c>
      <c r="F1051" s="7" t="s">
        <v>2343</v>
      </c>
      <c r="G1051" s="7">
        <v>2</v>
      </c>
      <c r="H1051" s="75" t="s">
        <v>2343</v>
      </c>
      <c r="I1051" s="1" t="str">
        <f t="shared" si="16"/>
        <v>Overweight</v>
      </c>
      <c r="U1051" s="1">
        <v>180</v>
      </c>
    </row>
    <row r="1052" spans="1:21" x14ac:dyDescent="0.3">
      <c r="A1052" s="1" t="s">
        <v>1051</v>
      </c>
      <c r="B1052" s="1">
        <v>29.1</v>
      </c>
      <c r="C1052" s="1">
        <v>5.64</v>
      </c>
      <c r="D1052" s="7" t="s">
        <v>2344</v>
      </c>
      <c r="E1052" s="7" t="s">
        <v>2343</v>
      </c>
      <c r="F1052" s="7" t="s">
        <v>2343</v>
      </c>
      <c r="G1052" s="7">
        <v>0</v>
      </c>
      <c r="H1052" s="75" t="s">
        <v>2343</v>
      </c>
      <c r="I1052" s="1" t="str">
        <f t="shared" si="16"/>
        <v>Overweight</v>
      </c>
      <c r="U1052" s="1">
        <v>180</v>
      </c>
    </row>
    <row r="1053" spans="1:21" x14ac:dyDescent="0.3">
      <c r="A1053" s="1" t="s">
        <v>1052</v>
      </c>
      <c r="B1053" s="1">
        <v>30.22</v>
      </c>
      <c r="C1053" s="1">
        <v>4.6500000000000004</v>
      </c>
      <c r="D1053" s="7" t="s">
        <v>2343</v>
      </c>
      <c r="E1053" s="7" t="s">
        <v>2343</v>
      </c>
      <c r="F1053" s="7" t="s">
        <v>2343</v>
      </c>
      <c r="G1053" s="7">
        <v>0</v>
      </c>
      <c r="H1053" s="75" t="s">
        <v>2343</v>
      </c>
      <c r="I1053" s="1" t="str">
        <f t="shared" si="16"/>
        <v>Obesity</v>
      </c>
      <c r="U1053" s="1">
        <v>180</v>
      </c>
    </row>
    <row r="1054" spans="1:21" x14ac:dyDescent="0.3">
      <c r="A1054" s="1" t="s">
        <v>1053</v>
      </c>
      <c r="B1054" s="1">
        <v>24.29</v>
      </c>
      <c r="C1054" s="1">
        <v>9.0500000000000007</v>
      </c>
      <c r="D1054" s="7" t="s">
        <v>2343</v>
      </c>
      <c r="E1054" s="7" t="s">
        <v>2343</v>
      </c>
      <c r="F1054" s="7" t="s">
        <v>2343</v>
      </c>
      <c r="G1054" s="7">
        <v>0</v>
      </c>
      <c r="H1054" s="75" t="s">
        <v>2343</v>
      </c>
      <c r="I1054" s="1" t="str">
        <f t="shared" si="16"/>
        <v>Normal Weight</v>
      </c>
      <c r="U1054" s="1">
        <v>180</v>
      </c>
    </row>
    <row r="1055" spans="1:21" x14ac:dyDescent="0.3">
      <c r="A1055" s="1" t="s">
        <v>1054</v>
      </c>
      <c r="B1055" s="1">
        <v>29.39</v>
      </c>
      <c r="C1055" s="1">
        <v>4.5199999999999996</v>
      </c>
      <c r="D1055" s="7" t="s">
        <v>2344</v>
      </c>
      <c r="E1055" s="7" t="s">
        <v>2343</v>
      </c>
      <c r="F1055" s="7" t="s">
        <v>2343</v>
      </c>
      <c r="G1055" s="7">
        <v>0</v>
      </c>
      <c r="H1055" s="75" t="s">
        <v>2343</v>
      </c>
      <c r="I1055" s="1" t="str">
        <f t="shared" si="16"/>
        <v>Overweight</v>
      </c>
      <c r="U1055" s="1">
        <v>180</v>
      </c>
    </row>
    <row r="1056" spans="1:21" x14ac:dyDescent="0.3">
      <c r="A1056" s="1" t="s">
        <v>1055</v>
      </c>
      <c r="B1056" s="1">
        <v>25.66</v>
      </c>
      <c r="C1056" s="1">
        <v>4.62</v>
      </c>
      <c r="D1056" s="7" t="s">
        <v>2344</v>
      </c>
      <c r="E1056" s="7" t="s">
        <v>2343</v>
      </c>
      <c r="F1056" s="7" t="s">
        <v>2343</v>
      </c>
      <c r="G1056" s="7">
        <v>1</v>
      </c>
      <c r="H1056" s="75" t="s">
        <v>2343</v>
      </c>
      <c r="I1056" s="1" t="str">
        <f t="shared" si="16"/>
        <v>Overweight</v>
      </c>
      <c r="U1056" s="1">
        <v>180</v>
      </c>
    </row>
    <row r="1057" spans="1:21" x14ac:dyDescent="0.3">
      <c r="A1057" s="1" t="s">
        <v>1056</v>
      </c>
      <c r="B1057" s="1">
        <v>39.11</v>
      </c>
      <c r="C1057" s="1">
        <v>5.87</v>
      </c>
      <c r="D1057" s="7" t="s">
        <v>2343</v>
      </c>
      <c r="E1057" s="7" t="s">
        <v>2343</v>
      </c>
      <c r="F1057" s="7" t="s">
        <v>2343</v>
      </c>
      <c r="G1057" s="7">
        <v>0</v>
      </c>
      <c r="H1057" s="75" t="s">
        <v>2343</v>
      </c>
      <c r="I1057" s="1" t="str">
        <f t="shared" si="16"/>
        <v>Obesity</v>
      </c>
      <c r="U1057" s="1">
        <v>180</v>
      </c>
    </row>
    <row r="1058" spans="1:21" x14ac:dyDescent="0.3">
      <c r="A1058" s="1" t="s">
        <v>1057</v>
      </c>
      <c r="B1058" s="1">
        <v>43.78</v>
      </c>
      <c r="C1058" s="1">
        <v>5.71</v>
      </c>
      <c r="D1058" s="7" t="s">
        <v>2343</v>
      </c>
      <c r="E1058" s="7" t="s">
        <v>2343</v>
      </c>
      <c r="F1058" s="7" t="s">
        <v>2343</v>
      </c>
      <c r="G1058" s="7">
        <v>1</v>
      </c>
      <c r="H1058" s="75" t="s">
        <v>2343</v>
      </c>
      <c r="I1058" s="1" t="str">
        <f t="shared" si="16"/>
        <v>Obesity</v>
      </c>
      <c r="U1058" s="1">
        <v>180</v>
      </c>
    </row>
    <row r="1059" spans="1:21" x14ac:dyDescent="0.3">
      <c r="A1059" s="1" t="s">
        <v>1058</v>
      </c>
      <c r="B1059" s="1">
        <v>24.35</v>
      </c>
      <c r="C1059" s="1">
        <v>9.08</v>
      </c>
      <c r="D1059" s="7" t="s">
        <v>2343</v>
      </c>
      <c r="E1059" s="7" t="s">
        <v>2343</v>
      </c>
      <c r="F1059" s="7" t="s">
        <v>2343</v>
      </c>
      <c r="G1059" s="7">
        <v>0</v>
      </c>
      <c r="H1059" s="75" t="s">
        <v>2343</v>
      </c>
      <c r="I1059" s="1" t="str">
        <f t="shared" si="16"/>
        <v>Normal Weight</v>
      </c>
      <c r="U1059" s="1">
        <v>180</v>
      </c>
    </row>
    <row r="1060" spans="1:21" x14ac:dyDescent="0.3">
      <c r="A1060" s="1" t="s">
        <v>1059</v>
      </c>
      <c r="B1060" s="1">
        <v>40.299999999999997</v>
      </c>
      <c r="C1060" s="1">
        <v>5.3</v>
      </c>
      <c r="D1060" s="7" t="s">
        <v>2344</v>
      </c>
      <c r="E1060" s="7" t="s">
        <v>2343</v>
      </c>
      <c r="F1060" s="7" t="s">
        <v>2343</v>
      </c>
      <c r="G1060" s="7">
        <v>2</v>
      </c>
      <c r="H1060" s="75" t="s">
        <v>2343</v>
      </c>
      <c r="I1060" s="1" t="str">
        <f t="shared" si="16"/>
        <v>Obesity</v>
      </c>
      <c r="U1060" s="1">
        <v>180</v>
      </c>
    </row>
    <row r="1061" spans="1:21" x14ac:dyDescent="0.3">
      <c r="A1061" s="1" t="s">
        <v>1060</v>
      </c>
      <c r="B1061" s="1">
        <v>32.774999999999999</v>
      </c>
      <c r="C1061" s="1">
        <v>11.76</v>
      </c>
      <c r="D1061" s="7" t="s">
        <v>2344</v>
      </c>
      <c r="E1061" s="7" t="s">
        <v>2343</v>
      </c>
      <c r="F1061" s="7" t="s">
        <v>2343</v>
      </c>
      <c r="G1061" s="7">
        <v>0</v>
      </c>
      <c r="H1061" s="75" t="s">
        <v>2343</v>
      </c>
      <c r="I1061" s="1" t="str">
        <f t="shared" si="16"/>
        <v>Obesity</v>
      </c>
      <c r="U1061" s="1">
        <v>180</v>
      </c>
    </row>
    <row r="1062" spans="1:21" x14ac:dyDescent="0.3">
      <c r="A1062" s="1" t="s">
        <v>1061</v>
      </c>
      <c r="B1062" s="1">
        <v>39.6</v>
      </c>
      <c r="C1062" s="1">
        <v>5.1100000000000003</v>
      </c>
      <c r="D1062" s="7" t="s">
        <v>2344</v>
      </c>
      <c r="E1062" s="7" t="s">
        <v>2343</v>
      </c>
      <c r="F1062" s="7" t="s">
        <v>2343</v>
      </c>
      <c r="G1062" s="7">
        <v>2</v>
      </c>
      <c r="H1062" s="75" t="s">
        <v>2343</v>
      </c>
      <c r="I1062" s="1" t="str">
        <f t="shared" si="16"/>
        <v>Obesity</v>
      </c>
      <c r="U1062" s="1">
        <v>180</v>
      </c>
    </row>
    <row r="1063" spans="1:21" x14ac:dyDescent="0.3">
      <c r="A1063" s="1" t="s">
        <v>1062</v>
      </c>
      <c r="B1063" s="1">
        <v>30.97</v>
      </c>
      <c r="C1063" s="1">
        <v>5.54</v>
      </c>
      <c r="D1063" s="7" t="s">
        <v>2343</v>
      </c>
      <c r="E1063" s="7" t="s">
        <v>2343</v>
      </c>
      <c r="F1063" s="7" t="s">
        <v>2343</v>
      </c>
      <c r="G1063" s="7">
        <v>2</v>
      </c>
      <c r="H1063" s="75" t="s">
        <v>2343</v>
      </c>
      <c r="I1063" s="1" t="str">
        <f t="shared" si="16"/>
        <v>Obesity</v>
      </c>
      <c r="U1063" s="1">
        <v>180</v>
      </c>
    </row>
    <row r="1064" spans="1:21" x14ac:dyDescent="0.3">
      <c r="A1064" s="1" t="s">
        <v>1063</v>
      </c>
      <c r="B1064" s="1">
        <v>27.645</v>
      </c>
      <c r="C1064" s="1">
        <v>8.8699999999999992</v>
      </c>
      <c r="D1064" s="7" t="s">
        <v>2344</v>
      </c>
      <c r="E1064" s="7" t="s">
        <v>2343</v>
      </c>
      <c r="F1064" s="7" t="s">
        <v>2343</v>
      </c>
      <c r="G1064" s="7">
        <v>0</v>
      </c>
      <c r="H1064" s="75" t="s">
        <v>2343</v>
      </c>
      <c r="I1064" s="1" t="str">
        <f t="shared" si="16"/>
        <v>Overweight</v>
      </c>
      <c r="U1064" s="1">
        <v>180</v>
      </c>
    </row>
    <row r="1065" spans="1:21" x14ac:dyDescent="0.3">
      <c r="A1065" s="1" t="s">
        <v>1064</v>
      </c>
      <c r="B1065" s="1">
        <v>34.43</v>
      </c>
      <c r="C1065" s="1">
        <v>5.96</v>
      </c>
      <c r="D1065" s="7" t="s">
        <v>2344</v>
      </c>
      <c r="E1065" s="7" t="s">
        <v>2343</v>
      </c>
      <c r="F1065" s="7" t="s">
        <v>2343</v>
      </c>
      <c r="G1065" s="7">
        <v>2</v>
      </c>
      <c r="H1065" s="75" t="s">
        <v>2343</v>
      </c>
      <c r="I1065" s="1" t="str">
        <f t="shared" si="16"/>
        <v>Obesity</v>
      </c>
      <c r="U1065" s="1">
        <v>180</v>
      </c>
    </row>
    <row r="1066" spans="1:21" x14ac:dyDescent="0.3">
      <c r="A1066" s="1" t="s">
        <v>1065</v>
      </c>
      <c r="B1066" s="1">
        <v>39.6</v>
      </c>
      <c r="C1066" s="1">
        <v>4.4400000000000004</v>
      </c>
      <c r="D1066" s="7" t="s">
        <v>2344</v>
      </c>
      <c r="E1066" s="7" t="s">
        <v>2343</v>
      </c>
      <c r="F1066" s="7" t="s">
        <v>2345</v>
      </c>
      <c r="G1066" s="7">
        <v>1</v>
      </c>
      <c r="H1066" s="75" t="s">
        <v>2343</v>
      </c>
      <c r="I1066" s="1" t="str">
        <f t="shared" si="16"/>
        <v>Obesity</v>
      </c>
      <c r="U1066" s="1">
        <v>180</v>
      </c>
    </row>
    <row r="1067" spans="1:21" x14ac:dyDescent="0.3">
      <c r="A1067" s="1" t="s">
        <v>1066</v>
      </c>
      <c r="B1067" s="1">
        <v>22.1</v>
      </c>
      <c r="C1067" s="1">
        <v>4.6500000000000004</v>
      </c>
      <c r="D1067" s="7" t="s">
        <v>2344</v>
      </c>
      <c r="E1067" s="7" t="s">
        <v>2343</v>
      </c>
      <c r="F1067" s="7" t="s">
        <v>2343</v>
      </c>
      <c r="G1067" s="7">
        <v>2</v>
      </c>
      <c r="H1067" s="75" t="s">
        <v>2343</v>
      </c>
      <c r="I1067" s="1" t="str">
        <f t="shared" si="16"/>
        <v>Normal Weight</v>
      </c>
      <c r="U1067" s="1">
        <v>180</v>
      </c>
    </row>
    <row r="1068" spans="1:21" x14ac:dyDescent="0.3">
      <c r="A1068" s="1" t="s">
        <v>1067</v>
      </c>
      <c r="B1068" s="1">
        <v>33.25</v>
      </c>
      <c r="C1068" s="1">
        <v>5.64</v>
      </c>
      <c r="D1068" s="7" t="s">
        <v>2344</v>
      </c>
      <c r="E1068" s="7" t="s">
        <v>2343</v>
      </c>
      <c r="F1068" s="7" t="s">
        <v>2345</v>
      </c>
      <c r="G1068" s="7">
        <v>1</v>
      </c>
      <c r="H1068" s="75" t="s">
        <v>2343</v>
      </c>
      <c r="I1068" s="1" t="str">
        <f t="shared" si="16"/>
        <v>Obesity</v>
      </c>
      <c r="U1068" s="1">
        <v>180</v>
      </c>
    </row>
    <row r="1069" spans="1:21" x14ac:dyDescent="0.3">
      <c r="A1069" s="1" t="s">
        <v>1068</v>
      </c>
      <c r="B1069" s="1">
        <v>33.33</v>
      </c>
      <c r="C1069" s="1">
        <v>10.19</v>
      </c>
      <c r="D1069" s="7" t="s">
        <v>2343</v>
      </c>
      <c r="E1069" s="7" t="s">
        <v>2343</v>
      </c>
      <c r="F1069" s="7" t="s">
        <v>2343</v>
      </c>
      <c r="G1069" s="7">
        <v>0</v>
      </c>
      <c r="H1069" s="75" t="s">
        <v>2343</v>
      </c>
      <c r="I1069" s="1" t="str">
        <f t="shared" si="16"/>
        <v>Obesity</v>
      </c>
      <c r="U1069" s="1">
        <v>180</v>
      </c>
    </row>
    <row r="1070" spans="1:21" x14ac:dyDescent="0.3">
      <c r="A1070" s="1" t="s">
        <v>1069</v>
      </c>
      <c r="B1070" s="1">
        <v>30.5</v>
      </c>
      <c r="C1070" s="1">
        <v>10.79</v>
      </c>
      <c r="D1070" s="7" t="s">
        <v>2343</v>
      </c>
      <c r="E1070" s="7" t="s">
        <v>2343</v>
      </c>
      <c r="F1070" s="7" t="s">
        <v>2343</v>
      </c>
      <c r="G1070" s="7">
        <v>0</v>
      </c>
      <c r="H1070" s="75" t="s">
        <v>2343</v>
      </c>
      <c r="I1070" s="1" t="str">
        <f t="shared" si="16"/>
        <v>Obesity</v>
      </c>
      <c r="U1070" s="1">
        <v>180</v>
      </c>
    </row>
    <row r="1071" spans="1:21" x14ac:dyDescent="0.3">
      <c r="A1071" s="1" t="s">
        <v>1070</v>
      </c>
      <c r="B1071" s="1">
        <v>30.3</v>
      </c>
      <c r="C1071" s="1">
        <v>4.24</v>
      </c>
      <c r="D1071" s="7" t="s">
        <v>2343</v>
      </c>
      <c r="E1071" s="7" t="s">
        <v>2343</v>
      </c>
      <c r="F1071" s="7" t="s">
        <v>2343</v>
      </c>
      <c r="G1071" s="7">
        <v>0</v>
      </c>
      <c r="H1071" s="75" t="s">
        <v>2343</v>
      </c>
      <c r="I1071" s="1" t="str">
        <f t="shared" si="16"/>
        <v>Obesity</v>
      </c>
      <c r="U1071" s="1">
        <v>180</v>
      </c>
    </row>
    <row r="1072" spans="1:21" x14ac:dyDescent="0.3">
      <c r="A1072" s="1" t="s">
        <v>1071</v>
      </c>
      <c r="B1072" s="1">
        <v>26.22</v>
      </c>
      <c r="C1072" s="1">
        <v>5.83</v>
      </c>
      <c r="D1072" s="7" t="s">
        <v>2343</v>
      </c>
      <c r="E1072" s="7" t="s">
        <v>2343</v>
      </c>
      <c r="F1072" s="7" t="s">
        <v>2343</v>
      </c>
      <c r="G1072" s="7">
        <v>2</v>
      </c>
      <c r="H1072" s="75" t="s">
        <v>2343</v>
      </c>
      <c r="I1072" s="1" t="str">
        <f t="shared" si="16"/>
        <v>Overweight</v>
      </c>
      <c r="U1072" s="1">
        <v>180</v>
      </c>
    </row>
    <row r="1073" spans="1:21" x14ac:dyDescent="0.3">
      <c r="A1073" s="1" t="s">
        <v>1072</v>
      </c>
      <c r="B1073" s="1">
        <v>29.99</v>
      </c>
      <c r="C1073" s="1">
        <v>11.85</v>
      </c>
      <c r="D1073" s="7" t="s">
        <v>2343</v>
      </c>
      <c r="E1073" s="7" t="s">
        <v>2343</v>
      </c>
      <c r="F1073" s="7" t="s">
        <v>2343</v>
      </c>
      <c r="G1073" s="7">
        <v>0</v>
      </c>
      <c r="H1073" s="75" t="s">
        <v>2343</v>
      </c>
      <c r="I1073" s="1" t="str">
        <f t="shared" si="16"/>
        <v>Overweight</v>
      </c>
      <c r="U1073" s="1">
        <v>180</v>
      </c>
    </row>
    <row r="1074" spans="1:21" x14ac:dyDescent="0.3">
      <c r="A1074" s="1" t="s">
        <v>1073</v>
      </c>
      <c r="B1074" s="1">
        <v>36.380000000000003</v>
      </c>
      <c r="C1074" s="1">
        <v>5.98</v>
      </c>
      <c r="D1074" s="7" t="s">
        <v>2343</v>
      </c>
      <c r="E1074" s="7" t="s">
        <v>2343</v>
      </c>
      <c r="F1074" s="7" t="s">
        <v>2343</v>
      </c>
      <c r="G1074" s="7">
        <v>1</v>
      </c>
      <c r="H1074" s="75" t="s">
        <v>2343</v>
      </c>
      <c r="I1074" s="1" t="str">
        <f t="shared" si="16"/>
        <v>Obesity</v>
      </c>
      <c r="U1074" s="1">
        <v>180</v>
      </c>
    </row>
    <row r="1075" spans="1:21" x14ac:dyDescent="0.3">
      <c r="A1075" s="1" t="s">
        <v>1074</v>
      </c>
      <c r="B1075" s="1">
        <v>31.16</v>
      </c>
      <c r="C1075" s="1">
        <v>4.26</v>
      </c>
      <c r="D1075" s="7" t="s">
        <v>2344</v>
      </c>
      <c r="E1075" s="7" t="s">
        <v>2343</v>
      </c>
      <c r="F1075" s="7" t="s">
        <v>2345</v>
      </c>
      <c r="G1075" s="7">
        <v>1</v>
      </c>
      <c r="H1075" s="75" t="s">
        <v>2343</v>
      </c>
      <c r="I1075" s="1" t="str">
        <f t="shared" si="16"/>
        <v>Obesity</v>
      </c>
      <c r="U1075" s="1">
        <v>180</v>
      </c>
    </row>
    <row r="1076" spans="1:21" x14ac:dyDescent="0.3">
      <c r="A1076" s="1" t="s">
        <v>1075</v>
      </c>
      <c r="B1076" s="1">
        <v>25.55</v>
      </c>
      <c r="C1076" s="1">
        <v>4.96</v>
      </c>
      <c r="D1076" s="7" t="s">
        <v>2344</v>
      </c>
      <c r="E1076" s="7" t="s">
        <v>2343</v>
      </c>
      <c r="F1076" s="7" t="s">
        <v>2343</v>
      </c>
      <c r="G1076" s="7">
        <v>1</v>
      </c>
      <c r="H1076" s="75" t="s">
        <v>2343</v>
      </c>
      <c r="I1076" s="1" t="str">
        <f t="shared" si="16"/>
        <v>Overweight</v>
      </c>
      <c r="U1076" s="1">
        <v>180</v>
      </c>
    </row>
    <row r="1077" spans="1:21" x14ac:dyDescent="0.3">
      <c r="A1077" s="1" t="s">
        <v>1076</v>
      </c>
      <c r="B1077" s="1">
        <v>28.77</v>
      </c>
      <c r="C1077" s="1">
        <v>4</v>
      </c>
      <c r="D1077" s="7" t="s">
        <v>2344</v>
      </c>
      <c r="E1077" s="7" t="s">
        <v>2343</v>
      </c>
      <c r="F1077" s="7" t="s">
        <v>2343</v>
      </c>
      <c r="G1077" s="7">
        <v>0</v>
      </c>
      <c r="H1077" s="75" t="s">
        <v>2343</v>
      </c>
      <c r="I1077" s="1" t="str">
        <f t="shared" si="16"/>
        <v>Overweight</v>
      </c>
      <c r="U1077" s="1">
        <v>180</v>
      </c>
    </row>
    <row r="1078" spans="1:21" x14ac:dyDescent="0.3">
      <c r="A1078" s="1" t="s">
        <v>1077</v>
      </c>
      <c r="B1078" s="1">
        <v>23.14</v>
      </c>
      <c r="C1078" s="1">
        <v>4.1500000000000004</v>
      </c>
      <c r="D1078" s="7" t="s">
        <v>2344</v>
      </c>
      <c r="E1078" s="7" t="s">
        <v>2343</v>
      </c>
      <c r="F1078" s="7" t="s">
        <v>2343</v>
      </c>
      <c r="G1078" s="7">
        <v>1</v>
      </c>
      <c r="H1078" s="75" t="s">
        <v>2343</v>
      </c>
      <c r="I1078" s="1" t="str">
        <f t="shared" si="16"/>
        <v>Normal Weight</v>
      </c>
      <c r="U1078" s="1">
        <v>180</v>
      </c>
    </row>
    <row r="1079" spans="1:21" x14ac:dyDescent="0.3">
      <c r="A1079" s="1" t="s">
        <v>1078</v>
      </c>
      <c r="B1079" s="1">
        <v>39.6</v>
      </c>
      <c r="C1079" s="1">
        <v>11.36</v>
      </c>
      <c r="D1079" s="7" t="s">
        <v>2343</v>
      </c>
      <c r="E1079" s="7" t="s">
        <v>2343</v>
      </c>
      <c r="F1079" s="7" t="s">
        <v>2343</v>
      </c>
      <c r="G1079" s="7">
        <v>0</v>
      </c>
      <c r="H1079" s="75" t="s">
        <v>2343</v>
      </c>
      <c r="I1079" s="1" t="str">
        <f t="shared" si="16"/>
        <v>Obesity</v>
      </c>
      <c r="U1079" s="1">
        <v>180</v>
      </c>
    </row>
    <row r="1080" spans="1:21" x14ac:dyDescent="0.3">
      <c r="A1080" s="1" t="s">
        <v>1079</v>
      </c>
      <c r="B1080" s="1">
        <v>29.2</v>
      </c>
      <c r="C1080" s="1">
        <v>7.53</v>
      </c>
      <c r="D1080" s="7" t="s">
        <v>2343</v>
      </c>
      <c r="E1080" s="7" t="s">
        <v>2343</v>
      </c>
      <c r="F1080" s="7" t="s">
        <v>2343</v>
      </c>
      <c r="G1080" s="7">
        <v>0</v>
      </c>
      <c r="H1080" s="75" t="s">
        <v>2343</v>
      </c>
      <c r="I1080" s="1" t="str">
        <f t="shared" si="16"/>
        <v>Overweight</v>
      </c>
      <c r="U1080" s="1">
        <v>180</v>
      </c>
    </row>
    <row r="1081" spans="1:21" x14ac:dyDescent="0.3">
      <c r="A1081" s="1" t="s">
        <v>1080</v>
      </c>
      <c r="B1081" s="1">
        <v>32.774999999999999</v>
      </c>
      <c r="C1081" s="1">
        <v>7.95</v>
      </c>
      <c r="D1081" s="7" t="s">
        <v>2343</v>
      </c>
      <c r="E1081" s="7" t="s">
        <v>2343</v>
      </c>
      <c r="F1081" s="7" t="s">
        <v>2343</v>
      </c>
      <c r="G1081" s="7">
        <v>0</v>
      </c>
      <c r="H1081" s="75" t="s">
        <v>2343</v>
      </c>
      <c r="I1081" s="1" t="str">
        <f t="shared" si="16"/>
        <v>Obesity</v>
      </c>
      <c r="U1081" s="1">
        <v>180</v>
      </c>
    </row>
    <row r="1082" spans="1:21" x14ac:dyDescent="0.3">
      <c r="A1082" s="1" t="s">
        <v>1081</v>
      </c>
      <c r="B1082" s="1">
        <v>24.035</v>
      </c>
      <c r="C1082" s="1">
        <v>8.5</v>
      </c>
      <c r="D1082" s="7" t="s">
        <v>2343</v>
      </c>
      <c r="E1082" s="7" t="s">
        <v>2343</v>
      </c>
      <c r="F1082" s="7" t="s">
        <v>2343</v>
      </c>
      <c r="G1082" s="7">
        <v>0</v>
      </c>
      <c r="H1082" s="75" t="s">
        <v>2343</v>
      </c>
      <c r="I1082" s="1" t="str">
        <f t="shared" si="16"/>
        <v>Normal Weight</v>
      </c>
      <c r="U1082" s="1">
        <v>180</v>
      </c>
    </row>
    <row r="1083" spans="1:21" x14ac:dyDescent="0.3">
      <c r="A1083" s="1" t="s">
        <v>1082</v>
      </c>
      <c r="B1083" s="1">
        <v>30.55</v>
      </c>
      <c r="C1083" s="1">
        <v>5.89</v>
      </c>
      <c r="D1083" s="7" t="s">
        <v>2343</v>
      </c>
      <c r="E1083" s="7" t="s">
        <v>2343</v>
      </c>
      <c r="F1083" s="7" t="s">
        <v>2345</v>
      </c>
      <c r="G1083" s="7">
        <v>1</v>
      </c>
      <c r="H1083" s="75" t="s">
        <v>2343</v>
      </c>
      <c r="I1083" s="1" t="str">
        <f t="shared" si="16"/>
        <v>Obesity</v>
      </c>
      <c r="U1083" s="1">
        <v>180</v>
      </c>
    </row>
    <row r="1084" spans="1:21" x14ac:dyDescent="0.3">
      <c r="A1084" s="1" t="s">
        <v>1083</v>
      </c>
      <c r="B1084" s="1">
        <v>28.81</v>
      </c>
      <c r="C1084" s="1">
        <v>8.76</v>
      </c>
      <c r="D1084" s="7" t="s">
        <v>2343</v>
      </c>
      <c r="E1084" s="7" t="s">
        <v>2343</v>
      </c>
      <c r="F1084" s="7" t="s">
        <v>2343</v>
      </c>
      <c r="G1084" s="7">
        <v>2</v>
      </c>
      <c r="H1084" s="75" t="s">
        <v>2343</v>
      </c>
      <c r="I1084" s="1" t="str">
        <f t="shared" si="16"/>
        <v>Overweight</v>
      </c>
      <c r="U1084" s="1">
        <v>180</v>
      </c>
    </row>
    <row r="1085" spans="1:21" x14ac:dyDescent="0.3">
      <c r="A1085" s="1" t="s">
        <v>1084</v>
      </c>
      <c r="B1085" s="1">
        <v>31.66</v>
      </c>
      <c r="C1085" s="1">
        <v>4.1100000000000003</v>
      </c>
      <c r="D1085" s="7" t="s">
        <v>2343</v>
      </c>
      <c r="E1085" s="7" t="s">
        <v>2343</v>
      </c>
      <c r="F1085" s="7" t="s">
        <v>2343</v>
      </c>
      <c r="G1085" s="7">
        <v>0</v>
      </c>
      <c r="H1085" s="75" t="s">
        <v>2343</v>
      </c>
      <c r="I1085" s="1" t="str">
        <f t="shared" si="16"/>
        <v>Obesity</v>
      </c>
      <c r="U1085" s="1">
        <v>180</v>
      </c>
    </row>
    <row r="1086" spans="1:21" x14ac:dyDescent="0.3">
      <c r="A1086" s="1" t="s">
        <v>1085</v>
      </c>
      <c r="B1086" s="1">
        <v>28.215</v>
      </c>
      <c r="C1086" s="1">
        <v>7.56</v>
      </c>
      <c r="D1086" s="7" t="s">
        <v>2344</v>
      </c>
      <c r="E1086" s="7" t="s">
        <v>2343</v>
      </c>
      <c r="F1086" s="7" t="s">
        <v>2343</v>
      </c>
      <c r="G1086" s="7">
        <v>1</v>
      </c>
      <c r="H1086" s="75" t="s">
        <v>2343</v>
      </c>
      <c r="I1086" s="1" t="str">
        <f t="shared" si="16"/>
        <v>Overweight</v>
      </c>
      <c r="U1086" s="1">
        <v>180</v>
      </c>
    </row>
    <row r="1087" spans="1:21" x14ac:dyDescent="0.3">
      <c r="A1087" s="1" t="s">
        <v>1086</v>
      </c>
      <c r="B1087" s="1">
        <v>26.12</v>
      </c>
      <c r="C1087" s="1">
        <v>4.17</v>
      </c>
      <c r="D1087" s="7" t="s">
        <v>2344</v>
      </c>
      <c r="E1087" s="7" t="s">
        <v>2343</v>
      </c>
      <c r="F1087" s="7" t="s">
        <v>2345</v>
      </c>
      <c r="G1087" s="7">
        <v>1</v>
      </c>
      <c r="H1087" s="75" t="s">
        <v>2343</v>
      </c>
      <c r="I1087" s="1" t="str">
        <f t="shared" si="16"/>
        <v>Overweight</v>
      </c>
      <c r="U1087" s="1">
        <v>180</v>
      </c>
    </row>
    <row r="1088" spans="1:21" x14ac:dyDescent="0.3">
      <c r="A1088" s="1" t="s">
        <v>1087</v>
      </c>
      <c r="B1088" s="1">
        <v>36.630000000000003</v>
      </c>
      <c r="C1088" s="1">
        <v>11.42</v>
      </c>
      <c r="D1088" s="7" t="s">
        <v>2343</v>
      </c>
      <c r="E1088" s="7" t="s">
        <v>2343</v>
      </c>
      <c r="F1088" s="7" t="s">
        <v>2343</v>
      </c>
      <c r="G1088" s="7">
        <v>2</v>
      </c>
      <c r="H1088" s="75" t="s">
        <v>2343</v>
      </c>
      <c r="I1088" s="1" t="str">
        <f t="shared" si="16"/>
        <v>Obesity</v>
      </c>
      <c r="U1088" s="1">
        <v>180</v>
      </c>
    </row>
    <row r="1089" spans="1:21" x14ac:dyDescent="0.3">
      <c r="A1089" s="1" t="s">
        <v>1088</v>
      </c>
      <c r="B1089" s="1">
        <v>33.344999999999999</v>
      </c>
      <c r="C1089" s="1">
        <v>7.33</v>
      </c>
      <c r="D1089" s="7" t="s">
        <v>2343</v>
      </c>
      <c r="E1089" s="7" t="s">
        <v>2343</v>
      </c>
      <c r="F1089" s="7" t="s">
        <v>2343</v>
      </c>
      <c r="G1089" s="7">
        <v>2</v>
      </c>
      <c r="H1089" s="75" t="s">
        <v>2343</v>
      </c>
      <c r="I1089" s="1" t="str">
        <f t="shared" si="16"/>
        <v>Obesity</v>
      </c>
      <c r="U1089" s="1">
        <v>180</v>
      </c>
    </row>
    <row r="1090" spans="1:21" x14ac:dyDescent="0.3">
      <c r="A1090" s="1" t="s">
        <v>1089</v>
      </c>
      <c r="B1090" s="1">
        <v>27.11</v>
      </c>
      <c r="C1090" s="1">
        <v>6.7</v>
      </c>
      <c r="D1090" s="7" t="s">
        <v>2343</v>
      </c>
      <c r="E1090" s="7" t="s">
        <v>2343</v>
      </c>
      <c r="F1090" s="7" t="s">
        <v>2343</v>
      </c>
      <c r="G1090" s="7">
        <v>0</v>
      </c>
      <c r="H1090" s="75" t="s">
        <v>2343</v>
      </c>
      <c r="I1090" s="1" t="str">
        <f t="shared" si="16"/>
        <v>Overweight</v>
      </c>
      <c r="U1090" s="1">
        <v>180</v>
      </c>
    </row>
    <row r="1091" spans="1:21" x14ac:dyDescent="0.3">
      <c r="A1091" s="1" t="s">
        <v>1090</v>
      </c>
      <c r="B1091" s="1">
        <v>26.6</v>
      </c>
      <c r="C1091" s="1">
        <v>5.27</v>
      </c>
      <c r="D1091" s="7" t="s">
        <v>2344</v>
      </c>
      <c r="E1091" s="7" t="s">
        <v>2343</v>
      </c>
      <c r="F1091" s="7" t="s">
        <v>2345</v>
      </c>
      <c r="G1091" s="7">
        <v>1</v>
      </c>
      <c r="H1091" s="75" t="s">
        <v>2343</v>
      </c>
      <c r="I1091" s="1" t="str">
        <f t="shared" ref="I1091:I1154" si="17">IF(B1091&lt;18.5,"Underweight",IF(B1091&lt;25,"Normal Weight",IF(B1091&lt;30,"Overweight","Obesity")))</f>
        <v>Overweight</v>
      </c>
      <c r="U1091" s="1">
        <v>180</v>
      </c>
    </row>
    <row r="1092" spans="1:21" x14ac:dyDescent="0.3">
      <c r="A1092" s="1" t="s">
        <v>1091</v>
      </c>
      <c r="B1092" s="1">
        <v>30.41</v>
      </c>
      <c r="C1092" s="1">
        <v>7.72</v>
      </c>
      <c r="D1092" s="7" t="s">
        <v>2343</v>
      </c>
      <c r="E1092" s="7" t="s">
        <v>2343</v>
      </c>
      <c r="F1092" s="7" t="s">
        <v>2343</v>
      </c>
      <c r="G1092" s="7">
        <v>0</v>
      </c>
      <c r="H1092" s="75" t="s">
        <v>2343</v>
      </c>
      <c r="I1092" s="1" t="str">
        <f t="shared" si="17"/>
        <v>Obesity</v>
      </c>
      <c r="U1092" s="1">
        <v>180</v>
      </c>
    </row>
    <row r="1093" spans="1:21" x14ac:dyDescent="0.3">
      <c r="A1093" s="1" t="s">
        <v>1092</v>
      </c>
      <c r="B1093" s="1">
        <v>28.98</v>
      </c>
      <c r="C1093" s="1">
        <v>8.68</v>
      </c>
      <c r="D1093" s="7" t="s">
        <v>2343</v>
      </c>
      <c r="E1093" s="7" t="s">
        <v>2343</v>
      </c>
      <c r="F1093" s="7" t="s">
        <v>2343</v>
      </c>
      <c r="G1093" s="7">
        <v>2</v>
      </c>
      <c r="H1093" s="75" t="s">
        <v>2343</v>
      </c>
      <c r="I1093" s="1" t="str">
        <f t="shared" si="17"/>
        <v>Overweight</v>
      </c>
      <c r="U1093" s="1">
        <v>180</v>
      </c>
    </row>
    <row r="1094" spans="1:21" x14ac:dyDescent="0.3">
      <c r="A1094" s="1" t="s">
        <v>1093</v>
      </c>
      <c r="B1094" s="1">
        <v>31.24</v>
      </c>
      <c r="C1094" s="1">
        <v>9.8000000000000007</v>
      </c>
      <c r="D1094" s="7" t="s">
        <v>2343</v>
      </c>
      <c r="E1094" s="7" t="s">
        <v>2343</v>
      </c>
      <c r="F1094" s="7" t="s">
        <v>2343</v>
      </c>
      <c r="G1094" s="7">
        <v>0</v>
      </c>
      <c r="H1094" s="75" t="s">
        <v>2343</v>
      </c>
      <c r="I1094" s="1" t="str">
        <f t="shared" si="17"/>
        <v>Obesity</v>
      </c>
      <c r="U1094" s="1">
        <v>180</v>
      </c>
    </row>
    <row r="1095" spans="1:21" x14ac:dyDescent="0.3">
      <c r="A1095" s="1" t="s">
        <v>1094</v>
      </c>
      <c r="B1095" s="1">
        <v>31.54</v>
      </c>
      <c r="C1095" s="1">
        <v>4.4400000000000004</v>
      </c>
      <c r="D1095" s="7" t="s">
        <v>2343</v>
      </c>
      <c r="E1095" s="7" t="s">
        <v>2343</v>
      </c>
      <c r="F1095" s="7" t="s">
        <v>2343</v>
      </c>
      <c r="G1095" s="7">
        <v>0</v>
      </c>
      <c r="H1095" s="75" t="s">
        <v>2343</v>
      </c>
      <c r="I1095" s="1" t="str">
        <f t="shared" si="17"/>
        <v>Obesity</v>
      </c>
      <c r="U1095" s="1">
        <v>180</v>
      </c>
    </row>
    <row r="1096" spans="1:21" x14ac:dyDescent="0.3">
      <c r="A1096" s="1" t="s">
        <v>1095</v>
      </c>
      <c r="B1096" s="1">
        <v>38.6</v>
      </c>
      <c r="C1096" s="1">
        <v>7.19</v>
      </c>
      <c r="D1096" s="7" t="s">
        <v>2344</v>
      </c>
      <c r="E1096" s="7" t="s">
        <v>2343</v>
      </c>
      <c r="F1096" s="7" t="s">
        <v>2343</v>
      </c>
      <c r="G1096" s="7">
        <v>2</v>
      </c>
      <c r="H1096" s="75" t="s">
        <v>2343</v>
      </c>
      <c r="I1096" s="1" t="str">
        <f t="shared" si="17"/>
        <v>Obesity</v>
      </c>
      <c r="U1096" s="1">
        <v>180</v>
      </c>
    </row>
    <row r="1097" spans="1:21" x14ac:dyDescent="0.3">
      <c r="A1097" s="1" t="s">
        <v>1096</v>
      </c>
      <c r="B1097" s="1">
        <v>37.950000000000003</v>
      </c>
      <c r="C1097" s="1">
        <v>6.06</v>
      </c>
      <c r="D1097" s="7" t="s">
        <v>2343</v>
      </c>
      <c r="E1097" s="7" t="s">
        <v>2343</v>
      </c>
      <c r="F1097" s="7" t="s">
        <v>2343</v>
      </c>
      <c r="G1097" s="7">
        <v>0</v>
      </c>
      <c r="H1097" s="75" t="s">
        <v>2343</v>
      </c>
      <c r="I1097" s="1" t="str">
        <f t="shared" si="17"/>
        <v>Obesity</v>
      </c>
      <c r="U1097" s="1">
        <v>180</v>
      </c>
    </row>
    <row r="1098" spans="1:21" x14ac:dyDescent="0.3">
      <c r="A1098" s="1" t="s">
        <v>1097</v>
      </c>
      <c r="B1098" s="1">
        <v>38.97</v>
      </c>
      <c r="C1098" s="1">
        <v>5.12</v>
      </c>
      <c r="D1098" s="7" t="s">
        <v>2343</v>
      </c>
      <c r="E1098" s="7" t="s">
        <v>2343</v>
      </c>
      <c r="F1098" s="7" t="s">
        <v>2343</v>
      </c>
      <c r="G1098" s="7">
        <v>0</v>
      </c>
      <c r="H1098" s="75" t="s">
        <v>2343</v>
      </c>
      <c r="I1098" s="1" t="str">
        <f t="shared" si="17"/>
        <v>Obesity</v>
      </c>
      <c r="U1098" s="1">
        <v>180</v>
      </c>
    </row>
    <row r="1099" spans="1:21" x14ac:dyDescent="0.3">
      <c r="A1099" s="1" t="s">
        <v>1098</v>
      </c>
      <c r="B1099" s="1">
        <v>21.2</v>
      </c>
      <c r="C1099" s="1">
        <v>10.72</v>
      </c>
      <c r="D1099" s="7" t="s">
        <v>2343</v>
      </c>
      <c r="E1099" s="7" t="s">
        <v>2343</v>
      </c>
      <c r="F1099" s="7" t="s">
        <v>2343</v>
      </c>
      <c r="G1099" s="7">
        <v>0</v>
      </c>
      <c r="H1099" s="75" t="s">
        <v>2343</v>
      </c>
      <c r="I1099" s="1" t="str">
        <f t="shared" si="17"/>
        <v>Normal Weight</v>
      </c>
      <c r="U1099" s="1">
        <v>180</v>
      </c>
    </row>
    <row r="1100" spans="1:21" x14ac:dyDescent="0.3">
      <c r="A1100" s="1" t="s">
        <v>1099</v>
      </c>
      <c r="B1100" s="1">
        <v>23.96</v>
      </c>
      <c r="C1100" s="1">
        <v>9.58</v>
      </c>
      <c r="D1100" s="7" t="s">
        <v>2344</v>
      </c>
      <c r="E1100" s="7" t="s">
        <v>2343</v>
      </c>
      <c r="F1100" s="7" t="s">
        <v>2345</v>
      </c>
      <c r="G1100" s="7">
        <v>1</v>
      </c>
      <c r="H1100" s="75" t="s">
        <v>2343</v>
      </c>
      <c r="I1100" s="1" t="str">
        <f t="shared" si="17"/>
        <v>Normal Weight</v>
      </c>
      <c r="U1100" s="1">
        <v>180</v>
      </c>
    </row>
    <row r="1101" spans="1:21" x14ac:dyDescent="0.3">
      <c r="A1101" s="1" t="s">
        <v>1100</v>
      </c>
      <c r="B1101" s="1">
        <v>35.93</v>
      </c>
      <c r="C1101" s="1">
        <v>6.4</v>
      </c>
      <c r="D1101" s="7" t="s">
        <v>2344</v>
      </c>
      <c r="E1101" s="7" t="s">
        <v>2343</v>
      </c>
      <c r="F1101" s="7" t="s">
        <v>2343</v>
      </c>
      <c r="G1101" s="7">
        <v>1</v>
      </c>
      <c r="H1101" s="75" t="s">
        <v>2343</v>
      </c>
      <c r="I1101" s="1" t="str">
        <f t="shared" si="17"/>
        <v>Obesity</v>
      </c>
      <c r="U1101" s="1">
        <v>180</v>
      </c>
    </row>
    <row r="1102" spans="1:21" x14ac:dyDescent="0.3">
      <c r="A1102" s="1" t="s">
        <v>1101</v>
      </c>
      <c r="B1102" s="1">
        <v>26.11</v>
      </c>
      <c r="C1102" s="1">
        <v>6.8</v>
      </c>
      <c r="D1102" s="7" t="s">
        <v>2344</v>
      </c>
      <c r="E1102" s="7" t="s">
        <v>2343</v>
      </c>
      <c r="F1102" s="7" t="s">
        <v>2343</v>
      </c>
      <c r="G1102" s="7">
        <v>2</v>
      </c>
      <c r="H1102" s="75" t="s">
        <v>2343</v>
      </c>
      <c r="I1102" s="1" t="str">
        <f t="shared" si="17"/>
        <v>Overweight</v>
      </c>
      <c r="U1102" s="1">
        <v>180</v>
      </c>
    </row>
    <row r="1103" spans="1:21" x14ac:dyDescent="0.3">
      <c r="A1103" s="1" t="s">
        <v>1102</v>
      </c>
      <c r="B1103" s="1">
        <v>32.299999999999997</v>
      </c>
      <c r="C1103" s="1">
        <v>9.48</v>
      </c>
      <c r="D1103" s="7" t="s">
        <v>2343</v>
      </c>
      <c r="E1103" s="7" t="s">
        <v>2343</v>
      </c>
      <c r="F1103" s="7" t="s">
        <v>2343</v>
      </c>
      <c r="G1103" s="7">
        <v>2</v>
      </c>
      <c r="H1103" s="75" t="s">
        <v>2343</v>
      </c>
      <c r="I1103" s="1" t="str">
        <f t="shared" si="17"/>
        <v>Obesity</v>
      </c>
      <c r="U1103" s="1">
        <v>180</v>
      </c>
    </row>
    <row r="1104" spans="1:21" x14ac:dyDescent="0.3">
      <c r="A1104" s="1" t="s">
        <v>1103</v>
      </c>
      <c r="B1104" s="1">
        <v>28.69</v>
      </c>
      <c r="C1104" s="1">
        <v>7.45</v>
      </c>
      <c r="D1104" s="7" t="s">
        <v>2343</v>
      </c>
      <c r="E1104" s="7" t="s">
        <v>2343</v>
      </c>
      <c r="F1104" s="7" t="s">
        <v>2343</v>
      </c>
      <c r="G1104" s="7">
        <v>2</v>
      </c>
      <c r="H1104" s="75" t="s">
        <v>2343</v>
      </c>
      <c r="I1104" s="1" t="str">
        <f t="shared" si="17"/>
        <v>Overweight</v>
      </c>
      <c r="U1104" s="1">
        <v>180</v>
      </c>
    </row>
    <row r="1105" spans="1:21" x14ac:dyDescent="0.3">
      <c r="A1105" s="1" t="s">
        <v>1104</v>
      </c>
      <c r="B1105" s="1">
        <v>31.28</v>
      </c>
      <c r="C1105" s="1">
        <v>6.94</v>
      </c>
      <c r="D1105" s="7" t="s">
        <v>2344</v>
      </c>
      <c r="E1105" s="7" t="s">
        <v>2343</v>
      </c>
      <c r="F1105" s="7" t="s">
        <v>2343</v>
      </c>
      <c r="G1105" s="7">
        <v>1</v>
      </c>
      <c r="H1105" s="75" t="s">
        <v>2343</v>
      </c>
      <c r="I1105" s="1" t="str">
        <f t="shared" si="17"/>
        <v>Obesity</v>
      </c>
      <c r="U1105" s="1">
        <v>180</v>
      </c>
    </row>
    <row r="1106" spans="1:21" x14ac:dyDescent="0.3">
      <c r="A1106" s="1" t="s">
        <v>1105</v>
      </c>
      <c r="B1106" s="1">
        <v>30.21</v>
      </c>
      <c r="C1106" s="1">
        <v>7.83</v>
      </c>
      <c r="D1106" s="7" t="s">
        <v>2343</v>
      </c>
      <c r="E1106" s="7" t="s">
        <v>2343</v>
      </c>
      <c r="F1106" s="7" t="s">
        <v>2343</v>
      </c>
      <c r="G1106" s="7">
        <v>0</v>
      </c>
      <c r="H1106" s="75" t="s">
        <v>2343</v>
      </c>
      <c r="I1106" s="1" t="str">
        <f t="shared" si="17"/>
        <v>Obesity</v>
      </c>
      <c r="U1106" s="1">
        <v>180</v>
      </c>
    </row>
    <row r="1107" spans="1:21" x14ac:dyDescent="0.3">
      <c r="A1107" s="1" t="s">
        <v>1106</v>
      </c>
      <c r="B1107" s="1">
        <v>38.28</v>
      </c>
      <c r="C1107" s="1">
        <v>10.17</v>
      </c>
      <c r="D1107" s="7" t="s">
        <v>2344</v>
      </c>
      <c r="E1107" s="7" t="s">
        <v>2343</v>
      </c>
      <c r="F1107" s="7" t="s">
        <v>2343</v>
      </c>
      <c r="G1107" s="7">
        <v>0</v>
      </c>
      <c r="H1107" s="75" t="s">
        <v>2343</v>
      </c>
      <c r="I1107" s="1" t="str">
        <f t="shared" si="17"/>
        <v>Obesity</v>
      </c>
      <c r="U1107" s="1">
        <v>180</v>
      </c>
    </row>
    <row r="1108" spans="1:21" x14ac:dyDescent="0.3">
      <c r="A1108" s="1" t="s">
        <v>1107</v>
      </c>
      <c r="B1108" s="1">
        <v>29.9</v>
      </c>
      <c r="C1108" s="1">
        <v>8.9600000000000009</v>
      </c>
      <c r="D1108" s="7" t="s">
        <v>2344</v>
      </c>
      <c r="E1108" s="7" t="s">
        <v>2343</v>
      </c>
      <c r="F1108" s="7" t="s">
        <v>2343</v>
      </c>
      <c r="G1108" s="7">
        <v>0</v>
      </c>
      <c r="H1108" s="75" t="s">
        <v>2343</v>
      </c>
      <c r="I1108" s="1" t="str">
        <f t="shared" si="17"/>
        <v>Overweight</v>
      </c>
      <c r="U1108" s="1">
        <v>180</v>
      </c>
    </row>
    <row r="1109" spans="1:21" x14ac:dyDescent="0.3">
      <c r="A1109" s="1" t="s">
        <v>1108</v>
      </c>
      <c r="B1109" s="1">
        <v>23.18</v>
      </c>
      <c r="C1109" s="1">
        <v>6.96</v>
      </c>
      <c r="D1109" s="7" t="s">
        <v>2344</v>
      </c>
      <c r="E1109" s="7" t="s">
        <v>2343</v>
      </c>
      <c r="F1109" s="7" t="s">
        <v>2343</v>
      </c>
      <c r="G1109" s="7">
        <v>2</v>
      </c>
      <c r="H1109" s="75" t="s">
        <v>2343</v>
      </c>
      <c r="I1109" s="1" t="str">
        <f t="shared" si="17"/>
        <v>Normal Weight</v>
      </c>
      <c r="U1109" s="1">
        <v>180</v>
      </c>
    </row>
    <row r="1110" spans="1:21" x14ac:dyDescent="0.3">
      <c r="A1110" s="1" t="s">
        <v>1109</v>
      </c>
      <c r="B1110" s="1">
        <v>33.020000000000003</v>
      </c>
      <c r="C1110" s="1">
        <v>5.07</v>
      </c>
      <c r="D1110" s="7" t="s">
        <v>2344</v>
      </c>
      <c r="E1110" s="7" t="s">
        <v>2343</v>
      </c>
      <c r="F1110" s="7" t="s">
        <v>2343</v>
      </c>
      <c r="G1110" s="7">
        <v>0</v>
      </c>
      <c r="H1110" s="75" t="s">
        <v>2343</v>
      </c>
      <c r="I1110" s="1" t="str">
        <f t="shared" si="17"/>
        <v>Obesity</v>
      </c>
      <c r="U1110" s="1">
        <v>180</v>
      </c>
    </row>
    <row r="1111" spans="1:21" x14ac:dyDescent="0.3">
      <c r="A1111" s="1" t="s">
        <v>1110</v>
      </c>
      <c r="B1111" s="1">
        <v>27.29</v>
      </c>
      <c r="C1111" s="1">
        <v>5.85</v>
      </c>
      <c r="D1111" s="7" t="s">
        <v>2343</v>
      </c>
      <c r="E1111" s="7" t="s">
        <v>2343</v>
      </c>
      <c r="F1111" s="7" t="s">
        <v>2343</v>
      </c>
      <c r="G1111" s="7">
        <v>2</v>
      </c>
      <c r="H1111" s="75" t="s">
        <v>2343</v>
      </c>
      <c r="I1111" s="1" t="str">
        <f t="shared" si="17"/>
        <v>Overweight</v>
      </c>
      <c r="U1111" s="1">
        <v>180</v>
      </c>
    </row>
    <row r="1112" spans="1:21" x14ac:dyDescent="0.3">
      <c r="A1112" s="1" t="s">
        <v>1111</v>
      </c>
      <c r="B1112" s="1">
        <v>23.18</v>
      </c>
      <c r="C1112" s="1">
        <v>10.56</v>
      </c>
      <c r="D1112" s="7" t="s">
        <v>2343</v>
      </c>
      <c r="E1112" s="7" t="s">
        <v>2343</v>
      </c>
      <c r="F1112" s="7" t="s">
        <v>2343</v>
      </c>
      <c r="G1112" s="7">
        <v>2</v>
      </c>
      <c r="H1112" s="75" t="s">
        <v>2343</v>
      </c>
      <c r="I1112" s="1" t="str">
        <f t="shared" si="17"/>
        <v>Normal Weight</v>
      </c>
      <c r="U1112" s="1">
        <v>180</v>
      </c>
    </row>
    <row r="1113" spans="1:21" x14ac:dyDescent="0.3">
      <c r="A1113" s="1" t="s">
        <v>1112</v>
      </c>
      <c r="B1113" s="1">
        <v>32.659999999999997</v>
      </c>
      <c r="C1113" s="1">
        <v>8.92</v>
      </c>
      <c r="D1113" s="7" t="s">
        <v>2344</v>
      </c>
      <c r="E1113" s="7" t="s">
        <v>2343</v>
      </c>
      <c r="F1113" s="7" t="s">
        <v>2343</v>
      </c>
      <c r="G1113" s="7">
        <v>0</v>
      </c>
      <c r="H1113" s="75" t="s">
        <v>2343</v>
      </c>
      <c r="I1113" s="1" t="str">
        <f t="shared" si="17"/>
        <v>Obesity</v>
      </c>
      <c r="U1113" s="1">
        <v>180</v>
      </c>
    </row>
    <row r="1114" spans="1:21" x14ac:dyDescent="0.3">
      <c r="A1114" s="1" t="s">
        <v>1113</v>
      </c>
      <c r="B1114" s="1">
        <v>30.78</v>
      </c>
      <c r="C1114" s="1">
        <v>8.6300000000000008</v>
      </c>
      <c r="D1114" s="7" t="s">
        <v>2343</v>
      </c>
      <c r="E1114" s="7" t="s">
        <v>2343</v>
      </c>
      <c r="F1114" s="7" t="s">
        <v>2343</v>
      </c>
      <c r="G1114" s="7">
        <v>0</v>
      </c>
      <c r="H1114" s="75" t="s">
        <v>2343</v>
      </c>
      <c r="I1114" s="1" t="str">
        <f t="shared" si="17"/>
        <v>Obesity</v>
      </c>
      <c r="U1114" s="1">
        <v>180</v>
      </c>
    </row>
    <row r="1115" spans="1:21" x14ac:dyDescent="0.3">
      <c r="A1115" s="1" t="s">
        <v>1114</v>
      </c>
      <c r="B1115" s="1">
        <v>47.2</v>
      </c>
      <c r="C1115" s="1">
        <v>6.29</v>
      </c>
      <c r="D1115" s="7" t="s">
        <v>2344</v>
      </c>
      <c r="E1115" s="7" t="s">
        <v>2343</v>
      </c>
      <c r="F1115" s="7" t="s">
        <v>2345</v>
      </c>
      <c r="G1115" s="7">
        <v>1</v>
      </c>
      <c r="H1115" s="75" t="s">
        <v>2343</v>
      </c>
      <c r="I1115" s="1" t="str">
        <f t="shared" si="17"/>
        <v>Obesity</v>
      </c>
      <c r="U1115" s="1">
        <v>180</v>
      </c>
    </row>
    <row r="1116" spans="1:21" x14ac:dyDescent="0.3">
      <c r="A1116" s="1" t="s">
        <v>1115</v>
      </c>
      <c r="B1116" s="1">
        <v>31.6</v>
      </c>
      <c r="C1116" s="1">
        <v>5.75</v>
      </c>
      <c r="D1116" s="7" t="s">
        <v>2343</v>
      </c>
      <c r="E1116" s="7" t="s">
        <v>2343</v>
      </c>
      <c r="F1116" s="7" t="s">
        <v>2343</v>
      </c>
      <c r="G1116" s="7">
        <v>2</v>
      </c>
      <c r="H1116" s="75" t="s">
        <v>2343</v>
      </c>
      <c r="I1116" s="1" t="str">
        <f t="shared" si="17"/>
        <v>Obesity</v>
      </c>
      <c r="U1116" s="1">
        <v>180</v>
      </c>
    </row>
    <row r="1117" spans="1:21" x14ac:dyDescent="0.3">
      <c r="A1117" s="1" t="s">
        <v>1116</v>
      </c>
      <c r="B1117" s="1">
        <v>33.914999999999999</v>
      </c>
      <c r="C1117" s="1">
        <v>6.66</v>
      </c>
      <c r="D1117" s="7" t="s">
        <v>2344</v>
      </c>
      <c r="E1117" s="7" t="s">
        <v>2343</v>
      </c>
      <c r="F1117" s="7" t="s">
        <v>2343</v>
      </c>
      <c r="G1117" s="7">
        <v>1</v>
      </c>
      <c r="H1117" s="75" t="s">
        <v>2343</v>
      </c>
      <c r="I1117" s="1" t="str">
        <f t="shared" si="17"/>
        <v>Obesity</v>
      </c>
      <c r="U1117" s="1">
        <v>180</v>
      </c>
    </row>
    <row r="1118" spans="1:21" x14ac:dyDescent="0.3">
      <c r="A1118" s="1" t="s">
        <v>1117</v>
      </c>
      <c r="B1118" s="1">
        <v>23.54</v>
      </c>
      <c r="C1118" s="1">
        <v>5.0999999999999996</v>
      </c>
      <c r="D1118" s="7" t="s">
        <v>2343</v>
      </c>
      <c r="E1118" s="7" t="s">
        <v>2343</v>
      </c>
      <c r="F1118" s="7" t="s">
        <v>2343</v>
      </c>
      <c r="G1118" s="7">
        <v>2</v>
      </c>
      <c r="H1118" s="75" t="s">
        <v>2343</v>
      </c>
      <c r="I1118" s="1" t="str">
        <f t="shared" si="17"/>
        <v>Normal Weight</v>
      </c>
      <c r="U1118" s="1">
        <v>180</v>
      </c>
    </row>
    <row r="1119" spans="1:21" x14ac:dyDescent="0.3">
      <c r="A1119" s="1" t="s">
        <v>1118</v>
      </c>
      <c r="B1119" s="1">
        <v>27.074999999999999</v>
      </c>
      <c r="C1119" s="1">
        <v>4.41</v>
      </c>
      <c r="D1119" s="7" t="s">
        <v>2343</v>
      </c>
      <c r="E1119" s="7" t="s">
        <v>2343</v>
      </c>
      <c r="F1119" s="7" t="s">
        <v>2343</v>
      </c>
      <c r="G1119" s="7">
        <v>2</v>
      </c>
      <c r="H1119" s="75" t="s">
        <v>2343</v>
      </c>
      <c r="I1119" s="1" t="str">
        <f t="shared" si="17"/>
        <v>Overweight</v>
      </c>
      <c r="U1119" s="1">
        <v>180</v>
      </c>
    </row>
    <row r="1120" spans="1:21" x14ac:dyDescent="0.3">
      <c r="A1120" s="1" t="s">
        <v>1119</v>
      </c>
      <c r="B1120" s="1">
        <v>25.8</v>
      </c>
      <c r="C1120" s="1">
        <v>5.52</v>
      </c>
      <c r="D1120" s="7" t="s">
        <v>2344</v>
      </c>
      <c r="E1120" s="7" t="s">
        <v>2343</v>
      </c>
      <c r="F1120" s="7" t="s">
        <v>2343</v>
      </c>
      <c r="G1120" s="7">
        <v>0</v>
      </c>
      <c r="H1120" s="75" t="s">
        <v>2343</v>
      </c>
      <c r="I1120" s="1" t="str">
        <f t="shared" si="17"/>
        <v>Overweight</v>
      </c>
      <c r="U1120" s="1">
        <v>180</v>
      </c>
    </row>
    <row r="1121" spans="1:21" x14ac:dyDescent="0.3">
      <c r="A1121" s="1" t="s">
        <v>1120</v>
      </c>
      <c r="B1121" s="1">
        <v>36.1</v>
      </c>
      <c r="C1121" s="1">
        <v>4.62</v>
      </c>
      <c r="D1121" s="7" t="s">
        <v>2344</v>
      </c>
      <c r="E1121" s="7" t="s">
        <v>2343</v>
      </c>
      <c r="F1121" s="7" t="s">
        <v>2345</v>
      </c>
      <c r="G1121" s="7">
        <v>1</v>
      </c>
      <c r="H1121" s="75" t="s">
        <v>2343</v>
      </c>
      <c r="I1121" s="1" t="str">
        <f t="shared" si="17"/>
        <v>Obesity</v>
      </c>
      <c r="U1121" s="1">
        <v>180</v>
      </c>
    </row>
    <row r="1122" spans="1:21" x14ac:dyDescent="0.3">
      <c r="A1122" s="1" t="s">
        <v>1121</v>
      </c>
      <c r="B1122" s="1">
        <v>30.495000000000001</v>
      </c>
      <c r="C1122" s="1">
        <v>5.74</v>
      </c>
      <c r="D1122" s="7" t="s">
        <v>2344</v>
      </c>
      <c r="E1122" s="7" t="s">
        <v>2343</v>
      </c>
      <c r="F1122" s="7" t="s">
        <v>2345</v>
      </c>
      <c r="G1122" s="7">
        <v>1</v>
      </c>
      <c r="H1122" s="75" t="s">
        <v>2343</v>
      </c>
      <c r="I1122" s="1" t="str">
        <f t="shared" si="17"/>
        <v>Obesity</v>
      </c>
      <c r="U1122" s="1">
        <v>180</v>
      </c>
    </row>
    <row r="1123" spans="1:21" x14ac:dyDescent="0.3">
      <c r="A1123" s="1" t="s">
        <v>1122</v>
      </c>
      <c r="B1123" s="1">
        <v>21.4</v>
      </c>
      <c r="C1123" s="1">
        <v>6.3</v>
      </c>
      <c r="D1123" s="7" t="s">
        <v>2344</v>
      </c>
      <c r="E1123" s="7" t="s">
        <v>2343</v>
      </c>
      <c r="F1123" s="7" t="s">
        <v>2345</v>
      </c>
      <c r="G1123" s="7">
        <v>1</v>
      </c>
      <c r="H1123" s="75" t="s">
        <v>2343</v>
      </c>
      <c r="I1123" s="1" t="str">
        <f t="shared" si="17"/>
        <v>Normal Weight</v>
      </c>
      <c r="U1123" s="1">
        <v>180</v>
      </c>
    </row>
    <row r="1124" spans="1:21" x14ac:dyDescent="0.3">
      <c r="A1124" s="1" t="s">
        <v>1123</v>
      </c>
      <c r="B1124" s="1">
        <v>32.299999999999997</v>
      </c>
      <c r="C1124" s="1">
        <v>10.27</v>
      </c>
      <c r="D1124" s="7" t="s">
        <v>2343</v>
      </c>
      <c r="E1124" s="7" t="s">
        <v>2343</v>
      </c>
      <c r="F1124" s="7" t="s">
        <v>2343</v>
      </c>
      <c r="G1124" s="7">
        <v>0</v>
      </c>
      <c r="H1124" s="75" t="s">
        <v>2343</v>
      </c>
      <c r="I1124" s="1" t="str">
        <f t="shared" si="17"/>
        <v>Obesity</v>
      </c>
      <c r="U1124" s="1">
        <v>180</v>
      </c>
    </row>
    <row r="1125" spans="1:21" x14ac:dyDescent="0.3">
      <c r="A1125" s="1" t="s">
        <v>1124</v>
      </c>
      <c r="B1125" s="1">
        <v>29.78</v>
      </c>
      <c r="C1125" s="1">
        <v>5.85</v>
      </c>
      <c r="D1125" s="7" t="s">
        <v>2343</v>
      </c>
      <c r="E1125" s="7" t="s">
        <v>2343</v>
      </c>
      <c r="F1125" s="7" t="s">
        <v>2345</v>
      </c>
      <c r="G1125" s="7">
        <v>1</v>
      </c>
      <c r="H1125" s="75" t="s">
        <v>2343</v>
      </c>
      <c r="I1125" s="1" t="str">
        <f t="shared" si="17"/>
        <v>Overweight</v>
      </c>
      <c r="U1125" s="1">
        <v>180</v>
      </c>
    </row>
    <row r="1126" spans="1:21" x14ac:dyDescent="0.3">
      <c r="A1126" s="1" t="s">
        <v>1125</v>
      </c>
      <c r="B1126" s="1">
        <v>34.76</v>
      </c>
      <c r="C1126" s="1">
        <v>5.92</v>
      </c>
      <c r="D1126" s="7" t="s">
        <v>2344</v>
      </c>
      <c r="E1126" s="7" t="s">
        <v>2343</v>
      </c>
      <c r="F1126" s="7" t="s">
        <v>2343</v>
      </c>
      <c r="G1126" s="7">
        <v>1</v>
      </c>
      <c r="H1126" s="75" t="s">
        <v>2343</v>
      </c>
      <c r="I1126" s="1" t="str">
        <f t="shared" si="17"/>
        <v>Obesity</v>
      </c>
      <c r="U1126" s="1">
        <v>180</v>
      </c>
    </row>
    <row r="1127" spans="1:21" x14ac:dyDescent="0.3">
      <c r="A1127" s="1" t="s">
        <v>1126</v>
      </c>
      <c r="B1127" s="1">
        <v>18.335000000000001</v>
      </c>
      <c r="C1127" s="1">
        <v>10.01</v>
      </c>
      <c r="D1127" s="7" t="s">
        <v>2344</v>
      </c>
      <c r="E1127" s="7" t="s">
        <v>2343</v>
      </c>
      <c r="F1127" s="7" t="s">
        <v>2343</v>
      </c>
      <c r="G1127" s="7">
        <v>2</v>
      </c>
      <c r="H1127" s="75" t="s">
        <v>2343</v>
      </c>
      <c r="I1127" s="1" t="str">
        <f t="shared" si="17"/>
        <v>Underweight</v>
      </c>
      <c r="U1127" s="1">
        <v>180</v>
      </c>
    </row>
    <row r="1128" spans="1:21" x14ac:dyDescent="0.3">
      <c r="A1128" s="1" t="s">
        <v>1127</v>
      </c>
      <c r="B1128" s="1">
        <v>32.299999999999997</v>
      </c>
      <c r="C1128" s="1">
        <v>9.59</v>
      </c>
      <c r="D1128" s="7" t="s">
        <v>2343</v>
      </c>
      <c r="E1128" s="7" t="s">
        <v>2343</v>
      </c>
      <c r="F1128" s="7" t="s">
        <v>2343</v>
      </c>
      <c r="G1128" s="7">
        <v>0</v>
      </c>
      <c r="H1128" s="75" t="s">
        <v>2343</v>
      </c>
      <c r="I1128" s="1" t="str">
        <f t="shared" si="17"/>
        <v>Obesity</v>
      </c>
      <c r="U1128" s="1">
        <v>180</v>
      </c>
    </row>
    <row r="1129" spans="1:21" x14ac:dyDescent="0.3">
      <c r="A1129" s="1" t="s">
        <v>1128</v>
      </c>
      <c r="B1129" s="1">
        <v>27.74</v>
      </c>
      <c r="C1129" s="1">
        <v>10.37</v>
      </c>
      <c r="D1129" s="7" t="s">
        <v>2343</v>
      </c>
      <c r="E1129" s="7" t="s">
        <v>2343</v>
      </c>
      <c r="F1129" s="7" t="s">
        <v>2343</v>
      </c>
      <c r="G1129" s="7">
        <v>0</v>
      </c>
      <c r="H1129" s="75" t="s">
        <v>2343</v>
      </c>
      <c r="I1129" s="1" t="str">
        <f t="shared" si="17"/>
        <v>Overweight</v>
      </c>
      <c r="U1129" s="1">
        <v>180</v>
      </c>
    </row>
    <row r="1130" spans="1:21" x14ac:dyDescent="0.3">
      <c r="A1130" s="1" t="s">
        <v>1129</v>
      </c>
      <c r="B1130" s="1">
        <v>24</v>
      </c>
      <c r="C1130" s="1">
        <v>4.01</v>
      </c>
      <c r="D1130" s="7" t="s">
        <v>2344</v>
      </c>
      <c r="E1130" s="7" t="s">
        <v>2343</v>
      </c>
      <c r="F1130" s="7" t="s">
        <v>2343</v>
      </c>
      <c r="G1130" s="7">
        <v>1</v>
      </c>
      <c r="H1130" s="75" t="s">
        <v>2343</v>
      </c>
      <c r="I1130" s="1" t="str">
        <f t="shared" si="17"/>
        <v>Normal Weight</v>
      </c>
      <c r="U1130" s="1">
        <v>180</v>
      </c>
    </row>
    <row r="1131" spans="1:21" x14ac:dyDescent="0.3">
      <c r="A1131" s="1" t="s">
        <v>1130</v>
      </c>
      <c r="B1131" s="1">
        <v>31.78</v>
      </c>
      <c r="C1131" s="1">
        <v>4.24</v>
      </c>
      <c r="D1131" s="7" t="s">
        <v>2344</v>
      </c>
      <c r="E1131" s="7" t="s">
        <v>2343</v>
      </c>
      <c r="F1131" s="7" t="s">
        <v>2345</v>
      </c>
      <c r="G1131" s="7">
        <v>1</v>
      </c>
      <c r="H1131" s="75" t="s">
        <v>2343</v>
      </c>
      <c r="I1131" s="1" t="str">
        <f t="shared" si="17"/>
        <v>Obesity</v>
      </c>
      <c r="U1131" s="1">
        <v>180</v>
      </c>
    </row>
    <row r="1132" spans="1:21" x14ac:dyDescent="0.3">
      <c r="A1132" s="1" t="s">
        <v>1131</v>
      </c>
      <c r="B1132" s="1">
        <v>32.25</v>
      </c>
      <c r="C1132" s="1">
        <v>5.36</v>
      </c>
      <c r="D1132" s="7" t="s">
        <v>2344</v>
      </c>
      <c r="E1132" s="7" t="s">
        <v>2343</v>
      </c>
      <c r="F1132" s="7" t="s">
        <v>2343</v>
      </c>
      <c r="G1132" s="7">
        <v>0</v>
      </c>
      <c r="H1132" s="75" t="s">
        <v>2343</v>
      </c>
      <c r="I1132" s="1" t="str">
        <f t="shared" si="17"/>
        <v>Obesity</v>
      </c>
      <c r="U1132" s="1">
        <v>180</v>
      </c>
    </row>
    <row r="1133" spans="1:21" x14ac:dyDescent="0.3">
      <c r="A1133" s="1" t="s">
        <v>1132</v>
      </c>
      <c r="B1133" s="1">
        <v>30.114999999999998</v>
      </c>
      <c r="C1133" s="1">
        <v>4.99</v>
      </c>
      <c r="D1133" s="7" t="s">
        <v>2343</v>
      </c>
      <c r="E1133" s="7" t="s">
        <v>2343</v>
      </c>
      <c r="F1133" s="7" t="s">
        <v>2343</v>
      </c>
      <c r="G1133" s="7">
        <v>2</v>
      </c>
      <c r="H1133" s="75" t="s">
        <v>2343</v>
      </c>
      <c r="I1133" s="1" t="str">
        <f t="shared" si="17"/>
        <v>Obesity</v>
      </c>
      <c r="U1133" s="1">
        <v>180</v>
      </c>
    </row>
    <row r="1134" spans="1:21" x14ac:dyDescent="0.3">
      <c r="A1134" s="1" t="s">
        <v>1133</v>
      </c>
      <c r="B1134" s="1">
        <v>22.41</v>
      </c>
      <c r="C1134" s="1">
        <v>8.68</v>
      </c>
      <c r="D1134" s="7" t="s">
        <v>2343</v>
      </c>
      <c r="E1134" s="7" t="s">
        <v>2343</v>
      </c>
      <c r="F1134" s="7" t="s">
        <v>2343</v>
      </c>
      <c r="G1134" s="7">
        <v>0</v>
      </c>
      <c r="H1134" s="75" t="s">
        <v>2343</v>
      </c>
      <c r="I1134" s="1" t="str">
        <f t="shared" si="17"/>
        <v>Normal Weight</v>
      </c>
      <c r="U1134" s="1">
        <v>180</v>
      </c>
    </row>
    <row r="1135" spans="1:21" x14ac:dyDescent="0.3">
      <c r="A1135" s="1" t="s">
        <v>1134</v>
      </c>
      <c r="B1135" s="1">
        <v>45.72</v>
      </c>
      <c r="C1135" s="1">
        <v>4.2300000000000004</v>
      </c>
      <c r="D1135" s="7" t="s">
        <v>2344</v>
      </c>
      <c r="E1135" s="7" t="s">
        <v>2343</v>
      </c>
      <c r="F1135" s="7" t="s">
        <v>2343</v>
      </c>
      <c r="G1135" s="7">
        <v>0</v>
      </c>
      <c r="H1135" s="75" t="s">
        <v>2343</v>
      </c>
      <c r="I1135" s="1" t="str">
        <f t="shared" si="17"/>
        <v>Obesity</v>
      </c>
      <c r="U1135" s="1">
        <v>180</v>
      </c>
    </row>
    <row r="1136" spans="1:21" x14ac:dyDescent="0.3">
      <c r="A1136" s="1" t="s">
        <v>1135</v>
      </c>
      <c r="B1136" s="1">
        <v>25</v>
      </c>
      <c r="C1136" s="1">
        <v>5.32</v>
      </c>
      <c r="D1136" s="7" t="s">
        <v>2344</v>
      </c>
      <c r="E1136" s="7" t="s">
        <v>2343</v>
      </c>
      <c r="F1136" s="7" t="s">
        <v>2343</v>
      </c>
      <c r="G1136" s="7">
        <v>2</v>
      </c>
      <c r="H1136" s="75" t="s">
        <v>2343</v>
      </c>
      <c r="I1136" s="1" t="str">
        <f t="shared" si="17"/>
        <v>Overweight</v>
      </c>
      <c r="U1136" s="1">
        <v>180</v>
      </c>
    </row>
    <row r="1137" spans="1:21" x14ac:dyDescent="0.3">
      <c r="A1137" s="1" t="s">
        <v>1136</v>
      </c>
      <c r="B1137" s="1">
        <v>39.5</v>
      </c>
      <c r="C1137" s="1">
        <v>6.66</v>
      </c>
      <c r="D1137" s="7" t="s">
        <v>2343</v>
      </c>
      <c r="E1137" s="7" t="s">
        <v>2343</v>
      </c>
      <c r="F1137" s="7" t="s">
        <v>2343</v>
      </c>
      <c r="G1137" s="7">
        <v>0</v>
      </c>
      <c r="H1137" s="75" t="s">
        <v>2343</v>
      </c>
      <c r="I1137" s="1" t="str">
        <f t="shared" si="17"/>
        <v>Obesity</v>
      </c>
      <c r="U1137" s="1">
        <v>180</v>
      </c>
    </row>
    <row r="1138" spans="1:21" x14ac:dyDescent="0.3">
      <c r="A1138" s="1" t="s">
        <v>1137</v>
      </c>
      <c r="B1138" s="1">
        <v>37.729999999999997</v>
      </c>
      <c r="C1138" s="1">
        <v>7.4</v>
      </c>
      <c r="D1138" s="7" t="s">
        <v>2343</v>
      </c>
      <c r="E1138" s="7" t="s">
        <v>2343</v>
      </c>
      <c r="F1138" s="7" t="s">
        <v>2343</v>
      </c>
      <c r="G1138" s="7">
        <v>0</v>
      </c>
      <c r="H1138" s="75" t="s">
        <v>2343</v>
      </c>
      <c r="I1138" s="1" t="str">
        <f t="shared" si="17"/>
        <v>Obesity</v>
      </c>
      <c r="U1138" s="1">
        <v>180</v>
      </c>
    </row>
    <row r="1139" spans="1:21" x14ac:dyDescent="0.3">
      <c r="A1139" s="1" t="s">
        <v>1138</v>
      </c>
      <c r="B1139" s="1">
        <v>40.659999999999997</v>
      </c>
      <c r="C1139" s="1">
        <v>10.08</v>
      </c>
      <c r="D1139" s="7" t="s">
        <v>2343</v>
      </c>
      <c r="E1139" s="7" t="s">
        <v>2343</v>
      </c>
      <c r="F1139" s="7" t="s">
        <v>2343</v>
      </c>
      <c r="G1139" s="7">
        <v>0</v>
      </c>
      <c r="H1139" s="75" t="s">
        <v>2343</v>
      </c>
      <c r="I1139" s="1" t="str">
        <f t="shared" si="17"/>
        <v>Obesity</v>
      </c>
      <c r="U1139" s="1">
        <v>180</v>
      </c>
    </row>
    <row r="1140" spans="1:21" x14ac:dyDescent="0.3">
      <c r="A1140" s="1" t="s">
        <v>1139</v>
      </c>
      <c r="B1140" s="1">
        <v>34.200000000000003</v>
      </c>
      <c r="C1140" s="1">
        <v>8.58</v>
      </c>
      <c r="D1140" s="7" t="s">
        <v>2343</v>
      </c>
      <c r="E1140" s="7" t="s">
        <v>2343</v>
      </c>
      <c r="F1140" s="7" t="s">
        <v>2343</v>
      </c>
      <c r="G1140" s="7">
        <v>0</v>
      </c>
      <c r="H1140" s="75" t="s">
        <v>2343</v>
      </c>
      <c r="I1140" s="1" t="str">
        <f t="shared" si="17"/>
        <v>Obesity</v>
      </c>
      <c r="U1140" s="1">
        <v>180</v>
      </c>
    </row>
    <row r="1141" spans="1:21" x14ac:dyDescent="0.3">
      <c r="A1141" s="1" t="s">
        <v>1140</v>
      </c>
      <c r="B1141" s="1">
        <v>46.51</v>
      </c>
      <c r="C1141" s="1">
        <v>5.84</v>
      </c>
      <c r="D1141" s="7" t="s">
        <v>2343</v>
      </c>
      <c r="E1141" s="7" t="s">
        <v>2343</v>
      </c>
      <c r="F1141" s="7" t="s">
        <v>2343</v>
      </c>
      <c r="G1141" s="7">
        <v>1</v>
      </c>
      <c r="H1141" s="75" t="s">
        <v>2343</v>
      </c>
      <c r="I1141" s="1" t="str">
        <f t="shared" si="17"/>
        <v>Obesity</v>
      </c>
      <c r="U1141" s="1">
        <v>180</v>
      </c>
    </row>
    <row r="1142" spans="1:21" x14ac:dyDescent="0.3">
      <c r="A1142" s="1" t="s">
        <v>1141</v>
      </c>
      <c r="B1142" s="1">
        <v>28.88</v>
      </c>
      <c r="C1142" s="1">
        <v>4.8600000000000003</v>
      </c>
      <c r="D1142" s="7" t="s">
        <v>2344</v>
      </c>
      <c r="E1142" s="7" t="s">
        <v>2343</v>
      </c>
      <c r="F1142" s="7" t="s">
        <v>2345</v>
      </c>
      <c r="G1142" s="7">
        <v>1</v>
      </c>
      <c r="H1142" s="75" t="s">
        <v>2343</v>
      </c>
      <c r="I1142" s="1" t="str">
        <f t="shared" si="17"/>
        <v>Overweight</v>
      </c>
      <c r="U1142" s="1">
        <v>180</v>
      </c>
    </row>
    <row r="1143" spans="1:21" x14ac:dyDescent="0.3">
      <c r="A1143" s="1" t="s">
        <v>1142</v>
      </c>
      <c r="B1143" s="1">
        <v>33.914999999999999</v>
      </c>
      <c r="C1143" s="1">
        <v>11.52</v>
      </c>
      <c r="D1143" s="7" t="s">
        <v>2343</v>
      </c>
      <c r="E1143" s="7" t="s">
        <v>2343</v>
      </c>
      <c r="F1143" s="7" t="s">
        <v>2343</v>
      </c>
      <c r="G1143" s="7">
        <v>0</v>
      </c>
      <c r="H1143" s="75" t="s">
        <v>2343</v>
      </c>
      <c r="I1143" s="1" t="str">
        <f t="shared" si="17"/>
        <v>Obesity</v>
      </c>
      <c r="U1143" s="1">
        <v>180</v>
      </c>
    </row>
    <row r="1144" spans="1:21" x14ac:dyDescent="0.3">
      <c r="A1144" s="1" t="s">
        <v>1143</v>
      </c>
      <c r="B1144" s="1">
        <v>24.32</v>
      </c>
      <c r="C1144" s="1">
        <v>6.15</v>
      </c>
      <c r="D1144" s="7" t="s">
        <v>2344</v>
      </c>
      <c r="E1144" s="7" t="s">
        <v>2343</v>
      </c>
      <c r="F1144" s="7" t="s">
        <v>2345</v>
      </c>
      <c r="G1144" s="7">
        <v>1</v>
      </c>
      <c r="H1144" s="75" t="s">
        <v>2343</v>
      </c>
      <c r="I1144" s="1" t="str">
        <f t="shared" si="17"/>
        <v>Normal Weight</v>
      </c>
      <c r="U1144" s="1">
        <v>180</v>
      </c>
    </row>
    <row r="1145" spans="1:21" x14ac:dyDescent="0.3">
      <c r="A1145" s="1" t="s">
        <v>1144</v>
      </c>
      <c r="B1145" s="1">
        <v>25.8</v>
      </c>
      <c r="C1145" s="1">
        <v>9.94</v>
      </c>
      <c r="D1145" s="7" t="s">
        <v>2343</v>
      </c>
      <c r="E1145" s="7" t="s">
        <v>2343</v>
      </c>
      <c r="F1145" s="7" t="s">
        <v>2343</v>
      </c>
      <c r="G1145" s="7">
        <v>0</v>
      </c>
      <c r="H1145" s="75" t="s">
        <v>2343</v>
      </c>
      <c r="I1145" s="1" t="str">
        <f t="shared" si="17"/>
        <v>Overweight</v>
      </c>
      <c r="U1145" s="1">
        <v>180</v>
      </c>
    </row>
    <row r="1146" spans="1:21" x14ac:dyDescent="0.3">
      <c r="A1146" s="1" t="s">
        <v>1145</v>
      </c>
      <c r="B1146" s="1">
        <v>21.56</v>
      </c>
      <c r="C1146" s="1">
        <v>10.56</v>
      </c>
      <c r="D1146" s="7" t="s">
        <v>2343</v>
      </c>
      <c r="E1146" s="7" t="s">
        <v>2343</v>
      </c>
      <c r="F1146" s="7" t="s">
        <v>2343</v>
      </c>
      <c r="G1146" s="7">
        <v>0</v>
      </c>
      <c r="H1146" s="75" t="s">
        <v>2343</v>
      </c>
      <c r="I1146" s="1" t="str">
        <f t="shared" si="17"/>
        <v>Normal Weight</v>
      </c>
      <c r="U1146" s="1">
        <v>180</v>
      </c>
    </row>
    <row r="1147" spans="1:21" x14ac:dyDescent="0.3">
      <c r="A1147" s="1" t="s">
        <v>1146</v>
      </c>
      <c r="B1147" s="1">
        <v>31.6</v>
      </c>
      <c r="C1147" s="1">
        <v>6.79</v>
      </c>
      <c r="D1147" s="7" t="s">
        <v>2343</v>
      </c>
      <c r="E1147" s="7" t="s">
        <v>2343</v>
      </c>
      <c r="F1147" s="7" t="s">
        <v>2343</v>
      </c>
      <c r="G1147" s="7">
        <v>0</v>
      </c>
      <c r="H1147" s="75" t="s">
        <v>2343</v>
      </c>
      <c r="I1147" s="1" t="str">
        <f t="shared" si="17"/>
        <v>Obesity</v>
      </c>
      <c r="U1147" s="1">
        <v>180</v>
      </c>
    </row>
    <row r="1148" spans="1:21" x14ac:dyDescent="0.3">
      <c r="A1148" s="1" t="s">
        <v>1147</v>
      </c>
      <c r="B1148" s="1">
        <v>42.93</v>
      </c>
      <c r="C1148" s="1">
        <v>4.8</v>
      </c>
      <c r="D1148" s="7" t="s">
        <v>2343</v>
      </c>
      <c r="E1148" s="7" t="s">
        <v>2343</v>
      </c>
      <c r="F1148" s="7" t="s">
        <v>2343</v>
      </c>
      <c r="G1148" s="7">
        <v>1</v>
      </c>
      <c r="H1148" s="75" t="s">
        <v>2343</v>
      </c>
      <c r="I1148" s="1" t="str">
        <f t="shared" si="17"/>
        <v>Obesity</v>
      </c>
      <c r="U1148" s="1">
        <v>180</v>
      </c>
    </row>
    <row r="1149" spans="1:21" x14ac:dyDescent="0.3">
      <c r="A1149" s="1" t="s">
        <v>1148</v>
      </c>
      <c r="B1149" s="1">
        <v>26.72</v>
      </c>
      <c r="C1149" s="1">
        <v>5.75</v>
      </c>
      <c r="D1149" s="7" t="s">
        <v>2343</v>
      </c>
      <c r="E1149" s="7" t="s">
        <v>2343</v>
      </c>
      <c r="F1149" s="7" t="s">
        <v>2343</v>
      </c>
      <c r="G1149" s="7">
        <v>2</v>
      </c>
      <c r="H1149" s="75" t="s">
        <v>2343</v>
      </c>
      <c r="I1149" s="1" t="str">
        <f t="shared" si="17"/>
        <v>Overweight</v>
      </c>
      <c r="U1149" s="1">
        <v>180</v>
      </c>
    </row>
    <row r="1150" spans="1:21" x14ac:dyDescent="0.3">
      <c r="A1150" s="1" t="s">
        <v>1149</v>
      </c>
      <c r="B1150" s="1">
        <v>26.67</v>
      </c>
      <c r="C1150" s="1">
        <v>5.81</v>
      </c>
      <c r="D1150" s="7" t="s">
        <v>2343</v>
      </c>
      <c r="E1150" s="7" t="s">
        <v>2343</v>
      </c>
      <c r="F1150" s="7" t="s">
        <v>2343</v>
      </c>
      <c r="G1150" s="7">
        <v>2</v>
      </c>
      <c r="H1150" s="75" t="s">
        <v>2343</v>
      </c>
      <c r="I1150" s="1" t="str">
        <f t="shared" si="17"/>
        <v>Overweight</v>
      </c>
      <c r="U1150" s="1">
        <v>180</v>
      </c>
    </row>
    <row r="1151" spans="1:21" x14ac:dyDescent="0.3">
      <c r="A1151" s="1" t="s">
        <v>1150</v>
      </c>
      <c r="B1151" s="1">
        <v>42.68</v>
      </c>
      <c r="C1151" s="1">
        <v>9.2799999999999994</v>
      </c>
      <c r="D1151" s="7" t="s">
        <v>2343</v>
      </c>
      <c r="E1151" s="7" t="s">
        <v>2343</v>
      </c>
      <c r="F1151" s="7" t="s">
        <v>2343</v>
      </c>
      <c r="G1151" s="7">
        <v>2</v>
      </c>
      <c r="H1151" s="75" t="s">
        <v>2343</v>
      </c>
      <c r="I1151" s="1" t="str">
        <f t="shared" si="17"/>
        <v>Obesity</v>
      </c>
      <c r="U1151" s="1">
        <v>180</v>
      </c>
    </row>
    <row r="1152" spans="1:21" x14ac:dyDescent="0.3">
      <c r="A1152" s="1" t="s">
        <v>1151</v>
      </c>
      <c r="B1152" s="1">
        <v>24.31</v>
      </c>
      <c r="C1152" s="1">
        <v>6.37</v>
      </c>
      <c r="D1152" s="7" t="s">
        <v>2343</v>
      </c>
      <c r="E1152" s="7" t="s">
        <v>2343</v>
      </c>
      <c r="F1152" s="7" t="s">
        <v>2343</v>
      </c>
      <c r="G1152" s="7">
        <v>0</v>
      </c>
      <c r="H1152" s="75" t="s">
        <v>2343</v>
      </c>
      <c r="I1152" s="1" t="str">
        <f t="shared" si="17"/>
        <v>Normal Weight</v>
      </c>
      <c r="U1152" s="1">
        <v>180</v>
      </c>
    </row>
    <row r="1153" spans="1:21" x14ac:dyDescent="0.3">
      <c r="A1153" s="1" t="s">
        <v>1152</v>
      </c>
      <c r="B1153" s="1">
        <v>44.75</v>
      </c>
      <c r="C1153" s="1">
        <v>5.09</v>
      </c>
      <c r="D1153" s="7" t="s">
        <v>2344</v>
      </c>
      <c r="E1153" s="7" t="s">
        <v>2343</v>
      </c>
      <c r="F1153" s="7" t="s">
        <v>2343</v>
      </c>
      <c r="G1153" s="7">
        <v>0</v>
      </c>
      <c r="H1153" s="75" t="s">
        <v>2343</v>
      </c>
      <c r="I1153" s="1" t="str">
        <f t="shared" si="17"/>
        <v>Obesity</v>
      </c>
      <c r="U1153" s="1">
        <v>180</v>
      </c>
    </row>
    <row r="1154" spans="1:21" x14ac:dyDescent="0.3">
      <c r="A1154" s="1" t="s">
        <v>1153</v>
      </c>
      <c r="B1154" s="1">
        <v>30.78</v>
      </c>
      <c r="C1154" s="1">
        <v>7.94</v>
      </c>
      <c r="D1154" s="7" t="s">
        <v>2343</v>
      </c>
      <c r="E1154" s="7" t="s">
        <v>2343</v>
      </c>
      <c r="F1154" s="7" t="s">
        <v>2343</v>
      </c>
      <c r="G1154" s="7">
        <v>2</v>
      </c>
      <c r="H1154" s="75" t="s">
        <v>2343</v>
      </c>
      <c r="I1154" s="1" t="str">
        <f t="shared" si="17"/>
        <v>Obesity</v>
      </c>
      <c r="U1154" s="1">
        <v>180</v>
      </c>
    </row>
    <row r="1155" spans="1:21" x14ac:dyDescent="0.3">
      <c r="A1155" s="1" t="s">
        <v>1154</v>
      </c>
      <c r="B1155" s="1">
        <v>21.86</v>
      </c>
      <c r="C1155" s="1">
        <v>10.95</v>
      </c>
      <c r="D1155" s="7" t="s">
        <v>2343</v>
      </c>
      <c r="E1155" s="7" t="s">
        <v>2343</v>
      </c>
      <c r="F1155" s="7" t="s">
        <v>2343</v>
      </c>
      <c r="G1155" s="7">
        <v>0</v>
      </c>
      <c r="H1155" s="75" t="s">
        <v>2343</v>
      </c>
      <c r="I1155" s="1" t="str">
        <f t="shared" ref="I1155:I1218" si="18">IF(B1155&lt;18.5,"Underweight",IF(B1155&lt;25,"Normal Weight",IF(B1155&lt;30,"Overweight","Obesity")))</f>
        <v>Normal Weight</v>
      </c>
      <c r="U1155" s="1">
        <v>180</v>
      </c>
    </row>
    <row r="1156" spans="1:21" x14ac:dyDescent="0.3">
      <c r="A1156" s="1" t="s">
        <v>1155</v>
      </c>
      <c r="B1156" s="1">
        <v>49.09</v>
      </c>
      <c r="C1156" s="1">
        <v>6.3</v>
      </c>
      <c r="D1156" s="7" t="s">
        <v>2344</v>
      </c>
      <c r="E1156" s="7" t="s">
        <v>2343</v>
      </c>
      <c r="F1156" s="7" t="s">
        <v>2343</v>
      </c>
      <c r="G1156" s="7">
        <v>0</v>
      </c>
      <c r="H1156" s="75" t="s">
        <v>2343</v>
      </c>
      <c r="I1156" s="1" t="str">
        <f t="shared" si="18"/>
        <v>Obesity</v>
      </c>
      <c r="U1156" s="1">
        <v>180</v>
      </c>
    </row>
    <row r="1157" spans="1:21" x14ac:dyDescent="0.3">
      <c r="A1157" s="1" t="s">
        <v>1156</v>
      </c>
      <c r="B1157" s="1">
        <v>47.74</v>
      </c>
      <c r="C1157" s="1">
        <v>8.0500000000000007</v>
      </c>
      <c r="D1157" s="7" t="s">
        <v>2344</v>
      </c>
      <c r="E1157" s="7" t="s">
        <v>2343</v>
      </c>
      <c r="F1157" s="7" t="s">
        <v>2343</v>
      </c>
      <c r="G1157" s="7">
        <v>2</v>
      </c>
      <c r="H1157" s="75" t="s">
        <v>2343</v>
      </c>
      <c r="I1157" s="1" t="str">
        <f t="shared" si="18"/>
        <v>Obesity</v>
      </c>
      <c r="U1157" s="1">
        <v>180</v>
      </c>
    </row>
    <row r="1158" spans="1:21" x14ac:dyDescent="0.3">
      <c r="A1158" s="1" t="s">
        <v>1157</v>
      </c>
      <c r="B1158" s="1">
        <v>30.2</v>
      </c>
      <c r="C1158" s="1">
        <v>9.8800000000000008</v>
      </c>
      <c r="D1158" s="7" t="s">
        <v>2344</v>
      </c>
      <c r="E1158" s="7" t="s">
        <v>2343</v>
      </c>
      <c r="F1158" s="7" t="s">
        <v>2343</v>
      </c>
      <c r="G1158" s="7">
        <v>2</v>
      </c>
      <c r="H1158" s="75" t="s">
        <v>2343</v>
      </c>
      <c r="I1158" s="1" t="str">
        <f t="shared" si="18"/>
        <v>Obesity</v>
      </c>
      <c r="U1158" s="1">
        <v>180</v>
      </c>
    </row>
    <row r="1159" spans="1:21" x14ac:dyDescent="0.3">
      <c r="A1159" s="1" t="s">
        <v>1158</v>
      </c>
      <c r="B1159" s="1">
        <v>33.25</v>
      </c>
      <c r="C1159" s="1">
        <v>7.42</v>
      </c>
      <c r="D1159" s="7" t="s">
        <v>2344</v>
      </c>
      <c r="E1159" s="7" t="s">
        <v>2343</v>
      </c>
      <c r="F1159" s="7" t="s">
        <v>2343</v>
      </c>
      <c r="G1159" s="7">
        <v>2</v>
      </c>
      <c r="H1159" s="75" t="s">
        <v>2343</v>
      </c>
      <c r="I1159" s="1" t="str">
        <f t="shared" si="18"/>
        <v>Obesity</v>
      </c>
      <c r="U1159" s="1">
        <v>180</v>
      </c>
    </row>
    <row r="1160" spans="1:21" x14ac:dyDescent="0.3">
      <c r="A1160" s="1" t="s">
        <v>1159</v>
      </c>
      <c r="B1160" s="1">
        <v>26.6</v>
      </c>
      <c r="C1160" s="1">
        <v>8.4499999999999993</v>
      </c>
      <c r="D1160" s="7" t="s">
        <v>2344</v>
      </c>
      <c r="E1160" s="7" t="s">
        <v>2343</v>
      </c>
      <c r="F1160" s="7" t="s">
        <v>2343</v>
      </c>
      <c r="G1160" s="7">
        <v>1</v>
      </c>
      <c r="H1160" s="75" t="s">
        <v>2343</v>
      </c>
      <c r="I1160" s="1" t="str">
        <f t="shared" si="18"/>
        <v>Overweight</v>
      </c>
      <c r="U1160" s="1">
        <v>180</v>
      </c>
    </row>
    <row r="1161" spans="1:21" x14ac:dyDescent="0.3">
      <c r="A1161" s="1" t="s">
        <v>1160</v>
      </c>
      <c r="B1161" s="1">
        <v>26.35</v>
      </c>
      <c r="C1161" s="1">
        <v>6.21</v>
      </c>
      <c r="D1161" s="7" t="s">
        <v>2343</v>
      </c>
      <c r="E1161" s="7" t="s">
        <v>2343</v>
      </c>
      <c r="F1161" s="7" t="s">
        <v>2343</v>
      </c>
      <c r="G1161" s="7">
        <v>2</v>
      </c>
      <c r="H1161" s="75" t="s">
        <v>2343</v>
      </c>
      <c r="I1161" s="1" t="str">
        <f t="shared" si="18"/>
        <v>Overweight</v>
      </c>
      <c r="U1161" s="1">
        <v>180</v>
      </c>
    </row>
    <row r="1162" spans="1:21" x14ac:dyDescent="0.3">
      <c r="A1162" s="1" t="s">
        <v>1161</v>
      </c>
      <c r="B1162" s="1">
        <v>39.994999999999997</v>
      </c>
      <c r="C1162" s="1">
        <v>4.6500000000000004</v>
      </c>
      <c r="D1162" s="7" t="s">
        <v>2343</v>
      </c>
      <c r="E1162" s="7" t="s">
        <v>2343</v>
      </c>
      <c r="F1162" s="7" t="s">
        <v>2343</v>
      </c>
      <c r="G1162" s="7">
        <v>0</v>
      </c>
      <c r="H1162" s="75" t="s">
        <v>2343</v>
      </c>
      <c r="I1162" s="1" t="str">
        <f t="shared" si="18"/>
        <v>Obesity</v>
      </c>
      <c r="U1162" s="1">
        <v>180</v>
      </c>
    </row>
    <row r="1163" spans="1:21" x14ac:dyDescent="0.3">
      <c r="A1163" s="1" t="s">
        <v>1162</v>
      </c>
      <c r="B1163" s="1">
        <v>22.92</v>
      </c>
      <c r="C1163" s="1">
        <v>5.87</v>
      </c>
      <c r="D1163" s="7" t="s">
        <v>2344</v>
      </c>
      <c r="E1163" s="7" t="s">
        <v>2343</v>
      </c>
      <c r="F1163" s="7" t="s">
        <v>2343</v>
      </c>
      <c r="G1163" s="7">
        <v>1</v>
      </c>
      <c r="H1163" s="75" t="s">
        <v>2343</v>
      </c>
      <c r="I1163" s="1" t="str">
        <f t="shared" si="18"/>
        <v>Normal Weight</v>
      </c>
      <c r="U1163" s="1">
        <v>180</v>
      </c>
    </row>
    <row r="1164" spans="1:21" x14ac:dyDescent="0.3">
      <c r="A1164" s="1" t="s">
        <v>1163</v>
      </c>
      <c r="B1164" s="1">
        <v>24.78</v>
      </c>
      <c r="C1164" s="1">
        <v>4.24</v>
      </c>
      <c r="D1164" s="7" t="s">
        <v>2344</v>
      </c>
      <c r="E1164" s="7" t="s">
        <v>2343</v>
      </c>
      <c r="F1164" s="7" t="s">
        <v>2343</v>
      </c>
      <c r="G1164" s="7">
        <v>2</v>
      </c>
      <c r="H1164" s="75" t="s">
        <v>2343</v>
      </c>
      <c r="I1164" s="1" t="str">
        <f t="shared" si="18"/>
        <v>Normal Weight</v>
      </c>
      <c r="U1164" s="1">
        <v>180</v>
      </c>
    </row>
    <row r="1165" spans="1:21" x14ac:dyDescent="0.3">
      <c r="A1165" s="1" t="s">
        <v>1164</v>
      </c>
      <c r="B1165" s="1">
        <v>34.07</v>
      </c>
      <c r="C1165" s="1">
        <v>7.81</v>
      </c>
      <c r="D1165" s="7" t="s">
        <v>2344</v>
      </c>
      <c r="E1165" s="7" t="s">
        <v>2343</v>
      </c>
      <c r="F1165" s="7" t="s">
        <v>2343</v>
      </c>
      <c r="G1165" s="7">
        <v>0</v>
      </c>
      <c r="H1165" s="75" t="s">
        <v>2343</v>
      </c>
      <c r="I1165" s="1" t="str">
        <f t="shared" si="18"/>
        <v>Obesity</v>
      </c>
      <c r="U1165" s="1">
        <v>180</v>
      </c>
    </row>
    <row r="1166" spans="1:21" x14ac:dyDescent="0.3">
      <c r="A1166" s="1" t="s">
        <v>1165</v>
      </c>
      <c r="B1166" s="1">
        <v>30.14</v>
      </c>
      <c r="C1166" s="1">
        <v>9.85</v>
      </c>
      <c r="D1166" s="7" t="s">
        <v>2343</v>
      </c>
      <c r="E1166" s="7" t="s">
        <v>2343</v>
      </c>
      <c r="F1166" s="7" t="s">
        <v>2343</v>
      </c>
      <c r="G1166" s="7">
        <v>0</v>
      </c>
      <c r="H1166" s="75" t="s">
        <v>2343</v>
      </c>
      <c r="I1166" s="1" t="str">
        <f t="shared" si="18"/>
        <v>Obesity</v>
      </c>
      <c r="U1166" s="1">
        <v>180</v>
      </c>
    </row>
    <row r="1167" spans="1:21" x14ac:dyDescent="0.3">
      <c r="A1167" s="1" t="s">
        <v>1166</v>
      </c>
      <c r="B1167" s="1">
        <v>18.05</v>
      </c>
      <c r="C1167" s="1">
        <v>6.94</v>
      </c>
      <c r="D1167" s="7" t="s">
        <v>2343</v>
      </c>
      <c r="E1167" s="7" t="s">
        <v>2343</v>
      </c>
      <c r="F1167" s="7" t="s">
        <v>2343</v>
      </c>
      <c r="G1167" s="7">
        <v>0</v>
      </c>
      <c r="H1167" s="75" t="s">
        <v>2343</v>
      </c>
      <c r="I1167" s="1" t="str">
        <f t="shared" si="18"/>
        <v>Underweight</v>
      </c>
      <c r="U1167" s="1">
        <v>180</v>
      </c>
    </row>
    <row r="1168" spans="1:21" x14ac:dyDescent="0.3">
      <c r="A1168" s="1" t="s">
        <v>1167</v>
      </c>
      <c r="B1168" s="1">
        <v>37.4</v>
      </c>
      <c r="C1168" s="1">
        <v>11.3</v>
      </c>
      <c r="D1168" s="7" t="s">
        <v>2344</v>
      </c>
      <c r="E1168" s="7" t="s">
        <v>2343</v>
      </c>
      <c r="F1168" s="7" t="s">
        <v>2343</v>
      </c>
      <c r="G1168" s="7">
        <v>2</v>
      </c>
      <c r="H1168" s="75" t="s">
        <v>2343</v>
      </c>
      <c r="I1168" s="1" t="str">
        <f t="shared" si="18"/>
        <v>Obesity</v>
      </c>
      <c r="U1168" s="1">
        <v>180</v>
      </c>
    </row>
    <row r="1169" spans="1:21" x14ac:dyDescent="0.3">
      <c r="A1169" s="1" t="s">
        <v>1168</v>
      </c>
      <c r="B1169" s="1">
        <v>25.75</v>
      </c>
      <c r="C1169" s="1">
        <v>9.23</v>
      </c>
      <c r="D1169" s="7" t="s">
        <v>2343</v>
      </c>
      <c r="E1169" s="7" t="s">
        <v>2343</v>
      </c>
      <c r="F1169" s="7" t="s">
        <v>2343</v>
      </c>
      <c r="G1169" s="7">
        <v>0</v>
      </c>
      <c r="H1169" s="75" t="s">
        <v>2343</v>
      </c>
      <c r="I1169" s="1" t="str">
        <f t="shared" si="18"/>
        <v>Overweight</v>
      </c>
      <c r="U1169" s="1">
        <v>180</v>
      </c>
    </row>
    <row r="1170" spans="1:21" x14ac:dyDescent="0.3">
      <c r="A1170" s="1" t="s">
        <v>1169</v>
      </c>
      <c r="B1170" s="1">
        <v>32.299999999999997</v>
      </c>
      <c r="C1170" s="1">
        <v>4.37</v>
      </c>
      <c r="D1170" s="7" t="s">
        <v>2343</v>
      </c>
      <c r="E1170" s="7" t="s">
        <v>2343</v>
      </c>
      <c r="F1170" s="7" t="s">
        <v>2343</v>
      </c>
      <c r="G1170" s="7">
        <v>2</v>
      </c>
      <c r="H1170" s="75" t="s">
        <v>2343</v>
      </c>
      <c r="I1170" s="1" t="str">
        <f t="shared" si="18"/>
        <v>Obesity</v>
      </c>
      <c r="U1170" s="1">
        <v>180</v>
      </c>
    </row>
    <row r="1171" spans="1:21" x14ac:dyDescent="0.3">
      <c r="A1171" s="1" t="s">
        <v>1170</v>
      </c>
      <c r="B1171" s="1">
        <v>28.61</v>
      </c>
      <c r="C1171" s="1">
        <v>5.76</v>
      </c>
      <c r="D1171" s="7" t="s">
        <v>2343</v>
      </c>
      <c r="E1171" s="7" t="s">
        <v>2343</v>
      </c>
      <c r="F1171" s="7" t="s">
        <v>2345</v>
      </c>
      <c r="G1171" s="7">
        <v>1</v>
      </c>
      <c r="H1171" s="75" t="s">
        <v>2343</v>
      </c>
      <c r="I1171" s="1" t="str">
        <f t="shared" si="18"/>
        <v>Overweight</v>
      </c>
      <c r="U1171" s="1">
        <v>180</v>
      </c>
    </row>
    <row r="1172" spans="1:21" x14ac:dyDescent="0.3">
      <c r="A1172" s="1" t="s">
        <v>1171</v>
      </c>
      <c r="B1172" s="1">
        <v>45.41</v>
      </c>
      <c r="C1172" s="1">
        <v>4.96</v>
      </c>
      <c r="D1172" s="7" t="s">
        <v>2343</v>
      </c>
      <c r="E1172" s="7" t="s">
        <v>2343</v>
      </c>
      <c r="F1172" s="7" t="s">
        <v>2343</v>
      </c>
      <c r="G1172" s="7">
        <v>1</v>
      </c>
      <c r="H1172" s="75" t="s">
        <v>2343</v>
      </c>
      <c r="I1172" s="1" t="str">
        <f t="shared" si="18"/>
        <v>Obesity</v>
      </c>
      <c r="U1172" s="1">
        <v>180</v>
      </c>
    </row>
    <row r="1173" spans="1:21" x14ac:dyDescent="0.3">
      <c r="A1173" s="1" t="s">
        <v>1172</v>
      </c>
      <c r="B1173" s="1">
        <v>31.2</v>
      </c>
      <c r="C1173" s="1">
        <v>11.04</v>
      </c>
      <c r="D1173" s="7" t="s">
        <v>2344</v>
      </c>
      <c r="E1173" s="7" t="s">
        <v>2343</v>
      </c>
      <c r="F1173" s="7" t="s">
        <v>2343</v>
      </c>
      <c r="G1173" s="7">
        <v>2</v>
      </c>
      <c r="H1173" s="75" t="s">
        <v>2343</v>
      </c>
      <c r="I1173" s="1" t="str">
        <f t="shared" si="18"/>
        <v>Obesity</v>
      </c>
      <c r="U1173" s="1">
        <v>180</v>
      </c>
    </row>
    <row r="1174" spans="1:21" x14ac:dyDescent="0.3">
      <c r="A1174" s="1" t="s">
        <v>1173</v>
      </c>
      <c r="B1174" s="1">
        <v>29.83</v>
      </c>
      <c r="C1174" s="1">
        <v>7.81</v>
      </c>
      <c r="D1174" s="7" t="s">
        <v>2344</v>
      </c>
      <c r="E1174" s="7" t="s">
        <v>2343</v>
      </c>
      <c r="F1174" s="7" t="s">
        <v>2343</v>
      </c>
      <c r="G1174" s="7">
        <v>1</v>
      </c>
      <c r="H1174" s="75" t="s">
        <v>2343</v>
      </c>
      <c r="I1174" s="1" t="str">
        <f t="shared" si="18"/>
        <v>Overweight</v>
      </c>
      <c r="U1174" s="1">
        <v>180</v>
      </c>
    </row>
    <row r="1175" spans="1:21" x14ac:dyDescent="0.3">
      <c r="A1175" s="1" t="s">
        <v>1174</v>
      </c>
      <c r="B1175" s="1">
        <v>29.06</v>
      </c>
      <c r="C1175" s="1">
        <v>4.55</v>
      </c>
      <c r="D1175" s="7" t="s">
        <v>2343</v>
      </c>
      <c r="E1175" s="7" t="s">
        <v>2343</v>
      </c>
      <c r="F1175" s="7" t="s">
        <v>2343</v>
      </c>
      <c r="G1175" s="7">
        <v>0</v>
      </c>
      <c r="H1175" s="75" t="s">
        <v>2343</v>
      </c>
      <c r="I1175" s="1" t="str">
        <f t="shared" si="18"/>
        <v>Overweight</v>
      </c>
      <c r="U1175" s="1">
        <v>180</v>
      </c>
    </row>
    <row r="1176" spans="1:21" x14ac:dyDescent="0.3">
      <c r="A1176" s="1" t="s">
        <v>1175</v>
      </c>
      <c r="B1176" s="1">
        <v>27.454999999999998</v>
      </c>
      <c r="C1176" s="1">
        <v>6.13</v>
      </c>
      <c r="D1176" s="7" t="s">
        <v>2343</v>
      </c>
      <c r="E1176" s="7" t="s">
        <v>2343</v>
      </c>
      <c r="F1176" s="7" t="s">
        <v>2343</v>
      </c>
      <c r="G1176" s="7">
        <v>2</v>
      </c>
      <c r="H1176" s="75" t="s">
        <v>2343</v>
      </c>
      <c r="I1176" s="1" t="str">
        <f t="shared" si="18"/>
        <v>Overweight</v>
      </c>
      <c r="U1176" s="1">
        <v>180</v>
      </c>
    </row>
    <row r="1177" spans="1:21" x14ac:dyDescent="0.3">
      <c r="A1177" s="1" t="s">
        <v>1176</v>
      </c>
      <c r="B1177" s="1">
        <v>23.01</v>
      </c>
      <c r="C1177" s="1">
        <v>6.04</v>
      </c>
      <c r="D1177" s="7" t="s">
        <v>2344</v>
      </c>
      <c r="E1177" s="7" t="s">
        <v>2343</v>
      </c>
      <c r="F1177" s="7" t="s">
        <v>2343</v>
      </c>
      <c r="G1177" s="7">
        <v>1</v>
      </c>
      <c r="H1177" s="75" t="s">
        <v>2343</v>
      </c>
      <c r="I1177" s="1" t="str">
        <f t="shared" si="18"/>
        <v>Normal Weight</v>
      </c>
      <c r="U1177" s="1">
        <v>180</v>
      </c>
    </row>
    <row r="1178" spans="1:21" x14ac:dyDescent="0.3">
      <c r="A1178" s="1" t="s">
        <v>1177</v>
      </c>
      <c r="B1178" s="1">
        <v>31.39</v>
      </c>
      <c r="C1178" s="1">
        <v>8.85</v>
      </c>
      <c r="D1178" s="7" t="s">
        <v>2344</v>
      </c>
      <c r="E1178" s="7" t="s">
        <v>2343</v>
      </c>
      <c r="F1178" s="7" t="s">
        <v>2343</v>
      </c>
      <c r="G1178" s="7">
        <v>0</v>
      </c>
      <c r="H1178" s="75" t="s">
        <v>2343</v>
      </c>
      <c r="I1178" s="1" t="str">
        <f t="shared" si="18"/>
        <v>Obesity</v>
      </c>
      <c r="U1178" s="1">
        <v>180</v>
      </c>
    </row>
    <row r="1179" spans="1:21" x14ac:dyDescent="0.3">
      <c r="A1179" s="1" t="s">
        <v>1178</v>
      </c>
      <c r="B1179" s="1">
        <v>34.770000000000003</v>
      </c>
      <c r="C1179" s="1">
        <v>10.54</v>
      </c>
      <c r="D1179" s="7" t="s">
        <v>2343</v>
      </c>
      <c r="E1179" s="7" t="s">
        <v>2343</v>
      </c>
      <c r="F1179" s="7" t="s">
        <v>2343</v>
      </c>
      <c r="G1179" s="7">
        <v>2</v>
      </c>
      <c r="H1179" s="75" t="s">
        <v>2343</v>
      </c>
      <c r="I1179" s="1" t="str">
        <f t="shared" si="18"/>
        <v>Obesity</v>
      </c>
      <c r="U1179" s="1">
        <v>180</v>
      </c>
    </row>
    <row r="1180" spans="1:21" x14ac:dyDescent="0.3">
      <c r="A1180" s="1" t="s">
        <v>1179</v>
      </c>
      <c r="B1180" s="1">
        <v>24.48</v>
      </c>
      <c r="C1180" s="1">
        <v>4.37</v>
      </c>
      <c r="D1180" s="7" t="s">
        <v>2344</v>
      </c>
      <c r="E1180" s="7" t="s">
        <v>2343</v>
      </c>
      <c r="F1180" s="7" t="s">
        <v>2343</v>
      </c>
      <c r="G1180" s="7">
        <v>2</v>
      </c>
      <c r="H1180" s="75" t="s">
        <v>2343</v>
      </c>
      <c r="I1180" s="1" t="str">
        <f t="shared" si="18"/>
        <v>Normal Weight</v>
      </c>
      <c r="U1180" s="1">
        <v>180</v>
      </c>
    </row>
    <row r="1181" spans="1:21" x14ac:dyDescent="0.3">
      <c r="A1181" s="1" t="s">
        <v>1180</v>
      </c>
      <c r="B1181" s="1">
        <v>22.61</v>
      </c>
      <c r="C1181" s="1">
        <v>9.6300000000000008</v>
      </c>
      <c r="D1181" s="7" t="s">
        <v>2343</v>
      </c>
      <c r="E1181" s="7" t="s">
        <v>2343</v>
      </c>
      <c r="F1181" s="7" t="s">
        <v>2343</v>
      </c>
      <c r="G1181" s="7">
        <v>2</v>
      </c>
      <c r="H1181" s="75" t="s">
        <v>2343</v>
      </c>
      <c r="I1181" s="1" t="str">
        <f t="shared" si="18"/>
        <v>Normal Weight</v>
      </c>
      <c r="U1181" s="1">
        <v>180</v>
      </c>
    </row>
    <row r="1182" spans="1:21" x14ac:dyDescent="0.3">
      <c r="A1182" s="1" t="s">
        <v>1181</v>
      </c>
      <c r="B1182" s="1">
        <v>34.299999999999997</v>
      </c>
      <c r="C1182" s="1">
        <v>10.37</v>
      </c>
      <c r="D1182" s="7" t="s">
        <v>2343</v>
      </c>
      <c r="E1182" s="7" t="s">
        <v>2343</v>
      </c>
      <c r="F1182" s="7" t="s">
        <v>2343</v>
      </c>
      <c r="G1182" s="7">
        <v>0</v>
      </c>
      <c r="H1182" s="75" t="s">
        <v>2343</v>
      </c>
      <c r="I1182" s="1" t="str">
        <f t="shared" si="18"/>
        <v>Obesity</v>
      </c>
      <c r="U1182" s="1">
        <v>180</v>
      </c>
    </row>
    <row r="1183" spans="1:21" x14ac:dyDescent="0.3">
      <c r="A1183" s="1" t="s">
        <v>1182</v>
      </c>
      <c r="B1183" s="1">
        <v>46.09</v>
      </c>
      <c r="C1183" s="1">
        <v>5.44</v>
      </c>
      <c r="D1183" s="7" t="s">
        <v>2343</v>
      </c>
      <c r="E1183" s="7" t="s">
        <v>2343</v>
      </c>
      <c r="F1183" s="7" t="s">
        <v>2343</v>
      </c>
      <c r="G1183" s="7">
        <v>2</v>
      </c>
      <c r="H1183" s="75" t="s">
        <v>2343</v>
      </c>
      <c r="I1183" s="1" t="str">
        <f t="shared" si="18"/>
        <v>Obesity</v>
      </c>
      <c r="U1183" s="1">
        <v>180</v>
      </c>
    </row>
    <row r="1184" spans="1:21" x14ac:dyDescent="0.3">
      <c r="A1184" s="1" t="s">
        <v>1183</v>
      </c>
      <c r="B1184" s="1">
        <v>44.744999999999997</v>
      </c>
      <c r="C1184" s="1">
        <v>5.19</v>
      </c>
      <c r="D1184" s="7" t="s">
        <v>2343</v>
      </c>
      <c r="E1184" s="7" t="s">
        <v>2343</v>
      </c>
      <c r="F1184" s="7" t="s">
        <v>2343</v>
      </c>
      <c r="G1184" s="7">
        <v>2</v>
      </c>
      <c r="H1184" s="75" t="s">
        <v>2343</v>
      </c>
      <c r="I1184" s="1" t="str">
        <f t="shared" si="18"/>
        <v>Obesity</v>
      </c>
      <c r="U1184" s="1">
        <v>180</v>
      </c>
    </row>
    <row r="1185" spans="1:21" x14ac:dyDescent="0.3">
      <c r="A1185" s="1" t="s">
        <v>1184</v>
      </c>
      <c r="B1185" s="1">
        <v>26.33</v>
      </c>
      <c r="C1185" s="1">
        <v>11.8</v>
      </c>
      <c r="D1185" s="7" t="s">
        <v>2344</v>
      </c>
      <c r="E1185" s="7" t="s">
        <v>2343</v>
      </c>
      <c r="F1185" s="7" t="s">
        <v>2343</v>
      </c>
      <c r="G1185" s="7">
        <v>1</v>
      </c>
      <c r="H1185" s="75" t="s">
        <v>2343</v>
      </c>
      <c r="I1185" s="1" t="str">
        <f t="shared" si="18"/>
        <v>Overweight</v>
      </c>
      <c r="U1185" s="1">
        <v>180</v>
      </c>
    </row>
    <row r="1186" spans="1:21" x14ac:dyDescent="0.3">
      <c r="A1186" s="1" t="s">
        <v>1185</v>
      </c>
      <c r="B1186" s="1">
        <v>26.6</v>
      </c>
      <c r="C1186" s="1">
        <v>8.3800000000000008</v>
      </c>
      <c r="D1186" s="7" t="s">
        <v>2343</v>
      </c>
      <c r="E1186" s="7" t="s">
        <v>2343</v>
      </c>
      <c r="F1186" s="7" t="s">
        <v>2343</v>
      </c>
      <c r="G1186" s="7">
        <v>2</v>
      </c>
      <c r="H1186" s="75" t="s">
        <v>2343</v>
      </c>
      <c r="I1186" s="1" t="str">
        <f t="shared" si="18"/>
        <v>Overweight</v>
      </c>
      <c r="U1186" s="1">
        <v>180</v>
      </c>
    </row>
    <row r="1187" spans="1:21" x14ac:dyDescent="0.3">
      <c r="A1187" s="1" t="s">
        <v>1186</v>
      </c>
      <c r="B1187" s="1">
        <v>27.5</v>
      </c>
      <c r="C1187" s="1">
        <v>7.58</v>
      </c>
      <c r="D1187" s="7" t="s">
        <v>2343</v>
      </c>
      <c r="E1187" s="7" t="s">
        <v>2343</v>
      </c>
      <c r="F1187" s="7" t="s">
        <v>2343</v>
      </c>
      <c r="G1187" s="7">
        <v>0</v>
      </c>
      <c r="H1187" s="75" t="s">
        <v>2343</v>
      </c>
      <c r="I1187" s="1" t="str">
        <f t="shared" si="18"/>
        <v>Overweight</v>
      </c>
      <c r="U1187" s="1">
        <v>180</v>
      </c>
    </row>
    <row r="1188" spans="1:21" x14ac:dyDescent="0.3">
      <c r="A1188" s="1" t="s">
        <v>1187</v>
      </c>
      <c r="B1188" s="1">
        <v>41.55</v>
      </c>
      <c r="C1188" s="1">
        <v>4.6100000000000003</v>
      </c>
      <c r="D1188" s="7" t="s">
        <v>2343</v>
      </c>
      <c r="E1188" s="7" t="s">
        <v>2343</v>
      </c>
      <c r="F1188" s="7" t="s">
        <v>2343</v>
      </c>
      <c r="G1188" s="7">
        <v>1</v>
      </c>
      <c r="H1188" s="75" t="s">
        <v>2343</v>
      </c>
      <c r="I1188" s="1" t="str">
        <f t="shared" si="18"/>
        <v>Obesity</v>
      </c>
      <c r="U1188" s="1">
        <v>180</v>
      </c>
    </row>
    <row r="1189" spans="1:21" x14ac:dyDescent="0.3">
      <c r="A1189" s="1" t="s">
        <v>1188</v>
      </c>
      <c r="B1189" s="1">
        <v>41.47</v>
      </c>
      <c r="C1189" s="1">
        <v>4.7</v>
      </c>
      <c r="D1189" s="7" t="s">
        <v>2344</v>
      </c>
      <c r="E1189" s="7" t="s">
        <v>2343</v>
      </c>
      <c r="F1189" s="7" t="s">
        <v>2345</v>
      </c>
      <c r="G1189" s="7">
        <v>1</v>
      </c>
      <c r="H1189" s="75" t="s">
        <v>2343</v>
      </c>
      <c r="I1189" s="1" t="str">
        <f t="shared" si="18"/>
        <v>Obesity</v>
      </c>
      <c r="U1189" s="1">
        <v>180</v>
      </c>
    </row>
    <row r="1190" spans="1:21" x14ac:dyDescent="0.3">
      <c r="A1190" s="1" t="s">
        <v>1189</v>
      </c>
      <c r="B1190" s="1">
        <v>24.795000000000002</v>
      </c>
      <c r="C1190" s="1">
        <v>6.05</v>
      </c>
      <c r="D1190" s="7" t="s">
        <v>2344</v>
      </c>
      <c r="E1190" s="7" t="s">
        <v>2343</v>
      </c>
      <c r="F1190" s="7" t="s">
        <v>2343</v>
      </c>
      <c r="G1190" s="7">
        <v>0</v>
      </c>
      <c r="H1190" s="75" t="s">
        <v>2343</v>
      </c>
      <c r="I1190" s="1" t="str">
        <f t="shared" si="18"/>
        <v>Normal Weight</v>
      </c>
      <c r="U1190" s="1">
        <v>180</v>
      </c>
    </row>
    <row r="1191" spans="1:21" x14ac:dyDescent="0.3">
      <c r="A1191" s="1" t="s">
        <v>1190</v>
      </c>
      <c r="B1191" s="1">
        <v>29.48</v>
      </c>
      <c r="C1191" s="1">
        <v>5.63</v>
      </c>
      <c r="D1191" s="7" t="s">
        <v>2344</v>
      </c>
      <c r="E1191" s="7" t="s">
        <v>2343</v>
      </c>
      <c r="F1191" s="7" t="s">
        <v>2345</v>
      </c>
      <c r="G1191" s="7">
        <v>1</v>
      </c>
      <c r="H1191" s="75" t="s">
        <v>2343</v>
      </c>
      <c r="I1191" s="1" t="str">
        <f t="shared" si="18"/>
        <v>Overweight</v>
      </c>
      <c r="U1191" s="1">
        <v>180</v>
      </c>
    </row>
    <row r="1192" spans="1:21" x14ac:dyDescent="0.3">
      <c r="A1192" s="1" t="s">
        <v>1191</v>
      </c>
      <c r="B1192" s="1">
        <v>28.09</v>
      </c>
      <c r="C1192" s="1">
        <v>6.06</v>
      </c>
      <c r="D1192" s="7" t="s">
        <v>2343</v>
      </c>
      <c r="E1192" s="7" t="s">
        <v>2343</v>
      </c>
      <c r="F1192" s="7" t="s">
        <v>2345</v>
      </c>
      <c r="G1192" s="7">
        <v>1</v>
      </c>
      <c r="H1192" s="75" t="s">
        <v>2343</v>
      </c>
      <c r="I1192" s="1" t="str">
        <f t="shared" si="18"/>
        <v>Overweight</v>
      </c>
      <c r="U1192" s="1">
        <v>180</v>
      </c>
    </row>
    <row r="1193" spans="1:21" x14ac:dyDescent="0.3">
      <c r="A1193" s="1" t="s">
        <v>1192</v>
      </c>
      <c r="B1193" s="1">
        <v>32.729999999999997</v>
      </c>
      <c r="C1193" s="1">
        <v>5.19</v>
      </c>
      <c r="D1193" s="7" t="s">
        <v>2343</v>
      </c>
      <c r="E1193" s="7" t="s">
        <v>2343</v>
      </c>
      <c r="F1193" s="7" t="s">
        <v>2343</v>
      </c>
      <c r="G1193" s="7">
        <v>1</v>
      </c>
      <c r="H1193" s="75" t="s">
        <v>2343</v>
      </c>
      <c r="I1193" s="1" t="str">
        <f t="shared" si="18"/>
        <v>Obesity</v>
      </c>
      <c r="U1193" s="1">
        <v>180</v>
      </c>
    </row>
    <row r="1194" spans="1:21" x14ac:dyDescent="0.3">
      <c r="A1194" s="1" t="s">
        <v>1193</v>
      </c>
      <c r="B1194" s="1">
        <v>27.36</v>
      </c>
      <c r="C1194" s="1">
        <v>8.9600000000000009</v>
      </c>
      <c r="D1194" s="7" t="s">
        <v>2343</v>
      </c>
      <c r="E1194" s="7" t="s">
        <v>2343</v>
      </c>
      <c r="F1194" s="7" t="s">
        <v>2343</v>
      </c>
      <c r="G1194" s="7">
        <v>0</v>
      </c>
      <c r="H1194" s="75" t="s">
        <v>2343</v>
      </c>
      <c r="I1194" s="1" t="str">
        <f t="shared" si="18"/>
        <v>Overweight</v>
      </c>
      <c r="U1194" s="1">
        <v>180</v>
      </c>
    </row>
    <row r="1195" spans="1:21" x14ac:dyDescent="0.3">
      <c r="A1195" s="1" t="s">
        <v>1194</v>
      </c>
      <c r="B1195" s="1">
        <v>27.265000000000001</v>
      </c>
      <c r="C1195" s="1">
        <v>11.39</v>
      </c>
      <c r="D1195" s="7" t="s">
        <v>2343</v>
      </c>
      <c r="E1195" s="7" t="s">
        <v>2343</v>
      </c>
      <c r="F1195" s="7" t="s">
        <v>2343</v>
      </c>
      <c r="G1195" s="7">
        <v>0</v>
      </c>
      <c r="H1195" s="75" t="s">
        <v>2343</v>
      </c>
      <c r="I1195" s="1" t="str">
        <f t="shared" si="18"/>
        <v>Overweight</v>
      </c>
      <c r="U1195" s="1">
        <v>180</v>
      </c>
    </row>
    <row r="1196" spans="1:21" x14ac:dyDescent="0.3">
      <c r="A1196" s="1" t="s">
        <v>1195</v>
      </c>
      <c r="B1196" s="1">
        <v>48.07</v>
      </c>
      <c r="C1196" s="1">
        <v>4.0599999999999996</v>
      </c>
      <c r="D1196" s="7" t="s">
        <v>2344</v>
      </c>
      <c r="E1196" s="7" t="s">
        <v>2343</v>
      </c>
      <c r="F1196" s="7" t="s">
        <v>2343</v>
      </c>
      <c r="G1196" s="7">
        <v>0</v>
      </c>
      <c r="H1196" s="75" t="s">
        <v>2343</v>
      </c>
      <c r="I1196" s="1" t="str">
        <f t="shared" si="18"/>
        <v>Obesity</v>
      </c>
      <c r="U1196" s="1">
        <v>180</v>
      </c>
    </row>
    <row r="1197" spans="1:21" x14ac:dyDescent="0.3">
      <c r="A1197" s="1" t="s">
        <v>1196</v>
      </c>
      <c r="B1197" s="1">
        <v>30.8</v>
      </c>
      <c r="C1197" s="1">
        <v>5.23</v>
      </c>
      <c r="D1197" s="7" t="s">
        <v>2344</v>
      </c>
      <c r="E1197" s="7" t="s">
        <v>2343</v>
      </c>
      <c r="F1197" s="7" t="s">
        <v>2343</v>
      </c>
      <c r="G1197" s="7">
        <v>0</v>
      </c>
      <c r="H1197" s="75" t="s">
        <v>2343</v>
      </c>
      <c r="I1197" s="1" t="str">
        <f t="shared" si="18"/>
        <v>Obesity</v>
      </c>
      <c r="U1197" s="1">
        <v>180</v>
      </c>
    </row>
    <row r="1198" spans="1:21" x14ac:dyDescent="0.3">
      <c r="A1198" s="1" t="s">
        <v>1197</v>
      </c>
      <c r="B1198" s="1">
        <v>32.299999999999997</v>
      </c>
      <c r="C1198" s="1">
        <v>5.05</v>
      </c>
      <c r="D1198" s="7" t="s">
        <v>2344</v>
      </c>
      <c r="E1198" s="7" t="s">
        <v>2343</v>
      </c>
      <c r="F1198" s="7" t="s">
        <v>2343</v>
      </c>
      <c r="G1198" s="7">
        <v>0</v>
      </c>
      <c r="H1198" s="75" t="s">
        <v>2343</v>
      </c>
      <c r="I1198" s="1" t="str">
        <f t="shared" si="18"/>
        <v>Obesity</v>
      </c>
      <c r="U1198" s="1">
        <v>180</v>
      </c>
    </row>
    <row r="1199" spans="1:21" x14ac:dyDescent="0.3">
      <c r="A1199" s="1" t="s">
        <v>1198</v>
      </c>
      <c r="B1199" s="1">
        <v>39.700000000000003</v>
      </c>
      <c r="C1199" s="1">
        <v>7.34</v>
      </c>
      <c r="D1199" s="7" t="s">
        <v>2343</v>
      </c>
      <c r="E1199" s="7" t="s">
        <v>2343</v>
      </c>
      <c r="F1199" s="7" t="s">
        <v>2343</v>
      </c>
      <c r="G1199" s="7">
        <v>0</v>
      </c>
      <c r="H1199" s="75" t="s">
        <v>2343</v>
      </c>
      <c r="I1199" s="1" t="str">
        <f t="shared" si="18"/>
        <v>Obesity</v>
      </c>
      <c r="U1199" s="1">
        <v>180</v>
      </c>
    </row>
    <row r="1200" spans="1:21" x14ac:dyDescent="0.3">
      <c r="A1200" s="1" t="s">
        <v>1199</v>
      </c>
      <c r="B1200" s="1">
        <v>35.97</v>
      </c>
      <c r="C1200" s="1">
        <v>8.1300000000000008</v>
      </c>
      <c r="D1200" s="7" t="s">
        <v>2343</v>
      </c>
      <c r="E1200" s="7" t="s">
        <v>2343</v>
      </c>
      <c r="F1200" s="7" t="s">
        <v>2343</v>
      </c>
      <c r="G1200" s="7">
        <v>0</v>
      </c>
      <c r="H1200" s="75" t="s">
        <v>2343</v>
      </c>
      <c r="I1200" s="1" t="str">
        <f t="shared" si="18"/>
        <v>Obesity</v>
      </c>
      <c r="U1200" s="1">
        <v>180</v>
      </c>
    </row>
    <row r="1201" spans="1:21" x14ac:dyDescent="0.3">
      <c r="A1201" s="1" t="s">
        <v>1200</v>
      </c>
      <c r="B1201" s="1">
        <v>25.86</v>
      </c>
      <c r="C1201" s="1">
        <v>6.68</v>
      </c>
      <c r="D1201" s="7" t="s">
        <v>2344</v>
      </c>
      <c r="E1201" s="7" t="s">
        <v>2343</v>
      </c>
      <c r="F1201" s="7" t="s">
        <v>2343</v>
      </c>
      <c r="G1201" s="7">
        <v>1</v>
      </c>
      <c r="H1201" s="75" t="s">
        <v>2343</v>
      </c>
      <c r="I1201" s="1" t="str">
        <f t="shared" si="18"/>
        <v>Overweight</v>
      </c>
      <c r="U1201" s="1">
        <v>180</v>
      </c>
    </row>
    <row r="1202" spans="1:21" x14ac:dyDescent="0.3">
      <c r="A1202" s="1" t="s">
        <v>1201</v>
      </c>
      <c r="B1202" s="1">
        <v>30.03</v>
      </c>
      <c r="C1202" s="1">
        <v>11.51</v>
      </c>
      <c r="D1202" s="7" t="s">
        <v>2343</v>
      </c>
      <c r="E1202" s="7" t="s">
        <v>2343</v>
      </c>
      <c r="F1202" s="7" t="s">
        <v>2343</v>
      </c>
      <c r="G1202" s="7">
        <v>0</v>
      </c>
      <c r="H1202" s="75" t="s">
        <v>2343</v>
      </c>
      <c r="I1202" s="1" t="str">
        <f t="shared" si="18"/>
        <v>Obesity</v>
      </c>
      <c r="U1202" s="1">
        <v>180</v>
      </c>
    </row>
    <row r="1203" spans="1:21" x14ac:dyDescent="0.3">
      <c r="A1203" s="1" t="s">
        <v>1202</v>
      </c>
      <c r="B1203" s="1">
        <v>25.76</v>
      </c>
      <c r="C1203" s="1">
        <v>6.02</v>
      </c>
      <c r="D1203" s="7" t="s">
        <v>2344</v>
      </c>
      <c r="E1203" s="7" t="s">
        <v>2343</v>
      </c>
      <c r="F1203" s="7" t="s">
        <v>2345</v>
      </c>
      <c r="G1203" s="7">
        <v>1</v>
      </c>
      <c r="H1203" s="75" t="s">
        <v>2343</v>
      </c>
      <c r="I1203" s="1" t="str">
        <f t="shared" si="18"/>
        <v>Overweight</v>
      </c>
      <c r="U1203" s="1">
        <v>180</v>
      </c>
    </row>
    <row r="1204" spans="1:21" x14ac:dyDescent="0.3">
      <c r="A1204" s="1" t="s">
        <v>1203</v>
      </c>
      <c r="B1204" s="1">
        <v>22.42</v>
      </c>
      <c r="C1204" s="1">
        <v>7.96</v>
      </c>
      <c r="D1204" s="7" t="s">
        <v>2343</v>
      </c>
      <c r="E1204" s="7" t="s">
        <v>2343</v>
      </c>
      <c r="F1204" s="7" t="s">
        <v>2343</v>
      </c>
      <c r="G1204" s="7">
        <v>0</v>
      </c>
      <c r="H1204" s="75" t="s">
        <v>2343</v>
      </c>
      <c r="I1204" s="1" t="str">
        <f t="shared" si="18"/>
        <v>Normal Weight</v>
      </c>
      <c r="U1204" s="1">
        <v>180</v>
      </c>
    </row>
    <row r="1205" spans="1:21" x14ac:dyDescent="0.3">
      <c r="A1205" s="1" t="s">
        <v>1204</v>
      </c>
      <c r="B1205" s="1">
        <v>33.18</v>
      </c>
      <c r="C1205" s="1">
        <v>6.01</v>
      </c>
      <c r="D1205" s="7" t="s">
        <v>2344</v>
      </c>
      <c r="E1205" s="7" t="s">
        <v>2343</v>
      </c>
      <c r="F1205" s="7" t="s">
        <v>2343</v>
      </c>
      <c r="G1205" s="7">
        <v>1</v>
      </c>
      <c r="H1205" s="75" t="s">
        <v>2343</v>
      </c>
      <c r="I1205" s="1" t="str">
        <f t="shared" si="18"/>
        <v>Obesity</v>
      </c>
      <c r="U1205" s="1">
        <v>180</v>
      </c>
    </row>
    <row r="1206" spans="1:21" x14ac:dyDescent="0.3">
      <c r="A1206" s="1" t="s">
        <v>1205</v>
      </c>
      <c r="B1206" s="1">
        <v>43.04</v>
      </c>
      <c r="C1206" s="1">
        <v>5.9</v>
      </c>
      <c r="D1206" s="7" t="s">
        <v>2344</v>
      </c>
      <c r="E1206" s="7" t="s">
        <v>2343</v>
      </c>
      <c r="F1206" s="7" t="s">
        <v>2343</v>
      </c>
      <c r="G1206" s="7">
        <v>0</v>
      </c>
      <c r="H1206" s="75" t="s">
        <v>2343</v>
      </c>
      <c r="I1206" s="1" t="str">
        <f t="shared" si="18"/>
        <v>Obesity</v>
      </c>
      <c r="U1206" s="1">
        <v>180</v>
      </c>
    </row>
    <row r="1207" spans="1:21" x14ac:dyDescent="0.3">
      <c r="A1207" s="1" t="s">
        <v>1206</v>
      </c>
      <c r="B1207" s="1">
        <v>34.15</v>
      </c>
      <c r="C1207" s="1">
        <v>4.49</v>
      </c>
      <c r="D1207" s="7" t="s">
        <v>2344</v>
      </c>
      <c r="E1207" s="7" t="s">
        <v>2343</v>
      </c>
      <c r="F1207" s="7" t="s">
        <v>2343</v>
      </c>
      <c r="G1207" s="7">
        <v>1</v>
      </c>
      <c r="H1207" s="75" t="s">
        <v>2343</v>
      </c>
      <c r="I1207" s="1" t="str">
        <f t="shared" si="18"/>
        <v>Obesity</v>
      </c>
      <c r="U1207" s="1">
        <v>180</v>
      </c>
    </row>
    <row r="1208" spans="1:21" x14ac:dyDescent="0.3">
      <c r="A1208" s="1" t="s">
        <v>1207</v>
      </c>
      <c r="B1208" s="1">
        <v>25.78</v>
      </c>
      <c r="C1208" s="1">
        <v>6.25</v>
      </c>
      <c r="D1208" s="7" t="s">
        <v>2343</v>
      </c>
      <c r="E1208" s="7" t="s">
        <v>2343</v>
      </c>
      <c r="F1208" s="7" t="s">
        <v>2343</v>
      </c>
      <c r="G1208" s="7">
        <v>0</v>
      </c>
      <c r="H1208" s="75" t="s">
        <v>2343</v>
      </c>
      <c r="I1208" s="1" t="str">
        <f t="shared" si="18"/>
        <v>Overweight</v>
      </c>
      <c r="U1208" s="1">
        <v>180</v>
      </c>
    </row>
    <row r="1209" spans="1:21" x14ac:dyDescent="0.3">
      <c r="A1209" s="1" t="s">
        <v>1208</v>
      </c>
      <c r="B1209" s="1">
        <v>21.02</v>
      </c>
      <c r="C1209" s="1">
        <v>9.6199999999999992</v>
      </c>
      <c r="D1209" s="7" t="s">
        <v>2344</v>
      </c>
      <c r="E1209" s="7" t="s">
        <v>2343</v>
      </c>
      <c r="F1209" s="7" t="s">
        <v>2345</v>
      </c>
      <c r="G1209" s="7">
        <v>1</v>
      </c>
      <c r="H1209" s="75" t="s">
        <v>2343</v>
      </c>
      <c r="I1209" s="1" t="str">
        <f t="shared" si="18"/>
        <v>Normal Weight</v>
      </c>
      <c r="U1209" s="1">
        <v>180</v>
      </c>
    </row>
    <row r="1210" spans="1:21" x14ac:dyDescent="0.3">
      <c r="A1210" s="1" t="s">
        <v>1209</v>
      </c>
      <c r="B1210" s="1">
        <v>37.51</v>
      </c>
      <c r="C1210" s="1">
        <v>11.06</v>
      </c>
      <c r="D1210" s="7" t="s">
        <v>2343</v>
      </c>
      <c r="E1210" s="7" t="s">
        <v>2343</v>
      </c>
      <c r="F1210" s="7" t="s">
        <v>2343</v>
      </c>
      <c r="G1210" s="7">
        <v>2</v>
      </c>
      <c r="H1210" s="75" t="s">
        <v>2343</v>
      </c>
      <c r="I1210" s="1" t="str">
        <f t="shared" si="18"/>
        <v>Obesity</v>
      </c>
      <c r="U1210" s="1">
        <v>180</v>
      </c>
    </row>
    <row r="1211" spans="1:21" x14ac:dyDescent="0.3">
      <c r="A1211" s="1" t="s">
        <v>1210</v>
      </c>
      <c r="B1211" s="1">
        <v>25.745000000000001</v>
      </c>
      <c r="C1211" s="1">
        <v>6.11</v>
      </c>
      <c r="D1211" s="7" t="s">
        <v>2344</v>
      </c>
      <c r="E1211" s="7" t="s">
        <v>2343</v>
      </c>
      <c r="F1211" s="7" t="s">
        <v>2343</v>
      </c>
      <c r="G1211" s="7">
        <v>0</v>
      </c>
      <c r="H1211" s="75" t="s">
        <v>2343</v>
      </c>
      <c r="I1211" s="1" t="str">
        <f t="shared" si="18"/>
        <v>Overweight</v>
      </c>
      <c r="U1211" s="1">
        <v>180</v>
      </c>
    </row>
    <row r="1212" spans="1:21" x14ac:dyDescent="0.3">
      <c r="A1212" s="1" t="s">
        <v>1211</v>
      </c>
      <c r="B1212" s="1">
        <v>31.35</v>
      </c>
      <c r="C1212" s="1">
        <v>11.49</v>
      </c>
      <c r="D1212" s="7" t="s">
        <v>2343</v>
      </c>
      <c r="E1212" s="7" t="s">
        <v>2343</v>
      </c>
      <c r="F1212" s="7" t="s">
        <v>2343</v>
      </c>
      <c r="G1212" s="7">
        <v>2</v>
      </c>
      <c r="H1212" s="75" t="s">
        <v>2343</v>
      </c>
      <c r="I1212" s="1" t="str">
        <f t="shared" si="18"/>
        <v>Obesity</v>
      </c>
      <c r="U1212" s="1">
        <v>180</v>
      </c>
    </row>
    <row r="1213" spans="1:21" x14ac:dyDescent="0.3">
      <c r="A1213" s="1" t="s">
        <v>1212</v>
      </c>
      <c r="B1213" s="1">
        <v>29.83</v>
      </c>
      <c r="C1213" s="1">
        <v>8.68</v>
      </c>
      <c r="D1213" s="7" t="s">
        <v>2343</v>
      </c>
      <c r="E1213" s="7" t="s">
        <v>2343</v>
      </c>
      <c r="F1213" s="7" t="s">
        <v>2343</v>
      </c>
      <c r="G1213" s="7">
        <v>2</v>
      </c>
      <c r="H1213" s="75" t="s">
        <v>2343</v>
      </c>
      <c r="I1213" s="1" t="str">
        <f t="shared" si="18"/>
        <v>Overweight</v>
      </c>
      <c r="U1213" s="1">
        <v>180</v>
      </c>
    </row>
    <row r="1214" spans="1:21" x14ac:dyDescent="0.3">
      <c r="A1214" s="1" t="s">
        <v>1213</v>
      </c>
      <c r="B1214" s="1">
        <v>25.49</v>
      </c>
      <c r="C1214" s="1">
        <v>5.68</v>
      </c>
      <c r="D1214" s="7" t="s">
        <v>2344</v>
      </c>
      <c r="E1214" s="7" t="s">
        <v>2343</v>
      </c>
      <c r="F1214" s="7" t="s">
        <v>2345</v>
      </c>
      <c r="G1214" s="7">
        <v>1</v>
      </c>
      <c r="H1214" s="75" t="s">
        <v>2343</v>
      </c>
      <c r="I1214" s="1" t="str">
        <f t="shared" si="18"/>
        <v>Overweight</v>
      </c>
      <c r="U1214" s="1">
        <v>180</v>
      </c>
    </row>
    <row r="1215" spans="1:21" x14ac:dyDescent="0.3">
      <c r="A1215" s="1" t="s">
        <v>1214</v>
      </c>
      <c r="B1215" s="1">
        <v>34.1</v>
      </c>
      <c r="C1215" s="1">
        <v>8.4499999999999993</v>
      </c>
      <c r="D1215" s="7" t="s">
        <v>2343</v>
      </c>
      <c r="E1215" s="7" t="s">
        <v>2343</v>
      </c>
      <c r="F1215" s="7" t="s">
        <v>2343</v>
      </c>
      <c r="G1215" s="7">
        <v>0</v>
      </c>
      <c r="H1215" s="75" t="s">
        <v>2343</v>
      </c>
      <c r="I1215" s="1" t="str">
        <f t="shared" si="18"/>
        <v>Obesity</v>
      </c>
      <c r="U1215" s="1">
        <v>180</v>
      </c>
    </row>
    <row r="1216" spans="1:21" x14ac:dyDescent="0.3">
      <c r="A1216" s="1" t="s">
        <v>1215</v>
      </c>
      <c r="B1216" s="1">
        <v>25.84</v>
      </c>
      <c r="C1216" s="1">
        <v>8.51</v>
      </c>
      <c r="D1216" s="7" t="s">
        <v>2343</v>
      </c>
      <c r="E1216" s="7" t="s">
        <v>2343</v>
      </c>
      <c r="F1216" s="7" t="s">
        <v>2343</v>
      </c>
      <c r="G1216" s="7">
        <v>2</v>
      </c>
      <c r="H1216" s="75" t="s">
        <v>2343</v>
      </c>
      <c r="I1216" s="1" t="str">
        <f t="shared" si="18"/>
        <v>Overweight</v>
      </c>
      <c r="U1216" s="1">
        <v>180</v>
      </c>
    </row>
    <row r="1217" spans="1:21" x14ac:dyDescent="0.3">
      <c r="A1217" s="1" t="s">
        <v>1216</v>
      </c>
      <c r="B1217" s="1">
        <v>20.6</v>
      </c>
      <c r="C1217" s="1">
        <v>7.62</v>
      </c>
      <c r="D1217" s="7" t="s">
        <v>2343</v>
      </c>
      <c r="E1217" s="7" t="s">
        <v>2343</v>
      </c>
      <c r="F1217" s="7" t="s">
        <v>2343</v>
      </c>
      <c r="G1217" s="7">
        <v>0</v>
      </c>
      <c r="H1217" s="75" t="s">
        <v>2343</v>
      </c>
      <c r="I1217" s="1" t="str">
        <f t="shared" si="18"/>
        <v>Normal Weight</v>
      </c>
      <c r="U1217" s="1">
        <v>180</v>
      </c>
    </row>
    <row r="1218" spans="1:21" x14ac:dyDescent="0.3">
      <c r="A1218" s="1" t="s">
        <v>1217</v>
      </c>
      <c r="B1218" s="1">
        <v>28.88</v>
      </c>
      <c r="C1218" s="1">
        <v>10.18</v>
      </c>
      <c r="D1218" s="7" t="s">
        <v>2343</v>
      </c>
      <c r="E1218" s="7" t="s">
        <v>2343</v>
      </c>
      <c r="F1218" s="7" t="s">
        <v>2343</v>
      </c>
      <c r="G1218" s="7">
        <v>0</v>
      </c>
      <c r="H1218" s="75" t="s">
        <v>2343</v>
      </c>
      <c r="I1218" s="1" t="str">
        <f t="shared" si="18"/>
        <v>Overweight</v>
      </c>
      <c r="U1218" s="1">
        <v>180</v>
      </c>
    </row>
    <row r="1219" spans="1:21" x14ac:dyDescent="0.3">
      <c r="A1219" s="1" t="s">
        <v>1218</v>
      </c>
      <c r="B1219" s="1">
        <v>28.24</v>
      </c>
      <c r="C1219" s="1">
        <v>5.36</v>
      </c>
      <c r="D1219" s="7" t="s">
        <v>2343</v>
      </c>
      <c r="E1219" s="7" t="s">
        <v>2343</v>
      </c>
      <c r="F1219" s="7" t="s">
        <v>2343</v>
      </c>
      <c r="G1219" s="7">
        <v>0</v>
      </c>
      <c r="H1219" s="75" t="s">
        <v>2343</v>
      </c>
      <c r="I1219" s="1" t="str">
        <f t="shared" ref="I1219:I1282" si="19">IF(B1219&lt;18.5,"Underweight",IF(B1219&lt;25,"Normal Weight",IF(B1219&lt;30,"Overweight","Obesity")))</f>
        <v>Overweight</v>
      </c>
      <c r="U1219" s="1">
        <v>180</v>
      </c>
    </row>
    <row r="1220" spans="1:21" x14ac:dyDescent="0.3">
      <c r="A1220" s="1" t="s">
        <v>1219</v>
      </c>
      <c r="B1220" s="1">
        <v>25.46</v>
      </c>
      <c r="C1220" s="1">
        <v>11.78</v>
      </c>
      <c r="D1220" s="7" t="s">
        <v>2344</v>
      </c>
      <c r="E1220" s="7" t="s">
        <v>2343</v>
      </c>
      <c r="F1220" s="7" t="s">
        <v>2343</v>
      </c>
      <c r="G1220" s="7">
        <v>1</v>
      </c>
      <c r="H1220" s="75" t="s">
        <v>2343</v>
      </c>
      <c r="I1220" s="1" t="str">
        <f t="shared" si="19"/>
        <v>Overweight</v>
      </c>
      <c r="U1220" s="1">
        <v>180</v>
      </c>
    </row>
    <row r="1221" spans="1:21" x14ac:dyDescent="0.3">
      <c r="A1221" s="1" t="s">
        <v>1220</v>
      </c>
      <c r="B1221" s="1">
        <v>29.64</v>
      </c>
      <c r="C1221" s="1">
        <v>10.82</v>
      </c>
      <c r="D1221" s="7" t="s">
        <v>2344</v>
      </c>
      <c r="E1221" s="7" t="s">
        <v>2343</v>
      </c>
      <c r="F1221" s="7" t="s">
        <v>2343</v>
      </c>
      <c r="G1221" s="7">
        <v>0</v>
      </c>
      <c r="H1221" s="75" t="s">
        <v>2343</v>
      </c>
      <c r="I1221" s="1" t="str">
        <f t="shared" si="19"/>
        <v>Overweight</v>
      </c>
      <c r="U1221" s="1">
        <v>180</v>
      </c>
    </row>
    <row r="1222" spans="1:21" x14ac:dyDescent="0.3">
      <c r="A1222" s="1" t="s">
        <v>1221</v>
      </c>
      <c r="B1222" s="1">
        <v>31.27</v>
      </c>
      <c r="C1222" s="1">
        <v>7.73</v>
      </c>
      <c r="D1222" s="7" t="s">
        <v>2344</v>
      </c>
      <c r="E1222" s="7" t="s">
        <v>2343</v>
      </c>
      <c r="F1222" s="7" t="s">
        <v>2343</v>
      </c>
      <c r="G1222" s="7">
        <v>1</v>
      </c>
      <c r="H1222" s="75" t="s">
        <v>2343</v>
      </c>
      <c r="I1222" s="1" t="str">
        <f t="shared" si="19"/>
        <v>Obesity</v>
      </c>
      <c r="U1222" s="1">
        <v>180</v>
      </c>
    </row>
    <row r="1223" spans="1:21" x14ac:dyDescent="0.3">
      <c r="A1223" s="1" t="s">
        <v>1222</v>
      </c>
      <c r="B1223" s="1">
        <v>19.95</v>
      </c>
      <c r="C1223" s="1">
        <v>6.24</v>
      </c>
      <c r="D1223" s="7" t="s">
        <v>2344</v>
      </c>
      <c r="E1223" s="7" t="s">
        <v>2343</v>
      </c>
      <c r="F1223" s="7" t="s">
        <v>2343</v>
      </c>
      <c r="G1223" s="7">
        <v>0</v>
      </c>
      <c r="H1223" s="75" t="s">
        <v>2343</v>
      </c>
      <c r="I1223" s="1" t="str">
        <f t="shared" si="19"/>
        <v>Normal Weight</v>
      </c>
      <c r="U1223" s="1">
        <v>180</v>
      </c>
    </row>
    <row r="1224" spans="1:21" x14ac:dyDescent="0.3">
      <c r="A1224" s="1" t="s">
        <v>1223</v>
      </c>
      <c r="B1224" s="1">
        <v>21.3</v>
      </c>
      <c r="C1224" s="1">
        <v>10.42</v>
      </c>
      <c r="D1224" s="7" t="s">
        <v>2343</v>
      </c>
      <c r="E1224" s="7" t="s">
        <v>2343</v>
      </c>
      <c r="F1224" s="7" t="s">
        <v>2343</v>
      </c>
      <c r="G1224" s="7">
        <v>2</v>
      </c>
      <c r="H1224" s="75" t="s">
        <v>2343</v>
      </c>
      <c r="I1224" s="1" t="str">
        <f t="shared" si="19"/>
        <v>Normal Weight</v>
      </c>
      <c r="U1224" s="1">
        <v>180</v>
      </c>
    </row>
    <row r="1225" spans="1:21" x14ac:dyDescent="0.3">
      <c r="A1225" s="1" t="s">
        <v>1224</v>
      </c>
      <c r="B1225" s="1">
        <v>31.635000000000002</v>
      </c>
      <c r="C1225" s="1">
        <v>11.11</v>
      </c>
      <c r="D1225" s="7" t="s">
        <v>2343</v>
      </c>
      <c r="E1225" s="7" t="s">
        <v>2343</v>
      </c>
      <c r="F1225" s="7" t="s">
        <v>2343</v>
      </c>
      <c r="G1225" s="7">
        <v>0</v>
      </c>
      <c r="H1225" s="75" t="s">
        <v>2343</v>
      </c>
      <c r="I1225" s="1" t="str">
        <f t="shared" si="19"/>
        <v>Obesity</v>
      </c>
      <c r="U1225" s="1">
        <v>180</v>
      </c>
    </row>
    <row r="1226" spans="1:21" x14ac:dyDescent="0.3">
      <c r="A1226" s="1" t="s">
        <v>1225</v>
      </c>
      <c r="B1226" s="1">
        <v>23.9</v>
      </c>
      <c r="C1226" s="1">
        <v>7.67</v>
      </c>
      <c r="D1226" s="7" t="s">
        <v>2344</v>
      </c>
      <c r="E1226" s="7" t="s">
        <v>2343</v>
      </c>
      <c r="F1226" s="7" t="s">
        <v>2343</v>
      </c>
      <c r="G1226" s="7">
        <v>2</v>
      </c>
      <c r="H1226" s="75" t="s">
        <v>2343</v>
      </c>
      <c r="I1226" s="1" t="str">
        <f t="shared" si="19"/>
        <v>Normal Weight</v>
      </c>
      <c r="U1226" s="1">
        <v>180</v>
      </c>
    </row>
    <row r="1227" spans="1:21" x14ac:dyDescent="0.3">
      <c r="A1227" s="1" t="s">
        <v>1226</v>
      </c>
      <c r="B1227" s="1">
        <v>34.15</v>
      </c>
      <c r="C1227" s="1">
        <v>6.15</v>
      </c>
      <c r="D1227" s="7" t="s">
        <v>2343</v>
      </c>
      <c r="E1227" s="7" t="s">
        <v>2343</v>
      </c>
      <c r="F1227" s="7" t="s">
        <v>2343</v>
      </c>
      <c r="G1227" s="7">
        <v>0</v>
      </c>
      <c r="H1227" s="75" t="s">
        <v>2343</v>
      </c>
      <c r="I1227" s="1" t="str">
        <f t="shared" si="19"/>
        <v>Obesity</v>
      </c>
      <c r="U1227" s="1">
        <v>180</v>
      </c>
    </row>
    <row r="1228" spans="1:21" x14ac:dyDescent="0.3">
      <c r="A1228" s="1" t="s">
        <v>1227</v>
      </c>
      <c r="B1228" s="1">
        <v>28.71</v>
      </c>
      <c r="C1228" s="1">
        <v>5.71</v>
      </c>
      <c r="D1228" s="7" t="s">
        <v>2343</v>
      </c>
      <c r="E1228" s="7" t="s">
        <v>2343</v>
      </c>
      <c r="F1228" s="7" t="s">
        <v>2343</v>
      </c>
      <c r="G1228" s="7">
        <v>0</v>
      </c>
      <c r="H1228" s="75" t="s">
        <v>2343</v>
      </c>
      <c r="I1228" s="1" t="str">
        <f t="shared" si="19"/>
        <v>Overweight</v>
      </c>
      <c r="U1228" s="1">
        <v>180</v>
      </c>
    </row>
    <row r="1229" spans="1:21" x14ac:dyDescent="0.3">
      <c r="A1229" s="1" t="s">
        <v>1228</v>
      </c>
      <c r="B1229" s="1">
        <v>36.700000000000003</v>
      </c>
      <c r="C1229" s="1">
        <v>8.6999999999999993</v>
      </c>
      <c r="D1229" s="7" t="s">
        <v>2344</v>
      </c>
      <c r="E1229" s="7" t="s">
        <v>2343</v>
      </c>
      <c r="F1229" s="7" t="s">
        <v>2343</v>
      </c>
      <c r="G1229" s="7">
        <v>2</v>
      </c>
      <c r="H1229" s="75" t="s">
        <v>2343</v>
      </c>
      <c r="I1229" s="1" t="str">
        <f t="shared" si="19"/>
        <v>Obesity</v>
      </c>
      <c r="U1229" s="1">
        <v>180</v>
      </c>
    </row>
    <row r="1230" spans="1:21" x14ac:dyDescent="0.3">
      <c r="A1230" s="1" t="s">
        <v>1229</v>
      </c>
      <c r="B1230" s="1">
        <v>34.1</v>
      </c>
      <c r="C1230" s="1">
        <v>9.0399999999999991</v>
      </c>
      <c r="D1230" s="7" t="s">
        <v>2344</v>
      </c>
      <c r="E1230" s="7" t="s">
        <v>2343</v>
      </c>
      <c r="F1230" s="7" t="s">
        <v>2343</v>
      </c>
      <c r="G1230" s="7">
        <v>2</v>
      </c>
      <c r="H1230" s="75" t="s">
        <v>2343</v>
      </c>
      <c r="I1230" s="1" t="str">
        <f t="shared" si="19"/>
        <v>Obesity</v>
      </c>
      <c r="U1230" s="1">
        <v>180</v>
      </c>
    </row>
    <row r="1231" spans="1:21" x14ac:dyDescent="0.3">
      <c r="A1231" s="1" t="s">
        <v>1230</v>
      </c>
      <c r="B1231" s="1">
        <v>25.7</v>
      </c>
      <c r="C1231" s="1">
        <v>5.61</v>
      </c>
      <c r="D1231" s="7" t="s">
        <v>2343</v>
      </c>
      <c r="E1231" s="7" t="s">
        <v>2343</v>
      </c>
      <c r="F1231" s="7" t="s">
        <v>2343</v>
      </c>
      <c r="G1231" s="7">
        <v>0</v>
      </c>
      <c r="H1231" s="75" t="s">
        <v>2343</v>
      </c>
      <c r="I1231" s="1" t="str">
        <f t="shared" si="19"/>
        <v>Overweight</v>
      </c>
      <c r="U1231" s="1">
        <v>180</v>
      </c>
    </row>
    <row r="1232" spans="1:21" x14ac:dyDescent="0.3">
      <c r="A1232" s="1" t="s">
        <v>1231</v>
      </c>
      <c r="B1232" s="1">
        <v>21.68</v>
      </c>
      <c r="C1232" s="1">
        <v>8.1199999999999992</v>
      </c>
      <c r="D1232" s="7" t="s">
        <v>2343</v>
      </c>
      <c r="E1232" s="7" t="s">
        <v>2343</v>
      </c>
      <c r="F1232" s="7" t="s">
        <v>2343</v>
      </c>
      <c r="G1232" s="7">
        <v>0</v>
      </c>
      <c r="H1232" s="75" t="s">
        <v>2343</v>
      </c>
      <c r="I1232" s="1" t="str">
        <f t="shared" si="19"/>
        <v>Normal Weight</v>
      </c>
      <c r="U1232" s="1">
        <v>180</v>
      </c>
    </row>
    <row r="1233" spans="1:21" x14ac:dyDescent="0.3">
      <c r="A1233" s="1" t="s">
        <v>1232</v>
      </c>
      <c r="B1233" s="1">
        <v>25.175000000000001</v>
      </c>
      <c r="C1233" s="1">
        <v>4.74</v>
      </c>
      <c r="D1233" s="7" t="s">
        <v>2343</v>
      </c>
      <c r="E1233" s="7" t="s">
        <v>2343</v>
      </c>
      <c r="F1233" s="7" t="s">
        <v>2343</v>
      </c>
      <c r="G1233" s="7">
        <v>0</v>
      </c>
      <c r="H1233" s="75" t="s">
        <v>2343</v>
      </c>
      <c r="I1233" s="1" t="str">
        <f t="shared" si="19"/>
        <v>Overweight</v>
      </c>
      <c r="U1233" s="1">
        <v>180</v>
      </c>
    </row>
    <row r="1234" spans="1:21" x14ac:dyDescent="0.3">
      <c r="A1234" s="1" t="s">
        <v>1233</v>
      </c>
      <c r="B1234" s="1">
        <v>44.77</v>
      </c>
      <c r="C1234" s="1">
        <v>4.0599999999999996</v>
      </c>
      <c r="D1234" s="7" t="s">
        <v>2343</v>
      </c>
      <c r="E1234" s="7" t="s">
        <v>2343</v>
      </c>
      <c r="F1234" s="7" t="s">
        <v>2343</v>
      </c>
      <c r="G1234" s="7">
        <v>2</v>
      </c>
      <c r="H1234" s="75" t="s">
        <v>2343</v>
      </c>
      <c r="I1234" s="1" t="str">
        <f t="shared" si="19"/>
        <v>Obesity</v>
      </c>
      <c r="U1234" s="1">
        <v>180</v>
      </c>
    </row>
    <row r="1235" spans="1:21" x14ac:dyDescent="0.3">
      <c r="A1235" s="1" t="s">
        <v>1234</v>
      </c>
      <c r="B1235" s="1">
        <v>37.07</v>
      </c>
      <c r="C1235" s="1">
        <v>5.69</v>
      </c>
      <c r="D1235" s="7" t="s">
        <v>2343</v>
      </c>
      <c r="E1235" s="7" t="s">
        <v>2343</v>
      </c>
      <c r="F1235" s="7" t="s">
        <v>2343</v>
      </c>
      <c r="G1235" s="7">
        <v>2</v>
      </c>
      <c r="H1235" s="75" t="s">
        <v>2343</v>
      </c>
      <c r="I1235" s="1" t="str">
        <f t="shared" si="19"/>
        <v>Obesity</v>
      </c>
      <c r="U1235" s="1">
        <v>180</v>
      </c>
    </row>
    <row r="1236" spans="1:21" x14ac:dyDescent="0.3">
      <c r="A1236" s="1" t="s">
        <v>1235</v>
      </c>
      <c r="B1236" s="1">
        <v>39.799999999999997</v>
      </c>
      <c r="C1236" s="1">
        <v>5.66</v>
      </c>
      <c r="D1236" s="7" t="s">
        <v>2343</v>
      </c>
      <c r="E1236" s="7" t="s">
        <v>2343</v>
      </c>
      <c r="F1236" s="7" t="s">
        <v>2345</v>
      </c>
      <c r="G1236" s="7">
        <v>1</v>
      </c>
      <c r="H1236" s="75" t="s">
        <v>2343</v>
      </c>
      <c r="I1236" s="1" t="str">
        <f t="shared" si="19"/>
        <v>Obesity</v>
      </c>
      <c r="U1236" s="1">
        <v>180</v>
      </c>
    </row>
    <row r="1237" spans="1:21" x14ac:dyDescent="0.3">
      <c r="A1237" s="1" t="s">
        <v>1236</v>
      </c>
      <c r="B1237" s="1">
        <v>26.36</v>
      </c>
      <c r="C1237" s="1">
        <v>4.32</v>
      </c>
      <c r="D1237" s="7" t="s">
        <v>2343</v>
      </c>
      <c r="E1237" s="7" t="s">
        <v>2343</v>
      </c>
      <c r="F1237" s="7" t="s">
        <v>2345</v>
      </c>
      <c r="G1237" s="7">
        <v>1</v>
      </c>
      <c r="H1237" s="75" t="s">
        <v>2343</v>
      </c>
      <c r="I1237" s="1" t="str">
        <f t="shared" si="19"/>
        <v>Overweight</v>
      </c>
      <c r="U1237" s="1">
        <v>180</v>
      </c>
    </row>
    <row r="1238" spans="1:21" x14ac:dyDescent="0.3">
      <c r="A1238" s="1" t="s">
        <v>1237</v>
      </c>
      <c r="B1238" s="1">
        <v>29.925000000000001</v>
      </c>
      <c r="C1238" s="1">
        <v>8.2899999999999991</v>
      </c>
      <c r="D1238" s="7" t="s">
        <v>2343</v>
      </c>
      <c r="E1238" s="7" t="s">
        <v>2343</v>
      </c>
      <c r="F1238" s="7" t="s">
        <v>2343</v>
      </c>
      <c r="G1238" s="7">
        <v>2</v>
      </c>
      <c r="H1238" s="75" t="s">
        <v>2343</v>
      </c>
      <c r="I1238" s="1" t="str">
        <f t="shared" si="19"/>
        <v>Overweight</v>
      </c>
      <c r="U1238" s="1">
        <v>180</v>
      </c>
    </row>
    <row r="1239" spans="1:21" x14ac:dyDescent="0.3">
      <c r="A1239" s="1" t="s">
        <v>1238</v>
      </c>
      <c r="B1239" s="1">
        <v>37.29</v>
      </c>
      <c r="C1239" s="1">
        <v>10.46</v>
      </c>
      <c r="D1239" s="7" t="s">
        <v>2343</v>
      </c>
      <c r="E1239" s="7" t="s">
        <v>2343</v>
      </c>
      <c r="F1239" s="7" t="s">
        <v>2343</v>
      </c>
      <c r="G1239" s="7">
        <v>0</v>
      </c>
      <c r="H1239" s="75" t="s">
        <v>2343</v>
      </c>
      <c r="I1239" s="1" t="str">
        <f t="shared" si="19"/>
        <v>Obesity</v>
      </c>
      <c r="U1239" s="1">
        <v>180</v>
      </c>
    </row>
    <row r="1240" spans="1:21" x14ac:dyDescent="0.3">
      <c r="A1240" s="1" t="s">
        <v>1239</v>
      </c>
      <c r="B1240" s="1">
        <v>30.2</v>
      </c>
      <c r="C1240" s="1">
        <v>11.96</v>
      </c>
      <c r="D1240" s="7" t="s">
        <v>2343</v>
      </c>
      <c r="E1240" s="7" t="s">
        <v>2343</v>
      </c>
      <c r="F1240" s="7" t="s">
        <v>2343</v>
      </c>
      <c r="G1240" s="7">
        <v>0</v>
      </c>
      <c r="H1240" s="75" t="s">
        <v>2343</v>
      </c>
      <c r="I1240" s="1" t="str">
        <f t="shared" si="19"/>
        <v>Obesity</v>
      </c>
      <c r="U1240" s="1">
        <v>180</v>
      </c>
    </row>
    <row r="1241" spans="1:21" x14ac:dyDescent="0.3">
      <c r="A1241" s="1" t="s">
        <v>1240</v>
      </c>
      <c r="B1241" s="1">
        <v>24.225000000000001</v>
      </c>
      <c r="C1241" s="1">
        <v>4.25</v>
      </c>
      <c r="D1241" s="7" t="s">
        <v>2344</v>
      </c>
      <c r="E1241" s="7" t="s">
        <v>2343</v>
      </c>
      <c r="F1241" s="7" t="s">
        <v>2345</v>
      </c>
      <c r="G1241" s="7">
        <v>1</v>
      </c>
      <c r="H1241" s="75" t="s">
        <v>2343</v>
      </c>
      <c r="I1241" s="1" t="str">
        <f t="shared" si="19"/>
        <v>Normal Weight</v>
      </c>
      <c r="U1241" s="1">
        <v>180</v>
      </c>
    </row>
    <row r="1242" spans="1:21" x14ac:dyDescent="0.3">
      <c r="A1242" s="1" t="s">
        <v>1241</v>
      </c>
      <c r="B1242" s="1">
        <v>31.445</v>
      </c>
      <c r="C1242" s="1">
        <v>8.33</v>
      </c>
      <c r="D1242" s="7" t="s">
        <v>2343</v>
      </c>
      <c r="E1242" s="7" t="s">
        <v>2343</v>
      </c>
      <c r="F1242" s="7" t="s">
        <v>2343</v>
      </c>
      <c r="G1242" s="7">
        <v>0</v>
      </c>
      <c r="H1242" s="75" t="s">
        <v>2343</v>
      </c>
      <c r="I1242" s="1" t="str">
        <f t="shared" si="19"/>
        <v>Obesity</v>
      </c>
      <c r="U1242" s="1">
        <v>180</v>
      </c>
    </row>
    <row r="1243" spans="1:21" x14ac:dyDescent="0.3">
      <c r="A1243" s="1" t="s">
        <v>1242</v>
      </c>
      <c r="B1243" s="1">
        <v>38.880000000000003</v>
      </c>
      <c r="C1243" s="1">
        <v>4.29</v>
      </c>
      <c r="D1243" s="7" t="s">
        <v>2343</v>
      </c>
      <c r="E1243" s="7" t="s">
        <v>2343</v>
      </c>
      <c r="F1243" s="7" t="s">
        <v>2343</v>
      </c>
      <c r="G1243" s="7">
        <v>1</v>
      </c>
      <c r="H1243" s="75" t="s">
        <v>2343</v>
      </c>
      <c r="I1243" s="1" t="str">
        <f t="shared" si="19"/>
        <v>Obesity</v>
      </c>
      <c r="U1243" s="1">
        <v>180</v>
      </c>
    </row>
    <row r="1244" spans="1:21" x14ac:dyDescent="0.3">
      <c r="A1244" s="1" t="s">
        <v>1243</v>
      </c>
      <c r="B1244" s="1">
        <v>43.89</v>
      </c>
      <c r="C1244" s="1">
        <v>6.32</v>
      </c>
      <c r="D1244" s="7" t="s">
        <v>2344</v>
      </c>
      <c r="E1244" s="7" t="s">
        <v>2343</v>
      </c>
      <c r="F1244" s="7" t="s">
        <v>2343</v>
      </c>
      <c r="G1244" s="7">
        <v>0</v>
      </c>
      <c r="H1244" s="75" t="s">
        <v>2343</v>
      </c>
      <c r="I1244" s="1" t="str">
        <f t="shared" si="19"/>
        <v>Obesity</v>
      </c>
      <c r="U1244" s="1">
        <v>180</v>
      </c>
    </row>
    <row r="1245" spans="1:21" x14ac:dyDescent="0.3">
      <c r="A1245" s="1" t="s">
        <v>1244</v>
      </c>
      <c r="B1245" s="1">
        <v>25.6</v>
      </c>
      <c r="C1245" s="1">
        <v>5.65</v>
      </c>
      <c r="D1245" s="7" t="s">
        <v>2343</v>
      </c>
      <c r="E1245" s="7" t="s">
        <v>2343</v>
      </c>
      <c r="F1245" s="7" t="s">
        <v>2343</v>
      </c>
      <c r="G1245" s="7">
        <v>2</v>
      </c>
      <c r="H1245" s="75" t="s">
        <v>2343</v>
      </c>
      <c r="I1245" s="1" t="str">
        <f t="shared" si="19"/>
        <v>Overweight</v>
      </c>
      <c r="U1245" s="1">
        <v>180</v>
      </c>
    </row>
    <row r="1246" spans="1:21" x14ac:dyDescent="0.3">
      <c r="A1246" s="1" t="s">
        <v>1245</v>
      </c>
      <c r="B1246" s="1">
        <v>29.545000000000002</v>
      </c>
      <c r="C1246" s="1">
        <v>8.41</v>
      </c>
      <c r="D1246" s="7" t="s">
        <v>2344</v>
      </c>
      <c r="E1246" s="7" t="s">
        <v>2343</v>
      </c>
      <c r="F1246" s="7" t="s">
        <v>2343</v>
      </c>
      <c r="G1246" s="7">
        <v>1</v>
      </c>
      <c r="H1246" s="75" t="s">
        <v>2343</v>
      </c>
      <c r="I1246" s="1" t="str">
        <f t="shared" si="19"/>
        <v>Overweight</v>
      </c>
      <c r="U1246" s="1">
        <v>180</v>
      </c>
    </row>
    <row r="1247" spans="1:21" x14ac:dyDescent="0.3">
      <c r="A1247" s="1" t="s">
        <v>1246</v>
      </c>
      <c r="B1247" s="1">
        <v>23.25</v>
      </c>
      <c r="C1247" s="1">
        <v>11.96</v>
      </c>
      <c r="D1247" s="7" t="s">
        <v>2344</v>
      </c>
      <c r="E1247" s="7" t="s">
        <v>2343</v>
      </c>
      <c r="F1247" s="7" t="s">
        <v>2343</v>
      </c>
      <c r="G1247" s="7">
        <v>0</v>
      </c>
      <c r="H1247" s="75" t="s">
        <v>2343</v>
      </c>
      <c r="I1247" s="1" t="str">
        <f t="shared" si="19"/>
        <v>Normal Weight</v>
      </c>
      <c r="U1247" s="1">
        <v>180</v>
      </c>
    </row>
    <row r="1248" spans="1:21" x14ac:dyDescent="0.3">
      <c r="A1248" s="1" t="s">
        <v>1247</v>
      </c>
      <c r="B1248" s="1">
        <v>43.95</v>
      </c>
      <c r="C1248" s="1">
        <v>5.17</v>
      </c>
      <c r="D1248" s="7" t="s">
        <v>2344</v>
      </c>
      <c r="E1248" s="7" t="s">
        <v>2343</v>
      </c>
      <c r="F1248" s="7" t="s">
        <v>2345</v>
      </c>
      <c r="G1248" s="7">
        <v>1</v>
      </c>
      <c r="H1248" s="75" t="s">
        <v>2343</v>
      </c>
      <c r="I1248" s="1" t="str">
        <f t="shared" si="19"/>
        <v>Obesity</v>
      </c>
      <c r="U1248" s="1">
        <v>180</v>
      </c>
    </row>
    <row r="1249" spans="1:21" x14ac:dyDescent="0.3">
      <c r="A1249" s="1" t="s">
        <v>1248</v>
      </c>
      <c r="B1249" s="1">
        <v>21.85</v>
      </c>
      <c r="C1249" s="1">
        <v>8.76</v>
      </c>
      <c r="D1249" s="7" t="s">
        <v>2343</v>
      </c>
      <c r="E1249" s="7" t="s">
        <v>2343</v>
      </c>
      <c r="F1249" s="7" t="s">
        <v>2343</v>
      </c>
      <c r="G1249" s="7">
        <v>0</v>
      </c>
      <c r="H1249" s="75" t="s">
        <v>2343</v>
      </c>
      <c r="I1249" s="1" t="str">
        <f t="shared" si="19"/>
        <v>Normal Weight</v>
      </c>
      <c r="U1249" s="1">
        <v>180</v>
      </c>
    </row>
    <row r="1250" spans="1:21" x14ac:dyDescent="0.3">
      <c r="A1250" s="1" t="s">
        <v>1249</v>
      </c>
      <c r="B1250" s="1">
        <v>25.73</v>
      </c>
      <c r="C1250" s="1">
        <v>7.99</v>
      </c>
      <c r="D1250" s="7" t="s">
        <v>2343</v>
      </c>
      <c r="E1250" s="7" t="s">
        <v>2343</v>
      </c>
      <c r="F1250" s="7" t="s">
        <v>2343</v>
      </c>
      <c r="G1250" s="7">
        <v>2</v>
      </c>
      <c r="H1250" s="75" t="s">
        <v>2343</v>
      </c>
      <c r="I1250" s="1" t="str">
        <f t="shared" si="19"/>
        <v>Overweight</v>
      </c>
      <c r="U1250" s="1">
        <v>180</v>
      </c>
    </row>
    <row r="1251" spans="1:21" x14ac:dyDescent="0.3">
      <c r="A1251" s="1" t="s">
        <v>1250</v>
      </c>
      <c r="B1251" s="1">
        <v>32.229999999999997</v>
      </c>
      <c r="C1251" s="1">
        <v>8.59</v>
      </c>
      <c r="D1251" s="7" t="s">
        <v>2343</v>
      </c>
      <c r="E1251" s="7" t="s">
        <v>2343</v>
      </c>
      <c r="F1251" s="7" t="s">
        <v>2343</v>
      </c>
      <c r="G1251" s="7">
        <v>0</v>
      </c>
      <c r="H1251" s="75" t="s">
        <v>2343</v>
      </c>
      <c r="I1251" s="1" t="str">
        <f t="shared" si="19"/>
        <v>Obesity</v>
      </c>
      <c r="U1251" s="1">
        <v>180</v>
      </c>
    </row>
    <row r="1252" spans="1:21" x14ac:dyDescent="0.3">
      <c r="A1252" s="1" t="s">
        <v>1251</v>
      </c>
      <c r="B1252" s="1">
        <v>32.204999999999998</v>
      </c>
      <c r="C1252" s="1">
        <v>6.14</v>
      </c>
      <c r="D1252" s="7" t="s">
        <v>2343</v>
      </c>
      <c r="E1252" s="7" t="s">
        <v>2343</v>
      </c>
      <c r="F1252" s="7" t="s">
        <v>2343</v>
      </c>
      <c r="G1252" s="7">
        <v>2</v>
      </c>
      <c r="H1252" s="75" t="s">
        <v>2343</v>
      </c>
      <c r="I1252" s="1" t="str">
        <f t="shared" si="19"/>
        <v>Obesity</v>
      </c>
      <c r="U1252" s="1">
        <v>180</v>
      </c>
    </row>
    <row r="1253" spans="1:21" x14ac:dyDescent="0.3">
      <c r="A1253" s="1" t="s">
        <v>1252</v>
      </c>
      <c r="B1253" s="1">
        <v>26.41</v>
      </c>
      <c r="C1253" s="1">
        <v>4.08</v>
      </c>
      <c r="D1253" s="7" t="s">
        <v>2343</v>
      </c>
      <c r="E1253" s="7" t="s">
        <v>2343</v>
      </c>
      <c r="F1253" s="7" t="s">
        <v>2343</v>
      </c>
      <c r="G1253" s="7">
        <v>2</v>
      </c>
      <c r="H1253" s="75" t="s">
        <v>2343</v>
      </c>
      <c r="I1253" s="1" t="str">
        <f t="shared" si="19"/>
        <v>Overweight</v>
      </c>
      <c r="U1253" s="1">
        <v>180</v>
      </c>
    </row>
    <row r="1254" spans="1:21" x14ac:dyDescent="0.3">
      <c r="A1254" s="1" t="s">
        <v>1253</v>
      </c>
      <c r="B1254" s="1">
        <v>30.2</v>
      </c>
      <c r="C1254" s="1">
        <v>6.25</v>
      </c>
      <c r="D1254" s="7" t="s">
        <v>2344</v>
      </c>
      <c r="E1254" s="7" t="s">
        <v>2343</v>
      </c>
      <c r="F1254" s="7" t="s">
        <v>2343</v>
      </c>
      <c r="G1254" s="7">
        <v>0</v>
      </c>
      <c r="H1254" s="75" t="s">
        <v>2343</v>
      </c>
      <c r="I1254" s="1" t="str">
        <f t="shared" si="19"/>
        <v>Obesity</v>
      </c>
      <c r="U1254" s="1">
        <v>180</v>
      </c>
    </row>
    <row r="1255" spans="1:21" x14ac:dyDescent="0.3">
      <c r="A1255" s="1" t="s">
        <v>1254</v>
      </c>
      <c r="B1255" s="1">
        <v>31.26</v>
      </c>
      <c r="C1255" s="1">
        <v>5.94</v>
      </c>
      <c r="D1255" s="7" t="s">
        <v>2344</v>
      </c>
      <c r="E1255" s="7" t="s">
        <v>2343</v>
      </c>
      <c r="F1255" s="7" t="s">
        <v>2343</v>
      </c>
      <c r="G1255" s="7">
        <v>1</v>
      </c>
      <c r="H1255" s="75" t="s">
        <v>2343</v>
      </c>
      <c r="I1255" s="1" t="str">
        <f t="shared" si="19"/>
        <v>Obesity</v>
      </c>
      <c r="U1255" s="1">
        <v>180</v>
      </c>
    </row>
    <row r="1256" spans="1:21" x14ac:dyDescent="0.3">
      <c r="A1256" s="1" t="s">
        <v>1255</v>
      </c>
      <c r="B1256" s="1">
        <v>33.725000000000001</v>
      </c>
      <c r="C1256" s="1">
        <v>6.45</v>
      </c>
      <c r="D1256" s="7" t="s">
        <v>2344</v>
      </c>
      <c r="E1256" s="7" t="s">
        <v>2343</v>
      </c>
      <c r="F1256" s="7" t="s">
        <v>2343</v>
      </c>
      <c r="G1256" s="7">
        <v>0</v>
      </c>
      <c r="H1256" s="75" t="s">
        <v>2343</v>
      </c>
      <c r="I1256" s="1" t="str">
        <f t="shared" si="19"/>
        <v>Obesity</v>
      </c>
      <c r="U1256" s="1">
        <v>180</v>
      </c>
    </row>
    <row r="1257" spans="1:21" x14ac:dyDescent="0.3">
      <c r="A1257" s="1" t="s">
        <v>1256</v>
      </c>
      <c r="B1257" s="1">
        <v>28.9</v>
      </c>
      <c r="C1257" s="1">
        <v>5.74</v>
      </c>
      <c r="D1257" s="7" t="s">
        <v>2344</v>
      </c>
      <c r="E1257" s="7" t="s">
        <v>2343</v>
      </c>
      <c r="F1257" s="7" t="s">
        <v>2343</v>
      </c>
      <c r="G1257" s="7">
        <v>0</v>
      </c>
      <c r="H1257" s="75" t="s">
        <v>2343</v>
      </c>
      <c r="I1257" s="1" t="str">
        <f t="shared" si="19"/>
        <v>Overweight</v>
      </c>
      <c r="U1257" s="1">
        <v>180</v>
      </c>
    </row>
    <row r="1258" spans="1:21" x14ac:dyDescent="0.3">
      <c r="A1258" s="1" t="s">
        <v>1257</v>
      </c>
      <c r="B1258" s="1">
        <v>45.69</v>
      </c>
      <c r="C1258" s="1">
        <v>4.43</v>
      </c>
      <c r="D1258" s="7" t="s">
        <v>2344</v>
      </c>
      <c r="E1258" s="7" t="s">
        <v>2343</v>
      </c>
      <c r="F1258" s="7" t="s">
        <v>2343</v>
      </c>
      <c r="G1258" s="7">
        <v>0</v>
      </c>
      <c r="H1258" s="75" t="s">
        <v>2343</v>
      </c>
      <c r="I1258" s="1" t="str">
        <f t="shared" si="19"/>
        <v>Obesity</v>
      </c>
      <c r="U1258" s="1">
        <v>180</v>
      </c>
    </row>
    <row r="1259" spans="1:21" x14ac:dyDescent="0.3">
      <c r="A1259" s="1" t="s">
        <v>1258</v>
      </c>
      <c r="B1259" s="1">
        <v>21.03</v>
      </c>
      <c r="C1259" s="1">
        <v>6.5</v>
      </c>
      <c r="D1259" s="7" t="s">
        <v>2343</v>
      </c>
      <c r="E1259" s="7" t="s">
        <v>2343</v>
      </c>
      <c r="F1259" s="7" t="s">
        <v>2343</v>
      </c>
      <c r="G1259" s="7">
        <v>0</v>
      </c>
      <c r="H1259" s="75" t="s">
        <v>2343</v>
      </c>
      <c r="I1259" s="1" t="str">
        <f t="shared" si="19"/>
        <v>Normal Weight</v>
      </c>
      <c r="U1259" s="1">
        <v>180</v>
      </c>
    </row>
    <row r="1260" spans="1:21" x14ac:dyDescent="0.3">
      <c r="A1260" s="1" t="s">
        <v>1259</v>
      </c>
      <c r="B1260" s="1">
        <v>37</v>
      </c>
      <c r="C1260" s="1">
        <v>8.75</v>
      </c>
      <c r="D1260" s="7" t="s">
        <v>2343</v>
      </c>
      <c r="E1260" s="7" t="s">
        <v>2343</v>
      </c>
      <c r="F1260" s="7" t="s">
        <v>2343</v>
      </c>
      <c r="G1260" s="7">
        <v>0</v>
      </c>
      <c r="H1260" s="75" t="s">
        <v>2343</v>
      </c>
      <c r="I1260" s="1" t="str">
        <f t="shared" si="19"/>
        <v>Obesity</v>
      </c>
      <c r="U1260" s="1">
        <v>180</v>
      </c>
    </row>
    <row r="1261" spans="1:21" x14ac:dyDescent="0.3">
      <c r="A1261" s="1" t="s">
        <v>1260</v>
      </c>
      <c r="B1261" s="1">
        <v>25.4</v>
      </c>
      <c r="C1261" s="1">
        <v>11.96</v>
      </c>
      <c r="D1261" s="7" t="s">
        <v>2343</v>
      </c>
      <c r="E1261" s="7" t="s">
        <v>2343</v>
      </c>
      <c r="F1261" s="7" t="s">
        <v>2343</v>
      </c>
      <c r="G1261" s="7">
        <v>0</v>
      </c>
      <c r="H1261" s="75" t="s">
        <v>2343</v>
      </c>
      <c r="I1261" s="1" t="str">
        <f t="shared" si="19"/>
        <v>Overweight</v>
      </c>
      <c r="U1261" s="1">
        <v>180</v>
      </c>
    </row>
    <row r="1262" spans="1:21" x14ac:dyDescent="0.3">
      <c r="A1262" s="1" t="s">
        <v>1261</v>
      </c>
      <c r="B1262" s="1">
        <v>32.299999999999997</v>
      </c>
      <c r="C1262" s="1">
        <v>10.54</v>
      </c>
      <c r="D1262" s="7" t="s">
        <v>2343</v>
      </c>
      <c r="E1262" s="7" t="s">
        <v>2343</v>
      </c>
      <c r="F1262" s="7" t="s">
        <v>2343</v>
      </c>
      <c r="G1262" s="7">
        <v>0</v>
      </c>
      <c r="H1262" s="75" t="s">
        <v>2343</v>
      </c>
      <c r="I1262" s="1" t="str">
        <f t="shared" si="19"/>
        <v>Obesity</v>
      </c>
      <c r="U1262" s="1">
        <v>180</v>
      </c>
    </row>
    <row r="1263" spans="1:21" x14ac:dyDescent="0.3">
      <c r="A1263" s="1" t="s">
        <v>1262</v>
      </c>
      <c r="B1263" s="1">
        <v>23.94</v>
      </c>
      <c r="C1263" s="1">
        <v>4.54</v>
      </c>
      <c r="D1263" s="7" t="s">
        <v>2344</v>
      </c>
      <c r="E1263" s="7" t="s">
        <v>2343</v>
      </c>
      <c r="F1263" s="7" t="s">
        <v>2345</v>
      </c>
      <c r="G1263" s="7">
        <v>1</v>
      </c>
      <c r="H1263" s="75" t="s">
        <v>2343</v>
      </c>
      <c r="I1263" s="1" t="str">
        <f t="shared" si="19"/>
        <v>Normal Weight</v>
      </c>
      <c r="U1263" s="1">
        <v>180</v>
      </c>
    </row>
    <row r="1264" spans="1:21" x14ac:dyDescent="0.3">
      <c r="A1264" s="1" t="s">
        <v>1263</v>
      </c>
      <c r="B1264" s="1">
        <v>46.4</v>
      </c>
      <c r="C1264" s="1">
        <v>5.71</v>
      </c>
      <c r="D1264" s="7" t="s">
        <v>2343</v>
      </c>
      <c r="E1264" s="7" t="s">
        <v>2343</v>
      </c>
      <c r="F1264" s="7" t="s">
        <v>2343</v>
      </c>
      <c r="G1264" s="7">
        <v>0</v>
      </c>
      <c r="H1264" s="75" t="s">
        <v>2343</v>
      </c>
      <c r="I1264" s="1" t="str">
        <f t="shared" si="19"/>
        <v>Obesity</v>
      </c>
      <c r="U1264" s="1">
        <v>180</v>
      </c>
    </row>
    <row r="1265" spans="1:21" x14ac:dyDescent="0.3">
      <c r="A1265" s="1" t="s">
        <v>1264</v>
      </c>
      <c r="B1265" s="1">
        <v>40.375</v>
      </c>
      <c r="C1265" s="1">
        <v>6.25</v>
      </c>
      <c r="D1265" s="7" t="s">
        <v>2344</v>
      </c>
      <c r="E1265" s="7" t="s">
        <v>2343</v>
      </c>
      <c r="F1265" s="7" t="s">
        <v>2343</v>
      </c>
      <c r="G1265" s="7">
        <v>0</v>
      </c>
      <c r="H1265" s="75" t="s">
        <v>2343</v>
      </c>
      <c r="I1265" s="1" t="str">
        <f t="shared" si="19"/>
        <v>Obesity</v>
      </c>
      <c r="U1265" s="1">
        <v>180</v>
      </c>
    </row>
    <row r="1266" spans="1:21" x14ac:dyDescent="0.3">
      <c r="A1266" s="1" t="s">
        <v>1265</v>
      </c>
      <c r="B1266" s="1">
        <v>28.7</v>
      </c>
      <c r="C1266" s="1">
        <v>9.4700000000000006</v>
      </c>
      <c r="D1266" s="7" t="s">
        <v>2343</v>
      </c>
      <c r="E1266" s="7" t="s">
        <v>2343</v>
      </c>
      <c r="F1266" s="7" t="s">
        <v>2343</v>
      </c>
      <c r="G1266" s="7">
        <v>2</v>
      </c>
      <c r="H1266" s="75" t="s">
        <v>2343</v>
      </c>
      <c r="I1266" s="1" t="str">
        <f t="shared" si="19"/>
        <v>Overweight</v>
      </c>
      <c r="U1266" s="1">
        <v>180</v>
      </c>
    </row>
    <row r="1267" spans="1:21" x14ac:dyDescent="0.3">
      <c r="A1267" s="1" t="s">
        <v>1266</v>
      </c>
      <c r="B1267" s="1">
        <v>26.63</v>
      </c>
      <c r="C1267" s="1">
        <v>5.7</v>
      </c>
      <c r="D1267" s="7" t="s">
        <v>2343</v>
      </c>
      <c r="E1267" s="7" t="s">
        <v>2343</v>
      </c>
      <c r="F1267" s="7" t="s">
        <v>2343</v>
      </c>
      <c r="G1267" s="7">
        <v>0</v>
      </c>
      <c r="H1267" s="75" t="s">
        <v>2343</v>
      </c>
      <c r="I1267" s="1" t="str">
        <f t="shared" si="19"/>
        <v>Overweight</v>
      </c>
      <c r="U1267" s="1">
        <v>180</v>
      </c>
    </row>
    <row r="1268" spans="1:21" x14ac:dyDescent="0.3">
      <c r="A1268" s="1" t="s">
        <v>1267</v>
      </c>
      <c r="B1268" s="1">
        <v>22.515000000000001</v>
      </c>
      <c r="C1268" s="1">
        <v>11.18</v>
      </c>
      <c r="D1268" s="7" t="s">
        <v>2343</v>
      </c>
      <c r="E1268" s="7" t="s">
        <v>2343</v>
      </c>
      <c r="F1268" s="7" t="s">
        <v>2343</v>
      </c>
      <c r="G1268" s="7">
        <v>2</v>
      </c>
      <c r="H1268" s="75" t="s">
        <v>2343</v>
      </c>
      <c r="I1268" s="1" t="str">
        <f t="shared" si="19"/>
        <v>Normal Weight</v>
      </c>
      <c r="U1268" s="1">
        <v>180</v>
      </c>
    </row>
    <row r="1269" spans="1:21" x14ac:dyDescent="0.3">
      <c r="A1269" s="1" t="s">
        <v>1268</v>
      </c>
      <c r="B1269" s="1">
        <v>36.575000000000003</v>
      </c>
      <c r="C1269" s="1">
        <v>10.98</v>
      </c>
      <c r="D1269" s="7" t="s">
        <v>2343</v>
      </c>
      <c r="E1269" s="7" t="s">
        <v>2343</v>
      </c>
      <c r="F1269" s="7" t="s">
        <v>2343</v>
      </c>
      <c r="G1269" s="7">
        <v>0</v>
      </c>
      <c r="H1269" s="75" t="s">
        <v>2343</v>
      </c>
      <c r="I1269" s="1" t="str">
        <f t="shared" si="19"/>
        <v>Obesity</v>
      </c>
      <c r="U1269" s="1">
        <v>180</v>
      </c>
    </row>
    <row r="1270" spans="1:21" x14ac:dyDescent="0.3">
      <c r="A1270" s="1" t="s">
        <v>1269</v>
      </c>
      <c r="B1270" s="1">
        <v>23.66</v>
      </c>
      <c r="C1270" s="1">
        <v>5.1100000000000003</v>
      </c>
      <c r="D1270" s="7" t="s">
        <v>2344</v>
      </c>
      <c r="E1270" s="7" t="s">
        <v>2343</v>
      </c>
      <c r="F1270" s="7" t="s">
        <v>2345</v>
      </c>
      <c r="G1270" s="7">
        <v>1</v>
      </c>
      <c r="H1270" s="75" t="s">
        <v>2343</v>
      </c>
      <c r="I1270" s="1" t="str">
        <f t="shared" si="19"/>
        <v>Normal Weight</v>
      </c>
      <c r="U1270" s="1">
        <v>180</v>
      </c>
    </row>
    <row r="1271" spans="1:21" x14ac:dyDescent="0.3">
      <c r="A1271" s="1" t="s">
        <v>1270</v>
      </c>
      <c r="B1271" s="1">
        <v>18.62</v>
      </c>
      <c r="C1271" s="1">
        <v>10.24</v>
      </c>
      <c r="D1271" s="7" t="s">
        <v>2343</v>
      </c>
      <c r="E1271" s="7" t="s">
        <v>2343</v>
      </c>
      <c r="F1271" s="7" t="s">
        <v>2343</v>
      </c>
      <c r="G1271" s="7">
        <v>0</v>
      </c>
      <c r="H1271" s="75" t="s">
        <v>2343</v>
      </c>
      <c r="I1271" s="1" t="str">
        <f t="shared" si="19"/>
        <v>Normal Weight</v>
      </c>
      <c r="U1271" s="1">
        <v>180</v>
      </c>
    </row>
    <row r="1272" spans="1:21" x14ac:dyDescent="0.3">
      <c r="A1272" s="1" t="s">
        <v>1271</v>
      </c>
      <c r="B1272" s="1">
        <v>19.190000000000001</v>
      </c>
      <c r="C1272" s="1">
        <v>7.71</v>
      </c>
      <c r="D1272" s="7" t="s">
        <v>2344</v>
      </c>
      <c r="E1272" s="7" t="s">
        <v>2343</v>
      </c>
      <c r="F1272" s="7" t="s">
        <v>2343</v>
      </c>
      <c r="G1272" s="7">
        <v>1</v>
      </c>
      <c r="H1272" s="75" t="s">
        <v>2343</v>
      </c>
      <c r="I1272" s="1" t="str">
        <f t="shared" si="19"/>
        <v>Normal Weight</v>
      </c>
      <c r="U1272" s="1">
        <v>180</v>
      </c>
    </row>
    <row r="1273" spans="1:21" x14ac:dyDescent="0.3">
      <c r="A1273" s="1" t="s">
        <v>1272</v>
      </c>
      <c r="B1273" s="1">
        <v>27.5</v>
      </c>
      <c r="C1273" s="1">
        <v>6.03</v>
      </c>
      <c r="D1273" s="7" t="s">
        <v>2343</v>
      </c>
      <c r="E1273" s="7" t="s">
        <v>2343</v>
      </c>
      <c r="F1273" s="7" t="s">
        <v>2343</v>
      </c>
      <c r="G1273" s="7">
        <v>0</v>
      </c>
      <c r="H1273" s="75" t="s">
        <v>2343</v>
      </c>
      <c r="I1273" s="1" t="str">
        <f t="shared" si="19"/>
        <v>Overweight</v>
      </c>
      <c r="U1273" s="1">
        <v>180</v>
      </c>
    </row>
    <row r="1274" spans="1:21" x14ac:dyDescent="0.3">
      <c r="A1274" s="1" t="s">
        <v>1273</v>
      </c>
      <c r="B1274" s="1">
        <v>27.36</v>
      </c>
      <c r="C1274" s="1">
        <v>5.96</v>
      </c>
      <c r="D1274" s="7" t="s">
        <v>2343</v>
      </c>
      <c r="E1274" s="7" t="s">
        <v>2343</v>
      </c>
      <c r="F1274" s="7" t="s">
        <v>2345</v>
      </c>
      <c r="G1274" s="7">
        <v>1</v>
      </c>
      <c r="H1274" s="75" t="s">
        <v>2343</v>
      </c>
      <c r="I1274" s="1" t="str">
        <f t="shared" si="19"/>
        <v>Overweight</v>
      </c>
      <c r="U1274" s="1">
        <v>180</v>
      </c>
    </row>
    <row r="1275" spans="1:21" x14ac:dyDescent="0.3">
      <c r="A1275" s="1" t="s">
        <v>1274</v>
      </c>
      <c r="B1275" s="1">
        <v>20.350000000000001</v>
      </c>
      <c r="C1275" s="1">
        <v>4.16</v>
      </c>
      <c r="D1275" s="7" t="s">
        <v>2343</v>
      </c>
      <c r="E1275" s="7" t="s">
        <v>2343</v>
      </c>
      <c r="F1275" s="7" t="s">
        <v>2343</v>
      </c>
      <c r="G1275" s="7">
        <v>0</v>
      </c>
      <c r="H1275" s="75" t="s">
        <v>2343</v>
      </c>
      <c r="I1275" s="1" t="str">
        <f t="shared" si="19"/>
        <v>Normal Weight</v>
      </c>
      <c r="U1275" s="1">
        <v>180</v>
      </c>
    </row>
    <row r="1276" spans="1:21" x14ac:dyDescent="0.3">
      <c r="A1276" s="1" t="s">
        <v>1275</v>
      </c>
      <c r="B1276" s="1">
        <v>24.035</v>
      </c>
      <c r="C1276" s="1">
        <v>6.11</v>
      </c>
      <c r="D1276" s="7" t="s">
        <v>2343</v>
      </c>
      <c r="E1276" s="7" t="s">
        <v>2343</v>
      </c>
      <c r="F1276" s="7" t="s">
        <v>2343</v>
      </c>
      <c r="G1276" s="7">
        <v>0</v>
      </c>
      <c r="H1276" s="75" t="s">
        <v>2343</v>
      </c>
      <c r="I1276" s="1" t="str">
        <f t="shared" si="19"/>
        <v>Normal Weight</v>
      </c>
      <c r="U1276" s="1">
        <v>180</v>
      </c>
    </row>
    <row r="1277" spans="1:21" x14ac:dyDescent="0.3">
      <c r="A1277" s="1" t="s">
        <v>1276</v>
      </c>
      <c r="B1277" s="1">
        <v>23.56</v>
      </c>
      <c r="C1277" s="1">
        <v>5.97</v>
      </c>
      <c r="D1277" s="7" t="s">
        <v>2343</v>
      </c>
      <c r="E1277" s="7" t="s">
        <v>2343</v>
      </c>
      <c r="F1277" s="7" t="s">
        <v>2343</v>
      </c>
      <c r="G1277" s="7">
        <v>0</v>
      </c>
      <c r="H1277" s="75" t="s">
        <v>2343</v>
      </c>
      <c r="I1277" s="1" t="str">
        <f t="shared" si="19"/>
        <v>Normal Weight</v>
      </c>
      <c r="U1277" s="1">
        <v>180</v>
      </c>
    </row>
    <row r="1278" spans="1:21" x14ac:dyDescent="0.3">
      <c r="A1278" s="1" t="s">
        <v>1277</v>
      </c>
      <c r="B1278" s="1">
        <v>27.17</v>
      </c>
      <c r="C1278" s="1">
        <v>10.81</v>
      </c>
      <c r="D1278" s="7" t="s">
        <v>2343</v>
      </c>
      <c r="E1278" s="7" t="s">
        <v>2343</v>
      </c>
      <c r="F1278" s="7" t="s">
        <v>2343</v>
      </c>
      <c r="G1278" s="7">
        <v>2</v>
      </c>
      <c r="H1278" s="75" t="s">
        <v>2343</v>
      </c>
      <c r="I1278" s="1" t="str">
        <f t="shared" si="19"/>
        <v>Overweight</v>
      </c>
      <c r="U1278" s="1">
        <v>180</v>
      </c>
    </row>
    <row r="1279" spans="1:21" x14ac:dyDescent="0.3">
      <c r="A1279" s="1" t="s">
        <v>1278</v>
      </c>
      <c r="B1279" s="1">
        <v>34.32</v>
      </c>
      <c r="C1279" s="1">
        <v>5.7</v>
      </c>
      <c r="D1279" s="7" t="s">
        <v>2344</v>
      </c>
      <c r="E1279" s="7" t="s">
        <v>2343</v>
      </c>
      <c r="F1279" s="7" t="s">
        <v>2345</v>
      </c>
      <c r="G1279" s="7">
        <v>1</v>
      </c>
      <c r="H1279" s="75" t="s">
        <v>2343</v>
      </c>
      <c r="I1279" s="1" t="str">
        <f t="shared" si="19"/>
        <v>Obesity</v>
      </c>
      <c r="U1279" s="1">
        <v>180</v>
      </c>
    </row>
    <row r="1280" spans="1:21" x14ac:dyDescent="0.3">
      <c r="A1280" s="1" t="s">
        <v>1279</v>
      </c>
      <c r="B1280" s="1">
        <v>23.87</v>
      </c>
      <c r="C1280" s="1">
        <v>4.7699999999999996</v>
      </c>
      <c r="D1280" s="7" t="s">
        <v>2344</v>
      </c>
      <c r="E1280" s="7" t="s">
        <v>2343</v>
      </c>
      <c r="F1280" s="7" t="s">
        <v>2345</v>
      </c>
      <c r="G1280" s="7">
        <v>1</v>
      </c>
      <c r="H1280" s="75" t="s">
        <v>2343</v>
      </c>
      <c r="I1280" s="1" t="str">
        <f t="shared" si="19"/>
        <v>Normal Weight</v>
      </c>
      <c r="U1280" s="1">
        <v>180</v>
      </c>
    </row>
    <row r="1281" spans="1:21" x14ac:dyDescent="0.3">
      <c r="A1281" s="1" t="s">
        <v>1280</v>
      </c>
      <c r="B1281" s="1">
        <v>30.15</v>
      </c>
      <c r="C1281" s="1">
        <v>4.25</v>
      </c>
      <c r="D1281" s="7" t="s">
        <v>2343</v>
      </c>
      <c r="E1281" s="7" t="s">
        <v>2343</v>
      </c>
      <c r="F1281" s="7" t="s">
        <v>2343</v>
      </c>
      <c r="G1281" s="7">
        <v>1</v>
      </c>
      <c r="H1281" s="75" t="s">
        <v>2343</v>
      </c>
      <c r="I1281" s="1" t="str">
        <f t="shared" si="19"/>
        <v>Obesity</v>
      </c>
      <c r="U1281" s="1">
        <v>180</v>
      </c>
    </row>
    <row r="1282" spans="1:21" x14ac:dyDescent="0.3">
      <c r="A1282" s="1" t="s">
        <v>1281</v>
      </c>
      <c r="B1282" s="1">
        <v>26.36</v>
      </c>
      <c r="C1282" s="1">
        <v>5.52</v>
      </c>
      <c r="D1282" s="7" t="s">
        <v>2343</v>
      </c>
      <c r="E1282" s="7" t="s">
        <v>2343</v>
      </c>
      <c r="F1282" s="7" t="s">
        <v>2343</v>
      </c>
      <c r="G1282" s="7">
        <v>0</v>
      </c>
      <c r="H1282" s="75" t="s">
        <v>2343</v>
      </c>
      <c r="I1282" s="1" t="str">
        <f t="shared" si="19"/>
        <v>Overweight</v>
      </c>
      <c r="U1282" s="1">
        <v>180</v>
      </c>
    </row>
    <row r="1283" spans="1:21" x14ac:dyDescent="0.3">
      <c r="A1283" s="1" t="s">
        <v>1282</v>
      </c>
      <c r="B1283" s="1">
        <v>45.32</v>
      </c>
      <c r="C1283" s="1">
        <v>6.53</v>
      </c>
      <c r="D1283" s="7" t="s">
        <v>2344</v>
      </c>
      <c r="E1283" s="7" t="s">
        <v>2343</v>
      </c>
      <c r="F1283" s="7" t="s">
        <v>2343</v>
      </c>
      <c r="G1283" s="7">
        <v>1</v>
      </c>
      <c r="H1283" s="75" t="s">
        <v>2343</v>
      </c>
      <c r="I1283" s="1" t="str">
        <f t="shared" ref="I1283:I1346" si="20">IF(B1283&lt;18.5,"Underweight",IF(B1283&lt;25,"Normal Weight",IF(B1283&lt;30,"Overweight","Obesity")))</f>
        <v>Obesity</v>
      </c>
      <c r="U1283" s="1">
        <v>180</v>
      </c>
    </row>
    <row r="1284" spans="1:21" x14ac:dyDescent="0.3">
      <c r="A1284" s="1" t="s">
        <v>1283</v>
      </c>
      <c r="B1284" s="1">
        <v>31.93</v>
      </c>
      <c r="C1284" s="1">
        <v>4.82</v>
      </c>
      <c r="D1284" s="7" t="s">
        <v>2344</v>
      </c>
      <c r="E1284" s="7" t="s">
        <v>2343</v>
      </c>
      <c r="F1284" s="7" t="s">
        <v>2343</v>
      </c>
      <c r="G1284" s="7">
        <v>1</v>
      </c>
      <c r="H1284" s="75" t="s">
        <v>2343</v>
      </c>
      <c r="I1284" s="1" t="str">
        <f t="shared" si="20"/>
        <v>Obesity</v>
      </c>
      <c r="U1284" s="1">
        <v>180</v>
      </c>
    </row>
    <row r="1285" spans="1:21" x14ac:dyDescent="0.3">
      <c r="A1285" s="1" t="s">
        <v>1284</v>
      </c>
      <c r="B1285" s="1">
        <v>36</v>
      </c>
      <c r="C1285" s="1">
        <v>11.94</v>
      </c>
      <c r="D1285" s="7" t="s">
        <v>2344</v>
      </c>
      <c r="E1285" s="7" t="s">
        <v>2343</v>
      </c>
      <c r="F1285" s="7" t="s">
        <v>2343</v>
      </c>
      <c r="G1285" s="7">
        <v>1</v>
      </c>
      <c r="H1285" s="75" t="s">
        <v>2343</v>
      </c>
      <c r="I1285" s="1" t="str">
        <f t="shared" si="20"/>
        <v>Obesity</v>
      </c>
      <c r="U1285" s="1">
        <v>180</v>
      </c>
    </row>
    <row r="1286" spans="1:21" x14ac:dyDescent="0.3">
      <c r="A1286" s="1" t="s">
        <v>1285</v>
      </c>
      <c r="B1286" s="1">
        <v>32</v>
      </c>
      <c r="C1286" s="1">
        <v>7.85</v>
      </c>
      <c r="D1286" s="7" t="s">
        <v>2344</v>
      </c>
      <c r="E1286" s="7" t="s">
        <v>2343</v>
      </c>
      <c r="F1286" s="7" t="s">
        <v>2343</v>
      </c>
      <c r="G1286" s="7">
        <v>1</v>
      </c>
      <c r="H1286" s="75" t="s">
        <v>2343</v>
      </c>
      <c r="I1286" s="1" t="str">
        <f t="shared" si="20"/>
        <v>Obesity</v>
      </c>
      <c r="U1286" s="1">
        <v>180</v>
      </c>
    </row>
    <row r="1287" spans="1:21" x14ac:dyDescent="0.3">
      <c r="A1287" s="1" t="s">
        <v>1286</v>
      </c>
      <c r="B1287" s="1">
        <v>29.37</v>
      </c>
      <c r="C1287" s="1">
        <v>8.01</v>
      </c>
      <c r="D1287" s="7" t="s">
        <v>2344</v>
      </c>
      <c r="E1287" s="7" t="s">
        <v>2343</v>
      </c>
      <c r="F1287" s="7" t="s">
        <v>2343</v>
      </c>
      <c r="G1287" s="7">
        <v>1</v>
      </c>
      <c r="H1287" s="75" t="s">
        <v>2343</v>
      </c>
      <c r="I1287" s="1" t="str">
        <f t="shared" si="20"/>
        <v>Overweight</v>
      </c>
      <c r="U1287" s="1">
        <v>180</v>
      </c>
    </row>
    <row r="1288" spans="1:21" x14ac:dyDescent="0.3">
      <c r="A1288" s="1" t="s">
        <v>1287</v>
      </c>
      <c r="B1288" s="1">
        <v>23.6</v>
      </c>
      <c r="C1288" s="1">
        <v>7.4</v>
      </c>
      <c r="D1288" s="7" t="s">
        <v>2344</v>
      </c>
      <c r="E1288" s="7" t="s">
        <v>2343</v>
      </c>
      <c r="F1288" s="7" t="s">
        <v>2343</v>
      </c>
      <c r="G1288" s="7">
        <v>1</v>
      </c>
      <c r="H1288" s="75" t="s">
        <v>2343</v>
      </c>
      <c r="I1288" s="1" t="str">
        <f t="shared" si="20"/>
        <v>Normal Weight</v>
      </c>
      <c r="U1288" s="1">
        <v>180</v>
      </c>
    </row>
    <row r="1289" spans="1:21" x14ac:dyDescent="0.3">
      <c r="A1289" s="1" t="s">
        <v>1288</v>
      </c>
      <c r="B1289" s="1">
        <v>33.155000000000001</v>
      </c>
      <c r="C1289" s="1">
        <v>8.3800000000000008</v>
      </c>
      <c r="D1289" s="7" t="s">
        <v>2344</v>
      </c>
      <c r="E1289" s="7" t="s">
        <v>2343</v>
      </c>
      <c r="F1289" s="7" t="s">
        <v>2343</v>
      </c>
      <c r="G1289" s="7">
        <v>0</v>
      </c>
      <c r="H1289" s="75" t="s">
        <v>2343</v>
      </c>
      <c r="I1289" s="1" t="str">
        <f t="shared" si="20"/>
        <v>Obesity</v>
      </c>
      <c r="U1289" s="1">
        <v>180</v>
      </c>
    </row>
    <row r="1290" spans="1:21" x14ac:dyDescent="0.3">
      <c r="A1290" s="1" t="s">
        <v>1289</v>
      </c>
      <c r="B1290" s="1">
        <v>24.32</v>
      </c>
      <c r="C1290" s="1">
        <v>11.56</v>
      </c>
      <c r="D1290" s="7" t="s">
        <v>2344</v>
      </c>
      <c r="E1290" s="7" t="s">
        <v>2343</v>
      </c>
      <c r="F1290" s="7" t="s">
        <v>2343</v>
      </c>
      <c r="G1290" s="7">
        <v>1</v>
      </c>
      <c r="H1290" s="75" t="s">
        <v>2343</v>
      </c>
      <c r="I1290" s="1" t="str">
        <f t="shared" si="20"/>
        <v>Normal Weight</v>
      </c>
      <c r="U1290" s="1">
        <v>180</v>
      </c>
    </row>
    <row r="1291" spans="1:21" x14ac:dyDescent="0.3">
      <c r="A1291" s="1" t="s">
        <v>1290</v>
      </c>
      <c r="B1291" s="1">
        <v>36.299999999999997</v>
      </c>
      <c r="C1291" s="1">
        <v>4.6100000000000003</v>
      </c>
      <c r="D1291" s="7" t="s">
        <v>2343</v>
      </c>
      <c r="E1291" s="7" t="s">
        <v>2343</v>
      </c>
      <c r="F1291" s="7" t="s">
        <v>2343</v>
      </c>
      <c r="G1291" s="7">
        <v>0</v>
      </c>
      <c r="H1291" s="75" t="s">
        <v>2343</v>
      </c>
      <c r="I1291" s="1" t="str">
        <f t="shared" si="20"/>
        <v>Obesity</v>
      </c>
      <c r="U1291" s="1">
        <v>180</v>
      </c>
    </row>
    <row r="1292" spans="1:21" x14ac:dyDescent="0.3">
      <c r="A1292" s="1" t="s">
        <v>1291</v>
      </c>
      <c r="B1292" s="1">
        <v>34.4</v>
      </c>
      <c r="C1292" s="1">
        <v>4.95</v>
      </c>
      <c r="D1292" s="7" t="s">
        <v>2343</v>
      </c>
      <c r="E1292" s="7" t="s">
        <v>2343</v>
      </c>
      <c r="F1292" s="7" t="s">
        <v>2345</v>
      </c>
      <c r="G1292" s="7">
        <v>1</v>
      </c>
      <c r="H1292" s="75" t="s">
        <v>2343</v>
      </c>
      <c r="I1292" s="1" t="str">
        <f t="shared" si="20"/>
        <v>Obesity</v>
      </c>
      <c r="U1292" s="1">
        <v>180</v>
      </c>
    </row>
    <row r="1293" spans="1:21" x14ac:dyDescent="0.3">
      <c r="A1293" s="1" t="s">
        <v>1292</v>
      </c>
      <c r="B1293" s="1">
        <v>30.9</v>
      </c>
      <c r="C1293" s="1">
        <v>5.04</v>
      </c>
      <c r="D1293" s="7" t="s">
        <v>2343</v>
      </c>
      <c r="E1293" s="7" t="s">
        <v>2343</v>
      </c>
      <c r="F1293" s="7" t="s">
        <v>2343</v>
      </c>
      <c r="G1293" s="7">
        <v>0</v>
      </c>
      <c r="H1293" s="75" t="s">
        <v>2343</v>
      </c>
      <c r="I1293" s="1" t="str">
        <f t="shared" si="20"/>
        <v>Obesity</v>
      </c>
      <c r="U1293" s="1">
        <v>180</v>
      </c>
    </row>
    <row r="1294" spans="1:21" x14ac:dyDescent="0.3">
      <c r="A1294" s="1" t="s">
        <v>1293</v>
      </c>
      <c r="B1294" s="1">
        <v>28.6</v>
      </c>
      <c r="C1294" s="1">
        <v>5.42</v>
      </c>
      <c r="D1294" s="7" t="s">
        <v>2343</v>
      </c>
      <c r="E1294" s="7" t="s">
        <v>2343</v>
      </c>
      <c r="F1294" s="7" t="s">
        <v>2343</v>
      </c>
      <c r="G1294" s="7">
        <v>0</v>
      </c>
      <c r="H1294" s="75" t="s">
        <v>2343</v>
      </c>
      <c r="I1294" s="1" t="str">
        <f t="shared" si="20"/>
        <v>Overweight</v>
      </c>
      <c r="U1294" s="1">
        <v>180</v>
      </c>
    </row>
    <row r="1295" spans="1:21" x14ac:dyDescent="0.3">
      <c r="A1295" s="1" t="s">
        <v>1294</v>
      </c>
      <c r="B1295" s="1">
        <v>27.83</v>
      </c>
      <c r="C1295" s="1">
        <v>5.39</v>
      </c>
      <c r="D1295" s="7" t="s">
        <v>2343</v>
      </c>
      <c r="E1295" s="7" t="s">
        <v>2343</v>
      </c>
      <c r="F1295" s="7" t="s">
        <v>2343</v>
      </c>
      <c r="G1295" s="7">
        <v>0</v>
      </c>
      <c r="H1295" s="75" t="s">
        <v>2343</v>
      </c>
      <c r="I1295" s="1" t="str">
        <f t="shared" si="20"/>
        <v>Overweight</v>
      </c>
      <c r="U1295" s="1">
        <v>180</v>
      </c>
    </row>
    <row r="1296" spans="1:21" x14ac:dyDescent="0.3">
      <c r="A1296" s="1" t="s">
        <v>1295</v>
      </c>
      <c r="B1296" s="1">
        <v>39.64</v>
      </c>
      <c r="C1296" s="1">
        <v>6</v>
      </c>
      <c r="D1296" s="7" t="s">
        <v>2343</v>
      </c>
      <c r="E1296" s="7" t="s">
        <v>2343</v>
      </c>
      <c r="F1296" s="7" t="s">
        <v>2345</v>
      </c>
      <c r="G1296" s="7">
        <v>1</v>
      </c>
      <c r="H1296" s="75" t="s">
        <v>2343</v>
      </c>
      <c r="I1296" s="1" t="str">
        <f t="shared" si="20"/>
        <v>Obesity</v>
      </c>
      <c r="U1296" s="1">
        <v>180</v>
      </c>
    </row>
    <row r="1297" spans="1:21" x14ac:dyDescent="0.3">
      <c r="A1297" s="1" t="s">
        <v>1296</v>
      </c>
      <c r="B1297" s="1">
        <v>38.479999999999997</v>
      </c>
      <c r="C1297" s="1">
        <v>6.02</v>
      </c>
      <c r="D1297" s="7" t="s">
        <v>2343</v>
      </c>
      <c r="E1297" s="7" t="s">
        <v>2343</v>
      </c>
      <c r="F1297" s="7" t="s">
        <v>2343</v>
      </c>
      <c r="G1297" s="7">
        <v>1</v>
      </c>
      <c r="H1297" s="75" t="s">
        <v>2343</v>
      </c>
      <c r="I1297" s="1" t="str">
        <f t="shared" si="20"/>
        <v>Obesity</v>
      </c>
      <c r="U1297" s="1">
        <v>180</v>
      </c>
    </row>
    <row r="1298" spans="1:21" x14ac:dyDescent="0.3">
      <c r="A1298" s="1" t="s">
        <v>1297</v>
      </c>
      <c r="B1298" s="1">
        <v>36.200000000000003</v>
      </c>
      <c r="C1298" s="1">
        <v>4.62</v>
      </c>
      <c r="D1298" s="7" t="s">
        <v>2343</v>
      </c>
      <c r="E1298" s="7" t="s">
        <v>2343</v>
      </c>
      <c r="F1298" s="7" t="s">
        <v>2343</v>
      </c>
      <c r="G1298" s="7">
        <v>2</v>
      </c>
      <c r="H1298" s="75" t="s">
        <v>2343</v>
      </c>
      <c r="I1298" s="1" t="str">
        <f t="shared" si="20"/>
        <v>Obesity</v>
      </c>
      <c r="U1298" s="1">
        <v>180</v>
      </c>
    </row>
    <row r="1299" spans="1:21" x14ac:dyDescent="0.3">
      <c r="A1299" s="1" t="s">
        <v>1298</v>
      </c>
      <c r="B1299" s="1">
        <v>27.13</v>
      </c>
      <c r="C1299" s="1">
        <v>5.59</v>
      </c>
      <c r="D1299" s="7" t="s">
        <v>2343</v>
      </c>
      <c r="E1299" s="7" t="s">
        <v>2343</v>
      </c>
      <c r="F1299" s="7" t="s">
        <v>2343</v>
      </c>
      <c r="G1299" s="7">
        <v>1</v>
      </c>
      <c r="H1299" s="75" t="s">
        <v>2343</v>
      </c>
      <c r="I1299" s="1" t="str">
        <f t="shared" si="20"/>
        <v>Overweight</v>
      </c>
      <c r="U1299" s="1">
        <v>180</v>
      </c>
    </row>
    <row r="1300" spans="1:21" x14ac:dyDescent="0.3">
      <c r="A1300" s="1" t="s">
        <v>1299</v>
      </c>
      <c r="B1300" s="1">
        <v>20.75</v>
      </c>
      <c r="C1300" s="1">
        <v>5.18</v>
      </c>
      <c r="D1300" s="7" t="s">
        <v>2344</v>
      </c>
      <c r="E1300" s="7" t="s">
        <v>2343</v>
      </c>
      <c r="F1300" s="7" t="s">
        <v>2343</v>
      </c>
      <c r="G1300" s="7">
        <v>2</v>
      </c>
      <c r="H1300" s="75" t="s">
        <v>2343</v>
      </c>
      <c r="I1300" s="1" t="str">
        <f t="shared" si="20"/>
        <v>Normal Weight</v>
      </c>
      <c r="U1300" s="1">
        <v>180</v>
      </c>
    </row>
    <row r="1301" spans="1:21" x14ac:dyDescent="0.3">
      <c r="A1301" s="1" t="s">
        <v>1300</v>
      </c>
      <c r="B1301" s="1">
        <v>26.6</v>
      </c>
      <c r="C1301" s="1">
        <v>6.29</v>
      </c>
      <c r="D1301" s="7" t="s">
        <v>2343</v>
      </c>
      <c r="E1301" s="7" t="s">
        <v>2343</v>
      </c>
      <c r="F1301" s="7" t="s">
        <v>2343</v>
      </c>
      <c r="G1301" s="7">
        <v>2</v>
      </c>
      <c r="H1301" s="75" t="s">
        <v>2343</v>
      </c>
      <c r="I1301" s="1" t="str">
        <f t="shared" si="20"/>
        <v>Overweight</v>
      </c>
      <c r="U1301" s="1">
        <v>180</v>
      </c>
    </row>
    <row r="1302" spans="1:21" x14ac:dyDescent="0.3">
      <c r="A1302" s="1" t="s">
        <v>1301</v>
      </c>
      <c r="B1302" s="1">
        <v>25.3</v>
      </c>
      <c r="C1302" s="1">
        <v>4.49</v>
      </c>
      <c r="D1302" s="7" t="s">
        <v>2343</v>
      </c>
      <c r="E1302" s="7" t="s">
        <v>2343</v>
      </c>
      <c r="F1302" s="7" t="s">
        <v>2343</v>
      </c>
      <c r="G1302" s="7">
        <v>2</v>
      </c>
      <c r="H1302" s="75" t="s">
        <v>2343</v>
      </c>
      <c r="I1302" s="1" t="str">
        <f t="shared" si="20"/>
        <v>Overweight</v>
      </c>
      <c r="U1302" s="1">
        <v>180</v>
      </c>
    </row>
    <row r="1303" spans="1:21" x14ac:dyDescent="0.3">
      <c r="A1303" s="1" t="s">
        <v>1302</v>
      </c>
      <c r="B1303" s="1">
        <v>18.84</v>
      </c>
      <c r="C1303" s="1">
        <v>11.82</v>
      </c>
      <c r="D1303" s="7" t="s">
        <v>2344</v>
      </c>
      <c r="E1303" s="7" t="s">
        <v>2343</v>
      </c>
      <c r="F1303" s="7" t="s">
        <v>2345</v>
      </c>
      <c r="G1303" s="7">
        <v>1</v>
      </c>
      <c r="H1303" s="75" t="s">
        <v>2343</v>
      </c>
      <c r="I1303" s="1" t="str">
        <f t="shared" si="20"/>
        <v>Normal Weight</v>
      </c>
      <c r="U1303" s="1">
        <v>180</v>
      </c>
    </row>
    <row r="1304" spans="1:21" x14ac:dyDescent="0.3">
      <c r="A1304" s="1" t="s">
        <v>1303</v>
      </c>
      <c r="B1304" s="1">
        <v>19.57</v>
      </c>
      <c r="C1304" s="1">
        <v>7.41</v>
      </c>
      <c r="D1304" s="7" t="s">
        <v>2344</v>
      </c>
      <c r="E1304" s="7" t="s">
        <v>2343</v>
      </c>
      <c r="F1304" s="7" t="s">
        <v>2343</v>
      </c>
      <c r="G1304" s="7">
        <v>1</v>
      </c>
      <c r="H1304" s="75" t="s">
        <v>2343</v>
      </c>
      <c r="I1304" s="1" t="str">
        <f t="shared" si="20"/>
        <v>Normal Weight</v>
      </c>
      <c r="U1304" s="1">
        <v>180</v>
      </c>
    </row>
    <row r="1305" spans="1:21" x14ac:dyDescent="0.3">
      <c r="A1305" s="1" t="s">
        <v>1304</v>
      </c>
      <c r="B1305" s="1">
        <v>30.495000000000001</v>
      </c>
      <c r="C1305" s="1">
        <v>5.97</v>
      </c>
      <c r="D1305" s="7" t="s">
        <v>2343</v>
      </c>
      <c r="E1305" s="7" t="s">
        <v>2343</v>
      </c>
      <c r="F1305" s="7" t="s">
        <v>2343</v>
      </c>
      <c r="G1305" s="7">
        <v>0</v>
      </c>
      <c r="H1305" s="75" t="s">
        <v>2343</v>
      </c>
      <c r="I1305" s="1" t="str">
        <f t="shared" si="20"/>
        <v>Obesity</v>
      </c>
      <c r="U1305" s="1">
        <v>180</v>
      </c>
    </row>
    <row r="1306" spans="1:21" x14ac:dyDescent="0.3">
      <c r="A1306" s="1" t="s">
        <v>1305</v>
      </c>
      <c r="B1306" s="1">
        <v>30.114999999999998</v>
      </c>
      <c r="C1306" s="1">
        <v>5.74</v>
      </c>
      <c r="D1306" s="7" t="s">
        <v>2343</v>
      </c>
      <c r="E1306" s="7" t="s">
        <v>2343</v>
      </c>
      <c r="F1306" s="7" t="s">
        <v>2345</v>
      </c>
      <c r="G1306" s="7">
        <v>1</v>
      </c>
      <c r="H1306" s="75" t="s">
        <v>2343</v>
      </c>
      <c r="I1306" s="1" t="str">
        <f t="shared" si="20"/>
        <v>Obesity</v>
      </c>
      <c r="U1306" s="1">
        <v>180</v>
      </c>
    </row>
    <row r="1307" spans="1:21" x14ac:dyDescent="0.3">
      <c r="A1307" s="1" t="s">
        <v>1306</v>
      </c>
      <c r="B1307" s="1">
        <v>24.78</v>
      </c>
      <c r="C1307" s="1">
        <v>9.85</v>
      </c>
      <c r="D1307" s="7" t="s">
        <v>2343</v>
      </c>
      <c r="E1307" s="7" t="s">
        <v>2343</v>
      </c>
      <c r="F1307" s="7" t="s">
        <v>2343</v>
      </c>
      <c r="G1307" s="7">
        <v>0</v>
      </c>
      <c r="H1307" s="75" t="s">
        <v>2343</v>
      </c>
      <c r="I1307" s="1" t="str">
        <f t="shared" si="20"/>
        <v>Normal Weight</v>
      </c>
      <c r="U1307" s="1">
        <v>180</v>
      </c>
    </row>
    <row r="1308" spans="1:21" x14ac:dyDescent="0.3">
      <c r="A1308" s="1" t="s">
        <v>1307</v>
      </c>
      <c r="B1308" s="1">
        <v>24.77</v>
      </c>
      <c r="C1308" s="1">
        <v>7.59</v>
      </c>
      <c r="D1308" s="7" t="s">
        <v>2343</v>
      </c>
      <c r="E1308" s="7" t="s">
        <v>2343</v>
      </c>
      <c r="F1308" s="7" t="s">
        <v>2343</v>
      </c>
      <c r="G1308" s="7">
        <v>0</v>
      </c>
      <c r="H1308" s="75" t="s">
        <v>2343</v>
      </c>
      <c r="I1308" s="1" t="str">
        <f t="shared" si="20"/>
        <v>Normal Weight</v>
      </c>
      <c r="U1308" s="1">
        <v>180</v>
      </c>
    </row>
    <row r="1309" spans="1:21" x14ac:dyDescent="0.3">
      <c r="A1309" s="1" t="s">
        <v>1308</v>
      </c>
      <c r="B1309" s="1">
        <v>16.579999999999998</v>
      </c>
      <c r="C1309" s="1">
        <v>6.98</v>
      </c>
      <c r="D1309" s="7" t="s">
        <v>2344</v>
      </c>
      <c r="E1309" s="7" t="s">
        <v>2343</v>
      </c>
      <c r="F1309" s="7" t="s">
        <v>2345</v>
      </c>
      <c r="G1309" s="7">
        <v>1</v>
      </c>
      <c r="H1309" s="75" t="s">
        <v>2343</v>
      </c>
      <c r="I1309" s="1" t="str">
        <f t="shared" si="20"/>
        <v>Underweight</v>
      </c>
      <c r="U1309" s="1">
        <v>180</v>
      </c>
    </row>
    <row r="1310" spans="1:21" x14ac:dyDescent="0.3">
      <c r="A1310" s="1" t="s">
        <v>1309</v>
      </c>
      <c r="B1310" s="1">
        <v>38.17</v>
      </c>
      <c r="C1310" s="1">
        <v>4.7300000000000004</v>
      </c>
      <c r="D1310" s="7" t="s">
        <v>2344</v>
      </c>
      <c r="E1310" s="7" t="s">
        <v>2343</v>
      </c>
      <c r="F1310" s="7" t="s">
        <v>2343</v>
      </c>
      <c r="G1310" s="7">
        <v>0</v>
      </c>
      <c r="H1310" s="75" t="s">
        <v>2343</v>
      </c>
      <c r="I1310" s="1" t="str">
        <f t="shared" si="20"/>
        <v>Obesity</v>
      </c>
      <c r="U1310" s="1">
        <v>180</v>
      </c>
    </row>
    <row r="1311" spans="1:21" x14ac:dyDescent="0.3">
      <c r="A1311" s="1" t="s">
        <v>1310</v>
      </c>
      <c r="B1311" s="1">
        <v>39.424999999999997</v>
      </c>
      <c r="C1311" s="1">
        <v>4.76</v>
      </c>
      <c r="D1311" s="7" t="s">
        <v>2344</v>
      </c>
      <c r="E1311" s="7" t="s">
        <v>2343</v>
      </c>
      <c r="F1311" s="7" t="s">
        <v>2343</v>
      </c>
      <c r="G1311" s="7">
        <v>0</v>
      </c>
      <c r="H1311" s="75" t="s">
        <v>2343</v>
      </c>
      <c r="I1311" s="1" t="str">
        <f t="shared" si="20"/>
        <v>Obesity</v>
      </c>
      <c r="U1311" s="1">
        <v>180</v>
      </c>
    </row>
    <row r="1312" spans="1:21" x14ac:dyDescent="0.3">
      <c r="A1312" s="1" t="s">
        <v>1311</v>
      </c>
      <c r="B1312" s="1">
        <v>33.44</v>
      </c>
      <c r="C1312" s="1">
        <v>6.24</v>
      </c>
      <c r="D1312" s="7" t="s">
        <v>2344</v>
      </c>
      <c r="E1312" s="7" t="s">
        <v>2343</v>
      </c>
      <c r="F1312" s="7" t="s">
        <v>2343</v>
      </c>
      <c r="G1312" s="7">
        <v>0</v>
      </c>
      <c r="H1312" s="75" t="s">
        <v>2343</v>
      </c>
      <c r="I1312" s="1" t="str">
        <f t="shared" si="20"/>
        <v>Obesity</v>
      </c>
      <c r="U1312" s="1">
        <v>180</v>
      </c>
    </row>
    <row r="1313" spans="1:21" x14ac:dyDescent="0.3">
      <c r="A1313" s="1" t="s">
        <v>1312</v>
      </c>
      <c r="B1313" s="1">
        <v>33.344999999999999</v>
      </c>
      <c r="C1313" s="1">
        <v>5.44</v>
      </c>
      <c r="D1313" s="7" t="s">
        <v>2344</v>
      </c>
      <c r="E1313" s="7" t="s">
        <v>2343</v>
      </c>
      <c r="F1313" s="7" t="s">
        <v>2343</v>
      </c>
      <c r="G1313" s="7">
        <v>0</v>
      </c>
      <c r="H1313" s="75" t="s">
        <v>2343</v>
      </c>
      <c r="I1313" s="1" t="str">
        <f t="shared" si="20"/>
        <v>Obesity</v>
      </c>
      <c r="U1313" s="1">
        <v>180</v>
      </c>
    </row>
    <row r="1314" spans="1:21" x14ac:dyDescent="0.3">
      <c r="A1314" s="1" t="s">
        <v>1313</v>
      </c>
      <c r="B1314" s="1">
        <v>38.79</v>
      </c>
      <c r="C1314" s="1">
        <v>5.08</v>
      </c>
      <c r="D1314" s="7" t="s">
        <v>2343</v>
      </c>
      <c r="E1314" s="7" t="s">
        <v>2343</v>
      </c>
      <c r="F1314" s="7" t="s">
        <v>2345</v>
      </c>
      <c r="G1314" s="7">
        <v>1</v>
      </c>
      <c r="H1314" s="75" t="s">
        <v>2343</v>
      </c>
      <c r="I1314" s="1" t="str">
        <f t="shared" si="20"/>
        <v>Obesity</v>
      </c>
      <c r="U1314" s="1">
        <v>180</v>
      </c>
    </row>
    <row r="1315" spans="1:21" x14ac:dyDescent="0.3">
      <c r="A1315" s="1" t="s">
        <v>1314</v>
      </c>
      <c r="B1315" s="1">
        <v>30.684999999999999</v>
      </c>
      <c r="C1315" s="1">
        <v>4.87</v>
      </c>
      <c r="D1315" s="7" t="s">
        <v>2343</v>
      </c>
      <c r="E1315" s="7" t="s">
        <v>2343</v>
      </c>
      <c r="F1315" s="7" t="s">
        <v>2345</v>
      </c>
      <c r="G1315" s="7">
        <v>1</v>
      </c>
      <c r="H1315" s="75" t="s">
        <v>2343</v>
      </c>
      <c r="I1315" s="1" t="str">
        <f t="shared" si="20"/>
        <v>Obesity</v>
      </c>
      <c r="U1315" s="1">
        <v>180</v>
      </c>
    </row>
    <row r="1316" spans="1:21" x14ac:dyDescent="0.3">
      <c r="A1316" s="1" t="s">
        <v>1315</v>
      </c>
      <c r="B1316" s="1">
        <v>22.135000000000002</v>
      </c>
      <c r="C1316" s="1">
        <v>8.17</v>
      </c>
      <c r="D1316" s="7" t="s">
        <v>2343</v>
      </c>
      <c r="E1316" s="7" t="s">
        <v>2343</v>
      </c>
      <c r="F1316" s="7" t="s">
        <v>2343</v>
      </c>
      <c r="G1316" s="7">
        <v>0</v>
      </c>
      <c r="H1316" s="75" t="s">
        <v>2343</v>
      </c>
      <c r="I1316" s="1" t="str">
        <f t="shared" si="20"/>
        <v>Normal Weight</v>
      </c>
      <c r="U1316" s="1">
        <v>180</v>
      </c>
    </row>
    <row r="1317" spans="1:21" x14ac:dyDescent="0.3">
      <c r="A1317" s="1" t="s">
        <v>1316</v>
      </c>
      <c r="B1317" s="1">
        <v>33.33</v>
      </c>
      <c r="C1317" s="1">
        <v>7.61</v>
      </c>
      <c r="D1317" s="7" t="s">
        <v>2343</v>
      </c>
      <c r="E1317" s="7" t="s">
        <v>2343</v>
      </c>
      <c r="F1317" s="7" t="s">
        <v>2343</v>
      </c>
      <c r="G1317" s="7">
        <v>0</v>
      </c>
      <c r="H1317" s="75" t="s">
        <v>2343</v>
      </c>
      <c r="I1317" s="1" t="str">
        <f t="shared" si="20"/>
        <v>Obesity</v>
      </c>
      <c r="U1317" s="1">
        <v>180</v>
      </c>
    </row>
    <row r="1318" spans="1:21" x14ac:dyDescent="0.3">
      <c r="A1318" s="1" t="s">
        <v>1317</v>
      </c>
      <c r="B1318" s="1">
        <v>31.13</v>
      </c>
      <c r="C1318" s="1">
        <v>10.1</v>
      </c>
      <c r="D1318" s="7" t="s">
        <v>2343</v>
      </c>
      <c r="E1318" s="7" t="s">
        <v>2343</v>
      </c>
      <c r="F1318" s="7" t="s">
        <v>2343</v>
      </c>
      <c r="G1318" s="7">
        <v>0</v>
      </c>
      <c r="H1318" s="75" t="s">
        <v>2343</v>
      </c>
      <c r="I1318" s="1" t="str">
        <f t="shared" si="20"/>
        <v>Obesity</v>
      </c>
      <c r="U1318" s="1">
        <v>180</v>
      </c>
    </row>
    <row r="1319" spans="1:21" x14ac:dyDescent="0.3">
      <c r="A1319" s="1" t="s">
        <v>1318</v>
      </c>
      <c r="B1319" s="1">
        <v>28.9</v>
      </c>
      <c r="C1319" s="1">
        <v>11.24</v>
      </c>
      <c r="D1319" s="7" t="s">
        <v>2343</v>
      </c>
      <c r="E1319" s="7" t="s">
        <v>2343</v>
      </c>
      <c r="F1319" s="7" t="s">
        <v>2343</v>
      </c>
      <c r="G1319" s="7">
        <v>0</v>
      </c>
      <c r="H1319" s="75" t="s">
        <v>2343</v>
      </c>
      <c r="I1319" s="1" t="str">
        <f t="shared" si="20"/>
        <v>Overweight</v>
      </c>
      <c r="U1319" s="1">
        <v>180</v>
      </c>
    </row>
    <row r="1320" spans="1:21" x14ac:dyDescent="0.3">
      <c r="A1320" s="1" t="s">
        <v>1319</v>
      </c>
      <c r="B1320" s="1">
        <v>43.31</v>
      </c>
      <c r="C1320" s="1">
        <v>6.1</v>
      </c>
      <c r="D1320" s="7" t="s">
        <v>2344</v>
      </c>
      <c r="E1320" s="7" t="s">
        <v>2344</v>
      </c>
      <c r="F1320" s="7" t="s">
        <v>2343</v>
      </c>
      <c r="G1320" s="7">
        <v>1</v>
      </c>
      <c r="H1320" s="75" t="s">
        <v>2343</v>
      </c>
      <c r="I1320" s="1" t="str">
        <f t="shared" si="20"/>
        <v>Obesity</v>
      </c>
      <c r="U1320" s="1">
        <v>180</v>
      </c>
    </row>
    <row r="1321" spans="1:21" x14ac:dyDescent="0.3">
      <c r="A1321" s="1" t="s">
        <v>1320</v>
      </c>
      <c r="B1321" s="1">
        <v>22.8</v>
      </c>
      <c r="C1321" s="1">
        <v>6.98</v>
      </c>
      <c r="D1321" s="7" t="s">
        <v>2343</v>
      </c>
      <c r="E1321" s="7" t="s">
        <v>2343</v>
      </c>
      <c r="F1321" s="7" t="s">
        <v>2343</v>
      </c>
      <c r="G1321" s="7">
        <v>0</v>
      </c>
      <c r="H1321" s="75" t="s">
        <v>2343</v>
      </c>
      <c r="I1321" s="1" t="str">
        <f t="shared" si="20"/>
        <v>Normal Weight</v>
      </c>
      <c r="U1321" s="1">
        <v>180</v>
      </c>
    </row>
    <row r="1322" spans="1:21" x14ac:dyDescent="0.3">
      <c r="A1322" s="1" t="s">
        <v>1321</v>
      </c>
      <c r="B1322" s="1">
        <v>19.09</v>
      </c>
      <c r="C1322" s="1">
        <v>4</v>
      </c>
      <c r="D1322" s="7" t="s">
        <v>2344</v>
      </c>
      <c r="E1322" s="7" t="s">
        <v>2343</v>
      </c>
      <c r="F1322" s="7" t="s">
        <v>2343</v>
      </c>
      <c r="G1322" s="7">
        <v>1</v>
      </c>
      <c r="H1322" s="75" t="s">
        <v>2343</v>
      </c>
      <c r="I1322" s="1" t="str">
        <f t="shared" si="20"/>
        <v>Normal Weight</v>
      </c>
      <c r="U1322" s="1">
        <v>180</v>
      </c>
    </row>
    <row r="1323" spans="1:21" x14ac:dyDescent="0.3">
      <c r="A1323" s="1" t="s">
        <v>1322</v>
      </c>
      <c r="B1323" s="1">
        <v>23.37</v>
      </c>
      <c r="C1323" s="1">
        <v>4.2300000000000004</v>
      </c>
      <c r="D1323" s="7" t="s">
        <v>2343</v>
      </c>
      <c r="E1323" s="7" t="s">
        <v>2343</v>
      </c>
      <c r="F1323" s="7" t="s">
        <v>2343</v>
      </c>
      <c r="G1323" s="7">
        <v>0</v>
      </c>
      <c r="H1323" s="75" t="s">
        <v>2343</v>
      </c>
      <c r="I1323" s="1" t="str">
        <f t="shared" si="20"/>
        <v>Normal Weight</v>
      </c>
      <c r="U1323" s="1">
        <v>180</v>
      </c>
    </row>
    <row r="1324" spans="1:21" x14ac:dyDescent="0.3">
      <c r="A1324" s="1" t="s">
        <v>1323</v>
      </c>
      <c r="B1324" s="1">
        <v>33.44</v>
      </c>
      <c r="C1324" s="1">
        <v>4.72</v>
      </c>
      <c r="D1324" s="7" t="s">
        <v>2344</v>
      </c>
      <c r="E1324" s="7" t="s">
        <v>2343</v>
      </c>
      <c r="F1324" s="7" t="s">
        <v>2343</v>
      </c>
      <c r="G1324" s="7">
        <v>0</v>
      </c>
      <c r="H1324" s="75" t="s">
        <v>2343</v>
      </c>
      <c r="I1324" s="1" t="str">
        <f t="shared" si="20"/>
        <v>Obesity</v>
      </c>
      <c r="U1324" s="1">
        <v>180</v>
      </c>
    </row>
    <row r="1325" spans="1:21" x14ac:dyDescent="0.3">
      <c r="A1325" s="1" t="s">
        <v>1324</v>
      </c>
      <c r="B1325" s="1">
        <v>28.05</v>
      </c>
      <c r="C1325" s="1">
        <v>5.63</v>
      </c>
      <c r="D1325" s="7" t="s">
        <v>2344</v>
      </c>
      <c r="E1325" s="7" t="s">
        <v>2343</v>
      </c>
      <c r="F1325" s="7" t="s">
        <v>2343</v>
      </c>
      <c r="G1325" s="7">
        <v>0</v>
      </c>
      <c r="H1325" s="75" t="s">
        <v>2343</v>
      </c>
      <c r="I1325" s="1" t="str">
        <f t="shared" si="20"/>
        <v>Overweight</v>
      </c>
      <c r="U1325" s="1">
        <v>180</v>
      </c>
    </row>
    <row r="1326" spans="1:21" x14ac:dyDescent="0.3">
      <c r="A1326" s="1" t="s">
        <v>1325</v>
      </c>
      <c r="B1326" s="1">
        <v>27.72</v>
      </c>
      <c r="C1326" s="1">
        <v>5.83</v>
      </c>
      <c r="D1326" s="7" t="s">
        <v>2344</v>
      </c>
      <c r="E1326" s="7" t="s">
        <v>2343</v>
      </c>
      <c r="F1326" s="7" t="s">
        <v>2343</v>
      </c>
      <c r="G1326" s="7">
        <v>0</v>
      </c>
      <c r="H1326" s="75" t="s">
        <v>2343</v>
      </c>
      <c r="I1326" s="1" t="str">
        <f t="shared" si="20"/>
        <v>Overweight</v>
      </c>
      <c r="U1326" s="1">
        <v>180</v>
      </c>
    </row>
    <row r="1327" spans="1:21" x14ac:dyDescent="0.3">
      <c r="A1327" s="1" t="s">
        <v>1326</v>
      </c>
      <c r="B1327" s="1">
        <v>29.81</v>
      </c>
      <c r="C1327" s="1">
        <v>9.23</v>
      </c>
      <c r="D1327" s="7" t="s">
        <v>2343</v>
      </c>
      <c r="E1327" s="7" t="s">
        <v>2343</v>
      </c>
      <c r="F1327" s="7" t="s">
        <v>2343</v>
      </c>
      <c r="G1327" s="7">
        <v>0</v>
      </c>
      <c r="H1327" s="75" t="s">
        <v>2343</v>
      </c>
      <c r="I1327" s="1" t="str">
        <f t="shared" si="20"/>
        <v>Overweight</v>
      </c>
      <c r="U1327" s="1">
        <v>180</v>
      </c>
    </row>
    <row r="1328" spans="1:21" x14ac:dyDescent="0.3">
      <c r="A1328" s="1" t="s">
        <v>1327</v>
      </c>
      <c r="B1328" s="1">
        <v>23.98</v>
      </c>
      <c r="C1328" s="1">
        <v>9.89</v>
      </c>
      <c r="D1328" s="7" t="s">
        <v>2343</v>
      </c>
      <c r="E1328" s="7" t="s">
        <v>2343</v>
      </c>
      <c r="F1328" s="7" t="s">
        <v>2343</v>
      </c>
      <c r="G1328" s="7">
        <v>0</v>
      </c>
      <c r="H1328" s="75" t="s">
        <v>2343</v>
      </c>
      <c r="I1328" s="1" t="str">
        <f t="shared" si="20"/>
        <v>Normal Weight</v>
      </c>
      <c r="U1328" s="1">
        <v>180</v>
      </c>
    </row>
    <row r="1329" spans="1:21" x14ac:dyDescent="0.3">
      <c r="A1329" s="1" t="s">
        <v>1328</v>
      </c>
      <c r="B1329" s="1">
        <v>17.34</v>
      </c>
      <c r="C1329" s="1">
        <v>12</v>
      </c>
      <c r="D1329" s="7" t="s">
        <v>2343</v>
      </c>
      <c r="E1329" s="7" t="s">
        <v>2343</v>
      </c>
      <c r="F1329" s="7" t="s">
        <v>2343</v>
      </c>
      <c r="G1329" s="7">
        <v>0</v>
      </c>
      <c r="H1329" s="75" t="s">
        <v>2343</v>
      </c>
      <c r="I1329" s="1" t="str">
        <f t="shared" si="20"/>
        <v>Underweight</v>
      </c>
      <c r="U1329" s="1">
        <v>180</v>
      </c>
    </row>
    <row r="1330" spans="1:21" x14ac:dyDescent="0.3">
      <c r="A1330" s="1" t="s">
        <v>1329</v>
      </c>
      <c r="B1330" s="1">
        <v>40.39</v>
      </c>
      <c r="C1330" s="1">
        <v>4.24</v>
      </c>
      <c r="D1330" s="7" t="s">
        <v>2344</v>
      </c>
      <c r="E1330" s="7" t="s">
        <v>2343</v>
      </c>
      <c r="F1330" s="7" t="s">
        <v>2345</v>
      </c>
      <c r="G1330" s="7">
        <v>1</v>
      </c>
      <c r="H1330" s="75" t="s">
        <v>2343</v>
      </c>
      <c r="I1330" s="1" t="str">
        <f t="shared" si="20"/>
        <v>Obesity</v>
      </c>
      <c r="U1330" s="1">
        <v>180</v>
      </c>
    </row>
    <row r="1331" spans="1:21" x14ac:dyDescent="0.3">
      <c r="A1331" s="1" t="s">
        <v>1330</v>
      </c>
      <c r="B1331" s="1">
        <v>25.96</v>
      </c>
      <c r="C1331" s="1">
        <v>4.68</v>
      </c>
      <c r="D1331" s="7" t="s">
        <v>2344</v>
      </c>
      <c r="E1331" s="7" t="s">
        <v>2343</v>
      </c>
      <c r="F1331" s="7" t="s">
        <v>2345</v>
      </c>
      <c r="G1331" s="7">
        <v>1</v>
      </c>
      <c r="H1331" s="75" t="s">
        <v>2343</v>
      </c>
      <c r="I1331" s="1" t="str">
        <f t="shared" si="20"/>
        <v>Overweight</v>
      </c>
      <c r="U1331" s="1">
        <v>180</v>
      </c>
    </row>
    <row r="1332" spans="1:21" x14ac:dyDescent="0.3">
      <c r="A1332" s="1" t="s">
        <v>1331</v>
      </c>
      <c r="B1332" s="1">
        <v>17.68</v>
      </c>
      <c r="C1332" s="1">
        <v>8.57</v>
      </c>
      <c r="D1332" s="7" t="s">
        <v>2344</v>
      </c>
      <c r="E1332" s="7" t="s">
        <v>2343</v>
      </c>
      <c r="F1332" s="7" t="s">
        <v>2345</v>
      </c>
      <c r="G1332" s="7">
        <v>1</v>
      </c>
      <c r="H1332" s="75" t="s">
        <v>2343</v>
      </c>
      <c r="I1332" s="1" t="str">
        <f t="shared" si="20"/>
        <v>Underweight</v>
      </c>
      <c r="U1332" s="1">
        <v>180</v>
      </c>
    </row>
    <row r="1333" spans="1:21" x14ac:dyDescent="0.3">
      <c r="A1333" s="1" t="s">
        <v>1332</v>
      </c>
      <c r="B1333" s="1">
        <v>30.875</v>
      </c>
      <c r="C1333" s="1">
        <v>4.0999999999999996</v>
      </c>
      <c r="D1333" s="7" t="s">
        <v>2343</v>
      </c>
      <c r="E1333" s="7" t="s">
        <v>2343</v>
      </c>
      <c r="F1333" s="7" t="s">
        <v>2343</v>
      </c>
      <c r="G1333" s="7">
        <v>0</v>
      </c>
      <c r="H1333" s="75" t="s">
        <v>2343</v>
      </c>
      <c r="I1333" s="1" t="str">
        <f t="shared" si="20"/>
        <v>Obesity</v>
      </c>
      <c r="U1333" s="1">
        <v>180</v>
      </c>
    </row>
    <row r="1334" spans="1:21" x14ac:dyDescent="0.3">
      <c r="A1334" s="1" t="s">
        <v>1333</v>
      </c>
      <c r="B1334" s="1">
        <v>30.81</v>
      </c>
      <c r="C1334" s="1">
        <v>4.49</v>
      </c>
      <c r="D1334" s="7" t="s">
        <v>2343</v>
      </c>
      <c r="E1334" s="7" t="s">
        <v>2343</v>
      </c>
      <c r="F1334" s="7" t="s">
        <v>2343</v>
      </c>
      <c r="G1334" s="7">
        <v>0</v>
      </c>
      <c r="H1334" s="75" t="s">
        <v>2343</v>
      </c>
      <c r="I1334" s="1" t="str">
        <f t="shared" si="20"/>
        <v>Obesity</v>
      </c>
      <c r="U1334" s="1">
        <v>180</v>
      </c>
    </row>
    <row r="1335" spans="1:21" x14ac:dyDescent="0.3">
      <c r="A1335" s="1" t="s">
        <v>1334</v>
      </c>
      <c r="B1335" s="1">
        <v>36.85</v>
      </c>
      <c r="C1335" s="1">
        <v>8.8000000000000007</v>
      </c>
      <c r="D1335" s="7" t="s">
        <v>2343</v>
      </c>
      <c r="E1335" s="7" t="s">
        <v>2343</v>
      </c>
      <c r="F1335" s="7" t="s">
        <v>2343</v>
      </c>
      <c r="G1335" s="7">
        <v>2</v>
      </c>
      <c r="H1335" s="75" t="s">
        <v>2343</v>
      </c>
      <c r="I1335" s="1" t="str">
        <f t="shared" si="20"/>
        <v>Obesity</v>
      </c>
      <c r="U1335" s="1">
        <v>180</v>
      </c>
    </row>
    <row r="1336" spans="1:21" x14ac:dyDescent="0.3">
      <c r="A1336" s="1" t="s">
        <v>1335</v>
      </c>
      <c r="B1336" s="1">
        <v>35.86</v>
      </c>
      <c r="C1336" s="1">
        <v>7.93</v>
      </c>
      <c r="D1336" s="7" t="s">
        <v>2343</v>
      </c>
      <c r="E1336" s="7" t="s">
        <v>2343</v>
      </c>
      <c r="F1336" s="7" t="s">
        <v>2343</v>
      </c>
      <c r="G1336" s="7">
        <v>2</v>
      </c>
      <c r="H1336" s="75" t="s">
        <v>2343</v>
      </c>
      <c r="I1336" s="1" t="str">
        <f t="shared" si="20"/>
        <v>Obesity</v>
      </c>
      <c r="U1336" s="1">
        <v>180</v>
      </c>
    </row>
    <row r="1337" spans="1:21" x14ac:dyDescent="0.3">
      <c r="A1337" s="1" t="s">
        <v>1336</v>
      </c>
      <c r="B1337" s="1">
        <v>30.3</v>
      </c>
      <c r="C1337" s="1">
        <v>9.4499999999999993</v>
      </c>
      <c r="D1337" s="7" t="s">
        <v>2343</v>
      </c>
      <c r="E1337" s="7" t="s">
        <v>2343</v>
      </c>
      <c r="F1337" s="7" t="s">
        <v>2343</v>
      </c>
      <c r="G1337" s="7">
        <v>2</v>
      </c>
      <c r="H1337" s="75" t="s">
        <v>2343</v>
      </c>
      <c r="I1337" s="1" t="str">
        <f t="shared" si="20"/>
        <v>Obesity</v>
      </c>
      <c r="U1337" s="1">
        <v>180</v>
      </c>
    </row>
    <row r="1338" spans="1:21" x14ac:dyDescent="0.3">
      <c r="A1338" s="1" t="s">
        <v>1337</v>
      </c>
      <c r="B1338" s="1">
        <v>32.015000000000001</v>
      </c>
      <c r="C1338" s="1">
        <v>7.67</v>
      </c>
      <c r="D1338" s="7" t="s">
        <v>2343</v>
      </c>
      <c r="E1338" s="7" t="s">
        <v>2343</v>
      </c>
      <c r="F1338" s="7" t="s">
        <v>2343</v>
      </c>
      <c r="G1338" s="7">
        <v>0</v>
      </c>
      <c r="H1338" s="75" t="s">
        <v>2343</v>
      </c>
      <c r="I1338" s="1" t="str">
        <f t="shared" si="20"/>
        <v>Obesity</v>
      </c>
      <c r="U1338" s="1">
        <v>180</v>
      </c>
    </row>
    <row r="1339" spans="1:21" x14ac:dyDescent="0.3">
      <c r="A1339" s="1" t="s">
        <v>1338</v>
      </c>
      <c r="B1339" s="1">
        <v>25.06</v>
      </c>
      <c r="C1339" s="1">
        <v>10.53</v>
      </c>
      <c r="D1339" s="7" t="s">
        <v>2343</v>
      </c>
      <c r="E1339" s="7" t="s">
        <v>2343</v>
      </c>
      <c r="F1339" s="7" t="s">
        <v>2343</v>
      </c>
      <c r="G1339" s="7">
        <v>2</v>
      </c>
      <c r="H1339" s="75" t="s">
        <v>2343</v>
      </c>
      <c r="I1339" s="1" t="str">
        <f t="shared" si="20"/>
        <v>Overweight</v>
      </c>
      <c r="U1339" s="1">
        <v>180</v>
      </c>
    </row>
    <row r="1340" spans="1:21" x14ac:dyDescent="0.3">
      <c r="A1340" s="1" t="s">
        <v>1339</v>
      </c>
      <c r="B1340" s="1">
        <v>18.829999999999998</v>
      </c>
      <c r="C1340" s="1">
        <v>10.08</v>
      </c>
      <c r="D1340" s="7" t="s">
        <v>2344</v>
      </c>
      <c r="E1340" s="7" t="s">
        <v>2343</v>
      </c>
      <c r="F1340" s="7" t="s">
        <v>2343</v>
      </c>
      <c r="G1340" s="7">
        <v>0</v>
      </c>
      <c r="H1340" s="75" t="s">
        <v>2343</v>
      </c>
      <c r="I1340" s="1" t="str">
        <f t="shared" si="20"/>
        <v>Normal Weight</v>
      </c>
      <c r="U1340" s="1">
        <v>180</v>
      </c>
    </row>
    <row r="1341" spans="1:21" x14ac:dyDescent="0.3">
      <c r="A1341" s="1" t="s">
        <v>1340</v>
      </c>
      <c r="B1341" s="1">
        <v>47.52</v>
      </c>
      <c r="C1341" s="1">
        <v>11.39</v>
      </c>
      <c r="D1341" s="7" t="s">
        <v>2344</v>
      </c>
      <c r="E1341" s="7" t="s">
        <v>2343</v>
      </c>
      <c r="F1341" s="7" t="s">
        <v>2343</v>
      </c>
      <c r="G1341" s="7">
        <v>1</v>
      </c>
      <c r="H1341" s="75" t="s">
        <v>2343</v>
      </c>
      <c r="I1341" s="1" t="str">
        <f t="shared" si="20"/>
        <v>Obesity</v>
      </c>
      <c r="U1341" s="1">
        <v>180</v>
      </c>
    </row>
    <row r="1342" spans="1:21" x14ac:dyDescent="0.3">
      <c r="A1342" s="1" t="s">
        <v>1341</v>
      </c>
      <c r="B1342" s="1">
        <v>37.82</v>
      </c>
      <c r="C1342" s="1">
        <v>6.36</v>
      </c>
      <c r="D1342" s="7" t="s">
        <v>2343</v>
      </c>
      <c r="E1342" s="7" t="s">
        <v>2343</v>
      </c>
      <c r="F1342" s="7" t="s">
        <v>2343</v>
      </c>
      <c r="G1342" s="7">
        <v>0</v>
      </c>
      <c r="H1342" s="75" t="s">
        <v>2343</v>
      </c>
      <c r="I1342" s="1" t="str">
        <f t="shared" si="20"/>
        <v>Obesity</v>
      </c>
      <c r="U1342" s="1">
        <v>180</v>
      </c>
    </row>
    <row r="1343" spans="1:21" x14ac:dyDescent="0.3">
      <c r="A1343" s="1" t="s">
        <v>1342</v>
      </c>
      <c r="B1343" s="1">
        <v>44.16</v>
      </c>
      <c r="C1343" s="1">
        <v>5.31</v>
      </c>
      <c r="D1343" s="7" t="s">
        <v>2344</v>
      </c>
      <c r="E1343" s="7" t="s">
        <v>2343</v>
      </c>
      <c r="F1343" s="7" t="s">
        <v>2343</v>
      </c>
      <c r="G1343" s="7">
        <v>0</v>
      </c>
      <c r="H1343" s="75" t="s">
        <v>2343</v>
      </c>
      <c r="I1343" s="1" t="str">
        <f t="shared" si="20"/>
        <v>Obesity</v>
      </c>
      <c r="U1343" s="1">
        <v>180</v>
      </c>
    </row>
    <row r="1344" spans="1:21" x14ac:dyDescent="0.3">
      <c r="A1344" s="1" t="s">
        <v>1343</v>
      </c>
      <c r="B1344" s="1">
        <v>37.049999999999997</v>
      </c>
      <c r="C1344" s="1">
        <v>4.74</v>
      </c>
      <c r="D1344" s="7" t="s">
        <v>2343</v>
      </c>
      <c r="E1344" s="7" t="s">
        <v>2343</v>
      </c>
      <c r="F1344" s="7" t="s">
        <v>2345</v>
      </c>
      <c r="G1344" s="7">
        <v>1</v>
      </c>
      <c r="H1344" s="75" t="s">
        <v>2343</v>
      </c>
      <c r="I1344" s="1" t="str">
        <f t="shared" si="20"/>
        <v>Obesity</v>
      </c>
      <c r="U1344" s="1">
        <v>180</v>
      </c>
    </row>
    <row r="1345" spans="1:21" x14ac:dyDescent="0.3">
      <c r="A1345" s="1" t="s">
        <v>1344</v>
      </c>
      <c r="B1345" s="1">
        <v>18.66</v>
      </c>
      <c r="C1345" s="1">
        <v>11.35</v>
      </c>
      <c r="D1345" s="7" t="s">
        <v>2343</v>
      </c>
      <c r="E1345" s="7" t="s">
        <v>2343</v>
      </c>
      <c r="F1345" s="7" t="s">
        <v>2343</v>
      </c>
      <c r="G1345" s="7">
        <v>0</v>
      </c>
      <c r="H1345" s="75" t="s">
        <v>2343</v>
      </c>
      <c r="I1345" s="1" t="str">
        <f t="shared" si="20"/>
        <v>Normal Weight</v>
      </c>
      <c r="U1345" s="1">
        <v>180</v>
      </c>
    </row>
    <row r="1346" spans="1:21" x14ac:dyDescent="0.3">
      <c r="A1346" s="1" t="s">
        <v>1345</v>
      </c>
      <c r="B1346" s="1">
        <v>36.200000000000003</v>
      </c>
      <c r="C1346" s="1">
        <v>6.81</v>
      </c>
      <c r="D1346" s="7" t="s">
        <v>2344</v>
      </c>
      <c r="E1346" s="7" t="s">
        <v>2343</v>
      </c>
      <c r="F1346" s="7" t="s">
        <v>2343</v>
      </c>
      <c r="G1346" s="7">
        <v>1</v>
      </c>
      <c r="H1346" s="75" t="s">
        <v>2343</v>
      </c>
      <c r="I1346" s="1" t="str">
        <f t="shared" si="20"/>
        <v>Obesity</v>
      </c>
      <c r="U1346" s="1">
        <v>180</v>
      </c>
    </row>
    <row r="1347" spans="1:21" x14ac:dyDescent="0.3">
      <c r="A1347" s="1" t="s">
        <v>1346</v>
      </c>
      <c r="B1347" s="1">
        <v>18.87</v>
      </c>
      <c r="C1347" s="1">
        <v>8.06</v>
      </c>
      <c r="D1347" s="7" t="s">
        <v>2343</v>
      </c>
      <c r="E1347" s="7" t="s">
        <v>2343</v>
      </c>
      <c r="F1347" s="7" t="s">
        <v>2343</v>
      </c>
      <c r="G1347" s="7">
        <v>0</v>
      </c>
      <c r="H1347" s="75" t="s">
        <v>2343</v>
      </c>
      <c r="I1347" s="1" t="str">
        <f t="shared" ref="I1347:I1410" si="21">IF(B1347&lt;18.5,"Underweight",IF(B1347&lt;25,"Normal Weight",IF(B1347&lt;30,"Overweight","Obesity")))</f>
        <v>Normal Weight</v>
      </c>
      <c r="U1347" s="1">
        <v>180</v>
      </c>
    </row>
    <row r="1348" spans="1:21" x14ac:dyDescent="0.3">
      <c r="A1348" s="1" t="s">
        <v>1347</v>
      </c>
      <c r="B1348" s="1">
        <v>32.299999999999997</v>
      </c>
      <c r="C1348" s="1">
        <v>6.74</v>
      </c>
      <c r="D1348" s="7" t="s">
        <v>2344</v>
      </c>
      <c r="E1348" s="7" t="s">
        <v>2343</v>
      </c>
      <c r="F1348" s="7" t="s">
        <v>2343</v>
      </c>
      <c r="G1348" s="7">
        <v>1</v>
      </c>
      <c r="H1348" s="75" t="s">
        <v>2343</v>
      </c>
      <c r="I1348" s="1" t="str">
        <f t="shared" si="21"/>
        <v>Obesity</v>
      </c>
      <c r="U1348" s="1">
        <v>180</v>
      </c>
    </row>
    <row r="1349" spans="1:21" x14ac:dyDescent="0.3">
      <c r="A1349" s="1" t="s">
        <v>1348</v>
      </c>
      <c r="B1349" s="1">
        <v>22.64</v>
      </c>
      <c r="C1349" s="1">
        <v>6.54</v>
      </c>
      <c r="D1349" s="7" t="s">
        <v>2344</v>
      </c>
      <c r="E1349" s="7" t="s">
        <v>2343</v>
      </c>
      <c r="F1349" s="7" t="s">
        <v>2343</v>
      </c>
      <c r="G1349" s="7">
        <v>2</v>
      </c>
      <c r="H1349" s="75" t="s">
        <v>2343</v>
      </c>
      <c r="I1349" s="1" t="str">
        <f t="shared" si="21"/>
        <v>Normal Weight</v>
      </c>
      <c r="U1349" s="1">
        <v>180</v>
      </c>
    </row>
    <row r="1350" spans="1:21" x14ac:dyDescent="0.3">
      <c r="A1350" s="1" t="s">
        <v>1349</v>
      </c>
      <c r="B1350" s="1">
        <v>28.69</v>
      </c>
      <c r="C1350" s="1">
        <v>5.4</v>
      </c>
      <c r="D1350" s="7" t="s">
        <v>2343</v>
      </c>
      <c r="E1350" s="7" t="s">
        <v>2343</v>
      </c>
      <c r="F1350" s="7" t="s">
        <v>2343</v>
      </c>
      <c r="G1350" s="7">
        <v>0</v>
      </c>
      <c r="H1350" s="75" t="s">
        <v>2343</v>
      </c>
      <c r="I1350" s="1" t="str">
        <f t="shared" si="21"/>
        <v>Overweight</v>
      </c>
      <c r="U1350" s="1">
        <v>180</v>
      </c>
    </row>
    <row r="1351" spans="1:21" x14ac:dyDescent="0.3">
      <c r="A1351" s="1" t="s">
        <v>1350</v>
      </c>
      <c r="B1351" s="1">
        <v>28.16</v>
      </c>
      <c r="C1351" s="1">
        <v>5.58</v>
      </c>
      <c r="D1351" s="7" t="s">
        <v>2344</v>
      </c>
      <c r="E1351" s="7" t="s">
        <v>2343</v>
      </c>
      <c r="F1351" s="7" t="s">
        <v>2343</v>
      </c>
      <c r="G1351" s="7">
        <v>0</v>
      </c>
      <c r="H1351" s="75" t="s">
        <v>2343</v>
      </c>
      <c r="I1351" s="1" t="str">
        <f t="shared" si="21"/>
        <v>Overweight</v>
      </c>
      <c r="U1351" s="1">
        <v>180</v>
      </c>
    </row>
    <row r="1352" spans="1:21" x14ac:dyDescent="0.3">
      <c r="A1352" s="1" t="s">
        <v>1351</v>
      </c>
      <c r="B1352" s="1">
        <v>45.54</v>
      </c>
      <c r="C1352" s="1">
        <v>5.84</v>
      </c>
      <c r="D1352" s="7" t="s">
        <v>2343</v>
      </c>
      <c r="E1352" s="7" t="s">
        <v>2343</v>
      </c>
      <c r="F1352" s="7" t="s">
        <v>2345</v>
      </c>
      <c r="G1352" s="7">
        <v>1</v>
      </c>
      <c r="H1352" s="75" t="s">
        <v>2343</v>
      </c>
      <c r="I1352" s="1" t="str">
        <f t="shared" si="21"/>
        <v>Obesity</v>
      </c>
      <c r="U1352" s="1">
        <v>180</v>
      </c>
    </row>
    <row r="1353" spans="1:21" x14ac:dyDescent="0.3">
      <c r="A1353" s="1" t="s">
        <v>1352</v>
      </c>
      <c r="B1353" s="1">
        <v>28.7</v>
      </c>
      <c r="C1353" s="1">
        <v>4.2</v>
      </c>
      <c r="D1353" s="7" t="s">
        <v>2343</v>
      </c>
      <c r="E1353" s="7" t="s">
        <v>2343</v>
      </c>
      <c r="F1353" s="7" t="s">
        <v>2343</v>
      </c>
      <c r="G1353" s="7">
        <v>0</v>
      </c>
      <c r="H1353" s="75" t="s">
        <v>2343</v>
      </c>
      <c r="I1353" s="1" t="str">
        <f t="shared" si="21"/>
        <v>Overweight</v>
      </c>
      <c r="U1353" s="1">
        <v>180</v>
      </c>
    </row>
    <row r="1354" spans="1:21" x14ac:dyDescent="0.3">
      <c r="A1354" s="1" t="s">
        <v>1353</v>
      </c>
      <c r="B1354" s="1">
        <v>27.74</v>
      </c>
      <c r="C1354" s="1">
        <v>6.06</v>
      </c>
      <c r="D1354" s="7" t="s">
        <v>2344</v>
      </c>
      <c r="E1354" s="7" t="s">
        <v>2343</v>
      </c>
      <c r="F1354" s="7" t="s">
        <v>2343</v>
      </c>
      <c r="G1354" s="7">
        <v>0</v>
      </c>
      <c r="H1354" s="75" t="s">
        <v>2343</v>
      </c>
      <c r="I1354" s="1" t="str">
        <f t="shared" si="21"/>
        <v>Overweight</v>
      </c>
      <c r="U1354" s="1">
        <v>180</v>
      </c>
    </row>
    <row r="1355" spans="1:21" x14ac:dyDescent="0.3">
      <c r="A1355" s="1" t="s">
        <v>1354</v>
      </c>
      <c r="B1355" s="1">
        <v>36.954999999999998</v>
      </c>
      <c r="C1355" s="1">
        <v>7.57</v>
      </c>
      <c r="D1355" s="7" t="s">
        <v>2343</v>
      </c>
      <c r="E1355" s="7" t="s">
        <v>2343</v>
      </c>
      <c r="F1355" s="7" t="s">
        <v>2343</v>
      </c>
      <c r="G1355" s="7">
        <v>0</v>
      </c>
      <c r="H1355" s="75" t="s">
        <v>2343</v>
      </c>
      <c r="I1355" s="1" t="str">
        <f t="shared" si="21"/>
        <v>Obesity</v>
      </c>
      <c r="U1355" s="1">
        <v>180</v>
      </c>
    </row>
    <row r="1356" spans="1:21" x14ac:dyDescent="0.3">
      <c r="A1356" s="1" t="s">
        <v>1355</v>
      </c>
      <c r="B1356" s="1">
        <v>30.69</v>
      </c>
      <c r="C1356" s="1">
        <v>6.15</v>
      </c>
      <c r="D1356" s="7" t="s">
        <v>2343</v>
      </c>
      <c r="E1356" s="7" t="s">
        <v>2343</v>
      </c>
      <c r="F1356" s="7" t="s">
        <v>2343</v>
      </c>
      <c r="G1356" s="7">
        <v>0</v>
      </c>
      <c r="H1356" s="75" t="s">
        <v>2343</v>
      </c>
      <c r="I1356" s="1" t="str">
        <f t="shared" si="21"/>
        <v>Obesity</v>
      </c>
      <c r="U1356" s="1">
        <v>180</v>
      </c>
    </row>
    <row r="1357" spans="1:21" x14ac:dyDescent="0.3">
      <c r="A1357" s="1" t="s">
        <v>1356</v>
      </c>
      <c r="B1357" s="1">
        <v>24.984999999999999</v>
      </c>
      <c r="C1357" s="1">
        <v>4.5599999999999996</v>
      </c>
      <c r="D1357" s="7" t="s">
        <v>2343</v>
      </c>
      <c r="E1357" s="7" t="s">
        <v>2343</v>
      </c>
      <c r="F1357" s="7" t="s">
        <v>2343</v>
      </c>
      <c r="G1357" s="7">
        <v>0</v>
      </c>
      <c r="H1357" s="75" t="s">
        <v>2343</v>
      </c>
      <c r="I1357" s="1" t="str">
        <f t="shared" si="21"/>
        <v>Normal Weight</v>
      </c>
      <c r="U1357" s="1">
        <v>180</v>
      </c>
    </row>
    <row r="1358" spans="1:21" x14ac:dyDescent="0.3">
      <c r="A1358" s="1" t="s">
        <v>1357</v>
      </c>
      <c r="B1358" s="1">
        <v>39.42</v>
      </c>
      <c r="C1358" s="1">
        <v>4.72</v>
      </c>
      <c r="D1358" s="7" t="s">
        <v>2344</v>
      </c>
      <c r="E1358" s="7" t="s">
        <v>2343</v>
      </c>
      <c r="F1358" s="7" t="s">
        <v>2343</v>
      </c>
      <c r="G1358" s="7">
        <v>1</v>
      </c>
      <c r="H1358" s="75" t="s">
        <v>2343</v>
      </c>
      <c r="I1358" s="1" t="str">
        <f t="shared" si="21"/>
        <v>Obesity</v>
      </c>
      <c r="U1358" s="1">
        <v>180</v>
      </c>
    </row>
    <row r="1359" spans="1:21" x14ac:dyDescent="0.3">
      <c r="A1359" s="1" t="s">
        <v>1358</v>
      </c>
      <c r="B1359" s="1">
        <v>16.8</v>
      </c>
      <c r="C1359" s="1">
        <v>7.98</v>
      </c>
      <c r="D1359" s="7" t="s">
        <v>2343</v>
      </c>
      <c r="E1359" s="7" t="s">
        <v>2343</v>
      </c>
      <c r="F1359" s="7" t="s">
        <v>2343</v>
      </c>
      <c r="G1359" s="7">
        <v>0</v>
      </c>
      <c r="H1359" s="75" t="s">
        <v>2343</v>
      </c>
      <c r="I1359" s="1" t="str">
        <f t="shared" si="21"/>
        <v>Underweight</v>
      </c>
      <c r="U1359" s="1">
        <v>180</v>
      </c>
    </row>
    <row r="1360" spans="1:21" x14ac:dyDescent="0.3">
      <c r="A1360" s="1" t="s">
        <v>1359</v>
      </c>
      <c r="B1360" s="1">
        <v>23.274999999999999</v>
      </c>
      <c r="C1360" s="1">
        <v>6.26</v>
      </c>
      <c r="D1360" s="7" t="s">
        <v>2344</v>
      </c>
      <c r="E1360" s="7" t="s">
        <v>2343</v>
      </c>
      <c r="F1360" s="7" t="s">
        <v>2345</v>
      </c>
      <c r="G1360" s="7">
        <v>1</v>
      </c>
      <c r="H1360" s="75" t="s">
        <v>2343</v>
      </c>
      <c r="I1360" s="1" t="str">
        <f t="shared" si="21"/>
        <v>Normal Weight</v>
      </c>
      <c r="U1360" s="1">
        <v>180</v>
      </c>
    </row>
    <row r="1361" spans="1:21" x14ac:dyDescent="0.3">
      <c r="A1361" s="1" t="s">
        <v>1360</v>
      </c>
      <c r="B1361" s="1">
        <v>22.8</v>
      </c>
      <c r="C1361" s="1">
        <v>4.29</v>
      </c>
      <c r="D1361" s="7" t="s">
        <v>2344</v>
      </c>
      <c r="E1361" s="7" t="s">
        <v>2343</v>
      </c>
      <c r="F1361" s="7" t="s">
        <v>2345</v>
      </c>
      <c r="G1361" s="7">
        <v>1</v>
      </c>
      <c r="H1361" s="75" t="s">
        <v>2343</v>
      </c>
      <c r="I1361" s="1" t="str">
        <f t="shared" si="21"/>
        <v>Normal Weight</v>
      </c>
      <c r="U1361" s="1">
        <v>180</v>
      </c>
    </row>
    <row r="1362" spans="1:21" x14ac:dyDescent="0.3">
      <c r="A1362" s="1" t="s">
        <v>1361</v>
      </c>
      <c r="B1362" s="1">
        <v>24.3</v>
      </c>
      <c r="C1362" s="1">
        <v>5.43</v>
      </c>
      <c r="D1362" s="7" t="s">
        <v>2343</v>
      </c>
      <c r="E1362" s="7" t="s">
        <v>2343</v>
      </c>
      <c r="F1362" s="7" t="s">
        <v>2343</v>
      </c>
      <c r="G1362" s="7">
        <v>2</v>
      </c>
      <c r="H1362" s="75" t="s">
        <v>2343</v>
      </c>
      <c r="I1362" s="1" t="str">
        <f t="shared" si="21"/>
        <v>Normal Weight</v>
      </c>
      <c r="U1362" s="1">
        <v>180</v>
      </c>
    </row>
    <row r="1363" spans="1:21" x14ac:dyDescent="0.3">
      <c r="A1363" s="1" t="s">
        <v>1362</v>
      </c>
      <c r="B1363" s="1">
        <v>25.13</v>
      </c>
      <c r="C1363" s="1">
        <v>8</v>
      </c>
      <c r="D1363" s="7" t="s">
        <v>2344</v>
      </c>
      <c r="E1363" s="7" t="s">
        <v>2343</v>
      </c>
      <c r="F1363" s="7" t="s">
        <v>2343</v>
      </c>
      <c r="G1363" s="7">
        <v>1</v>
      </c>
      <c r="H1363" s="75" t="s">
        <v>2343</v>
      </c>
      <c r="I1363" s="1" t="str">
        <f t="shared" si="21"/>
        <v>Overweight</v>
      </c>
      <c r="U1363" s="1">
        <v>180</v>
      </c>
    </row>
    <row r="1364" spans="1:21" x14ac:dyDescent="0.3">
      <c r="A1364" s="1" t="s">
        <v>1363</v>
      </c>
      <c r="B1364" s="1">
        <v>22.72</v>
      </c>
      <c r="C1364" s="1">
        <v>9.9600000000000009</v>
      </c>
      <c r="D1364" s="7" t="s">
        <v>2344</v>
      </c>
      <c r="E1364" s="7" t="s">
        <v>2343</v>
      </c>
      <c r="F1364" s="7" t="s">
        <v>2343</v>
      </c>
      <c r="G1364" s="7">
        <v>2</v>
      </c>
      <c r="H1364" s="75" t="s">
        <v>2343</v>
      </c>
      <c r="I1364" s="1" t="str">
        <f t="shared" si="21"/>
        <v>Normal Weight</v>
      </c>
      <c r="U1364" s="1">
        <v>180</v>
      </c>
    </row>
    <row r="1365" spans="1:21" x14ac:dyDescent="0.3">
      <c r="A1365" s="1" t="s">
        <v>1364</v>
      </c>
      <c r="B1365" s="1">
        <v>32.6</v>
      </c>
      <c r="C1365" s="1">
        <v>6.8</v>
      </c>
      <c r="D1365" s="7" t="s">
        <v>2344</v>
      </c>
      <c r="E1365" s="7" t="s">
        <v>2343</v>
      </c>
      <c r="F1365" s="7" t="s">
        <v>2343</v>
      </c>
      <c r="G1365" s="7">
        <v>0</v>
      </c>
      <c r="H1365" s="75" t="s">
        <v>2343</v>
      </c>
      <c r="I1365" s="1" t="str">
        <f t="shared" si="21"/>
        <v>Obesity</v>
      </c>
      <c r="U1365" s="1">
        <v>180</v>
      </c>
    </row>
    <row r="1366" spans="1:21" x14ac:dyDescent="0.3">
      <c r="A1366" s="1" t="s">
        <v>1365</v>
      </c>
      <c r="B1366" s="1">
        <v>17.28</v>
      </c>
      <c r="C1366" s="1">
        <v>6.22</v>
      </c>
      <c r="D1366" s="7" t="s">
        <v>2344</v>
      </c>
      <c r="E1366" s="7" t="s">
        <v>2343</v>
      </c>
      <c r="F1366" s="7" t="s">
        <v>2343</v>
      </c>
      <c r="G1366" s="7">
        <v>2</v>
      </c>
      <c r="H1366" s="75" t="s">
        <v>2343</v>
      </c>
      <c r="I1366" s="1" t="str">
        <f t="shared" si="21"/>
        <v>Underweight</v>
      </c>
      <c r="U1366" s="1">
        <v>180</v>
      </c>
    </row>
    <row r="1367" spans="1:21" x14ac:dyDescent="0.3">
      <c r="A1367" s="1" t="s">
        <v>1366</v>
      </c>
      <c r="B1367" s="1">
        <v>27.92</v>
      </c>
      <c r="C1367" s="1">
        <v>5.79</v>
      </c>
      <c r="D1367" s="7" t="s">
        <v>2343</v>
      </c>
      <c r="E1367" s="7" t="s">
        <v>2343</v>
      </c>
      <c r="F1367" s="7" t="s">
        <v>2343</v>
      </c>
      <c r="G1367" s="7">
        <v>1</v>
      </c>
      <c r="H1367" s="75" t="s">
        <v>2343</v>
      </c>
      <c r="I1367" s="1" t="str">
        <f t="shared" si="21"/>
        <v>Overweight</v>
      </c>
      <c r="U1367" s="1">
        <v>180</v>
      </c>
    </row>
    <row r="1368" spans="1:21" x14ac:dyDescent="0.3">
      <c r="A1368" s="1" t="s">
        <v>1367</v>
      </c>
      <c r="B1368" s="1">
        <v>38.284999999999997</v>
      </c>
      <c r="C1368" s="1">
        <v>5.41</v>
      </c>
      <c r="D1368" s="7" t="s">
        <v>2343</v>
      </c>
      <c r="E1368" s="7" t="s">
        <v>2343</v>
      </c>
      <c r="F1368" s="7" t="s">
        <v>2343</v>
      </c>
      <c r="G1368" s="7">
        <v>0</v>
      </c>
      <c r="H1368" s="75" t="s">
        <v>2343</v>
      </c>
      <c r="I1368" s="1" t="str">
        <f t="shared" si="21"/>
        <v>Obesity</v>
      </c>
      <c r="U1368" s="1">
        <v>180</v>
      </c>
    </row>
    <row r="1369" spans="1:21" x14ac:dyDescent="0.3">
      <c r="A1369" s="1" t="s">
        <v>1368</v>
      </c>
      <c r="B1369" s="1">
        <v>16.48</v>
      </c>
      <c r="C1369" s="1">
        <v>11.05</v>
      </c>
      <c r="D1369" s="7" t="s">
        <v>2343</v>
      </c>
      <c r="E1369" s="7" t="s">
        <v>2343</v>
      </c>
      <c r="F1369" s="7" t="s">
        <v>2343</v>
      </c>
      <c r="G1369" s="7">
        <v>0</v>
      </c>
      <c r="H1369" s="75" t="s">
        <v>2343</v>
      </c>
      <c r="I1369" s="1" t="str">
        <f t="shared" si="21"/>
        <v>Underweight</v>
      </c>
      <c r="U1369" s="1">
        <v>180</v>
      </c>
    </row>
    <row r="1370" spans="1:21" x14ac:dyDescent="0.3">
      <c r="A1370" s="1" t="s">
        <v>1369</v>
      </c>
      <c r="B1370" s="1">
        <v>38.57</v>
      </c>
      <c r="C1370" s="1">
        <v>6.27</v>
      </c>
      <c r="D1370" s="7" t="s">
        <v>2343</v>
      </c>
      <c r="E1370" s="7" t="s">
        <v>2343</v>
      </c>
      <c r="F1370" s="7" t="s">
        <v>2343</v>
      </c>
      <c r="G1370" s="7">
        <v>0</v>
      </c>
      <c r="H1370" s="75" t="s">
        <v>2343</v>
      </c>
      <c r="I1370" s="1" t="str">
        <f t="shared" si="21"/>
        <v>Obesity</v>
      </c>
      <c r="U1370" s="1">
        <v>180</v>
      </c>
    </row>
    <row r="1371" spans="1:21" x14ac:dyDescent="0.3">
      <c r="A1371" s="1" t="s">
        <v>1370</v>
      </c>
      <c r="B1371" s="1">
        <v>43.85</v>
      </c>
      <c r="C1371" s="1">
        <v>4.7699999999999996</v>
      </c>
      <c r="D1371" s="7" t="s">
        <v>2344</v>
      </c>
      <c r="E1371" s="7" t="s">
        <v>2343</v>
      </c>
      <c r="F1371" s="7" t="s">
        <v>2343</v>
      </c>
      <c r="G1371" s="7">
        <v>0</v>
      </c>
      <c r="H1371" s="75" t="s">
        <v>2343</v>
      </c>
      <c r="I1371" s="1" t="str">
        <f t="shared" si="21"/>
        <v>Obesity</v>
      </c>
      <c r="U1371" s="1">
        <v>180</v>
      </c>
    </row>
    <row r="1372" spans="1:21" x14ac:dyDescent="0.3">
      <c r="A1372" s="1" t="s">
        <v>1371</v>
      </c>
      <c r="B1372" s="1">
        <v>30.11</v>
      </c>
      <c r="C1372" s="1">
        <v>4.08</v>
      </c>
      <c r="D1372" s="7" t="s">
        <v>2343</v>
      </c>
      <c r="E1372" s="7" t="s">
        <v>2343</v>
      </c>
      <c r="F1372" s="7" t="s">
        <v>2343</v>
      </c>
      <c r="G1372" s="7">
        <v>0</v>
      </c>
      <c r="H1372" s="75" t="s">
        <v>2343</v>
      </c>
      <c r="I1372" s="1" t="str">
        <f t="shared" si="21"/>
        <v>Obesity</v>
      </c>
      <c r="U1372" s="1">
        <v>180</v>
      </c>
    </row>
    <row r="1373" spans="1:21" x14ac:dyDescent="0.3">
      <c r="A1373" s="1" t="s">
        <v>1372</v>
      </c>
      <c r="B1373" s="1">
        <v>31.59</v>
      </c>
      <c r="C1373" s="1">
        <v>6.01</v>
      </c>
      <c r="D1373" s="7" t="s">
        <v>2343</v>
      </c>
      <c r="E1373" s="7" t="s">
        <v>2343</v>
      </c>
      <c r="F1373" s="7" t="s">
        <v>2343</v>
      </c>
      <c r="G1373" s="7">
        <v>0</v>
      </c>
      <c r="H1373" s="75" t="s">
        <v>2343</v>
      </c>
      <c r="I1373" s="1" t="str">
        <f t="shared" si="21"/>
        <v>Obesity</v>
      </c>
      <c r="U1373" s="1">
        <v>180</v>
      </c>
    </row>
    <row r="1374" spans="1:21" x14ac:dyDescent="0.3">
      <c r="A1374" s="1" t="s">
        <v>1373</v>
      </c>
      <c r="B1374" s="1">
        <v>40.15</v>
      </c>
      <c r="C1374" s="1">
        <v>11.84</v>
      </c>
      <c r="D1374" s="7" t="s">
        <v>2343</v>
      </c>
      <c r="E1374" s="7" t="s">
        <v>2343</v>
      </c>
      <c r="F1374" s="7" t="s">
        <v>2343</v>
      </c>
      <c r="G1374" s="7">
        <v>0</v>
      </c>
      <c r="H1374" s="75" t="s">
        <v>2343</v>
      </c>
      <c r="I1374" s="1" t="str">
        <f t="shared" si="21"/>
        <v>Obesity</v>
      </c>
      <c r="U1374" s="1">
        <v>180</v>
      </c>
    </row>
    <row r="1375" spans="1:21" x14ac:dyDescent="0.3">
      <c r="A1375" s="1" t="s">
        <v>1374</v>
      </c>
      <c r="B1375" s="1">
        <v>40.700000000000003</v>
      </c>
      <c r="C1375" s="1">
        <v>6.27</v>
      </c>
      <c r="D1375" s="7" t="s">
        <v>2344</v>
      </c>
      <c r="E1375" s="7" t="s">
        <v>2343</v>
      </c>
      <c r="F1375" s="7" t="s">
        <v>2345</v>
      </c>
      <c r="G1375" s="7">
        <v>1</v>
      </c>
      <c r="H1375" s="75" t="s">
        <v>2343</v>
      </c>
      <c r="I1375" s="1" t="str">
        <f t="shared" si="21"/>
        <v>Obesity</v>
      </c>
      <c r="U1375" s="1">
        <v>180</v>
      </c>
    </row>
    <row r="1376" spans="1:21" x14ac:dyDescent="0.3">
      <c r="A1376" s="1" t="s">
        <v>1375</v>
      </c>
      <c r="B1376" s="1">
        <v>40.76</v>
      </c>
      <c r="C1376" s="1">
        <v>5.28</v>
      </c>
      <c r="D1376" s="7" t="s">
        <v>2343</v>
      </c>
      <c r="E1376" s="7" t="s">
        <v>2343</v>
      </c>
      <c r="F1376" s="7" t="s">
        <v>2343</v>
      </c>
      <c r="G1376" s="7">
        <v>0</v>
      </c>
      <c r="H1376" s="75" t="s">
        <v>2343</v>
      </c>
      <c r="I1376" s="1" t="str">
        <f t="shared" si="21"/>
        <v>Obesity</v>
      </c>
      <c r="U1376" s="1">
        <v>180</v>
      </c>
    </row>
    <row r="1377" spans="1:21" x14ac:dyDescent="0.3">
      <c r="A1377" s="1" t="s">
        <v>1376</v>
      </c>
      <c r="B1377" s="1">
        <v>29.7</v>
      </c>
      <c r="C1377" s="1">
        <v>7.03</v>
      </c>
      <c r="D1377" s="7" t="s">
        <v>2343</v>
      </c>
      <c r="E1377" s="7" t="s">
        <v>2343</v>
      </c>
      <c r="F1377" s="7" t="s">
        <v>2343</v>
      </c>
      <c r="G1377" s="7">
        <v>0</v>
      </c>
      <c r="H1377" s="75" t="s">
        <v>2343</v>
      </c>
      <c r="I1377" s="1" t="str">
        <f t="shared" si="21"/>
        <v>Overweight</v>
      </c>
      <c r="U1377" s="1">
        <v>180</v>
      </c>
    </row>
    <row r="1378" spans="1:21" x14ac:dyDescent="0.3">
      <c r="A1378" s="1" t="s">
        <v>1377</v>
      </c>
      <c r="B1378" s="1">
        <v>40.58</v>
      </c>
      <c r="C1378" s="1">
        <v>5.32</v>
      </c>
      <c r="D1378" s="7" t="s">
        <v>2344</v>
      </c>
      <c r="E1378" s="7" t="s">
        <v>2343</v>
      </c>
      <c r="F1378" s="7" t="s">
        <v>2345</v>
      </c>
      <c r="G1378" s="7">
        <v>1</v>
      </c>
      <c r="H1378" s="75" t="s">
        <v>2343</v>
      </c>
      <c r="I1378" s="1" t="str">
        <f t="shared" si="21"/>
        <v>Obesity</v>
      </c>
      <c r="U1378" s="1">
        <v>180</v>
      </c>
    </row>
    <row r="1379" spans="1:21" x14ac:dyDescent="0.3">
      <c r="A1379" s="1" t="s">
        <v>1378</v>
      </c>
      <c r="B1379" s="1">
        <v>33.06</v>
      </c>
      <c r="C1379" s="1">
        <v>9.59</v>
      </c>
      <c r="D1379" s="7" t="s">
        <v>2344</v>
      </c>
      <c r="E1379" s="7" t="s">
        <v>2343</v>
      </c>
      <c r="F1379" s="7" t="s">
        <v>2343</v>
      </c>
      <c r="G1379" s="7">
        <v>0</v>
      </c>
      <c r="H1379" s="75" t="s">
        <v>2343</v>
      </c>
      <c r="I1379" s="1" t="str">
        <f t="shared" si="21"/>
        <v>Obesity</v>
      </c>
      <c r="U1379" s="1">
        <v>180</v>
      </c>
    </row>
    <row r="1380" spans="1:21" x14ac:dyDescent="0.3">
      <c r="A1380" s="1" t="s">
        <v>1379</v>
      </c>
      <c r="B1380" s="1">
        <v>26.62</v>
      </c>
      <c r="C1380" s="1">
        <v>6.15</v>
      </c>
      <c r="D1380" s="7" t="s">
        <v>2344</v>
      </c>
      <c r="E1380" s="7" t="s">
        <v>2343</v>
      </c>
      <c r="F1380" s="7" t="s">
        <v>2343</v>
      </c>
      <c r="G1380" s="7">
        <v>0</v>
      </c>
      <c r="H1380" s="75" t="s">
        <v>2343</v>
      </c>
      <c r="I1380" s="1" t="str">
        <f t="shared" si="21"/>
        <v>Overweight</v>
      </c>
      <c r="U1380" s="1">
        <v>180</v>
      </c>
    </row>
    <row r="1381" spans="1:21" x14ac:dyDescent="0.3">
      <c r="A1381" s="1" t="s">
        <v>1380</v>
      </c>
      <c r="B1381" s="1">
        <v>37.1</v>
      </c>
      <c r="C1381" s="1">
        <v>11.08</v>
      </c>
      <c r="D1381" s="7" t="s">
        <v>2343</v>
      </c>
      <c r="E1381" s="7" t="s">
        <v>2343</v>
      </c>
      <c r="F1381" s="7" t="s">
        <v>2343</v>
      </c>
      <c r="G1381" s="7">
        <v>0</v>
      </c>
      <c r="H1381" s="75" t="s">
        <v>2343</v>
      </c>
      <c r="I1381" s="1" t="str">
        <f t="shared" si="21"/>
        <v>Obesity</v>
      </c>
      <c r="U1381" s="1">
        <v>180</v>
      </c>
    </row>
    <row r="1382" spans="1:21" x14ac:dyDescent="0.3">
      <c r="A1382" s="1" t="s">
        <v>1381</v>
      </c>
      <c r="B1382" s="1">
        <v>18.28</v>
      </c>
      <c r="C1382" s="1">
        <v>7.95</v>
      </c>
      <c r="D1382" s="7" t="s">
        <v>2343</v>
      </c>
      <c r="E1382" s="7" t="s">
        <v>2343</v>
      </c>
      <c r="F1382" s="7" t="s">
        <v>2343</v>
      </c>
      <c r="G1382" s="7">
        <v>0</v>
      </c>
      <c r="H1382" s="75" t="s">
        <v>2343</v>
      </c>
      <c r="I1382" s="1" t="str">
        <f t="shared" si="21"/>
        <v>Underweight</v>
      </c>
      <c r="U1382" s="1">
        <v>180</v>
      </c>
    </row>
    <row r="1383" spans="1:21" x14ac:dyDescent="0.3">
      <c r="A1383" s="1" t="s">
        <v>1382</v>
      </c>
      <c r="B1383" s="1">
        <v>35.814999999999998</v>
      </c>
      <c r="C1383" s="1">
        <v>6.23</v>
      </c>
      <c r="D1383" s="7" t="s">
        <v>2343</v>
      </c>
      <c r="E1383" s="7" t="s">
        <v>2343</v>
      </c>
      <c r="F1383" s="7" t="s">
        <v>2343</v>
      </c>
      <c r="G1383" s="7">
        <v>0</v>
      </c>
      <c r="H1383" s="75" t="s">
        <v>2343</v>
      </c>
      <c r="I1383" s="1" t="str">
        <f t="shared" si="21"/>
        <v>Obesity</v>
      </c>
      <c r="U1383" s="1">
        <v>180</v>
      </c>
    </row>
    <row r="1384" spans="1:21" x14ac:dyDescent="0.3">
      <c r="A1384" s="1" t="s">
        <v>1383</v>
      </c>
      <c r="B1384" s="1">
        <v>30.69</v>
      </c>
      <c r="C1384" s="1">
        <v>6.5</v>
      </c>
      <c r="D1384" s="7" t="s">
        <v>2343</v>
      </c>
      <c r="E1384" s="7" t="s">
        <v>2343</v>
      </c>
      <c r="F1384" s="7" t="s">
        <v>2343</v>
      </c>
      <c r="G1384" s="7">
        <v>0</v>
      </c>
      <c r="H1384" s="75" t="s">
        <v>2343</v>
      </c>
      <c r="I1384" s="1" t="str">
        <f t="shared" si="21"/>
        <v>Obesity</v>
      </c>
      <c r="U1384" s="1">
        <v>180</v>
      </c>
    </row>
    <row r="1385" spans="1:21" x14ac:dyDescent="0.3">
      <c r="A1385" s="1" t="s">
        <v>1384</v>
      </c>
      <c r="B1385" s="1">
        <v>26.125</v>
      </c>
      <c r="C1385" s="1">
        <v>5.22</v>
      </c>
      <c r="D1385" s="7" t="s">
        <v>2343</v>
      </c>
      <c r="E1385" s="7" t="s">
        <v>2343</v>
      </c>
      <c r="F1385" s="7" t="s">
        <v>2343</v>
      </c>
      <c r="G1385" s="7">
        <v>0</v>
      </c>
      <c r="H1385" s="75" t="s">
        <v>2343</v>
      </c>
      <c r="I1385" s="1" t="str">
        <f t="shared" si="21"/>
        <v>Overweight</v>
      </c>
      <c r="U1385" s="1">
        <v>180</v>
      </c>
    </row>
    <row r="1386" spans="1:21" x14ac:dyDescent="0.3">
      <c r="A1386" s="1" t="s">
        <v>1385</v>
      </c>
      <c r="B1386" s="1">
        <v>34.58</v>
      </c>
      <c r="C1386" s="1">
        <v>6.3</v>
      </c>
      <c r="D1386" s="7" t="s">
        <v>2343</v>
      </c>
      <c r="E1386" s="7" t="s">
        <v>2343</v>
      </c>
      <c r="F1386" s="7" t="s">
        <v>2345</v>
      </c>
      <c r="G1386" s="7">
        <v>1</v>
      </c>
      <c r="H1386" s="75" t="s">
        <v>2343</v>
      </c>
      <c r="I1386" s="1" t="str">
        <f t="shared" si="21"/>
        <v>Obesity</v>
      </c>
      <c r="U1386" s="1">
        <v>180</v>
      </c>
    </row>
    <row r="1387" spans="1:21" x14ac:dyDescent="0.3">
      <c r="A1387" s="1" t="s">
        <v>1386</v>
      </c>
      <c r="B1387" s="1">
        <v>27.4</v>
      </c>
      <c r="C1387" s="1">
        <v>8.84</v>
      </c>
      <c r="D1387" s="7" t="s">
        <v>2343</v>
      </c>
      <c r="E1387" s="7" t="s">
        <v>2343</v>
      </c>
      <c r="F1387" s="7" t="s">
        <v>2343</v>
      </c>
      <c r="G1387" s="7">
        <v>0</v>
      </c>
      <c r="H1387" s="75" t="s">
        <v>2343</v>
      </c>
      <c r="I1387" s="1" t="str">
        <f t="shared" si="21"/>
        <v>Overweight</v>
      </c>
      <c r="U1387" s="1">
        <v>180</v>
      </c>
    </row>
    <row r="1388" spans="1:21" x14ac:dyDescent="0.3">
      <c r="A1388" s="1" t="s">
        <v>1387</v>
      </c>
      <c r="B1388" s="1">
        <v>27.53</v>
      </c>
      <c r="C1388" s="1">
        <v>4.1100000000000003</v>
      </c>
      <c r="D1388" s="7" t="s">
        <v>2343</v>
      </c>
      <c r="E1388" s="7" t="s">
        <v>2343</v>
      </c>
      <c r="F1388" s="7" t="s">
        <v>2343</v>
      </c>
      <c r="G1388" s="7">
        <v>1</v>
      </c>
      <c r="H1388" s="75" t="s">
        <v>2343</v>
      </c>
      <c r="I1388" s="1" t="str">
        <f t="shared" si="21"/>
        <v>Overweight</v>
      </c>
      <c r="U1388" s="1">
        <v>180</v>
      </c>
    </row>
    <row r="1389" spans="1:21" x14ac:dyDescent="0.3">
      <c r="A1389" s="1" t="s">
        <v>1388</v>
      </c>
      <c r="B1389" s="1">
        <v>33</v>
      </c>
      <c r="C1389" s="1">
        <v>4.57</v>
      </c>
      <c r="D1389" s="7" t="s">
        <v>2343</v>
      </c>
      <c r="E1389" s="7" t="s">
        <v>2343</v>
      </c>
      <c r="F1389" s="7" t="s">
        <v>2343</v>
      </c>
      <c r="G1389" s="7">
        <v>0</v>
      </c>
      <c r="H1389" s="75" t="s">
        <v>2343</v>
      </c>
      <c r="I1389" s="1" t="str">
        <f t="shared" si="21"/>
        <v>Obesity</v>
      </c>
      <c r="U1389" s="1">
        <v>180</v>
      </c>
    </row>
    <row r="1390" spans="1:21" x14ac:dyDescent="0.3">
      <c r="A1390" s="1" t="s">
        <v>1389</v>
      </c>
      <c r="B1390" s="1">
        <v>25.78</v>
      </c>
      <c r="C1390" s="1">
        <v>11.06</v>
      </c>
      <c r="D1390" s="7" t="s">
        <v>2344</v>
      </c>
      <c r="E1390" s="7" t="s">
        <v>2343</v>
      </c>
      <c r="F1390" s="7" t="s">
        <v>2343</v>
      </c>
      <c r="G1390" s="7">
        <v>0</v>
      </c>
      <c r="H1390" s="75" t="s">
        <v>2343</v>
      </c>
      <c r="I1390" s="1" t="str">
        <f t="shared" si="21"/>
        <v>Overweight</v>
      </c>
      <c r="U1390" s="1">
        <v>180</v>
      </c>
    </row>
    <row r="1391" spans="1:21" x14ac:dyDescent="0.3">
      <c r="A1391" s="1" t="s">
        <v>1390</v>
      </c>
      <c r="B1391" s="1">
        <v>22.66</v>
      </c>
      <c r="C1391" s="1">
        <v>10.68</v>
      </c>
      <c r="D1391" s="7" t="s">
        <v>2343</v>
      </c>
      <c r="E1391" s="7" t="s">
        <v>2343</v>
      </c>
      <c r="F1391" s="7" t="s">
        <v>2343</v>
      </c>
      <c r="G1391" s="7">
        <v>0</v>
      </c>
      <c r="H1391" s="75" t="s">
        <v>2343</v>
      </c>
      <c r="I1391" s="1" t="str">
        <f t="shared" si="21"/>
        <v>Normal Weight</v>
      </c>
      <c r="U1391" s="1">
        <v>180</v>
      </c>
    </row>
    <row r="1392" spans="1:21" x14ac:dyDescent="0.3">
      <c r="A1392" s="1" t="s">
        <v>1391</v>
      </c>
      <c r="B1392" s="1">
        <v>38.81</v>
      </c>
      <c r="C1392" s="1">
        <v>6.14</v>
      </c>
      <c r="D1392" s="7" t="s">
        <v>2344</v>
      </c>
      <c r="E1392" s="7" t="s">
        <v>2343</v>
      </c>
      <c r="F1392" s="7" t="s">
        <v>2343</v>
      </c>
      <c r="G1392" s="7">
        <v>1</v>
      </c>
      <c r="H1392" s="75" t="s">
        <v>2343</v>
      </c>
      <c r="I1392" s="1" t="str">
        <f t="shared" si="21"/>
        <v>Obesity</v>
      </c>
      <c r="U1392" s="1">
        <v>180</v>
      </c>
    </row>
    <row r="1393" spans="1:21" x14ac:dyDescent="0.3">
      <c r="A1393" s="1" t="s">
        <v>1392</v>
      </c>
      <c r="B1393" s="1">
        <v>38.51</v>
      </c>
      <c r="C1393" s="1">
        <v>5.45</v>
      </c>
      <c r="D1393" s="7" t="s">
        <v>2344</v>
      </c>
      <c r="E1393" s="7" t="s">
        <v>2343</v>
      </c>
      <c r="F1393" s="7" t="s">
        <v>2343</v>
      </c>
      <c r="G1393" s="7">
        <v>0</v>
      </c>
      <c r="H1393" s="75" t="s">
        <v>2343</v>
      </c>
      <c r="I1393" s="1" t="str">
        <f t="shared" si="21"/>
        <v>Obesity</v>
      </c>
      <c r="U1393" s="1">
        <v>180</v>
      </c>
    </row>
    <row r="1394" spans="1:21" x14ac:dyDescent="0.3">
      <c r="A1394" s="1" t="s">
        <v>1393</v>
      </c>
      <c r="B1394" s="1">
        <v>22.98</v>
      </c>
      <c r="C1394" s="1">
        <v>6.14</v>
      </c>
      <c r="D1394" s="7" t="s">
        <v>2344</v>
      </c>
      <c r="E1394" s="7" t="s">
        <v>2343</v>
      </c>
      <c r="F1394" s="7" t="s">
        <v>2343</v>
      </c>
      <c r="G1394" s="7">
        <v>0</v>
      </c>
      <c r="H1394" s="75" t="s">
        <v>2343</v>
      </c>
      <c r="I1394" s="1" t="str">
        <f t="shared" si="21"/>
        <v>Normal Weight</v>
      </c>
      <c r="U1394" s="1">
        <v>180</v>
      </c>
    </row>
    <row r="1395" spans="1:21" x14ac:dyDescent="0.3">
      <c r="A1395" s="1" t="s">
        <v>1394</v>
      </c>
      <c r="B1395" s="1">
        <v>15.65</v>
      </c>
      <c r="C1395" s="1">
        <v>7.85</v>
      </c>
      <c r="D1395" s="7" t="s">
        <v>2343</v>
      </c>
      <c r="E1395" s="7" t="s">
        <v>2343</v>
      </c>
      <c r="F1395" s="7" t="s">
        <v>2343</v>
      </c>
      <c r="G1395" s="7">
        <v>0</v>
      </c>
      <c r="H1395" s="75" t="s">
        <v>2343</v>
      </c>
      <c r="I1395" s="1" t="str">
        <f t="shared" si="21"/>
        <v>Underweight</v>
      </c>
      <c r="U1395" s="1">
        <v>180</v>
      </c>
    </row>
    <row r="1396" spans="1:21" x14ac:dyDescent="0.3">
      <c r="A1396" s="1" t="s">
        <v>1395</v>
      </c>
      <c r="B1396" s="1">
        <v>39.97</v>
      </c>
      <c r="C1396" s="1">
        <v>4.09</v>
      </c>
      <c r="D1396" s="7" t="s">
        <v>2343</v>
      </c>
      <c r="E1396" s="7" t="s">
        <v>2343</v>
      </c>
      <c r="F1396" s="7" t="s">
        <v>2343</v>
      </c>
      <c r="G1396" s="7">
        <v>1</v>
      </c>
      <c r="H1396" s="75" t="s">
        <v>2343</v>
      </c>
      <c r="I1396" s="1" t="str">
        <f t="shared" si="21"/>
        <v>Obesity</v>
      </c>
      <c r="U1396" s="1">
        <v>180</v>
      </c>
    </row>
    <row r="1397" spans="1:21" x14ac:dyDescent="0.3">
      <c r="A1397" s="1" t="s">
        <v>1396</v>
      </c>
      <c r="B1397" s="1">
        <v>37.22</v>
      </c>
      <c r="C1397" s="1">
        <v>4.62</v>
      </c>
      <c r="D1397" s="7" t="s">
        <v>2343</v>
      </c>
      <c r="E1397" s="7" t="s">
        <v>2343</v>
      </c>
      <c r="F1397" s="7" t="s">
        <v>2345</v>
      </c>
      <c r="G1397" s="7">
        <v>1</v>
      </c>
      <c r="H1397" s="75" t="s">
        <v>2343</v>
      </c>
      <c r="I1397" s="1" t="str">
        <f t="shared" si="21"/>
        <v>Obesity</v>
      </c>
      <c r="U1397" s="1">
        <v>180</v>
      </c>
    </row>
    <row r="1398" spans="1:21" x14ac:dyDescent="0.3">
      <c r="A1398" s="1" t="s">
        <v>1397</v>
      </c>
      <c r="B1398" s="1">
        <v>41.325000000000003</v>
      </c>
      <c r="C1398" s="1">
        <v>5.77</v>
      </c>
      <c r="D1398" s="7" t="s">
        <v>2343</v>
      </c>
      <c r="E1398" s="7" t="s">
        <v>2343</v>
      </c>
      <c r="F1398" s="7" t="s">
        <v>2343</v>
      </c>
      <c r="G1398" s="7">
        <v>0</v>
      </c>
      <c r="H1398" s="75" t="s">
        <v>2343</v>
      </c>
      <c r="I1398" s="1" t="str">
        <f t="shared" si="21"/>
        <v>Obesity</v>
      </c>
      <c r="U1398" s="1">
        <v>180</v>
      </c>
    </row>
    <row r="1399" spans="1:21" x14ac:dyDescent="0.3">
      <c r="A1399" s="1" t="s">
        <v>1398</v>
      </c>
      <c r="B1399" s="1">
        <v>40.31</v>
      </c>
      <c r="C1399" s="1">
        <v>5.84</v>
      </c>
      <c r="D1399" s="7" t="s">
        <v>2343</v>
      </c>
      <c r="E1399" s="7" t="s">
        <v>2343</v>
      </c>
      <c r="F1399" s="7" t="s">
        <v>2343</v>
      </c>
      <c r="G1399" s="7">
        <v>0</v>
      </c>
      <c r="H1399" s="75" t="s">
        <v>2343</v>
      </c>
      <c r="I1399" s="1" t="str">
        <f t="shared" si="21"/>
        <v>Obesity</v>
      </c>
      <c r="U1399" s="1">
        <v>180</v>
      </c>
    </row>
    <row r="1400" spans="1:21" x14ac:dyDescent="0.3">
      <c r="A1400" s="1" t="s">
        <v>1399</v>
      </c>
      <c r="B1400" s="1">
        <v>29.48</v>
      </c>
      <c r="C1400" s="1">
        <v>4.91</v>
      </c>
      <c r="D1400" s="7" t="s">
        <v>2343</v>
      </c>
      <c r="E1400" s="7" t="s">
        <v>2343</v>
      </c>
      <c r="F1400" s="7" t="s">
        <v>2343</v>
      </c>
      <c r="G1400" s="7">
        <v>0</v>
      </c>
      <c r="H1400" s="75" t="s">
        <v>2343</v>
      </c>
      <c r="I1400" s="1" t="str">
        <f t="shared" si="21"/>
        <v>Overweight</v>
      </c>
      <c r="U1400" s="1">
        <v>180</v>
      </c>
    </row>
    <row r="1401" spans="1:21" x14ac:dyDescent="0.3">
      <c r="A1401" s="1" t="s">
        <v>1400</v>
      </c>
      <c r="B1401" s="1">
        <v>33.155000000000001</v>
      </c>
      <c r="C1401" s="1">
        <v>5.07</v>
      </c>
      <c r="D1401" s="7" t="s">
        <v>2343</v>
      </c>
      <c r="E1401" s="7" t="s">
        <v>2343</v>
      </c>
      <c r="F1401" s="7" t="s">
        <v>2343</v>
      </c>
      <c r="G1401" s="7">
        <v>0</v>
      </c>
      <c r="H1401" s="75" t="s">
        <v>2343</v>
      </c>
      <c r="I1401" s="1" t="str">
        <f t="shared" si="21"/>
        <v>Obesity</v>
      </c>
      <c r="U1401" s="1">
        <v>180</v>
      </c>
    </row>
    <row r="1402" spans="1:21" x14ac:dyDescent="0.3">
      <c r="A1402" s="1" t="s">
        <v>1401</v>
      </c>
      <c r="B1402" s="1">
        <v>42.85</v>
      </c>
      <c r="C1402" s="1">
        <v>5.81</v>
      </c>
      <c r="D1402" s="7" t="s">
        <v>2344</v>
      </c>
      <c r="E1402" s="7" t="s">
        <v>2343</v>
      </c>
      <c r="F1402" s="7" t="s">
        <v>2343</v>
      </c>
      <c r="G1402" s="7">
        <v>0</v>
      </c>
      <c r="H1402" s="75" t="s">
        <v>2343</v>
      </c>
      <c r="I1402" s="1" t="str">
        <f t="shared" si="21"/>
        <v>Obesity</v>
      </c>
      <c r="U1402" s="1">
        <v>180</v>
      </c>
    </row>
    <row r="1403" spans="1:21" x14ac:dyDescent="0.3">
      <c r="A1403" s="1" t="s">
        <v>1402</v>
      </c>
      <c r="B1403" s="1">
        <v>32.340000000000003</v>
      </c>
      <c r="C1403" s="1">
        <v>11.2</v>
      </c>
      <c r="D1403" s="7" t="s">
        <v>2343</v>
      </c>
      <c r="E1403" s="7" t="s">
        <v>2343</v>
      </c>
      <c r="F1403" s="7" t="s">
        <v>2343</v>
      </c>
      <c r="G1403" s="7">
        <v>0</v>
      </c>
      <c r="H1403" s="75" t="s">
        <v>2343</v>
      </c>
      <c r="I1403" s="1" t="str">
        <f t="shared" si="21"/>
        <v>Obesity</v>
      </c>
      <c r="U1403" s="1">
        <v>180</v>
      </c>
    </row>
    <row r="1404" spans="1:21" x14ac:dyDescent="0.3">
      <c r="A1404" s="1" t="s">
        <v>1403</v>
      </c>
      <c r="B1404" s="1">
        <v>27.5</v>
      </c>
      <c r="C1404" s="1">
        <v>10.75</v>
      </c>
      <c r="D1404" s="7" t="s">
        <v>2343</v>
      </c>
      <c r="E1404" s="7" t="s">
        <v>2343</v>
      </c>
      <c r="F1404" s="7" t="s">
        <v>2343</v>
      </c>
      <c r="G1404" s="7">
        <v>0</v>
      </c>
      <c r="H1404" s="75" t="s">
        <v>2343</v>
      </c>
      <c r="I1404" s="1" t="str">
        <f t="shared" si="21"/>
        <v>Overweight</v>
      </c>
      <c r="U1404" s="1">
        <v>180</v>
      </c>
    </row>
    <row r="1405" spans="1:21" x14ac:dyDescent="0.3">
      <c r="A1405" s="1" t="s">
        <v>1404</v>
      </c>
      <c r="B1405" s="1">
        <v>25.8</v>
      </c>
      <c r="C1405" s="1">
        <v>7.8</v>
      </c>
      <c r="D1405" s="7" t="s">
        <v>2343</v>
      </c>
      <c r="E1405" s="7" t="s">
        <v>2343</v>
      </c>
      <c r="F1405" s="7" t="s">
        <v>2343</v>
      </c>
      <c r="G1405" s="7">
        <v>0</v>
      </c>
      <c r="H1405" s="75" t="s">
        <v>2343</v>
      </c>
      <c r="I1405" s="1" t="str">
        <f t="shared" si="21"/>
        <v>Overweight</v>
      </c>
      <c r="U1405" s="1">
        <v>180</v>
      </c>
    </row>
    <row r="1406" spans="1:21" x14ac:dyDescent="0.3">
      <c r="A1406" s="1" t="s">
        <v>1405</v>
      </c>
      <c r="B1406" s="1">
        <v>25</v>
      </c>
      <c r="C1406" s="1">
        <v>7.04</v>
      </c>
      <c r="D1406" s="7" t="s">
        <v>2343</v>
      </c>
      <c r="E1406" s="7" t="s">
        <v>2343</v>
      </c>
      <c r="F1406" s="7" t="s">
        <v>2343</v>
      </c>
      <c r="G1406" s="7">
        <v>0</v>
      </c>
      <c r="H1406" s="75" t="s">
        <v>2343</v>
      </c>
      <c r="I1406" s="1" t="str">
        <f t="shared" si="21"/>
        <v>Overweight</v>
      </c>
      <c r="U1406" s="1">
        <v>180</v>
      </c>
    </row>
    <row r="1407" spans="1:21" x14ac:dyDescent="0.3">
      <c r="A1407" s="1" t="s">
        <v>1406</v>
      </c>
      <c r="B1407" s="1">
        <v>41.2</v>
      </c>
      <c r="C1407" s="1">
        <v>4.18</v>
      </c>
      <c r="D1407" s="7" t="s">
        <v>2344</v>
      </c>
      <c r="E1407" s="7" t="s">
        <v>2343</v>
      </c>
      <c r="F1407" s="7" t="s">
        <v>2343</v>
      </c>
      <c r="G1407" s="7">
        <v>0</v>
      </c>
      <c r="H1407" s="75" t="s">
        <v>2343</v>
      </c>
      <c r="I1407" s="1" t="str">
        <f t="shared" si="21"/>
        <v>Obesity</v>
      </c>
      <c r="U1407" s="1">
        <v>180</v>
      </c>
    </row>
    <row r="1408" spans="1:21" x14ac:dyDescent="0.3">
      <c r="A1408" s="1" t="s">
        <v>1407</v>
      </c>
      <c r="B1408" s="1">
        <v>17.78</v>
      </c>
      <c r="C1408" s="1">
        <v>8.19</v>
      </c>
      <c r="D1408" s="7" t="s">
        <v>2343</v>
      </c>
      <c r="E1408" s="7" t="s">
        <v>2343</v>
      </c>
      <c r="F1408" s="7" t="s">
        <v>2343</v>
      </c>
      <c r="G1408" s="7">
        <v>0</v>
      </c>
      <c r="H1408" s="75" t="s">
        <v>2343</v>
      </c>
      <c r="I1408" s="1" t="str">
        <f t="shared" si="21"/>
        <v>Underweight</v>
      </c>
      <c r="U1408" s="1">
        <v>180</v>
      </c>
    </row>
    <row r="1409" spans="1:21" x14ac:dyDescent="0.3">
      <c r="A1409" s="1" t="s">
        <v>1408</v>
      </c>
      <c r="B1409" s="1">
        <v>40.119999999999997</v>
      </c>
      <c r="C1409" s="1">
        <v>6.22</v>
      </c>
      <c r="D1409" s="7" t="s">
        <v>2344</v>
      </c>
      <c r="E1409" s="7" t="s">
        <v>2343</v>
      </c>
      <c r="F1409" s="7" t="s">
        <v>2345</v>
      </c>
      <c r="G1409" s="7">
        <v>1</v>
      </c>
      <c r="H1409" s="75" t="s">
        <v>2343</v>
      </c>
      <c r="I1409" s="1" t="str">
        <f t="shared" si="21"/>
        <v>Obesity</v>
      </c>
      <c r="U1409" s="1">
        <v>180</v>
      </c>
    </row>
    <row r="1410" spans="1:21" x14ac:dyDescent="0.3">
      <c r="A1410" s="1" t="s">
        <v>1409</v>
      </c>
      <c r="B1410" s="1">
        <v>19.350000000000001</v>
      </c>
      <c r="C1410" s="1">
        <v>8.2200000000000006</v>
      </c>
      <c r="D1410" s="7" t="s">
        <v>2344</v>
      </c>
      <c r="E1410" s="7" t="s">
        <v>2343</v>
      </c>
      <c r="F1410" s="7" t="s">
        <v>2343</v>
      </c>
      <c r="G1410" s="7">
        <v>0</v>
      </c>
      <c r="H1410" s="75" t="s">
        <v>2343</v>
      </c>
      <c r="I1410" s="1" t="str">
        <f t="shared" si="21"/>
        <v>Normal Weight</v>
      </c>
      <c r="U1410" s="1">
        <v>180</v>
      </c>
    </row>
    <row r="1411" spans="1:21" x14ac:dyDescent="0.3">
      <c r="A1411" s="1" t="s">
        <v>1410</v>
      </c>
      <c r="B1411" s="1">
        <v>36.69</v>
      </c>
      <c r="C1411" s="1">
        <v>6.15</v>
      </c>
      <c r="D1411" s="7" t="s">
        <v>2343</v>
      </c>
      <c r="E1411" s="7" t="s">
        <v>2343</v>
      </c>
      <c r="F1411" s="7" t="s">
        <v>2343</v>
      </c>
      <c r="G1411" s="7">
        <v>0</v>
      </c>
      <c r="H1411" s="75" t="s">
        <v>2343</v>
      </c>
      <c r="I1411" s="1" t="str">
        <f t="shared" ref="I1411:I1474" si="22">IF(B1411&lt;18.5,"Underweight",IF(B1411&lt;25,"Normal Weight",IF(B1411&lt;30,"Overweight","Obesity")))</f>
        <v>Obesity</v>
      </c>
      <c r="U1411" s="1">
        <v>180</v>
      </c>
    </row>
    <row r="1412" spans="1:21" x14ac:dyDescent="0.3">
      <c r="A1412" s="1" t="s">
        <v>1411</v>
      </c>
      <c r="B1412" s="1">
        <v>28.51</v>
      </c>
      <c r="C1412" s="1">
        <v>5.65</v>
      </c>
      <c r="D1412" s="7" t="s">
        <v>2344</v>
      </c>
      <c r="E1412" s="7" t="s">
        <v>2343</v>
      </c>
      <c r="F1412" s="7" t="s">
        <v>2343</v>
      </c>
      <c r="G1412" s="7">
        <v>1</v>
      </c>
      <c r="H1412" s="75" t="s">
        <v>2343</v>
      </c>
      <c r="I1412" s="1" t="str">
        <f t="shared" si="22"/>
        <v>Overweight</v>
      </c>
      <c r="U1412" s="1">
        <v>180</v>
      </c>
    </row>
    <row r="1413" spans="1:21" x14ac:dyDescent="0.3">
      <c r="A1413" s="1" t="s">
        <v>1412</v>
      </c>
      <c r="B1413" s="1">
        <v>30.21</v>
      </c>
      <c r="C1413" s="1">
        <v>5.5</v>
      </c>
      <c r="D1413" s="7" t="s">
        <v>2343</v>
      </c>
      <c r="E1413" s="7" t="s">
        <v>2343</v>
      </c>
      <c r="F1413" s="7" t="s">
        <v>2343</v>
      </c>
      <c r="G1413" s="7">
        <v>1</v>
      </c>
      <c r="H1413" s="75" t="s">
        <v>2343</v>
      </c>
      <c r="I1413" s="1" t="str">
        <f t="shared" si="22"/>
        <v>Obesity</v>
      </c>
      <c r="U1413" s="1">
        <v>180</v>
      </c>
    </row>
    <row r="1414" spans="1:21" x14ac:dyDescent="0.3">
      <c r="A1414" s="1" t="s">
        <v>1413</v>
      </c>
      <c r="B1414" s="1">
        <v>24.33</v>
      </c>
      <c r="C1414" s="1">
        <v>8</v>
      </c>
      <c r="D1414" s="7" t="s">
        <v>2343</v>
      </c>
      <c r="E1414" s="7" t="s">
        <v>2343</v>
      </c>
      <c r="F1414" s="7" t="s">
        <v>2343</v>
      </c>
      <c r="G1414" s="7">
        <v>0</v>
      </c>
      <c r="H1414" s="75" t="s">
        <v>2343</v>
      </c>
      <c r="I1414" s="1" t="str">
        <f t="shared" si="22"/>
        <v>Normal Weight</v>
      </c>
      <c r="U1414" s="1">
        <v>180</v>
      </c>
    </row>
    <row r="1415" spans="1:21" x14ac:dyDescent="0.3">
      <c r="A1415" s="1" t="s">
        <v>1414</v>
      </c>
      <c r="B1415" s="1">
        <v>19.855</v>
      </c>
      <c r="C1415" s="1">
        <v>5.71</v>
      </c>
      <c r="D1415" s="7" t="s">
        <v>2344</v>
      </c>
      <c r="E1415" s="7" t="s">
        <v>2343</v>
      </c>
      <c r="F1415" s="7" t="s">
        <v>2343</v>
      </c>
      <c r="G1415" s="7">
        <v>0</v>
      </c>
      <c r="H1415" s="75" t="s">
        <v>2343</v>
      </c>
      <c r="I1415" s="1" t="str">
        <f t="shared" si="22"/>
        <v>Normal Weight</v>
      </c>
      <c r="U1415" s="1">
        <v>180</v>
      </c>
    </row>
    <row r="1416" spans="1:21" x14ac:dyDescent="0.3">
      <c r="A1416" s="1" t="s">
        <v>1415</v>
      </c>
      <c r="B1416" s="1">
        <v>25.364999999999998</v>
      </c>
      <c r="C1416" s="1">
        <v>11.71</v>
      </c>
      <c r="D1416" s="7" t="s">
        <v>2343</v>
      </c>
      <c r="E1416" s="7" t="s">
        <v>2343</v>
      </c>
      <c r="F1416" s="7" t="s">
        <v>2343</v>
      </c>
      <c r="G1416" s="7">
        <v>0</v>
      </c>
      <c r="H1416" s="75" t="s">
        <v>2343</v>
      </c>
      <c r="I1416" s="1" t="str">
        <f t="shared" si="22"/>
        <v>Overweight</v>
      </c>
      <c r="U1416" s="1">
        <v>180</v>
      </c>
    </row>
    <row r="1417" spans="1:21" x14ac:dyDescent="0.3">
      <c r="A1417" s="1" t="s">
        <v>1416</v>
      </c>
      <c r="B1417" s="1">
        <v>29.6</v>
      </c>
      <c r="C1417" s="1">
        <v>6.17</v>
      </c>
      <c r="D1417" s="7" t="s">
        <v>2344</v>
      </c>
      <c r="E1417" s="7" t="s">
        <v>2343</v>
      </c>
      <c r="F1417" s="7" t="s">
        <v>2345</v>
      </c>
      <c r="G1417" s="7">
        <v>1</v>
      </c>
      <c r="H1417" s="75" t="s">
        <v>2343</v>
      </c>
      <c r="I1417" s="1" t="str">
        <f t="shared" si="22"/>
        <v>Overweight</v>
      </c>
      <c r="U1417" s="1">
        <v>180</v>
      </c>
    </row>
    <row r="1418" spans="1:21" x14ac:dyDescent="0.3">
      <c r="A1418" s="1" t="s">
        <v>1417</v>
      </c>
      <c r="B1418" s="1">
        <v>39.43</v>
      </c>
      <c r="C1418" s="1">
        <v>6.1</v>
      </c>
      <c r="D1418" s="7" t="s">
        <v>2344</v>
      </c>
      <c r="E1418" s="7" t="s">
        <v>2343</v>
      </c>
      <c r="F1418" s="7" t="s">
        <v>2345</v>
      </c>
      <c r="G1418" s="7">
        <v>1</v>
      </c>
      <c r="H1418" s="75" t="s">
        <v>2343</v>
      </c>
      <c r="I1418" s="1" t="str">
        <f t="shared" si="22"/>
        <v>Obesity</v>
      </c>
      <c r="U1418" s="1">
        <v>180</v>
      </c>
    </row>
    <row r="1419" spans="1:21" x14ac:dyDescent="0.3">
      <c r="A1419" s="1" t="s">
        <v>1418</v>
      </c>
      <c r="B1419" s="1">
        <v>27.34</v>
      </c>
      <c r="C1419" s="1">
        <v>5.19</v>
      </c>
      <c r="D1419" s="7" t="s">
        <v>2344</v>
      </c>
      <c r="E1419" s="7" t="s">
        <v>2343</v>
      </c>
      <c r="F1419" s="7" t="s">
        <v>2343</v>
      </c>
      <c r="G1419" s="7">
        <v>1</v>
      </c>
      <c r="H1419" s="75" t="s">
        <v>2343</v>
      </c>
      <c r="I1419" s="1" t="str">
        <f t="shared" si="22"/>
        <v>Overweight</v>
      </c>
      <c r="U1419" s="1">
        <v>180</v>
      </c>
    </row>
    <row r="1420" spans="1:21" x14ac:dyDescent="0.3">
      <c r="A1420" s="1" t="s">
        <v>1419</v>
      </c>
      <c r="B1420" s="1">
        <v>39.01</v>
      </c>
      <c r="C1420" s="1">
        <v>5.37</v>
      </c>
      <c r="D1420" s="7" t="s">
        <v>2344</v>
      </c>
      <c r="E1420" s="7" t="s">
        <v>2343</v>
      </c>
      <c r="F1420" s="7" t="s">
        <v>2343</v>
      </c>
      <c r="G1420" s="7">
        <v>0</v>
      </c>
      <c r="H1420" s="75" t="s">
        <v>2343</v>
      </c>
      <c r="I1420" s="1" t="str">
        <f t="shared" si="22"/>
        <v>Obesity</v>
      </c>
      <c r="U1420" s="1">
        <v>180</v>
      </c>
    </row>
    <row r="1421" spans="1:21" x14ac:dyDescent="0.3">
      <c r="A1421" s="1" t="s">
        <v>1420</v>
      </c>
      <c r="B1421" s="1">
        <v>18.989999999999998</v>
      </c>
      <c r="C1421" s="1">
        <v>10.82</v>
      </c>
      <c r="D1421" s="7" t="s">
        <v>2344</v>
      </c>
      <c r="E1421" s="7" t="s">
        <v>2343</v>
      </c>
      <c r="F1421" s="7" t="s">
        <v>2343</v>
      </c>
      <c r="G1421" s="7">
        <v>0</v>
      </c>
      <c r="H1421" s="75" t="s">
        <v>2343</v>
      </c>
      <c r="I1421" s="1" t="str">
        <f t="shared" si="22"/>
        <v>Normal Weight</v>
      </c>
      <c r="U1421" s="1">
        <v>180</v>
      </c>
    </row>
    <row r="1422" spans="1:21" x14ac:dyDescent="0.3">
      <c r="A1422" s="1" t="s">
        <v>1421</v>
      </c>
      <c r="B1422" s="1">
        <v>42.3</v>
      </c>
      <c r="C1422" s="1">
        <v>6.06</v>
      </c>
      <c r="D1422" s="7" t="s">
        <v>2344</v>
      </c>
      <c r="E1422" s="7" t="s">
        <v>2343</v>
      </c>
      <c r="F1422" s="7" t="s">
        <v>2343</v>
      </c>
      <c r="G1422" s="7">
        <v>0</v>
      </c>
      <c r="H1422" s="75" t="s">
        <v>2343</v>
      </c>
      <c r="I1422" s="1" t="str">
        <f t="shared" si="22"/>
        <v>Obesity</v>
      </c>
      <c r="U1422" s="1">
        <v>180</v>
      </c>
    </row>
    <row r="1423" spans="1:21" x14ac:dyDescent="0.3">
      <c r="A1423" s="1" t="s">
        <v>1422</v>
      </c>
      <c r="B1423" s="1">
        <v>39.805</v>
      </c>
      <c r="C1423" s="1">
        <v>5.91</v>
      </c>
      <c r="D1423" s="7" t="s">
        <v>2343</v>
      </c>
      <c r="E1423" s="7" t="s">
        <v>2343</v>
      </c>
      <c r="F1423" s="7" t="s">
        <v>2343</v>
      </c>
      <c r="G1423" s="7">
        <v>0</v>
      </c>
      <c r="H1423" s="75" t="s">
        <v>2343</v>
      </c>
      <c r="I1423" s="1" t="str">
        <f t="shared" si="22"/>
        <v>Obesity</v>
      </c>
      <c r="U1423" s="1">
        <v>180</v>
      </c>
    </row>
    <row r="1424" spans="1:21" x14ac:dyDescent="0.3">
      <c r="A1424" s="1" t="s">
        <v>1423</v>
      </c>
      <c r="B1424" s="1">
        <v>33.700000000000003</v>
      </c>
      <c r="C1424" s="1">
        <v>5.87</v>
      </c>
      <c r="D1424" s="7" t="s">
        <v>2343</v>
      </c>
      <c r="E1424" s="7" t="s">
        <v>2343</v>
      </c>
      <c r="F1424" s="7" t="s">
        <v>2343</v>
      </c>
      <c r="G1424" s="7">
        <v>0</v>
      </c>
      <c r="H1424" s="75" t="s">
        <v>2343</v>
      </c>
      <c r="I1424" s="1" t="str">
        <f t="shared" si="22"/>
        <v>Obesity</v>
      </c>
      <c r="U1424" s="1">
        <v>180</v>
      </c>
    </row>
    <row r="1425" spans="1:21" x14ac:dyDescent="0.3">
      <c r="A1425" s="1" t="s">
        <v>1424</v>
      </c>
      <c r="B1425" s="1">
        <v>36.195</v>
      </c>
      <c r="C1425" s="1">
        <v>6.22</v>
      </c>
      <c r="D1425" s="7" t="s">
        <v>2343</v>
      </c>
      <c r="E1425" s="7" t="s">
        <v>2343</v>
      </c>
      <c r="F1425" s="7" t="s">
        <v>2343</v>
      </c>
      <c r="G1425" s="7">
        <v>0</v>
      </c>
      <c r="H1425" s="75" t="s">
        <v>2343</v>
      </c>
      <c r="I1425" s="1" t="str">
        <f t="shared" si="22"/>
        <v>Obesity</v>
      </c>
      <c r="U1425" s="1">
        <v>180</v>
      </c>
    </row>
    <row r="1426" spans="1:21" x14ac:dyDescent="0.3">
      <c r="A1426" s="1" t="s">
        <v>1425</v>
      </c>
      <c r="B1426" s="1">
        <v>32.6</v>
      </c>
      <c r="C1426" s="1">
        <v>5.73</v>
      </c>
      <c r="D1426" s="7" t="s">
        <v>2343</v>
      </c>
      <c r="E1426" s="7" t="s">
        <v>2343</v>
      </c>
      <c r="F1426" s="7" t="s">
        <v>2345</v>
      </c>
      <c r="G1426" s="7">
        <v>1</v>
      </c>
      <c r="H1426" s="75" t="s">
        <v>2343</v>
      </c>
      <c r="I1426" s="1" t="str">
        <f t="shared" si="22"/>
        <v>Obesity</v>
      </c>
      <c r="U1426" s="1">
        <v>180</v>
      </c>
    </row>
    <row r="1427" spans="1:21" x14ac:dyDescent="0.3">
      <c r="A1427" s="1" t="s">
        <v>1426</v>
      </c>
      <c r="B1427" s="1">
        <v>30.2</v>
      </c>
      <c r="C1427" s="1">
        <v>5.7</v>
      </c>
      <c r="D1427" s="7" t="s">
        <v>2343</v>
      </c>
      <c r="E1427" s="7" t="s">
        <v>2343</v>
      </c>
      <c r="F1427" s="7" t="s">
        <v>2343</v>
      </c>
      <c r="G1427" s="7">
        <v>0</v>
      </c>
      <c r="H1427" s="75" t="s">
        <v>2343</v>
      </c>
      <c r="I1427" s="1" t="str">
        <f t="shared" si="22"/>
        <v>Obesity</v>
      </c>
      <c r="U1427" s="1">
        <v>180</v>
      </c>
    </row>
    <row r="1428" spans="1:21" x14ac:dyDescent="0.3">
      <c r="A1428" s="1" t="s">
        <v>1427</v>
      </c>
      <c r="B1428" s="1">
        <v>27.645</v>
      </c>
      <c r="C1428" s="1">
        <v>9.91</v>
      </c>
      <c r="D1428" s="7" t="s">
        <v>2343</v>
      </c>
      <c r="E1428" s="7" t="s">
        <v>2343</v>
      </c>
      <c r="F1428" s="7" t="s">
        <v>2343</v>
      </c>
      <c r="G1428" s="7">
        <v>0</v>
      </c>
      <c r="H1428" s="75" t="s">
        <v>2343</v>
      </c>
      <c r="I1428" s="1" t="str">
        <f t="shared" si="22"/>
        <v>Overweight</v>
      </c>
      <c r="U1428" s="1">
        <v>180</v>
      </c>
    </row>
    <row r="1429" spans="1:21" x14ac:dyDescent="0.3">
      <c r="A1429" s="1" t="s">
        <v>1428</v>
      </c>
      <c r="B1429" s="1">
        <v>26.41</v>
      </c>
      <c r="C1429" s="1">
        <v>11.4</v>
      </c>
      <c r="D1429" s="7" t="s">
        <v>2343</v>
      </c>
      <c r="E1429" s="7" t="s">
        <v>2343</v>
      </c>
      <c r="F1429" s="7" t="s">
        <v>2343</v>
      </c>
      <c r="G1429" s="7">
        <v>0</v>
      </c>
      <c r="H1429" s="75" t="s">
        <v>2343</v>
      </c>
      <c r="I1429" s="1" t="str">
        <f t="shared" si="22"/>
        <v>Overweight</v>
      </c>
      <c r="U1429" s="1">
        <v>180</v>
      </c>
    </row>
    <row r="1430" spans="1:21" x14ac:dyDescent="0.3">
      <c r="A1430" s="1" t="s">
        <v>1429</v>
      </c>
      <c r="B1430" s="1">
        <v>34.1</v>
      </c>
      <c r="C1430" s="1">
        <v>6.29</v>
      </c>
      <c r="D1430" s="7" t="s">
        <v>2344</v>
      </c>
      <c r="E1430" s="7" t="s">
        <v>2343</v>
      </c>
      <c r="F1430" s="7" t="s">
        <v>2345</v>
      </c>
      <c r="G1430" s="7">
        <v>1</v>
      </c>
      <c r="H1430" s="75" t="s">
        <v>2343</v>
      </c>
      <c r="I1430" s="1" t="str">
        <f t="shared" si="22"/>
        <v>Obesity</v>
      </c>
      <c r="U1430" s="1">
        <v>180</v>
      </c>
    </row>
    <row r="1431" spans="1:21" x14ac:dyDescent="0.3">
      <c r="A1431" s="1" t="s">
        <v>1430</v>
      </c>
      <c r="B1431" s="1">
        <v>17.3</v>
      </c>
      <c r="C1431" s="1">
        <v>9.2799999999999994</v>
      </c>
      <c r="D1431" s="7" t="s">
        <v>2343</v>
      </c>
      <c r="E1431" s="7" t="s">
        <v>2343</v>
      </c>
      <c r="F1431" s="7" t="s">
        <v>2343</v>
      </c>
      <c r="G1431" s="7">
        <v>0</v>
      </c>
      <c r="H1431" s="75" t="s">
        <v>2343</v>
      </c>
      <c r="I1431" s="1" t="str">
        <f t="shared" si="22"/>
        <v>Underweight</v>
      </c>
      <c r="U1431" s="1">
        <v>180</v>
      </c>
    </row>
    <row r="1432" spans="1:21" x14ac:dyDescent="0.3">
      <c r="A1432" s="1" t="s">
        <v>1431</v>
      </c>
      <c r="B1432" s="1">
        <v>35.020000000000003</v>
      </c>
      <c r="C1432" s="1">
        <v>4.78</v>
      </c>
      <c r="D1432" s="7" t="s">
        <v>2343</v>
      </c>
      <c r="E1432" s="7" t="s">
        <v>2343</v>
      </c>
      <c r="F1432" s="7" t="s">
        <v>2345</v>
      </c>
      <c r="G1432" s="7">
        <v>1</v>
      </c>
      <c r="H1432" s="75" t="s">
        <v>2343</v>
      </c>
      <c r="I1432" s="1" t="str">
        <f t="shared" si="22"/>
        <v>Obesity</v>
      </c>
      <c r="U1432" s="1">
        <v>180</v>
      </c>
    </row>
    <row r="1433" spans="1:21" x14ac:dyDescent="0.3">
      <c r="A1433" s="1" t="s">
        <v>1432</v>
      </c>
      <c r="B1433" s="1">
        <v>37.1</v>
      </c>
      <c r="C1433" s="1">
        <v>8.8699999999999992</v>
      </c>
      <c r="D1433" s="7" t="s">
        <v>2344</v>
      </c>
      <c r="E1433" s="7" t="s">
        <v>2343</v>
      </c>
      <c r="F1433" s="7" t="s">
        <v>2343</v>
      </c>
      <c r="G1433" s="7">
        <v>0</v>
      </c>
      <c r="H1433" s="75" t="s">
        <v>2343</v>
      </c>
      <c r="I1433" s="1" t="str">
        <f t="shared" si="22"/>
        <v>Obesity</v>
      </c>
      <c r="U1433" s="1">
        <v>180</v>
      </c>
    </row>
    <row r="1434" spans="1:21" x14ac:dyDescent="0.3">
      <c r="A1434" s="1" t="s">
        <v>1433</v>
      </c>
      <c r="B1434" s="1">
        <v>16.79</v>
      </c>
      <c r="C1434" s="1">
        <v>11.4</v>
      </c>
      <c r="D1434" s="7" t="s">
        <v>2343</v>
      </c>
      <c r="E1434" s="7" t="s">
        <v>2343</v>
      </c>
      <c r="F1434" s="7" t="s">
        <v>2343</v>
      </c>
      <c r="G1434" s="7">
        <v>0</v>
      </c>
      <c r="H1434" s="75" t="s">
        <v>2343</v>
      </c>
      <c r="I1434" s="1" t="str">
        <f t="shared" si="22"/>
        <v>Underweight</v>
      </c>
      <c r="U1434" s="1">
        <v>180</v>
      </c>
    </row>
    <row r="1435" spans="1:21" x14ac:dyDescent="0.3">
      <c r="A1435" s="1" t="s">
        <v>1434</v>
      </c>
      <c r="B1435" s="1">
        <v>31.635000000000002</v>
      </c>
      <c r="C1435" s="1">
        <v>9.1300000000000008</v>
      </c>
      <c r="D1435" s="7" t="s">
        <v>2344</v>
      </c>
      <c r="E1435" s="7" t="s">
        <v>2343</v>
      </c>
      <c r="F1435" s="7" t="s">
        <v>2343</v>
      </c>
      <c r="G1435" s="7">
        <v>0</v>
      </c>
      <c r="H1435" s="75" t="s">
        <v>2343</v>
      </c>
      <c r="I1435" s="1" t="str">
        <f t="shared" si="22"/>
        <v>Obesity</v>
      </c>
      <c r="U1435" s="1">
        <v>180</v>
      </c>
    </row>
    <row r="1436" spans="1:21" x14ac:dyDescent="0.3">
      <c r="A1436" s="1" t="s">
        <v>1435</v>
      </c>
      <c r="B1436" s="1">
        <v>24.19</v>
      </c>
      <c r="C1436" s="1">
        <v>6.22</v>
      </c>
      <c r="D1436" s="7" t="s">
        <v>2344</v>
      </c>
      <c r="E1436" s="7" t="s">
        <v>2343</v>
      </c>
      <c r="F1436" s="7" t="s">
        <v>2345</v>
      </c>
      <c r="G1436" s="7">
        <v>1</v>
      </c>
      <c r="H1436" s="75" t="s">
        <v>2343</v>
      </c>
      <c r="I1436" s="1" t="str">
        <f t="shared" si="22"/>
        <v>Normal Weight</v>
      </c>
      <c r="U1436" s="1">
        <v>180</v>
      </c>
    </row>
    <row r="1437" spans="1:21" x14ac:dyDescent="0.3">
      <c r="A1437" s="1" t="s">
        <v>1436</v>
      </c>
      <c r="B1437" s="1">
        <v>35.29</v>
      </c>
      <c r="C1437" s="1">
        <v>5.9</v>
      </c>
      <c r="D1437" s="7" t="s">
        <v>2343</v>
      </c>
      <c r="E1437" s="7" t="s">
        <v>2343</v>
      </c>
      <c r="F1437" s="7" t="s">
        <v>2345</v>
      </c>
      <c r="G1437" s="7">
        <v>1</v>
      </c>
      <c r="H1437" s="75" t="s">
        <v>2343</v>
      </c>
      <c r="I1437" s="1" t="str">
        <f t="shared" si="22"/>
        <v>Obesity</v>
      </c>
      <c r="U1437" s="1">
        <v>180</v>
      </c>
    </row>
    <row r="1438" spans="1:21" x14ac:dyDescent="0.3">
      <c r="A1438" s="1" t="s">
        <v>1437</v>
      </c>
      <c r="B1438" s="1">
        <v>35.299999999999997</v>
      </c>
      <c r="C1438" s="1">
        <v>4.45</v>
      </c>
      <c r="D1438" s="7" t="s">
        <v>2343</v>
      </c>
      <c r="E1438" s="7" t="s">
        <v>2343</v>
      </c>
      <c r="F1438" s="7" t="s">
        <v>2343</v>
      </c>
      <c r="G1438" s="7">
        <v>0</v>
      </c>
      <c r="H1438" s="75" t="s">
        <v>2343</v>
      </c>
      <c r="I1438" s="1" t="str">
        <f t="shared" si="22"/>
        <v>Obesity</v>
      </c>
      <c r="U1438" s="1">
        <v>180</v>
      </c>
    </row>
    <row r="1439" spans="1:21" x14ac:dyDescent="0.3">
      <c r="A1439" s="1" t="s">
        <v>1438</v>
      </c>
      <c r="B1439" s="1">
        <v>35.64</v>
      </c>
      <c r="C1439" s="1">
        <v>6.17</v>
      </c>
      <c r="D1439" s="7" t="s">
        <v>2343</v>
      </c>
      <c r="E1439" s="7" t="s">
        <v>2343</v>
      </c>
      <c r="F1439" s="7" t="s">
        <v>2345</v>
      </c>
      <c r="G1439" s="7">
        <v>1</v>
      </c>
      <c r="H1439" s="75" t="s">
        <v>2343</v>
      </c>
      <c r="I1439" s="1" t="str">
        <f t="shared" si="22"/>
        <v>Obesity</v>
      </c>
      <c r="U1439" s="1">
        <v>180</v>
      </c>
    </row>
    <row r="1440" spans="1:21" x14ac:dyDescent="0.3">
      <c r="A1440" s="1" t="s">
        <v>1439</v>
      </c>
      <c r="B1440" s="1">
        <v>33.1</v>
      </c>
      <c r="C1440" s="1">
        <v>4.93</v>
      </c>
      <c r="D1440" s="7" t="s">
        <v>2343</v>
      </c>
      <c r="E1440" s="7" t="s">
        <v>2343</v>
      </c>
      <c r="F1440" s="7" t="s">
        <v>2343</v>
      </c>
      <c r="G1440" s="7">
        <v>0</v>
      </c>
      <c r="H1440" s="75" t="s">
        <v>2343</v>
      </c>
      <c r="I1440" s="1" t="str">
        <f t="shared" si="22"/>
        <v>Obesity</v>
      </c>
      <c r="U1440" s="1">
        <v>180</v>
      </c>
    </row>
    <row r="1441" spans="1:21" x14ac:dyDescent="0.3">
      <c r="A1441" s="1" t="s">
        <v>1440</v>
      </c>
      <c r="B1441" s="1">
        <v>26.41</v>
      </c>
      <c r="C1441" s="1">
        <v>7.32</v>
      </c>
      <c r="D1441" s="7" t="s">
        <v>2344</v>
      </c>
      <c r="E1441" s="7" t="s">
        <v>2343</v>
      </c>
      <c r="F1441" s="7" t="s">
        <v>2343</v>
      </c>
      <c r="G1441" s="7">
        <v>1</v>
      </c>
      <c r="H1441" s="75" t="s">
        <v>2343</v>
      </c>
      <c r="I1441" s="1" t="str">
        <f t="shared" si="22"/>
        <v>Overweight</v>
      </c>
      <c r="U1441" s="1">
        <v>180</v>
      </c>
    </row>
    <row r="1442" spans="1:21" x14ac:dyDescent="0.3">
      <c r="A1442" s="1" t="s">
        <v>1441</v>
      </c>
      <c r="B1442" s="1">
        <v>29.9</v>
      </c>
      <c r="C1442" s="1">
        <v>5.27</v>
      </c>
      <c r="D1442" s="7" t="s">
        <v>2343</v>
      </c>
      <c r="E1442" s="7" t="s">
        <v>2343</v>
      </c>
      <c r="F1442" s="7" t="s">
        <v>2345</v>
      </c>
      <c r="G1442" s="7">
        <v>1</v>
      </c>
      <c r="H1442" s="75" t="s">
        <v>2343</v>
      </c>
      <c r="I1442" s="1" t="str">
        <f t="shared" si="22"/>
        <v>Overweight</v>
      </c>
      <c r="U1442" s="1">
        <v>180</v>
      </c>
    </row>
    <row r="1443" spans="1:21" x14ac:dyDescent="0.3">
      <c r="A1443" s="1" t="s">
        <v>1442</v>
      </c>
      <c r="B1443" s="1">
        <v>25.24</v>
      </c>
      <c r="C1443" s="1">
        <v>5.82</v>
      </c>
      <c r="D1443" s="7" t="s">
        <v>2343</v>
      </c>
      <c r="E1443" s="7" t="s">
        <v>2343</v>
      </c>
      <c r="F1443" s="7" t="s">
        <v>2343</v>
      </c>
      <c r="G1443" s="7">
        <v>1</v>
      </c>
      <c r="H1443" s="75" t="s">
        <v>2343</v>
      </c>
      <c r="I1443" s="1" t="str">
        <f t="shared" si="22"/>
        <v>Overweight</v>
      </c>
      <c r="U1443" s="1">
        <v>180</v>
      </c>
    </row>
    <row r="1444" spans="1:21" x14ac:dyDescent="0.3">
      <c r="A1444" s="1" t="s">
        <v>1443</v>
      </c>
      <c r="B1444" s="1">
        <v>25.08</v>
      </c>
      <c r="C1444" s="1">
        <v>5.8</v>
      </c>
      <c r="D1444" s="7" t="s">
        <v>2343</v>
      </c>
      <c r="E1444" s="7" t="s">
        <v>2343</v>
      </c>
      <c r="F1444" s="7" t="s">
        <v>2345</v>
      </c>
      <c r="G1444" s="7">
        <v>1</v>
      </c>
      <c r="H1444" s="75" t="s">
        <v>2343</v>
      </c>
      <c r="I1444" s="1" t="str">
        <f t="shared" si="22"/>
        <v>Overweight</v>
      </c>
      <c r="U1444" s="1">
        <v>180</v>
      </c>
    </row>
    <row r="1445" spans="1:21" x14ac:dyDescent="0.3">
      <c r="A1445" s="1" t="s">
        <v>1444</v>
      </c>
      <c r="B1445" s="1">
        <v>29.164999999999999</v>
      </c>
      <c r="C1445" s="1">
        <v>4.87</v>
      </c>
      <c r="D1445" s="7" t="s">
        <v>2343</v>
      </c>
      <c r="E1445" s="7" t="s">
        <v>2344</v>
      </c>
      <c r="F1445" s="7" t="s">
        <v>2343</v>
      </c>
      <c r="G1445" s="7">
        <v>1</v>
      </c>
      <c r="H1445" s="75" t="s">
        <v>2343</v>
      </c>
      <c r="I1445" s="1" t="str">
        <f t="shared" si="22"/>
        <v>Overweight</v>
      </c>
      <c r="U1445" s="1">
        <v>180</v>
      </c>
    </row>
    <row r="1446" spans="1:21" x14ac:dyDescent="0.3">
      <c r="A1446" s="1" t="s">
        <v>1445</v>
      </c>
      <c r="B1446" s="1">
        <v>15.05</v>
      </c>
      <c r="C1446" s="1">
        <v>8.1199999999999992</v>
      </c>
      <c r="D1446" s="7" t="s">
        <v>2343</v>
      </c>
      <c r="E1446" s="7" t="s">
        <v>2343</v>
      </c>
      <c r="F1446" s="7" t="s">
        <v>2343</v>
      </c>
      <c r="G1446" s="7">
        <v>0</v>
      </c>
      <c r="H1446" s="75" t="s">
        <v>2343</v>
      </c>
      <c r="I1446" s="1" t="str">
        <f t="shared" si="22"/>
        <v>Underweight</v>
      </c>
      <c r="U1446" s="1">
        <v>180</v>
      </c>
    </row>
    <row r="1447" spans="1:21" x14ac:dyDescent="0.3">
      <c r="A1447" s="1" t="s">
        <v>1446</v>
      </c>
      <c r="B1447" s="1">
        <v>19.95</v>
      </c>
      <c r="C1447" s="1">
        <v>4.3600000000000003</v>
      </c>
      <c r="D1447" s="7" t="s">
        <v>2343</v>
      </c>
      <c r="E1447" s="7" t="s">
        <v>2343</v>
      </c>
      <c r="F1447" s="7" t="s">
        <v>2343</v>
      </c>
      <c r="G1447" s="7">
        <v>2</v>
      </c>
      <c r="H1447" s="75" t="s">
        <v>2343</v>
      </c>
      <c r="I1447" s="1" t="str">
        <f t="shared" si="22"/>
        <v>Normal Weight</v>
      </c>
      <c r="U1447" s="1">
        <v>180</v>
      </c>
    </row>
    <row r="1448" spans="1:21" x14ac:dyDescent="0.3">
      <c r="A1448" s="1" t="s">
        <v>1447</v>
      </c>
      <c r="B1448" s="1">
        <v>16.66</v>
      </c>
      <c r="C1448" s="1">
        <v>9.16</v>
      </c>
      <c r="D1448" s="7" t="s">
        <v>2343</v>
      </c>
      <c r="E1448" s="7" t="s">
        <v>2343</v>
      </c>
      <c r="F1448" s="7" t="s">
        <v>2343</v>
      </c>
      <c r="G1448" s="7">
        <v>0</v>
      </c>
      <c r="H1448" s="75" t="s">
        <v>2343</v>
      </c>
      <c r="I1448" s="1" t="str">
        <f t="shared" si="22"/>
        <v>Underweight</v>
      </c>
      <c r="U1448" s="1">
        <v>180</v>
      </c>
    </row>
    <row r="1449" spans="1:21" x14ac:dyDescent="0.3">
      <c r="A1449" s="1" t="s">
        <v>1448</v>
      </c>
      <c r="B1449" s="1">
        <v>16.62</v>
      </c>
      <c r="C1449" s="1">
        <v>9.14</v>
      </c>
      <c r="D1449" s="7" t="s">
        <v>2343</v>
      </c>
      <c r="E1449" s="7" t="s">
        <v>2343</v>
      </c>
      <c r="F1449" s="7" t="s">
        <v>2343</v>
      </c>
      <c r="G1449" s="7">
        <v>0</v>
      </c>
      <c r="H1449" s="75" t="s">
        <v>2343</v>
      </c>
      <c r="I1449" s="1" t="str">
        <f t="shared" si="22"/>
        <v>Underweight</v>
      </c>
      <c r="U1449" s="1">
        <v>180</v>
      </c>
    </row>
    <row r="1450" spans="1:21" x14ac:dyDescent="0.3">
      <c r="A1450" s="1" t="s">
        <v>1449</v>
      </c>
      <c r="B1450" s="1">
        <v>15.36</v>
      </c>
      <c r="C1450" s="1">
        <v>5.49</v>
      </c>
      <c r="D1450" s="7" t="s">
        <v>2344</v>
      </c>
      <c r="E1450" s="7" t="s">
        <v>2343</v>
      </c>
      <c r="F1450" s="7" t="s">
        <v>2343</v>
      </c>
      <c r="G1450" s="7">
        <v>2</v>
      </c>
      <c r="H1450" s="75" t="s">
        <v>2343</v>
      </c>
      <c r="I1450" s="1" t="str">
        <f t="shared" si="22"/>
        <v>Underweight</v>
      </c>
      <c r="U1450" s="1">
        <v>180</v>
      </c>
    </row>
    <row r="1451" spans="1:21" x14ac:dyDescent="0.3">
      <c r="A1451" s="1" t="s">
        <v>1450</v>
      </c>
      <c r="B1451" s="1">
        <v>27.74</v>
      </c>
      <c r="C1451" s="1">
        <v>5.96</v>
      </c>
      <c r="D1451" s="7" t="s">
        <v>2344</v>
      </c>
      <c r="E1451" s="7" t="s">
        <v>2343</v>
      </c>
      <c r="F1451" s="7" t="s">
        <v>2343</v>
      </c>
      <c r="G1451" s="7">
        <v>0</v>
      </c>
      <c r="H1451" s="75" t="s">
        <v>2343</v>
      </c>
      <c r="I1451" s="1" t="str">
        <f t="shared" si="22"/>
        <v>Overweight</v>
      </c>
      <c r="U1451" s="1">
        <v>180</v>
      </c>
    </row>
    <row r="1452" spans="1:21" x14ac:dyDescent="0.3">
      <c r="A1452" s="1" t="s">
        <v>1451</v>
      </c>
      <c r="B1452" s="1">
        <v>22.44</v>
      </c>
      <c r="C1452" s="1">
        <v>4.62</v>
      </c>
      <c r="D1452" s="7" t="s">
        <v>2344</v>
      </c>
      <c r="E1452" s="7" t="s">
        <v>2343</v>
      </c>
      <c r="F1452" s="7" t="s">
        <v>2343</v>
      </c>
      <c r="G1452" s="7">
        <v>0</v>
      </c>
      <c r="H1452" s="75" t="s">
        <v>2343</v>
      </c>
      <c r="I1452" s="1" t="str">
        <f t="shared" si="22"/>
        <v>Normal Weight</v>
      </c>
      <c r="U1452" s="1">
        <v>180</v>
      </c>
    </row>
    <row r="1453" spans="1:21" x14ac:dyDescent="0.3">
      <c r="A1453" s="1" t="s">
        <v>1452</v>
      </c>
      <c r="B1453" s="1">
        <v>37.049999999999997</v>
      </c>
      <c r="C1453" s="1">
        <v>9.9600000000000009</v>
      </c>
      <c r="D1453" s="7" t="s">
        <v>2344</v>
      </c>
      <c r="E1453" s="7" t="s">
        <v>2343</v>
      </c>
      <c r="F1453" s="7" t="s">
        <v>2343</v>
      </c>
      <c r="G1453" s="7">
        <v>0</v>
      </c>
      <c r="H1453" s="75" t="s">
        <v>2343</v>
      </c>
      <c r="I1453" s="1" t="str">
        <f t="shared" si="22"/>
        <v>Obesity</v>
      </c>
      <c r="U1453" s="1">
        <v>180</v>
      </c>
    </row>
    <row r="1454" spans="1:21" x14ac:dyDescent="0.3">
      <c r="A1454" s="1" t="s">
        <v>1453</v>
      </c>
      <c r="B1454" s="1">
        <v>22.95</v>
      </c>
      <c r="C1454" s="1">
        <v>10.53</v>
      </c>
      <c r="D1454" s="7" t="s">
        <v>2343</v>
      </c>
      <c r="E1454" s="7" t="s">
        <v>2343</v>
      </c>
      <c r="F1454" s="7" t="s">
        <v>2343</v>
      </c>
      <c r="G1454" s="7">
        <v>2</v>
      </c>
      <c r="H1454" s="75" t="s">
        <v>2343</v>
      </c>
      <c r="I1454" s="1" t="str">
        <f t="shared" si="22"/>
        <v>Normal Weight</v>
      </c>
      <c r="U1454" s="1">
        <v>180</v>
      </c>
    </row>
    <row r="1455" spans="1:21" x14ac:dyDescent="0.3">
      <c r="A1455" s="1" t="s">
        <v>1454</v>
      </c>
      <c r="B1455" s="1">
        <v>34.200000000000003</v>
      </c>
      <c r="C1455" s="1">
        <v>6.69</v>
      </c>
      <c r="D1455" s="7" t="s">
        <v>2344</v>
      </c>
      <c r="E1455" s="7" t="s">
        <v>2343</v>
      </c>
      <c r="F1455" s="7" t="s">
        <v>2343</v>
      </c>
      <c r="G1455" s="7">
        <v>0</v>
      </c>
      <c r="H1455" s="75" t="s">
        <v>2343</v>
      </c>
      <c r="I1455" s="1" t="str">
        <f t="shared" si="22"/>
        <v>Obesity</v>
      </c>
      <c r="U1455" s="1">
        <v>180</v>
      </c>
    </row>
    <row r="1456" spans="1:21" x14ac:dyDescent="0.3">
      <c r="A1456" s="1" t="s">
        <v>1455</v>
      </c>
      <c r="B1456" s="1">
        <v>30.59</v>
      </c>
      <c r="C1456" s="1">
        <v>9.5500000000000007</v>
      </c>
      <c r="D1456" s="7" t="s">
        <v>2344</v>
      </c>
      <c r="E1456" s="7" t="s">
        <v>2343</v>
      </c>
      <c r="F1456" s="7" t="s">
        <v>2343</v>
      </c>
      <c r="G1456" s="7">
        <v>0</v>
      </c>
      <c r="H1456" s="75" t="s">
        <v>2343</v>
      </c>
      <c r="I1456" s="1" t="str">
        <f t="shared" si="22"/>
        <v>Obesity</v>
      </c>
      <c r="U1456" s="1">
        <v>180</v>
      </c>
    </row>
    <row r="1457" spans="1:21" x14ac:dyDescent="0.3">
      <c r="A1457" s="1" t="s">
        <v>1456</v>
      </c>
      <c r="B1457" s="1">
        <v>25.51</v>
      </c>
      <c r="C1457" s="1">
        <v>6.05</v>
      </c>
      <c r="D1457" s="7" t="s">
        <v>2343</v>
      </c>
      <c r="E1457" s="7" t="s">
        <v>2343</v>
      </c>
      <c r="F1457" s="7" t="s">
        <v>2343</v>
      </c>
      <c r="G1457" s="7">
        <v>0</v>
      </c>
      <c r="H1457" s="75" t="s">
        <v>2343</v>
      </c>
      <c r="I1457" s="1" t="str">
        <f t="shared" si="22"/>
        <v>Overweight</v>
      </c>
      <c r="U1457" s="1">
        <v>180</v>
      </c>
    </row>
    <row r="1458" spans="1:21" x14ac:dyDescent="0.3">
      <c r="A1458" s="1" t="s">
        <v>1457</v>
      </c>
      <c r="B1458" s="1">
        <v>29.04</v>
      </c>
      <c r="C1458" s="1">
        <v>10.56</v>
      </c>
      <c r="D1458" s="7" t="s">
        <v>2344</v>
      </c>
      <c r="E1458" s="7" t="s">
        <v>2343</v>
      </c>
      <c r="F1458" s="7" t="s">
        <v>2343</v>
      </c>
      <c r="G1458" s="7">
        <v>1</v>
      </c>
      <c r="H1458" s="75" t="s">
        <v>2343</v>
      </c>
      <c r="I1458" s="1" t="str">
        <f t="shared" si="22"/>
        <v>Overweight</v>
      </c>
      <c r="U1458" s="1">
        <v>180</v>
      </c>
    </row>
    <row r="1459" spans="1:21" x14ac:dyDescent="0.3">
      <c r="A1459" s="1" t="s">
        <v>1458</v>
      </c>
      <c r="B1459" s="1">
        <v>22.135000000000002</v>
      </c>
      <c r="C1459" s="1">
        <v>10.81</v>
      </c>
      <c r="D1459" s="7" t="s">
        <v>2344</v>
      </c>
      <c r="E1459" s="7" t="s">
        <v>2343</v>
      </c>
      <c r="F1459" s="7" t="s">
        <v>2343</v>
      </c>
      <c r="G1459" s="7">
        <v>1</v>
      </c>
      <c r="H1459" s="75" t="s">
        <v>2343</v>
      </c>
      <c r="I1459" s="1" t="str">
        <f t="shared" si="22"/>
        <v>Normal Weight</v>
      </c>
      <c r="U1459" s="1">
        <v>180</v>
      </c>
    </row>
    <row r="1460" spans="1:21" x14ac:dyDescent="0.3">
      <c r="A1460" s="1" t="s">
        <v>1459</v>
      </c>
      <c r="B1460" s="1">
        <v>21.375</v>
      </c>
      <c r="C1460" s="1">
        <v>4.32</v>
      </c>
      <c r="D1460" s="7" t="s">
        <v>2343</v>
      </c>
      <c r="E1460" s="7" t="s">
        <v>2343</v>
      </c>
      <c r="F1460" s="7" t="s">
        <v>2343</v>
      </c>
      <c r="G1460" s="7">
        <v>0</v>
      </c>
      <c r="H1460" s="75" t="s">
        <v>2343</v>
      </c>
      <c r="I1460" s="1" t="str">
        <f t="shared" si="22"/>
        <v>Normal Weight</v>
      </c>
      <c r="U1460" s="1">
        <v>180</v>
      </c>
    </row>
    <row r="1461" spans="1:21" x14ac:dyDescent="0.3">
      <c r="A1461" s="1" t="s">
        <v>1460</v>
      </c>
      <c r="B1461" s="1">
        <v>29.19</v>
      </c>
      <c r="C1461" s="1">
        <v>4.37</v>
      </c>
      <c r="D1461" s="7" t="s">
        <v>2343</v>
      </c>
      <c r="E1461" s="7" t="s">
        <v>2343</v>
      </c>
      <c r="F1461" s="7" t="s">
        <v>2343</v>
      </c>
      <c r="G1461" s="7">
        <v>0</v>
      </c>
      <c r="H1461" s="75" t="s">
        <v>2343</v>
      </c>
      <c r="I1461" s="1" t="str">
        <f t="shared" si="22"/>
        <v>Overweight</v>
      </c>
      <c r="U1461" s="1">
        <v>180</v>
      </c>
    </row>
    <row r="1462" spans="1:21" x14ac:dyDescent="0.3">
      <c r="A1462" s="1" t="s">
        <v>1461</v>
      </c>
      <c r="B1462" s="1">
        <v>31.92</v>
      </c>
      <c r="C1462" s="1">
        <v>4.8099999999999996</v>
      </c>
      <c r="D1462" s="7" t="s">
        <v>2344</v>
      </c>
      <c r="E1462" s="7" t="s">
        <v>2343</v>
      </c>
      <c r="F1462" s="7" t="s">
        <v>2345</v>
      </c>
      <c r="G1462" s="7">
        <v>1</v>
      </c>
      <c r="H1462" s="75" t="s">
        <v>2343</v>
      </c>
      <c r="I1462" s="1" t="str">
        <f t="shared" si="22"/>
        <v>Obesity</v>
      </c>
      <c r="U1462" s="1">
        <v>180</v>
      </c>
    </row>
    <row r="1463" spans="1:21" x14ac:dyDescent="0.3">
      <c r="A1463" s="1" t="s">
        <v>1462</v>
      </c>
      <c r="B1463" s="1">
        <v>26.315000000000001</v>
      </c>
      <c r="C1463" s="1">
        <v>4.5599999999999996</v>
      </c>
      <c r="D1463" s="7" t="s">
        <v>2344</v>
      </c>
      <c r="E1463" s="7" t="s">
        <v>2343</v>
      </c>
      <c r="F1463" s="7" t="s">
        <v>2345</v>
      </c>
      <c r="G1463" s="7">
        <v>1</v>
      </c>
      <c r="H1463" s="75" t="s">
        <v>2343</v>
      </c>
      <c r="I1463" s="1" t="str">
        <f t="shared" si="22"/>
        <v>Overweight</v>
      </c>
      <c r="U1463" s="1">
        <v>180</v>
      </c>
    </row>
    <row r="1464" spans="1:21" x14ac:dyDescent="0.3">
      <c r="A1464" s="1" t="s">
        <v>1463</v>
      </c>
      <c r="B1464" s="1">
        <v>35.299999999999997</v>
      </c>
      <c r="C1464" s="1">
        <v>4.3899999999999997</v>
      </c>
      <c r="D1464" s="7" t="s">
        <v>2343</v>
      </c>
      <c r="E1464" s="7" t="s">
        <v>2343</v>
      </c>
      <c r="F1464" s="7" t="s">
        <v>2343</v>
      </c>
      <c r="G1464" s="7">
        <v>0</v>
      </c>
      <c r="H1464" s="75" t="s">
        <v>2343</v>
      </c>
      <c r="I1464" s="1" t="str">
        <f t="shared" si="22"/>
        <v>Obesity</v>
      </c>
      <c r="U1464" s="1">
        <v>180</v>
      </c>
    </row>
    <row r="1465" spans="1:21" x14ac:dyDescent="0.3">
      <c r="A1465" s="1" t="s">
        <v>1464</v>
      </c>
      <c r="B1465" s="1">
        <v>18.91</v>
      </c>
      <c r="C1465" s="1">
        <v>11.44</v>
      </c>
      <c r="D1465" s="7" t="s">
        <v>2343</v>
      </c>
      <c r="E1465" s="7" t="s">
        <v>2343</v>
      </c>
      <c r="F1465" s="7" t="s">
        <v>2343</v>
      </c>
      <c r="G1465" s="7">
        <v>0</v>
      </c>
      <c r="H1465" s="75" t="s">
        <v>2343</v>
      </c>
      <c r="I1465" s="1" t="str">
        <f t="shared" si="22"/>
        <v>Normal Weight</v>
      </c>
      <c r="U1465" s="1">
        <v>180</v>
      </c>
    </row>
    <row r="1466" spans="1:21" x14ac:dyDescent="0.3">
      <c r="A1466" s="1" t="s">
        <v>1465</v>
      </c>
      <c r="B1466" s="1">
        <v>22.41</v>
      </c>
      <c r="C1466" s="1">
        <v>11.37</v>
      </c>
      <c r="D1466" s="7" t="s">
        <v>2344</v>
      </c>
      <c r="E1466" s="7" t="s">
        <v>2343</v>
      </c>
      <c r="F1466" s="7" t="s">
        <v>2343</v>
      </c>
      <c r="G1466" s="7">
        <v>1</v>
      </c>
      <c r="H1466" s="75" t="s">
        <v>2343</v>
      </c>
      <c r="I1466" s="1" t="str">
        <f t="shared" si="22"/>
        <v>Normal Weight</v>
      </c>
      <c r="U1466" s="1">
        <v>180</v>
      </c>
    </row>
    <row r="1467" spans="1:21" x14ac:dyDescent="0.3">
      <c r="A1467" s="1" t="s">
        <v>1466</v>
      </c>
      <c r="B1467" s="1">
        <v>22.704999999999998</v>
      </c>
      <c r="C1467" s="1">
        <v>6.14</v>
      </c>
      <c r="D1467" s="7" t="s">
        <v>2343</v>
      </c>
      <c r="E1467" s="7" t="s">
        <v>2343</v>
      </c>
      <c r="F1467" s="7" t="s">
        <v>2343</v>
      </c>
      <c r="G1467" s="7">
        <v>0</v>
      </c>
      <c r="H1467" s="75" t="s">
        <v>2343</v>
      </c>
      <c r="I1467" s="1" t="str">
        <f t="shared" si="22"/>
        <v>Normal Weight</v>
      </c>
      <c r="U1467" s="1">
        <v>180</v>
      </c>
    </row>
    <row r="1468" spans="1:21" x14ac:dyDescent="0.3">
      <c r="A1468" s="1" t="s">
        <v>1467</v>
      </c>
      <c r="B1468" s="1">
        <v>37.18</v>
      </c>
      <c r="C1468" s="1">
        <v>4.8899999999999997</v>
      </c>
      <c r="D1468" s="7" t="s">
        <v>2343</v>
      </c>
      <c r="E1468" s="7" t="s">
        <v>2343</v>
      </c>
      <c r="F1468" s="7" t="s">
        <v>2343</v>
      </c>
      <c r="G1468" s="7">
        <v>0</v>
      </c>
      <c r="H1468" s="75" t="s">
        <v>2343</v>
      </c>
      <c r="I1468" s="1" t="str">
        <f t="shared" si="22"/>
        <v>Obesity</v>
      </c>
      <c r="U1468" s="1">
        <v>180</v>
      </c>
    </row>
    <row r="1469" spans="1:21" x14ac:dyDescent="0.3">
      <c r="A1469" s="1" t="s">
        <v>1468</v>
      </c>
      <c r="B1469" s="1">
        <v>35.97</v>
      </c>
      <c r="C1469" s="1">
        <v>4.5999999999999996</v>
      </c>
      <c r="D1469" s="7" t="s">
        <v>2343</v>
      </c>
      <c r="E1469" s="7" t="s">
        <v>2343</v>
      </c>
      <c r="F1469" s="7" t="s">
        <v>2343</v>
      </c>
      <c r="G1469" s="7">
        <v>0</v>
      </c>
      <c r="H1469" s="75" t="s">
        <v>2343</v>
      </c>
      <c r="I1469" s="1" t="str">
        <f t="shared" si="22"/>
        <v>Obesity</v>
      </c>
      <c r="U1469" s="1">
        <v>180</v>
      </c>
    </row>
    <row r="1470" spans="1:21" x14ac:dyDescent="0.3">
      <c r="A1470" s="1" t="s">
        <v>1469</v>
      </c>
      <c r="B1470" s="1">
        <v>35.799999999999997</v>
      </c>
      <c r="C1470" s="1">
        <v>4.42</v>
      </c>
      <c r="D1470" s="7" t="s">
        <v>2343</v>
      </c>
      <c r="E1470" s="7" t="s">
        <v>2343</v>
      </c>
      <c r="F1470" s="7" t="s">
        <v>2343</v>
      </c>
      <c r="G1470" s="7">
        <v>0</v>
      </c>
      <c r="H1470" s="75" t="s">
        <v>2343</v>
      </c>
      <c r="I1470" s="1" t="str">
        <f t="shared" si="22"/>
        <v>Obesity</v>
      </c>
      <c r="U1470" s="1">
        <v>180</v>
      </c>
    </row>
    <row r="1471" spans="1:21" x14ac:dyDescent="0.3">
      <c r="A1471" s="1" t="s">
        <v>1470</v>
      </c>
      <c r="B1471" s="1">
        <v>28.31</v>
      </c>
      <c r="C1471" s="1">
        <v>7.48</v>
      </c>
      <c r="D1471" s="7" t="s">
        <v>2344</v>
      </c>
      <c r="E1471" s="7" t="s">
        <v>2343</v>
      </c>
      <c r="F1471" s="7" t="s">
        <v>2343</v>
      </c>
      <c r="G1471" s="7">
        <v>0</v>
      </c>
      <c r="H1471" s="75" t="s">
        <v>2343</v>
      </c>
      <c r="I1471" s="1" t="str">
        <f t="shared" si="22"/>
        <v>Overweight</v>
      </c>
      <c r="U1471" s="1">
        <v>180</v>
      </c>
    </row>
    <row r="1472" spans="1:21" x14ac:dyDescent="0.3">
      <c r="A1472" s="1" t="s">
        <v>1471</v>
      </c>
      <c r="B1472" s="1">
        <v>38.06</v>
      </c>
      <c r="C1472" s="1">
        <v>10.74</v>
      </c>
      <c r="D1472" s="7" t="s">
        <v>2343</v>
      </c>
      <c r="E1472" s="7" t="s">
        <v>2343</v>
      </c>
      <c r="F1472" s="7" t="s">
        <v>2343</v>
      </c>
      <c r="G1472" s="7">
        <v>0</v>
      </c>
      <c r="H1472" s="75" t="s">
        <v>2343</v>
      </c>
      <c r="I1472" s="1" t="str">
        <f t="shared" si="22"/>
        <v>Obesity</v>
      </c>
      <c r="U1472" s="1">
        <v>180</v>
      </c>
    </row>
    <row r="1473" spans="1:21" x14ac:dyDescent="0.3">
      <c r="A1473" s="1" t="s">
        <v>1472</v>
      </c>
      <c r="B1473" s="1">
        <v>28</v>
      </c>
      <c r="C1473" s="1">
        <v>5.19</v>
      </c>
      <c r="D1473" s="7" t="s">
        <v>2343</v>
      </c>
      <c r="E1473" s="7" t="s">
        <v>2343</v>
      </c>
      <c r="F1473" s="7" t="s">
        <v>2343</v>
      </c>
      <c r="G1473" s="7">
        <v>1</v>
      </c>
      <c r="H1473" s="75" t="s">
        <v>2343</v>
      </c>
      <c r="I1473" s="1" t="str">
        <f t="shared" si="22"/>
        <v>Overweight</v>
      </c>
      <c r="U1473" s="1">
        <v>180</v>
      </c>
    </row>
    <row r="1474" spans="1:21" x14ac:dyDescent="0.3">
      <c r="A1474" s="1" t="s">
        <v>1473</v>
      </c>
      <c r="B1474" s="1">
        <v>34.32</v>
      </c>
      <c r="C1474" s="1">
        <v>9.17</v>
      </c>
      <c r="D1474" s="7" t="s">
        <v>2343</v>
      </c>
      <c r="E1474" s="7" t="s">
        <v>2343</v>
      </c>
      <c r="F1474" s="7" t="s">
        <v>2343</v>
      </c>
      <c r="G1474" s="7">
        <v>0</v>
      </c>
      <c r="H1474" s="75" t="s">
        <v>2343</v>
      </c>
      <c r="I1474" s="1" t="str">
        <f t="shared" si="22"/>
        <v>Obesity</v>
      </c>
      <c r="U1474" s="1">
        <v>180</v>
      </c>
    </row>
    <row r="1475" spans="1:21" x14ac:dyDescent="0.3">
      <c r="A1475" s="1" t="s">
        <v>1474</v>
      </c>
      <c r="B1475" s="1">
        <v>22.3</v>
      </c>
      <c r="C1475" s="1">
        <v>4.95</v>
      </c>
      <c r="D1475" s="7" t="s">
        <v>2344</v>
      </c>
      <c r="E1475" s="7" t="s">
        <v>2343</v>
      </c>
      <c r="F1475" s="7" t="s">
        <v>2343</v>
      </c>
      <c r="G1475" s="7">
        <v>0</v>
      </c>
      <c r="H1475" s="75" t="s">
        <v>2343</v>
      </c>
      <c r="I1475" s="1" t="str">
        <f t="shared" ref="I1475:I1538" si="23">IF(B1475&lt;18.5,"Underweight",IF(B1475&lt;25,"Normal Weight",IF(B1475&lt;30,"Overweight","Obesity")))</f>
        <v>Normal Weight</v>
      </c>
      <c r="U1475" s="1">
        <v>180</v>
      </c>
    </row>
    <row r="1476" spans="1:21" x14ac:dyDescent="0.3">
      <c r="A1476" s="1" t="s">
        <v>1475</v>
      </c>
      <c r="B1476" s="1">
        <v>27.835000000000001</v>
      </c>
      <c r="C1476" s="1">
        <v>6.03</v>
      </c>
      <c r="D1476" s="7" t="s">
        <v>2343</v>
      </c>
      <c r="E1476" s="7" t="s">
        <v>2343</v>
      </c>
      <c r="F1476" s="7" t="s">
        <v>2343</v>
      </c>
      <c r="G1476" s="7">
        <v>1</v>
      </c>
      <c r="H1476" s="75" t="s">
        <v>2343</v>
      </c>
      <c r="I1476" s="1" t="str">
        <f t="shared" si="23"/>
        <v>Overweight</v>
      </c>
      <c r="U1476" s="1">
        <v>180</v>
      </c>
    </row>
    <row r="1477" spans="1:21" x14ac:dyDescent="0.3">
      <c r="A1477" s="1" t="s">
        <v>1476</v>
      </c>
      <c r="B1477" s="1">
        <v>39.229999999999997</v>
      </c>
      <c r="C1477" s="1">
        <v>5.36</v>
      </c>
      <c r="D1477" s="7" t="s">
        <v>2343</v>
      </c>
      <c r="E1477" s="7" t="s">
        <v>2343</v>
      </c>
      <c r="F1477" s="7" t="s">
        <v>2343</v>
      </c>
      <c r="G1477" s="7">
        <v>0</v>
      </c>
      <c r="H1477" s="75" t="s">
        <v>2343</v>
      </c>
      <c r="I1477" s="1" t="str">
        <f t="shared" si="23"/>
        <v>Obesity</v>
      </c>
      <c r="U1477" s="1">
        <v>180</v>
      </c>
    </row>
    <row r="1478" spans="1:21" x14ac:dyDescent="0.3">
      <c r="A1478" s="1" t="s">
        <v>1477</v>
      </c>
      <c r="B1478" s="1">
        <v>19.95</v>
      </c>
      <c r="C1478" s="1">
        <v>6.11</v>
      </c>
      <c r="D1478" s="7" t="s">
        <v>2343</v>
      </c>
      <c r="E1478" s="7" t="s">
        <v>2343</v>
      </c>
      <c r="F1478" s="7" t="s">
        <v>2343</v>
      </c>
      <c r="G1478" s="7">
        <v>1</v>
      </c>
      <c r="H1478" s="75" t="s">
        <v>2343</v>
      </c>
      <c r="I1478" s="1" t="str">
        <f t="shared" si="23"/>
        <v>Normal Weight</v>
      </c>
      <c r="U1478" s="1">
        <v>180</v>
      </c>
    </row>
    <row r="1479" spans="1:21" x14ac:dyDescent="0.3">
      <c r="A1479" s="1" t="s">
        <v>1478</v>
      </c>
      <c r="B1479" s="1">
        <v>34.64</v>
      </c>
      <c r="C1479" s="1">
        <v>4.88</v>
      </c>
      <c r="D1479" s="7" t="s">
        <v>2343</v>
      </c>
      <c r="E1479" s="7" t="s">
        <v>2343</v>
      </c>
      <c r="F1479" s="7" t="s">
        <v>2345</v>
      </c>
      <c r="G1479" s="7">
        <v>1</v>
      </c>
      <c r="H1479" s="75" t="s">
        <v>2343</v>
      </c>
      <c r="I1479" s="1" t="str">
        <f t="shared" si="23"/>
        <v>Obesity</v>
      </c>
      <c r="U1479" s="1">
        <v>180</v>
      </c>
    </row>
    <row r="1480" spans="1:21" x14ac:dyDescent="0.3">
      <c r="A1480" s="1" t="s">
        <v>1479</v>
      </c>
      <c r="B1480" s="1">
        <v>18.75</v>
      </c>
      <c r="C1480" s="1">
        <v>6.72</v>
      </c>
      <c r="D1480" s="7" t="s">
        <v>2343</v>
      </c>
      <c r="E1480" s="7" t="s">
        <v>2343</v>
      </c>
      <c r="F1480" s="7" t="s">
        <v>2343</v>
      </c>
      <c r="G1480" s="7">
        <v>0</v>
      </c>
      <c r="H1480" s="75" t="s">
        <v>2343</v>
      </c>
      <c r="I1480" s="1" t="str">
        <f t="shared" si="23"/>
        <v>Normal Weight</v>
      </c>
      <c r="U1480" s="1">
        <v>180</v>
      </c>
    </row>
    <row r="1481" spans="1:21" x14ac:dyDescent="0.3">
      <c r="A1481" s="1" t="s">
        <v>1480</v>
      </c>
      <c r="B1481" s="1">
        <v>26.48</v>
      </c>
      <c r="C1481" s="1">
        <v>4.2</v>
      </c>
      <c r="D1481" s="7" t="s">
        <v>2343</v>
      </c>
      <c r="E1481" s="7" t="s">
        <v>2343</v>
      </c>
      <c r="F1481" s="7" t="s">
        <v>2343</v>
      </c>
      <c r="G1481" s="7">
        <v>1</v>
      </c>
      <c r="H1481" s="75" t="s">
        <v>2343</v>
      </c>
      <c r="I1481" s="1" t="str">
        <f t="shared" si="23"/>
        <v>Overweight</v>
      </c>
      <c r="U1481" s="1">
        <v>180</v>
      </c>
    </row>
    <row r="1482" spans="1:21" x14ac:dyDescent="0.3">
      <c r="A1482" s="1" t="s">
        <v>1481</v>
      </c>
      <c r="B1482" s="1">
        <v>34.83</v>
      </c>
      <c r="C1482" s="1">
        <v>5.79</v>
      </c>
      <c r="D1482" s="7" t="s">
        <v>2343</v>
      </c>
      <c r="E1482" s="7" t="s">
        <v>2343</v>
      </c>
      <c r="F1482" s="7" t="s">
        <v>2343</v>
      </c>
      <c r="G1482" s="7">
        <v>1</v>
      </c>
      <c r="H1482" s="75" t="s">
        <v>2343</v>
      </c>
      <c r="I1482" s="1" t="str">
        <f t="shared" si="23"/>
        <v>Obesity</v>
      </c>
      <c r="U1482" s="1">
        <v>180</v>
      </c>
    </row>
    <row r="1483" spans="1:21" x14ac:dyDescent="0.3">
      <c r="A1483" s="1" t="s">
        <v>1482</v>
      </c>
      <c r="B1483" s="1">
        <v>25.46</v>
      </c>
      <c r="C1483" s="1">
        <v>4.29</v>
      </c>
      <c r="D1483" s="7" t="s">
        <v>2343</v>
      </c>
      <c r="E1483" s="7" t="s">
        <v>2343</v>
      </c>
      <c r="F1483" s="7" t="s">
        <v>2343</v>
      </c>
      <c r="G1483" s="7">
        <v>0</v>
      </c>
      <c r="H1483" s="75" t="s">
        <v>2343</v>
      </c>
      <c r="I1483" s="1" t="str">
        <f t="shared" si="23"/>
        <v>Overweight</v>
      </c>
      <c r="U1483" s="1">
        <v>180</v>
      </c>
    </row>
    <row r="1484" spans="1:21" x14ac:dyDescent="0.3">
      <c r="A1484" s="1" t="s">
        <v>1483</v>
      </c>
      <c r="B1484" s="1">
        <v>23.31</v>
      </c>
      <c r="C1484" s="1">
        <v>8.27</v>
      </c>
      <c r="D1484" s="7" t="s">
        <v>2343</v>
      </c>
      <c r="E1484" s="7" t="s">
        <v>2343</v>
      </c>
      <c r="F1484" s="7" t="s">
        <v>2343</v>
      </c>
      <c r="G1484" s="7">
        <v>0</v>
      </c>
      <c r="H1484" s="75" t="s">
        <v>2343</v>
      </c>
      <c r="I1484" s="1" t="str">
        <f t="shared" si="23"/>
        <v>Normal Weight</v>
      </c>
      <c r="U1484" s="1">
        <v>180</v>
      </c>
    </row>
    <row r="1485" spans="1:21" x14ac:dyDescent="0.3">
      <c r="A1485" s="1" t="s">
        <v>1484</v>
      </c>
      <c r="B1485" s="1">
        <v>29</v>
      </c>
      <c r="C1485" s="1">
        <v>4.5599999999999996</v>
      </c>
      <c r="D1485" s="7" t="s">
        <v>2343</v>
      </c>
      <c r="E1485" s="7" t="s">
        <v>2343</v>
      </c>
      <c r="F1485" s="7" t="s">
        <v>2343</v>
      </c>
      <c r="G1485" s="7">
        <v>0</v>
      </c>
      <c r="H1485" s="75" t="s">
        <v>2343</v>
      </c>
      <c r="I1485" s="1" t="str">
        <f t="shared" si="23"/>
        <v>Overweight</v>
      </c>
      <c r="U1485" s="1">
        <v>180</v>
      </c>
    </row>
    <row r="1486" spans="1:21" x14ac:dyDescent="0.3">
      <c r="A1486" s="1" t="s">
        <v>1485</v>
      </c>
      <c r="B1486" s="1">
        <v>32.869999999999997</v>
      </c>
      <c r="C1486" s="1">
        <v>5.33</v>
      </c>
      <c r="D1486" s="7" t="s">
        <v>2343</v>
      </c>
      <c r="E1486" s="7" t="s">
        <v>2343</v>
      </c>
      <c r="F1486" s="7" t="s">
        <v>2343</v>
      </c>
      <c r="G1486" s="7">
        <v>0</v>
      </c>
      <c r="H1486" s="75" t="s">
        <v>2343</v>
      </c>
      <c r="I1486" s="1" t="str">
        <f t="shared" si="23"/>
        <v>Obesity</v>
      </c>
      <c r="U1486" s="1">
        <v>180</v>
      </c>
    </row>
    <row r="1487" spans="1:21" x14ac:dyDescent="0.3">
      <c r="A1487" s="1" t="s">
        <v>1486</v>
      </c>
      <c r="B1487" s="1">
        <v>26.18</v>
      </c>
      <c r="C1487" s="1">
        <v>5.63</v>
      </c>
      <c r="D1487" s="7" t="s">
        <v>2343</v>
      </c>
      <c r="E1487" s="7" t="s">
        <v>2343</v>
      </c>
      <c r="F1487" s="7" t="s">
        <v>2343</v>
      </c>
      <c r="G1487" s="7">
        <v>0</v>
      </c>
      <c r="H1487" s="75" t="s">
        <v>2343</v>
      </c>
      <c r="I1487" s="1" t="str">
        <f t="shared" si="23"/>
        <v>Overweight</v>
      </c>
      <c r="U1487" s="1">
        <v>180</v>
      </c>
    </row>
    <row r="1488" spans="1:21" x14ac:dyDescent="0.3">
      <c r="A1488" s="1" t="s">
        <v>1487</v>
      </c>
      <c r="B1488" s="1">
        <v>25.3</v>
      </c>
      <c r="C1488" s="1">
        <v>5.12</v>
      </c>
      <c r="D1488" s="7" t="s">
        <v>2343</v>
      </c>
      <c r="E1488" s="7" t="s">
        <v>2343</v>
      </c>
      <c r="F1488" s="7" t="s">
        <v>2343</v>
      </c>
      <c r="G1488" s="7">
        <v>0</v>
      </c>
      <c r="H1488" s="75" t="s">
        <v>2343</v>
      </c>
      <c r="I1488" s="1" t="str">
        <f t="shared" si="23"/>
        <v>Overweight</v>
      </c>
      <c r="U1488" s="1">
        <v>180</v>
      </c>
    </row>
    <row r="1489" spans="1:21" x14ac:dyDescent="0.3">
      <c r="A1489" s="1" t="s">
        <v>1488</v>
      </c>
      <c r="B1489" s="1">
        <v>36.94</v>
      </c>
      <c r="C1489" s="1">
        <v>5.15</v>
      </c>
      <c r="D1489" s="7" t="s">
        <v>2344</v>
      </c>
      <c r="E1489" s="7" t="s">
        <v>2343</v>
      </c>
      <c r="F1489" s="7" t="s">
        <v>2343</v>
      </c>
      <c r="G1489" s="7">
        <v>1</v>
      </c>
      <c r="H1489" s="75" t="s">
        <v>2343</v>
      </c>
      <c r="I1489" s="1" t="str">
        <f t="shared" si="23"/>
        <v>Obesity</v>
      </c>
      <c r="U1489" s="1">
        <v>180</v>
      </c>
    </row>
    <row r="1490" spans="1:21" x14ac:dyDescent="0.3">
      <c r="A1490" s="1" t="s">
        <v>1489</v>
      </c>
      <c r="B1490" s="1">
        <v>22.86</v>
      </c>
      <c r="C1490" s="1">
        <v>7.5</v>
      </c>
      <c r="D1490" s="7" t="s">
        <v>2343</v>
      </c>
      <c r="E1490" s="7" t="s">
        <v>2343</v>
      </c>
      <c r="F1490" s="7" t="s">
        <v>2343</v>
      </c>
      <c r="G1490" s="7">
        <v>0</v>
      </c>
      <c r="H1490" s="75" t="s">
        <v>2343</v>
      </c>
      <c r="I1490" s="1" t="str">
        <f t="shared" si="23"/>
        <v>Normal Weight</v>
      </c>
      <c r="U1490" s="1">
        <v>180</v>
      </c>
    </row>
    <row r="1491" spans="1:21" x14ac:dyDescent="0.3">
      <c r="A1491" s="1" t="s">
        <v>1490</v>
      </c>
      <c r="B1491" s="1">
        <v>18.760000000000002</v>
      </c>
      <c r="C1491" s="1">
        <v>4.88</v>
      </c>
      <c r="D1491" s="7" t="s">
        <v>2344</v>
      </c>
      <c r="E1491" s="7" t="s">
        <v>2343</v>
      </c>
      <c r="F1491" s="7" t="s">
        <v>2345</v>
      </c>
      <c r="G1491" s="7">
        <v>1</v>
      </c>
      <c r="H1491" s="75" t="s">
        <v>2343</v>
      </c>
      <c r="I1491" s="1" t="str">
        <f t="shared" si="23"/>
        <v>Normal Weight</v>
      </c>
      <c r="U1491" s="1">
        <v>180</v>
      </c>
    </row>
    <row r="1492" spans="1:21" x14ac:dyDescent="0.3">
      <c r="A1492" s="1" t="s">
        <v>1491</v>
      </c>
      <c r="B1492" s="1">
        <v>24.36</v>
      </c>
      <c r="C1492" s="1">
        <v>5.57</v>
      </c>
      <c r="D1492" s="7" t="s">
        <v>2343</v>
      </c>
      <c r="E1492" s="7" t="s">
        <v>2343</v>
      </c>
      <c r="F1492" s="7" t="s">
        <v>2343</v>
      </c>
      <c r="G1492" s="7">
        <v>0</v>
      </c>
      <c r="H1492" s="75" t="s">
        <v>2343</v>
      </c>
      <c r="I1492" s="1" t="str">
        <f t="shared" si="23"/>
        <v>Normal Weight</v>
      </c>
      <c r="U1492" s="1">
        <v>180</v>
      </c>
    </row>
    <row r="1493" spans="1:21" x14ac:dyDescent="0.3">
      <c r="A1493" s="1" t="s">
        <v>1492</v>
      </c>
      <c r="B1493" s="1">
        <v>32.299999999999997</v>
      </c>
      <c r="C1493" s="1">
        <v>5.31</v>
      </c>
      <c r="D1493" s="7" t="s">
        <v>2343</v>
      </c>
      <c r="E1493" s="7" t="s">
        <v>2343</v>
      </c>
      <c r="F1493" s="7" t="s">
        <v>2343</v>
      </c>
      <c r="G1493" s="7">
        <v>0</v>
      </c>
      <c r="H1493" s="75" t="s">
        <v>2343</v>
      </c>
      <c r="I1493" s="1" t="str">
        <f t="shared" si="23"/>
        <v>Obesity</v>
      </c>
      <c r="U1493" s="1">
        <v>180</v>
      </c>
    </row>
    <row r="1494" spans="1:21" x14ac:dyDescent="0.3">
      <c r="A1494" s="1" t="s">
        <v>1493</v>
      </c>
      <c r="B1494" s="1">
        <v>22.704999999999998</v>
      </c>
      <c r="C1494" s="1">
        <v>4.57</v>
      </c>
      <c r="D1494" s="7" t="s">
        <v>2344</v>
      </c>
      <c r="E1494" s="7" t="s">
        <v>2343</v>
      </c>
      <c r="F1494" s="7" t="s">
        <v>2343</v>
      </c>
      <c r="G1494" s="7">
        <v>0</v>
      </c>
      <c r="H1494" s="75" t="s">
        <v>2343</v>
      </c>
      <c r="I1494" s="1" t="str">
        <f t="shared" si="23"/>
        <v>Normal Weight</v>
      </c>
      <c r="U1494" s="1">
        <v>180</v>
      </c>
    </row>
    <row r="1495" spans="1:21" x14ac:dyDescent="0.3">
      <c r="A1495" s="1" t="s">
        <v>1494</v>
      </c>
      <c r="B1495" s="1">
        <v>21.79</v>
      </c>
      <c r="C1495" s="1">
        <v>8.6999999999999993</v>
      </c>
      <c r="D1495" s="7" t="s">
        <v>2344</v>
      </c>
      <c r="E1495" s="7" t="s">
        <v>2343</v>
      </c>
      <c r="F1495" s="7" t="s">
        <v>2343</v>
      </c>
      <c r="G1495" s="7">
        <v>1</v>
      </c>
      <c r="H1495" s="75" t="s">
        <v>2343</v>
      </c>
      <c r="I1495" s="1" t="str">
        <f t="shared" si="23"/>
        <v>Normal Weight</v>
      </c>
      <c r="U1495" s="1">
        <v>180</v>
      </c>
    </row>
    <row r="1496" spans="1:21" x14ac:dyDescent="0.3">
      <c r="A1496" s="1" t="s">
        <v>1495</v>
      </c>
      <c r="B1496" s="1">
        <v>24.52</v>
      </c>
      <c r="C1496" s="1">
        <v>4.76</v>
      </c>
      <c r="D1496" s="7" t="s">
        <v>2343</v>
      </c>
      <c r="E1496" s="7" t="s">
        <v>2343</v>
      </c>
      <c r="F1496" s="7" t="s">
        <v>2343</v>
      </c>
      <c r="G1496" s="7">
        <v>0</v>
      </c>
      <c r="H1496" s="75" t="s">
        <v>2343</v>
      </c>
      <c r="I1496" s="1" t="str">
        <f t="shared" si="23"/>
        <v>Normal Weight</v>
      </c>
      <c r="U1496" s="1">
        <v>180</v>
      </c>
    </row>
    <row r="1497" spans="1:21" x14ac:dyDescent="0.3">
      <c r="A1497" s="1" t="s">
        <v>1496</v>
      </c>
      <c r="B1497" s="1">
        <v>39.520000000000003</v>
      </c>
      <c r="C1497" s="1">
        <v>11.81</v>
      </c>
      <c r="D1497" s="7" t="s">
        <v>2343</v>
      </c>
      <c r="E1497" s="7" t="s">
        <v>2343</v>
      </c>
      <c r="F1497" s="7" t="s">
        <v>2343</v>
      </c>
      <c r="G1497" s="7">
        <v>0</v>
      </c>
      <c r="H1497" s="75" t="s">
        <v>2343</v>
      </c>
      <c r="I1497" s="1" t="str">
        <f t="shared" si="23"/>
        <v>Obesity</v>
      </c>
      <c r="U1497" s="1">
        <v>180</v>
      </c>
    </row>
    <row r="1498" spans="1:21" x14ac:dyDescent="0.3">
      <c r="A1498" s="1" t="s">
        <v>1497</v>
      </c>
      <c r="B1498" s="1">
        <v>24.49</v>
      </c>
      <c r="C1498" s="1">
        <v>4.67</v>
      </c>
      <c r="D1498" s="7" t="s">
        <v>2343</v>
      </c>
      <c r="E1498" s="7" t="s">
        <v>2343</v>
      </c>
      <c r="F1498" s="7" t="s">
        <v>2343</v>
      </c>
      <c r="G1498" s="7">
        <v>0</v>
      </c>
      <c r="H1498" s="75" t="s">
        <v>2343</v>
      </c>
      <c r="I1498" s="1" t="str">
        <f t="shared" si="23"/>
        <v>Normal Weight</v>
      </c>
      <c r="U1498" s="1">
        <v>180</v>
      </c>
    </row>
    <row r="1499" spans="1:21" x14ac:dyDescent="0.3">
      <c r="A1499" s="1" t="s">
        <v>1498</v>
      </c>
      <c r="B1499" s="1">
        <v>26.315000000000001</v>
      </c>
      <c r="C1499" s="1">
        <v>6.02</v>
      </c>
      <c r="D1499" s="7" t="s">
        <v>2343</v>
      </c>
      <c r="E1499" s="7" t="s">
        <v>2343</v>
      </c>
      <c r="F1499" s="7" t="s">
        <v>2343</v>
      </c>
      <c r="G1499" s="7">
        <v>0</v>
      </c>
      <c r="H1499" s="75" t="s">
        <v>2343</v>
      </c>
      <c r="I1499" s="1" t="str">
        <f t="shared" si="23"/>
        <v>Overweight</v>
      </c>
      <c r="U1499" s="1">
        <v>180</v>
      </c>
    </row>
    <row r="1500" spans="1:21" x14ac:dyDescent="0.3">
      <c r="A1500" s="1" t="s">
        <v>1499</v>
      </c>
      <c r="B1500" s="1">
        <v>22.58</v>
      </c>
      <c r="C1500" s="1">
        <v>7.46</v>
      </c>
      <c r="D1500" s="7" t="s">
        <v>2343</v>
      </c>
      <c r="E1500" s="7" t="s">
        <v>2343</v>
      </c>
      <c r="F1500" s="7" t="s">
        <v>2343</v>
      </c>
      <c r="G1500" s="7">
        <v>0</v>
      </c>
      <c r="H1500" s="75" t="s">
        <v>2343</v>
      </c>
      <c r="I1500" s="1" t="str">
        <f t="shared" si="23"/>
        <v>Normal Weight</v>
      </c>
      <c r="U1500" s="1">
        <v>180</v>
      </c>
    </row>
    <row r="1501" spans="1:21" x14ac:dyDescent="0.3">
      <c r="A1501" s="1" t="s">
        <v>1500</v>
      </c>
      <c r="B1501" s="1">
        <v>19.475000000000001</v>
      </c>
      <c r="C1501" s="1">
        <v>4.74</v>
      </c>
      <c r="D1501" s="7" t="s">
        <v>2343</v>
      </c>
      <c r="E1501" s="7" t="s">
        <v>2343</v>
      </c>
      <c r="F1501" s="7" t="s">
        <v>2343</v>
      </c>
      <c r="G1501" s="7">
        <v>1</v>
      </c>
      <c r="H1501" s="75" t="s">
        <v>2343</v>
      </c>
      <c r="I1501" s="1" t="str">
        <f t="shared" si="23"/>
        <v>Normal Weight</v>
      </c>
      <c r="U1501" s="1">
        <v>180</v>
      </c>
    </row>
    <row r="1502" spans="1:21" x14ac:dyDescent="0.3">
      <c r="A1502" s="1" t="s">
        <v>1501</v>
      </c>
      <c r="B1502" s="1">
        <v>26.33</v>
      </c>
      <c r="C1502" s="1">
        <v>4.79</v>
      </c>
      <c r="D1502" s="7" t="s">
        <v>2343</v>
      </c>
      <c r="E1502" s="7" t="s">
        <v>2343</v>
      </c>
      <c r="F1502" s="7" t="s">
        <v>2343</v>
      </c>
      <c r="G1502" s="7">
        <v>0</v>
      </c>
      <c r="H1502" s="75" t="s">
        <v>2343</v>
      </c>
      <c r="I1502" s="1" t="str">
        <f t="shared" si="23"/>
        <v>Overweight</v>
      </c>
      <c r="U1502" s="1">
        <v>180</v>
      </c>
    </row>
    <row r="1503" spans="1:21" x14ac:dyDescent="0.3">
      <c r="A1503" s="1" t="s">
        <v>1502</v>
      </c>
      <c r="B1503" s="1">
        <v>17.29</v>
      </c>
      <c r="C1503" s="1">
        <v>5.35</v>
      </c>
      <c r="D1503" s="7" t="s">
        <v>2344</v>
      </c>
      <c r="E1503" s="7" t="s">
        <v>2343</v>
      </c>
      <c r="F1503" s="7" t="s">
        <v>2343</v>
      </c>
      <c r="G1503" s="7">
        <v>0</v>
      </c>
      <c r="H1503" s="75" t="s">
        <v>2343</v>
      </c>
      <c r="I1503" s="1" t="str">
        <f t="shared" si="23"/>
        <v>Underweight</v>
      </c>
      <c r="U1503" s="1">
        <v>180</v>
      </c>
    </row>
    <row r="1504" spans="1:21" x14ac:dyDescent="0.3">
      <c r="A1504" s="1" t="s">
        <v>1503</v>
      </c>
      <c r="B1504" s="1">
        <v>42.88</v>
      </c>
      <c r="C1504" s="1">
        <v>4.87</v>
      </c>
      <c r="D1504" s="7" t="s">
        <v>2343</v>
      </c>
      <c r="E1504" s="7" t="s">
        <v>2344</v>
      </c>
      <c r="F1504" s="7" t="s">
        <v>2343</v>
      </c>
      <c r="G1504" s="7">
        <v>1</v>
      </c>
      <c r="H1504" s="75" t="s">
        <v>2343</v>
      </c>
      <c r="I1504" s="1" t="str">
        <f t="shared" si="23"/>
        <v>Obesity</v>
      </c>
      <c r="U1504" s="1">
        <v>180</v>
      </c>
    </row>
    <row r="1505" spans="1:21" x14ac:dyDescent="0.3">
      <c r="A1505" s="1" t="s">
        <v>1504</v>
      </c>
      <c r="B1505" s="1">
        <v>32.200000000000003</v>
      </c>
      <c r="C1505" s="1">
        <v>10.09</v>
      </c>
      <c r="D1505" s="7" t="s">
        <v>2344</v>
      </c>
      <c r="E1505" s="7" t="s">
        <v>2343</v>
      </c>
      <c r="F1505" s="7" t="s">
        <v>2343</v>
      </c>
      <c r="G1505" s="7">
        <v>0</v>
      </c>
      <c r="H1505" s="75" t="s">
        <v>2343</v>
      </c>
      <c r="I1505" s="1" t="str">
        <f t="shared" si="23"/>
        <v>Obesity</v>
      </c>
      <c r="U1505" s="1">
        <v>180</v>
      </c>
    </row>
    <row r="1506" spans="1:21" x14ac:dyDescent="0.3">
      <c r="A1506" s="1" t="s">
        <v>1505</v>
      </c>
      <c r="B1506" s="1">
        <v>18.75</v>
      </c>
      <c r="C1506" s="1">
        <v>5.47</v>
      </c>
      <c r="D1506" s="7" t="s">
        <v>2344</v>
      </c>
      <c r="E1506" s="7" t="s">
        <v>2343</v>
      </c>
      <c r="F1506" s="7" t="s">
        <v>2345</v>
      </c>
      <c r="G1506" s="7">
        <v>1</v>
      </c>
      <c r="H1506" s="75" t="s">
        <v>2343</v>
      </c>
      <c r="I1506" s="1" t="str">
        <f t="shared" si="23"/>
        <v>Normal Weight</v>
      </c>
      <c r="U1506" s="1">
        <v>180</v>
      </c>
    </row>
    <row r="1507" spans="1:21" x14ac:dyDescent="0.3">
      <c r="A1507" s="1" t="s">
        <v>1506</v>
      </c>
      <c r="B1507" s="1">
        <v>22.36</v>
      </c>
      <c r="C1507" s="1">
        <v>8.6</v>
      </c>
      <c r="D1507" s="7" t="s">
        <v>2343</v>
      </c>
      <c r="E1507" s="7" t="s">
        <v>2343</v>
      </c>
      <c r="F1507" s="7" t="s">
        <v>2343</v>
      </c>
      <c r="G1507" s="7">
        <v>0</v>
      </c>
      <c r="H1507" s="75" t="s">
        <v>2343</v>
      </c>
      <c r="I1507" s="1" t="str">
        <f t="shared" si="23"/>
        <v>Normal Weight</v>
      </c>
      <c r="U1507" s="1">
        <v>180</v>
      </c>
    </row>
    <row r="1508" spans="1:21" x14ac:dyDescent="0.3">
      <c r="A1508" s="1" t="s">
        <v>1507</v>
      </c>
      <c r="B1508" s="1">
        <v>23.94</v>
      </c>
      <c r="C1508" s="1">
        <v>10.74</v>
      </c>
      <c r="D1508" s="7" t="s">
        <v>2344</v>
      </c>
      <c r="E1508" s="7" t="s">
        <v>2343</v>
      </c>
      <c r="F1508" s="7" t="s">
        <v>2343</v>
      </c>
      <c r="G1508" s="7">
        <v>0</v>
      </c>
      <c r="H1508" s="75" t="s">
        <v>2343</v>
      </c>
      <c r="I1508" s="1" t="str">
        <f t="shared" si="23"/>
        <v>Normal Weight</v>
      </c>
      <c r="U1508" s="1">
        <v>180</v>
      </c>
    </row>
    <row r="1509" spans="1:21" x14ac:dyDescent="0.3">
      <c r="A1509" s="1" t="s">
        <v>1508</v>
      </c>
      <c r="B1509" s="1">
        <v>30.1</v>
      </c>
      <c r="C1509" s="1">
        <v>4.3899999999999997</v>
      </c>
      <c r="D1509" s="7" t="s">
        <v>2343</v>
      </c>
      <c r="E1509" s="7" t="s">
        <v>2343</v>
      </c>
      <c r="F1509" s="7" t="s">
        <v>2345</v>
      </c>
      <c r="G1509" s="7">
        <v>1</v>
      </c>
      <c r="H1509" s="75" t="s">
        <v>2343</v>
      </c>
      <c r="I1509" s="1" t="str">
        <f t="shared" si="23"/>
        <v>Obesity</v>
      </c>
      <c r="U1509" s="1">
        <v>180</v>
      </c>
    </row>
    <row r="1510" spans="1:21" x14ac:dyDescent="0.3">
      <c r="A1510" s="1" t="s">
        <v>1509</v>
      </c>
      <c r="B1510" s="1">
        <v>21.93</v>
      </c>
      <c r="C1510" s="1">
        <v>6.3</v>
      </c>
      <c r="D1510" s="7" t="s">
        <v>2343</v>
      </c>
      <c r="E1510" s="7" t="s">
        <v>2343</v>
      </c>
      <c r="F1510" s="7" t="s">
        <v>2343</v>
      </c>
      <c r="G1510" s="7">
        <v>0</v>
      </c>
      <c r="H1510" s="75" t="s">
        <v>2343</v>
      </c>
      <c r="I1510" s="1" t="str">
        <f t="shared" si="23"/>
        <v>Normal Weight</v>
      </c>
      <c r="U1510" s="1">
        <v>180</v>
      </c>
    </row>
    <row r="1511" spans="1:21" x14ac:dyDescent="0.3">
      <c r="A1511" s="1" t="s">
        <v>1510</v>
      </c>
      <c r="B1511" s="1">
        <v>39.75</v>
      </c>
      <c r="C1511" s="1">
        <v>5.41</v>
      </c>
      <c r="D1511" s="7" t="s">
        <v>2343</v>
      </c>
      <c r="E1511" s="7" t="s">
        <v>2344</v>
      </c>
      <c r="F1511" s="7" t="s">
        <v>2343</v>
      </c>
      <c r="G1511" s="7">
        <v>1</v>
      </c>
      <c r="H1511" s="75" t="s">
        <v>2343</v>
      </c>
      <c r="I1511" s="1" t="str">
        <f t="shared" si="23"/>
        <v>Obesity</v>
      </c>
      <c r="U1511" s="1">
        <v>180</v>
      </c>
    </row>
    <row r="1512" spans="1:21" x14ac:dyDescent="0.3">
      <c r="A1512" s="1" t="s">
        <v>1511</v>
      </c>
      <c r="B1512" s="1">
        <v>26.03</v>
      </c>
      <c r="C1512" s="1">
        <v>4.47</v>
      </c>
      <c r="D1512" s="7" t="s">
        <v>2343</v>
      </c>
      <c r="E1512" s="7" t="s">
        <v>2343</v>
      </c>
      <c r="F1512" s="7" t="s">
        <v>2345</v>
      </c>
      <c r="G1512" s="7">
        <v>1</v>
      </c>
      <c r="H1512" s="75" t="s">
        <v>2343</v>
      </c>
      <c r="I1512" s="1" t="str">
        <f t="shared" si="23"/>
        <v>Overweight</v>
      </c>
      <c r="U1512" s="1">
        <v>180</v>
      </c>
    </row>
    <row r="1513" spans="1:21" x14ac:dyDescent="0.3">
      <c r="A1513" s="1" t="s">
        <v>1512</v>
      </c>
      <c r="B1513" s="1">
        <v>34.51</v>
      </c>
      <c r="C1513" s="1">
        <v>6.26</v>
      </c>
      <c r="D1513" s="7" t="s">
        <v>2343</v>
      </c>
      <c r="E1513" s="7" t="s">
        <v>2343</v>
      </c>
      <c r="F1513" s="7" t="s">
        <v>2343</v>
      </c>
      <c r="G1513" s="7">
        <v>0</v>
      </c>
      <c r="H1513" s="75" t="s">
        <v>2343</v>
      </c>
      <c r="I1513" s="1" t="str">
        <f t="shared" si="23"/>
        <v>Obesity</v>
      </c>
      <c r="U1513" s="1">
        <v>180</v>
      </c>
    </row>
    <row r="1514" spans="1:21" x14ac:dyDescent="0.3">
      <c r="A1514" s="1" t="s">
        <v>1513</v>
      </c>
      <c r="B1514" s="1">
        <v>19.32</v>
      </c>
      <c r="C1514" s="1">
        <v>11.58</v>
      </c>
      <c r="D1514" s="7" t="s">
        <v>2344</v>
      </c>
      <c r="E1514" s="7" t="s">
        <v>2343</v>
      </c>
      <c r="F1514" s="7" t="s">
        <v>2343</v>
      </c>
      <c r="G1514" s="7">
        <v>1</v>
      </c>
      <c r="H1514" s="75" t="s">
        <v>2343</v>
      </c>
      <c r="I1514" s="1" t="str">
        <f t="shared" si="23"/>
        <v>Normal Weight</v>
      </c>
      <c r="U1514" s="1">
        <v>180</v>
      </c>
    </row>
    <row r="1515" spans="1:21" x14ac:dyDescent="0.3">
      <c r="A1515" s="1" t="s">
        <v>1514</v>
      </c>
      <c r="B1515" s="1">
        <v>28.5</v>
      </c>
      <c r="C1515" s="1">
        <v>4.3600000000000003</v>
      </c>
      <c r="D1515" s="7" t="s">
        <v>2343</v>
      </c>
      <c r="E1515" s="7" t="s">
        <v>2343</v>
      </c>
      <c r="F1515" s="7" t="s">
        <v>2343</v>
      </c>
      <c r="G1515" s="7">
        <v>0</v>
      </c>
      <c r="H1515" s="75" t="s">
        <v>2343</v>
      </c>
      <c r="I1515" s="1" t="str">
        <f t="shared" si="23"/>
        <v>Overweight</v>
      </c>
      <c r="U1515" s="1">
        <v>180</v>
      </c>
    </row>
    <row r="1516" spans="1:21" x14ac:dyDescent="0.3">
      <c r="A1516" s="1" t="s">
        <v>1515</v>
      </c>
      <c r="B1516" s="1">
        <v>30.875</v>
      </c>
      <c r="C1516" s="1">
        <v>4.1399999999999997</v>
      </c>
      <c r="D1516" s="7" t="s">
        <v>2344</v>
      </c>
      <c r="E1516" s="7" t="s">
        <v>2343</v>
      </c>
      <c r="F1516" s="7" t="s">
        <v>2343</v>
      </c>
      <c r="G1516" s="7">
        <v>0</v>
      </c>
      <c r="H1516" s="75" t="s">
        <v>2343</v>
      </c>
      <c r="I1516" s="1" t="str">
        <f t="shared" si="23"/>
        <v>Obesity</v>
      </c>
      <c r="U1516" s="1">
        <v>180</v>
      </c>
    </row>
    <row r="1517" spans="1:21" x14ac:dyDescent="0.3">
      <c r="A1517" s="1" t="s">
        <v>1516</v>
      </c>
      <c r="B1517" s="1">
        <v>24.02</v>
      </c>
      <c r="C1517" s="1">
        <v>4.38</v>
      </c>
      <c r="D1517" s="7" t="s">
        <v>2343</v>
      </c>
      <c r="E1517" s="7" t="s">
        <v>2343</v>
      </c>
      <c r="F1517" s="7" t="s">
        <v>2343</v>
      </c>
      <c r="G1517" s="7">
        <v>0</v>
      </c>
      <c r="H1517" s="75" t="s">
        <v>2343</v>
      </c>
      <c r="I1517" s="1" t="str">
        <f t="shared" si="23"/>
        <v>Normal Weight</v>
      </c>
      <c r="U1517" s="1">
        <v>180</v>
      </c>
    </row>
    <row r="1518" spans="1:21" x14ac:dyDescent="0.3">
      <c r="A1518" s="1" t="s">
        <v>1517</v>
      </c>
      <c r="B1518" s="1">
        <v>36.08</v>
      </c>
      <c r="C1518" s="1">
        <v>11.61</v>
      </c>
      <c r="D1518" s="7" t="s">
        <v>2344</v>
      </c>
      <c r="E1518" s="7" t="s">
        <v>2343</v>
      </c>
      <c r="F1518" s="7" t="s">
        <v>2343</v>
      </c>
      <c r="G1518" s="7">
        <v>0</v>
      </c>
      <c r="H1518" s="75" t="s">
        <v>2343</v>
      </c>
      <c r="I1518" s="1" t="str">
        <f t="shared" si="23"/>
        <v>Obesity</v>
      </c>
      <c r="U1518" s="1">
        <v>180</v>
      </c>
    </row>
    <row r="1519" spans="1:21" x14ac:dyDescent="0.3">
      <c r="A1519" s="1" t="s">
        <v>1518</v>
      </c>
      <c r="B1519" s="1">
        <v>32.200000000000003</v>
      </c>
      <c r="C1519" s="1">
        <v>10.59</v>
      </c>
      <c r="D1519" s="7" t="s">
        <v>2344</v>
      </c>
      <c r="E1519" s="7" t="s">
        <v>2343</v>
      </c>
      <c r="F1519" s="7" t="s">
        <v>2343</v>
      </c>
      <c r="G1519" s="7">
        <v>0</v>
      </c>
      <c r="H1519" s="75" t="s">
        <v>2343</v>
      </c>
      <c r="I1519" s="1" t="str">
        <f t="shared" si="23"/>
        <v>Obesity</v>
      </c>
      <c r="U1519" s="1">
        <v>180</v>
      </c>
    </row>
    <row r="1520" spans="1:21" x14ac:dyDescent="0.3">
      <c r="A1520" s="1" t="s">
        <v>1519</v>
      </c>
      <c r="B1520" s="1">
        <v>28.05</v>
      </c>
      <c r="C1520" s="1">
        <v>11.85</v>
      </c>
      <c r="D1520" s="7" t="s">
        <v>2344</v>
      </c>
      <c r="E1520" s="7" t="s">
        <v>2343</v>
      </c>
      <c r="F1520" s="7" t="s">
        <v>2343</v>
      </c>
      <c r="G1520" s="7">
        <v>0</v>
      </c>
      <c r="H1520" s="75" t="s">
        <v>2343</v>
      </c>
      <c r="I1520" s="1" t="str">
        <f t="shared" si="23"/>
        <v>Overweight</v>
      </c>
      <c r="U1520" s="1">
        <v>180</v>
      </c>
    </row>
    <row r="1521" spans="1:21" x14ac:dyDescent="0.3">
      <c r="A1521" s="1" t="s">
        <v>1520</v>
      </c>
      <c r="B1521" s="1">
        <v>19</v>
      </c>
      <c r="C1521" s="1">
        <v>5.46</v>
      </c>
      <c r="D1521" s="7" t="s">
        <v>2344</v>
      </c>
      <c r="E1521" s="7" t="s">
        <v>2343</v>
      </c>
      <c r="F1521" s="7" t="s">
        <v>2343</v>
      </c>
      <c r="G1521" s="7">
        <v>1</v>
      </c>
      <c r="H1521" s="75" t="s">
        <v>2343</v>
      </c>
      <c r="I1521" s="1" t="str">
        <f t="shared" si="23"/>
        <v>Normal Weight</v>
      </c>
      <c r="U1521" s="1">
        <v>180</v>
      </c>
    </row>
    <row r="1522" spans="1:21" x14ac:dyDescent="0.3">
      <c r="A1522" s="1" t="s">
        <v>1521</v>
      </c>
      <c r="B1522" s="1">
        <v>16.13</v>
      </c>
      <c r="C1522" s="1">
        <v>4.54</v>
      </c>
      <c r="D1522" s="7" t="s">
        <v>2344</v>
      </c>
      <c r="E1522" s="7" t="s">
        <v>2343</v>
      </c>
      <c r="F1522" s="7" t="s">
        <v>2343</v>
      </c>
      <c r="G1522" s="7">
        <v>2</v>
      </c>
      <c r="H1522" s="75" t="s">
        <v>2343</v>
      </c>
      <c r="I1522" s="1" t="str">
        <f t="shared" si="23"/>
        <v>Underweight</v>
      </c>
      <c r="U1522" s="1">
        <v>180</v>
      </c>
    </row>
    <row r="1523" spans="1:21" x14ac:dyDescent="0.3">
      <c r="A1523" s="1" t="s">
        <v>1522</v>
      </c>
      <c r="B1523" s="1">
        <v>18.77</v>
      </c>
      <c r="C1523" s="1">
        <v>11.98</v>
      </c>
      <c r="D1523" s="7" t="s">
        <v>2344</v>
      </c>
      <c r="E1523" s="7" t="s">
        <v>2343</v>
      </c>
      <c r="F1523" s="7" t="s">
        <v>2343</v>
      </c>
      <c r="G1523" s="7">
        <v>2</v>
      </c>
      <c r="H1523" s="75" t="s">
        <v>2343</v>
      </c>
      <c r="I1523" s="1" t="str">
        <f t="shared" si="23"/>
        <v>Normal Weight</v>
      </c>
      <c r="U1523" s="1">
        <v>180</v>
      </c>
    </row>
    <row r="1524" spans="1:21" x14ac:dyDescent="0.3">
      <c r="A1524" s="1" t="s">
        <v>1523</v>
      </c>
      <c r="B1524" s="1">
        <v>28.88</v>
      </c>
      <c r="C1524" s="1">
        <v>6.59</v>
      </c>
      <c r="D1524" s="7" t="s">
        <v>2344</v>
      </c>
      <c r="E1524" s="7" t="s">
        <v>2343</v>
      </c>
      <c r="F1524" s="7" t="s">
        <v>2343</v>
      </c>
      <c r="G1524" s="7">
        <v>1</v>
      </c>
      <c r="H1524" s="75" t="s">
        <v>2343</v>
      </c>
      <c r="I1524" s="1" t="str">
        <f t="shared" si="23"/>
        <v>Overweight</v>
      </c>
      <c r="U1524" s="1">
        <v>180</v>
      </c>
    </row>
    <row r="1525" spans="1:21" x14ac:dyDescent="0.3">
      <c r="A1525" s="1" t="s">
        <v>1524</v>
      </c>
      <c r="B1525" s="1">
        <v>27.55</v>
      </c>
      <c r="C1525" s="1">
        <v>10.83</v>
      </c>
      <c r="D1525" s="7" t="s">
        <v>2344</v>
      </c>
      <c r="E1525" s="7" t="s">
        <v>2343</v>
      </c>
      <c r="F1525" s="7" t="s">
        <v>2343</v>
      </c>
      <c r="G1525" s="7">
        <v>1</v>
      </c>
      <c r="H1525" s="75" t="s">
        <v>2343</v>
      </c>
      <c r="I1525" s="1" t="str">
        <f t="shared" si="23"/>
        <v>Overweight</v>
      </c>
      <c r="U1525" s="1">
        <v>180</v>
      </c>
    </row>
    <row r="1526" spans="1:21" x14ac:dyDescent="0.3">
      <c r="A1526" s="1" t="s">
        <v>1525</v>
      </c>
      <c r="B1526" s="1">
        <v>15.6</v>
      </c>
      <c r="C1526" s="1">
        <v>8.6</v>
      </c>
      <c r="D1526" s="7" t="s">
        <v>2343</v>
      </c>
      <c r="E1526" s="7" t="s">
        <v>2343</v>
      </c>
      <c r="F1526" s="7" t="s">
        <v>2343</v>
      </c>
      <c r="G1526" s="7">
        <v>0</v>
      </c>
      <c r="H1526" s="75" t="s">
        <v>2343</v>
      </c>
      <c r="I1526" s="1" t="str">
        <f t="shared" si="23"/>
        <v>Underweight</v>
      </c>
      <c r="U1526" s="1">
        <v>180</v>
      </c>
    </row>
    <row r="1527" spans="1:21" x14ac:dyDescent="0.3">
      <c r="A1527" s="1" t="s">
        <v>1526</v>
      </c>
      <c r="B1527" s="1">
        <v>21.99</v>
      </c>
      <c r="C1527" s="1">
        <v>11.17</v>
      </c>
      <c r="D1527" s="7" t="s">
        <v>2343</v>
      </c>
      <c r="E1527" s="7" t="s">
        <v>2343</v>
      </c>
      <c r="F1527" s="7" t="s">
        <v>2343</v>
      </c>
      <c r="G1527" s="7">
        <v>0</v>
      </c>
      <c r="H1527" s="75" t="s">
        <v>2343</v>
      </c>
      <c r="I1527" s="1" t="str">
        <f t="shared" si="23"/>
        <v>Normal Weight</v>
      </c>
      <c r="U1527" s="1">
        <v>180</v>
      </c>
    </row>
    <row r="1528" spans="1:21" x14ac:dyDescent="0.3">
      <c r="A1528" s="1" t="s">
        <v>1527</v>
      </c>
      <c r="B1528" s="1">
        <v>34.85</v>
      </c>
      <c r="C1528" s="1">
        <v>5.75</v>
      </c>
      <c r="D1528" s="7" t="s">
        <v>2343</v>
      </c>
      <c r="E1528" s="7" t="s">
        <v>2343</v>
      </c>
      <c r="F1528" s="7" t="s">
        <v>2343</v>
      </c>
      <c r="G1528" s="7">
        <v>0</v>
      </c>
      <c r="H1528" s="75" t="s">
        <v>2343</v>
      </c>
      <c r="I1528" s="1" t="str">
        <f t="shared" si="23"/>
        <v>Obesity</v>
      </c>
      <c r="U1528" s="1">
        <v>180</v>
      </c>
    </row>
    <row r="1529" spans="1:21" x14ac:dyDescent="0.3">
      <c r="A1529" s="1" t="s">
        <v>1528</v>
      </c>
      <c r="B1529" s="1">
        <v>24.51</v>
      </c>
      <c r="C1529" s="1">
        <v>4.83</v>
      </c>
      <c r="D1529" s="7" t="s">
        <v>2344</v>
      </c>
      <c r="E1529" s="7" t="s">
        <v>2343</v>
      </c>
      <c r="F1529" s="7" t="s">
        <v>2345</v>
      </c>
      <c r="G1529" s="7">
        <v>1</v>
      </c>
      <c r="H1529" s="75" t="s">
        <v>2343</v>
      </c>
      <c r="I1529" s="1" t="str">
        <f t="shared" si="23"/>
        <v>Normal Weight</v>
      </c>
      <c r="U1529" s="1">
        <v>180</v>
      </c>
    </row>
    <row r="1530" spans="1:21" x14ac:dyDescent="0.3">
      <c r="A1530" s="1" t="s">
        <v>1529</v>
      </c>
      <c r="B1530" s="1">
        <v>19.399999999999999</v>
      </c>
      <c r="C1530" s="1">
        <v>11.93</v>
      </c>
      <c r="D1530" s="7" t="s">
        <v>2343</v>
      </c>
      <c r="E1530" s="7" t="s">
        <v>2343</v>
      </c>
      <c r="F1530" s="7" t="s">
        <v>2343</v>
      </c>
      <c r="G1530" s="7">
        <v>0</v>
      </c>
      <c r="H1530" s="75" t="s">
        <v>2343</v>
      </c>
      <c r="I1530" s="1" t="str">
        <f t="shared" si="23"/>
        <v>Normal Weight</v>
      </c>
      <c r="U1530" s="1">
        <v>180</v>
      </c>
    </row>
    <row r="1531" spans="1:21" x14ac:dyDescent="0.3">
      <c r="A1531" s="1" t="s">
        <v>1530</v>
      </c>
      <c r="B1531" s="1">
        <v>15.1</v>
      </c>
      <c r="C1531" s="1">
        <v>8.41</v>
      </c>
      <c r="D1531" s="7" t="s">
        <v>2343</v>
      </c>
      <c r="E1531" s="7" t="s">
        <v>2343</v>
      </c>
      <c r="F1531" s="7" t="s">
        <v>2343</v>
      </c>
      <c r="G1531" s="7">
        <v>0</v>
      </c>
      <c r="H1531" s="75" t="s">
        <v>2343</v>
      </c>
      <c r="I1531" s="1" t="str">
        <f t="shared" si="23"/>
        <v>Underweight</v>
      </c>
      <c r="U1531" s="1">
        <v>180</v>
      </c>
    </row>
    <row r="1532" spans="1:21" x14ac:dyDescent="0.3">
      <c r="A1532" s="1" t="s">
        <v>1531</v>
      </c>
      <c r="B1532" s="1">
        <v>23.37</v>
      </c>
      <c r="C1532" s="1">
        <v>5.59</v>
      </c>
      <c r="D1532" s="7" t="s">
        <v>2344</v>
      </c>
      <c r="E1532" s="7" t="s">
        <v>2343</v>
      </c>
      <c r="F1532" s="7" t="s">
        <v>2343</v>
      </c>
      <c r="G1532" s="7">
        <v>0</v>
      </c>
      <c r="H1532" s="75" t="s">
        <v>2343</v>
      </c>
      <c r="I1532" s="1" t="str">
        <f t="shared" si="23"/>
        <v>Normal Weight</v>
      </c>
      <c r="U1532" s="1">
        <v>180</v>
      </c>
    </row>
    <row r="1533" spans="1:21" x14ac:dyDescent="0.3">
      <c r="A1533" s="1" t="s">
        <v>1532</v>
      </c>
      <c r="B1533" s="1">
        <v>42.4</v>
      </c>
      <c r="C1533" s="1">
        <v>4.0599999999999996</v>
      </c>
      <c r="D1533" s="7" t="s">
        <v>2343</v>
      </c>
      <c r="E1533" s="7" t="s">
        <v>2343</v>
      </c>
      <c r="F1533" s="7" t="s">
        <v>2343</v>
      </c>
      <c r="G1533" s="7">
        <v>0</v>
      </c>
      <c r="H1533" s="75" t="s">
        <v>2343</v>
      </c>
      <c r="I1533" s="1" t="str">
        <f t="shared" si="23"/>
        <v>Obesity</v>
      </c>
      <c r="U1533" s="1">
        <v>180</v>
      </c>
    </row>
    <row r="1534" spans="1:21" x14ac:dyDescent="0.3">
      <c r="A1534" s="1" t="s">
        <v>1533</v>
      </c>
      <c r="B1534" s="1">
        <v>28.405000000000001</v>
      </c>
      <c r="C1534" s="1">
        <v>7.02</v>
      </c>
      <c r="D1534" s="7" t="s">
        <v>2344</v>
      </c>
      <c r="E1534" s="7" t="s">
        <v>2343</v>
      </c>
      <c r="F1534" s="7" t="s">
        <v>2343</v>
      </c>
      <c r="G1534" s="7">
        <v>0</v>
      </c>
      <c r="H1534" s="75" t="s">
        <v>2343</v>
      </c>
      <c r="I1534" s="1" t="str">
        <f t="shared" si="23"/>
        <v>Overweight</v>
      </c>
      <c r="U1534" s="1">
        <v>180</v>
      </c>
    </row>
    <row r="1535" spans="1:21" x14ac:dyDescent="0.3">
      <c r="A1535" s="1" t="s">
        <v>1534</v>
      </c>
      <c r="B1535" s="1">
        <v>23.4</v>
      </c>
      <c r="C1535" s="1">
        <v>4.47</v>
      </c>
      <c r="D1535" s="7" t="s">
        <v>2343</v>
      </c>
      <c r="E1535" s="7" t="s">
        <v>2343</v>
      </c>
      <c r="F1535" s="7" t="s">
        <v>2343</v>
      </c>
      <c r="G1535" s="7">
        <v>0</v>
      </c>
      <c r="H1535" s="75" t="s">
        <v>2343</v>
      </c>
      <c r="I1535" s="1" t="str">
        <f t="shared" si="23"/>
        <v>Normal Weight</v>
      </c>
      <c r="U1535" s="1">
        <v>180</v>
      </c>
    </row>
    <row r="1536" spans="1:21" x14ac:dyDescent="0.3">
      <c r="A1536" s="1" t="s">
        <v>1535</v>
      </c>
      <c r="B1536" s="1">
        <v>33.44</v>
      </c>
      <c r="C1536" s="1">
        <v>4.54</v>
      </c>
      <c r="D1536" s="7" t="s">
        <v>2343</v>
      </c>
      <c r="E1536" s="7" t="s">
        <v>2343</v>
      </c>
      <c r="F1536" s="7" t="s">
        <v>2343</v>
      </c>
      <c r="G1536" s="7">
        <v>0</v>
      </c>
      <c r="H1536" s="75" t="s">
        <v>2343</v>
      </c>
      <c r="I1536" s="1" t="str">
        <f t="shared" si="23"/>
        <v>Obesity</v>
      </c>
      <c r="U1536" s="1">
        <v>180</v>
      </c>
    </row>
    <row r="1537" spans="1:21" x14ac:dyDescent="0.3">
      <c r="A1537" s="1" t="s">
        <v>1536</v>
      </c>
      <c r="B1537" s="1">
        <v>21.12</v>
      </c>
      <c r="C1537" s="1">
        <v>4.99</v>
      </c>
      <c r="D1537" s="7" t="s">
        <v>2343</v>
      </c>
      <c r="E1537" s="7" t="s">
        <v>2343</v>
      </c>
      <c r="F1537" s="7" t="s">
        <v>2343</v>
      </c>
      <c r="G1537" s="7">
        <v>1</v>
      </c>
      <c r="H1537" s="75" t="s">
        <v>2343</v>
      </c>
      <c r="I1537" s="1" t="str">
        <f t="shared" si="23"/>
        <v>Normal Weight</v>
      </c>
      <c r="U1537" s="1">
        <v>180</v>
      </c>
    </row>
    <row r="1538" spans="1:21" x14ac:dyDescent="0.3">
      <c r="A1538" s="1" t="s">
        <v>1537</v>
      </c>
      <c r="B1538" s="1">
        <v>18.48</v>
      </c>
      <c r="C1538" s="1">
        <v>10.84</v>
      </c>
      <c r="D1538" s="7" t="s">
        <v>2344</v>
      </c>
      <c r="E1538" s="7" t="s">
        <v>2343</v>
      </c>
      <c r="F1538" s="7" t="s">
        <v>2343</v>
      </c>
      <c r="G1538" s="7">
        <v>2</v>
      </c>
      <c r="H1538" s="75" t="s">
        <v>2343</v>
      </c>
      <c r="I1538" s="1" t="str">
        <f t="shared" si="23"/>
        <v>Underweight</v>
      </c>
      <c r="U1538" s="1">
        <v>180</v>
      </c>
    </row>
    <row r="1539" spans="1:21" x14ac:dyDescent="0.3">
      <c r="A1539" s="1" t="s">
        <v>1538</v>
      </c>
      <c r="B1539" s="1">
        <v>16.815000000000001</v>
      </c>
      <c r="C1539" s="1">
        <v>5.63</v>
      </c>
      <c r="D1539" s="7" t="s">
        <v>2343</v>
      </c>
      <c r="E1539" s="7" t="s">
        <v>2343</v>
      </c>
      <c r="F1539" s="7" t="s">
        <v>2343</v>
      </c>
      <c r="G1539" s="7">
        <v>1</v>
      </c>
      <c r="H1539" s="75" t="s">
        <v>2343</v>
      </c>
      <c r="I1539" s="1" t="str">
        <f t="shared" ref="I1539:I1602" si="24">IF(B1539&lt;18.5,"Underweight",IF(B1539&lt;25,"Normal Weight",IF(B1539&lt;30,"Overweight","Obesity")))</f>
        <v>Underweight</v>
      </c>
      <c r="U1539" s="1">
        <v>180</v>
      </c>
    </row>
    <row r="1540" spans="1:21" x14ac:dyDescent="0.3">
      <c r="A1540" s="1" t="s">
        <v>1539</v>
      </c>
      <c r="B1540" s="1">
        <v>26.72</v>
      </c>
      <c r="C1540" s="1">
        <v>4.1399999999999997</v>
      </c>
      <c r="D1540" s="7" t="s">
        <v>2343</v>
      </c>
      <c r="E1540" s="7" t="s">
        <v>2343</v>
      </c>
      <c r="F1540" s="7" t="s">
        <v>2343</v>
      </c>
      <c r="G1540" s="7">
        <v>0</v>
      </c>
      <c r="H1540" s="75" t="s">
        <v>2343</v>
      </c>
      <c r="I1540" s="1" t="str">
        <f t="shared" si="24"/>
        <v>Overweight</v>
      </c>
      <c r="U1540" s="1">
        <v>180</v>
      </c>
    </row>
    <row r="1541" spans="1:21" x14ac:dyDescent="0.3">
      <c r="A1541" s="1" t="s">
        <v>1540</v>
      </c>
      <c r="B1541" s="1">
        <v>41.42</v>
      </c>
      <c r="C1541" s="1">
        <v>5.17</v>
      </c>
      <c r="D1541" s="7" t="s">
        <v>2343</v>
      </c>
      <c r="E1541" s="7" t="s">
        <v>2343</v>
      </c>
      <c r="F1541" s="7" t="s">
        <v>2345</v>
      </c>
      <c r="G1541" s="7">
        <v>1</v>
      </c>
      <c r="H1541" s="75" t="s">
        <v>2343</v>
      </c>
      <c r="I1541" s="1" t="str">
        <f t="shared" si="24"/>
        <v>Obesity</v>
      </c>
      <c r="U1541" s="1">
        <v>180</v>
      </c>
    </row>
    <row r="1542" spans="1:21" x14ac:dyDescent="0.3">
      <c r="A1542" s="1" t="s">
        <v>1541</v>
      </c>
      <c r="B1542" s="1">
        <v>20.69</v>
      </c>
      <c r="C1542" s="1">
        <v>6.93</v>
      </c>
      <c r="D1542" s="7" t="s">
        <v>2343</v>
      </c>
      <c r="E1542" s="7" t="s">
        <v>2343</v>
      </c>
      <c r="F1542" s="7" t="s">
        <v>2343</v>
      </c>
      <c r="G1542" s="7">
        <v>2</v>
      </c>
      <c r="H1542" s="75" t="s">
        <v>2343</v>
      </c>
      <c r="I1542" s="1" t="str">
        <f t="shared" si="24"/>
        <v>Normal Weight</v>
      </c>
      <c r="U1542" s="1">
        <v>180</v>
      </c>
    </row>
    <row r="1543" spans="1:21" x14ac:dyDescent="0.3">
      <c r="A1543" s="1" t="s">
        <v>1542</v>
      </c>
      <c r="B1543" s="1">
        <v>41.23</v>
      </c>
      <c r="C1543" s="1">
        <v>4.24</v>
      </c>
      <c r="D1543" s="7" t="s">
        <v>2343</v>
      </c>
      <c r="E1543" s="7" t="s">
        <v>2343</v>
      </c>
      <c r="F1543" s="7" t="s">
        <v>2343</v>
      </c>
      <c r="G1543" s="7">
        <v>0</v>
      </c>
      <c r="H1543" s="75" t="s">
        <v>2343</v>
      </c>
      <c r="I1543" s="1" t="str">
        <f t="shared" si="24"/>
        <v>Obesity</v>
      </c>
      <c r="U1543" s="1">
        <v>180</v>
      </c>
    </row>
    <row r="1544" spans="1:21" x14ac:dyDescent="0.3">
      <c r="A1544" s="1" t="s">
        <v>1543</v>
      </c>
      <c r="B1544" s="1">
        <v>29.9</v>
      </c>
      <c r="C1544" s="1">
        <v>5.91</v>
      </c>
      <c r="D1544" s="7" t="s">
        <v>2343</v>
      </c>
      <c r="E1544" s="7" t="s">
        <v>2343</v>
      </c>
      <c r="F1544" s="7" t="s">
        <v>2343</v>
      </c>
      <c r="G1544" s="7">
        <v>0</v>
      </c>
      <c r="H1544" s="75" t="s">
        <v>2343</v>
      </c>
      <c r="I1544" s="1" t="str">
        <f t="shared" si="24"/>
        <v>Overweight</v>
      </c>
      <c r="U1544" s="1">
        <v>180</v>
      </c>
    </row>
    <row r="1545" spans="1:21" x14ac:dyDescent="0.3">
      <c r="A1545" s="1" t="s">
        <v>1544</v>
      </c>
      <c r="B1545" s="1">
        <v>34.104999999999997</v>
      </c>
      <c r="C1545" s="1">
        <v>5.93</v>
      </c>
      <c r="D1545" s="7" t="s">
        <v>2343</v>
      </c>
      <c r="E1545" s="7" t="s">
        <v>2343</v>
      </c>
      <c r="F1545" s="7" t="s">
        <v>2343</v>
      </c>
      <c r="G1545" s="7">
        <v>0</v>
      </c>
      <c r="H1545" s="75" t="s">
        <v>2343</v>
      </c>
      <c r="I1545" s="1" t="str">
        <f t="shared" si="24"/>
        <v>Obesity</v>
      </c>
      <c r="U1545" s="1">
        <v>180</v>
      </c>
    </row>
    <row r="1546" spans="1:21" x14ac:dyDescent="0.3">
      <c r="A1546" s="1" t="s">
        <v>1545</v>
      </c>
      <c r="B1546" s="1">
        <v>24.97</v>
      </c>
      <c r="C1546" s="1">
        <v>5.66</v>
      </c>
      <c r="D1546" s="7" t="s">
        <v>2343</v>
      </c>
      <c r="E1546" s="7" t="s">
        <v>2343</v>
      </c>
      <c r="F1546" s="7" t="s">
        <v>2343</v>
      </c>
      <c r="G1546" s="7">
        <v>0</v>
      </c>
      <c r="H1546" s="75" t="s">
        <v>2343</v>
      </c>
      <c r="I1546" s="1" t="str">
        <f t="shared" si="24"/>
        <v>Normal Weight</v>
      </c>
      <c r="U1546" s="1">
        <v>180</v>
      </c>
    </row>
    <row r="1547" spans="1:21" x14ac:dyDescent="0.3">
      <c r="A1547" s="1" t="s">
        <v>1546</v>
      </c>
      <c r="B1547" s="1">
        <v>34.799999999999997</v>
      </c>
      <c r="C1547" s="1">
        <v>4.1900000000000004</v>
      </c>
      <c r="D1547" s="7" t="s">
        <v>2343</v>
      </c>
      <c r="E1547" s="7" t="s">
        <v>2343</v>
      </c>
      <c r="F1547" s="7" t="s">
        <v>2343</v>
      </c>
      <c r="G1547" s="7">
        <v>1</v>
      </c>
      <c r="H1547" s="75" t="s">
        <v>2343</v>
      </c>
      <c r="I1547" s="1" t="str">
        <f t="shared" si="24"/>
        <v>Obesity</v>
      </c>
      <c r="U1547" s="1">
        <v>180</v>
      </c>
    </row>
    <row r="1548" spans="1:21" x14ac:dyDescent="0.3">
      <c r="A1548" s="1" t="s">
        <v>1547</v>
      </c>
      <c r="B1548" s="1">
        <v>32.965000000000003</v>
      </c>
      <c r="C1548" s="1">
        <v>9.2100000000000009</v>
      </c>
      <c r="D1548" s="7" t="s">
        <v>2344</v>
      </c>
      <c r="E1548" s="7" t="s">
        <v>2343</v>
      </c>
      <c r="F1548" s="7" t="s">
        <v>2343</v>
      </c>
      <c r="G1548" s="7">
        <v>0</v>
      </c>
      <c r="H1548" s="75" t="s">
        <v>2343</v>
      </c>
      <c r="I1548" s="1" t="str">
        <f t="shared" si="24"/>
        <v>Obesity</v>
      </c>
      <c r="U1548" s="1">
        <v>180</v>
      </c>
    </row>
    <row r="1549" spans="1:21" x14ac:dyDescent="0.3">
      <c r="A1549" s="1" t="s">
        <v>1548</v>
      </c>
      <c r="B1549" s="1">
        <v>27.265000000000001</v>
      </c>
      <c r="C1549" s="1">
        <v>5.51</v>
      </c>
      <c r="D1549" s="7" t="s">
        <v>2343</v>
      </c>
      <c r="E1549" s="7" t="s">
        <v>2343</v>
      </c>
      <c r="F1549" s="7" t="s">
        <v>2343</v>
      </c>
      <c r="G1549" s="7">
        <v>1</v>
      </c>
      <c r="H1549" s="75" t="s">
        <v>2343</v>
      </c>
      <c r="I1549" s="1" t="str">
        <f t="shared" si="24"/>
        <v>Overweight</v>
      </c>
      <c r="U1549" s="1">
        <v>180</v>
      </c>
    </row>
    <row r="1550" spans="1:21" x14ac:dyDescent="0.3">
      <c r="A1550" s="1" t="s">
        <v>1549</v>
      </c>
      <c r="B1550" s="1">
        <v>17.059999999999999</v>
      </c>
      <c r="C1550" s="1">
        <v>8.5</v>
      </c>
      <c r="D1550" s="7" t="s">
        <v>2343</v>
      </c>
      <c r="E1550" s="7" t="s">
        <v>2343</v>
      </c>
      <c r="F1550" s="7" t="s">
        <v>2343</v>
      </c>
      <c r="G1550" s="7">
        <v>0</v>
      </c>
      <c r="H1550" s="75" t="s">
        <v>2343</v>
      </c>
      <c r="I1550" s="1" t="str">
        <f t="shared" si="24"/>
        <v>Underweight</v>
      </c>
      <c r="U1550" s="1">
        <v>180</v>
      </c>
    </row>
    <row r="1551" spans="1:21" x14ac:dyDescent="0.3">
      <c r="A1551" s="1" t="s">
        <v>1550</v>
      </c>
      <c r="B1551" s="1">
        <v>36.29</v>
      </c>
      <c r="C1551" s="1">
        <v>6.23</v>
      </c>
      <c r="D1551" s="7" t="s">
        <v>2343</v>
      </c>
      <c r="E1551" s="7" t="s">
        <v>2343</v>
      </c>
      <c r="F1551" s="7" t="s">
        <v>2343</v>
      </c>
      <c r="G1551" s="7">
        <v>0</v>
      </c>
      <c r="H1551" s="75" t="s">
        <v>2343</v>
      </c>
      <c r="I1551" s="1" t="str">
        <f t="shared" si="24"/>
        <v>Obesity</v>
      </c>
      <c r="U1551" s="1">
        <v>180</v>
      </c>
    </row>
    <row r="1552" spans="1:21" x14ac:dyDescent="0.3">
      <c r="A1552" s="1" t="s">
        <v>1551</v>
      </c>
      <c r="B1552" s="1">
        <v>28.594999999999999</v>
      </c>
      <c r="C1552" s="1">
        <v>8.5299999999999994</v>
      </c>
      <c r="D1552" s="7" t="s">
        <v>2344</v>
      </c>
      <c r="E1552" s="7" t="s">
        <v>2343</v>
      </c>
      <c r="F1552" s="7" t="s">
        <v>2343</v>
      </c>
      <c r="G1552" s="7">
        <v>1</v>
      </c>
      <c r="H1552" s="75" t="s">
        <v>2343</v>
      </c>
      <c r="I1552" s="1" t="str">
        <f t="shared" si="24"/>
        <v>Overweight</v>
      </c>
      <c r="U1552" s="1">
        <v>180</v>
      </c>
    </row>
    <row r="1553" spans="1:21" x14ac:dyDescent="0.3">
      <c r="A1553" s="1" t="s">
        <v>1552</v>
      </c>
      <c r="B1553" s="1">
        <v>17.8</v>
      </c>
      <c r="C1553" s="1">
        <v>5.75</v>
      </c>
      <c r="D1553" s="7" t="s">
        <v>2344</v>
      </c>
      <c r="E1553" s="7" t="s">
        <v>2343</v>
      </c>
      <c r="F1553" s="7" t="s">
        <v>2345</v>
      </c>
      <c r="G1553" s="7">
        <v>1</v>
      </c>
      <c r="H1553" s="75" t="s">
        <v>2343</v>
      </c>
      <c r="I1553" s="1" t="str">
        <f t="shared" si="24"/>
        <v>Underweight</v>
      </c>
      <c r="U1553" s="1">
        <v>180</v>
      </c>
    </row>
    <row r="1554" spans="1:21" x14ac:dyDescent="0.3">
      <c r="A1554" s="1" t="s">
        <v>1553</v>
      </c>
      <c r="B1554" s="1">
        <v>21.4</v>
      </c>
      <c r="C1554" s="1">
        <v>5.6</v>
      </c>
      <c r="D1554" s="7" t="s">
        <v>2343</v>
      </c>
      <c r="E1554" s="7" t="s">
        <v>2343</v>
      </c>
      <c r="F1554" s="7" t="s">
        <v>2343</v>
      </c>
      <c r="G1554" s="7">
        <v>0</v>
      </c>
      <c r="H1554" s="75" t="s">
        <v>2343</v>
      </c>
      <c r="I1554" s="1" t="str">
        <f t="shared" si="24"/>
        <v>Normal Weight</v>
      </c>
      <c r="U1554" s="1">
        <v>180</v>
      </c>
    </row>
    <row r="1555" spans="1:21" x14ac:dyDescent="0.3">
      <c r="A1555" s="1" t="s">
        <v>1554</v>
      </c>
      <c r="B1555" s="1">
        <v>23.01</v>
      </c>
      <c r="C1555" s="1">
        <v>4.68</v>
      </c>
      <c r="D1555" s="7" t="s">
        <v>2343</v>
      </c>
      <c r="E1555" s="7" t="s">
        <v>2343</v>
      </c>
      <c r="F1555" s="7" t="s">
        <v>2343</v>
      </c>
      <c r="G1555" s="7">
        <v>0</v>
      </c>
      <c r="H1555" s="75" t="s">
        <v>2343</v>
      </c>
      <c r="I1555" s="1" t="str">
        <f t="shared" si="24"/>
        <v>Normal Weight</v>
      </c>
      <c r="U1555" s="1">
        <v>180</v>
      </c>
    </row>
    <row r="1556" spans="1:21" x14ac:dyDescent="0.3">
      <c r="A1556" s="1" t="s">
        <v>1555</v>
      </c>
      <c r="B1556" s="1">
        <v>19.86</v>
      </c>
      <c r="C1556" s="1">
        <v>5.62</v>
      </c>
      <c r="D1556" s="7" t="s">
        <v>2344</v>
      </c>
      <c r="E1556" s="7" t="s">
        <v>2343</v>
      </c>
      <c r="F1556" s="7" t="s">
        <v>2343</v>
      </c>
      <c r="G1556" s="7">
        <v>0</v>
      </c>
      <c r="H1556" s="75" t="s">
        <v>2343</v>
      </c>
      <c r="I1556" s="1" t="str">
        <f t="shared" si="24"/>
        <v>Normal Weight</v>
      </c>
      <c r="U1556" s="1">
        <v>180</v>
      </c>
    </row>
    <row r="1557" spans="1:21" x14ac:dyDescent="0.3">
      <c r="A1557" s="1" t="s">
        <v>1556</v>
      </c>
      <c r="B1557" s="1">
        <v>33.58</v>
      </c>
      <c r="C1557" s="1">
        <v>5.08</v>
      </c>
      <c r="D1557" s="7" t="s">
        <v>2343</v>
      </c>
      <c r="E1557" s="7" t="s">
        <v>2343</v>
      </c>
      <c r="F1557" s="7" t="s">
        <v>2343</v>
      </c>
      <c r="G1557" s="7">
        <v>0</v>
      </c>
      <c r="H1557" s="75" t="s">
        <v>2343</v>
      </c>
      <c r="I1557" s="1" t="str">
        <f t="shared" si="24"/>
        <v>Obesity</v>
      </c>
      <c r="U1557" s="1">
        <v>180</v>
      </c>
    </row>
    <row r="1558" spans="1:21" x14ac:dyDescent="0.3">
      <c r="A1558" s="1" t="s">
        <v>1557</v>
      </c>
      <c r="B1558" s="1">
        <v>29.81</v>
      </c>
      <c r="C1558" s="1">
        <v>5.28</v>
      </c>
      <c r="D1558" s="7" t="s">
        <v>2343</v>
      </c>
      <c r="E1558" s="7" t="s">
        <v>2343</v>
      </c>
      <c r="F1558" s="7" t="s">
        <v>2343</v>
      </c>
      <c r="G1558" s="7">
        <v>0</v>
      </c>
      <c r="H1558" s="75" t="s">
        <v>2343</v>
      </c>
      <c r="I1558" s="1" t="str">
        <f t="shared" si="24"/>
        <v>Overweight</v>
      </c>
      <c r="U1558" s="1">
        <v>180</v>
      </c>
    </row>
    <row r="1559" spans="1:21" x14ac:dyDescent="0.3">
      <c r="A1559" s="1" t="s">
        <v>1558</v>
      </c>
      <c r="B1559" s="1">
        <v>27.4</v>
      </c>
      <c r="C1559" s="1">
        <v>4.6100000000000003</v>
      </c>
      <c r="D1559" s="7" t="s">
        <v>2343</v>
      </c>
      <c r="E1559" s="7" t="s">
        <v>2343</v>
      </c>
      <c r="F1559" s="7" t="s">
        <v>2343</v>
      </c>
      <c r="G1559" s="7">
        <v>0</v>
      </c>
      <c r="H1559" s="75" t="s">
        <v>2343</v>
      </c>
      <c r="I1559" s="1" t="str">
        <f t="shared" si="24"/>
        <v>Overweight</v>
      </c>
      <c r="U1559" s="1">
        <v>180</v>
      </c>
    </row>
    <row r="1560" spans="1:21" x14ac:dyDescent="0.3">
      <c r="A1560" s="1" t="s">
        <v>1559</v>
      </c>
      <c r="B1560" s="1">
        <v>17.98</v>
      </c>
      <c r="C1560" s="1">
        <v>6.57</v>
      </c>
      <c r="D1560" s="7" t="s">
        <v>2344</v>
      </c>
      <c r="E1560" s="7" t="s">
        <v>2343</v>
      </c>
      <c r="F1560" s="7" t="s">
        <v>2343</v>
      </c>
      <c r="G1560" s="7">
        <v>2</v>
      </c>
      <c r="H1560" s="75" t="s">
        <v>2343</v>
      </c>
      <c r="I1560" s="1" t="str">
        <f t="shared" si="24"/>
        <v>Underweight</v>
      </c>
      <c r="U1560" s="1">
        <v>180</v>
      </c>
    </row>
    <row r="1561" spans="1:21" x14ac:dyDescent="0.3">
      <c r="A1561" s="1" t="s">
        <v>1560</v>
      </c>
      <c r="B1561" s="1">
        <v>37.9</v>
      </c>
      <c r="C1561" s="1">
        <v>5.83</v>
      </c>
      <c r="D1561" s="7" t="s">
        <v>2343</v>
      </c>
      <c r="E1561" s="7" t="s">
        <v>2343</v>
      </c>
      <c r="F1561" s="7" t="s">
        <v>2343</v>
      </c>
      <c r="G1561" s="7">
        <v>0</v>
      </c>
      <c r="H1561" s="75" t="s">
        <v>2343</v>
      </c>
      <c r="I1561" s="1" t="str">
        <f t="shared" si="24"/>
        <v>Obesity</v>
      </c>
      <c r="U1561" s="1">
        <v>180</v>
      </c>
    </row>
    <row r="1562" spans="1:21" x14ac:dyDescent="0.3">
      <c r="A1562" s="1" t="s">
        <v>1561</v>
      </c>
      <c r="B1562" s="1">
        <v>25.27</v>
      </c>
      <c r="C1562" s="1">
        <v>6.98</v>
      </c>
      <c r="D1562" s="7" t="s">
        <v>2344</v>
      </c>
      <c r="E1562" s="7" t="s">
        <v>2343</v>
      </c>
      <c r="F1562" s="7" t="s">
        <v>2343</v>
      </c>
      <c r="G1562" s="7">
        <v>0</v>
      </c>
      <c r="H1562" s="75" t="s">
        <v>2343</v>
      </c>
      <c r="I1562" s="1" t="str">
        <f t="shared" si="24"/>
        <v>Overweight</v>
      </c>
      <c r="U1562" s="1">
        <v>180</v>
      </c>
    </row>
    <row r="1563" spans="1:21" x14ac:dyDescent="0.3">
      <c r="A1563" s="1" t="s">
        <v>1562</v>
      </c>
      <c r="B1563" s="1">
        <v>29.26</v>
      </c>
      <c r="C1563" s="1">
        <v>4.03</v>
      </c>
      <c r="D1563" s="7" t="s">
        <v>2343</v>
      </c>
      <c r="E1563" s="7" t="s">
        <v>2343</v>
      </c>
      <c r="F1563" s="7" t="s">
        <v>2343</v>
      </c>
      <c r="G1563" s="7">
        <v>1</v>
      </c>
      <c r="H1563" s="75" t="s">
        <v>2343</v>
      </c>
      <c r="I1563" s="1" t="str">
        <f t="shared" si="24"/>
        <v>Overweight</v>
      </c>
      <c r="U1563" s="1">
        <v>180</v>
      </c>
    </row>
    <row r="1564" spans="1:21" x14ac:dyDescent="0.3">
      <c r="A1564" s="1" t="s">
        <v>1563</v>
      </c>
      <c r="B1564" s="1">
        <v>27.835000000000001</v>
      </c>
      <c r="C1564" s="1">
        <v>4.5599999999999996</v>
      </c>
      <c r="D1564" s="7" t="s">
        <v>2343</v>
      </c>
      <c r="E1564" s="7" t="s">
        <v>2343</v>
      </c>
      <c r="F1564" s="7" t="s">
        <v>2343</v>
      </c>
      <c r="G1564" s="7">
        <v>1</v>
      </c>
      <c r="H1564" s="75" t="s">
        <v>2343</v>
      </c>
      <c r="I1564" s="1" t="str">
        <f t="shared" si="24"/>
        <v>Overweight</v>
      </c>
      <c r="U1564" s="1">
        <v>180</v>
      </c>
    </row>
    <row r="1565" spans="1:21" x14ac:dyDescent="0.3">
      <c r="A1565" s="1" t="s">
        <v>1564</v>
      </c>
      <c r="B1565" s="1">
        <v>46.53</v>
      </c>
      <c r="C1565" s="1">
        <v>5.38</v>
      </c>
      <c r="D1565" s="7" t="s">
        <v>2344</v>
      </c>
      <c r="E1565" s="7" t="s">
        <v>2343</v>
      </c>
      <c r="F1565" s="7" t="s">
        <v>2343</v>
      </c>
      <c r="G1565" s="7">
        <v>0</v>
      </c>
      <c r="H1565" s="75" t="s">
        <v>2343</v>
      </c>
      <c r="I1565" s="1" t="str">
        <f t="shared" si="24"/>
        <v>Obesity</v>
      </c>
      <c r="U1565" s="1">
        <v>180</v>
      </c>
    </row>
    <row r="1566" spans="1:21" x14ac:dyDescent="0.3">
      <c r="A1566" s="1" t="s">
        <v>1565</v>
      </c>
      <c r="B1566" s="1">
        <v>20.58</v>
      </c>
      <c r="C1566" s="1">
        <v>11.04</v>
      </c>
      <c r="D1566" s="7" t="s">
        <v>2344</v>
      </c>
      <c r="E1566" s="7" t="s">
        <v>2343</v>
      </c>
      <c r="F1566" s="7" t="s">
        <v>2343</v>
      </c>
      <c r="G1566" s="7">
        <v>1</v>
      </c>
      <c r="H1566" s="75" t="s">
        <v>2343</v>
      </c>
      <c r="I1566" s="1" t="str">
        <f t="shared" si="24"/>
        <v>Normal Weight</v>
      </c>
      <c r="U1566" s="1">
        <v>180</v>
      </c>
    </row>
    <row r="1567" spans="1:21" x14ac:dyDescent="0.3">
      <c r="A1567" s="1" t="s">
        <v>1566</v>
      </c>
      <c r="B1567" s="1">
        <v>19.53</v>
      </c>
      <c r="C1567" s="1">
        <v>6.09</v>
      </c>
      <c r="D1567" s="7" t="s">
        <v>2344</v>
      </c>
      <c r="E1567" s="7" t="s">
        <v>2343</v>
      </c>
      <c r="F1567" s="7" t="s">
        <v>2343</v>
      </c>
      <c r="G1567" s="7">
        <v>0</v>
      </c>
      <c r="H1567" s="75" t="s">
        <v>2343</v>
      </c>
      <c r="I1567" s="1" t="str">
        <f t="shared" si="24"/>
        <v>Normal Weight</v>
      </c>
      <c r="U1567" s="1">
        <v>180</v>
      </c>
    </row>
    <row r="1568" spans="1:21" x14ac:dyDescent="0.3">
      <c r="A1568" s="1" t="s">
        <v>1567</v>
      </c>
      <c r="B1568" s="1">
        <v>27.7</v>
      </c>
      <c r="C1568" s="1">
        <v>4.71</v>
      </c>
      <c r="D1568" s="7" t="s">
        <v>2343</v>
      </c>
      <c r="E1568" s="7" t="s">
        <v>2343</v>
      </c>
      <c r="F1568" s="7" t="s">
        <v>2343</v>
      </c>
      <c r="G1568" s="7">
        <v>1</v>
      </c>
      <c r="H1568" s="75" t="s">
        <v>2343</v>
      </c>
      <c r="I1568" s="1" t="str">
        <f t="shared" si="24"/>
        <v>Overweight</v>
      </c>
      <c r="U1568" s="1">
        <v>180</v>
      </c>
    </row>
    <row r="1569" spans="1:21" x14ac:dyDescent="0.3">
      <c r="A1569" s="1" t="s">
        <v>1568</v>
      </c>
      <c r="B1569" s="1">
        <v>18.920000000000002</v>
      </c>
      <c r="C1569" s="1">
        <v>8.18</v>
      </c>
      <c r="D1569" s="7" t="s">
        <v>2343</v>
      </c>
      <c r="E1569" s="7" t="s">
        <v>2343</v>
      </c>
      <c r="F1569" s="7" t="s">
        <v>2343</v>
      </c>
      <c r="G1569" s="7">
        <v>0</v>
      </c>
      <c r="H1569" s="75" t="s">
        <v>2343</v>
      </c>
      <c r="I1569" s="1" t="str">
        <f t="shared" si="24"/>
        <v>Normal Weight</v>
      </c>
      <c r="U1569" s="1">
        <v>180</v>
      </c>
    </row>
    <row r="1570" spans="1:21" x14ac:dyDescent="0.3">
      <c r="A1570" s="1" t="s">
        <v>1569</v>
      </c>
      <c r="B1570" s="1">
        <v>17.760000000000002</v>
      </c>
      <c r="C1570" s="1">
        <v>11.18</v>
      </c>
      <c r="D1570" s="7" t="s">
        <v>2344</v>
      </c>
      <c r="E1570" s="7" t="s">
        <v>2343</v>
      </c>
      <c r="F1570" s="7" t="s">
        <v>2343</v>
      </c>
      <c r="G1570" s="7">
        <v>2</v>
      </c>
      <c r="H1570" s="75" t="s">
        <v>2343</v>
      </c>
      <c r="I1570" s="1" t="str">
        <f t="shared" si="24"/>
        <v>Underweight</v>
      </c>
      <c r="U1570" s="1">
        <v>180</v>
      </c>
    </row>
    <row r="1571" spans="1:21" x14ac:dyDescent="0.3">
      <c r="A1571" s="1" t="s">
        <v>1570</v>
      </c>
      <c r="B1571" s="1">
        <v>29.83</v>
      </c>
      <c r="C1571" s="1">
        <v>5.03</v>
      </c>
      <c r="D1571" s="7" t="s">
        <v>2344</v>
      </c>
      <c r="E1571" s="7" t="s">
        <v>2343</v>
      </c>
      <c r="F1571" s="7" t="s">
        <v>2343</v>
      </c>
      <c r="G1571" s="7">
        <v>0</v>
      </c>
      <c r="H1571" s="75" t="s">
        <v>2343</v>
      </c>
      <c r="I1571" s="1" t="str">
        <f t="shared" si="24"/>
        <v>Overweight</v>
      </c>
      <c r="U1571" s="1">
        <v>180</v>
      </c>
    </row>
    <row r="1572" spans="1:21" x14ac:dyDescent="0.3">
      <c r="A1572" s="1" t="s">
        <v>1571</v>
      </c>
      <c r="B1572" s="1">
        <v>23.465</v>
      </c>
      <c r="C1572" s="1">
        <v>5.56</v>
      </c>
      <c r="D1572" s="7" t="s">
        <v>2343</v>
      </c>
      <c r="E1572" s="7" t="s">
        <v>2343</v>
      </c>
      <c r="F1572" s="7" t="s">
        <v>2343</v>
      </c>
      <c r="G1572" s="7">
        <v>1</v>
      </c>
      <c r="H1572" s="75" t="s">
        <v>2343</v>
      </c>
      <c r="I1572" s="1" t="str">
        <f t="shared" si="24"/>
        <v>Normal Weight</v>
      </c>
      <c r="U1572" s="1">
        <v>180</v>
      </c>
    </row>
    <row r="1573" spans="1:21" x14ac:dyDescent="0.3">
      <c r="A1573" s="1" t="s">
        <v>1572</v>
      </c>
      <c r="B1573" s="1">
        <v>29.355</v>
      </c>
      <c r="C1573" s="1">
        <v>4.33</v>
      </c>
      <c r="D1573" s="7" t="s">
        <v>2343</v>
      </c>
      <c r="E1573" s="7" t="s">
        <v>2343</v>
      </c>
      <c r="F1573" s="7" t="s">
        <v>2343</v>
      </c>
      <c r="G1573" s="7">
        <v>0</v>
      </c>
      <c r="H1573" s="75" t="s">
        <v>2343</v>
      </c>
      <c r="I1573" s="1" t="str">
        <f t="shared" si="24"/>
        <v>Overweight</v>
      </c>
      <c r="U1573" s="1">
        <v>180</v>
      </c>
    </row>
    <row r="1574" spans="1:21" x14ac:dyDescent="0.3">
      <c r="A1574" s="1" t="s">
        <v>1573</v>
      </c>
      <c r="B1574" s="1">
        <v>35.49</v>
      </c>
      <c r="C1574" s="1">
        <v>5.21</v>
      </c>
      <c r="D1574" s="7" t="s">
        <v>2344</v>
      </c>
      <c r="E1574" s="7" t="s">
        <v>2343</v>
      </c>
      <c r="F1574" s="7" t="s">
        <v>2345</v>
      </c>
      <c r="G1574" s="7">
        <v>1</v>
      </c>
      <c r="H1574" s="75" t="s">
        <v>2343</v>
      </c>
      <c r="I1574" s="1" t="str">
        <f t="shared" si="24"/>
        <v>Obesity</v>
      </c>
      <c r="U1574" s="1">
        <v>180</v>
      </c>
    </row>
    <row r="1575" spans="1:21" x14ac:dyDescent="0.3">
      <c r="A1575" s="1" t="s">
        <v>1574</v>
      </c>
      <c r="B1575" s="1">
        <v>26.315000000000001</v>
      </c>
      <c r="C1575" s="1">
        <v>5.89</v>
      </c>
      <c r="D1575" s="7" t="s">
        <v>2343</v>
      </c>
      <c r="E1575" s="7" t="s">
        <v>2343</v>
      </c>
      <c r="F1575" s="7" t="s">
        <v>2343</v>
      </c>
      <c r="G1575" s="7">
        <v>0</v>
      </c>
      <c r="H1575" s="75" t="s">
        <v>2343</v>
      </c>
      <c r="I1575" s="1" t="str">
        <f t="shared" si="24"/>
        <v>Overweight</v>
      </c>
      <c r="U1575" s="1">
        <v>180</v>
      </c>
    </row>
    <row r="1576" spans="1:21" x14ac:dyDescent="0.3">
      <c r="A1576" s="1" t="s">
        <v>1575</v>
      </c>
      <c r="B1576" s="1">
        <v>19.79</v>
      </c>
      <c r="C1576" s="1">
        <v>4.8099999999999996</v>
      </c>
      <c r="D1576" s="7" t="s">
        <v>2344</v>
      </c>
      <c r="E1576" s="7" t="s">
        <v>2343</v>
      </c>
      <c r="F1576" s="7" t="s">
        <v>2343</v>
      </c>
      <c r="G1576" s="7">
        <v>0</v>
      </c>
      <c r="H1576" s="75" t="s">
        <v>2343</v>
      </c>
      <c r="I1576" s="1" t="str">
        <f t="shared" si="24"/>
        <v>Normal Weight</v>
      </c>
      <c r="U1576" s="1">
        <v>180</v>
      </c>
    </row>
    <row r="1577" spans="1:21" x14ac:dyDescent="0.3">
      <c r="A1577" s="1" t="s">
        <v>1576</v>
      </c>
      <c r="B1577" s="1">
        <v>40.564999999999998</v>
      </c>
      <c r="C1577" s="1">
        <v>5.66</v>
      </c>
      <c r="D1577" s="7" t="s">
        <v>2343</v>
      </c>
      <c r="E1577" s="7" t="s">
        <v>2343</v>
      </c>
      <c r="F1577" s="7" t="s">
        <v>2343</v>
      </c>
      <c r="G1577" s="7">
        <v>1</v>
      </c>
      <c r="H1577" s="75" t="s">
        <v>2343</v>
      </c>
      <c r="I1577" s="1" t="str">
        <f t="shared" si="24"/>
        <v>Obesity</v>
      </c>
      <c r="U1577" s="1">
        <v>180</v>
      </c>
    </row>
    <row r="1578" spans="1:21" x14ac:dyDescent="0.3">
      <c r="A1578" s="1" t="s">
        <v>1577</v>
      </c>
      <c r="B1578" s="1">
        <v>18.03</v>
      </c>
      <c r="C1578" s="1">
        <v>10.66</v>
      </c>
      <c r="D1578" s="7" t="s">
        <v>2344</v>
      </c>
      <c r="E1578" s="7" t="s">
        <v>2343</v>
      </c>
      <c r="F1578" s="7" t="s">
        <v>2343</v>
      </c>
      <c r="G1578" s="7">
        <v>2</v>
      </c>
      <c r="H1578" s="75" t="s">
        <v>2343</v>
      </c>
      <c r="I1578" s="1" t="str">
        <f t="shared" si="24"/>
        <v>Underweight</v>
      </c>
      <c r="U1578" s="1">
        <v>180</v>
      </c>
    </row>
    <row r="1579" spans="1:21" x14ac:dyDescent="0.3">
      <c r="A1579" s="1" t="s">
        <v>1578</v>
      </c>
      <c r="B1579" s="1">
        <v>34.65</v>
      </c>
      <c r="C1579" s="1">
        <v>5.98</v>
      </c>
      <c r="D1579" s="7" t="s">
        <v>2344</v>
      </c>
      <c r="E1579" s="7" t="s">
        <v>2343</v>
      </c>
      <c r="F1579" s="7" t="s">
        <v>2343</v>
      </c>
      <c r="G1579" s="7">
        <v>0</v>
      </c>
      <c r="H1579" s="75" t="s">
        <v>2343</v>
      </c>
      <c r="I1579" s="1" t="str">
        <f t="shared" si="24"/>
        <v>Obesity</v>
      </c>
      <c r="U1579" s="1">
        <v>180</v>
      </c>
    </row>
    <row r="1580" spans="1:21" x14ac:dyDescent="0.3">
      <c r="A1580" s="1" t="s">
        <v>1579</v>
      </c>
      <c r="B1580" s="1">
        <v>42.94</v>
      </c>
      <c r="C1580" s="1">
        <v>4.34</v>
      </c>
      <c r="D1580" s="7" t="s">
        <v>2343</v>
      </c>
      <c r="E1580" s="7" t="s">
        <v>2343</v>
      </c>
      <c r="F1580" s="7" t="s">
        <v>2343</v>
      </c>
      <c r="G1580" s="7">
        <v>0</v>
      </c>
      <c r="H1580" s="75" t="s">
        <v>2343</v>
      </c>
      <c r="I1580" s="1" t="str">
        <f t="shared" si="24"/>
        <v>Obesity</v>
      </c>
      <c r="U1580" s="1">
        <v>180</v>
      </c>
    </row>
    <row r="1581" spans="1:21" x14ac:dyDescent="0.3">
      <c r="A1581" s="1" t="s">
        <v>1580</v>
      </c>
      <c r="B1581" s="1">
        <v>31.254999999999999</v>
      </c>
      <c r="C1581" s="1">
        <v>5.17</v>
      </c>
      <c r="D1581" s="7" t="s">
        <v>2343</v>
      </c>
      <c r="E1581" s="7" t="s">
        <v>2343</v>
      </c>
      <c r="F1581" s="7" t="s">
        <v>2343</v>
      </c>
      <c r="G1581" s="7">
        <v>0</v>
      </c>
      <c r="H1581" s="75" t="s">
        <v>2343</v>
      </c>
      <c r="I1581" s="1" t="str">
        <f t="shared" si="24"/>
        <v>Obesity</v>
      </c>
      <c r="U1581" s="1">
        <v>180</v>
      </c>
    </row>
    <row r="1582" spans="1:21" x14ac:dyDescent="0.3">
      <c r="A1582" s="1" t="s">
        <v>1581</v>
      </c>
      <c r="B1582" s="1">
        <v>45.43</v>
      </c>
      <c r="C1582" s="1">
        <v>4.2300000000000004</v>
      </c>
      <c r="D1582" s="7" t="s">
        <v>2344</v>
      </c>
      <c r="E1582" s="7" t="s">
        <v>2343</v>
      </c>
      <c r="F1582" s="7" t="s">
        <v>2345</v>
      </c>
      <c r="G1582" s="7">
        <v>1</v>
      </c>
      <c r="H1582" s="75" t="s">
        <v>2343</v>
      </c>
      <c r="I1582" s="1" t="str">
        <f t="shared" si="24"/>
        <v>Obesity</v>
      </c>
      <c r="U1582" s="1">
        <v>180</v>
      </c>
    </row>
    <row r="1583" spans="1:21" x14ac:dyDescent="0.3">
      <c r="A1583" s="1" t="s">
        <v>1582</v>
      </c>
      <c r="B1583" s="1">
        <v>32.340000000000003</v>
      </c>
      <c r="C1583" s="1">
        <v>4.88</v>
      </c>
      <c r="D1583" s="7" t="s">
        <v>2344</v>
      </c>
      <c r="E1583" s="7" t="s">
        <v>2343</v>
      </c>
      <c r="F1583" s="7" t="s">
        <v>2345</v>
      </c>
      <c r="G1583" s="7">
        <v>1</v>
      </c>
      <c r="H1583" s="75" t="s">
        <v>2343</v>
      </c>
      <c r="I1583" s="1" t="str">
        <f t="shared" si="24"/>
        <v>Obesity</v>
      </c>
      <c r="U1583" s="1">
        <v>180</v>
      </c>
    </row>
    <row r="1584" spans="1:21" x14ac:dyDescent="0.3">
      <c r="A1584" s="1" t="s">
        <v>1583</v>
      </c>
      <c r="B1584" s="1">
        <v>25.46</v>
      </c>
      <c r="C1584" s="1">
        <v>9.7100000000000009</v>
      </c>
      <c r="D1584" s="7" t="s">
        <v>2344</v>
      </c>
      <c r="E1584" s="7" t="s">
        <v>2343</v>
      </c>
      <c r="F1584" s="7" t="s">
        <v>2343</v>
      </c>
      <c r="G1584" s="7">
        <v>1</v>
      </c>
      <c r="H1584" s="75" t="s">
        <v>2343</v>
      </c>
      <c r="I1584" s="1" t="str">
        <f t="shared" si="24"/>
        <v>Overweight</v>
      </c>
      <c r="U1584" s="1">
        <v>180</v>
      </c>
    </row>
    <row r="1585" spans="1:21" x14ac:dyDescent="0.3">
      <c r="A1585" s="1" t="s">
        <v>1584</v>
      </c>
      <c r="B1585" s="1">
        <v>37.145000000000003</v>
      </c>
      <c r="C1585" s="1">
        <v>5.32</v>
      </c>
      <c r="D1585" s="7" t="s">
        <v>2343</v>
      </c>
      <c r="E1585" s="7" t="s">
        <v>2343</v>
      </c>
      <c r="F1585" s="7" t="s">
        <v>2343</v>
      </c>
      <c r="G1585" s="7">
        <v>0</v>
      </c>
      <c r="H1585" s="75" t="s">
        <v>2343</v>
      </c>
      <c r="I1585" s="1" t="str">
        <f t="shared" si="24"/>
        <v>Obesity</v>
      </c>
      <c r="U1585" s="1">
        <v>180</v>
      </c>
    </row>
    <row r="1586" spans="1:21" x14ac:dyDescent="0.3">
      <c r="A1586" s="1" t="s">
        <v>1585</v>
      </c>
      <c r="B1586" s="1">
        <v>30.8</v>
      </c>
      <c r="C1586" s="1">
        <v>5.83</v>
      </c>
      <c r="D1586" s="7" t="s">
        <v>2344</v>
      </c>
      <c r="E1586" s="7" t="s">
        <v>2343</v>
      </c>
      <c r="F1586" s="7" t="s">
        <v>2343</v>
      </c>
      <c r="G1586" s="7">
        <v>0</v>
      </c>
      <c r="H1586" s="75" t="s">
        <v>2343</v>
      </c>
      <c r="I1586" s="1" t="str">
        <f t="shared" si="24"/>
        <v>Obesity</v>
      </c>
      <c r="U1586" s="1">
        <v>180</v>
      </c>
    </row>
    <row r="1587" spans="1:21" x14ac:dyDescent="0.3">
      <c r="A1587" s="1" t="s">
        <v>1586</v>
      </c>
      <c r="B1587" s="1">
        <v>29.5</v>
      </c>
      <c r="C1587" s="1">
        <v>5.54</v>
      </c>
      <c r="D1587" s="7" t="s">
        <v>2344</v>
      </c>
      <c r="E1587" s="7" t="s">
        <v>2343</v>
      </c>
      <c r="F1587" s="7" t="s">
        <v>2343</v>
      </c>
      <c r="G1587" s="7">
        <v>0</v>
      </c>
      <c r="H1587" s="75" t="s">
        <v>2343</v>
      </c>
      <c r="I1587" s="1" t="str">
        <f t="shared" si="24"/>
        <v>Overweight</v>
      </c>
      <c r="U1587" s="1">
        <v>180</v>
      </c>
    </row>
    <row r="1588" spans="1:21" x14ac:dyDescent="0.3">
      <c r="A1588" s="1" t="s">
        <v>1587</v>
      </c>
      <c r="B1588" s="1">
        <v>43.39</v>
      </c>
      <c r="C1588" s="1">
        <v>5.85</v>
      </c>
      <c r="D1588" s="7" t="s">
        <v>2343</v>
      </c>
      <c r="E1588" s="7" t="s">
        <v>2344</v>
      </c>
      <c r="F1588" s="7" t="s">
        <v>2343</v>
      </c>
      <c r="G1588" s="7">
        <v>1</v>
      </c>
      <c r="H1588" s="75" t="s">
        <v>2343</v>
      </c>
      <c r="I1588" s="1" t="str">
        <f t="shared" si="24"/>
        <v>Obesity</v>
      </c>
      <c r="U1588" s="1">
        <v>180</v>
      </c>
    </row>
    <row r="1589" spans="1:21" x14ac:dyDescent="0.3">
      <c r="A1589" s="1" t="s">
        <v>1588</v>
      </c>
      <c r="B1589" s="1">
        <v>15.08</v>
      </c>
      <c r="C1589" s="1">
        <v>4.8499999999999996</v>
      </c>
      <c r="D1589" s="7" t="s">
        <v>2344</v>
      </c>
      <c r="E1589" s="7" t="s">
        <v>2343</v>
      </c>
      <c r="F1589" s="7" t="s">
        <v>2345</v>
      </c>
      <c r="G1589" s="7">
        <v>1</v>
      </c>
      <c r="H1589" s="75" t="s">
        <v>2343</v>
      </c>
      <c r="I1589" s="1" t="str">
        <f t="shared" si="24"/>
        <v>Underweight</v>
      </c>
      <c r="U1589" s="1">
        <v>180</v>
      </c>
    </row>
    <row r="1590" spans="1:21" x14ac:dyDescent="0.3">
      <c r="A1590" s="1" t="s">
        <v>1589</v>
      </c>
      <c r="B1590" s="1">
        <v>20.48</v>
      </c>
      <c r="C1590" s="1">
        <v>11.09</v>
      </c>
      <c r="D1590" s="7" t="s">
        <v>2343</v>
      </c>
      <c r="E1590" s="7" t="s">
        <v>2343</v>
      </c>
      <c r="F1590" s="7" t="s">
        <v>2343</v>
      </c>
      <c r="G1590" s="7">
        <v>0</v>
      </c>
      <c r="H1590" s="75" t="s">
        <v>2343</v>
      </c>
      <c r="I1590" s="1" t="str">
        <f t="shared" si="24"/>
        <v>Normal Weight</v>
      </c>
      <c r="U1590" s="1">
        <v>180</v>
      </c>
    </row>
    <row r="1591" spans="1:21" x14ac:dyDescent="0.3">
      <c r="A1591" s="1" t="s">
        <v>1590</v>
      </c>
      <c r="B1591" s="1">
        <v>34.450000000000003</v>
      </c>
      <c r="C1591" s="1">
        <v>5.58</v>
      </c>
      <c r="D1591" s="7" t="s">
        <v>2344</v>
      </c>
      <c r="E1591" s="7" t="s">
        <v>2343</v>
      </c>
      <c r="F1591" s="7" t="s">
        <v>2343</v>
      </c>
      <c r="G1591" s="7">
        <v>0</v>
      </c>
      <c r="H1591" s="75" t="s">
        <v>2343</v>
      </c>
      <c r="I1591" s="1" t="str">
        <f t="shared" si="24"/>
        <v>Obesity</v>
      </c>
      <c r="U1591" s="1">
        <v>180</v>
      </c>
    </row>
    <row r="1592" spans="1:21" x14ac:dyDescent="0.3">
      <c r="A1592" s="1" t="s">
        <v>1591</v>
      </c>
      <c r="B1592" s="1">
        <v>34.21</v>
      </c>
      <c r="C1592" s="1">
        <v>9.7200000000000006</v>
      </c>
      <c r="D1592" s="7" t="s">
        <v>2344</v>
      </c>
      <c r="E1592" s="7" t="s">
        <v>2343</v>
      </c>
      <c r="F1592" s="7" t="s">
        <v>2343</v>
      </c>
      <c r="G1592" s="7">
        <v>0</v>
      </c>
      <c r="H1592" s="75" t="s">
        <v>2343</v>
      </c>
      <c r="I1592" s="1" t="str">
        <f t="shared" si="24"/>
        <v>Obesity</v>
      </c>
      <c r="U1592" s="1">
        <v>180</v>
      </c>
    </row>
    <row r="1593" spans="1:21" x14ac:dyDescent="0.3">
      <c r="A1593" s="1" t="s">
        <v>1592</v>
      </c>
      <c r="B1593" s="1">
        <v>28.8</v>
      </c>
      <c r="C1593" s="1">
        <v>11.41</v>
      </c>
      <c r="D1593" s="7" t="s">
        <v>2344</v>
      </c>
      <c r="E1593" s="7" t="s">
        <v>2343</v>
      </c>
      <c r="F1593" s="7" t="s">
        <v>2343</v>
      </c>
      <c r="G1593" s="7">
        <v>0</v>
      </c>
      <c r="H1593" s="75" t="s">
        <v>2343</v>
      </c>
      <c r="I1593" s="1" t="str">
        <f t="shared" si="24"/>
        <v>Overweight</v>
      </c>
      <c r="U1593" s="1">
        <v>180</v>
      </c>
    </row>
    <row r="1594" spans="1:21" x14ac:dyDescent="0.3">
      <c r="A1594" s="1" t="s">
        <v>1593</v>
      </c>
      <c r="B1594" s="1">
        <v>31.74</v>
      </c>
      <c r="C1594" s="1">
        <v>4.46</v>
      </c>
      <c r="D1594" s="7" t="s">
        <v>2343</v>
      </c>
      <c r="E1594" s="7" t="s">
        <v>2343</v>
      </c>
      <c r="F1594" s="7" t="s">
        <v>2345</v>
      </c>
      <c r="G1594" s="7">
        <v>1</v>
      </c>
      <c r="H1594" s="75" t="s">
        <v>2343</v>
      </c>
      <c r="I1594" s="1" t="str">
        <f t="shared" si="24"/>
        <v>Obesity</v>
      </c>
      <c r="U1594" s="1">
        <v>180</v>
      </c>
    </row>
    <row r="1595" spans="1:21" x14ac:dyDescent="0.3">
      <c r="A1595" s="1" t="s">
        <v>1594</v>
      </c>
      <c r="B1595" s="1">
        <v>21.78</v>
      </c>
      <c r="C1595" s="1">
        <v>9.31</v>
      </c>
      <c r="D1595" s="7" t="s">
        <v>2344</v>
      </c>
      <c r="E1595" s="7" t="s">
        <v>2343</v>
      </c>
      <c r="F1595" s="7" t="s">
        <v>2343</v>
      </c>
      <c r="G1595" s="7">
        <v>0</v>
      </c>
      <c r="H1595" s="75" t="s">
        <v>2343</v>
      </c>
      <c r="I1595" s="1" t="str">
        <f t="shared" si="24"/>
        <v>Normal Weight</v>
      </c>
      <c r="U1595" s="1">
        <v>180</v>
      </c>
    </row>
    <row r="1596" spans="1:21" x14ac:dyDescent="0.3">
      <c r="A1596" s="1" t="s">
        <v>1595</v>
      </c>
      <c r="B1596" s="1">
        <v>23.75</v>
      </c>
      <c r="C1596" s="1">
        <v>5.03</v>
      </c>
      <c r="D1596" s="7" t="s">
        <v>2343</v>
      </c>
      <c r="E1596" s="7" t="s">
        <v>2343</v>
      </c>
      <c r="F1596" s="7" t="s">
        <v>2343</v>
      </c>
      <c r="G1596" s="7">
        <v>1</v>
      </c>
      <c r="H1596" s="75" t="s">
        <v>2343</v>
      </c>
      <c r="I1596" s="1" t="str">
        <f t="shared" si="24"/>
        <v>Normal Weight</v>
      </c>
      <c r="U1596" s="1">
        <v>180</v>
      </c>
    </row>
    <row r="1597" spans="1:21" x14ac:dyDescent="0.3">
      <c r="A1597" s="1" t="s">
        <v>1596</v>
      </c>
      <c r="B1597" s="1">
        <v>33.21</v>
      </c>
      <c r="C1597" s="1">
        <v>5.07</v>
      </c>
      <c r="D1597" s="7" t="s">
        <v>2344</v>
      </c>
      <c r="E1597" s="7" t="s">
        <v>2343</v>
      </c>
      <c r="F1597" s="7" t="s">
        <v>2343</v>
      </c>
      <c r="G1597" s="7">
        <v>1</v>
      </c>
      <c r="H1597" s="75" t="s">
        <v>2343</v>
      </c>
      <c r="I1597" s="1" t="str">
        <f t="shared" si="24"/>
        <v>Obesity</v>
      </c>
      <c r="U1597" s="1">
        <v>180</v>
      </c>
    </row>
    <row r="1598" spans="1:21" x14ac:dyDescent="0.3">
      <c r="A1598" s="1" t="s">
        <v>1597</v>
      </c>
      <c r="B1598" s="1">
        <v>17.7</v>
      </c>
      <c r="C1598" s="1">
        <v>10.42</v>
      </c>
      <c r="D1598" s="7" t="s">
        <v>2344</v>
      </c>
      <c r="E1598" s="7" t="s">
        <v>2343</v>
      </c>
      <c r="F1598" s="7" t="s">
        <v>2343</v>
      </c>
      <c r="G1598" s="7">
        <v>2</v>
      </c>
      <c r="H1598" s="75" t="s">
        <v>2343</v>
      </c>
      <c r="I1598" s="1" t="str">
        <f t="shared" si="24"/>
        <v>Underweight</v>
      </c>
      <c r="U1598" s="1">
        <v>180</v>
      </c>
    </row>
    <row r="1599" spans="1:21" x14ac:dyDescent="0.3">
      <c r="A1599" s="1" t="s">
        <v>1598</v>
      </c>
      <c r="B1599" s="1">
        <v>17.2</v>
      </c>
      <c r="C1599" s="1">
        <v>6.45</v>
      </c>
      <c r="D1599" s="7" t="s">
        <v>2343</v>
      </c>
      <c r="E1599" s="7" t="s">
        <v>2343</v>
      </c>
      <c r="F1599" s="7" t="s">
        <v>2343</v>
      </c>
      <c r="G1599" s="7">
        <v>2</v>
      </c>
      <c r="H1599" s="75" t="s">
        <v>2343</v>
      </c>
      <c r="I1599" s="1" t="str">
        <f t="shared" si="24"/>
        <v>Underweight</v>
      </c>
      <c r="U1599" s="1">
        <v>180</v>
      </c>
    </row>
    <row r="1600" spans="1:21" x14ac:dyDescent="0.3">
      <c r="A1600" s="1" t="s">
        <v>1599</v>
      </c>
      <c r="B1600" s="1">
        <v>19.21</v>
      </c>
      <c r="C1600" s="1">
        <v>5.52</v>
      </c>
      <c r="D1600" s="7" t="s">
        <v>2343</v>
      </c>
      <c r="E1600" s="7" t="s">
        <v>2343</v>
      </c>
      <c r="F1600" s="7" t="s">
        <v>2343</v>
      </c>
      <c r="G1600" s="7">
        <v>2</v>
      </c>
      <c r="H1600" s="75" t="s">
        <v>2343</v>
      </c>
      <c r="I1600" s="1" t="str">
        <f t="shared" si="24"/>
        <v>Normal Weight</v>
      </c>
      <c r="U1600" s="1">
        <v>180</v>
      </c>
    </row>
    <row r="1601" spans="1:21" x14ac:dyDescent="0.3">
      <c r="A1601" s="1" t="s">
        <v>1600</v>
      </c>
      <c r="B1601" s="1">
        <v>23.2</v>
      </c>
      <c r="C1601" s="1">
        <v>4.41</v>
      </c>
      <c r="D1601" s="7" t="s">
        <v>2343</v>
      </c>
      <c r="E1601" s="7" t="s">
        <v>2343</v>
      </c>
      <c r="F1601" s="7" t="s">
        <v>2345</v>
      </c>
      <c r="G1601" s="7">
        <v>1</v>
      </c>
      <c r="H1601" s="75" t="s">
        <v>2343</v>
      </c>
      <c r="I1601" s="1" t="str">
        <f t="shared" si="24"/>
        <v>Normal Weight</v>
      </c>
      <c r="U1601" s="1">
        <v>180</v>
      </c>
    </row>
    <row r="1602" spans="1:21" x14ac:dyDescent="0.3">
      <c r="A1602" s="1" t="s">
        <v>1601</v>
      </c>
      <c r="B1602" s="1">
        <v>32.5</v>
      </c>
      <c r="C1602" s="1">
        <v>4.6900000000000004</v>
      </c>
      <c r="D1602" s="7" t="s">
        <v>2344</v>
      </c>
      <c r="E1602" s="7" t="s">
        <v>2343</v>
      </c>
      <c r="F1602" s="7" t="s">
        <v>2345</v>
      </c>
      <c r="G1602" s="7">
        <v>1</v>
      </c>
      <c r="H1602" s="75" t="s">
        <v>2343</v>
      </c>
      <c r="I1602" s="1" t="str">
        <f t="shared" si="24"/>
        <v>Obesity</v>
      </c>
      <c r="U1602" s="1">
        <v>180</v>
      </c>
    </row>
    <row r="1603" spans="1:21" x14ac:dyDescent="0.3">
      <c r="A1603" s="1" t="s">
        <v>1602</v>
      </c>
      <c r="B1603" s="1">
        <v>20.9</v>
      </c>
      <c r="C1603" s="1">
        <v>6.94</v>
      </c>
      <c r="D1603" s="7" t="s">
        <v>2343</v>
      </c>
      <c r="E1603" s="7" t="s">
        <v>2343</v>
      </c>
      <c r="F1603" s="7" t="s">
        <v>2343</v>
      </c>
      <c r="G1603" s="7">
        <v>0</v>
      </c>
      <c r="H1603" s="75" t="s">
        <v>2343</v>
      </c>
      <c r="I1603" s="1" t="str">
        <f t="shared" ref="I1603:I1666" si="25">IF(B1603&lt;18.5,"Underweight",IF(B1603&lt;25,"Normal Weight",IF(B1603&lt;30,"Overweight","Obesity")))</f>
        <v>Normal Weight</v>
      </c>
      <c r="U1603" s="1">
        <v>180</v>
      </c>
    </row>
    <row r="1604" spans="1:21" x14ac:dyDescent="0.3">
      <c r="A1604" s="1" t="s">
        <v>1603</v>
      </c>
      <c r="B1604" s="1">
        <v>19.11</v>
      </c>
      <c r="C1604" s="1">
        <v>4.3499999999999996</v>
      </c>
      <c r="D1604" s="7" t="s">
        <v>2343</v>
      </c>
      <c r="E1604" s="7" t="s">
        <v>2343</v>
      </c>
      <c r="F1604" s="7" t="s">
        <v>2343</v>
      </c>
      <c r="G1604" s="7">
        <v>2</v>
      </c>
      <c r="H1604" s="75" t="s">
        <v>2343</v>
      </c>
      <c r="I1604" s="1" t="str">
        <f t="shared" si="25"/>
        <v>Normal Weight</v>
      </c>
      <c r="U1604" s="1">
        <v>180</v>
      </c>
    </row>
    <row r="1605" spans="1:21" x14ac:dyDescent="0.3">
      <c r="A1605" s="1" t="s">
        <v>1604</v>
      </c>
      <c r="B1605" s="1">
        <v>31.17</v>
      </c>
      <c r="C1605" s="1">
        <v>5.28</v>
      </c>
      <c r="D1605" s="7" t="s">
        <v>2343</v>
      </c>
      <c r="E1605" s="7" t="s">
        <v>2343</v>
      </c>
      <c r="F1605" s="7" t="s">
        <v>2343</v>
      </c>
      <c r="G1605" s="7">
        <v>1</v>
      </c>
      <c r="H1605" s="75" t="s">
        <v>2343</v>
      </c>
      <c r="I1605" s="1" t="str">
        <f t="shared" si="25"/>
        <v>Obesity</v>
      </c>
      <c r="U1605" s="1">
        <v>180</v>
      </c>
    </row>
    <row r="1606" spans="1:21" x14ac:dyDescent="0.3">
      <c r="A1606" s="1" t="s">
        <v>1605</v>
      </c>
      <c r="B1606" s="1">
        <v>36.08</v>
      </c>
      <c r="C1606" s="1">
        <v>4.29</v>
      </c>
      <c r="D1606" s="7" t="s">
        <v>2343</v>
      </c>
      <c r="E1606" s="7" t="s">
        <v>2343</v>
      </c>
      <c r="F1606" s="7" t="s">
        <v>2343</v>
      </c>
      <c r="G1606" s="7">
        <v>0</v>
      </c>
      <c r="H1606" s="75" t="s">
        <v>2343</v>
      </c>
      <c r="I1606" s="1" t="str">
        <f t="shared" si="25"/>
        <v>Obesity</v>
      </c>
      <c r="U1606" s="1">
        <v>180</v>
      </c>
    </row>
    <row r="1607" spans="1:21" x14ac:dyDescent="0.3">
      <c r="A1607" s="1" t="s">
        <v>1606</v>
      </c>
      <c r="B1607" s="1">
        <v>28.024999999999999</v>
      </c>
      <c r="C1607" s="1">
        <v>5.69</v>
      </c>
      <c r="D1607" s="7" t="s">
        <v>2344</v>
      </c>
      <c r="E1607" s="7" t="s">
        <v>2343</v>
      </c>
      <c r="F1607" s="7" t="s">
        <v>2343</v>
      </c>
      <c r="G1607" s="7">
        <v>0</v>
      </c>
      <c r="H1607" s="75" t="s">
        <v>2343</v>
      </c>
      <c r="I1607" s="1" t="str">
        <f t="shared" si="25"/>
        <v>Overweight</v>
      </c>
      <c r="U1607" s="1">
        <v>180</v>
      </c>
    </row>
    <row r="1608" spans="1:21" x14ac:dyDescent="0.3">
      <c r="A1608" s="1" t="s">
        <v>1607</v>
      </c>
      <c r="B1608" s="1">
        <v>24.32</v>
      </c>
      <c r="C1608" s="1">
        <v>5.56</v>
      </c>
      <c r="D1608" s="7" t="s">
        <v>2344</v>
      </c>
      <c r="E1608" s="7" t="s">
        <v>2343</v>
      </c>
      <c r="F1608" s="7" t="s">
        <v>2343</v>
      </c>
      <c r="G1608" s="7">
        <v>0</v>
      </c>
      <c r="H1608" s="75" t="s">
        <v>2343</v>
      </c>
      <c r="I1608" s="1" t="str">
        <f t="shared" si="25"/>
        <v>Normal Weight</v>
      </c>
      <c r="U1608" s="1">
        <v>180</v>
      </c>
    </row>
    <row r="1609" spans="1:21" x14ac:dyDescent="0.3">
      <c r="A1609" s="1" t="s">
        <v>1608</v>
      </c>
      <c r="B1609" s="1">
        <v>38</v>
      </c>
      <c r="C1609" s="1">
        <v>5.41</v>
      </c>
      <c r="D1609" s="7" t="s">
        <v>2344</v>
      </c>
      <c r="E1609" s="7" t="s">
        <v>2343</v>
      </c>
      <c r="F1609" s="7" t="s">
        <v>2343</v>
      </c>
      <c r="G1609" s="7">
        <v>1</v>
      </c>
      <c r="H1609" s="75" t="s">
        <v>2343</v>
      </c>
      <c r="I1609" s="1" t="str">
        <f t="shared" si="25"/>
        <v>Obesity</v>
      </c>
      <c r="U1609" s="1">
        <v>180</v>
      </c>
    </row>
    <row r="1610" spans="1:21" x14ac:dyDescent="0.3">
      <c r="A1610" s="1" t="s">
        <v>1609</v>
      </c>
      <c r="B1610" s="1">
        <v>31.6</v>
      </c>
      <c r="C1610" s="1">
        <v>10.85</v>
      </c>
      <c r="D1610" s="7" t="s">
        <v>2344</v>
      </c>
      <c r="E1610" s="7" t="s">
        <v>2343</v>
      </c>
      <c r="F1610" s="7" t="s">
        <v>2343</v>
      </c>
      <c r="G1610" s="7">
        <v>0</v>
      </c>
      <c r="H1610" s="75" t="s">
        <v>2343</v>
      </c>
      <c r="I1610" s="1" t="str">
        <f t="shared" si="25"/>
        <v>Obesity</v>
      </c>
      <c r="U1610" s="1">
        <v>180</v>
      </c>
    </row>
    <row r="1611" spans="1:21" x14ac:dyDescent="0.3">
      <c r="A1611" s="1" t="s">
        <v>1610</v>
      </c>
      <c r="B1611" s="1">
        <v>31.02</v>
      </c>
      <c r="C1611" s="1">
        <v>11.63</v>
      </c>
      <c r="D1611" s="7" t="s">
        <v>2344</v>
      </c>
      <c r="E1611" s="7" t="s">
        <v>2343</v>
      </c>
      <c r="F1611" s="7" t="s">
        <v>2343</v>
      </c>
      <c r="G1611" s="7">
        <v>0</v>
      </c>
      <c r="H1611" s="75" t="s">
        <v>2343</v>
      </c>
      <c r="I1611" s="1" t="str">
        <f t="shared" si="25"/>
        <v>Obesity</v>
      </c>
      <c r="U1611" s="1">
        <v>180</v>
      </c>
    </row>
    <row r="1612" spans="1:21" x14ac:dyDescent="0.3">
      <c r="A1612" s="1" t="s">
        <v>1611</v>
      </c>
      <c r="B1612" s="1">
        <v>29.26</v>
      </c>
      <c r="C1612" s="1">
        <v>5.68</v>
      </c>
      <c r="D1612" s="7" t="s">
        <v>2344</v>
      </c>
      <c r="E1612" s="7" t="s">
        <v>2343</v>
      </c>
      <c r="F1612" s="7" t="s">
        <v>2343</v>
      </c>
      <c r="G1612" s="7">
        <v>1</v>
      </c>
      <c r="H1612" s="75" t="s">
        <v>2343</v>
      </c>
      <c r="I1612" s="1" t="str">
        <f t="shared" si="25"/>
        <v>Overweight</v>
      </c>
      <c r="U1612" s="1">
        <v>180</v>
      </c>
    </row>
    <row r="1613" spans="1:21" x14ac:dyDescent="0.3">
      <c r="A1613" s="1" t="s">
        <v>1612</v>
      </c>
      <c r="B1613" s="1">
        <v>15.09</v>
      </c>
      <c r="C1613" s="1">
        <v>7.59</v>
      </c>
      <c r="D1613" s="7" t="s">
        <v>2344</v>
      </c>
      <c r="E1613" s="7" t="s">
        <v>2343</v>
      </c>
      <c r="F1613" s="7" t="s">
        <v>2343</v>
      </c>
      <c r="G1613" s="7">
        <v>2</v>
      </c>
      <c r="H1613" s="75" t="s">
        <v>2343</v>
      </c>
      <c r="I1613" s="1" t="str">
        <f t="shared" si="25"/>
        <v>Underweight</v>
      </c>
      <c r="U1613" s="1">
        <v>180</v>
      </c>
    </row>
    <row r="1614" spans="1:21" x14ac:dyDescent="0.3">
      <c r="A1614" s="1" t="s">
        <v>1613</v>
      </c>
      <c r="B1614" s="1">
        <v>22.63</v>
      </c>
      <c r="C1614" s="1">
        <v>5.09</v>
      </c>
      <c r="D1614" s="7" t="s">
        <v>2344</v>
      </c>
      <c r="E1614" s="7" t="s">
        <v>2343</v>
      </c>
      <c r="F1614" s="7" t="s">
        <v>2343</v>
      </c>
      <c r="G1614" s="7">
        <v>0</v>
      </c>
      <c r="H1614" s="75" t="s">
        <v>2343</v>
      </c>
      <c r="I1614" s="1" t="str">
        <f t="shared" si="25"/>
        <v>Normal Weight</v>
      </c>
      <c r="U1614" s="1">
        <v>180</v>
      </c>
    </row>
    <row r="1615" spans="1:21" x14ac:dyDescent="0.3">
      <c r="A1615" s="1" t="s">
        <v>1614</v>
      </c>
      <c r="B1615" s="1">
        <v>23.46</v>
      </c>
      <c r="C1615" s="1">
        <v>4.21</v>
      </c>
      <c r="D1615" s="7" t="s">
        <v>2343</v>
      </c>
      <c r="E1615" s="7" t="s">
        <v>2343</v>
      </c>
      <c r="F1615" s="7" t="s">
        <v>2343</v>
      </c>
      <c r="G1615" s="7">
        <v>1</v>
      </c>
      <c r="H1615" s="75" t="s">
        <v>2343</v>
      </c>
      <c r="I1615" s="1" t="str">
        <f t="shared" si="25"/>
        <v>Normal Weight</v>
      </c>
      <c r="U1615" s="1">
        <v>180</v>
      </c>
    </row>
    <row r="1616" spans="1:21" x14ac:dyDescent="0.3">
      <c r="A1616" s="1" t="s">
        <v>1615</v>
      </c>
      <c r="B1616" s="1">
        <v>22.56</v>
      </c>
      <c r="C1616" s="1">
        <v>4.34</v>
      </c>
      <c r="D1616" s="7" t="s">
        <v>2344</v>
      </c>
      <c r="E1616" s="7" t="s">
        <v>2343</v>
      </c>
      <c r="F1616" s="7" t="s">
        <v>2343</v>
      </c>
      <c r="G1616" s="7">
        <v>0</v>
      </c>
      <c r="H1616" s="75" t="s">
        <v>2343</v>
      </c>
      <c r="I1616" s="1" t="str">
        <f t="shared" si="25"/>
        <v>Normal Weight</v>
      </c>
      <c r="U1616" s="1">
        <v>180</v>
      </c>
    </row>
    <row r="1617" spans="1:21" x14ac:dyDescent="0.3">
      <c r="A1617" s="1" t="s">
        <v>1616</v>
      </c>
      <c r="B1617" s="1">
        <v>19.28</v>
      </c>
      <c r="C1617" s="1">
        <v>11.85</v>
      </c>
      <c r="D1617" s="7" t="s">
        <v>2343</v>
      </c>
      <c r="E1617" s="7" t="s">
        <v>2343</v>
      </c>
      <c r="F1617" s="7" t="s">
        <v>2343</v>
      </c>
      <c r="G1617" s="7">
        <v>2</v>
      </c>
      <c r="H1617" s="75" t="s">
        <v>2343</v>
      </c>
      <c r="I1617" s="1" t="str">
        <f t="shared" si="25"/>
        <v>Normal Weight</v>
      </c>
      <c r="U1617" s="1">
        <v>180</v>
      </c>
    </row>
    <row r="1618" spans="1:21" x14ac:dyDescent="0.3">
      <c r="A1618" s="1" t="s">
        <v>1617</v>
      </c>
      <c r="B1618" s="1">
        <v>15.37</v>
      </c>
      <c r="C1618" s="1">
        <v>9.61</v>
      </c>
      <c r="D1618" s="7" t="s">
        <v>2344</v>
      </c>
      <c r="E1618" s="7" t="s">
        <v>2343</v>
      </c>
      <c r="F1618" s="7" t="s">
        <v>2343</v>
      </c>
      <c r="G1618" s="7">
        <v>2</v>
      </c>
      <c r="H1618" s="75" t="s">
        <v>2343</v>
      </c>
      <c r="I1618" s="1" t="str">
        <f t="shared" si="25"/>
        <v>Underweight</v>
      </c>
      <c r="U1618" s="1">
        <v>180</v>
      </c>
    </row>
    <row r="1619" spans="1:21" x14ac:dyDescent="0.3">
      <c r="A1619" s="1" t="s">
        <v>1618</v>
      </c>
      <c r="B1619" s="1">
        <v>18.71</v>
      </c>
      <c r="C1619" s="1">
        <v>5.29</v>
      </c>
      <c r="D1619" s="7" t="s">
        <v>2344</v>
      </c>
      <c r="E1619" s="7" t="s">
        <v>2343</v>
      </c>
      <c r="F1619" s="7" t="s">
        <v>2343</v>
      </c>
      <c r="G1619" s="7">
        <v>0</v>
      </c>
      <c r="H1619" s="75" t="s">
        <v>2343</v>
      </c>
      <c r="I1619" s="1" t="str">
        <f t="shared" si="25"/>
        <v>Normal Weight</v>
      </c>
      <c r="U1619" s="1">
        <v>180</v>
      </c>
    </row>
    <row r="1620" spans="1:21" x14ac:dyDescent="0.3">
      <c r="A1620" s="1" t="s">
        <v>1619</v>
      </c>
      <c r="B1620" s="1">
        <v>20.61</v>
      </c>
      <c r="C1620" s="1">
        <v>6.89</v>
      </c>
      <c r="D1620" s="7" t="s">
        <v>2343</v>
      </c>
      <c r="E1620" s="7" t="s">
        <v>2343</v>
      </c>
      <c r="F1620" s="7" t="s">
        <v>2343</v>
      </c>
      <c r="G1620" s="7">
        <v>0</v>
      </c>
      <c r="H1620" s="75" t="s">
        <v>2343</v>
      </c>
      <c r="I1620" s="1" t="str">
        <f t="shared" si="25"/>
        <v>Normal Weight</v>
      </c>
      <c r="U1620" s="1">
        <v>180</v>
      </c>
    </row>
    <row r="1621" spans="1:21" x14ac:dyDescent="0.3">
      <c r="A1621" s="1" t="s">
        <v>1620</v>
      </c>
      <c r="B1621" s="1">
        <v>15.99</v>
      </c>
      <c r="C1621" s="1">
        <v>4.57</v>
      </c>
      <c r="D1621" s="7" t="s">
        <v>2344</v>
      </c>
      <c r="E1621" s="7" t="s">
        <v>2343</v>
      </c>
      <c r="F1621" s="7" t="s">
        <v>2345</v>
      </c>
      <c r="G1621" s="7">
        <v>1</v>
      </c>
      <c r="H1621" s="75" t="s">
        <v>2343</v>
      </c>
      <c r="I1621" s="1" t="str">
        <f t="shared" si="25"/>
        <v>Underweight</v>
      </c>
      <c r="U1621" s="1">
        <v>180</v>
      </c>
    </row>
    <row r="1622" spans="1:21" x14ac:dyDescent="0.3">
      <c r="A1622" s="1" t="s">
        <v>1621</v>
      </c>
      <c r="B1622" s="1">
        <v>33.155000000000001</v>
      </c>
      <c r="C1622" s="1">
        <v>4.32</v>
      </c>
      <c r="D1622" s="7" t="s">
        <v>2343</v>
      </c>
      <c r="E1622" s="7" t="s">
        <v>2343</v>
      </c>
      <c r="F1622" s="7" t="s">
        <v>2343</v>
      </c>
      <c r="G1622" s="7">
        <v>0</v>
      </c>
      <c r="H1622" s="75" t="s">
        <v>2343</v>
      </c>
      <c r="I1622" s="1" t="str">
        <f t="shared" si="25"/>
        <v>Obesity</v>
      </c>
      <c r="U1622" s="1">
        <v>180</v>
      </c>
    </row>
    <row r="1623" spans="1:21" x14ac:dyDescent="0.3">
      <c r="A1623" s="1" t="s">
        <v>1622</v>
      </c>
      <c r="B1623" s="1">
        <v>26.22</v>
      </c>
      <c r="C1623" s="1">
        <v>5.57</v>
      </c>
      <c r="D1623" s="7" t="s">
        <v>2344</v>
      </c>
      <c r="E1623" s="7" t="s">
        <v>2343</v>
      </c>
      <c r="F1623" s="7" t="s">
        <v>2345</v>
      </c>
      <c r="G1623" s="7">
        <v>1</v>
      </c>
      <c r="H1623" s="75" t="s">
        <v>2343</v>
      </c>
      <c r="I1623" s="1" t="str">
        <f t="shared" si="25"/>
        <v>Overweight</v>
      </c>
      <c r="U1623" s="1">
        <v>180</v>
      </c>
    </row>
    <row r="1624" spans="1:21" x14ac:dyDescent="0.3">
      <c r="A1624" s="1" t="s">
        <v>1623</v>
      </c>
      <c r="B1624" s="1">
        <v>21.85</v>
      </c>
      <c r="C1624" s="1">
        <v>5.26</v>
      </c>
      <c r="D1624" s="7" t="s">
        <v>2344</v>
      </c>
      <c r="E1624" s="7" t="s">
        <v>2343</v>
      </c>
      <c r="F1624" s="7" t="s">
        <v>2345</v>
      </c>
      <c r="G1624" s="7">
        <v>1</v>
      </c>
      <c r="H1624" s="75" t="s">
        <v>2343</v>
      </c>
      <c r="I1624" s="1" t="str">
        <f t="shared" si="25"/>
        <v>Normal Weight</v>
      </c>
      <c r="U1624" s="1">
        <v>180</v>
      </c>
    </row>
    <row r="1625" spans="1:21" x14ac:dyDescent="0.3">
      <c r="A1625" s="1" t="s">
        <v>1624</v>
      </c>
      <c r="B1625" s="1">
        <v>30.495000000000001</v>
      </c>
      <c r="C1625" s="1">
        <v>6.25</v>
      </c>
      <c r="D1625" s="7" t="s">
        <v>2343</v>
      </c>
      <c r="E1625" s="7" t="s">
        <v>2343</v>
      </c>
      <c r="F1625" s="7" t="s">
        <v>2343</v>
      </c>
      <c r="G1625" s="7">
        <v>0</v>
      </c>
      <c r="H1625" s="75" t="s">
        <v>2343</v>
      </c>
      <c r="I1625" s="1" t="str">
        <f t="shared" si="25"/>
        <v>Obesity</v>
      </c>
      <c r="U1625" s="1">
        <v>180</v>
      </c>
    </row>
    <row r="1626" spans="1:21" x14ac:dyDescent="0.3">
      <c r="A1626" s="1" t="s">
        <v>1625</v>
      </c>
      <c r="B1626" s="1">
        <v>34.104999999999997</v>
      </c>
      <c r="C1626" s="1">
        <v>5.67</v>
      </c>
      <c r="D1626" s="7" t="s">
        <v>2344</v>
      </c>
      <c r="E1626" s="7" t="s">
        <v>2343</v>
      </c>
      <c r="F1626" s="7" t="s">
        <v>2343</v>
      </c>
      <c r="G1626" s="7">
        <v>0</v>
      </c>
      <c r="H1626" s="75" t="s">
        <v>2343</v>
      </c>
      <c r="I1626" s="1" t="str">
        <f t="shared" si="25"/>
        <v>Obesity</v>
      </c>
      <c r="U1626" s="1">
        <v>180</v>
      </c>
    </row>
    <row r="1627" spans="1:21" x14ac:dyDescent="0.3">
      <c r="A1627" s="1" t="s">
        <v>1626</v>
      </c>
      <c r="B1627" s="1">
        <v>32.770000000000003</v>
      </c>
      <c r="C1627" s="1">
        <v>4.42</v>
      </c>
      <c r="D1627" s="7" t="s">
        <v>2344</v>
      </c>
      <c r="E1627" s="7" t="s">
        <v>2343</v>
      </c>
      <c r="F1627" s="7" t="s">
        <v>2343</v>
      </c>
      <c r="G1627" s="7">
        <v>1</v>
      </c>
      <c r="H1627" s="75" t="s">
        <v>2343</v>
      </c>
      <c r="I1627" s="1" t="str">
        <f t="shared" si="25"/>
        <v>Obesity</v>
      </c>
      <c r="U1627" s="1">
        <v>180</v>
      </c>
    </row>
    <row r="1628" spans="1:21" x14ac:dyDescent="0.3">
      <c r="A1628" s="1" t="s">
        <v>1627</v>
      </c>
      <c r="B1628" s="1">
        <v>16.850000000000001</v>
      </c>
      <c r="C1628" s="1">
        <v>11.75</v>
      </c>
      <c r="D1628" s="7" t="s">
        <v>2344</v>
      </c>
      <c r="E1628" s="7" t="s">
        <v>2343</v>
      </c>
      <c r="F1628" s="7" t="s">
        <v>2343</v>
      </c>
      <c r="G1628" s="7">
        <v>2</v>
      </c>
      <c r="H1628" s="75" t="s">
        <v>2343</v>
      </c>
      <c r="I1628" s="1" t="str">
        <f t="shared" si="25"/>
        <v>Underweight</v>
      </c>
      <c r="U1628" s="1">
        <v>180</v>
      </c>
    </row>
    <row r="1629" spans="1:21" x14ac:dyDescent="0.3">
      <c r="A1629" s="1" t="s">
        <v>1628</v>
      </c>
      <c r="B1629" s="1">
        <v>34.700000000000003</v>
      </c>
      <c r="C1629" s="1">
        <v>6.06</v>
      </c>
      <c r="D1629" s="7" t="s">
        <v>2343</v>
      </c>
      <c r="E1629" s="7" t="s">
        <v>2343</v>
      </c>
      <c r="F1629" s="7" t="s">
        <v>2343</v>
      </c>
      <c r="G1629" s="7">
        <v>1</v>
      </c>
      <c r="H1629" s="75" t="s">
        <v>2343</v>
      </c>
      <c r="I1629" s="1" t="str">
        <f t="shared" si="25"/>
        <v>Obesity</v>
      </c>
      <c r="U1629" s="1">
        <v>180</v>
      </c>
    </row>
    <row r="1630" spans="1:21" x14ac:dyDescent="0.3">
      <c r="A1630" s="1" t="s">
        <v>1629</v>
      </c>
      <c r="B1630" s="1">
        <v>37.049999999999997</v>
      </c>
      <c r="C1630" s="1">
        <v>5.48</v>
      </c>
      <c r="D1630" s="7" t="s">
        <v>2343</v>
      </c>
      <c r="E1630" s="7" t="s">
        <v>2343</v>
      </c>
      <c r="F1630" s="7" t="s">
        <v>2343</v>
      </c>
      <c r="G1630" s="7">
        <v>1</v>
      </c>
      <c r="H1630" s="75" t="s">
        <v>2343</v>
      </c>
      <c r="I1630" s="1" t="str">
        <f t="shared" si="25"/>
        <v>Obesity</v>
      </c>
      <c r="U1630" s="1">
        <v>180</v>
      </c>
    </row>
    <row r="1631" spans="1:21" x14ac:dyDescent="0.3">
      <c r="A1631" s="1" t="s">
        <v>1630</v>
      </c>
      <c r="B1631" s="1">
        <v>18.78</v>
      </c>
      <c r="C1631" s="1">
        <v>4.45</v>
      </c>
      <c r="D1631" s="7" t="s">
        <v>2343</v>
      </c>
      <c r="E1631" s="7" t="s">
        <v>2343</v>
      </c>
      <c r="F1631" s="7" t="s">
        <v>2345</v>
      </c>
      <c r="G1631" s="7">
        <v>1</v>
      </c>
      <c r="H1631" s="75" t="s">
        <v>2343</v>
      </c>
      <c r="I1631" s="1" t="str">
        <f t="shared" si="25"/>
        <v>Normal Weight</v>
      </c>
      <c r="U1631" s="1">
        <v>180</v>
      </c>
    </row>
    <row r="1632" spans="1:21" x14ac:dyDescent="0.3">
      <c r="A1632" s="1" t="s">
        <v>1631</v>
      </c>
      <c r="B1632" s="1">
        <v>28.024999999999999</v>
      </c>
      <c r="C1632" s="1">
        <v>5</v>
      </c>
      <c r="D1632" s="7" t="s">
        <v>2343</v>
      </c>
      <c r="E1632" s="7" t="s">
        <v>2343</v>
      </c>
      <c r="F1632" s="7" t="s">
        <v>2343</v>
      </c>
      <c r="G1632" s="7">
        <v>1</v>
      </c>
      <c r="H1632" s="75" t="s">
        <v>2343</v>
      </c>
      <c r="I1632" s="1" t="str">
        <f t="shared" si="25"/>
        <v>Overweight</v>
      </c>
      <c r="U1632" s="1">
        <v>180</v>
      </c>
    </row>
    <row r="1633" spans="1:21" x14ac:dyDescent="0.3">
      <c r="A1633" s="1" t="s">
        <v>1632</v>
      </c>
      <c r="B1633" s="1">
        <v>35.090000000000003</v>
      </c>
      <c r="C1633" s="1">
        <v>5.84</v>
      </c>
      <c r="D1633" s="7" t="s">
        <v>2343</v>
      </c>
      <c r="E1633" s="7" t="s">
        <v>2343</v>
      </c>
      <c r="F1633" s="7" t="s">
        <v>2343</v>
      </c>
      <c r="G1633" s="7">
        <v>0</v>
      </c>
      <c r="H1633" s="75" t="s">
        <v>2343</v>
      </c>
      <c r="I1633" s="1" t="str">
        <f t="shared" si="25"/>
        <v>Obesity</v>
      </c>
      <c r="U1633" s="1">
        <v>180</v>
      </c>
    </row>
    <row r="1634" spans="1:21" x14ac:dyDescent="0.3">
      <c r="A1634" s="1" t="s">
        <v>1633</v>
      </c>
      <c r="B1634" s="1">
        <v>34.42</v>
      </c>
      <c r="C1634" s="1">
        <v>5.21</v>
      </c>
      <c r="D1634" s="7" t="s">
        <v>2344</v>
      </c>
      <c r="E1634" s="7" t="s">
        <v>2343</v>
      </c>
      <c r="F1634" s="7" t="s">
        <v>2343</v>
      </c>
      <c r="G1634" s="7">
        <v>0</v>
      </c>
      <c r="H1634" s="75" t="s">
        <v>2343</v>
      </c>
      <c r="I1634" s="1" t="str">
        <f t="shared" si="25"/>
        <v>Obesity</v>
      </c>
      <c r="U1634" s="1">
        <v>180</v>
      </c>
    </row>
    <row r="1635" spans="1:21" x14ac:dyDescent="0.3">
      <c r="A1635" s="1" t="s">
        <v>1634</v>
      </c>
      <c r="B1635" s="1">
        <v>29.4</v>
      </c>
      <c r="C1635" s="1">
        <v>4.26</v>
      </c>
      <c r="D1635" s="7" t="s">
        <v>2343</v>
      </c>
      <c r="E1635" s="7" t="s">
        <v>2343</v>
      </c>
      <c r="F1635" s="7" t="s">
        <v>2343</v>
      </c>
      <c r="G1635" s="7">
        <v>0</v>
      </c>
      <c r="H1635" s="75" t="s">
        <v>2343</v>
      </c>
      <c r="I1635" s="1" t="str">
        <f t="shared" si="25"/>
        <v>Overweight</v>
      </c>
      <c r="U1635" s="1">
        <v>180</v>
      </c>
    </row>
    <row r="1636" spans="1:21" x14ac:dyDescent="0.3">
      <c r="A1636" s="1" t="s">
        <v>1635</v>
      </c>
      <c r="B1636" s="1">
        <v>21.31</v>
      </c>
      <c r="C1636" s="1">
        <v>4.17</v>
      </c>
      <c r="D1636" s="7" t="s">
        <v>2343</v>
      </c>
      <c r="E1636" s="7" t="s">
        <v>2343</v>
      </c>
      <c r="F1636" s="7" t="s">
        <v>2343</v>
      </c>
      <c r="G1636" s="7">
        <v>0</v>
      </c>
      <c r="H1636" s="75" t="s">
        <v>2343</v>
      </c>
      <c r="I1636" s="1" t="str">
        <f t="shared" si="25"/>
        <v>Normal Weight</v>
      </c>
      <c r="U1636" s="1">
        <v>180</v>
      </c>
    </row>
    <row r="1637" spans="1:21" x14ac:dyDescent="0.3">
      <c r="A1637" s="1" t="s">
        <v>1636</v>
      </c>
      <c r="B1637" s="1">
        <v>19.559999999999999</v>
      </c>
      <c r="C1637" s="1">
        <v>11.96</v>
      </c>
      <c r="D1637" s="7" t="s">
        <v>2343</v>
      </c>
      <c r="E1637" s="7" t="s">
        <v>2343</v>
      </c>
      <c r="F1637" s="7" t="s">
        <v>2343</v>
      </c>
      <c r="G1637" s="7">
        <v>0</v>
      </c>
      <c r="H1637" s="75" t="s">
        <v>2343</v>
      </c>
      <c r="I1637" s="1" t="str">
        <f t="shared" si="25"/>
        <v>Normal Weight</v>
      </c>
      <c r="U1637" s="1">
        <v>180</v>
      </c>
    </row>
    <row r="1638" spans="1:21" x14ac:dyDescent="0.3">
      <c r="A1638" s="1" t="s">
        <v>1637</v>
      </c>
      <c r="B1638" s="1">
        <v>37.335000000000001</v>
      </c>
      <c r="C1638" s="1">
        <v>6.26</v>
      </c>
      <c r="D1638" s="7" t="s">
        <v>2344</v>
      </c>
      <c r="E1638" s="7" t="s">
        <v>2343</v>
      </c>
      <c r="F1638" s="7" t="s">
        <v>2343</v>
      </c>
      <c r="G1638" s="7">
        <v>1</v>
      </c>
      <c r="H1638" s="75" t="s">
        <v>2343</v>
      </c>
      <c r="I1638" s="1" t="str">
        <f t="shared" si="25"/>
        <v>Obesity</v>
      </c>
      <c r="U1638" s="1">
        <v>180</v>
      </c>
    </row>
    <row r="1639" spans="1:21" x14ac:dyDescent="0.3">
      <c r="A1639" s="1" t="s">
        <v>1638</v>
      </c>
      <c r="B1639" s="1">
        <v>19.53</v>
      </c>
      <c r="C1639" s="1">
        <v>11.68</v>
      </c>
      <c r="D1639" s="7" t="s">
        <v>2343</v>
      </c>
      <c r="E1639" s="7" t="s">
        <v>2343</v>
      </c>
      <c r="F1639" s="7" t="s">
        <v>2343</v>
      </c>
      <c r="G1639" s="7">
        <v>0</v>
      </c>
      <c r="H1639" s="75" t="s">
        <v>2343</v>
      </c>
      <c r="I1639" s="1" t="str">
        <f t="shared" si="25"/>
        <v>Normal Weight</v>
      </c>
      <c r="U1639" s="1">
        <v>180</v>
      </c>
    </row>
    <row r="1640" spans="1:21" x14ac:dyDescent="0.3">
      <c r="A1640" s="1" t="s">
        <v>1639</v>
      </c>
      <c r="B1640" s="1">
        <v>34.1</v>
      </c>
      <c r="C1640" s="1">
        <v>5.16</v>
      </c>
      <c r="D1640" s="7" t="s">
        <v>2343</v>
      </c>
      <c r="E1640" s="7" t="s">
        <v>2343</v>
      </c>
      <c r="F1640" s="7" t="s">
        <v>2343</v>
      </c>
      <c r="G1640" s="7">
        <v>0</v>
      </c>
      <c r="H1640" s="75" t="s">
        <v>2343</v>
      </c>
      <c r="I1640" s="1" t="str">
        <f t="shared" si="25"/>
        <v>Obesity</v>
      </c>
      <c r="U1640" s="1">
        <v>180</v>
      </c>
    </row>
    <row r="1641" spans="1:21" x14ac:dyDescent="0.3">
      <c r="A1641" s="1" t="s">
        <v>1640</v>
      </c>
      <c r="B1641" s="1">
        <v>16.5</v>
      </c>
      <c r="C1641" s="1">
        <v>6.9</v>
      </c>
      <c r="D1641" s="7" t="s">
        <v>2344</v>
      </c>
      <c r="E1641" s="7" t="s">
        <v>2343</v>
      </c>
      <c r="F1641" s="7" t="s">
        <v>2343</v>
      </c>
      <c r="G1641" s="7">
        <v>2</v>
      </c>
      <c r="H1641" s="75" t="s">
        <v>2343</v>
      </c>
      <c r="I1641" s="1" t="str">
        <f t="shared" si="25"/>
        <v>Underweight</v>
      </c>
      <c r="U1641" s="1">
        <v>180</v>
      </c>
    </row>
    <row r="1642" spans="1:21" x14ac:dyDescent="0.3">
      <c r="A1642" s="1" t="s">
        <v>1641</v>
      </c>
      <c r="B1642" s="1">
        <v>30.69</v>
      </c>
      <c r="C1642" s="1">
        <v>4.83</v>
      </c>
      <c r="D1642" s="7" t="s">
        <v>2343</v>
      </c>
      <c r="E1642" s="7" t="s">
        <v>2343</v>
      </c>
      <c r="F1642" s="7" t="s">
        <v>2343</v>
      </c>
      <c r="G1642" s="7">
        <v>1</v>
      </c>
      <c r="H1642" s="75" t="s">
        <v>2343</v>
      </c>
      <c r="I1642" s="1" t="str">
        <f t="shared" si="25"/>
        <v>Obesity</v>
      </c>
      <c r="U1642" s="1">
        <v>180</v>
      </c>
    </row>
    <row r="1643" spans="1:21" x14ac:dyDescent="0.3">
      <c r="A1643" s="1" t="s">
        <v>1642</v>
      </c>
      <c r="B1643" s="1">
        <v>28.93</v>
      </c>
      <c r="C1643" s="1">
        <v>4.87</v>
      </c>
      <c r="D1643" s="7" t="s">
        <v>2343</v>
      </c>
      <c r="E1643" s="7" t="s">
        <v>2343</v>
      </c>
      <c r="F1643" s="7" t="s">
        <v>2343</v>
      </c>
      <c r="G1643" s="7">
        <v>1</v>
      </c>
      <c r="H1643" s="75" t="s">
        <v>2343</v>
      </c>
      <c r="I1643" s="1" t="str">
        <f t="shared" si="25"/>
        <v>Overweight</v>
      </c>
      <c r="U1643" s="1">
        <v>180</v>
      </c>
    </row>
    <row r="1644" spans="1:21" x14ac:dyDescent="0.3">
      <c r="A1644" s="1" t="s">
        <v>1643</v>
      </c>
      <c r="B1644" s="1">
        <v>38.9</v>
      </c>
      <c r="C1644" s="1">
        <v>4.28</v>
      </c>
      <c r="D1644" s="7" t="s">
        <v>2343</v>
      </c>
      <c r="E1644" s="7" t="s">
        <v>2343</v>
      </c>
      <c r="F1644" s="7" t="s">
        <v>2343</v>
      </c>
      <c r="G1644" s="7">
        <v>0</v>
      </c>
      <c r="H1644" s="75" t="s">
        <v>2343</v>
      </c>
      <c r="I1644" s="1" t="str">
        <f t="shared" si="25"/>
        <v>Obesity</v>
      </c>
      <c r="U1644" s="1">
        <v>180</v>
      </c>
    </row>
    <row r="1645" spans="1:21" x14ac:dyDescent="0.3">
      <c r="A1645" s="1" t="s">
        <v>1644</v>
      </c>
      <c r="B1645" s="1">
        <v>26.9</v>
      </c>
      <c r="C1645" s="1">
        <v>4.07</v>
      </c>
      <c r="D1645" s="7" t="s">
        <v>2343</v>
      </c>
      <c r="E1645" s="7" t="s">
        <v>2343</v>
      </c>
      <c r="F1645" s="7" t="s">
        <v>2343</v>
      </c>
      <c r="G1645" s="7">
        <v>0</v>
      </c>
      <c r="H1645" s="75" t="s">
        <v>2343</v>
      </c>
      <c r="I1645" s="1" t="str">
        <f t="shared" si="25"/>
        <v>Overweight</v>
      </c>
      <c r="U1645" s="1">
        <v>180</v>
      </c>
    </row>
    <row r="1646" spans="1:21" x14ac:dyDescent="0.3">
      <c r="A1646" s="1" t="s">
        <v>1645</v>
      </c>
      <c r="B1646" s="1">
        <v>24.86</v>
      </c>
      <c r="C1646" s="1">
        <v>6.23</v>
      </c>
      <c r="D1646" s="7" t="s">
        <v>2343</v>
      </c>
      <c r="E1646" s="7" t="s">
        <v>2343</v>
      </c>
      <c r="F1646" s="7" t="s">
        <v>2343</v>
      </c>
      <c r="G1646" s="7">
        <v>0</v>
      </c>
      <c r="H1646" s="75" t="s">
        <v>2343</v>
      </c>
      <c r="I1646" s="1" t="str">
        <f t="shared" si="25"/>
        <v>Normal Weight</v>
      </c>
      <c r="U1646" s="1">
        <v>180</v>
      </c>
    </row>
    <row r="1647" spans="1:21" x14ac:dyDescent="0.3">
      <c r="A1647" s="1" t="s">
        <v>1646</v>
      </c>
      <c r="B1647" s="1">
        <v>39.14</v>
      </c>
      <c r="C1647" s="1">
        <v>6.24</v>
      </c>
      <c r="D1647" s="7" t="s">
        <v>2343</v>
      </c>
      <c r="E1647" s="7" t="s">
        <v>2344</v>
      </c>
      <c r="F1647" s="7" t="s">
        <v>2343</v>
      </c>
      <c r="G1647" s="7">
        <v>1</v>
      </c>
      <c r="H1647" s="75" t="s">
        <v>2343</v>
      </c>
      <c r="I1647" s="1" t="str">
        <f t="shared" si="25"/>
        <v>Obesity</v>
      </c>
      <c r="U1647" s="1">
        <v>180</v>
      </c>
    </row>
    <row r="1648" spans="1:21" x14ac:dyDescent="0.3">
      <c r="A1648" s="1" t="s">
        <v>1647</v>
      </c>
      <c r="B1648" s="1">
        <v>39.799999999999997</v>
      </c>
      <c r="C1648" s="1">
        <v>6.17</v>
      </c>
      <c r="D1648" s="7" t="s">
        <v>2343</v>
      </c>
      <c r="E1648" s="7" t="s">
        <v>2343</v>
      </c>
      <c r="F1648" s="7" t="s">
        <v>2345</v>
      </c>
      <c r="G1648" s="7">
        <v>1</v>
      </c>
      <c r="H1648" s="75" t="s">
        <v>2343</v>
      </c>
      <c r="I1648" s="1" t="str">
        <f t="shared" si="25"/>
        <v>Obesity</v>
      </c>
      <c r="U1648" s="1">
        <v>180</v>
      </c>
    </row>
    <row r="1649" spans="1:21" x14ac:dyDescent="0.3">
      <c r="A1649" s="1" t="s">
        <v>1648</v>
      </c>
      <c r="B1649" s="1">
        <v>34.32</v>
      </c>
      <c r="C1649" s="1">
        <v>5.16</v>
      </c>
      <c r="D1649" s="7" t="s">
        <v>2343</v>
      </c>
      <c r="E1649" s="7" t="s">
        <v>2343</v>
      </c>
      <c r="F1649" s="7" t="s">
        <v>2343</v>
      </c>
      <c r="G1649" s="7">
        <v>1</v>
      </c>
      <c r="H1649" s="75" t="s">
        <v>2343</v>
      </c>
      <c r="I1649" s="1" t="str">
        <f t="shared" si="25"/>
        <v>Obesity</v>
      </c>
      <c r="U1649" s="1">
        <v>180</v>
      </c>
    </row>
    <row r="1650" spans="1:21" x14ac:dyDescent="0.3">
      <c r="A1650" s="1" t="s">
        <v>1649</v>
      </c>
      <c r="B1650" s="1">
        <v>32.51</v>
      </c>
      <c r="C1650" s="1">
        <v>4.3</v>
      </c>
      <c r="D1650" s="7" t="s">
        <v>2343</v>
      </c>
      <c r="E1650" s="7" t="s">
        <v>2343</v>
      </c>
      <c r="F1650" s="7" t="s">
        <v>2343</v>
      </c>
      <c r="G1650" s="7">
        <v>0</v>
      </c>
      <c r="H1650" s="75" t="s">
        <v>2343</v>
      </c>
      <c r="I1650" s="1" t="str">
        <f t="shared" si="25"/>
        <v>Obesity</v>
      </c>
      <c r="U1650" s="1">
        <v>180</v>
      </c>
    </row>
    <row r="1651" spans="1:21" x14ac:dyDescent="0.3">
      <c r="A1651" s="1" t="s">
        <v>1650</v>
      </c>
      <c r="B1651" s="1">
        <v>30.71</v>
      </c>
      <c r="C1651" s="1">
        <v>6.14</v>
      </c>
      <c r="D1651" s="7" t="s">
        <v>2343</v>
      </c>
      <c r="E1651" s="7" t="s">
        <v>2343</v>
      </c>
      <c r="F1651" s="7" t="s">
        <v>2345</v>
      </c>
      <c r="G1651" s="7">
        <v>1</v>
      </c>
      <c r="H1651" s="75" t="s">
        <v>2343</v>
      </c>
      <c r="I1651" s="1" t="str">
        <f t="shared" si="25"/>
        <v>Obesity</v>
      </c>
      <c r="U1651" s="1">
        <v>180</v>
      </c>
    </row>
    <row r="1652" spans="1:21" x14ac:dyDescent="0.3">
      <c r="A1652" s="1" t="s">
        <v>1651</v>
      </c>
      <c r="B1652" s="1">
        <v>28.9</v>
      </c>
      <c r="C1652" s="1">
        <v>5.36</v>
      </c>
      <c r="D1652" s="7" t="s">
        <v>2343</v>
      </c>
      <c r="E1652" s="7" t="s">
        <v>2343</v>
      </c>
      <c r="F1652" s="7" t="s">
        <v>2343</v>
      </c>
      <c r="G1652" s="7">
        <v>1</v>
      </c>
      <c r="H1652" s="75" t="s">
        <v>2343</v>
      </c>
      <c r="I1652" s="1" t="str">
        <f t="shared" si="25"/>
        <v>Overweight</v>
      </c>
      <c r="U1652" s="1">
        <v>180</v>
      </c>
    </row>
    <row r="1653" spans="1:21" x14ac:dyDescent="0.3">
      <c r="A1653" s="1" t="s">
        <v>1652</v>
      </c>
      <c r="B1653" s="1">
        <v>36.19</v>
      </c>
      <c r="C1653" s="1">
        <v>4.3</v>
      </c>
      <c r="D1653" s="7" t="s">
        <v>2343</v>
      </c>
      <c r="E1653" s="7" t="s">
        <v>2343</v>
      </c>
      <c r="F1653" s="7" t="s">
        <v>2343</v>
      </c>
      <c r="G1653" s="7">
        <v>0</v>
      </c>
      <c r="H1653" s="75" t="s">
        <v>2343</v>
      </c>
      <c r="I1653" s="1" t="str">
        <f t="shared" si="25"/>
        <v>Obesity</v>
      </c>
      <c r="U1653" s="1">
        <v>180</v>
      </c>
    </row>
    <row r="1654" spans="1:21" x14ac:dyDescent="0.3">
      <c r="A1654" s="1" t="s">
        <v>1653</v>
      </c>
      <c r="B1654" s="1">
        <v>29.6</v>
      </c>
      <c r="C1654" s="1">
        <v>4.09</v>
      </c>
      <c r="D1654" s="7" t="s">
        <v>2343</v>
      </c>
      <c r="E1654" s="7" t="s">
        <v>2343</v>
      </c>
      <c r="F1654" s="7" t="s">
        <v>2343</v>
      </c>
      <c r="G1654" s="7">
        <v>0</v>
      </c>
      <c r="H1654" s="75" t="s">
        <v>2343</v>
      </c>
      <c r="I1654" s="1" t="str">
        <f t="shared" si="25"/>
        <v>Overweight</v>
      </c>
      <c r="U1654" s="1">
        <v>180</v>
      </c>
    </row>
    <row r="1655" spans="1:21" x14ac:dyDescent="0.3">
      <c r="A1655" s="1" t="s">
        <v>1654</v>
      </c>
      <c r="B1655" s="1">
        <v>30.95</v>
      </c>
      <c r="C1655" s="1">
        <v>6.27</v>
      </c>
      <c r="D1655" s="7" t="s">
        <v>2343</v>
      </c>
      <c r="E1655" s="7" t="s">
        <v>2343</v>
      </c>
      <c r="F1655" s="7" t="s">
        <v>2345</v>
      </c>
      <c r="G1655" s="7">
        <v>1</v>
      </c>
      <c r="H1655" s="75" t="s">
        <v>2343</v>
      </c>
      <c r="I1655" s="1" t="str">
        <f t="shared" si="25"/>
        <v>Obesity</v>
      </c>
      <c r="U1655" s="1">
        <v>180</v>
      </c>
    </row>
    <row r="1656" spans="1:21" x14ac:dyDescent="0.3">
      <c r="A1656" s="1" t="s">
        <v>1655</v>
      </c>
      <c r="B1656" s="1">
        <v>19.95</v>
      </c>
      <c r="C1656" s="1">
        <v>5.39</v>
      </c>
      <c r="D1656" s="7" t="s">
        <v>2343</v>
      </c>
      <c r="E1656" s="7" t="s">
        <v>2343</v>
      </c>
      <c r="F1656" s="7" t="s">
        <v>2343</v>
      </c>
      <c r="G1656" s="7">
        <v>1</v>
      </c>
      <c r="H1656" s="75" t="s">
        <v>2343</v>
      </c>
      <c r="I1656" s="1" t="str">
        <f t="shared" si="25"/>
        <v>Normal Weight</v>
      </c>
      <c r="U1656" s="1">
        <v>180</v>
      </c>
    </row>
    <row r="1657" spans="1:21" x14ac:dyDescent="0.3">
      <c r="A1657" s="1" t="s">
        <v>1656</v>
      </c>
      <c r="B1657" s="1">
        <v>23.65</v>
      </c>
      <c r="C1657" s="1">
        <v>5.75</v>
      </c>
      <c r="D1657" s="7" t="s">
        <v>2344</v>
      </c>
      <c r="E1657" s="7" t="s">
        <v>2343</v>
      </c>
      <c r="F1657" s="7" t="s">
        <v>2343</v>
      </c>
      <c r="G1657" s="7">
        <v>0</v>
      </c>
      <c r="H1657" s="75" t="s">
        <v>2343</v>
      </c>
      <c r="I1657" s="1" t="str">
        <f t="shared" si="25"/>
        <v>Normal Weight</v>
      </c>
      <c r="U1657" s="1">
        <v>180</v>
      </c>
    </row>
    <row r="1658" spans="1:21" x14ac:dyDescent="0.3">
      <c r="A1658" s="1" t="s">
        <v>1657</v>
      </c>
      <c r="B1658" s="1">
        <v>43.34</v>
      </c>
      <c r="C1658" s="1">
        <v>4.91</v>
      </c>
      <c r="D1658" s="7" t="s">
        <v>2343</v>
      </c>
      <c r="E1658" s="7" t="s">
        <v>2343</v>
      </c>
      <c r="F1658" s="7" t="s">
        <v>2343</v>
      </c>
      <c r="G1658" s="7">
        <v>1</v>
      </c>
      <c r="H1658" s="75" t="s">
        <v>2343</v>
      </c>
      <c r="I1658" s="1" t="str">
        <f t="shared" si="25"/>
        <v>Obesity</v>
      </c>
      <c r="U1658" s="1">
        <v>180</v>
      </c>
    </row>
    <row r="1659" spans="1:21" x14ac:dyDescent="0.3">
      <c r="A1659" s="1" t="s">
        <v>1658</v>
      </c>
      <c r="B1659" s="1">
        <v>31.98</v>
      </c>
      <c r="C1659" s="1">
        <v>4.46</v>
      </c>
      <c r="D1659" s="7" t="s">
        <v>2344</v>
      </c>
      <c r="E1659" s="7" t="s">
        <v>2343</v>
      </c>
      <c r="F1659" s="7" t="s">
        <v>2343</v>
      </c>
      <c r="G1659" s="7">
        <v>1</v>
      </c>
      <c r="H1659" s="75" t="s">
        <v>2343</v>
      </c>
      <c r="I1659" s="1" t="str">
        <f t="shared" si="25"/>
        <v>Obesity</v>
      </c>
      <c r="U1659" s="1">
        <v>180</v>
      </c>
    </row>
    <row r="1660" spans="1:21" x14ac:dyDescent="0.3">
      <c r="A1660" s="1" t="s">
        <v>1659</v>
      </c>
      <c r="B1660" s="1">
        <v>35.86</v>
      </c>
      <c r="C1660" s="1">
        <v>6.22</v>
      </c>
      <c r="D1660" s="7" t="s">
        <v>2343</v>
      </c>
      <c r="E1660" s="7" t="s">
        <v>2343</v>
      </c>
      <c r="F1660" s="7" t="s">
        <v>2343</v>
      </c>
      <c r="G1660" s="7">
        <v>1</v>
      </c>
      <c r="H1660" s="75" t="s">
        <v>2343</v>
      </c>
      <c r="I1660" s="1" t="str">
        <f t="shared" si="25"/>
        <v>Obesity</v>
      </c>
      <c r="U1660" s="1">
        <v>180</v>
      </c>
    </row>
    <row r="1661" spans="1:21" x14ac:dyDescent="0.3">
      <c r="A1661" s="1" t="s">
        <v>1660</v>
      </c>
      <c r="B1661" s="1">
        <v>15.2</v>
      </c>
      <c r="C1661" s="1">
        <v>8.82</v>
      </c>
      <c r="D1661" s="7" t="s">
        <v>2343</v>
      </c>
      <c r="E1661" s="7" t="s">
        <v>2343</v>
      </c>
      <c r="F1661" s="7" t="s">
        <v>2343</v>
      </c>
      <c r="G1661" s="7">
        <v>0</v>
      </c>
      <c r="H1661" s="75" t="s">
        <v>2343</v>
      </c>
      <c r="I1661" s="1" t="str">
        <f t="shared" si="25"/>
        <v>Underweight</v>
      </c>
      <c r="U1661" s="1">
        <v>180</v>
      </c>
    </row>
    <row r="1662" spans="1:21" x14ac:dyDescent="0.3">
      <c r="A1662" s="1" t="s">
        <v>1661</v>
      </c>
      <c r="B1662" s="1">
        <v>37.200000000000003</v>
      </c>
      <c r="C1662" s="1">
        <v>10.14</v>
      </c>
      <c r="D1662" s="7" t="s">
        <v>2343</v>
      </c>
      <c r="E1662" s="7" t="s">
        <v>2343</v>
      </c>
      <c r="F1662" s="7" t="s">
        <v>2343</v>
      </c>
      <c r="G1662" s="7">
        <v>0</v>
      </c>
      <c r="H1662" s="75" t="s">
        <v>2343</v>
      </c>
      <c r="I1662" s="1" t="str">
        <f t="shared" si="25"/>
        <v>Obesity</v>
      </c>
      <c r="U1662" s="1">
        <v>180</v>
      </c>
    </row>
    <row r="1663" spans="1:21" x14ac:dyDescent="0.3">
      <c r="A1663" s="1" t="s">
        <v>1662</v>
      </c>
      <c r="B1663" s="1">
        <v>17.91</v>
      </c>
      <c r="C1663" s="1">
        <v>4.66</v>
      </c>
      <c r="D1663" s="7" t="s">
        <v>2343</v>
      </c>
      <c r="E1663" s="7" t="s">
        <v>2343</v>
      </c>
      <c r="F1663" s="7" t="s">
        <v>2343</v>
      </c>
      <c r="G1663" s="7">
        <v>2</v>
      </c>
      <c r="H1663" s="75" t="s">
        <v>2343</v>
      </c>
      <c r="I1663" s="1" t="str">
        <f t="shared" si="25"/>
        <v>Underweight</v>
      </c>
      <c r="U1663" s="1">
        <v>180</v>
      </c>
    </row>
    <row r="1664" spans="1:21" x14ac:dyDescent="0.3">
      <c r="A1664" s="1" t="s">
        <v>1663</v>
      </c>
      <c r="B1664" s="1">
        <v>20.76</v>
      </c>
      <c r="C1664" s="1">
        <v>6.26</v>
      </c>
      <c r="D1664" s="7" t="s">
        <v>2343</v>
      </c>
      <c r="E1664" s="7" t="s">
        <v>2343</v>
      </c>
      <c r="F1664" s="7" t="s">
        <v>2343</v>
      </c>
      <c r="G1664" s="7">
        <v>0</v>
      </c>
      <c r="H1664" s="75" t="s">
        <v>2343</v>
      </c>
      <c r="I1664" s="1" t="str">
        <f t="shared" si="25"/>
        <v>Normal Weight</v>
      </c>
      <c r="U1664" s="1">
        <v>180</v>
      </c>
    </row>
    <row r="1665" spans="1:21" x14ac:dyDescent="0.3">
      <c r="A1665" s="1" t="s">
        <v>1664</v>
      </c>
      <c r="B1665" s="1">
        <v>38.99</v>
      </c>
      <c r="C1665" s="1">
        <v>5.21</v>
      </c>
      <c r="D1665" s="7" t="s">
        <v>2343</v>
      </c>
      <c r="E1665" s="7" t="s">
        <v>2344</v>
      </c>
      <c r="F1665" s="7" t="s">
        <v>2343</v>
      </c>
      <c r="G1665" s="7">
        <v>1</v>
      </c>
      <c r="H1665" s="75" t="s">
        <v>2343</v>
      </c>
      <c r="I1665" s="1" t="str">
        <f t="shared" si="25"/>
        <v>Obesity</v>
      </c>
      <c r="U1665" s="1">
        <v>180</v>
      </c>
    </row>
    <row r="1666" spans="1:21" x14ac:dyDescent="0.3">
      <c r="A1666" s="1" t="s">
        <v>1665</v>
      </c>
      <c r="B1666" s="1">
        <v>42.655000000000001</v>
      </c>
      <c r="C1666" s="1">
        <v>5.94</v>
      </c>
      <c r="D1666" s="7" t="s">
        <v>2344</v>
      </c>
      <c r="E1666" s="7" t="s">
        <v>2343</v>
      </c>
      <c r="F1666" s="7" t="s">
        <v>2345</v>
      </c>
      <c r="G1666" s="7">
        <v>1</v>
      </c>
      <c r="H1666" s="75" t="s">
        <v>2343</v>
      </c>
      <c r="I1666" s="1" t="str">
        <f t="shared" si="25"/>
        <v>Obesity</v>
      </c>
      <c r="U1666" s="1">
        <v>180</v>
      </c>
    </row>
    <row r="1667" spans="1:21" x14ac:dyDescent="0.3">
      <c r="A1667" s="1" t="s">
        <v>1666</v>
      </c>
      <c r="B1667" s="1">
        <v>30.57</v>
      </c>
      <c r="C1667" s="1">
        <v>5.34</v>
      </c>
      <c r="D1667" s="7" t="s">
        <v>2343</v>
      </c>
      <c r="E1667" s="7" t="s">
        <v>2343</v>
      </c>
      <c r="F1667" s="7" t="s">
        <v>2345</v>
      </c>
      <c r="G1667" s="7">
        <v>1</v>
      </c>
      <c r="H1667" s="75" t="s">
        <v>2343</v>
      </c>
      <c r="I1667" s="1" t="str">
        <f t="shared" ref="I1667:I1730" si="26">IF(B1667&lt;18.5,"Underweight",IF(B1667&lt;25,"Normal Weight",IF(B1667&lt;30,"Overweight","Obesity")))</f>
        <v>Obesity</v>
      </c>
      <c r="U1667" s="1">
        <v>180</v>
      </c>
    </row>
    <row r="1668" spans="1:21" x14ac:dyDescent="0.3">
      <c r="A1668" s="1" t="s">
        <v>1667</v>
      </c>
      <c r="B1668" s="1">
        <v>17.7</v>
      </c>
      <c r="C1668" s="1">
        <v>6.38</v>
      </c>
      <c r="D1668" s="7" t="s">
        <v>2343</v>
      </c>
      <c r="E1668" s="7" t="s">
        <v>2343</v>
      </c>
      <c r="F1668" s="7" t="s">
        <v>2343</v>
      </c>
      <c r="G1668" s="7">
        <v>2</v>
      </c>
      <c r="H1668" s="75" t="s">
        <v>2343</v>
      </c>
      <c r="I1668" s="1" t="str">
        <f t="shared" si="26"/>
        <v>Underweight</v>
      </c>
      <c r="U1668" s="1">
        <v>180</v>
      </c>
    </row>
    <row r="1669" spans="1:21" x14ac:dyDescent="0.3">
      <c r="A1669" s="1" t="s">
        <v>1668</v>
      </c>
      <c r="B1669" s="1">
        <v>34.770000000000003</v>
      </c>
      <c r="C1669" s="1">
        <v>4.47</v>
      </c>
      <c r="D1669" s="7" t="s">
        <v>2343</v>
      </c>
      <c r="E1669" s="7" t="s">
        <v>2343</v>
      </c>
      <c r="F1669" s="7" t="s">
        <v>2343</v>
      </c>
      <c r="G1669" s="7">
        <v>1</v>
      </c>
      <c r="H1669" s="75" t="s">
        <v>2343</v>
      </c>
      <c r="I1669" s="1" t="str">
        <f t="shared" si="26"/>
        <v>Obesity</v>
      </c>
      <c r="U1669" s="1">
        <v>180</v>
      </c>
    </row>
    <row r="1670" spans="1:21" x14ac:dyDescent="0.3">
      <c r="A1670" s="1" t="s">
        <v>1669</v>
      </c>
      <c r="B1670" s="1">
        <v>16.88</v>
      </c>
      <c r="C1670" s="1">
        <v>9.9600000000000009</v>
      </c>
      <c r="D1670" s="7" t="s">
        <v>2343</v>
      </c>
      <c r="E1670" s="7" t="s">
        <v>2343</v>
      </c>
      <c r="F1670" s="7" t="s">
        <v>2343</v>
      </c>
      <c r="G1670" s="7">
        <v>0</v>
      </c>
      <c r="H1670" s="75" t="s">
        <v>2343</v>
      </c>
      <c r="I1670" s="1" t="str">
        <f t="shared" si="26"/>
        <v>Underweight</v>
      </c>
      <c r="U1670" s="1">
        <v>180</v>
      </c>
    </row>
    <row r="1671" spans="1:21" x14ac:dyDescent="0.3">
      <c r="A1671" s="1" t="s">
        <v>1670</v>
      </c>
      <c r="B1671" s="1">
        <v>40.26</v>
      </c>
      <c r="C1671" s="1">
        <v>9.92</v>
      </c>
      <c r="D1671" s="7" t="s">
        <v>2344</v>
      </c>
      <c r="E1671" s="7" t="s">
        <v>2343</v>
      </c>
      <c r="F1671" s="7" t="s">
        <v>2343</v>
      </c>
      <c r="G1671" s="7">
        <v>0</v>
      </c>
      <c r="H1671" s="75" t="s">
        <v>2343</v>
      </c>
      <c r="I1671" s="1" t="str">
        <f t="shared" si="26"/>
        <v>Obesity</v>
      </c>
      <c r="U1671" s="1">
        <v>180</v>
      </c>
    </row>
    <row r="1672" spans="1:21" x14ac:dyDescent="0.3">
      <c r="A1672" s="1" t="s">
        <v>1671</v>
      </c>
      <c r="B1672" s="1">
        <v>25.6</v>
      </c>
      <c r="C1672" s="1">
        <v>6.03</v>
      </c>
      <c r="D1672" s="7" t="s">
        <v>2343</v>
      </c>
      <c r="E1672" s="7" t="s">
        <v>2343</v>
      </c>
      <c r="F1672" s="7" t="s">
        <v>2345</v>
      </c>
      <c r="G1672" s="7">
        <v>1</v>
      </c>
      <c r="H1672" s="75" t="s">
        <v>2343</v>
      </c>
      <c r="I1672" s="1" t="str">
        <f t="shared" si="26"/>
        <v>Overweight</v>
      </c>
      <c r="U1672" s="1">
        <v>180</v>
      </c>
    </row>
    <row r="1673" spans="1:21" x14ac:dyDescent="0.3">
      <c r="A1673" s="1" t="s">
        <v>1672</v>
      </c>
      <c r="B1673" s="1">
        <v>33.549999999999997</v>
      </c>
      <c r="C1673" s="1">
        <v>10.9</v>
      </c>
      <c r="D1673" s="7" t="s">
        <v>2344</v>
      </c>
      <c r="E1673" s="7" t="s">
        <v>2343</v>
      </c>
      <c r="F1673" s="7" t="s">
        <v>2343</v>
      </c>
      <c r="G1673" s="7">
        <v>0</v>
      </c>
      <c r="H1673" s="75" t="s">
        <v>2343</v>
      </c>
      <c r="I1673" s="1" t="str">
        <f t="shared" si="26"/>
        <v>Obesity</v>
      </c>
      <c r="U1673" s="1">
        <v>180</v>
      </c>
    </row>
    <row r="1674" spans="1:21" x14ac:dyDescent="0.3">
      <c r="A1674" s="1" t="s">
        <v>1673</v>
      </c>
      <c r="B1674" s="1">
        <v>16.690000000000001</v>
      </c>
      <c r="C1674" s="1">
        <v>10.66</v>
      </c>
      <c r="D1674" s="7" t="s">
        <v>2343</v>
      </c>
      <c r="E1674" s="7" t="s">
        <v>2343</v>
      </c>
      <c r="F1674" s="7" t="s">
        <v>2343</v>
      </c>
      <c r="G1674" s="7">
        <v>0</v>
      </c>
      <c r="H1674" s="75" t="s">
        <v>2343</v>
      </c>
      <c r="I1674" s="1" t="str">
        <f t="shared" si="26"/>
        <v>Underweight</v>
      </c>
      <c r="U1674" s="1">
        <v>180</v>
      </c>
    </row>
    <row r="1675" spans="1:21" x14ac:dyDescent="0.3">
      <c r="A1675" s="1" t="s">
        <v>1674</v>
      </c>
      <c r="B1675" s="1">
        <v>19.95</v>
      </c>
      <c r="C1675" s="1">
        <v>4.05</v>
      </c>
      <c r="D1675" s="7" t="s">
        <v>2343</v>
      </c>
      <c r="E1675" s="7" t="s">
        <v>2343</v>
      </c>
      <c r="F1675" s="7" t="s">
        <v>2343</v>
      </c>
      <c r="G1675" s="7">
        <v>1</v>
      </c>
      <c r="H1675" s="75" t="s">
        <v>2343</v>
      </c>
      <c r="I1675" s="1" t="str">
        <f t="shared" si="26"/>
        <v>Normal Weight</v>
      </c>
      <c r="U1675" s="1">
        <v>180</v>
      </c>
    </row>
    <row r="1676" spans="1:21" x14ac:dyDescent="0.3">
      <c r="A1676" s="1" t="s">
        <v>1675</v>
      </c>
      <c r="B1676" s="1">
        <v>17.55</v>
      </c>
      <c r="C1676" s="1">
        <v>4.2300000000000004</v>
      </c>
      <c r="D1676" s="7" t="s">
        <v>2343</v>
      </c>
      <c r="E1676" s="7" t="s">
        <v>2343</v>
      </c>
      <c r="F1676" s="7" t="s">
        <v>2343</v>
      </c>
      <c r="G1676" s="7">
        <v>2</v>
      </c>
      <c r="H1676" s="75" t="s">
        <v>2343</v>
      </c>
      <c r="I1676" s="1" t="str">
        <f t="shared" si="26"/>
        <v>Underweight</v>
      </c>
      <c r="U1676" s="1">
        <v>180</v>
      </c>
    </row>
    <row r="1677" spans="1:21" x14ac:dyDescent="0.3">
      <c r="A1677" s="1" t="s">
        <v>1676</v>
      </c>
      <c r="B1677" s="1">
        <v>22.01</v>
      </c>
      <c r="C1677" s="1">
        <v>5.01</v>
      </c>
      <c r="D1677" s="7" t="s">
        <v>2343</v>
      </c>
      <c r="E1677" s="7" t="s">
        <v>2343</v>
      </c>
      <c r="F1677" s="7" t="s">
        <v>2343</v>
      </c>
      <c r="G1677" s="7">
        <v>1</v>
      </c>
      <c r="H1677" s="75" t="s">
        <v>2343</v>
      </c>
      <c r="I1677" s="1" t="str">
        <f t="shared" si="26"/>
        <v>Normal Weight</v>
      </c>
      <c r="U1677" s="1">
        <v>180</v>
      </c>
    </row>
    <row r="1678" spans="1:21" x14ac:dyDescent="0.3">
      <c r="A1678" s="1" t="s">
        <v>1677</v>
      </c>
      <c r="B1678" s="1">
        <v>41.8</v>
      </c>
      <c r="C1678" s="1">
        <v>5.82</v>
      </c>
      <c r="D1678" s="7" t="s">
        <v>2344</v>
      </c>
      <c r="E1678" s="7" t="s">
        <v>2343</v>
      </c>
      <c r="F1678" s="7" t="s">
        <v>2345</v>
      </c>
      <c r="G1678" s="7">
        <v>1</v>
      </c>
      <c r="H1678" s="75" t="s">
        <v>2343</v>
      </c>
      <c r="I1678" s="1" t="str">
        <f t="shared" si="26"/>
        <v>Obesity</v>
      </c>
      <c r="U1678" s="1">
        <v>180</v>
      </c>
    </row>
    <row r="1679" spans="1:21" x14ac:dyDescent="0.3">
      <c r="A1679" s="1" t="s">
        <v>1678</v>
      </c>
      <c r="B1679" s="1">
        <v>19.170000000000002</v>
      </c>
      <c r="C1679" s="1">
        <v>7.94</v>
      </c>
      <c r="D1679" s="7" t="s">
        <v>2343</v>
      </c>
      <c r="E1679" s="7" t="s">
        <v>2343</v>
      </c>
      <c r="F1679" s="7" t="s">
        <v>2343</v>
      </c>
      <c r="G1679" s="7">
        <v>0</v>
      </c>
      <c r="H1679" s="75" t="s">
        <v>2343</v>
      </c>
      <c r="I1679" s="1" t="str">
        <f t="shared" si="26"/>
        <v>Normal Weight</v>
      </c>
      <c r="U1679" s="1">
        <v>180</v>
      </c>
    </row>
    <row r="1680" spans="1:21" x14ac:dyDescent="0.3">
      <c r="A1680" s="1" t="s">
        <v>1679</v>
      </c>
      <c r="B1680" s="1">
        <v>32.799999999999997</v>
      </c>
      <c r="C1680" s="1">
        <v>6.16</v>
      </c>
      <c r="D1680" s="7" t="s">
        <v>2344</v>
      </c>
      <c r="E1680" s="7" t="s">
        <v>2343</v>
      </c>
      <c r="F1680" s="7" t="s">
        <v>2345</v>
      </c>
      <c r="G1680" s="7">
        <v>1</v>
      </c>
      <c r="H1680" s="75" t="s">
        <v>2343</v>
      </c>
      <c r="I1680" s="1" t="str">
        <f t="shared" si="26"/>
        <v>Obesity</v>
      </c>
      <c r="U1680" s="1">
        <v>180</v>
      </c>
    </row>
    <row r="1681" spans="1:21" x14ac:dyDescent="0.3">
      <c r="A1681" s="1" t="s">
        <v>1680</v>
      </c>
      <c r="B1681" s="1">
        <v>35.814999999999998</v>
      </c>
      <c r="C1681" s="1">
        <v>4.1500000000000004</v>
      </c>
      <c r="D1681" s="7" t="s">
        <v>2343</v>
      </c>
      <c r="E1681" s="7" t="s">
        <v>2343</v>
      </c>
      <c r="F1681" s="7" t="s">
        <v>2343</v>
      </c>
      <c r="G1681" s="7">
        <v>1</v>
      </c>
      <c r="H1681" s="75" t="s">
        <v>2343</v>
      </c>
      <c r="I1681" s="1" t="str">
        <f t="shared" si="26"/>
        <v>Obesity</v>
      </c>
      <c r="U1681" s="1">
        <v>180</v>
      </c>
    </row>
    <row r="1682" spans="1:21" x14ac:dyDescent="0.3">
      <c r="A1682" s="1" t="s">
        <v>1681</v>
      </c>
      <c r="B1682" s="1">
        <v>24.3</v>
      </c>
      <c r="C1682" s="1">
        <v>6.23</v>
      </c>
      <c r="D1682" s="7" t="s">
        <v>2343</v>
      </c>
      <c r="E1682" s="7" t="s">
        <v>2343</v>
      </c>
      <c r="F1682" s="7" t="s">
        <v>2343</v>
      </c>
      <c r="G1682" s="7">
        <v>0</v>
      </c>
      <c r="H1682" s="75" t="s">
        <v>2343</v>
      </c>
      <c r="I1682" s="1" t="str">
        <f t="shared" si="26"/>
        <v>Normal Weight</v>
      </c>
      <c r="U1682" s="1">
        <v>180</v>
      </c>
    </row>
    <row r="1683" spans="1:21" x14ac:dyDescent="0.3">
      <c r="A1683" s="1" t="s">
        <v>1682</v>
      </c>
      <c r="B1683" s="1">
        <v>19.059999999999999</v>
      </c>
      <c r="C1683" s="1">
        <v>7.41</v>
      </c>
      <c r="D1683" s="7" t="s">
        <v>2343</v>
      </c>
      <c r="E1683" s="7" t="s">
        <v>2343</v>
      </c>
      <c r="F1683" s="7" t="s">
        <v>2343</v>
      </c>
      <c r="G1683" s="7">
        <v>0</v>
      </c>
      <c r="H1683" s="75" t="s">
        <v>2343</v>
      </c>
      <c r="I1683" s="1" t="str">
        <f t="shared" si="26"/>
        <v>Normal Weight</v>
      </c>
      <c r="U1683" s="1">
        <v>180</v>
      </c>
    </row>
    <row r="1684" spans="1:21" x14ac:dyDescent="0.3">
      <c r="A1684" s="1" t="s">
        <v>1683</v>
      </c>
      <c r="B1684" s="1">
        <v>33.25</v>
      </c>
      <c r="C1684" s="1">
        <v>5.62</v>
      </c>
      <c r="D1684" s="7" t="s">
        <v>2344</v>
      </c>
      <c r="E1684" s="7" t="s">
        <v>2343</v>
      </c>
      <c r="F1684" s="7" t="s">
        <v>2343</v>
      </c>
      <c r="G1684" s="7">
        <v>1</v>
      </c>
      <c r="H1684" s="75" t="s">
        <v>2343</v>
      </c>
      <c r="I1684" s="1" t="str">
        <f t="shared" si="26"/>
        <v>Obesity</v>
      </c>
      <c r="U1684" s="1">
        <v>180</v>
      </c>
    </row>
    <row r="1685" spans="1:21" x14ac:dyDescent="0.3">
      <c r="A1685" s="1" t="s">
        <v>1684</v>
      </c>
      <c r="B1685" s="1">
        <v>21.37</v>
      </c>
      <c r="C1685" s="1">
        <v>4.54</v>
      </c>
      <c r="D1685" s="7" t="s">
        <v>2344</v>
      </c>
      <c r="E1685" s="7" t="s">
        <v>2343</v>
      </c>
      <c r="F1685" s="7" t="s">
        <v>2345</v>
      </c>
      <c r="G1685" s="7">
        <v>1</v>
      </c>
      <c r="H1685" s="75" t="s">
        <v>2343</v>
      </c>
      <c r="I1685" s="1" t="str">
        <f t="shared" si="26"/>
        <v>Normal Weight</v>
      </c>
      <c r="U1685" s="1">
        <v>180</v>
      </c>
    </row>
    <row r="1686" spans="1:21" x14ac:dyDescent="0.3">
      <c r="A1686" s="1" t="s">
        <v>1685</v>
      </c>
      <c r="B1686" s="1">
        <v>34.43</v>
      </c>
      <c r="C1686" s="1">
        <v>8.6199999999999992</v>
      </c>
      <c r="D1686" s="7" t="s">
        <v>2344</v>
      </c>
      <c r="E1686" s="7" t="s">
        <v>2343</v>
      </c>
      <c r="F1686" s="7" t="s">
        <v>2343</v>
      </c>
      <c r="G1686" s="7">
        <v>1</v>
      </c>
      <c r="H1686" s="75" t="s">
        <v>2343</v>
      </c>
      <c r="I1686" s="1" t="str">
        <f t="shared" si="26"/>
        <v>Obesity</v>
      </c>
      <c r="U1686" s="1">
        <v>180</v>
      </c>
    </row>
    <row r="1687" spans="1:21" x14ac:dyDescent="0.3">
      <c r="A1687" s="1" t="s">
        <v>1686</v>
      </c>
      <c r="B1687" s="1">
        <v>20.86</v>
      </c>
      <c r="C1687" s="1">
        <v>4.3600000000000003</v>
      </c>
      <c r="D1687" s="7" t="s">
        <v>2344</v>
      </c>
      <c r="E1687" s="7" t="s">
        <v>2343</v>
      </c>
      <c r="F1687" s="7" t="s">
        <v>2343</v>
      </c>
      <c r="G1687" s="7">
        <v>0</v>
      </c>
      <c r="H1687" s="75" t="s">
        <v>2343</v>
      </c>
      <c r="I1687" s="1" t="str">
        <f t="shared" si="26"/>
        <v>Normal Weight</v>
      </c>
      <c r="U1687" s="1">
        <v>180</v>
      </c>
    </row>
    <row r="1688" spans="1:21" x14ac:dyDescent="0.3">
      <c r="A1688" s="1" t="s">
        <v>1687</v>
      </c>
      <c r="B1688" s="1">
        <v>18.34</v>
      </c>
      <c r="C1688" s="1">
        <v>10.01</v>
      </c>
      <c r="D1688" s="7" t="s">
        <v>2343</v>
      </c>
      <c r="E1688" s="7" t="s">
        <v>2343</v>
      </c>
      <c r="F1688" s="7" t="s">
        <v>2343</v>
      </c>
      <c r="G1688" s="7">
        <v>0</v>
      </c>
      <c r="H1688" s="75" t="s">
        <v>2343</v>
      </c>
      <c r="I1688" s="1" t="str">
        <f t="shared" si="26"/>
        <v>Underweight</v>
      </c>
      <c r="U1688" s="1">
        <v>180</v>
      </c>
    </row>
    <row r="1689" spans="1:21" x14ac:dyDescent="0.3">
      <c r="A1689" s="1" t="s">
        <v>1688</v>
      </c>
      <c r="B1689" s="1">
        <v>34.15</v>
      </c>
      <c r="C1689" s="1">
        <v>5.42</v>
      </c>
      <c r="D1689" s="7" t="s">
        <v>2343</v>
      </c>
      <c r="E1689" s="7" t="s">
        <v>2343</v>
      </c>
      <c r="F1689" s="7" t="s">
        <v>2343</v>
      </c>
      <c r="G1689" s="7">
        <v>0</v>
      </c>
      <c r="H1689" s="75" t="s">
        <v>2343</v>
      </c>
      <c r="I1689" s="1" t="str">
        <f t="shared" si="26"/>
        <v>Obesity</v>
      </c>
      <c r="U1689" s="1">
        <v>180</v>
      </c>
    </row>
    <row r="1690" spans="1:21" x14ac:dyDescent="0.3">
      <c r="A1690" s="1" t="s">
        <v>1689</v>
      </c>
      <c r="B1690" s="1">
        <v>18.350000000000001</v>
      </c>
      <c r="C1690" s="1">
        <v>5.12</v>
      </c>
      <c r="D1690" s="7" t="s">
        <v>2343</v>
      </c>
      <c r="E1690" s="7" t="s">
        <v>2343</v>
      </c>
      <c r="F1690" s="7" t="s">
        <v>2343</v>
      </c>
      <c r="G1690" s="7">
        <v>0</v>
      </c>
      <c r="H1690" s="75" t="s">
        <v>2343</v>
      </c>
      <c r="I1690" s="1" t="str">
        <f t="shared" si="26"/>
        <v>Underweight</v>
      </c>
      <c r="U1690" s="1">
        <v>180</v>
      </c>
    </row>
    <row r="1691" spans="1:21" x14ac:dyDescent="0.3">
      <c r="A1691" s="1" t="s">
        <v>1690</v>
      </c>
      <c r="B1691" s="1">
        <v>22.13</v>
      </c>
      <c r="C1691" s="1">
        <v>9.1999999999999993</v>
      </c>
      <c r="D1691" s="7" t="s">
        <v>2344</v>
      </c>
      <c r="E1691" s="7" t="s">
        <v>2343</v>
      </c>
      <c r="F1691" s="7" t="s">
        <v>2343</v>
      </c>
      <c r="G1691" s="7">
        <v>0</v>
      </c>
      <c r="H1691" s="75" t="s">
        <v>2343</v>
      </c>
      <c r="I1691" s="1" t="str">
        <f t="shared" si="26"/>
        <v>Normal Weight</v>
      </c>
      <c r="U1691" s="1">
        <v>180</v>
      </c>
    </row>
    <row r="1692" spans="1:21" x14ac:dyDescent="0.3">
      <c r="A1692" s="1" t="s">
        <v>1691</v>
      </c>
      <c r="B1692" s="1">
        <v>22.51</v>
      </c>
      <c r="C1692" s="1">
        <v>6.08</v>
      </c>
      <c r="D1692" s="7" t="s">
        <v>2344</v>
      </c>
      <c r="E1692" s="7" t="s">
        <v>2343</v>
      </c>
      <c r="F1692" s="7" t="s">
        <v>2343</v>
      </c>
      <c r="G1692" s="7">
        <v>1</v>
      </c>
      <c r="H1692" s="75" t="s">
        <v>2343</v>
      </c>
      <c r="I1692" s="1" t="str">
        <f t="shared" si="26"/>
        <v>Normal Weight</v>
      </c>
      <c r="U1692" s="1">
        <v>180</v>
      </c>
    </row>
    <row r="1693" spans="1:21" x14ac:dyDescent="0.3">
      <c r="A1693" s="1" t="s">
        <v>1692</v>
      </c>
      <c r="B1693" s="1">
        <v>31</v>
      </c>
      <c r="C1693" s="1">
        <v>4.7699999999999996</v>
      </c>
      <c r="D1693" s="7" t="s">
        <v>2343</v>
      </c>
      <c r="E1693" s="7" t="s">
        <v>2343</v>
      </c>
      <c r="F1693" s="7" t="s">
        <v>2343</v>
      </c>
      <c r="G1693" s="7">
        <v>1</v>
      </c>
      <c r="H1693" s="75" t="s">
        <v>2343</v>
      </c>
      <c r="I1693" s="1" t="str">
        <f t="shared" si="26"/>
        <v>Obesity</v>
      </c>
      <c r="U1693" s="1">
        <v>180</v>
      </c>
    </row>
    <row r="1694" spans="1:21" x14ac:dyDescent="0.3">
      <c r="A1694" s="1" t="s">
        <v>1693</v>
      </c>
      <c r="B1694" s="1">
        <v>28.27</v>
      </c>
      <c r="C1694" s="1">
        <v>4.62</v>
      </c>
      <c r="D1694" s="7" t="s">
        <v>2343</v>
      </c>
      <c r="E1694" s="7" t="s">
        <v>2343</v>
      </c>
      <c r="F1694" s="7" t="s">
        <v>2343</v>
      </c>
      <c r="G1694" s="7">
        <v>1</v>
      </c>
      <c r="H1694" s="75" t="s">
        <v>2343</v>
      </c>
      <c r="I1694" s="1" t="str">
        <f t="shared" si="26"/>
        <v>Overweight</v>
      </c>
      <c r="U1694" s="1">
        <v>180</v>
      </c>
    </row>
    <row r="1695" spans="1:21" x14ac:dyDescent="0.3">
      <c r="A1695" s="1" t="s">
        <v>1694</v>
      </c>
      <c r="B1695" s="1">
        <v>29.92</v>
      </c>
      <c r="C1695" s="1">
        <v>9.07</v>
      </c>
      <c r="D1695" s="7" t="s">
        <v>2344</v>
      </c>
      <c r="E1695" s="7" t="s">
        <v>2343</v>
      </c>
      <c r="F1695" s="7" t="s">
        <v>2343</v>
      </c>
      <c r="G1695" s="7">
        <v>1</v>
      </c>
      <c r="H1695" s="75" t="s">
        <v>2343</v>
      </c>
      <c r="I1695" s="1" t="str">
        <f t="shared" si="26"/>
        <v>Overweight</v>
      </c>
      <c r="U1695" s="1">
        <v>180</v>
      </c>
    </row>
    <row r="1696" spans="1:21" x14ac:dyDescent="0.3">
      <c r="A1696" s="1" t="s">
        <v>1695</v>
      </c>
      <c r="B1696" s="1">
        <v>25.9</v>
      </c>
      <c r="C1696" s="1">
        <v>9.1199999999999992</v>
      </c>
      <c r="D1696" s="7" t="s">
        <v>2344</v>
      </c>
      <c r="E1696" s="7" t="s">
        <v>2343</v>
      </c>
      <c r="F1696" s="7" t="s">
        <v>2343</v>
      </c>
      <c r="G1696" s="7">
        <v>1</v>
      </c>
      <c r="H1696" s="75" t="s">
        <v>2343</v>
      </c>
      <c r="I1696" s="1" t="str">
        <f t="shared" si="26"/>
        <v>Overweight</v>
      </c>
      <c r="U1696" s="1">
        <v>180</v>
      </c>
    </row>
    <row r="1697" spans="1:21" x14ac:dyDescent="0.3">
      <c r="A1697" s="1" t="s">
        <v>1696</v>
      </c>
      <c r="B1697" s="1">
        <v>27.74</v>
      </c>
      <c r="C1697" s="1">
        <v>7.32</v>
      </c>
      <c r="D1697" s="7" t="s">
        <v>2344</v>
      </c>
      <c r="E1697" s="7" t="s">
        <v>2343</v>
      </c>
      <c r="F1697" s="7" t="s">
        <v>2343</v>
      </c>
      <c r="G1697" s="7">
        <v>1</v>
      </c>
      <c r="H1697" s="75" t="s">
        <v>2343</v>
      </c>
      <c r="I1697" s="1" t="str">
        <f t="shared" si="26"/>
        <v>Overweight</v>
      </c>
      <c r="U1697" s="1">
        <v>180</v>
      </c>
    </row>
    <row r="1698" spans="1:21" x14ac:dyDescent="0.3">
      <c r="A1698" s="1" t="s">
        <v>1697</v>
      </c>
      <c r="B1698" s="1">
        <v>17.260000000000002</v>
      </c>
      <c r="C1698" s="1">
        <v>11.73</v>
      </c>
      <c r="D1698" s="7" t="s">
        <v>2343</v>
      </c>
      <c r="E1698" s="7" t="s">
        <v>2343</v>
      </c>
      <c r="F1698" s="7" t="s">
        <v>2343</v>
      </c>
      <c r="G1698" s="7">
        <v>2</v>
      </c>
      <c r="H1698" s="75" t="s">
        <v>2343</v>
      </c>
      <c r="I1698" s="1" t="str">
        <f t="shared" si="26"/>
        <v>Underweight</v>
      </c>
      <c r="U1698" s="1">
        <v>180</v>
      </c>
    </row>
    <row r="1699" spans="1:21" x14ac:dyDescent="0.3">
      <c r="A1699" s="1" t="s">
        <v>1698</v>
      </c>
      <c r="B1699" s="1">
        <v>19.855</v>
      </c>
      <c r="C1699" s="1">
        <v>6.64</v>
      </c>
      <c r="D1699" s="7" t="s">
        <v>2344</v>
      </c>
      <c r="E1699" s="7" t="s">
        <v>2343</v>
      </c>
      <c r="F1699" s="7" t="s">
        <v>2343</v>
      </c>
      <c r="G1699" s="7">
        <v>1</v>
      </c>
      <c r="H1699" s="75" t="s">
        <v>2343</v>
      </c>
      <c r="I1699" s="1" t="str">
        <f t="shared" si="26"/>
        <v>Normal Weight</v>
      </c>
      <c r="U1699" s="1">
        <v>180</v>
      </c>
    </row>
    <row r="1700" spans="1:21" x14ac:dyDescent="0.3">
      <c r="A1700" s="1" t="s">
        <v>1699</v>
      </c>
      <c r="B1700" s="1">
        <v>41.69</v>
      </c>
      <c r="C1700" s="1">
        <v>5.78</v>
      </c>
      <c r="D1700" s="7" t="s">
        <v>2343</v>
      </c>
      <c r="E1700" s="7" t="s">
        <v>2343</v>
      </c>
      <c r="F1700" s="7" t="s">
        <v>2343</v>
      </c>
      <c r="G1700" s="7">
        <v>0</v>
      </c>
      <c r="H1700" s="75" t="s">
        <v>2343</v>
      </c>
      <c r="I1700" s="1" t="str">
        <f t="shared" si="26"/>
        <v>Obesity</v>
      </c>
      <c r="U1700" s="1">
        <v>180</v>
      </c>
    </row>
    <row r="1701" spans="1:21" x14ac:dyDescent="0.3">
      <c r="A1701" s="1" t="s">
        <v>1700</v>
      </c>
      <c r="B1701" s="1">
        <v>16.12</v>
      </c>
      <c r="C1701" s="1">
        <v>10.45</v>
      </c>
      <c r="D1701" s="7" t="s">
        <v>2343</v>
      </c>
      <c r="E1701" s="7" t="s">
        <v>2343</v>
      </c>
      <c r="F1701" s="7" t="s">
        <v>2343</v>
      </c>
      <c r="G1701" s="7">
        <v>0</v>
      </c>
      <c r="H1701" s="75" t="s">
        <v>2343</v>
      </c>
      <c r="I1701" s="1" t="str">
        <f t="shared" si="26"/>
        <v>Underweight</v>
      </c>
      <c r="U1701" s="1">
        <v>180</v>
      </c>
    </row>
    <row r="1702" spans="1:21" x14ac:dyDescent="0.3">
      <c r="A1702" s="1" t="s">
        <v>1701</v>
      </c>
      <c r="B1702" s="1">
        <v>37.43</v>
      </c>
      <c r="C1702" s="1">
        <v>4.5199999999999996</v>
      </c>
      <c r="D1702" s="7" t="s">
        <v>2343</v>
      </c>
      <c r="E1702" s="7" t="s">
        <v>2343</v>
      </c>
      <c r="F1702" s="7" t="s">
        <v>2343</v>
      </c>
      <c r="G1702" s="7">
        <v>1</v>
      </c>
      <c r="H1702" s="75" t="s">
        <v>2343</v>
      </c>
      <c r="I1702" s="1" t="str">
        <f t="shared" si="26"/>
        <v>Obesity</v>
      </c>
      <c r="U1702" s="1">
        <v>180</v>
      </c>
    </row>
    <row r="1703" spans="1:21" x14ac:dyDescent="0.3">
      <c r="A1703" s="1" t="s">
        <v>1702</v>
      </c>
      <c r="B1703" s="1">
        <v>31.065000000000001</v>
      </c>
      <c r="C1703" s="1">
        <v>5.71</v>
      </c>
      <c r="D1703" s="7" t="s">
        <v>2343</v>
      </c>
      <c r="E1703" s="7" t="s">
        <v>2343</v>
      </c>
      <c r="F1703" s="7" t="s">
        <v>2343</v>
      </c>
      <c r="G1703" s="7">
        <v>0</v>
      </c>
      <c r="H1703" s="75" t="s">
        <v>2343</v>
      </c>
      <c r="I1703" s="1" t="str">
        <f t="shared" si="26"/>
        <v>Obesity</v>
      </c>
      <c r="U1703" s="1">
        <v>180</v>
      </c>
    </row>
    <row r="1704" spans="1:21" x14ac:dyDescent="0.3">
      <c r="A1704" s="1" t="s">
        <v>1703</v>
      </c>
      <c r="B1704" s="1">
        <v>25.08</v>
      </c>
      <c r="C1704" s="1">
        <v>4.7699999999999996</v>
      </c>
      <c r="D1704" s="7" t="s">
        <v>2343</v>
      </c>
      <c r="E1704" s="7" t="s">
        <v>2343</v>
      </c>
      <c r="F1704" s="7" t="s">
        <v>2343</v>
      </c>
      <c r="G1704" s="7">
        <v>0</v>
      </c>
      <c r="H1704" s="75" t="s">
        <v>2343</v>
      </c>
      <c r="I1704" s="1" t="str">
        <f t="shared" si="26"/>
        <v>Overweight</v>
      </c>
      <c r="U1704" s="1">
        <v>180</v>
      </c>
    </row>
    <row r="1705" spans="1:21" x14ac:dyDescent="0.3">
      <c r="A1705" s="1" t="s">
        <v>1704</v>
      </c>
      <c r="B1705" s="1">
        <v>15.2</v>
      </c>
      <c r="C1705" s="1">
        <v>7.81</v>
      </c>
      <c r="D1705" s="7" t="s">
        <v>2344</v>
      </c>
      <c r="E1705" s="7" t="s">
        <v>2343</v>
      </c>
      <c r="F1705" s="7" t="s">
        <v>2343</v>
      </c>
      <c r="G1705" s="7">
        <v>1</v>
      </c>
      <c r="H1705" s="75" t="s">
        <v>2343</v>
      </c>
      <c r="I1705" s="1" t="str">
        <f t="shared" si="26"/>
        <v>Underweight</v>
      </c>
      <c r="U1705" s="1">
        <v>180</v>
      </c>
    </row>
    <row r="1706" spans="1:21" x14ac:dyDescent="0.3">
      <c r="A1706" s="1" t="s">
        <v>1705</v>
      </c>
      <c r="B1706" s="1">
        <v>22.34</v>
      </c>
      <c r="C1706" s="1">
        <v>5.19</v>
      </c>
      <c r="D1706" s="7" t="s">
        <v>2344</v>
      </c>
      <c r="E1706" s="7" t="s">
        <v>2343</v>
      </c>
      <c r="F1706" s="7" t="s">
        <v>2343</v>
      </c>
      <c r="G1706" s="7">
        <v>0</v>
      </c>
      <c r="H1706" s="75" t="s">
        <v>2343</v>
      </c>
      <c r="I1706" s="1" t="str">
        <f t="shared" si="26"/>
        <v>Normal Weight</v>
      </c>
      <c r="U1706" s="1">
        <v>180</v>
      </c>
    </row>
    <row r="1707" spans="1:21" x14ac:dyDescent="0.3">
      <c r="A1707" s="1" t="s">
        <v>1706</v>
      </c>
      <c r="B1707" s="1">
        <v>40.15</v>
      </c>
      <c r="C1707" s="1">
        <v>5.93</v>
      </c>
      <c r="D1707" s="7" t="s">
        <v>2343</v>
      </c>
      <c r="E1707" s="7" t="s">
        <v>2343</v>
      </c>
      <c r="F1707" s="7" t="s">
        <v>2343</v>
      </c>
      <c r="G1707" s="7">
        <v>1</v>
      </c>
      <c r="H1707" s="75" t="s">
        <v>2343</v>
      </c>
      <c r="I1707" s="1" t="str">
        <f t="shared" si="26"/>
        <v>Obesity</v>
      </c>
      <c r="U1707" s="1">
        <v>180</v>
      </c>
    </row>
    <row r="1708" spans="1:21" x14ac:dyDescent="0.3">
      <c r="A1708" s="1" t="s">
        <v>1707</v>
      </c>
      <c r="B1708" s="1">
        <v>37.729999999999997</v>
      </c>
      <c r="C1708" s="1">
        <v>6.29</v>
      </c>
      <c r="D1708" s="7" t="s">
        <v>2343</v>
      </c>
      <c r="E1708" s="7" t="s">
        <v>2343</v>
      </c>
      <c r="F1708" s="7" t="s">
        <v>2343</v>
      </c>
      <c r="G1708" s="7">
        <v>1</v>
      </c>
      <c r="H1708" s="75" t="s">
        <v>2343</v>
      </c>
      <c r="I1708" s="1" t="str">
        <f t="shared" si="26"/>
        <v>Obesity</v>
      </c>
      <c r="U1708" s="1">
        <v>180</v>
      </c>
    </row>
    <row r="1709" spans="1:21" x14ac:dyDescent="0.3">
      <c r="A1709" s="1" t="s">
        <v>1708</v>
      </c>
      <c r="B1709" s="1">
        <v>25.35</v>
      </c>
      <c r="C1709" s="1">
        <v>4.9000000000000004</v>
      </c>
      <c r="D1709" s="7" t="s">
        <v>2343</v>
      </c>
      <c r="E1709" s="7" t="s">
        <v>2343</v>
      </c>
      <c r="F1709" s="7" t="s">
        <v>2343</v>
      </c>
      <c r="G1709" s="7">
        <v>0</v>
      </c>
      <c r="H1709" s="75" t="s">
        <v>2343</v>
      </c>
      <c r="I1709" s="1" t="str">
        <f t="shared" si="26"/>
        <v>Overweight</v>
      </c>
      <c r="U1709" s="1">
        <v>180</v>
      </c>
    </row>
    <row r="1710" spans="1:21" x14ac:dyDescent="0.3">
      <c r="A1710" s="1" t="s">
        <v>1709</v>
      </c>
      <c r="B1710" s="1">
        <v>26.41</v>
      </c>
      <c r="C1710" s="1">
        <v>5.07</v>
      </c>
      <c r="D1710" s="7" t="s">
        <v>2344</v>
      </c>
      <c r="E1710" s="7" t="s">
        <v>2343</v>
      </c>
      <c r="F1710" s="7" t="s">
        <v>2343</v>
      </c>
      <c r="G1710" s="7">
        <v>1</v>
      </c>
      <c r="H1710" s="75" t="s">
        <v>2343</v>
      </c>
      <c r="I1710" s="1" t="str">
        <f t="shared" si="26"/>
        <v>Overweight</v>
      </c>
      <c r="U1710" s="1">
        <v>180</v>
      </c>
    </row>
    <row r="1711" spans="1:21" x14ac:dyDescent="0.3">
      <c r="A1711" s="1" t="s">
        <v>1710</v>
      </c>
      <c r="B1711" s="1">
        <v>27.6</v>
      </c>
      <c r="C1711" s="1">
        <v>5.33</v>
      </c>
      <c r="D1711" s="7" t="s">
        <v>2343</v>
      </c>
      <c r="E1711" s="7" t="s">
        <v>2343</v>
      </c>
      <c r="F1711" s="7" t="s">
        <v>2343</v>
      </c>
      <c r="G1711" s="7">
        <v>1</v>
      </c>
      <c r="H1711" s="75" t="s">
        <v>2343</v>
      </c>
      <c r="I1711" s="1" t="str">
        <f t="shared" si="26"/>
        <v>Overweight</v>
      </c>
      <c r="U1711" s="1">
        <v>180</v>
      </c>
    </row>
    <row r="1712" spans="1:21" x14ac:dyDescent="0.3">
      <c r="A1712" s="1" t="s">
        <v>1711</v>
      </c>
      <c r="B1712" s="1">
        <v>33.82</v>
      </c>
      <c r="C1712" s="1">
        <v>8.93</v>
      </c>
      <c r="D1712" s="7" t="s">
        <v>2344</v>
      </c>
      <c r="E1712" s="7" t="s">
        <v>2343</v>
      </c>
      <c r="F1712" s="7" t="s">
        <v>2343</v>
      </c>
      <c r="G1712" s="7">
        <v>1</v>
      </c>
      <c r="H1712" s="75" t="s">
        <v>2343</v>
      </c>
      <c r="I1712" s="1" t="str">
        <f t="shared" si="26"/>
        <v>Obesity</v>
      </c>
      <c r="U1712" s="1">
        <v>180</v>
      </c>
    </row>
    <row r="1713" spans="1:21" x14ac:dyDescent="0.3">
      <c r="A1713" s="1" t="s">
        <v>1712</v>
      </c>
      <c r="B1713" s="1">
        <v>32.9</v>
      </c>
      <c r="C1713" s="1">
        <v>4.3499999999999996</v>
      </c>
      <c r="D1713" s="7" t="s">
        <v>2343</v>
      </c>
      <c r="E1713" s="7" t="s">
        <v>2343</v>
      </c>
      <c r="F1713" s="7" t="s">
        <v>2343</v>
      </c>
      <c r="G1713" s="7">
        <v>0</v>
      </c>
      <c r="H1713" s="75" t="s">
        <v>2343</v>
      </c>
      <c r="I1713" s="1" t="str">
        <f t="shared" si="26"/>
        <v>Obesity</v>
      </c>
      <c r="U1713" s="1">
        <v>180</v>
      </c>
    </row>
    <row r="1714" spans="1:21" x14ac:dyDescent="0.3">
      <c r="A1714" s="1" t="s">
        <v>1713</v>
      </c>
      <c r="B1714" s="1">
        <v>30.875</v>
      </c>
      <c r="C1714" s="1">
        <v>9.5399999999999991</v>
      </c>
      <c r="D1714" s="7" t="s">
        <v>2344</v>
      </c>
      <c r="E1714" s="7" t="s">
        <v>2343</v>
      </c>
      <c r="F1714" s="7" t="s">
        <v>2343</v>
      </c>
      <c r="G1714" s="7">
        <v>1</v>
      </c>
      <c r="H1714" s="75" t="s">
        <v>2343</v>
      </c>
      <c r="I1714" s="1" t="str">
        <f t="shared" si="26"/>
        <v>Obesity</v>
      </c>
      <c r="U1714" s="1">
        <v>180</v>
      </c>
    </row>
    <row r="1715" spans="1:21" x14ac:dyDescent="0.3">
      <c r="A1715" s="1" t="s">
        <v>1714</v>
      </c>
      <c r="B1715" s="1">
        <v>32.64</v>
      </c>
      <c r="C1715" s="1">
        <v>5.91</v>
      </c>
      <c r="D1715" s="7" t="s">
        <v>2343</v>
      </c>
      <c r="E1715" s="7" t="s">
        <v>2343</v>
      </c>
      <c r="F1715" s="7" t="s">
        <v>2343</v>
      </c>
      <c r="G1715" s="7">
        <v>0</v>
      </c>
      <c r="H1715" s="75" t="s">
        <v>2343</v>
      </c>
      <c r="I1715" s="1" t="str">
        <f t="shared" si="26"/>
        <v>Obesity</v>
      </c>
      <c r="U1715" s="1">
        <v>180</v>
      </c>
    </row>
    <row r="1716" spans="1:21" x14ac:dyDescent="0.3">
      <c r="A1716" s="1" t="s">
        <v>1715</v>
      </c>
      <c r="B1716" s="1">
        <v>22.135000000000002</v>
      </c>
      <c r="C1716" s="1">
        <v>5.0999999999999996</v>
      </c>
      <c r="D1716" s="7" t="s">
        <v>2343</v>
      </c>
      <c r="E1716" s="7" t="s">
        <v>2343</v>
      </c>
      <c r="F1716" s="7" t="s">
        <v>2343</v>
      </c>
      <c r="G1716" s="7">
        <v>0</v>
      </c>
      <c r="H1716" s="75" t="s">
        <v>2343</v>
      </c>
      <c r="I1716" s="1" t="str">
        <f t="shared" si="26"/>
        <v>Normal Weight</v>
      </c>
      <c r="U1716" s="1">
        <v>180</v>
      </c>
    </row>
    <row r="1717" spans="1:21" x14ac:dyDescent="0.3">
      <c r="A1717" s="1" t="s">
        <v>1716</v>
      </c>
      <c r="B1717" s="1">
        <v>16.53</v>
      </c>
      <c r="C1717" s="1">
        <v>5.08</v>
      </c>
      <c r="D1717" s="7" t="s">
        <v>2343</v>
      </c>
      <c r="E1717" s="7" t="s">
        <v>2343</v>
      </c>
      <c r="F1717" s="7" t="s">
        <v>2343</v>
      </c>
      <c r="G1717" s="7">
        <v>2</v>
      </c>
      <c r="H1717" s="75" t="s">
        <v>2343</v>
      </c>
      <c r="I1717" s="1" t="str">
        <f t="shared" si="26"/>
        <v>Underweight</v>
      </c>
      <c r="U1717" s="1">
        <v>180</v>
      </c>
    </row>
    <row r="1718" spans="1:21" x14ac:dyDescent="0.3">
      <c r="A1718" s="1" t="s">
        <v>1717</v>
      </c>
      <c r="B1718" s="1">
        <v>32.774999999999999</v>
      </c>
      <c r="C1718" s="1">
        <v>4.75</v>
      </c>
      <c r="D1718" s="7" t="s">
        <v>2343</v>
      </c>
      <c r="E1718" s="7" t="s">
        <v>2343</v>
      </c>
      <c r="F1718" s="7" t="s">
        <v>2343</v>
      </c>
      <c r="G1718" s="7">
        <v>0</v>
      </c>
      <c r="H1718" s="75" t="s">
        <v>2343</v>
      </c>
      <c r="I1718" s="1" t="str">
        <f t="shared" si="26"/>
        <v>Obesity</v>
      </c>
      <c r="U1718" s="1">
        <v>180</v>
      </c>
    </row>
    <row r="1719" spans="1:21" x14ac:dyDescent="0.3">
      <c r="A1719" s="1" t="s">
        <v>1718</v>
      </c>
      <c r="B1719" s="1">
        <v>30.9</v>
      </c>
      <c r="C1719" s="1">
        <v>6.05</v>
      </c>
      <c r="D1719" s="7" t="s">
        <v>2343</v>
      </c>
      <c r="E1719" s="7" t="s">
        <v>2343</v>
      </c>
      <c r="F1719" s="7" t="s">
        <v>2343</v>
      </c>
      <c r="G1719" s="7">
        <v>1</v>
      </c>
      <c r="H1719" s="75" t="s">
        <v>2343</v>
      </c>
      <c r="I1719" s="1" t="str">
        <f t="shared" si="26"/>
        <v>Obesity</v>
      </c>
      <c r="U1719" s="1">
        <v>180</v>
      </c>
    </row>
    <row r="1720" spans="1:21" x14ac:dyDescent="0.3">
      <c r="A1720" s="1" t="s">
        <v>1719</v>
      </c>
      <c r="B1720" s="1">
        <v>15.58</v>
      </c>
      <c r="C1720" s="1">
        <v>11.56</v>
      </c>
      <c r="D1720" s="7" t="s">
        <v>2343</v>
      </c>
      <c r="E1720" s="7" t="s">
        <v>2343</v>
      </c>
      <c r="F1720" s="7" t="s">
        <v>2343</v>
      </c>
      <c r="G1720" s="7">
        <v>0</v>
      </c>
      <c r="H1720" s="75" t="s">
        <v>2343</v>
      </c>
      <c r="I1720" s="1" t="str">
        <f t="shared" si="26"/>
        <v>Underweight</v>
      </c>
      <c r="U1720" s="1">
        <v>180</v>
      </c>
    </row>
    <row r="1721" spans="1:21" x14ac:dyDescent="0.3">
      <c r="A1721" s="1" t="s">
        <v>1720</v>
      </c>
      <c r="B1721" s="1">
        <v>26.315000000000001</v>
      </c>
      <c r="C1721" s="1">
        <v>5.76</v>
      </c>
      <c r="D1721" s="7" t="s">
        <v>2343</v>
      </c>
      <c r="E1721" s="7" t="s">
        <v>2343</v>
      </c>
      <c r="F1721" s="7" t="s">
        <v>2343</v>
      </c>
      <c r="G1721" s="7">
        <v>0</v>
      </c>
      <c r="H1721" s="75" t="s">
        <v>2343</v>
      </c>
      <c r="I1721" s="1" t="str">
        <f t="shared" si="26"/>
        <v>Overweight</v>
      </c>
      <c r="U1721" s="1">
        <v>180</v>
      </c>
    </row>
    <row r="1722" spans="1:21" x14ac:dyDescent="0.3">
      <c r="A1722" s="1" t="s">
        <v>1721</v>
      </c>
      <c r="B1722" s="1">
        <v>35.61</v>
      </c>
      <c r="C1722" s="1">
        <v>5.65</v>
      </c>
      <c r="D1722" s="7" t="s">
        <v>2343</v>
      </c>
      <c r="E1722" s="7" t="s">
        <v>2344</v>
      </c>
      <c r="F1722" s="7" t="s">
        <v>2343</v>
      </c>
      <c r="G1722" s="7">
        <v>1</v>
      </c>
      <c r="H1722" s="75" t="s">
        <v>2343</v>
      </c>
      <c r="I1722" s="1" t="str">
        <f t="shared" si="26"/>
        <v>Obesity</v>
      </c>
      <c r="U1722" s="1">
        <v>180</v>
      </c>
    </row>
    <row r="1723" spans="1:21" x14ac:dyDescent="0.3">
      <c r="A1723" s="1" t="s">
        <v>1722</v>
      </c>
      <c r="B1723" s="1">
        <v>37.56</v>
      </c>
      <c r="C1723" s="1">
        <v>5.88</v>
      </c>
      <c r="D1723" s="7" t="s">
        <v>2343</v>
      </c>
      <c r="E1723" s="7" t="s">
        <v>2344</v>
      </c>
      <c r="F1723" s="7" t="s">
        <v>2343</v>
      </c>
      <c r="G1723" s="7">
        <v>1</v>
      </c>
      <c r="H1723" s="75" t="s">
        <v>2343</v>
      </c>
      <c r="I1723" s="1" t="str">
        <f t="shared" si="26"/>
        <v>Obesity</v>
      </c>
      <c r="U1723" s="1">
        <v>180</v>
      </c>
    </row>
    <row r="1724" spans="1:21" x14ac:dyDescent="0.3">
      <c r="A1724" s="1" t="s">
        <v>1723</v>
      </c>
      <c r="B1724" s="1">
        <v>15.49</v>
      </c>
      <c r="C1724" s="1">
        <v>9.6</v>
      </c>
      <c r="D1724" s="7" t="s">
        <v>2343</v>
      </c>
      <c r="E1724" s="7" t="s">
        <v>2343</v>
      </c>
      <c r="F1724" s="7" t="s">
        <v>2343</v>
      </c>
      <c r="G1724" s="7">
        <v>0</v>
      </c>
      <c r="H1724" s="75" t="s">
        <v>2343</v>
      </c>
      <c r="I1724" s="1" t="str">
        <f t="shared" si="26"/>
        <v>Underweight</v>
      </c>
      <c r="U1724" s="1">
        <v>180</v>
      </c>
    </row>
    <row r="1725" spans="1:21" x14ac:dyDescent="0.3">
      <c r="A1725" s="1" t="s">
        <v>1724</v>
      </c>
      <c r="B1725" s="1">
        <v>23.48</v>
      </c>
      <c r="C1725" s="1">
        <v>6.24</v>
      </c>
      <c r="D1725" s="7" t="s">
        <v>2343</v>
      </c>
      <c r="E1725" s="7" t="s">
        <v>2343</v>
      </c>
      <c r="F1725" s="7" t="s">
        <v>2343</v>
      </c>
      <c r="G1725" s="7">
        <v>1</v>
      </c>
      <c r="H1725" s="75" t="s">
        <v>2343</v>
      </c>
      <c r="I1725" s="1" t="str">
        <f t="shared" si="26"/>
        <v>Normal Weight</v>
      </c>
      <c r="U1725" s="1">
        <v>180</v>
      </c>
    </row>
    <row r="1726" spans="1:21" x14ac:dyDescent="0.3">
      <c r="A1726" s="1" t="s">
        <v>1725</v>
      </c>
      <c r="B1726" s="1">
        <v>30.02</v>
      </c>
      <c r="C1726" s="1">
        <v>7.63</v>
      </c>
      <c r="D1726" s="7" t="s">
        <v>2344</v>
      </c>
      <c r="E1726" s="7" t="s">
        <v>2343</v>
      </c>
      <c r="F1726" s="7" t="s">
        <v>2343</v>
      </c>
      <c r="G1726" s="7">
        <v>1</v>
      </c>
      <c r="H1726" s="75" t="s">
        <v>2343</v>
      </c>
      <c r="I1726" s="1" t="str">
        <f t="shared" si="26"/>
        <v>Obesity</v>
      </c>
      <c r="U1726" s="1">
        <v>180</v>
      </c>
    </row>
    <row r="1727" spans="1:21" x14ac:dyDescent="0.3">
      <c r="A1727" s="1" t="s">
        <v>1726</v>
      </c>
      <c r="B1727" s="1">
        <v>26.885000000000002</v>
      </c>
      <c r="C1727" s="1">
        <v>8.66</v>
      </c>
      <c r="D1727" s="7" t="s">
        <v>2344</v>
      </c>
      <c r="E1727" s="7" t="s">
        <v>2343</v>
      </c>
      <c r="F1727" s="7" t="s">
        <v>2343</v>
      </c>
      <c r="G1727" s="7">
        <v>1</v>
      </c>
      <c r="H1727" s="75" t="s">
        <v>2343</v>
      </c>
      <c r="I1727" s="1" t="str">
        <f t="shared" si="26"/>
        <v>Overweight</v>
      </c>
      <c r="U1727" s="1">
        <v>180</v>
      </c>
    </row>
    <row r="1728" spans="1:21" x14ac:dyDescent="0.3">
      <c r="A1728" s="1" t="s">
        <v>1727</v>
      </c>
      <c r="B1728" s="1">
        <v>25.84</v>
      </c>
      <c r="C1728" s="1">
        <v>8.5500000000000007</v>
      </c>
      <c r="D1728" s="7" t="s">
        <v>2344</v>
      </c>
      <c r="E1728" s="7" t="s">
        <v>2343</v>
      </c>
      <c r="F1728" s="7" t="s">
        <v>2343</v>
      </c>
      <c r="G1728" s="7">
        <v>1</v>
      </c>
      <c r="H1728" s="75" t="s">
        <v>2343</v>
      </c>
      <c r="I1728" s="1" t="str">
        <f t="shared" si="26"/>
        <v>Overweight</v>
      </c>
      <c r="U1728" s="1">
        <v>180</v>
      </c>
    </row>
    <row r="1729" spans="1:21" x14ac:dyDescent="0.3">
      <c r="A1729" s="1" t="s">
        <v>1728</v>
      </c>
      <c r="B1729" s="1">
        <v>27.454999999999998</v>
      </c>
      <c r="C1729" s="1">
        <v>4.54</v>
      </c>
      <c r="D1729" s="7" t="s">
        <v>2343</v>
      </c>
      <c r="E1729" s="7" t="s">
        <v>2343</v>
      </c>
      <c r="F1729" s="7" t="s">
        <v>2343</v>
      </c>
      <c r="G1729" s="7">
        <v>0</v>
      </c>
      <c r="H1729" s="75" t="s">
        <v>2343</v>
      </c>
      <c r="I1729" s="1" t="str">
        <f t="shared" si="26"/>
        <v>Overweight</v>
      </c>
      <c r="U1729" s="1">
        <v>180</v>
      </c>
    </row>
    <row r="1730" spans="1:21" x14ac:dyDescent="0.3">
      <c r="A1730" s="1" t="s">
        <v>1729</v>
      </c>
      <c r="B1730" s="1">
        <v>24.605</v>
      </c>
      <c r="C1730" s="1">
        <v>5.7</v>
      </c>
      <c r="D1730" s="7" t="s">
        <v>2343</v>
      </c>
      <c r="E1730" s="7" t="s">
        <v>2343</v>
      </c>
      <c r="F1730" s="7" t="s">
        <v>2343</v>
      </c>
      <c r="G1730" s="7">
        <v>0</v>
      </c>
      <c r="H1730" s="75" t="s">
        <v>2343</v>
      </c>
      <c r="I1730" s="1" t="str">
        <f t="shared" si="26"/>
        <v>Normal Weight</v>
      </c>
      <c r="U1730" s="1">
        <v>180</v>
      </c>
    </row>
    <row r="1731" spans="1:21" x14ac:dyDescent="0.3">
      <c r="A1731" s="1" t="s">
        <v>1730</v>
      </c>
      <c r="B1731" s="1">
        <v>30.8</v>
      </c>
      <c r="C1731" s="1">
        <v>5.07</v>
      </c>
      <c r="D1731" s="7" t="s">
        <v>2343</v>
      </c>
      <c r="E1731" s="7" t="s">
        <v>2343</v>
      </c>
      <c r="F1731" s="7" t="s">
        <v>2343</v>
      </c>
      <c r="G1731" s="7">
        <v>0</v>
      </c>
      <c r="H1731" s="75" t="s">
        <v>2343</v>
      </c>
      <c r="I1731" s="1" t="str">
        <f t="shared" ref="I1731:I1794" si="27">IF(B1731&lt;18.5,"Underweight",IF(B1731&lt;25,"Normal Weight",IF(B1731&lt;30,"Overweight","Obesity")))</f>
        <v>Obesity</v>
      </c>
      <c r="U1731" s="1">
        <v>180</v>
      </c>
    </row>
    <row r="1732" spans="1:21" x14ac:dyDescent="0.3">
      <c r="A1732" s="1" t="s">
        <v>1731</v>
      </c>
      <c r="B1732" s="1">
        <v>34.799999999999997</v>
      </c>
      <c r="C1732" s="1">
        <v>4.38</v>
      </c>
      <c r="D1732" s="7" t="s">
        <v>2343</v>
      </c>
      <c r="E1732" s="7" t="s">
        <v>2343</v>
      </c>
      <c r="F1732" s="7" t="s">
        <v>2343</v>
      </c>
      <c r="G1732" s="7">
        <v>1</v>
      </c>
      <c r="H1732" s="75" t="s">
        <v>2343</v>
      </c>
      <c r="I1732" s="1" t="str">
        <f t="shared" si="27"/>
        <v>Obesity</v>
      </c>
      <c r="U1732" s="1">
        <v>180</v>
      </c>
    </row>
    <row r="1733" spans="1:21" x14ac:dyDescent="0.3">
      <c r="A1733" s="1" t="s">
        <v>1732</v>
      </c>
      <c r="B1733" s="1">
        <v>34.21</v>
      </c>
      <c r="C1733" s="1">
        <v>4.54</v>
      </c>
      <c r="D1733" s="7" t="s">
        <v>2343</v>
      </c>
      <c r="E1733" s="7" t="s">
        <v>2343</v>
      </c>
      <c r="F1733" s="7" t="s">
        <v>2343</v>
      </c>
      <c r="G1733" s="7">
        <v>1</v>
      </c>
      <c r="H1733" s="75" t="s">
        <v>2343</v>
      </c>
      <c r="I1733" s="1" t="str">
        <f t="shared" si="27"/>
        <v>Obesity</v>
      </c>
      <c r="U1733" s="1">
        <v>180</v>
      </c>
    </row>
    <row r="1734" spans="1:21" x14ac:dyDescent="0.3">
      <c r="A1734" s="1" t="s">
        <v>1733</v>
      </c>
      <c r="B1734" s="1">
        <v>31</v>
      </c>
      <c r="C1734" s="1">
        <v>5.38</v>
      </c>
      <c r="D1734" s="7" t="s">
        <v>2343</v>
      </c>
      <c r="E1734" s="7" t="s">
        <v>2343</v>
      </c>
      <c r="F1734" s="7" t="s">
        <v>2343</v>
      </c>
      <c r="G1734" s="7">
        <v>1</v>
      </c>
      <c r="H1734" s="75" t="s">
        <v>2343</v>
      </c>
      <c r="I1734" s="1" t="str">
        <f t="shared" si="27"/>
        <v>Obesity</v>
      </c>
      <c r="U1734" s="1">
        <v>180</v>
      </c>
    </row>
    <row r="1735" spans="1:21" x14ac:dyDescent="0.3">
      <c r="A1735" s="1" t="s">
        <v>1734</v>
      </c>
      <c r="B1735" s="1">
        <v>26.125</v>
      </c>
      <c r="C1735" s="1">
        <v>5.55</v>
      </c>
      <c r="D1735" s="7" t="s">
        <v>2343</v>
      </c>
      <c r="E1735" s="7" t="s">
        <v>2343</v>
      </c>
      <c r="F1735" s="7" t="s">
        <v>2343</v>
      </c>
      <c r="G1735" s="7">
        <v>1</v>
      </c>
      <c r="H1735" s="75" t="s">
        <v>2343</v>
      </c>
      <c r="I1735" s="1" t="str">
        <f t="shared" si="27"/>
        <v>Overweight</v>
      </c>
      <c r="U1735" s="1">
        <v>180</v>
      </c>
    </row>
    <row r="1736" spans="1:21" x14ac:dyDescent="0.3">
      <c r="A1736" s="1" t="s">
        <v>1735</v>
      </c>
      <c r="B1736" s="1">
        <v>30.13</v>
      </c>
      <c r="C1736" s="1">
        <v>4.03</v>
      </c>
      <c r="D1736" s="7" t="s">
        <v>2344</v>
      </c>
      <c r="E1736" s="7" t="s">
        <v>2343</v>
      </c>
      <c r="F1736" s="7" t="s">
        <v>2343</v>
      </c>
      <c r="G1736" s="7">
        <v>1</v>
      </c>
      <c r="H1736" s="75" t="s">
        <v>2343</v>
      </c>
      <c r="I1736" s="1" t="str">
        <f t="shared" si="27"/>
        <v>Obesity</v>
      </c>
      <c r="U1736" s="1">
        <v>180</v>
      </c>
    </row>
    <row r="1737" spans="1:21" x14ac:dyDescent="0.3">
      <c r="A1737" s="1" t="s">
        <v>1736</v>
      </c>
      <c r="B1737" s="1">
        <v>34.19</v>
      </c>
      <c r="C1737" s="1">
        <v>4.1900000000000004</v>
      </c>
      <c r="D1737" s="7" t="s">
        <v>2343</v>
      </c>
      <c r="E1737" s="7" t="s">
        <v>2343</v>
      </c>
      <c r="F1737" s="7" t="s">
        <v>2343</v>
      </c>
      <c r="G1737" s="7">
        <v>0</v>
      </c>
      <c r="H1737" s="75" t="s">
        <v>2343</v>
      </c>
      <c r="I1737" s="1" t="str">
        <f t="shared" si="27"/>
        <v>Obesity</v>
      </c>
      <c r="U1737" s="1">
        <v>180</v>
      </c>
    </row>
    <row r="1738" spans="1:21" x14ac:dyDescent="0.3">
      <c r="A1738" s="1" t="s">
        <v>1737</v>
      </c>
      <c r="B1738" s="1">
        <v>22.515000000000001</v>
      </c>
      <c r="C1738" s="1">
        <v>4.37</v>
      </c>
      <c r="D1738" s="7" t="s">
        <v>2343</v>
      </c>
      <c r="E1738" s="7" t="s">
        <v>2343</v>
      </c>
      <c r="F1738" s="7" t="s">
        <v>2345</v>
      </c>
      <c r="G1738" s="7">
        <v>1</v>
      </c>
      <c r="H1738" s="75" t="s">
        <v>2343</v>
      </c>
      <c r="I1738" s="1" t="str">
        <f t="shared" si="27"/>
        <v>Normal Weight</v>
      </c>
      <c r="U1738" s="1">
        <v>180</v>
      </c>
    </row>
    <row r="1739" spans="1:21" x14ac:dyDescent="0.3">
      <c r="A1739" s="1" t="s">
        <v>1738</v>
      </c>
      <c r="B1739" s="1">
        <v>18.239999999999998</v>
      </c>
      <c r="C1739" s="1">
        <v>5.31</v>
      </c>
      <c r="D1739" s="7" t="s">
        <v>2344</v>
      </c>
      <c r="E1739" s="7" t="s">
        <v>2343</v>
      </c>
      <c r="F1739" s="7" t="s">
        <v>2345</v>
      </c>
      <c r="G1739" s="7">
        <v>1</v>
      </c>
      <c r="H1739" s="75" t="s">
        <v>2343</v>
      </c>
      <c r="I1739" s="1" t="str">
        <f t="shared" si="27"/>
        <v>Underweight</v>
      </c>
      <c r="U1739" s="1">
        <v>180</v>
      </c>
    </row>
    <row r="1740" spans="1:21" x14ac:dyDescent="0.3">
      <c r="A1740" s="1" t="s">
        <v>1739</v>
      </c>
      <c r="B1740" s="1">
        <v>37.28</v>
      </c>
      <c r="C1740" s="1">
        <v>4.66</v>
      </c>
      <c r="D1740" s="7" t="s">
        <v>2343</v>
      </c>
      <c r="E1740" s="7" t="s">
        <v>2344</v>
      </c>
      <c r="F1740" s="7" t="s">
        <v>2343</v>
      </c>
      <c r="G1740" s="7">
        <v>1</v>
      </c>
      <c r="H1740" s="75" t="s">
        <v>2343</v>
      </c>
      <c r="I1740" s="1" t="str">
        <f t="shared" si="27"/>
        <v>Obesity</v>
      </c>
      <c r="U1740" s="1">
        <v>180</v>
      </c>
    </row>
    <row r="1741" spans="1:21" x14ac:dyDescent="0.3">
      <c r="A1741" s="1" t="s">
        <v>1740</v>
      </c>
      <c r="B1741" s="1">
        <v>18.2</v>
      </c>
      <c r="C1741" s="1">
        <v>6.19</v>
      </c>
      <c r="D1741" s="7" t="s">
        <v>2343</v>
      </c>
      <c r="E1741" s="7" t="s">
        <v>2343</v>
      </c>
      <c r="F1741" s="7" t="s">
        <v>2345</v>
      </c>
      <c r="G1741" s="7">
        <v>1</v>
      </c>
      <c r="H1741" s="75" t="s">
        <v>2343</v>
      </c>
      <c r="I1741" s="1" t="str">
        <f t="shared" si="27"/>
        <v>Underweight</v>
      </c>
      <c r="U1741" s="1">
        <v>180</v>
      </c>
    </row>
    <row r="1742" spans="1:21" x14ac:dyDescent="0.3">
      <c r="A1742" s="1" t="s">
        <v>1741</v>
      </c>
      <c r="B1742" s="1">
        <v>20.53</v>
      </c>
      <c r="C1742" s="1">
        <v>4.8600000000000003</v>
      </c>
      <c r="D1742" s="7" t="s">
        <v>2343</v>
      </c>
      <c r="E1742" s="7" t="s">
        <v>2343</v>
      </c>
      <c r="F1742" s="7" t="s">
        <v>2343</v>
      </c>
      <c r="G1742" s="7">
        <v>1</v>
      </c>
      <c r="H1742" s="75" t="s">
        <v>2343</v>
      </c>
      <c r="I1742" s="1" t="str">
        <f t="shared" si="27"/>
        <v>Normal Weight</v>
      </c>
      <c r="U1742" s="1">
        <v>180</v>
      </c>
    </row>
    <row r="1743" spans="1:21" x14ac:dyDescent="0.3">
      <c r="A1743" s="1" t="s">
        <v>1742</v>
      </c>
      <c r="B1743" s="1">
        <v>23.79</v>
      </c>
      <c r="C1743" s="1">
        <v>4.74</v>
      </c>
      <c r="D1743" s="7" t="s">
        <v>2343</v>
      </c>
      <c r="E1743" s="7" t="s">
        <v>2343</v>
      </c>
      <c r="F1743" s="7" t="s">
        <v>2343</v>
      </c>
      <c r="G1743" s="7">
        <v>0</v>
      </c>
      <c r="H1743" s="75" t="s">
        <v>2343</v>
      </c>
      <c r="I1743" s="1" t="str">
        <f t="shared" si="27"/>
        <v>Normal Weight</v>
      </c>
      <c r="U1743" s="1">
        <v>180</v>
      </c>
    </row>
    <row r="1744" spans="1:21" x14ac:dyDescent="0.3">
      <c r="A1744" s="1" t="s">
        <v>1743</v>
      </c>
      <c r="B1744" s="1">
        <v>29.8</v>
      </c>
      <c r="C1744" s="1">
        <v>6.03</v>
      </c>
      <c r="D1744" s="7" t="s">
        <v>2343</v>
      </c>
      <c r="E1744" s="7" t="s">
        <v>2343</v>
      </c>
      <c r="F1744" s="7" t="s">
        <v>2343</v>
      </c>
      <c r="G1744" s="7">
        <v>0</v>
      </c>
      <c r="H1744" s="75" t="s">
        <v>2343</v>
      </c>
      <c r="I1744" s="1" t="str">
        <f t="shared" si="27"/>
        <v>Overweight</v>
      </c>
      <c r="U1744" s="1">
        <v>180</v>
      </c>
    </row>
    <row r="1745" spans="1:21" x14ac:dyDescent="0.3">
      <c r="A1745" s="1" t="s">
        <v>1744</v>
      </c>
      <c r="B1745" s="1">
        <v>31.54</v>
      </c>
      <c r="C1745" s="1">
        <v>4.71</v>
      </c>
      <c r="D1745" s="7" t="s">
        <v>2343</v>
      </c>
      <c r="E1745" s="7" t="s">
        <v>2343</v>
      </c>
      <c r="F1745" s="7" t="s">
        <v>2343</v>
      </c>
      <c r="G1745" s="7">
        <v>0</v>
      </c>
      <c r="H1745" s="75" t="s">
        <v>2343</v>
      </c>
      <c r="I1745" s="1" t="str">
        <f t="shared" si="27"/>
        <v>Obesity</v>
      </c>
      <c r="U1745" s="1">
        <v>180</v>
      </c>
    </row>
    <row r="1746" spans="1:21" x14ac:dyDescent="0.3">
      <c r="A1746" s="1" t="s">
        <v>1745</v>
      </c>
      <c r="B1746" s="1">
        <v>20.82</v>
      </c>
      <c r="C1746" s="1">
        <v>5.55</v>
      </c>
      <c r="D1746" s="7" t="s">
        <v>2343</v>
      </c>
      <c r="E1746" s="7" t="s">
        <v>2343</v>
      </c>
      <c r="F1746" s="7" t="s">
        <v>2343</v>
      </c>
      <c r="G1746" s="7">
        <v>1</v>
      </c>
      <c r="H1746" s="75" t="s">
        <v>2343</v>
      </c>
      <c r="I1746" s="1" t="str">
        <f t="shared" si="27"/>
        <v>Normal Weight</v>
      </c>
      <c r="U1746" s="1">
        <v>180</v>
      </c>
    </row>
    <row r="1747" spans="1:21" x14ac:dyDescent="0.3">
      <c r="A1747" s="1" t="s">
        <v>1746</v>
      </c>
      <c r="B1747" s="1">
        <v>38.83</v>
      </c>
      <c r="C1747" s="1">
        <v>4.78</v>
      </c>
      <c r="D1747" s="7" t="s">
        <v>2343</v>
      </c>
      <c r="E1747" s="7" t="s">
        <v>2343</v>
      </c>
      <c r="F1747" s="7" t="s">
        <v>2345</v>
      </c>
      <c r="G1747" s="7">
        <v>1</v>
      </c>
      <c r="H1747" s="75" t="s">
        <v>2343</v>
      </c>
      <c r="I1747" s="1" t="str">
        <f t="shared" si="27"/>
        <v>Obesity</v>
      </c>
      <c r="U1747" s="1">
        <v>180</v>
      </c>
    </row>
    <row r="1748" spans="1:21" x14ac:dyDescent="0.3">
      <c r="A1748" s="1" t="s">
        <v>1747</v>
      </c>
      <c r="B1748" s="1">
        <v>23.44</v>
      </c>
      <c r="C1748" s="1">
        <v>4.6500000000000004</v>
      </c>
      <c r="D1748" s="7" t="s">
        <v>2344</v>
      </c>
      <c r="E1748" s="7" t="s">
        <v>2343</v>
      </c>
      <c r="F1748" s="7" t="s">
        <v>2343</v>
      </c>
      <c r="G1748" s="7">
        <v>1</v>
      </c>
      <c r="H1748" s="75" t="s">
        <v>2343</v>
      </c>
      <c r="I1748" s="1" t="str">
        <f t="shared" si="27"/>
        <v>Normal Weight</v>
      </c>
      <c r="U1748" s="1">
        <v>180</v>
      </c>
    </row>
    <row r="1749" spans="1:21" x14ac:dyDescent="0.3">
      <c r="A1749" s="1" t="s">
        <v>1748</v>
      </c>
      <c r="B1749" s="1">
        <v>24.13</v>
      </c>
      <c r="C1749" s="1">
        <v>5.2</v>
      </c>
      <c r="D1749" s="7" t="s">
        <v>2343</v>
      </c>
      <c r="E1749" s="7" t="s">
        <v>2343</v>
      </c>
      <c r="F1749" s="7" t="s">
        <v>2343</v>
      </c>
      <c r="G1749" s="7">
        <v>1</v>
      </c>
      <c r="H1749" s="75" t="s">
        <v>2343</v>
      </c>
      <c r="I1749" s="1" t="str">
        <f t="shared" si="27"/>
        <v>Normal Weight</v>
      </c>
      <c r="U1749" s="1">
        <v>180</v>
      </c>
    </row>
    <row r="1750" spans="1:21" x14ac:dyDescent="0.3">
      <c r="A1750" s="1" t="s">
        <v>1749</v>
      </c>
      <c r="B1750" s="1">
        <v>42.13</v>
      </c>
      <c r="C1750" s="1">
        <v>4.54</v>
      </c>
      <c r="D1750" s="7" t="s">
        <v>2344</v>
      </c>
      <c r="E1750" s="7" t="s">
        <v>2343</v>
      </c>
      <c r="F1750" s="7" t="s">
        <v>2343</v>
      </c>
      <c r="G1750" s="7">
        <v>1</v>
      </c>
      <c r="H1750" s="75" t="s">
        <v>2343</v>
      </c>
      <c r="I1750" s="1" t="str">
        <f t="shared" si="27"/>
        <v>Obesity</v>
      </c>
      <c r="U1750" s="1">
        <v>180</v>
      </c>
    </row>
    <row r="1751" spans="1:21" x14ac:dyDescent="0.3">
      <c r="A1751" s="1" t="s">
        <v>1750</v>
      </c>
      <c r="B1751" s="1">
        <v>17.86</v>
      </c>
      <c r="C1751" s="1">
        <v>4.1100000000000003</v>
      </c>
      <c r="D1751" s="7" t="s">
        <v>2343</v>
      </c>
      <c r="E1751" s="7" t="s">
        <v>2343</v>
      </c>
      <c r="F1751" s="7" t="s">
        <v>2343</v>
      </c>
      <c r="G1751" s="7">
        <v>1</v>
      </c>
      <c r="H1751" s="75" t="s">
        <v>2343</v>
      </c>
      <c r="I1751" s="1" t="str">
        <f t="shared" si="27"/>
        <v>Underweight</v>
      </c>
      <c r="U1751" s="1">
        <v>180</v>
      </c>
    </row>
    <row r="1752" spans="1:21" x14ac:dyDescent="0.3">
      <c r="A1752" s="1" t="s">
        <v>1751</v>
      </c>
      <c r="B1752" s="1">
        <v>32.78</v>
      </c>
      <c r="C1752" s="1">
        <v>4.63</v>
      </c>
      <c r="D1752" s="7" t="s">
        <v>2343</v>
      </c>
      <c r="E1752" s="7" t="s">
        <v>2343</v>
      </c>
      <c r="F1752" s="7" t="s">
        <v>2343</v>
      </c>
      <c r="G1752" s="7">
        <v>0</v>
      </c>
      <c r="H1752" s="75" t="s">
        <v>2343</v>
      </c>
      <c r="I1752" s="1" t="str">
        <f t="shared" si="27"/>
        <v>Obesity</v>
      </c>
      <c r="U1752" s="1">
        <v>180</v>
      </c>
    </row>
    <row r="1753" spans="1:21" x14ac:dyDescent="0.3">
      <c r="A1753" s="1" t="s">
        <v>1752</v>
      </c>
      <c r="B1753" s="1">
        <v>23.9</v>
      </c>
      <c r="C1753" s="1">
        <v>6.06</v>
      </c>
      <c r="D1753" s="7" t="s">
        <v>2344</v>
      </c>
      <c r="E1753" s="7" t="s">
        <v>2343</v>
      </c>
      <c r="F1753" s="7" t="s">
        <v>2345</v>
      </c>
      <c r="G1753" s="7">
        <v>1</v>
      </c>
      <c r="H1753" s="75" t="s">
        <v>2343</v>
      </c>
      <c r="I1753" s="1" t="str">
        <f t="shared" si="27"/>
        <v>Normal Weight</v>
      </c>
      <c r="U1753" s="1">
        <v>180</v>
      </c>
    </row>
    <row r="1754" spans="1:21" x14ac:dyDescent="0.3">
      <c r="A1754" s="1" t="s">
        <v>1753</v>
      </c>
      <c r="B1754" s="1">
        <v>15.47</v>
      </c>
      <c r="C1754" s="1">
        <v>8.43</v>
      </c>
      <c r="D1754" s="7" t="s">
        <v>2343</v>
      </c>
      <c r="E1754" s="7" t="s">
        <v>2343</v>
      </c>
      <c r="F1754" s="7" t="s">
        <v>2343</v>
      </c>
      <c r="G1754" s="7">
        <v>0</v>
      </c>
      <c r="H1754" s="75" t="s">
        <v>2343</v>
      </c>
      <c r="I1754" s="1" t="str">
        <f t="shared" si="27"/>
        <v>Underweight</v>
      </c>
      <c r="U1754" s="1">
        <v>180</v>
      </c>
    </row>
    <row r="1755" spans="1:21" x14ac:dyDescent="0.3">
      <c r="A1755" s="1" t="s">
        <v>1754</v>
      </c>
      <c r="B1755" s="1">
        <v>28.54</v>
      </c>
      <c r="C1755" s="1">
        <v>5.51</v>
      </c>
      <c r="D1755" s="7" t="s">
        <v>2343</v>
      </c>
      <c r="E1755" s="7" t="s">
        <v>2343</v>
      </c>
      <c r="F1755" s="7" t="s">
        <v>2345</v>
      </c>
      <c r="G1755" s="7">
        <v>1</v>
      </c>
      <c r="H1755" s="75" t="s">
        <v>2343</v>
      </c>
      <c r="I1755" s="1" t="str">
        <f t="shared" si="27"/>
        <v>Overweight</v>
      </c>
      <c r="U1755" s="1">
        <v>180</v>
      </c>
    </row>
    <row r="1756" spans="1:21" x14ac:dyDescent="0.3">
      <c r="A1756" s="1" t="s">
        <v>1755</v>
      </c>
      <c r="B1756" s="1">
        <v>18.54</v>
      </c>
      <c r="C1756" s="1">
        <v>4.95</v>
      </c>
      <c r="D1756" s="7" t="s">
        <v>2343</v>
      </c>
      <c r="E1756" s="7" t="s">
        <v>2343</v>
      </c>
      <c r="F1756" s="7" t="s">
        <v>2343</v>
      </c>
      <c r="G1756" s="7">
        <v>0</v>
      </c>
      <c r="H1756" s="75" t="s">
        <v>2343</v>
      </c>
      <c r="I1756" s="1" t="str">
        <f t="shared" si="27"/>
        <v>Normal Weight</v>
      </c>
      <c r="U1756" s="1">
        <v>180</v>
      </c>
    </row>
    <row r="1757" spans="1:21" x14ac:dyDescent="0.3">
      <c r="A1757" s="1" t="s">
        <v>1756</v>
      </c>
      <c r="B1757" s="1">
        <v>32.18</v>
      </c>
      <c r="C1757" s="1">
        <v>6.44</v>
      </c>
      <c r="D1757" s="7" t="s">
        <v>2344</v>
      </c>
      <c r="E1757" s="7" t="s">
        <v>2343</v>
      </c>
      <c r="F1757" s="7" t="s">
        <v>2345</v>
      </c>
      <c r="G1757" s="7">
        <v>1</v>
      </c>
      <c r="H1757" s="75" t="s">
        <v>2343</v>
      </c>
      <c r="I1757" s="1" t="str">
        <f t="shared" si="27"/>
        <v>Obesity</v>
      </c>
      <c r="U1757" s="1">
        <v>180</v>
      </c>
    </row>
    <row r="1758" spans="1:21" x14ac:dyDescent="0.3">
      <c r="A1758" s="1" t="s">
        <v>1757</v>
      </c>
      <c r="B1758" s="1">
        <v>37.380000000000003</v>
      </c>
      <c r="C1758" s="1">
        <v>6.05</v>
      </c>
      <c r="D1758" s="7" t="s">
        <v>2344</v>
      </c>
      <c r="E1758" s="7" t="s">
        <v>2343</v>
      </c>
      <c r="F1758" s="7" t="s">
        <v>2343</v>
      </c>
      <c r="G1758" s="7">
        <v>0</v>
      </c>
      <c r="H1758" s="75" t="s">
        <v>2343</v>
      </c>
      <c r="I1758" s="1" t="str">
        <f t="shared" si="27"/>
        <v>Obesity</v>
      </c>
      <c r="U1758" s="1">
        <v>180</v>
      </c>
    </row>
    <row r="1759" spans="1:21" x14ac:dyDescent="0.3">
      <c r="A1759" s="1" t="s">
        <v>1758</v>
      </c>
      <c r="B1759" s="1">
        <v>31.12</v>
      </c>
      <c r="C1759" s="1">
        <v>4.76</v>
      </c>
      <c r="D1759" s="7" t="s">
        <v>2344</v>
      </c>
      <c r="E1759" s="7" t="s">
        <v>2343</v>
      </c>
      <c r="F1759" s="7" t="s">
        <v>2345</v>
      </c>
      <c r="G1759" s="7">
        <v>1</v>
      </c>
      <c r="H1759" s="75" t="s">
        <v>2343</v>
      </c>
      <c r="I1759" s="1" t="str">
        <f t="shared" si="27"/>
        <v>Obesity</v>
      </c>
      <c r="U1759" s="1">
        <v>180</v>
      </c>
    </row>
    <row r="1760" spans="1:21" x14ac:dyDescent="0.3">
      <c r="A1760" s="1" t="s">
        <v>1759</v>
      </c>
      <c r="B1760" s="1">
        <v>22.01</v>
      </c>
      <c r="C1760" s="1">
        <v>6.72</v>
      </c>
      <c r="D1760" s="7" t="s">
        <v>2344</v>
      </c>
      <c r="E1760" s="7" t="s">
        <v>2343</v>
      </c>
      <c r="F1760" s="7" t="s">
        <v>2343</v>
      </c>
      <c r="G1760" s="7">
        <v>1</v>
      </c>
      <c r="H1760" s="75" t="s">
        <v>2343</v>
      </c>
      <c r="I1760" s="1" t="str">
        <f t="shared" si="27"/>
        <v>Normal Weight</v>
      </c>
      <c r="U1760" s="1">
        <v>180</v>
      </c>
    </row>
    <row r="1761" spans="1:21" x14ac:dyDescent="0.3">
      <c r="A1761" s="1" t="s">
        <v>1760</v>
      </c>
      <c r="B1761" s="1">
        <v>27.645</v>
      </c>
      <c r="C1761" s="1">
        <v>5.7</v>
      </c>
      <c r="D1761" s="7" t="s">
        <v>2343</v>
      </c>
      <c r="E1761" s="7" t="s">
        <v>2343</v>
      </c>
      <c r="F1761" s="7" t="s">
        <v>2343</v>
      </c>
      <c r="G1761" s="7">
        <v>0</v>
      </c>
      <c r="H1761" s="75" t="s">
        <v>2343</v>
      </c>
      <c r="I1761" s="1" t="str">
        <f t="shared" si="27"/>
        <v>Overweight</v>
      </c>
      <c r="U1761" s="1">
        <v>180</v>
      </c>
    </row>
    <row r="1762" spans="1:21" x14ac:dyDescent="0.3">
      <c r="A1762" s="1" t="s">
        <v>1761</v>
      </c>
      <c r="B1762" s="1">
        <v>29.64</v>
      </c>
      <c r="C1762" s="1">
        <v>5.31</v>
      </c>
      <c r="D1762" s="7" t="s">
        <v>2344</v>
      </c>
      <c r="E1762" s="7" t="s">
        <v>2343</v>
      </c>
      <c r="F1762" s="7" t="s">
        <v>2343</v>
      </c>
      <c r="G1762" s="7">
        <v>0</v>
      </c>
      <c r="H1762" s="75" t="s">
        <v>2343</v>
      </c>
      <c r="I1762" s="1" t="str">
        <f t="shared" si="27"/>
        <v>Overweight</v>
      </c>
      <c r="U1762" s="1">
        <v>180</v>
      </c>
    </row>
    <row r="1763" spans="1:21" x14ac:dyDescent="0.3">
      <c r="A1763" s="1" t="s">
        <v>1762</v>
      </c>
      <c r="B1763" s="1">
        <v>33.700000000000003</v>
      </c>
      <c r="C1763" s="1">
        <v>4.32</v>
      </c>
      <c r="D1763" s="7" t="s">
        <v>2344</v>
      </c>
      <c r="E1763" s="7" t="s">
        <v>2343</v>
      </c>
      <c r="F1763" s="7" t="s">
        <v>2343</v>
      </c>
      <c r="G1763" s="7">
        <v>1</v>
      </c>
      <c r="H1763" s="75" t="s">
        <v>2343</v>
      </c>
      <c r="I1763" s="1" t="str">
        <f t="shared" si="27"/>
        <v>Obesity</v>
      </c>
      <c r="U1763" s="1">
        <v>180</v>
      </c>
    </row>
    <row r="1764" spans="1:21" x14ac:dyDescent="0.3">
      <c r="A1764" s="1" t="s">
        <v>1763</v>
      </c>
      <c r="B1764" s="1">
        <v>27.5</v>
      </c>
      <c r="C1764" s="1">
        <v>4.2300000000000004</v>
      </c>
      <c r="D1764" s="7" t="s">
        <v>2344</v>
      </c>
      <c r="E1764" s="7" t="s">
        <v>2343</v>
      </c>
      <c r="F1764" s="7" t="s">
        <v>2343</v>
      </c>
      <c r="G1764" s="7">
        <v>1</v>
      </c>
      <c r="H1764" s="75" t="s">
        <v>2343</v>
      </c>
      <c r="I1764" s="1" t="str">
        <f t="shared" si="27"/>
        <v>Overweight</v>
      </c>
      <c r="U1764" s="1">
        <v>180</v>
      </c>
    </row>
    <row r="1765" spans="1:21" x14ac:dyDescent="0.3">
      <c r="A1765" s="1" t="s">
        <v>1764</v>
      </c>
      <c r="B1765" s="1">
        <v>16.12</v>
      </c>
      <c r="C1765" s="1">
        <v>6.09</v>
      </c>
      <c r="D1765" s="7" t="s">
        <v>2343</v>
      </c>
      <c r="E1765" s="7" t="s">
        <v>2343</v>
      </c>
      <c r="F1765" s="7" t="s">
        <v>2343</v>
      </c>
      <c r="G1765" s="7">
        <v>0</v>
      </c>
      <c r="H1765" s="75" t="s">
        <v>2343</v>
      </c>
      <c r="I1765" s="1" t="str">
        <f t="shared" si="27"/>
        <v>Underweight</v>
      </c>
      <c r="U1765" s="1">
        <v>180</v>
      </c>
    </row>
    <row r="1766" spans="1:21" x14ac:dyDescent="0.3">
      <c r="A1766" s="1" t="s">
        <v>1765</v>
      </c>
      <c r="B1766" s="1">
        <v>26.73</v>
      </c>
      <c r="C1766" s="1">
        <v>4.74</v>
      </c>
      <c r="D1766" s="7" t="s">
        <v>2344</v>
      </c>
      <c r="E1766" s="7" t="s">
        <v>2343</v>
      </c>
      <c r="F1766" s="7" t="s">
        <v>2343</v>
      </c>
      <c r="G1766" s="7">
        <v>1</v>
      </c>
      <c r="H1766" s="75" t="s">
        <v>2343</v>
      </c>
      <c r="I1766" s="1" t="str">
        <f t="shared" si="27"/>
        <v>Overweight</v>
      </c>
      <c r="U1766" s="1">
        <v>180</v>
      </c>
    </row>
    <row r="1767" spans="1:21" x14ac:dyDescent="0.3">
      <c r="A1767" s="1" t="s">
        <v>1766</v>
      </c>
      <c r="B1767" s="1">
        <v>37.25</v>
      </c>
      <c r="C1767" s="1">
        <v>6.23</v>
      </c>
      <c r="D1767" s="7" t="s">
        <v>2344</v>
      </c>
      <c r="E1767" s="7" t="s">
        <v>2343</v>
      </c>
      <c r="F1767" s="7" t="s">
        <v>2343</v>
      </c>
      <c r="G1767" s="7">
        <v>0</v>
      </c>
      <c r="H1767" s="75" t="s">
        <v>2343</v>
      </c>
      <c r="I1767" s="1" t="str">
        <f t="shared" si="27"/>
        <v>Obesity</v>
      </c>
      <c r="U1767" s="1">
        <v>180</v>
      </c>
    </row>
    <row r="1768" spans="1:21" x14ac:dyDescent="0.3">
      <c r="A1768" s="1" t="s">
        <v>1767</v>
      </c>
      <c r="B1768" s="1">
        <v>23.56</v>
      </c>
      <c r="C1768" s="1">
        <v>5.45</v>
      </c>
      <c r="D1768" s="7" t="s">
        <v>2344</v>
      </c>
      <c r="E1768" s="7" t="s">
        <v>2343</v>
      </c>
      <c r="F1768" s="7" t="s">
        <v>2343</v>
      </c>
      <c r="G1768" s="7">
        <v>1</v>
      </c>
      <c r="H1768" s="75" t="s">
        <v>2343</v>
      </c>
      <c r="I1768" s="1" t="str">
        <f t="shared" si="27"/>
        <v>Normal Weight</v>
      </c>
      <c r="U1768" s="1">
        <v>180</v>
      </c>
    </row>
    <row r="1769" spans="1:21" x14ac:dyDescent="0.3">
      <c r="A1769" s="1" t="s">
        <v>1768</v>
      </c>
      <c r="B1769" s="1">
        <v>15.84</v>
      </c>
      <c r="C1769" s="1">
        <v>10.34</v>
      </c>
      <c r="D1769" s="7" t="s">
        <v>2343</v>
      </c>
      <c r="E1769" s="7" t="s">
        <v>2343</v>
      </c>
      <c r="F1769" s="7" t="s">
        <v>2343</v>
      </c>
      <c r="G1769" s="7">
        <v>2</v>
      </c>
      <c r="H1769" s="75" t="s">
        <v>2343</v>
      </c>
      <c r="I1769" s="1" t="str">
        <f t="shared" si="27"/>
        <v>Underweight</v>
      </c>
      <c r="U1769" s="1">
        <v>180</v>
      </c>
    </row>
    <row r="1770" spans="1:21" x14ac:dyDescent="0.3">
      <c r="A1770" s="1" t="s">
        <v>1769</v>
      </c>
      <c r="B1770" s="1">
        <v>36.630000000000003</v>
      </c>
      <c r="C1770" s="1">
        <v>5.15</v>
      </c>
      <c r="D1770" s="7" t="s">
        <v>2343</v>
      </c>
      <c r="E1770" s="7" t="s">
        <v>2343</v>
      </c>
      <c r="F1770" s="7" t="s">
        <v>2343</v>
      </c>
      <c r="G1770" s="7">
        <v>0</v>
      </c>
      <c r="H1770" s="75" t="s">
        <v>2343</v>
      </c>
      <c r="I1770" s="1" t="str">
        <f t="shared" si="27"/>
        <v>Obesity</v>
      </c>
      <c r="U1770" s="1">
        <v>180</v>
      </c>
    </row>
    <row r="1771" spans="1:21" x14ac:dyDescent="0.3">
      <c r="A1771" s="1" t="s">
        <v>1770</v>
      </c>
      <c r="B1771" s="1">
        <v>16.47</v>
      </c>
      <c r="C1771" s="1">
        <v>11.72</v>
      </c>
      <c r="D1771" s="7" t="s">
        <v>2343</v>
      </c>
      <c r="E1771" s="7" t="s">
        <v>2343</v>
      </c>
      <c r="F1771" s="7" t="s">
        <v>2343</v>
      </c>
      <c r="G1771" s="7">
        <v>0</v>
      </c>
      <c r="H1771" s="75" t="s">
        <v>2343</v>
      </c>
      <c r="I1771" s="1" t="str">
        <f t="shared" si="27"/>
        <v>Underweight</v>
      </c>
      <c r="U1771" s="1">
        <v>180</v>
      </c>
    </row>
    <row r="1772" spans="1:21" x14ac:dyDescent="0.3">
      <c r="A1772" s="1" t="s">
        <v>1771</v>
      </c>
      <c r="B1772" s="1">
        <v>25.8</v>
      </c>
      <c r="C1772" s="1">
        <v>5.29</v>
      </c>
      <c r="D1772" s="7" t="s">
        <v>2343</v>
      </c>
      <c r="E1772" s="7" t="s">
        <v>2343</v>
      </c>
      <c r="F1772" s="7" t="s">
        <v>2343</v>
      </c>
      <c r="G1772" s="7">
        <v>0</v>
      </c>
      <c r="H1772" s="75" t="s">
        <v>2343</v>
      </c>
      <c r="I1772" s="1" t="str">
        <f t="shared" si="27"/>
        <v>Overweight</v>
      </c>
      <c r="U1772" s="1">
        <v>180</v>
      </c>
    </row>
    <row r="1773" spans="1:21" x14ac:dyDescent="0.3">
      <c r="A1773" s="1" t="s">
        <v>1772</v>
      </c>
      <c r="B1773" s="1">
        <v>23.6</v>
      </c>
      <c r="C1773" s="1">
        <v>4.33</v>
      </c>
      <c r="D1773" s="7" t="s">
        <v>2343</v>
      </c>
      <c r="E1773" s="7" t="s">
        <v>2343</v>
      </c>
      <c r="F1773" s="7" t="s">
        <v>2343</v>
      </c>
      <c r="G1773" s="7">
        <v>0</v>
      </c>
      <c r="H1773" s="75" t="s">
        <v>2343</v>
      </c>
      <c r="I1773" s="1" t="str">
        <f t="shared" si="27"/>
        <v>Normal Weight</v>
      </c>
      <c r="U1773" s="1">
        <v>180</v>
      </c>
    </row>
    <row r="1774" spans="1:21" x14ac:dyDescent="0.3">
      <c r="A1774" s="1" t="s">
        <v>1773</v>
      </c>
      <c r="B1774" s="1">
        <v>32.11</v>
      </c>
      <c r="C1774" s="1">
        <v>6.24</v>
      </c>
      <c r="D1774" s="7" t="s">
        <v>2343</v>
      </c>
      <c r="E1774" s="7" t="s">
        <v>2343</v>
      </c>
      <c r="F1774" s="7" t="s">
        <v>2345</v>
      </c>
      <c r="G1774" s="7">
        <v>1</v>
      </c>
      <c r="H1774" s="75" t="s">
        <v>2343</v>
      </c>
      <c r="I1774" s="1" t="str">
        <f t="shared" si="27"/>
        <v>Obesity</v>
      </c>
      <c r="U1774" s="1">
        <v>180</v>
      </c>
    </row>
    <row r="1775" spans="1:21" x14ac:dyDescent="0.3">
      <c r="A1775" s="1" t="s">
        <v>1774</v>
      </c>
      <c r="B1775" s="1">
        <v>30.114999999999998</v>
      </c>
      <c r="C1775" s="1">
        <v>11.61</v>
      </c>
      <c r="D1775" s="7" t="s">
        <v>2343</v>
      </c>
      <c r="E1775" s="7" t="s">
        <v>2343</v>
      </c>
      <c r="F1775" s="7" t="s">
        <v>2343</v>
      </c>
      <c r="G1775" s="7">
        <v>0</v>
      </c>
      <c r="H1775" s="75" t="s">
        <v>2343</v>
      </c>
      <c r="I1775" s="1" t="str">
        <f t="shared" si="27"/>
        <v>Obesity</v>
      </c>
      <c r="U1775" s="1">
        <v>180</v>
      </c>
    </row>
    <row r="1776" spans="1:21" x14ac:dyDescent="0.3">
      <c r="A1776" s="1" t="s">
        <v>1775</v>
      </c>
      <c r="B1776" s="1">
        <v>20.28</v>
      </c>
      <c r="C1776" s="1">
        <v>11.07</v>
      </c>
      <c r="D1776" s="7" t="s">
        <v>2344</v>
      </c>
      <c r="E1776" s="7" t="s">
        <v>2343</v>
      </c>
      <c r="F1776" s="7" t="s">
        <v>2343</v>
      </c>
      <c r="G1776" s="7">
        <v>0</v>
      </c>
      <c r="H1776" s="75" t="s">
        <v>2343</v>
      </c>
      <c r="I1776" s="1" t="str">
        <f t="shared" si="27"/>
        <v>Normal Weight</v>
      </c>
      <c r="U1776" s="1">
        <v>180</v>
      </c>
    </row>
    <row r="1777" spans="1:21" x14ac:dyDescent="0.3">
      <c r="A1777" s="1" t="s">
        <v>1776</v>
      </c>
      <c r="B1777" s="1">
        <v>20.234999999999999</v>
      </c>
      <c r="C1777" s="1">
        <v>5.19</v>
      </c>
      <c r="D1777" s="7" t="s">
        <v>2343</v>
      </c>
      <c r="E1777" s="7" t="s">
        <v>2343</v>
      </c>
      <c r="F1777" s="7" t="s">
        <v>2345</v>
      </c>
      <c r="G1777" s="7">
        <v>1</v>
      </c>
      <c r="H1777" s="75" t="s">
        <v>2343</v>
      </c>
      <c r="I1777" s="1" t="str">
        <f t="shared" si="27"/>
        <v>Normal Weight</v>
      </c>
      <c r="U1777" s="1">
        <v>180</v>
      </c>
    </row>
    <row r="1778" spans="1:21" x14ac:dyDescent="0.3">
      <c r="A1778" s="1" t="s">
        <v>1777</v>
      </c>
      <c r="B1778" s="1">
        <v>25.27</v>
      </c>
      <c r="C1778" s="1">
        <v>5.7</v>
      </c>
      <c r="D1778" s="7" t="s">
        <v>2344</v>
      </c>
      <c r="E1778" s="7" t="s">
        <v>2343</v>
      </c>
      <c r="F1778" s="7" t="s">
        <v>2343</v>
      </c>
      <c r="G1778" s="7">
        <v>1</v>
      </c>
      <c r="H1778" s="75" t="s">
        <v>2343</v>
      </c>
      <c r="I1778" s="1" t="str">
        <f t="shared" si="27"/>
        <v>Overweight</v>
      </c>
      <c r="U1778" s="1">
        <v>180</v>
      </c>
    </row>
    <row r="1779" spans="1:21" x14ac:dyDescent="0.3">
      <c r="A1779" s="1" t="s">
        <v>1778</v>
      </c>
      <c r="B1779" s="1">
        <v>24.24</v>
      </c>
      <c r="C1779" s="1">
        <v>6.15</v>
      </c>
      <c r="D1779" s="7" t="s">
        <v>2343</v>
      </c>
      <c r="E1779" s="7" t="s">
        <v>2343</v>
      </c>
      <c r="F1779" s="7" t="s">
        <v>2343</v>
      </c>
      <c r="G1779" s="7">
        <v>0</v>
      </c>
      <c r="H1779" s="75" t="s">
        <v>2343</v>
      </c>
      <c r="I1779" s="1" t="str">
        <f t="shared" si="27"/>
        <v>Normal Weight</v>
      </c>
      <c r="U1779" s="1">
        <v>180</v>
      </c>
    </row>
    <row r="1780" spans="1:21" x14ac:dyDescent="0.3">
      <c r="A1780" s="1" t="s">
        <v>1779</v>
      </c>
      <c r="B1780" s="1">
        <v>35.75</v>
      </c>
      <c r="C1780" s="1">
        <v>5.07</v>
      </c>
      <c r="D1780" s="7" t="s">
        <v>2343</v>
      </c>
      <c r="E1780" s="7" t="s">
        <v>2343</v>
      </c>
      <c r="F1780" s="7" t="s">
        <v>2343</v>
      </c>
      <c r="G1780" s="7">
        <v>0</v>
      </c>
      <c r="H1780" s="75" t="s">
        <v>2343</v>
      </c>
      <c r="I1780" s="1" t="str">
        <f t="shared" si="27"/>
        <v>Obesity</v>
      </c>
      <c r="U1780" s="1">
        <v>180</v>
      </c>
    </row>
    <row r="1781" spans="1:21" x14ac:dyDescent="0.3">
      <c r="A1781" s="1" t="s">
        <v>1780</v>
      </c>
      <c r="B1781" s="1">
        <v>29.92</v>
      </c>
      <c r="C1781" s="1">
        <v>10.97</v>
      </c>
      <c r="D1781" s="7" t="s">
        <v>2344</v>
      </c>
      <c r="E1781" s="7" t="s">
        <v>2343</v>
      </c>
      <c r="F1781" s="7" t="s">
        <v>2343</v>
      </c>
      <c r="G1781" s="7">
        <v>1</v>
      </c>
      <c r="H1781" s="75" t="s">
        <v>2343</v>
      </c>
      <c r="I1781" s="1" t="str">
        <f t="shared" si="27"/>
        <v>Overweight</v>
      </c>
      <c r="U1781" s="1">
        <v>180</v>
      </c>
    </row>
    <row r="1782" spans="1:21" x14ac:dyDescent="0.3">
      <c r="A1782" s="1" t="s">
        <v>1781</v>
      </c>
      <c r="B1782" s="1">
        <v>26.2</v>
      </c>
      <c r="C1782" s="1">
        <v>10.93</v>
      </c>
      <c r="D1782" s="7" t="s">
        <v>2344</v>
      </c>
      <c r="E1782" s="7" t="s">
        <v>2343</v>
      </c>
      <c r="F1782" s="7" t="s">
        <v>2343</v>
      </c>
      <c r="G1782" s="7">
        <v>1</v>
      </c>
      <c r="H1782" s="75" t="s">
        <v>2343</v>
      </c>
      <c r="I1782" s="1" t="str">
        <f t="shared" si="27"/>
        <v>Overweight</v>
      </c>
      <c r="U1782" s="1">
        <v>180</v>
      </c>
    </row>
    <row r="1783" spans="1:21" x14ac:dyDescent="0.3">
      <c r="A1783" s="1" t="s">
        <v>1782</v>
      </c>
      <c r="B1783" s="1">
        <v>26.695</v>
      </c>
      <c r="C1783" s="1">
        <v>4.21</v>
      </c>
      <c r="D1783" s="7" t="s">
        <v>2344</v>
      </c>
      <c r="E1783" s="7" t="s">
        <v>2343</v>
      </c>
      <c r="F1783" s="7" t="s">
        <v>2345</v>
      </c>
      <c r="G1783" s="7">
        <v>1</v>
      </c>
      <c r="H1783" s="75" t="s">
        <v>2343</v>
      </c>
      <c r="I1783" s="1" t="str">
        <f t="shared" si="27"/>
        <v>Overweight</v>
      </c>
      <c r="U1783" s="1">
        <v>180</v>
      </c>
    </row>
    <row r="1784" spans="1:21" x14ac:dyDescent="0.3">
      <c r="A1784" s="1" t="s">
        <v>1783</v>
      </c>
      <c r="B1784" s="1">
        <v>23.16</v>
      </c>
      <c r="C1784" s="1">
        <v>5.5</v>
      </c>
      <c r="D1784" s="7" t="s">
        <v>2343</v>
      </c>
      <c r="E1784" s="7" t="s">
        <v>2343</v>
      </c>
      <c r="F1784" s="7" t="s">
        <v>2343</v>
      </c>
      <c r="G1784" s="7">
        <v>0</v>
      </c>
      <c r="H1784" s="75" t="s">
        <v>2343</v>
      </c>
      <c r="I1784" s="1" t="str">
        <f t="shared" si="27"/>
        <v>Normal Weight</v>
      </c>
      <c r="U1784" s="1">
        <v>180</v>
      </c>
    </row>
    <row r="1785" spans="1:21" x14ac:dyDescent="0.3">
      <c r="A1785" s="1" t="s">
        <v>1784</v>
      </c>
      <c r="B1785" s="1">
        <v>32.585000000000001</v>
      </c>
      <c r="C1785" s="1">
        <v>4.93</v>
      </c>
      <c r="D1785" s="7" t="s">
        <v>2344</v>
      </c>
      <c r="E1785" s="7" t="s">
        <v>2343</v>
      </c>
      <c r="F1785" s="7" t="s">
        <v>2343</v>
      </c>
      <c r="G1785" s="7">
        <v>1</v>
      </c>
      <c r="H1785" s="75" t="s">
        <v>2343</v>
      </c>
      <c r="I1785" s="1" t="str">
        <f t="shared" si="27"/>
        <v>Obesity</v>
      </c>
      <c r="U1785" s="1">
        <v>180</v>
      </c>
    </row>
    <row r="1786" spans="1:21" x14ac:dyDescent="0.3">
      <c r="A1786" s="1" t="s">
        <v>1785</v>
      </c>
      <c r="B1786" s="1">
        <v>33.97</v>
      </c>
      <c r="C1786" s="1">
        <v>5.6</v>
      </c>
      <c r="D1786" s="7" t="s">
        <v>2344</v>
      </c>
      <c r="E1786" s="7" t="s">
        <v>2343</v>
      </c>
      <c r="F1786" s="7" t="s">
        <v>2343</v>
      </c>
      <c r="G1786" s="7">
        <v>0</v>
      </c>
      <c r="H1786" s="75" t="s">
        <v>2343</v>
      </c>
      <c r="I1786" s="1" t="str">
        <f t="shared" si="27"/>
        <v>Obesity</v>
      </c>
      <c r="U1786" s="1">
        <v>180</v>
      </c>
    </row>
    <row r="1787" spans="1:21" x14ac:dyDescent="0.3">
      <c r="A1787" s="1" t="s">
        <v>1786</v>
      </c>
      <c r="B1787" s="1">
        <v>16.57</v>
      </c>
      <c r="C1787" s="1">
        <v>9.99</v>
      </c>
      <c r="D1787" s="7" t="s">
        <v>2343</v>
      </c>
      <c r="E1787" s="7" t="s">
        <v>2343</v>
      </c>
      <c r="F1787" s="7" t="s">
        <v>2343</v>
      </c>
      <c r="G1787" s="7">
        <v>0</v>
      </c>
      <c r="H1787" s="75" t="s">
        <v>2343</v>
      </c>
      <c r="I1787" s="1" t="str">
        <f t="shared" si="27"/>
        <v>Underweight</v>
      </c>
      <c r="U1787" s="1">
        <v>180</v>
      </c>
    </row>
    <row r="1788" spans="1:21" x14ac:dyDescent="0.3">
      <c r="A1788" s="1" t="s">
        <v>1787</v>
      </c>
      <c r="B1788" s="1">
        <v>17.55</v>
      </c>
      <c r="C1788" s="1">
        <v>5.93</v>
      </c>
      <c r="D1788" s="7" t="s">
        <v>2343</v>
      </c>
      <c r="E1788" s="7" t="s">
        <v>2343</v>
      </c>
      <c r="F1788" s="7" t="s">
        <v>2345</v>
      </c>
      <c r="G1788" s="7">
        <v>1</v>
      </c>
      <c r="H1788" s="75" t="s">
        <v>2343</v>
      </c>
      <c r="I1788" s="1" t="str">
        <f t="shared" si="27"/>
        <v>Underweight</v>
      </c>
      <c r="U1788" s="1">
        <v>180</v>
      </c>
    </row>
    <row r="1789" spans="1:21" x14ac:dyDescent="0.3">
      <c r="A1789" s="1" t="s">
        <v>1788</v>
      </c>
      <c r="B1789" s="1">
        <v>29.41</v>
      </c>
      <c r="C1789" s="1">
        <v>6.29</v>
      </c>
      <c r="D1789" s="7" t="s">
        <v>2344</v>
      </c>
      <c r="E1789" s="7" t="s">
        <v>2343</v>
      </c>
      <c r="F1789" s="7" t="s">
        <v>2343</v>
      </c>
      <c r="G1789" s="7">
        <v>1</v>
      </c>
      <c r="H1789" s="75" t="s">
        <v>2343</v>
      </c>
      <c r="I1789" s="1" t="str">
        <f t="shared" si="27"/>
        <v>Overweight</v>
      </c>
      <c r="U1789" s="1">
        <v>180</v>
      </c>
    </row>
    <row r="1790" spans="1:21" x14ac:dyDescent="0.3">
      <c r="A1790" s="1" t="s">
        <v>1789</v>
      </c>
      <c r="B1790" s="1">
        <v>17.91</v>
      </c>
      <c r="C1790" s="1">
        <v>5.65</v>
      </c>
      <c r="D1790" s="7" t="s">
        <v>2343</v>
      </c>
      <c r="E1790" s="7" t="s">
        <v>2343</v>
      </c>
      <c r="F1790" s="7" t="s">
        <v>2343</v>
      </c>
      <c r="G1790" s="7">
        <v>1</v>
      </c>
      <c r="H1790" s="75" t="s">
        <v>2343</v>
      </c>
      <c r="I1790" s="1" t="str">
        <f t="shared" si="27"/>
        <v>Underweight</v>
      </c>
      <c r="U1790" s="1">
        <v>180</v>
      </c>
    </row>
    <row r="1791" spans="1:21" x14ac:dyDescent="0.3">
      <c r="A1791" s="1" t="s">
        <v>1790</v>
      </c>
      <c r="B1791" s="1">
        <v>31.57</v>
      </c>
      <c r="C1791" s="1">
        <v>6.15</v>
      </c>
      <c r="D1791" s="7" t="s">
        <v>2343</v>
      </c>
      <c r="E1791" s="7" t="s">
        <v>2343</v>
      </c>
      <c r="F1791" s="7" t="s">
        <v>2343</v>
      </c>
      <c r="G1791" s="7">
        <v>1</v>
      </c>
      <c r="H1791" s="75" t="s">
        <v>2343</v>
      </c>
      <c r="I1791" s="1" t="str">
        <f t="shared" si="27"/>
        <v>Obesity</v>
      </c>
      <c r="U1791" s="1">
        <v>180</v>
      </c>
    </row>
    <row r="1792" spans="1:21" x14ac:dyDescent="0.3">
      <c r="A1792" s="1" t="s">
        <v>1791</v>
      </c>
      <c r="B1792" s="1">
        <v>33.18</v>
      </c>
      <c r="C1792" s="1">
        <v>5.22</v>
      </c>
      <c r="D1792" s="7" t="s">
        <v>2343</v>
      </c>
      <c r="E1792" s="7" t="s">
        <v>2344</v>
      </c>
      <c r="F1792" s="7" t="s">
        <v>2343</v>
      </c>
      <c r="G1792" s="7">
        <v>1</v>
      </c>
      <c r="H1792" s="75" t="s">
        <v>2343</v>
      </c>
      <c r="I1792" s="1" t="str">
        <f t="shared" si="27"/>
        <v>Obesity</v>
      </c>
      <c r="U1792" s="1">
        <v>180</v>
      </c>
    </row>
    <row r="1793" spans="1:21" x14ac:dyDescent="0.3">
      <c r="A1793" s="1" t="s">
        <v>1792</v>
      </c>
      <c r="B1793" s="1">
        <v>37</v>
      </c>
      <c r="C1793" s="1">
        <v>11.66</v>
      </c>
      <c r="D1793" s="7" t="s">
        <v>2343</v>
      </c>
      <c r="E1793" s="7" t="s">
        <v>2343</v>
      </c>
      <c r="F1793" s="7" t="s">
        <v>2343</v>
      </c>
      <c r="G1793" s="7">
        <v>0</v>
      </c>
      <c r="H1793" s="75" t="s">
        <v>2343</v>
      </c>
      <c r="I1793" s="1" t="str">
        <f t="shared" si="27"/>
        <v>Obesity</v>
      </c>
      <c r="U1793" s="1">
        <v>180</v>
      </c>
    </row>
    <row r="1794" spans="1:21" x14ac:dyDescent="0.3">
      <c r="A1794" s="1" t="s">
        <v>1793</v>
      </c>
      <c r="B1794" s="1">
        <v>18.905000000000001</v>
      </c>
      <c r="C1794" s="1">
        <v>4.91</v>
      </c>
      <c r="D1794" s="7" t="s">
        <v>2344</v>
      </c>
      <c r="E1794" s="7" t="s">
        <v>2343</v>
      </c>
      <c r="F1794" s="7" t="s">
        <v>2343</v>
      </c>
      <c r="G1794" s="7">
        <v>1</v>
      </c>
      <c r="H1794" s="75" t="s">
        <v>2343</v>
      </c>
      <c r="I1794" s="1" t="str">
        <f t="shared" si="27"/>
        <v>Normal Weight</v>
      </c>
      <c r="U1794" s="1">
        <v>180</v>
      </c>
    </row>
    <row r="1795" spans="1:21" x14ac:dyDescent="0.3">
      <c r="A1795" s="1" t="s">
        <v>1794</v>
      </c>
      <c r="B1795" s="1">
        <v>20.03</v>
      </c>
      <c r="C1795" s="1">
        <v>9.25</v>
      </c>
      <c r="D1795" s="7" t="s">
        <v>2344</v>
      </c>
      <c r="E1795" s="7" t="s">
        <v>2343</v>
      </c>
      <c r="F1795" s="7" t="s">
        <v>2343</v>
      </c>
      <c r="G1795" s="7">
        <v>0</v>
      </c>
      <c r="H1795" s="75" t="s">
        <v>2343</v>
      </c>
      <c r="I1795" s="1" t="str">
        <f t="shared" ref="I1795:I1858" si="28">IF(B1795&lt;18.5,"Underweight",IF(B1795&lt;25,"Normal Weight",IF(B1795&lt;30,"Overweight","Obesity")))</f>
        <v>Normal Weight</v>
      </c>
      <c r="U1795" s="1">
        <v>180</v>
      </c>
    </row>
    <row r="1796" spans="1:21" x14ac:dyDescent="0.3">
      <c r="A1796" s="1" t="s">
        <v>1795</v>
      </c>
      <c r="B1796" s="1">
        <v>16.7</v>
      </c>
      <c r="C1796" s="1">
        <v>11.48</v>
      </c>
      <c r="D1796" s="7" t="s">
        <v>2343</v>
      </c>
      <c r="E1796" s="7" t="s">
        <v>2343</v>
      </c>
      <c r="F1796" s="7" t="s">
        <v>2343</v>
      </c>
      <c r="G1796" s="7">
        <v>0</v>
      </c>
      <c r="H1796" s="75" t="s">
        <v>2343</v>
      </c>
      <c r="I1796" s="1" t="str">
        <f t="shared" si="28"/>
        <v>Underweight</v>
      </c>
      <c r="U1796" s="1">
        <v>180</v>
      </c>
    </row>
    <row r="1797" spans="1:21" x14ac:dyDescent="0.3">
      <c r="A1797" s="1" t="s">
        <v>1796</v>
      </c>
      <c r="B1797" s="1">
        <v>39.82</v>
      </c>
      <c r="C1797" s="1">
        <v>6.06</v>
      </c>
      <c r="D1797" s="7" t="s">
        <v>2343</v>
      </c>
      <c r="E1797" s="7" t="s">
        <v>2343</v>
      </c>
      <c r="F1797" s="7" t="s">
        <v>2343</v>
      </c>
      <c r="G1797" s="7">
        <v>0</v>
      </c>
      <c r="H1797" s="75" t="s">
        <v>2343</v>
      </c>
      <c r="I1797" s="1" t="str">
        <f t="shared" si="28"/>
        <v>Obesity</v>
      </c>
      <c r="U1797" s="1">
        <v>180</v>
      </c>
    </row>
    <row r="1798" spans="1:21" x14ac:dyDescent="0.3">
      <c r="A1798" s="1" t="s">
        <v>1797</v>
      </c>
      <c r="B1798" s="1">
        <v>22.04</v>
      </c>
      <c r="C1798" s="1">
        <v>5.86</v>
      </c>
      <c r="D1798" s="7" t="s">
        <v>2343</v>
      </c>
      <c r="E1798" s="7" t="s">
        <v>2343</v>
      </c>
      <c r="F1798" s="7" t="s">
        <v>2343</v>
      </c>
      <c r="G1798" s="7">
        <v>1</v>
      </c>
      <c r="H1798" s="75" t="s">
        <v>2343</v>
      </c>
      <c r="I1798" s="1" t="str">
        <f t="shared" si="28"/>
        <v>Normal Weight</v>
      </c>
      <c r="U1798" s="1">
        <v>180</v>
      </c>
    </row>
    <row r="1799" spans="1:21" x14ac:dyDescent="0.3">
      <c r="A1799" s="1" t="s">
        <v>1798</v>
      </c>
      <c r="B1799" s="1">
        <v>28.27</v>
      </c>
      <c r="C1799" s="1">
        <v>5.33</v>
      </c>
      <c r="D1799" s="7" t="s">
        <v>2343</v>
      </c>
      <c r="E1799" s="7" t="s">
        <v>2343</v>
      </c>
      <c r="F1799" s="7" t="s">
        <v>2343</v>
      </c>
      <c r="G1799" s="7">
        <v>0</v>
      </c>
      <c r="H1799" s="75" t="s">
        <v>2343</v>
      </c>
      <c r="I1799" s="1" t="str">
        <f t="shared" si="28"/>
        <v>Overweight</v>
      </c>
      <c r="U1799" s="1">
        <v>180</v>
      </c>
    </row>
    <row r="1800" spans="1:21" x14ac:dyDescent="0.3">
      <c r="A1800" s="1" t="s">
        <v>1799</v>
      </c>
      <c r="B1800" s="1">
        <v>18.5</v>
      </c>
      <c r="C1800" s="1">
        <v>5.33</v>
      </c>
      <c r="D1800" s="7" t="s">
        <v>2343</v>
      </c>
      <c r="E1800" s="7" t="s">
        <v>2343</v>
      </c>
      <c r="F1800" s="7" t="s">
        <v>2343</v>
      </c>
      <c r="G1800" s="7">
        <v>0</v>
      </c>
      <c r="H1800" s="75" t="s">
        <v>2343</v>
      </c>
      <c r="I1800" s="1" t="str">
        <f t="shared" si="28"/>
        <v>Normal Weight</v>
      </c>
      <c r="U1800" s="1">
        <v>180</v>
      </c>
    </row>
    <row r="1801" spans="1:21" x14ac:dyDescent="0.3">
      <c r="A1801" s="1" t="s">
        <v>1800</v>
      </c>
      <c r="B1801" s="1">
        <v>38.6</v>
      </c>
      <c r="C1801" s="1">
        <v>6.02</v>
      </c>
      <c r="D1801" s="7" t="s">
        <v>2343</v>
      </c>
      <c r="E1801" s="7" t="s">
        <v>2343</v>
      </c>
      <c r="F1801" s="7" t="s">
        <v>2343</v>
      </c>
      <c r="G1801" s="7">
        <v>1</v>
      </c>
      <c r="H1801" s="75" t="s">
        <v>2343</v>
      </c>
      <c r="I1801" s="1" t="str">
        <f t="shared" si="28"/>
        <v>Obesity</v>
      </c>
      <c r="U1801" s="1">
        <v>180</v>
      </c>
    </row>
    <row r="1802" spans="1:21" x14ac:dyDescent="0.3">
      <c r="A1802" s="1" t="s">
        <v>1801</v>
      </c>
      <c r="B1802" s="1">
        <v>43.12</v>
      </c>
      <c r="C1802" s="1">
        <v>6.25</v>
      </c>
      <c r="D1802" s="7" t="s">
        <v>2343</v>
      </c>
      <c r="E1802" s="7" t="s">
        <v>2343</v>
      </c>
      <c r="F1802" s="7" t="s">
        <v>2343</v>
      </c>
      <c r="G1802" s="7">
        <v>1</v>
      </c>
      <c r="H1802" s="75" t="s">
        <v>2343</v>
      </c>
      <c r="I1802" s="1" t="str">
        <f t="shared" si="28"/>
        <v>Obesity</v>
      </c>
      <c r="U1802" s="1">
        <v>180</v>
      </c>
    </row>
    <row r="1803" spans="1:21" x14ac:dyDescent="0.3">
      <c r="A1803" s="1" t="s">
        <v>1802</v>
      </c>
      <c r="B1803" s="1">
        <v>30.5</v>
      </c>
      <c r="C1803" s="1">
        <v>4.8099999999999996</v>
      </c>
      <c r="D1803" s="7" t="s">
        <v>2343</v>
      </c>
      <c r="E1803" s="7" t="s">
        <v>2343</v>
      </c>
      <c r="F1803" s="7" t="s">
        <v>2343</v>
      </c>
      <c r="G1803" s="7">
        <v>1</v>
      </c>
      <c r="H1803" s="75" t="s">
        <v>2343</v>
      </c>
      <c r="I1803" s="1" t="str">
        <f t="shared" si="28"/>
        <v>Obesity</v>
      </c>
      <c r="U1803" s="1">
        <v>180</v>
      </c>
    </row>
    <row r="1804" spans="1:21" x14ac:dyDescent="0.3">
      <c r="A1804" s="1" t="s">
        <v>1803</v>
      </c>
      <c r="B1804" s="1">
        <v>27.61</v>
      </c>
      <c r="C1804" s="1">
        <v>4.5999999999999996</v>
      </c>
      <c r="D1804" s="7" t="s">
        <v>2343</v>
      </c>
      <c r="E1804" s="7" t="s">
        <v>2343</v>
      </c>
      <c r="F1804" s="7" t="s">
        <v>2343</v>
      </c>
      <c r="G1804" s="7">
        <v>1</v>
      </c>
      <c r="H1804" s="75" t="s">
        <v>2343</v>
      </c>
      <c r="I1804" s="1" t="str">
        <f t="shared" si="28"/>
        <v>Overweight</v>
      </c>
      <c r="U1804" s="1">
        <v>180</v>
      </c>
    </row>
    <row r="1805" spans="1:21" x14ac:dyDescent="0.3">
      <c r="A1805" s="1" t="s">
        <v>1804</v>
      </c>
      <c r="B1805" s="1">
        <v>27.1</v>
      </c>
      <c r="C1805" s="1">
        <v>5.08</v>
      </c>
      <c r="D1805" s="7" t="s">
        <v>2343</v>
      </c>
      <c r="E1805" s="7" t="s">
        <v>2343</v>
      </c>
      <c r="F1805" s="7" t="s">
        <v>2343</v>
      </c>
      <c r="G1805" s="7">
        <v>1</v>
      </c>
      <c r="H1805" s="75" t="s">
        <v>2343</v>
      </c>
      <c r="I1805" s="1" t="str">
        <f t="shared" si="28"/>
        <v>Overweight</v>
      </c>
      <c r="U1805" s="1">
        <v>180</v>
      </c>
    </row>
    <row r="1806" spans="1:21" x14ac:dyDescent="0.3">
      <c r="A1806" s="1" t="s">
        <v>1805</v>
      </c>
      <c r="B1806" s="1">
        <v>35.93</v>
      </c>
      <c r="C1806" s="1">
        <v>5.43</v>
      </c>
      <c r="D1806" s="7" t="s">
        <v>2343</v>
      </c>
      <c r="E1806" s="7" t="s">
        <v>2344</v>
      </c>
      <c r="F1806" s="7" t="s">
        <v>2343</v>
      </c>
      <c r="G1806" s="7">
        <v>1</v>
      </c>
      <c r="H1806" s="75" t="s">
        <v>2343</v>
      </c>
      <c r="I1806" s="1" t="str">
        <f t="shared" si="28"/>
        <v>Obesity</v>
      </c>
      <c r="U1806" s="1">
        <v>180</v>
      </c>
    </row>
    <row r="1807" spans="1:21" x14ac:dyDescent="0.3">
      <c r="A1807" s="1" t="s">
        <v>1806</v>
      </c>
      <c r="B1807" s="1">
        <v>32.68</v>
      </c>
      <c r="C1807" s="1">
        <v>5.44</v>
      </c>
      <c r="D1807" s="7" t="s">
        <v>2343</v>
      </c>
      <c r="E1807" s="7" t="s">
        <v>2343</v>
      </c>
      <c r="F1807" s="7" t="s">
        <v>2343</v>
      </c>
      <c r="G1807" s="7">
        <v>0</v>
      </c>
      <c r="H1807" s="75" t="s">
        <v>2343</v>
      </c>
      <c r="I1807" s="1" t="str">
        <f t="shared" si="28"/>
        <v>Obesity</v>
      </c>
      <c r="U1807" s="1">
        <v>180</v>
      </c>
    </row>
    <row r="1808" spans="1:21" x14ac:dyDescent="0.3">
      <c r="A1808" s="1" t="s">
        <v>1807</v>
      </c>
      <c r="B1808" s="1">
        <v>20.74</v>
      </c>
      <c r="C1808" s="1">
        <v>11.69</v>
      </c>
      <c r="D1808" s="7" t="s">
        <v>2344</v>
      </c>
      <c r="E1808" s="7" t="s">
        <v>2343</v>
      </c>
      <c r="F1808" s="7" t="s">
        <v>2343</v>
      </c>
      <c r="G1808" s="7">
        <v>1</v>
      </c>
      <c r="H1808" s="75" t="s">
        <v>2343</v>
      </c>
      <c r="I1808" s="1" t="str">
        <f t="shared" si="28"/>
        <v>Normal Weight</v>
      </c>
      <c r="U1808" s="1">
        <v>180</v>
      </c>
    </row>
    <row r="1809" spans="1:21" x14ac:dyDescent="0.3">
      <c r="A1809" s="1" t="s">
        <v>1808</v>
      </c>
      <c r="B1809" s="1">
        <v>15.57</v>
      </c>
      <c r="C1809" s="1">
        <v>6.07</v>
      </c>
      <c r="D1809" s="7" t="s">
        <v>2343</v>
      </c>
      <c r="E1809" s="7" t="s">
        <v>2343</v>
      </c>
      <c r="F1809" s="7" t="s">
        <v>2343</v>
      </c>
      <c r="G1809" s="7">
        <v>0</v>
      </c>
      <c r="H1809" s="75" t="s">
        <v>2343</v>
      </c>
      <c r="I1809" s="1" t="str">
        <f t="shared" si="28"/>
        <v>Underweight</v>
      </c>
      <c r="U1809" s="1">
        <v>180</v>
      </c>
    </row>
    <row r="1810" spans="1:21" x14ac:dyDescent="0.3">
      <c r="A1810" s="1" t="s">
        <v>1809</v>
      </c>
      <c r="B1810" s="1">
        <v>23.844999999999999</v>
      </c>
      <c r="C1810" s="1">
        <v>4.3600000000000003</v>
      </c>
      <c r="D1810" s="7" t="s">
        <v>2343</v>
      </c>
      <c r="E1810" s="7" t="s">
        <v>2343</v>
      </c>
      <c r="F1810" s="7" t="s">
        <v>2343</v>
      </c>
      <c r="G1810" s="7">
        <v>0</v>
      </c>
      <c r="H1810" s="75" t="s">
        <v>2343</v>
      </c>
      <c r="I1810" s="1" t="str">
        <f t="shared" si="28"/>
        <v>Normal Weight</v>
      </c>
      <c r="U1810" s="1">
        <v>180</v>
      </c>
    </row>
    <row r="1811" spans="1:21" x14ac:dyDescent="0.3">
      <c r="A1811" s="1" t="s">
        <v>1810</v>
      </c>
      <c r="B1811" s="1">
        <v>22.895</v>
      </c>
      <c r="C1811" s="1">
        <v>5.24</v>
      </c>
      <c r="D1811" s="7" t="s">
        <v>2343</v>
      </c>
      <c r="E1811" s="7" t="s">
        <v>2343</v>
      </c>
      <c r="F1811" s="7" t="s">
        <v>2343</v>
      </c>
      <c r="G1811" s="7">
        <v>1</v>
      </c>
      <c r="H1811" s="75" t="s">
        <v>2343</v>
      </c>
      <c r="I1811" s="1" t="str">
        <f t="shared" si="28"/>
        <v>Normal Weight</v>
      </c>
      <c r="U1811" s="1">
        <v>180</v>
      </c>
    </row>
    <row r="1812" spans="1:21" x14ac:dyDescent="0.3">
      <c r="A1812" s="1" t="s">
        <v>1811</v>
      </c>
      <c r="B1812" s="1">
        <v>21.945</v>
      </c>
      <c r="C1812" s="1">
        <v>5.37</v>
      </c>
      <c r="D1812" s="7" t="s">
        <v>2343</v>
      </c>
      <c r="E1812" s="7" t="s">
        <v>2343</v>
      </c>
      <c r="F1812" s="7" t="s">
        <v>2343</v>
      </c>
      <c r="G1812" s="7">
        <v>1</v>
      </c>
      <c r="H1812" s="75" t="s">
        <v>2343</v>
      </c>
      <c r="I1812" s="1" t="str">
        <f t="shared" si="28"/>
        <v>Normal Weight</v>
      </c>
      <c r="U1812" s="1">
        <v>180</v>
      </c>
    </row>
    <row r="1813" spans="1:21" x14ac:dyDescent="0.3">
      <c r="A1813" s="1" t="s">
        <v>1812</v>
      </c>
      <c r="B1813" s="1">
        <v>19.47</v>
      </c>
      <c r="C1813" s="1">
        <v>6.6</v>
      </c>
      <c r="D1813" s="7" t="s">
        <v>2344</v>
      </c>
      <c r="E1813" s="7" t="s">
        <v>2343</v>
      </c>
      <c r="F1813" s="7" t="s">
        <v>2343</v>
      </c>
      <c r="G1813" s="7">
        <v>0</v>
      </c>
      <c r="H1813" s="75" t="s">
        <v>2343</v>
      </c>
      <c r="I1813" s="1" t="str">
        <f t="shared" si="28"/>
        <v>Normal Weight</v>
      </c>
      <c r="U1813" s="1">
        <v>180</v>
      </c>
    </row>
    <row r="1814" spans="1:21" x14ac:dyDescent="0.3">
      <c r="A1814" s="1" t="s">
        <v>1813</v>
      </c>
      <c r="B1814" s="1">
        <v>15.61</v>
      </c>
      <c r="C1814" s="1">
        <v>5.77</v>
      </c>
      <c r="D1814" s="7" t="s">
        <v>2343</v>
      </c>
      <c r="E1814" s="7" t="s">
        <v>2343</v>
      </c>
      <c r="F1814" s="7" t="s">
        <v>2343</v>
      </c>
      <c r="G1814" s="7">
        <v>0</v>
      </c>
      <c r="H1814" s="75" t="s">
        <v>2343</v>
      </c>
      <c r="I1814" s="1" t="str">
        <f t="shared" si="28"/>
        <v>Underweight</v>
      </c>
      <c r="U1814" s="1">
        <v>180</v>
      </c>
    </row>
    <row r="1815" spans="1:21" x14ac:dyDescent="0.3">
      <c r="A1815" s="1" t="s">
        <v>1814</v>
      </c>
      <c r="B1815" s="1">
        <v>28.6</v>
      </c>
      <c r="C1815" s="1">
        <v>6.08</v>
      </c>
      <c r="D1815" s="7" t="s">
        <v>2343</v>
      </c>
      <c r="E1815" s="7" t="s">
        <v>2343</v>
      </c>
      <c r="F1815" s="7" t="s">
        <v>2345</v>
      </c>
      <c r="G1815" s="7">
        <v>1</v>
      </c>
      <c r="H1815" s="75" t="s">
        <v>2343</v>
      </c>
      <c r="I1815" s="1" t="str">
        <f t="shared" si="28"/>
        <v>Overweight</v>
      </c>
      <c r="U1815" s="1">
        <v>180</v>
      </c>
    </row>
    <row r="1816" spans="1:21" x14ac:dyDescent="0.3">
      <c r="A1816" s="1" t="s">
        <v>1815</v>
      </c>
      <c r="B1816" s="1">
        <v>46.53</v>
      </c>
      <c r="C1816" s="1">
        <v>4.16</v>
      </c>
      <c r="D1816" s="7" t="s">
        <v>2343</v>
      </c>
      <c r="E1816" s="7" t="s">
        <v>2343</v>
      </c>
      <c r="F1816" s="7" t="s">
        <v>2343</v>
      </c>
      <c r="G1816" s="7">
        <v>0</v>
      </c>
      <c r="H1816" s="75" t="s">
        <v>2343</v>
      </c>
      <c r="I1816" s="1" t="str">
        <f t="shared" si="28"/>
        <v>Obesity</v>
      </c>
      <c r="U1816" s="1">
        <v>180</v>
      </c>
    </row>
    <row r="1817" spans="1:21" x14ac:dyDescent="0.3">
      <c r="A1817" s="1" t="s">
        <v>1816</v>
      </c>
      <c r="B1817" s="1">
        <v>34.99</v>
      </c>
      <c r="C1817" s="1">
        <v>5.0999999999999996</v>
      </c>
      <c r="D1817" s="7" t="s">
        <v>2343</v>
      </c>
      <c r="E1817" s="7" t="s">
        <v>2343</v>
      </c>
      <c r="F1817" s="7" t="s">
        <v>2345</v>
      </c>
      <c r="G1817" s="7">
        <v>1</v>
      </c>
      <c r="H1817" s="75" t="s">
        <v>2343</v>
      </c>
      <c r="I1817" s="1" t="str">
        <f t="shared" si="28"/>
        <v>Obesity</v>
      </c>
      <c r="U1817" s="1">
        <v>180</v>
      </c>
    </row>
    <row r="1818" spans="1:21" x14ac:dyDescent="0.3">
      <c r="A1818" s="1" t="s">
        <v>1817</v>
      </c>
      <c r="B1818" s="1">
        <v>17.05</v>
      </c>
      <c r="C1818" s="1">
        <v>5.3</v>
      </c>
      <c r="D1818" s="7" t="s">
        <v>2343</v>
      </c>
      <c r="E1818" s="7" t="s">
        <v>2343</v>
      </c>
      <c r="F1818" s="7" t="s">
        <v>2345</v>
      </c>
      <c r="G1818" s="7">
        <v>1</v>
      </c>
      <c r="H1818" s="75" t="s">
        <v>2343</v>
      </c>
      <c r="I1818" s="1" t="str">
        <f t="shared" si="28"/>
        <v>Underweight</v>
      </c>
      <c r="U1818" s="1">
        <v>180</v>
      </c>
    </row>
    <row r="1819" spans="1:21" x14ac:dyDescent="0.3">
      <c r="A1819" s="1" t="s">
        <v>1818</v>
      </c>
      <c r="B1819" s="1">
        <v>37.18</v>
      </c>
      <c r="C1819" s="1">
        <v>4.9000000000000004</v>
      </c>
      <c r="D1819" s="7" t="s">
        <v>2343</v>
      </c>
      <c r="E1819" s="7" t="s">
        <v>2343</v>
      </c>
      <c r="F1819" s="7" t="s">
        <v>2343</v>
      </c>
      <c r="G1819" s="7">
        <v>0</v>
      </c>
      <c r="H1819" s="75" t="s">
        <v>2343</v>
      </c>
      <c r="I1819" s="1" t="str">
        <f t="shared" si="28"/>
        <v>Obesity</v>
      </c>
      <c r="U1819" s="1">
        <v>180</v>
      </c>
    </row>
    <row r="1820" spans="1:21" x14ac:dyDescent="0.3">
      <c r="A1820" s="1" t="s">
        <v>1819</v>
      </c>
      <c r="B1820" s="1">
        <v>35.200000000000003</v>
      </c>
      <c r="C1820" s="1">
        <v>5.55</v>
      </c>
      <c r="D1820" s="7" t="s">
        <v>2343</v>
      </c>
      <c r="E1820" s="7" t="s">
        <v>2343</v>
      </c>
      <c r="F1820" s="7" t="s">
        <v>2343</v>
      </c>
      <c r="G1820" s="7">
        <v>0</v>
      </c>
      <c r="H1820" s="75" t="s">
        <v>2343</v>
      </c>
      <c r="I1820" s="1" t="str">
        <f t="shared" si="28"/>
        <v>Obesity</v>
      </c>
      <c r="U1820" s="1">
        <v>180</v>
      </c>
    </row>
    <row r="1821" spans="1:21" x14ac:dyDescent="0.3">
      <c r="A1821" s="1" t="s">
        <v>1820</v>
      </c>
      <c r="B1821" s="1">
        <v>37.335000000000001</v>
      </c>
      <c r="C1821" s="1">
        <v>4.95</v>
      </c>
      <c r="D1821" s="7" t="s">
        <v>2343</v>
      </c>
      <c r="E1821" s="7" t="s">
        <v>2343</v>
      </c>
      <c r="F1821" s="7" t="s">
        <v>2343</v>
      </c>
      <c r="G1821" s="7">
        <v>0</v>
      </c>
      <c r="H1821" s="75" t="s">
        <v>2343</v>
      </c>
      <c r="I1821" s="1" t="str">
        <f t="shared" si="28"/>
        <v>Obesity</v>
      </c>
      <c r="U1821" s="1">
        <v>180</v>
      </c>
    </row>
    <row r="1822" spans="1:21" x14ac:dyDescent="0.3">
      <c r="A1822" s="1" t="s">
        <v>1821</v>
      </c>
      <c r="B1822" s="1">
        <v>27.265000000000001</v>
      </c>
      <c r="C1822" s="1">
        <v>6.46</v>
      </c>
      <c r="D1822" s="7" t="s">
        <v>2344</v>
      </c>
      <c r="E1822" s="7" t="s">
        <v>2343</v>
      </c>
      <c r="F1822" s="7" t="s">
        <v>2343</v>
      </c>
      <c r="G1822" s="7">
        <v>0</v>
      </c>
      <c r="H1822" s="75" t="s">
        <v>2343</v>
      </c>
      <c r="I1822" s="1" t="str">
        <f t="shared" si="28"/>
        <v>Overweight</v>
      </c>
      <c r="U1822" s="1">
        <v>180</v>
      </c>
    </row>
    <row r="1823" spans="1:21" x14ac:dyDescent="0.3">
      <c r="A1823" s="1" t="s">
        <v>1822</v>
      </c>
      <c r="B1823" s="1">
        <v>30.8</v>
      </c>
      <c r="C1823" s="1">
        <v>4.9000000000000004</v>
      </c>
      <c r="D1823" s="7" t="s">
        <v>2344</v>
      </c>
      <c r="E1823" s="7" t="s">
        <v>2343</v>
      </c>
      <c r="F1823" s="7" t="s">
        <v>2343</v>
      </c>
      <c r="G1823" s="7">
        <v>0</v>
      </c>
      <c r="H1823" s="75" t="s">
        <v>2343</v>
      </c>
      <c r="I1823" s="1" t="str">
        <f t="shared" si="28"/>
        <v>Obesity</v>
      </c>
      <c r="U1823" s="1">
        <v>180</v>
      </c>
    </row>
    <row r="1824" spans="1:21" x14ac:dyDescent="0.3">
      <c r="A1824" s="1" t="s">
        <v>1823</v>
      </c>
      <c r="B1824" s="1">
        <v>30.21</v>
      </c>
      <c r="C1824" s="1">
        <v>5.21</v>
      </c>
      <c r="D1824" s="7" t="s">
        <v>2343</v>
      </c>
      <c r="E1824" s="7" t="s">
        <v>2343</v>
      </c>
      <c r="F1824" s="7" t="s">
        <v>2343</v>
      </c>
      <c r="G1824" s="7">
        <v>1</v>
      </c>
      <c r="H1824" s="75" t="s">
        <v>2343</v>
      </c>
      <c r="I1824" s="1" t="str">
        <f t="shared" si="28"/>
        <v>Obesity</v>
      </c>
      <c r="U1824" s="1">
        <v>180</v>
      </c>
    </row>
    <row r="1825" spans="1:21" x14ac:dyDescent="0.3">
      <c r="A1825" s="1" t="s">
        <v>1824</v>
      </c>
      <c r="B1825" s="1">
        <v>35.340000000000003</v>
      </c>
      <c r="C1825" s="1">
        <v>4.13</v>
      </c>
      <c r="D1825" s="7" t="s">
        <v>2343</v>
      </c>
      <c r="E1825" s="7" t="s">
        <v>2344</v>
      </c>
      <c r="F1825" s="7" t="s">
        <v>2343</v>
      </c>
      <c r="G1825" s="7">
        <v>1</v>
      </c>
      <c r="H1825" s="75" t="s">
        <v>2343</v>
      </c>
      <c r="I1825" s="1" t="str">
        <f t="shared" si="28"/>
        <v>Obesity</v>
      </c>
      <c r="U1825" s="1">
        <v>180</v>
      </c>
    </row>
    <row r="1826" spans="1:21" x14ac:dyDescent="0.3">
      <c r="A1826" s="1" t="s">
        <v>1825</v>
      </c>
      <c r="B1826" s="1">
        <v>26.695</v>
      </c>
      <c r="C1826" s="1">
        <v>5.28</v>
      </c>
      <c r="D1826" s="7" t="s">
        <v>2343</v>
      </c>
      <c r="E1826" s="7" t="s">
        <v>2343</v>
      </c>
      <c r="F1826" s="7" t="s">
        <v>2343</v>
      </c>
      <c r="G1826" s="7">
        <v>0</v>
      </c>
      <c r="H1826" s="75" t="s">
        <v>2343</v>
      </c>
      <c r="I1826" s="1" t="str">
        <f t="shared" si="28"/>
        <v>Overweight</v>
      </c>
      <c r="U1826" s="1">
        <v>180</v>
      </c>
    </row>
    <row r="1827" spans="1:21" x14ac:dyDescent="0.3">
      <c r="A1827" s="1" t="s">
        <v>1826</v>
      </c>
      <c r="B1827" s="1">
        <v>29.355</v>
      </c>
      <c r="C1827" s="1">
        <v>4.68</v>
      </c>
      <c r="D1827" s="7" t="s">
        <v>2344</v>
      </c>
      <c r="E1827" s="7" t="s">
        <v>2343</v>
      </c>
      <c r="F1827" s="7" t="s">
        <v>2343</v>
      </c>
      <c r="G1827" s="7">
        <v>0</v>
      </c>
      <c r="H1827" s="75" t="s">
        <v>2343</v>
      </c>
      <c r="I1827" s="1" t="str">
        <f t="shared" si="28"/>
        <v>Overweight</v>
      </c>
      <c r="U1827" s="1">
        <v>180</v>
      </c>
    </row>
    <row r="1828" spans="1:21" x14ac:dyDescent="0.3">
      <c r="A1828" s="1" t="s">
        <v>1827</v>
      </c>
      <c r="B1828" s="1">
        <v>29.59</v>
      </c>
      <c r="C1828" s="1">
        <v>4.0599999999999996</v>
      </c>
      <c r="D1828" s="7" t="s">
        <v>2343</v>
      </c>
      <c r="E1828" s="7" t="s">
        <v>2343</v>
      </c>
      <c r="F1828" s="7" t="s">
        <v>2343</v>
      </c>
      <c r="G1828" s="7">
        <v>0</v>
      </c>
      <c r="H1828" s="75" t="s">
        <v>2343</v>
      </c>
      <c r="I1828" s="1" t="str">
        <f t="shared" si="28"/>
        <v>Overweight</v>
      </c>
      <c r="U1828" s="1">
        <v>180</v>
      </c>
    </row>
    <row r="1829" spans="1:21" x14ac:dyDescent="0.3">
      <c r="A1829" s="1" t="s">
        <v>1828</v>
      </c>
      <c r="B1829" s="1">
        <v>31.35</v>
      </c>
      <c r="C1829" s="1">
        <v>4.2</v>
      </c>
      <c r="D1829" s="7" t="s">
        <v>2343</v>
      </c>
      <c r="E1829" s="7" t="s">
        <v>2344</v>
      </c>
      <c r="F1829" s="7" t="s">
        <v>2343</v>
      </c>
      <c r="G1829" s="7">
        <v>1</v>
      </c>
      <c r="H1829" s="75" t="s">
        <v>2343</v>
      </c>
      <c r="I1829" s="1" t="str">
        <f t="shared" si="28"/>
        <v>Obesity</v>
      </c>
      <c r="U1829" s="1">
        <v>180</v>
      </c>
    </row>
    <row r="1830" spans="1:21" x14ac:dyDescent="0.3">
      <c r="A1830" s="1" t="s">
        <v>1829</v>
      </c>
      <c r="B1830" s="1">
        <v>20.52</v>
      </c>
      <c r="C1830" s="1">
        <v>4.83</v>
      </c>
      <c r="D1830" s="7" t="s">
        <v>2343</v>
      </c>
      <c r="E1830" s="7" t="s">
        <v>2343</v>
      </c>
      <c r="F1830" s="7" t="s">
        <v>2343</v>
      </c>
      <c r="G1830" s="7">
        <v>0</v>
      </c>
      <c r="H1830" s="75" t="s">
        <v>2343</v>
      </c>
      <c r="I1830" s="1" t="str">
        <f t="shared" si="28"/>
        <v>Normal Weight</v>
      </c>
      <c r="U1830" s="1">
        <v>180</v>
      </c>
    </row>
    <row r="1831" spans="1:21" x14ac:dyDescent="0.3">
      <c r="A1831" s="1" t="s">
        <v>1830</v>
      </c>
      <c r="B1831" s="1">
        <v>42.9</v>
      </c>
      <c r="C1831" s="1">
        <v>4.87</v>
      </c>
      <c r="D1831" s="7" t="s">
        <v>2344</v>
      </c>
      <c r="E1831" s="7" t="s">
        <v>2343</v>
      </c>
      <c r="F1831" s="7" t="s">
        <v>2343</v>
      </c>
      <c r="G1831" s="7">
        <v>1</v>
      </c>
      <c r="H1831" s="75" t="s">
        <v>2343</v>
      </c>
      <c r="I1831" s="1" t="str">
        <f t="shared" si="28"/>
        <v>Obesity</v>
      </c>
      <c r="U1831" s="1">
        <v>180</v>
      </c>
    </row>
    <row r="1832" spans="1:21" x14ac:dyDescent="0.3">
      <c r="A1832" s="1" t="s">
        <v>1831</v>
      </c>
      <c r="B1832" s="1">
        <v>24.6</v>
      </c>
      <c r="C1832" s="1">
        <v>5.86</v>
      </c>
      <c r="D1832" s="7" t="s">
        <v>2343</v>
      </c>
      <c r="E1832" s="7" t="s">
        <v>2343</v>
      </c>
      <c r="F1832" s="7" t="s">
        <v>2345</v>
      </c>
      <c r="G1832" s="7">
        <v>1</v>
      </c>
      <c r="H1832" s="75" t="s">
        <v>2343</v>
      </c>
      <c r="I1832" s="1" t="str">
        <f t="shared" si="28"/>
        <v>Normal Weight</v>
      </c>
      <c r="U1832" s="1">
        <v>180</v>
      </c>
    </row>
    <row r="1833" spans="1:21" x14ac:dyDescent="0.3">
      <c r="A1833" s="1" t="s">
        <v>1832</v>
      </c>
      <c r="B1833" s="1">
        <v>28.405000000000001</v>
      </c>
      <c r="C1833" s="1">
        <v>4.12</v>
      </c>
      <c r="D1833" s="7" t="s">
        <v>2343</v>
      </c>
      <c r="E1833" s="7" t="s">
        <v>2343</v>
      </c>
      <c r="F1833" s="7" t="s">
        <v>2343</v>
      </c>
      <c r="G1833" s="7">
        <v>1</v>
      </c>
      <c r="H1833" s="75" t="s">
        <v>2343</v>
      </c>
      <c r="I1833" s="1" t="str">
        <f t="shared" si="28"/>
        <v>Overweight</v>
      </c>
      <c r="U1833" s="1">
        <v>180</v>
      </c>
    </row>
    <row r="1834" spans="1:21" x14ac:dyDescent="0.3">
      <c r="A1834" s="1" t="s">
        <v>1833</v>
      </c>
      <c r="B1834" s="1">
        <v>34.674999999999997</v>
      </c>
      <c r="C1834" s="1">
        <v>5.71</v>
      </c>
      <c r="D1834" s="7" t="s">
        <v>2344</v>
      </c>
      <c r="E1834" s="7" t="s">
        <v>2343</v>
      </c>
      <c r="F1834" s="7" t="s">
        <v>2343</v>
      </c>
      <c r="G1834" s="7">
        <v>1</v>
      </c>
      <c r="H1834" s="75" t="s">
        <v>2343</v>
      </c>
      <c r="I1834" s="1" t="str">
        <f t="shared" si="28"/>
        <v>Obesity</v>
      </c>
      <c r="U1834" s="1">
        <v>180</v>
      </c>
    </row>
    <row r="1835" spans="1:21" x14ac:dyDescent="0.3">
      <c r="A1835" s="1" t="s">
        <v>1834</v>
      </c>
      <c r="B1835" s="1">
        <v>18.850000000000001</v>
      </c>
      <c r="C1835" s="1">
        <v>6.03</v>
      </c>
      <c r="D1835" s="7" t="s">
        <v>2343</v>
      </c>
      <c r="E1835" s="7" t="s">
        <v>2343</v>
      </c>
      <c r="F1835" s="7" t="s">
        <v>2343</v>
      </c>
      <c r="G1835" s="7">
        <v>1</v>
      </c>
      <c r="H1835" s="75" t="s">
        <v>2343</v>
      </c>
      <c r="I1835" s="1" t="str">
        <f t="shared" si="28"/>
        <v>Normal Weight</v>
      </c>
      <c r="U1835" s="1">
        <v>180</v>
      </c>
    </row>
    <row r="1836" spans="1:21" x14ac:dyDescent="0.3">
      <c r="A1836" s="1" t="s">
        <v>1835</v>
      </c>
      <c r="B1836" s="1">
        <v>34.130000000000003</v>
      </c>
      <c r="C1836" s="1">
        <v>5.65</v>
      </c>
      <c r="D1836" s="7" t="s">
        <v>2343</v>
      </c>
      <c r="E1836" s="7" t="s">
        <v>2343</v>
      </c>
      <c r="F1836" s="7" t="s">
        <v>2345</v>
      </c>
      <c r="G1836" s="7">
        <v>1</v>
      </c>
      <c r="H1836" s="75" t="s">
        <v>2343</v>
      </c>
      <c r="I1836" s="1" t="str">
        <f t="shared" si="28"/>
        <v>Obesity</v>
      </c>
      <c r="U1836" s="1">
        <v>180</v>
      </c>
    </row>
    <row r="1837" spans="1:21" x14ac:dyDescent="0.3">
      <c r="A1837" s="1" t="s">
        <v>1836</v>
      </c>
      <c r="B1837" s="1">
        <v>17.34</v>
      </c>
      <c r="C1837" s="1">
        <v>5.05</v>
      </c>
      <c r="D1837" s="7" t="s">
        <v>2343</v>
      </c>
      <c r="E1837" s="7" t="s">
        <v>2343</v>
      </c>
      <c r="F1837" s="7" t="s">
        <v>2343</v>
      </c>
      <c r="G1837" s="7">
        <v>0</v>
      </c>
      <c r="H1837" s="75" t="s">
        <v>2343</v>
      </c>
      <c r="I1837" s="1" t="str">
        <f t="shared" si="28"/>
        <v>Underweight</v>
      </c>
      <c r="U1837" s="1">
        <v>180</v>
      </c>
    </row>
    <row r="1838" spans="1:21" x14ac:dyDescent="0.3">
      <c r="A1838" s="1" t="s">
        <v>1837</v>
      </c>
      <c r="B1838" s="1">
        <v>17.440000000000001</v>
      </c>
      <c r="C1838" s="1">
        <v>6.26</v>
      </c>
      <c r="D1838" s="7" t="s">
        <v>2343</v>
      </c>
      <c r="E1838" s="7" t="s">
        <v>2343</v>
      </c>
      <c r="F1838" s="7" t="s">
        <v>2343</v>
      </c>
      <c r="G1838" s="7">
        <v>0</v>
      </c>
      <c r="H1838" s="75" t="s">
        <v>2343</v>
      </c>
      <c r="I1838" s="1" t="str">
        <f t="shared" si="28"/>
        <v>Underweight</v>
      </c>
      <c r="U1838" s="1">
        <v>180</v>
      </c>
    </row>
    <row r="1839" spans="1:21" x14ac:dyDescent="0.3">
      <c r="A1839" s="1" t="s">
        <v>1838</v>
      </c>
      <c r="B1839" s="1">
        <v>33.659999999999997</v>
      </c>
      <c r="C1839" s="1">
        <v>4.08</v>
      </c>
      <c r="D1839" s="7" t="s">
        <v>2344</v>
      </c>
      <c r="E1839" s="7" t="s">
        <v>2343</v>
      </c>
      <c r="F1839" s="7" t="s">
        <v>2345</v>
      </c>
      <c r="G1839" s="7">
        <v>1</v>
      </c>
      <c r="H1839" s="75" t="s">
        <v>2343</v>
      </c>
      <c r="I1839" s="1" t="str">
        <f t="shared" si="28"/>
        <v>Obesity</v>
      </c>
      <c r="U1839" s="1">
        <v>180</v>
      </c>
    </row>
    <row r="1840" spans="1:21" x14ac:dyDescent="0.3">
      <c r="A1840" s="1" t="s">
        <v>1839</v>
      </c>
      <c r="B1840" s="1">
        <v>21.375</v>
      </c>
      <c r="C1840" s="1">
        <v>6.19</v>
      </c>
      <c r="D1840" s="7" t="s">
        <v>2344</v>
      </c>
      <c r="E1840" s="7" t="s">
        <v>2343</v>
      </c>
      <c r="F1840" s="7" t="s">
        <v>2343</v>
      </c>
      <c r="G1840" s="7">
        <v>1</v>
      </c>
      <c r="H1840" s="75" t="s">
        <v>2343</v>
      </c>
      <c r="I1840" s="1" t="str">
        <f t="shared" si="28"/>
        <v>Normal Weight</v>
      </c>
      <c r="U1840" s="1">
        <v>180</v>
      </c>
    </row>
    <row r="1841" spans="1:21" x14ac:dyDescent="0.3">
      <c r="A1841" s="1" t="s">
        <v>1840</v>
      </c>
      <c r="B1841" s="1">
        <v>27.14</v>
      </c>
      <c r="C1841" s="1">
        <v>6.01</v>
      </c>
      <c r="D1841" s="7" t="s">
        <v>2343</v>
      </c>
      <c r="E1841" s="7" t="s">
        <v>2343</v>
      </c>
      <c r="F1841" s="7" t="s">
        <v>2343</v>
      </c>
      <c r="G1841" s="7">
        <v>1</v>
      </c>
      <c r="H1841" s="75" t="s">
        <v>2343</v>
      </c>
      <c r="I1841" s="1" t="str">
        <f t="shared" si="28"/>
        <v>Overweight</v>
      </c>
      <c r="U1841" s="1">
        <v>180</v>
      </c>
    </row>
    <row r="1842" spans="1:21" x14ac:dyDescent="0.3">
      <c r="A1842" s="1" t="s">
        <v>1841</v>
      </c>
      <c r="B1842" s="1">
        <v>35.78</v>
      </c>
      <c r="C1842" s="1">
        <v>6.07</v>
      </c>
      <c r="D1842" s="7" t="s">
        <v>2343</v>
      </c>
      <c r="E1842" s="7" t="s">
        <v>2344</v>
      </c>
      <c r="F1842" s="7" t="s">
        <v>2343</v>
      </c>
      <c r="G1842" s="7">
        <v>1</v>
      </c>
      <c r="H1842" s="75" t="s">
        <v>2343</v>
      </c>
      <c r="I1842" s="1" t="str">
        <f t="shared" si="28"/>
        <v>Obesity</v>
      </c>
      <c r="U1842" s="1">
        <v>180</v>
      </c>
    </row>
    <row r="1843" spans="1:21" x14ac:dyDescent="0.3">
      <c r="A1843" s="1" t="s">
        <v>1842</v>
      </c>
      <c r="B1843" s="1">
        <v>34.96</v>
      </c>
      <c r="C1843" s="1">
        <v>5.63</v>
      </c>
      <c r="D1843" s="7" t="s">
        <v>2343</v>
      </c>
      <c r="E1843" s="7" t="s">
        <v>2343</v>
      </c>
      <c r="F1843" s="7" t="s">
        <v>2343</v>
      </c>
      <c r="G1843" s="7">
        <v>0</v>
      </c>
      <c r="H1843" s="75" t="s">
        <v>2343</v>
      </c>
      <c r="I1843" s="1" t="str">
        <f t="shared" si="28"/>
        <v>Obesity</v>
      </c>
      <c r="U1843" s="1">
        <v>180</v>
      </c>
    </row>
    <row r="1844" spans="1:21" x14ac:dyDescent="0.3">
      <c r="A1844" s="1" t="s">
        <v>1843</v>
      </c>
      <c r="B1844" s="1">
        <v>38.39</v>
      </c>
      <c r="C1844" s="1">
        <v>6.05</v>
      </c>
      <c r="D1844" s="7" t="s">
        <v>2343</v>
      </c>
      <c r="E1844" s="7" t="s">
        <v>2343</v>
      </c>
      <c r="F1844" s="7" t="s">
        <v>2343</v>
      </c>
      <c r="G1844" s="7">
        <v>0</v>
      </c>
      <c r="H1844" s="75" t="s">
        <v>2343</v>
      </c>
      <c r="I1844" s="1" t="str">
        <f t="shared" si="28"/>
        <v>Obesity</v>
      </c>
      <c r="U1844" s="1">
        <v>180</v>
      </c>
    </row>
    <row r="1845" spans="1:21" x14ac:dyDescent="0.3">
      <c r="A1845" s="1" t="s">
        <v>1844</v>
      </c>
      <c r="B1845" s="1">
        <v>33.82</v>
      </c>
      <c r="C1845" s="1">
        <v>4.6500000000000004</v>
      </c>
      <c r="D1845" s="7" t="s">
        <v>2343</v>
      </c>
      <c r="E1845" s="7" t="s">
        <v>2343</v>
      </c>
      <c r="F1845" s="7" t="s">
        <v>2343</v>
      </c>
      <c r="G1845" s="7">
        <v>0</v>
      </c>
      <c r="H1845" s="75" t="s">
        <v>2343</v>
      </c>
      <c r="I1845" s="1" t="str">
        <f t="shared" si="28"/>
        <v>Obesity</v>
      </c>
      <c r="U1845" s="1">
        <v>180</v>
      </c>
    </row>
    <row r="1846" spans="1:21" x14ac:dyDescent="0.3">
      <c r="A1846" s="1" t="s">
        <v>1845</v>
      </c>
      <c r="B1846" s="1">
        <v>27.835000000000001</v>
      </c>
      <c r="C1846" s="1">
        <v>5.37</v>
      </c>
      <c r="D1846" s="7" t="s">
        <v>2343</v>
      </c>
      <c r="E1846" s="7" t="s">
        <v>2343</v>
      </c>
      <c r="F1846" s="7" t="s">
        <v>2343</v>
      </c>
      <c r="G1846" s="7">
        <v>0</v>
      </c>
      <c r="H1846" s="75" t="s">
        <v>2343</v>
      </c>
      <c r="I1846" s="1" t="str">
        <f t="shared" si="28"/>
        <v>Overweight</v>
      </c>
      <c r="U1846" s="1">
        <v>180</v>
      </c>
    </row>
    <row r="1847" spans="1:21" x14ac:dyDescent="0.3">
      <c r="A1847" s="1" t="s">
        <v>1846</v>
      </c>
      <c r="B1847" s="1">
        <v>33</v>
      </c>
      <c r="C1847" s="1">
        <v>5.39</v>
      </c>
      <c r="D1847" s="7" t="s">
        <v>2343</v>
      </c>
      <c r="E1847" s="7" t="s">
        <v>2343</v>
      </c>
      <c r="F1847" s="7" t="s">
        <v>2343</v>
      </c>
      <c r="G1847" s="7">
        <v>0</v>
      </c>
      <c r="H1847" s="75" t="s">
        <v>2343</v>
      </c>
      <c r="I1847" s="1" t="str">
        <f t="shared" si="28"/>
        <v>Obesity</v>
      </c>
      <c r="U1847" s="1">
        <v>180</v>
      </c>
    </row>
    <row r="1848" spans="1:21" x14ac:dyDescent="0.3">
      <c r="A1848" s="1" t="s">
        <v>1847</v>
      </c>
      <c r="B1848" s="1">
        <v>26.885000000000002</v>
      </c>
      <c r="C1848" s="1">
        <v>5.86</v>
      </c>
      <c r="D1848" s="7" t="s">
        <v>2343</v>
      </c>
      <c r="E1848" s="7" t="s">
        <v>2343</v>
      </c>
      <c r="F1848" s="7" t="s">
        <v>2343</v>
      </c>
      <c r="G1848" s="7">
        <v>0</v>
      </c>
      <c r="H1848" s="75" t="s">
        <v>2343</v>
      </c>
      <c r="I1848" s="1" t="str">
        <f t="shared" si="28"/>
        <v>Overweight</v>
      </c>
      <c r="U1848" s="1">
        <v>180</v>
      </c>
    </row>
    <row r="1849" spans="1:21" x14ac:dyDescent="0.3">
      <c r="A1849" s="1" t="s">
        <v>1848</v>
      </c>
      <c r="B1849" s="1">
        <v>29.26</v>
      </c>
      <c r="C1849" s="1">
        <v>4.4400000000000004</v>
      </c>
      <c r="D1849" s="7" t="s">
        <v>2343</v>
      </c>
      <c r="E1849" s="7" t="s">
        <v>2343</v>
      </c>
      <c r="F1849" s="7" t="s">
        <v>2343</v>
      </c>
      <c r="G1849" s="7">
        <v>0</v>
      </c>
      <c r="H1849" s="75" t="s">
        <v>2343</v>
      </c>
      <c r="I1849" s="1" t="str">
        <f t="shared" si="28"/>
        <v>Overweight</v>
      </c>
      <c r="U1849" s="1">
        <v>180</v>
      </c>
    </row>
    <row r="1850" spans="1:21" x14ac:dyDescent="0.3">
      <c r="A1850" s="1" t="s">
        <v>1849</v>
      </c>
      <c r="B1850" s="1">
        <v>26.98</v>
      </c>
      <c r="C1850" s="1">
        <v>4.41</v>
      </c>
      <c r="D1850" s="7" t="s">
        <v>2343</v>
      </c>
      <c r="E1850" s="7" t="s">
        <v>2343</v>
      </c>
      <c r="F1850" s="7" t="s">
        <v>2343</v>
      </c>
      <c r="G1850" s="7">
        <v>0</v>
      </c>
      <c r="H1850" s="75" t="s">
        <v>2343</v>
      </c>
      <c r="I1850" s="1" t="str">
        <f t="shared" si="28"/>
        <v>Overweight</v>
      </c>
      <c r="U1850" s="1">
        <v>180</v>
      </c>
    </row>
    <row r="1851" spans="1:21" x14ac:dyDescent="0.3">
      <c r="A1851" s="1" t="s">
        <v>1850</v>
      </c>
      <c r="B1851" s="1">
        <v>32.11</v>
      </c>
      <c r="C1851" s="1">
        <v>5.19</v>
      </c>
      <c r="D1851" s="7" t="s">
        <v>2343</v>
      </c>
      <c r="E1851" s="7" t="s">
        <v>2343</v>
      </c>
      <c r="F1851" s="7" t="s">
        <v>2345</v>
      </c>
      <c r="G1851" s="7">
        <v>1</v>
      </c>
      <c r="H1851" s="75" t="s">
        <v>2343</v>
      </c>
      <c r="I1851" s="1" t="str">
        <f t="shared" si="28"/>
        <v>Obesity</v>
      </c>
      <c r="U1851" s="1">
        <v>180</v>
      </c>
    </row>
    <row r="1852" spans="1:21" x14ac:dyDescent="0.3">
      <c r="A1852" s="1" t="s">
        <v>1851</v>
      </c>
      <c r="B1852" s="1">
        <v>31.73</v>
      </c>
      <c r="C1852" s="1">
        <v>5.16</v>
      </c>
      <c r="D1852" s="7" t="s">
        <v>2343</v>
      </c>
      <c r="E1852" s="7" t="s">
        <v>2343</v>
      </c>
      <c r="F1852" s="7" t="s">
        <v>2345</v>
      </c>
      <c r="G1852" s="7">
        <v>1</v>
      </c>
      <c r="H1852" s="75" t="s">
        <v>2343</v>
      </c>
      <c r="I1852" s="1" t="str">
        <f t="shared" si="28"/>
        <v>Obesity</v>
      </c>
      <c r="U1852" s="1">
        <v>180</v>
      </c>
    </row>
    <row r="1853" spans="1:21" x14ac:dyDescent="0.3">
      <c r="A1853" s="1" t="s">
        <v>1852</v>
      </c>
      <c r="B1853" s="1">
        <v>22.515000000000001</v>
      </c>
      <c r="C1853" s="1">
        <v>4.24</v>
      </c>
      <c r="D1853" s="7" t="s">
        <v>2343</v>
      </c>
      <c r="E1853" s="7" t="s">
        <v>2343</v>
      </c>
      <c r="F1853" s="7" t="s">
        <v>2343</v>
      </c>
      <c r="G1853" s="7">
        <v>0</v>
      </c>
      <c r="H1853" s="75" t="s">
        <v>2343</v>
      </c>
      <c r="I1853" s="1" t="str">
        <f t="shared" si="28"/>
        <v>Normal Weight</v>
      </c>
      <c r="U1853" s="1">
        <v>180</v>
      </c>
    </row>
    <row r="1854" spans="1:21" x14ac:dyDescent="0.3">
      <c r="A1854" s="1" t="s">
        <v>1853</v>
      </c>
      <c r="B1854" s="1">
        <v>25.9</v>
      </c>
      <c r="C1854" s="1">
        <v>5.45</v>
      </c>
      <c r="D1854" s="7" t="s">
        <v>2343</v>
      </c>
      <c r="E1854" s="7" t="s">
        <v>2343</v>
      </c>
      <c r="F1854" s="7" t="s">
        <v>2343</v>
      </c>
      <c r="G1854" s="7">
        <v>1</v>
      </c>
      <c r="H1854" s="75" t="s">
        <v>2343</v>
      </c>
      <c r="I1854" s="1" t="str">
        <f t="shared" si="28"/>
        <v>Overweight</v>
      </c>
      <c r="U1854" s="1">
        <v>180</v>
      </c>
    </row>
    <row r="1855" spans="1:21" x14ac:dyDescent="0.3">
      <c r="A1855" s="1" t="s">
        <v>1854</v>
      </c>
      <c r="B1855" s="1">
        <v>27.72</v>
      </c>
      <c r="C1855" s="1">
        <v>5.03</v>
      </c>
      <c r="D1855" s="7" t="s">
        <v>2344</v>
      </c>
      <c r="E1855" s="7" t="s">
        <v>2343</v>
      </c>
      <c r="F1855" s="7" t="s">
        <v>2343</v>
      </c>
      <c r="G1855" s="7">
        <v>1</v>
      </c>
      <c r="H1855" s="75" t="s">
        <v>2343</v>
      </c>
      <c r="I1855" s="1" t="str">
        <f t="shared" si="28"/>
        <v>Overweight</v>
      </c>
      <c r="U1855" s="1">
        <v>180</v>
      </c>
    </row>
    <row r="1856" spans="1:21" x14ac:dyDescent="0.3">
      <c r="A1856" s="1" t="s">
        <v>1855</v>
      </c>
      <c r="B1856" s="1">
        <v>31.5</v>
      </c>
      <c r="C1856" s="1">
        <v>9.6199999999999992</v>
      </c>
      <c r="D1856" s="7" t="s">
        <v>2344</v>
      </c>
      <c r="E1856" s="7" t="s">
        <v>2343</v>
      </c>
      <c r="F1856" s="7" t="s">
        <v>2343</v>
      </c>
      <c r="G1856" s="7">
        <v>1</v>
      </c>
      <c r="H1856" s="75" t="s">
        <v>2343</v>
      </c>
      <c r="I1856" s="1" t="str">
        <f t="shared" si="28"/>
        <v>Obesity</v>
      </c>
      <c r="U1856" s="1">
        <v>180</v>
      </c>
    </row>
    <row r="1857" spans="1:21" x14ac:dyDescent="0.3">
      <c r="A1857" s="1" t="s">
        <v>1856</v>
      </c>
      <c r="B1857" s="1">
        <v>29.7</v>
      </c>
      <c r="C1857" s="1">
        <v>6.77</v>
      </c>
      <c r="D1857" s="7" t="s">
        <v>2344</v>
      </c>
      <c r="E1857" s="7" t="s">
        <v>2343</v>
      </c>
      <c r="F1857" s="7" t="s">
        <v>2343</v>
      </c>
      <c r="G1857" s="7">
        <v>1</v>
      </c>
      <c r="H1857" s="75" t="s">
        <v>2343</v>
      </c>
      <c r="I1857" s="1" t="str">
        <f t="shared" si="28"/>
        <v>Overweight</v>
      </c>
      <c r="U1857" s="1">
        <v>180</v>
      </c>
    </row>
    <row r="1858" spans="1:21" x14ac:dyDescent="0.3">
      <c r="A1858" s="1" t="s">
        <v>1857</v>
      </c>
      <c r="B1858" s="1">
        <v>21.26</v>
      </c>
      <c r="C1858" s="1">
        <v>5.36</v>
      </c>
      <c r="D1858" s="7" t="s">
        <v>2344</v>
      </c>
      <c r="E1858" s="7" t="s">
        <v>2343</v>
      </c>
      <c r="F1858" s="7" t="s">
        <v>2343</v>
      </c>
      <c r="G1858" s="7">
        <v>1</v>
      </c>
      <c r="H1858" s="75" t="s">
        <v>2343</v>
      </c>
      <c r="I1858" s="1" t="str">
        <f t="shared" si="28"/>
        <v>Normal Weight</v>
      </c>
      <c r="U1858" s="1">
        <v>180</v>
      </c>
    </row>
    <row r="1859" spans="1:21" x14ac:dyDescent="0.3">
      <c r="A1859" s="1" t="s">
        <v>1858</v>
      </c>
      <c r="B1859" s="1">
        <v>17.09</v>
      </c>
      <c r="C1859" s="1">
        <v>5.69</v>
      </c>
      <c r="D1859" s="7" t="s">
        <v>2343</v>
      </c>
      <c r="E1859" s="7" t="s">
        <v>2343</v>
      </c>
      <c r="F1859" s="7" t="s">
        <v>2343</v>
      </c>
      <c r="G1859" s="7">
        <v>0</v>
      </c>
      <c r="H1859" s="75" t="s">
        <v>2343</v>
      </c>
      <c r="I1859" s="1" t="str">
        <f t="shared" ref="I1859:I1922" si="29">IF(B1859&lt;18.5,"Underweight",IF(B1859&lt;25,"Normal Weight",IF(B1859&lt;30,"Overweight","Obesity")))</f>
        <v>Underweight</v>
      </c>
      <c r="U1859" s="1">
        <v>180</v>
      </c>
    </row>
    <row r="1860" spans="1:21" x14ac:dyDescent="0.3">
      <c r="A1860" s="1" t="s">
        <v>1859</v>
      </c>
      <c r="B1860" s="1">
        <v>24.3</v>
      </c>
      <c r="C1860" s="1">
        <v>4.9000000000000004</v>
      </c>
      <c r="D1860" s="7" t="s">
        <v>2344</v>
      </c>
      <c r="E1860" s="7" t="s">
        <v>2343</v>
      </c>
      <c r="F1860" s="7" t="s">
        <v>2345</v>
      </c>
      <c r="G1860" s="7">
        <v>1</v>
      </c>
      <c r="H1860" s="75" t="s">
        <v>2343</v>
      </c>
      <c r="I1860" s="1" t="str">
        <f t="shared" si="29"/>
        <v>Normal Weight</v>
      </c>
      <c r="U1860" s="1">
        <v>180</v>
      </c>
    </row>
    <row r="1861" spans="1:21" x14ac:dyDescent="0.3">
      <c r="A1861" s="1" t="s">
        <v>1860</v>
      </c>
      <c r="B1861" s="1">
        <v>29.734999999999999</v>
      </c>
      <c r="C1861" s="1">
        <v>5.78</v>
      </c>
      <c r="D1861" s="7" t="s">
        <v>2343</v>
      </c>
      <c r="E1861" s="7" t="s">
        <v>2343</v>
      </c>
      <c r="F1861" s="7" t="s">
        <v>2343</v>
      </c>
      <c r="G1861" s="7">
        <v>0</v>
      </c>
      <c r="H1861" s="75" t="s">
        <v>2343</v>
      </c>
      <c r="I1861" s="1" t="str">
        <f t="shared" si="29"/>
        <v>Overweight</v>
      </c>
      <c r="U1861" s="1">
        <v>180</v>
      </c>
    </row>
    <row r="1862" spans="1:21" x14ac:dyDescent="0.3">
      <c r="A1862" s="1" t="s">
        <v>1861</v>
      </c>
      <c r="B1862" s="1">
        <v>29.26</v>
      </c>
      <c r="C1862" s="1">
        <v>4.7</v>
      </c>
      <c r="D1862" s="7" t="s">
        <v>2343</v>
      </c>
      <c r="E1862" s="7" t="s">
        <v>2343</v>
      </c>
      <c r="F1862" s="7" t="s">
        <v>2343</v>
      </c>
      <c r="G1862" s="7">
        <v>0</v>
      </c>
      <c r="H1862" s="75" t="s">
        <v>2343</v>
      </c>
      <c r="I1862" s="1" t="str">
        <f t="shared" si="29"/>
        <v>Overweight</v>
      </c>
      <c r="U1862" s="1">
        <v>180</v>
      </c>
    </row>
    <row r="1863" spans="1:21" x14ac:dyDescent="0.3">
      <c r="A1863" s="1" t="s">
        <v>1862</v>
      </c>
      <c r="B1863" s="1">
        <v>33</v>
      </c>
      <c r="C1863" s="1">
        <v>6.28</v>
      </c>
      <c r="D1863" s="7" t="s">
        <v>2343</v>
      </c>
      <c r="E1863" s="7" t="s">
        <v>2343</v>
      </c>
      <c r="F1863" s="7" t="s">
        <v>2343</v>
      </c>
      <c r="G1863" s="7">
        <v>0</v>
      </c>
      <c r="H1863" s="75" t="s">
        <v>2343</v>
      </c>
      <c r="I1863" s="1" t="str">
        <f t="shared" si="29"/>
        <v>Obesity</v>
      </c>
      <c r="U1863" s="1">
        <v>180</v>
      </c>
    </row>
    <row r="1864" spans="1:21" x14ac:dyDescent="0.3">
      <c r="A1864" s="1" t="s">
        <v>1863</v>
      </c>
      <c r="B1864" s="1">
        <v>31.065000000000001</v>
      </c>
      <c r="C1864" s="1">
        <v>4.2300000000000004</v>
      </c>
      <c r="D1864" s="7" t="s">
        <v>2343</v>
      </c>
      <c r="E1864" s="7" t="s">
        <v>2343</v>
      </c>
      <c r="F1864" s="7" t="s">
        <v>2343</v>
      </c>
      <c r="G1864" s="7">
        <v>0</v>
      </c>
      <c r="H1864" s="75" t="s">
        <v>2343</v>
      </c>
      <c r="I1864" s="1" t="str">
        <f t="shared" si="29"/>
        <v>Obesity</v>
      </c>
      <c r="U1864" s="1">
        <v>180</v>
      </c>
    </row>
    <row r="1865" spans="1:21" x14ac:dyDescent="0.3">
      <c r="A1865" s="1" t="s">
        <v>1864</v>
      </c>
      <c r="B1865" s="1">
        <v>26.51</v>
      </c>
      <c r="C1865" s="1">
        <v>6.17</v>
      </c>
      <c r="D1865" s="7" t="s">
        <v>2343</v>
      </c>
      <c r="E1865" s="7" t="s">
        <v>2343</v>
      </c>
      <c r="F1865" s="7" t="s">
        <v>2343</v>
      </c>
      <c r="G1865" s="7">
        <v>0</v>
      </c>
      <c r="H1865" s="75" t="s">
        <v>2343</v>
      </c>
      <c r="I1865" s="1" t="str">
        <f t="shared" si="29"/>
        <v>Overweight</v>
      </c>
      <c r="U1865" s="1">
        <v>180</v>
      </c>
    </row>
    <row r="1866" spans="1:21" x14ac:dyDescent="0.3">
      <c r="A1866" s="1" t="s">
        <v>1865</v>
      </c>
      <c r="B1866" s="1">
        <v>28.88</v>
      </c>
      <c r="C1866" s="1">
        <v>4.96</v>
      </c>
      <c r="D1866" s="7" t="s">
        <v>2343</v>
      </c>
      <c r="E1866" s="7" t="s">
        <v>2343</v>
      </c>
      <c r="F1866" s="7" t="s">
        <v>2343</v>
      </c>
      <c r="G1866" s="7">
        <v>0</v>
      </c>
      <c r="H1866" s="75" t="s">
        <v>2343</v>
      </c>
      <c r="I1866" s="1" t="str">
        <f t="shared" si="29"/>
        <v>Overweight</v>
      </c>
      <c r="U1866" s="1">
        <v>180</v>
      </c>
    </row>
    <row r="1867" spans="1:21" x14ac:dyDescent="0.3">
      <c r="A1867" s="1" t="s">
        <v>1866</v>
      </c>
      <c r="B1867" s="1">
        <v>35.814999999999998</v>
      </c>
      <c r="C1867" s="1">
        <v>5.1100000000000003</v>
      </c>
      <c r="D1867" s="7" t="s">
        <v>2344</v>
      </c>
      <c r="E1867" s="7" t="s">
        <v>2343</v>
      </c>
      <c r="F1867" s="7" t="s">
        <v>2343</v>
      </c>
      <c r="G1867" s="7">
        <v>1</v>
      </c>
      <c r="H1867" s="75" t="s">
        <v>2343</v>
      </c>
      <c r="I1867" s="1" t="str">
        <f t="shared" si="29"/>
        <v>Obesity</v>
      </c>
      <c r="U1867" s="1">
        <v>180</v>
      </c>
    </row>
    <row r="1868" spans="1:21" x14ac:dyDescent="0.3">
      <c r="A1868" s="1" t="s">
        <v>1867</v>
      </c>
      <c r="B1868" s="1">
        <v>21.28</v>
      </c>
      <c r="C1868" s="1">
        <v>4.05</v>
      </c>
      <c r="D1868" s="7" t="s">
        <v>2343</v>
      </c>
      <c r="E1868" s="7" t="s">
        <v>2344</v>
      </c>
      <c r="F1868" s="7" t="s">
        <v>2343</v>
      </c>
      <c r="G1868" s="7">
        <v>1</v>
      </c>
      <c r="H1868" s="75" t="s">
        <v>2343</v>
      </c>
      <c r="I1868" s="1" t="str">
        <f t="shared" si="29"/>
        <v>Normal Weight</v>
      </c>
      <c r="U1868" s="1">
        <v>180</v>
      </c>
    </row>
    <row r="1869" spans="1:21" x14ac:dyDescent="0.3">
      <c r="A1869" s="1" t="s">
        <v>1868</v>
      </c>
      <c r="B1869" s="1">
        <v>33.81</v>
      </c>
      <c r="C1869" s="1">
        <v>6.49</v>
      </c>
      <c r="D1869" s="7" t="s">
        <v>2343</v>
      </c>
      <c r="E1869" s="7" t="s">
        <v>2343</v>
      </c>
      <c r="F1869" s="7" t="s">
        <v>2345</v>
      </c>
      <c r="G1869" s="7">
        <v>1</v>
      </c>
      <c r="H1869" s="75" t="s">
        <v>2343</v>
      </c>
      <c r="I1869" s="1" t="str">
        <f t="shared" si="29"/>
        <v>Obesity</v>
      </c>
      <c r="U1869" s="1">
        <v>180</v>
      </c>
    </row>
    <row r="1870" spans="1:21" x14ac:dyDescent="0.3">
      <c r="A1870" s="1" t="s">
        <v>1869</v>
      </c>
      <c r="B1870" s="1">
        <v>44.22</v>
      </c>
      <c r="C1870" s="1">
        <v>4.1900000000000004</v>
      </c>
      <c r="D1870" s="7" t="s">
        <v>2343</v>
      </c>
      <c r="E1870" s="7" t="s">
        <v>2343</v>
      </c>
      <c r="F1870" s="7" t="s">
        <v>2343</v>
      </c>
      <c r="G1870" s="7">
        <v>1</v>
      </c>
      <c r="H1870" s="75" t="s">
        <v>2343</v>
      </c>
      <c r="I1870" s="1" t="str">
        <f t="shared" si="29"/>
        <v>Obesity</v>
      </c>
      <c r="U1870" s="1">
        <v>180</v>
      </c>
    </row>
    <row r="1871" spans="1:21" x14ac:dyDescent="0.3">
      <c r="A1871" s="1" t="s">
        <v>1870</v>
      </c>
      <c r="B1871" s="1">
        <v>15.46</v>
      </c>
      <c r="C1871" s="1">
        <v>4.99</v>
      </c>
      <c r="D1871" s="7" t="s">
        <v>2344</v>
      </c>
      <c r="E1871" s="7" t="s">
        <v>2343</v>
      </c>
      <c r="F1871" s="7" t="s">
        <v>2345</v>
      </c>
      <c r="G1871" s="7">
        <v>1</v>
      </c>
      <c r="H1871" s="75" t="s">
        <v>2343</v>
      </c>
      <c r="I1871" s="1" t="str">
        <f t="shared" si="29"/>
        <v>Underweight</v>
      </c>
      <c r="U1871" s="1">
        <v>180</v>
      </c>
    </row>
    <row r="1872" spans="1:21" x14ac:dyDescent="0.3">
      <c r="A1872" s="1" t="s">
        <v>1871</v>
      </c>
      <c r="B1872" s="1">
        <v>30.3</v>
      </c>
      <c r="C1872" s="1">
        <v>4.7699999999999996</v>
      </c>
      <c r="D1872" s="7" t="s">
        <v>2344</v>
      </c>
      <c r="E1872" s="7" t="s">
        <v>2343</v>
      </c>
      <c r="F1872" s="7" t="s">
        <v>2343</v>
      </c>
      <c r="G1872" s="7">
        <v>1</v>
      </c>
      <c r="H1872" s="75" t="s">
        <v>2343</v>
      </c>
      <c r="I1872" s="1" t="str">
        <f t="shared" si="29"/>
        <v>Obesity</v>
      </c>
      <c r="U1872" s="1">
        <v>180</v>
      </c>
    </row>
    <row r="1873" spans="1:21" x14ac:dyDescent="0.3">
      <c r="A1873" s="1" t="s">
        <v>1872</v>
      </c>
      <c r="B1873" s="1">
        <v>16.670000000000002</v>
      </c>
      <c r="C1873" s="1">
        <v>5.46</v>
      </c>
      <c r="D1873" s="7" t="s">
        <v>2343</v>
      </c>
      <c r="E1873" s="7" t="s">
        <v>2343</v>
      </c>
      <c r="F1873" s="7" t="s">
        <v>2343</v>
      </c>
      <c r="G1873" s="7">
        <v>0</v>
      </c>
      <c r="H1873" s="75" t="s">
        <v>2343</v>
      </c>
      <c r="I1873" s="1" t="str">
        <f t="shared" si="29"/>
        <v>Underweight</v>
      </c>
      <c r="U1873" s="1">
        <v>180</v>
      </c>
    </row>
    <row r="1874" spans="1:21" x14ac:dyDescent="0.3">
      <c r="A1874" s="1" t="s">
        <v>1873</v>
      </c>
      <c r="B1874" s="1">
        <v>28.594999999999999</v>
      </c>
      <c r="C1874" s="1">
        <v>5.43</v>
      </c>
      <c r="D1874" s="7" t="s">
        <v>2343</v>
      </c>
      <c r="E1874" s="7" t="s">
        <v>2343</v>
      </c>
      <c r="F1874" s="7" t="s">
        <v>2343</v>
      </c>
      <c r="G1874" s="7">
        <v>0</v>
      </c>
      <c r="H1874" s="75" t="s">
        <v>2343</v>
      </c>
      <c r="I1874" s="1" t="str">
        <f t="shared" si="29"/>
        <v>Overweight</v>
      </c>
      <c r="U1874" s="1">
        <v>180</v>
      </c>
    </row>
    <row r="1875" spans="1:21" x14ac:dyDescent="0.3">
      <c r="A1875" s="1" t="s">
        <v>1874</v>
      </c>
      <c r="B1875" s="1">
        <v>25.934999999999999</v>
      </c>
      <c r="C1875" s="1">
        <v>4.29</v>
      </c>
      <c r="D1875" s="7" t="s">
        <v>2343</v>
      </c>
      <c r="E1875" s="7" t="s">
        <v>2343</v>
      </c>
      <c r="F1875" s="7" t="s">
        <v>2343</v>
      </c>
      <c r="G1875" s="7">
        <v>0</v>
      </c>
      <c r="H1875" s="75" t="s">
        <v>2343</v>
      </c>
      <c r="I1875" s="1" t="str">
        <f t="shared" si="29"/>
        <v>Overweight</v>
      </c>
      <c r="U1875" s="1">
        <v>180</v>
      </c>
    </row>
    <row r="1876" spans="1:21" x14ac:dyDescent="0.3">
      <c r="A1876" s="1" t="s">
        <v>1875</v>
      </c>
      <c r="B1876" s="1">
        <v>27.645</v>
      </c>
      <c r="C1876" s="1">
        <v>5.25</v>
      </c>
      <c r="D1876" s="7" t="s">
        <v>2343</v>
      </c>
      <c r="E1876" s="7" t="s">
        <v>2343</v>
      </c>
      <c r="F1876" s="7" t="s">
        <v>2343</v>
      </c>
      <c r="G1876" s="7">
        <v>1</v>
      </c>
      <c r="H1876" s="75" t="s">
        <v>2343</v>
      </c>
      <c r="I1876" s="1" t="str">
        <f t="shared" si="29"/>
        <v>Overweight</v>
      </c>
      <c r="U1876" s="1">
        <v>180</v>
      </c>
    </row>
    <row r="1877" spans="1:21" x14ac:dyDescent="0.3">
      <c r="A1877" s="1" t="s">
        <v>1876</v>
      </c>
      <c r="B1877" s="1">
        <v>30.1</v>
      </c>
      <c r="C1877" s="1">
        <v>4.04</v>
      </c>
      <c r="D1877" s="7" t="s">
        <v>2343</v>
      </c>
      <c r="E1877" s="7" t="s">
        <v>2343</v>
      </c>
      <c r="F1877" s="7" t="s">
        <v>2343</v>
      </c>
      <c r="G1877" s="7">
        <v>1</v>
      </c>
      <c r="H1877" s="75" t="s">
        <v>2343</v>
      </c>
      <c r="I1877" s="1" t="str">
        <f t="shared" si="29"/>
        <v>Obesity</v>
      </c>
      <c r="U1877" s="1">
        <v>180</v>
      </c>
    </row>
    <row r="1878" spans="1:21" x14ac:dyDescent="0.3">
      <c r="A1878" s="1" t="s">
        <v>1877</v>
      </c>
      <c r="B1878" s="1">
        <v>26.79</v>
      </c>
      <c r="C1878" s="1">
        <v>5</v>
      </c>
      <c r="D1878" s="7" t="s">
        <v>2344</v>
      </c>
      <c r="E1878" s="7" t="s">
        <v>2343</v>
      </c>
      <c r="F1878" s="7" t="s">
        <v>2345</v>
      </c>
      <c r="G1878" s="7">
        <v>1</v>
      </c>
      <c r="H1878" s="75" t="s">
        <v>2343</v>
      </c>
      <c r="I1878" s="1" t="str">
        <f t="shared" si="29"/>
        <v>Overweight</v>
      </c>
      <c r="U1878" s="1">
        <v>180</v>
      </c>
    </row>
    <row r="1879" spans="1:21" x14ac:dyDescent="0.3">
      <c r="A1879" s="1" t="s">
        <v>1878</v>
      </c>
      <c r="B1879" s="1">
        <v>27.1</v>
      </c>
      <c r="C1879" s="1">
        <v>4.01</v>
      </c>
      <c r="D1879" s="7" t="s">
        <v>2344</v>
      </c>
      <c r="E1879" s="7" t="s">
        <v>2343</v>
      </c>
      <c r="F1879" s="7" t="s">
        <v>2343</v>
      </c>
      <c r="G1879" s="7">
        <v>1</v>
      </c>
      <c r="H1879" s="75" t="s">
        <v>2343</v>
      </c>
      <c r="I1879" s="1" t="str">
        <f t="shared" si="29"/>
        <v>Overweight</v>
      </c>
      <c r="U1879" s="1">
        <v>180</v>
      </c>
    </row>
    <row r="1880" spans="1:21" x14ac:dyDescent="0.3">
      <c r="A1880" s="1" t="s">
        <v>1879</v>
      </c>
      <c r="B1880" s="1">
        <v>24.31</v>
      </c>
      <c r="C1880" s="1">
        <v>5.4</v>
      </c>
      <c r="D1880" s="7" t="s">
        <v>2343</v>
      </c>
      <c r="E1880" s="7" t="s">
        <v>2343</v>
      </c>
      <c r="F1880" s="7" t="s">
        <v>2343</v>
      </c>
      <c r="G1880" s="7">
        <v>0</v>
      </c>
      <c r="H1880" s="75" t="s">
        <v>2343</v>
      </c>
      <c r="I1880" s="1" t="str">
        <f t="shared" si="29"/>
        <v>Normal Weight</v>
      </c>
      <c r="U1880" s="1">
        <v>180</v>
      </c>
    </row>
    <row r="1881" spans="1:21" x14ac:dyDescent="0.3">
      <c r="A1881" s="1" t="s">
        <v>1880</v>
      </c>
      <c r="B1881" s="1">
        <v>15.53</v>
      </c>
      <c r="C1881" s="1">
        <v>5.81</v>
      </c>
      <c r="D1881" s="7" t="s">
        <v>2343</v>
      </c>
      <c r="E1881" s="7" t="s">
        <v>2343</v>
      </c>
      <c r="F1881" s="7" t="s">
        <v>2343</v>
      </c>
      <c r="G1881" s="7">
        <v>1</v>
      </c>
      <c r="H1881" s="75" t="s">
        <v>2343</v>
      </c>
      <c r="I1881" s="1" t="str">
        <f t="shared" si="29"/>
        <v>Underweight</v>
      </c>
      <c r="U1881" s="1">
        <v>180</v>
      </c>
    </row>
    <row r="1882" spans="1:21" x14ac:dyDescent="0.3">
      <c r="A1882" s="1" t="s">
        <v>1881</v>
      </c>
      <c r="B1882" s="1">
        <v>30.7</v>
      </c>
      <c r="C1882" s="1">
        <v>5.82</v>
      </c>
      <c r="D1882" s="7" t="s">
        <v>2343</v>
      </c>
      <c r="E1882" s="7" t="s">
        <v>2343</v>
      </c>
      <c r="F1882" s="7" t="s">
        <v>2343</v>
      </c>
      <c r="G1882" s="7">
        <v>1</v>
      </c>
      <c r="H1882" s="75" t="s">
        <v>2343</v>
      </c>
      <c r="I1882" s="1" t="str">
        <f t="shared" si="29"/>
        <v>Obesity</v>
      </c>
      <c r="U1882" s="1">
        <v>180</v>
      </c>
    </row>
    <row r="1883" spans="1:21" x14ac:dyDescent="0.3">
      <c r="A1883" s="1" t="s">
        <v>1882</v>
      </c>
      <c r="B1883" s="1">
        <v>33.33</v>
      </c>
      <c r="C1883" s="1">
        <v>4.82</v>
      </c>
      <c r="D1883" s="7" t="s">
        <v>2343</v>
      </c>
      <c r="E1883" s="7" t="s">
        <v>2343</v>
      </c>
      <c r="F1883" s="7" t="s">
        <v>2343</v>
      </c>
      <c r="G1883" s="7">
        <v>1</v>
      </c>
      <c r="H1883" s="75" t="s">
        <v>2343</v>
      </c>
      <c r="I1883" s="1" t="str">
        <f t="shared" si="29"/>
        <v>Obesity</v>
      </c>
      <c r="U1883" s="1">
        <v>180</v>
      </c>
    </row>
    <row r="1884" spans="1:21" x14ac:dyDescent="0.3">
      <c r="A1884" s="1" t="s">
        <v>1883</v>
      </c>
      <c r="B1884" s="1">
        <v>32.4</v>
      </c>
      <c r="C1884" s="1">
        <v>5.08</v>
      </c>
      <c r="D1884" s="7" t="s">
        <v>2343</v>
      </c>
      <c r="E1884" s="7" t="s">
        <v>2343</v>
      </c>
      <c r="F1884" s="7" t="s">
        <v>2343</v>
      </c>
      <c r="G1884" s="7">
        <v>1</v>
      </c>
      <c r="H1884" s="75" t="s">
        <v>2343</v>
      </c>
      <c r="I1884" s="1" t="str">
        <f t="shared" si="29"/>
        <v>Obesity</v>
      </c>
      <c r="U1884" s="1">
        <v>180</v>
      </c>
    </row>
    <row r="1885" spans="1:21" x14ac:dyDescent="0.3">
      <c r="A1885" s="1" t="s">
        <v>1884</v>
      </c>
      <c r="B1885" s="1">
        <v>27.93</v>
      </c>
      <c r="C1885" s="1">
        <v>5.59</v>
      </c>
      <c r="D1885" s="7" t="s">
        <v>2343</v>
      </c>
      <c r="E1885" s="7" t="s">
        <v>2343</v>
      </c>
      <c r="F1885" s="7" t="s">
        <v>2343</v>
      </c>
      <c r="G1885" s="7">
        <v>1</v>
      </c>
      <c r="H1885" s="75" t="s">
        <v>2343</v>
      </c>
      <c r="I1885" s="1" t="str">
        <f t="shared" si="29"/>
        <v>Overweight</v>
      </c>
      <c r="U1885" s="1">
        <v>180</v>
      </c>
    </row>
    <row r="1886" spans="1:21" x14ac:dyDescent="0.3">
      <c r="A1886" s="1" t="s">
        <v>1885</v>
      </c>
      <c r="B1886" s="1">
        <v>21.754999999999999</v>
      </c>
      <c r="C1886" s="1">
        <v>5.12</v>
      </c>
      <c r="D1886" s="7" t="s">
        <v>2343</v>
      </c>
      <c r="E1886" s="7" t="s">
        <v>2343</v>
      </c>
      <c r="F1886" s="7" t="s">
        <v>2343</v>
      </c>
      <c r="G1886" s="7">
        <v>0</v>
      </c>
      <c r="H1886" s="75" t="s">
        <v>2343</v>
      </c>
      <c r="I1886" s="1" t="str">
        <f t="shared" si="29"/>
        <v>Normal Weight</v>
      </c>
      <c r="U1886" s="1">
        <v>180</v>
      </c>
    </row>
    <row r="1887" spans="1:21" x14ac:dyDescent="0.3">
      <c r="A1887" s="1" t="s">
        <v>1886</v>
      </c>
      <c r="B1887" s="1">
        <v>25.934999999999999</v>
      </c>
      <c r="C1887" s="1">
        <v>4.95</v>
      </c>
      <c r="D1887" s="7" t="s">
        <v>2343</v>
      </c>
      <c r="E1887" s="7" t="s">
        <v>2343</v>
      </c>
      <c r="F1887" s="7" t="s">
        <v>2343</v>
      </c>
      <c r="G1887" s="7">
        <v>0</v>
      </c>
      <c r="H1887" s="75" t="s">
        <v>2343</v>
      </c>
      <c r="I1887" s="1" t="str">
        <f t="shared" si="29"/>
        <v>Overweight</v>
      </c>
      <c r="U1887" s="1">
        <v>180</v>
      </c>
    </row>
    <row r="1888" spans="1:21" x14ac:dyDescent="0.3">
      <c r="A1888" s="1" t="s">
        <v>1887</v>
      </c>
      <c r="B1888" s="1">
        <v>31.5</v>
      </c>
      <c r="C1888" s="1">
        <v>6.16</v>
      </c>
      <c r="D1888" s="7" t="s">
        <v>2343</v>
      </c>
      <c r="E1888" s="7" t="s">
        <v>2343</v>
      </c>
      <c r="F1888" s="7" t="s">
        <v>2343</v>
      </c>
      <c r="G1888" s="7">
        <v>0</v>
      </c>
      <c r="H1888" s="75" t="s">
        <v>2343</v>
      </c>
      <c r="I1888" s="1" t="str">
        <f t="shared" si="29"/>
        <v>Obesity</v>
      </c>
      <c r="U1888" s="1">
        <v>180</v>
      </c>
    </row>
    <row r="1889" spans="1:21" x14ac:dyDescent="0.3">
      <c r="A1889" s="1" t="s">
        <v>1888</v>
      </c>
      <c r="B1889" s="1">
        <v>30.03</v>
      </c>
      <c r="C1889" s="1">
        <v>6.41</v>
      </c>
      <c r="D1889" s="7" t="s">
        <v>2343</v>
      </c>
      <c r="E1889" s="7" t="s">
        <v>2343</v>
      </c>
      <c r="F1889" s="7" t="s">
        <v>2343</v>
      </c>
      <c r="G1889" s="7">
        <v>0</v>
      </c>
      <c r="H1889" s="75" t="s">
        <v>2343</v>
      </c>
      <c r="I1889" s="1" t="str">
        <f t="shared" si="29"/>
        <v>Obesity</v>
      </c>
      <c r="U1889" s="1">
        <v>180</v>
      </c>
    </row>
    <row r="1890" spans="1:21" x14ac:dyDescent="0.3">
      <c r="A1890" s="1" t="s">
        <v>1889</v>
      </c>
      <c r="B1890" s="1">
        <v>33.479999999999997</v>
      </c>
      <c r="C1890" s="1">
        <v>8.94</v>
      </c>
      <c r="D1890" s="7" t="s">
        <v>2343</v>
      </c>
      <c r="E1890" s="7" t="s">
        <v>2343</v>
      </c>
      <c r="F1890" s="7" t="s">
        <v>2343</v>
      </c>
      <c r="G1890" s="7">
        <v>0</v>
      </c>
      <c r="H1890" s="75" t="s">
        <v>2343</v>
      </c>
      <c r="I1890" s="1" t="str">
        <f t="shared" si="29"/>
        <v>Obesity</v>
      </c>
      <c r="U1890" s="1">
        <v>180</v>
      </c>
    </row>
    <row r="1891" spans="1:21" x14ac:dyDescent="0.3">
      <c r="A1891" s="1" t="s">
        <v>1890</v>
      </c>
      <c r="B1891" s="1">
        <v>16.510000000000002</v>
      </c>
      <c r="C1891" s="1">
        <v>4.42</v>
      </c>
      <c r="D1891" s="7" t="s">
        <v>2344</v>
      </c>
      <c r="E1891" s="7" t="s">
        <v>2343</v>
      </c>
      <c r="F1891" s="7" t="s">
        <v>2345</v>
      </c>
      <c r="G1891" s="7">
        <v>1</v>
      </c>
      <c r="H1891" s="75" t="s">
        <v>2343</v>
      </c>
      <c r="I1891" s="1" t="str">
        <f t="shared" si="29"/>
        <v>Underweight</v>
      </c>
      <c r="U1891" s="1">
        <v>180</v>
      </c>
    </row>
    <row r="1892" spans="1:21" x14ac:dyDescent="0.3">
      <c r="A1892" s="1" t="s">
        <v>1891</v>
      </c>
      <c r="B1892" s="1">
        <v>33.155000000000001</v>
      </c>
      <c r="C1892" s="1">
        <v>5.3</v>
      </c>
      <c r="D1892" s="7" t="s">
        <v>2344</v>
      </c>
      <c r="E1892" s="7" t="s">
        <v>2343</v>
      </c>
      <c r="F1892" s="7" t="s">
        <v>2343</v>
      </c>
      <c r="G1892" s="7">
        <v>1</v>
      </c>
      <c r="H1892" s="75" t="s">
        <v>2343</v>
      </c>
      <c r="I1892" s="1" t="str">
        <f t="shared" si="29"/>
        <v>Obesity</v>
      </c>
      <c r="U1892" s="1">
        <v>180</v>
      </c>
    </row>
    <row r="1893" spans="1:21" x14ac:dyDescent="0.3">
      <c r="A1893" s="1" t="s">
        <v>1892</v>
      </c>
      <c r="B1893" s="1">
        <v>37.29</v>
      </c>
      <c r="C1893" s="1">
        <v>4.6399999999999997</v>
      </c>
      <c r="D1893" s="7" t="s">
        <v>2343</v>
      </c>
      <c r="E1893" s="7" t="s">
        <v>2343</v>
      </c>
      <c r="F1893" s="7" t="s">
        <v>2345</v>
      </c>
      <c r="G1893" s="7">
        <v>1</v>
      </c>
      <c r="H1893" s="75" t="s">
        <v>2343</v>
      </c>
      <c r="I1893" s="1" t="str">
        <f t="shared" si="29"/>
        <v>Obesity</v>
      </c>
      <c r="U1893" s="1">
        <v>180</v>
      </c>
    </row>
    <row r="1894" spans="1:21" x14ac:dyDescent="0.3">
      <c r="A1894" s="1" t="s">
        <v>1893</v>
      </c>
      <c r="B1894" s="1">
        <v>20.23</v>
      </c>
      <c r="C1894" s="1">
        <v>6.16</v>
      </c>
      <c r="D1894" s="7" t="s">
        <v>2344</v>
      </c>
      <c r="E1894" s="7" t="s">
        <v>2343</v>
      </c>
      <c r="F1894" s="7" t="s">
        <v>2343</v>
      </c>
      <c r="G1894" s="7">
        <v>1</v>
      </c>
      <c r="H1894" s="75" t="s">
        <v>2343</v>
      </c>
      <c r="I1894" s="1" t="str">
        <f t="shared" si="29"/>
        <v>Normal Weight</v>
      </c>
      <c r="U1894" s="1">
        <v>180</v>
      </c>
    </row>
    <row r="1895" spans="1:21" x14ac:dyDescent="0.3">
      <c r="A1895" s="1" t="s">
        <v>1894</v>
      </c>
      <c r="B1895" s="1">
        <v>28.975000000000001</v>
      </c>
      <c r="C1895" s="1">
        <v>4.12</v>
      </c>
      <c r="D1895" s="7" t="s">
        <v>2343</v>
      </c>
      <c r="E1895" s="7" t="s">
        <v>2343</v>
      </c>
      <c r="F1895" s="7" t="s">
        <v>2345</v>
      </c>
      <c r="G1895" s="7">
        <v>1</v>
      </c>
      <c r="H1895" s="75" t="s">
        <v>2343</v>
      </c>
      <c r="I1895" s="1" t="str">
        <f t="shared" si="29"/>
        <v>Overweight</v>
      </c>
      <c r="U1895" s="1">
        <v>180</v>
      </c>
    </row>
    <row r="1896" spans="1:21" x14ac:dyDescent="0.3">
      <c r="A1896" s="1" t="s">
        <v>1895</v>
      </c>
      <c r="B1896" s="1">
        <v>16.420000000000002</v>
      </c>
      <c r="C1896" s="1">
        <v>5.77</v>
      </c>
      <c r="D1896" s="7" t="s">
        <v>2344</v>
      </c>
      <c r="E1896" s="7" t="s">
        <v>2343</v>
      </c>
      <c r="F1896" s="7" t="s">
        <v>2345</v>
      </c>
      <c r="G1896" s="7">
        <v>1</v>
      </c>
      <c r="H1896" s="75" t="s">
        <v>2343</v>
      </c>
      <c r="I1896" s="1" t="str">
        <f t="shared" si="29"/>
        <v>Underweight</v>
      </c>
      <c r="U1896" s="1">
        <v>180</v>
      </c>
    </row>
    <row r="1897" spans="1:21" x14ac:dyDescent="0.3">
      <c r="A1897" s="1" t="s">
        <v>1896</v>
      </c>
      <c r="B1897" s="1">
        <v>17.559999999999999</v>
      </c>
      <c r="C1897" s="1">
        <v>6.2</v>
      </c>
      <c r="D1897" s="7" t="s">
        <v>2343</v>
      </c>
      <c r="E1897" s="7" t="s">
        <v>2343</v>
      </c>
      <c r="F1897" s="7" t="s">
        <v>2343</v>
      </c>
      <c r="G1897" s="7">
        <v>1</v>
      </c>
      <c r="H1897" s="75" t="s">
        <v>2343</v>
      </c>
      <c r="I1897" s="1" t="str">
        <f t="shared" si="29"/>
        <v>Underweight</v>
      </c>
      <c r="U1897" s="1">
        <v>180</v>
      </c>
    </row>
    <row r="1898" spans="1:21" x14ac:dyDescent="0.3">
      <c r="A1898" s="1" t="s">
        <v>1897</v>
      </c>
      <c r="B1898" s="1">
        <v>24.13</v>
      </c>
      <c r="C1898" s="1">
        <v>4.3899999999999997</v>
      </c>
      <c r="D1898" s="7" t="s">
        <v>2343</v>
      </c>
      <c r="E1898" s="7" t="s">
        <v>2343</v>
      </c>
      <c r="F1898" s="7" t="s">
        <v>2343</v>
      </c>
      <c r="G1898" s="7">
        <v>1</v>
      </c>
      <c r="H1898" s="75" t="s">
        <v>2343</v>
      </c>
      <c r="I1898" s="1" t="str">
        <f t="shared" si="29"/>
        <v>Normal Weight</v>
      </c>
      <c r="U1898" s="1">
        <v>180</v>
      </c>
    </row>
    <row r="1899" spans="1:21" x14ac:dyDescent="0.3">
      <c r="A1899" s="1" t="s">
        <v>1898</v>
      </c>
      <c r="B1899" s="1">
        <v>19.95</v>
      </c>
      <c r="C1899" s="1">
        <v>5.13</v>
      </c>
      <c r="D1899" s="7" t="s">
        <v>2343</v>
      </c>
      <c r="E1899" s="7" t="s">
        <v>2344</v>
      </c>
      <c r="F1899" s="7" t="s">
        <v>2343</v>
      </c>
      <c r="G1899" s="7">
        <v>2</v>
      </c>
      <c r="H1899" s="75" t="s">
        <v>2343</v>
      </c>
      <c r="I1899" s="1" t="str">
        <f t="shared" si="29"/>
        <v>Normal Weight</v>
      </c>
      <c r="U1899" s="1">
        <v>180</v>
      </c>
    </row>
    <row r="1900" spans="1:21" x14ac:dyDescent="0.3">
      <c r="A1900" s="1" t="s">
        <v>1899</v>
      </c>
      <c r="B1900" s="1">
        <v>21.24</v>
      </c>
      <c r="C1900" s="1">
        <v>4.49</v>
      </c>
      <c r="D1900" s="7" t="s">
        <v>2343</v>
      </c>
      <c r="E1900" s="7" t="s">
        <v>2343</v>
      </c>
      <c r="F1900" s="7" t="s">
        <v>2343</v>
      </c>
      <c r="G1900" s="7">
        <v>0</v>
      </c>
      <c r="H1900" s="75" t="s">
        <v>2343</v>
      </c>
      <c r="I1900" s="1" t="str">
        <f t="shared" si="29"/>
        <v>Normal Weight</v>
      </c>
      <c r="U1900" s="1">
        <v>180</v>
      </c>
    </row>
    <row r="1901" spans="1:21" x14ac:dyDescent="0.3">
      <c r="A1901" s="1" t="s">
        <v>1900</v>
      </c>
      <c r="B1901" s="1">
        <v>44.22</v>
      </c>
      <c r="C1901" s="1">
        <v>6.35</v>
      </c>
      <c r="D1901" s="7" t="s">
        <v>2343</v>
      </c>
      <c r="E1901" s="7" t="s">
        <v>2343</v>
      </c>
      <c r="F1901" s="7" t="s">
        <v>2343</v>
      </c>
      <c r="G1901" s="7">
        <v>0</v>
      </c>
      <c r="H1901" s="75" t="s">
        <v>2343</v>
      </c>
      <c r="I1901" s="1" t="str">
        <f t="shared" si="29"/>
        <v>Obesity</v>
      </c>
      <c r="U1901" s="1">
        <v>180</v>
      </c>
    </row>
    <row r="1902" spans="1:21" x14ac:dyDescent="0.3">
      <c r="A1902" s="1" t="s">
        <v>1901</v>
      </c>
      <c r="B1902" s="1">
        <v>41.1</v>
      </c>
      <c r="C1902" s="1">
        <v>5.79</v>
      </c>
      <c r="D1902" s="7" t="s">
        <v>2343</v>
      </c>
      <c r="E1902" s="7" t="s">
        <v>2343</v>
      </c>
      <c r="F1902" s="7" t="s">
        <v>2343</v>
      </c>
      <c r="G1902" s="7">
        <v>0</v>
      </c>
      <c r="H1902" s="75" t="s">
        <v>2343</v>
      </c>
      <c r="I1902" s="1" t="str">
        <f t="shared" si="29"/>
        <v>Obesity</v>
      </c>
      <c r="U1902" s="1">
        <v>180</v>
      </c>
    </row>
    <row r="1903" spans="1:21" x14ac:dyDescent="0.3">
      <c r="A1903" s="1" t="s">
        <v>1902</v>
      </c>
      <c r="B1903" s="1">
        <v>34.200000000000003</v>
      </c>
      <c r="C1903" s="1">
        <v>4.78</v>
      </c>
      <c r="D1903" s="7" t="s">
        <v>2344</v>
      </c>
      <c r="E1903" s="7" t="s">
        <v>2343</v>
      </c>
      <c r="F1903" s="7" t="s">
        <v>2343</v>
      </c>
      <c r="G1903" s="7">
        <v>0</v>
      </c>
      <c r="H1903" s="75" t="s">
        <v>2343</v>
      </c>
      <c r="I1903" s="1" t="str">
        <f t="shared" si="29"/>
        <v>Obesity</v>
      </c>
      <c r="U1903" s="1">
        <v>180</v>
      </c>
    </row>
    <row r="1904" spans="1:21" x14ac:dyDescent="0.3">
      <c r="A1904" s="1" t="s">
        <v>1903</v>
      </c>
      <c r="B1904" s="1">
        <v>29.92</v>
      </c>
      <c r="C1904" s="1">
        <v>6.02</v>
      </c>
      <c r="D1904" s="7" t="s">
        <v>2344</v>
      </c>
      <c r="E1904" s="7" t="s">
        <v>2343</v>
      </c>
      <c r="F1904" s="7" t="s">
        <v>2343</v>
      </c>
      <c r="G1904" s="7">
        <v>0</v>
      </c>
      <c r="H1904" s="75" t="s">
        <v>2343</v>
      </c>
      <c r="I1904" s="1" t="str">
        <f t="shared" si="29"/>
        <v>Overweight</v>
      </c>
      <c r="U1904" s="1">
        <v>180</v>
      </c>
    </row>
    <row r="1905" spans="1:21" x14ac:dyDescent="0.3">
      <c r="A1905" s="1" t="s">
        <v>1904</v>
      </c>
      <c r="B1905" s="1">
        <v>28.93</v>
      </c>
      <c r="C1905" s="1">
        <v>4.4400000000000004</v>
      </c>
      <c r="D1905" s="7" t="s">
        <v>2343</v>
      </c>
      <c r="E1905" s="7" t="s">
        <v>2343</v>
      </c>
      <c r="F1905" s="7" t="s">
        <v>2343</v>
      </c>
      <c r="G1905" s="7">
        <v>0</v>
      </c>
      <c r="H1905" s="75" t="s">
        <v>2343</v>
      </c>
      <c r="I1905" s="1" t="str">
        <f t="shared" si="29"/>
        <v>Overweight</v>
      </c>
      <c r="U1905" s="1">
        <v>180</v>
      </c>
    </row>
    <row r="1906" spans="1:21" x14ac:dyDescent="0.3">
      <c r="A1906" s="1" t="s">
        <v>1905</v>
      </c>
      <c r="B1906" s="1">
        <v>31.254999999999999</v>
      </c>
      <c r="C1906" s="1">
        <v>5.84</v>
      </c>
      <c r="D1906" s="7" t="s">
        <v>2344</v>
      </c>
      <c r="E1906" s="7" t="s">
        <v>2343</v>
      </c>
      <c r="F1906" s="7" t="s">
        <v>2343</v>
      </c>
      <c r="G1906" s="7">
        <v>1</v>
      </c>
      <c r="H1906" s="75" t="s">
        <v>2343</v>
      </c>
      <c r="I1906" s="1" t="str">
        <f t="shared" si="29"/>
        <v>Obesity</v>
      </c>
      <c r="U1906" s="1">
        <v>180</v>
      </c>
    </row>
    <row r="1907" spans="1:21" x14ac:dyDescent="0.3">
      <c r="A1907" s="1" t="s">
        <v>1906</v>
      </c>
      <c r="B1907" s="1">
        <v>29.83</v>
      </c>
      <c r="C1907" s="1">
        <v>5.39</v>
      </c>
      <c r="D1907" s="7" t="s">
        <v>2343</v>
      </c>
      <c r="E1907" s="7" t="s">
        <v>2343</v>
      </c>
      <c r="F1907" s="7" t="s">
        <v>2343</v>
      </c>
      <c r="G1907" s="7">
        <v>0</v>
      </c>
      <c r="H1907" s="75" t="s">
        <v>2343</v>
      </c>
      <c r="I1907" s="1" t="str">
        <f t="shared" si="29"/>
        <v>Overweight</v>
      </c>
      <c r="U1907" s="1">
        <v>180</v>
      </c>
    </row>
    <row r="1908" spans="1:21" x14ac:dyDescent="0.3">
      <c r="A1908" s="1" t="s">
        <v>1907</v>
      </c>
      <c r="B1908" s="1">
        <v>29.59</v>
      </c>
      <c r="C1908" s="1">
        <v>6.16</v>
      </c>
      <c r="D1908" s="7" t="s">
        <v>2343</v>
      </c>
      <c r="E1908" s="7" t="s">
        <v>2343</v>
      </c>
      <c r="F1908" s="7" t="s">
        <v>2345</v>
      </c>
      <c r="G1908" s="7">
        <v>1</v>
      </c>
      <c r="H1908" s="75" t="s">
        <v>2343</v>
      </c>
      <c r="I1908" s="1" t="str">
        <f t="shared" si="29"/>
        <v>Overweight</v>
      </c>
      <c r="U1908" s="1">
        <v>180</v>
      </c>
    </row>
    <row r="1909" spans="1:21" x14ac:dyDescent="0.3">
      <c r="A1909" s="1" t="s">
        <v>1908</v>
      </c>
      <c r="B1909" s="1">
        <v>31.16</v>
      </c>
      <c r="C1909" s="1">
        <v>4.49</v>
      </c>
      <c r="D1909" s="7" t="s">
        <v>2343</v>
      </c>
      <c r="E1909" s="7" t="s">
        <v>2343</v>
      </c>
      <c r="F1909" s="7" t="s">
        <v>2345</v>
      </c>
      <c r="G1909" s="7">
        <v>1</v>
      </c>
      <c r="H1909" s="75" t="s">
        <v>2343</v>
      </c>
      <c r="I1909" s="1" t="str">
        <f t="shared" si="29"/>
        <v>Obesity</v>
      </c>
      <c r="U1909" s="1">
        <v>180</v>
      </c>
    </row>
    <row r="1910" spans="1:21" x14ac:dyDescent="0.3">
      <c r="A1910" s="1" t="s">
        <v>1909</v>
      </c>
      <c r="B1910" s="1">
        <v>34.21</v>
      </c>
      <c r="C1910" s="1">
        <v>4.4800000000000004</v>
      </c>
      <c r="D1910" s="7" t="s">
        <v>2344</v>
      </c>
      <c r="E1910" s="7" t="s">
        <v>2343</v>
      </c>
      <c r="F1910" s="7" t="s">
        <v>2343</v>
      </c>
      <c r="G1910" s="7">
        <v>1</v>
      </c>
      <c r="H1910" s="75" t="s">
        <v>2343</v>
      </c>
      <c r="I1910" s="1" t="str">
        <f t="shared" si="29"/>
        <v>Obesity</v>
      </c>
      <c r="U1910" s="1">
        <v>180</v>
      </c>
    </row>
    <row r="1911" spans="1:21" x14ac:dyDescent="0.3">
      <c r="A1911" s="1" t="s">
        <v>1910</v>
      </c>
      <c r="B1911" s="1">
        <v>34.86</v>
      </c>
      <c r="C1911" s="1">
        <v>10.97</v>
      </c>
      <c r="D1911" s="7" t="s">
        <v>2343</v>
      </c>
      <c r="E1911" s="7" t="s">
        <v>2343</v>
      </c>
      <c r="F1911" s="7" t="s">
        <v>2343</v>
      </c>
      <c r="G1911" s="7">
        <v>0</v>
      </c>
      <c r="H1911" s="75" t="s">
        <v>2343</v>
      </c>
      <c r="I1911" s="1" t="str">
        <f t="shared" si="29"/>
        <v>Obesity</v>
      </c>
      <c r="U1911" s="1">
        <v>180</v>
      </c>
    </row>
    <row r="1912" spans="1:21" x14ac:dyDescent="0.3">
      <c r="A1912" s="1" t="s">
        <v>1911</v>
      </c>
      <c r="B1912" s="1">
        <v>34.58</v>
      </c>
      <c r="C1912" s="1">
        <v>5.14</v>
      </c>
      <c r="D1912" s="7" t="s">
        <v>2343</v>
      </c>
      <c r="E1912" s="7" t="s">
        <v>2344</v>
      </c>
      <c r="F1912" s="7" t="s">
        <v>2343</v>
      </c>
      <c r="G1912" s="7">
        <v>2</v>
      </c>
      <c r="H1912" s="75" t="s">
        <v>2343</v>
      </c>
      <c r="I1912" s="1" t="str">
        <f t="shared" si="29"/>
        <v>Obesity</v>
      </c>
      <c r="U1912" s="1">
        <v>180</v>
      </c>
    </row>
    <row r="1913" spans="1:21" x14ac:dyDescent="0.3">
      <c r="A1913" s="1" t="s">
        <v>1912</v>
      </c>
      <c r="B1913" s="1">
        <v>17.940000000000001</v>
      </c>
      <c r="C1913" s="1">
        <v>5.17</v>
      </c>
      <c r="D1913" s="7" t="s">
        <v>2344</v>
      </c>
      <c r="E1913" s="7" t="s">
        <v>2343</v>
      </c>
      <c r="F1913" s="7" t="s">
        <v>2343</v>
      </c>
      <c r="G1913" s="7">
        <v>0</v>
      </c>
      <c r="H1913" s="75" t="s">
        <v>2343</v>
      </c>
      <c r="I1913" s="1" t="str">
        <f t="shared" si="29"/>
        <v>Underweight</v>
      </c>
      <c r="U1913" s="1">
        <v>180</v>
      </c>
    </row>
    <row r="1914" spans="1:21" x14ac:dyDescent="0.3">
      <c r="A1914" s="1" t="s">
        <v>1913</v>
      </c>
      <c r="B1914" s="1">
        <v>26.8</v>
      </c>
      <c r="C1914" s="1">
        <v>6.18</v>
      </c>
      <c r="D1914" s="7" t="s">
        <v>2344</v>
      </c>
      <c r="E1914" s="7" t="s">
        <v>2343</v>
      </c>
      <c r="F1914" s="7" t="s">
        <v>2345</v>
      </c>
      <c r="G1914" s="7">
        <v>1</v>
      </c>
      <c r="H1914" s="75" t="s">
        <v>2343</v>
      </c>
      <c r="I1914" s="1" t="str">
        <f t="shared" si="29"/>
        <v>Overweight</v>
      </c>
      <c r="U1914" s="1">
        <v>180</v>
      </c>
    </row>
    <row r="1915" spans="1:21" x14ac:dyDescent="0.3">
      <c r="A1915" s="1" t="s">
        <v>1914</v>
      </c>
      <c r="B1915" s="1">
        <v>17.690000000000001</v>
      </c>
      <c r="C1915" s="1">
        <v>9.07</v>
      </c>
      <c r="D1915" s="7" t="s">
        <v>2344</v>
      </c>
      <c r="E1915" s="7" t="s">
        <v>2343</v>
      </c>
      <c r="F1915" s="7" t="s">
        <v>2343</v>
      </c>
      <c r="G1915" s="7">
        <v>0</v>
      </c>
      <c r="H1915" s="75" t="s">
        <v>2343</v>
      </c>
      <c r="I1915" s="1" t="str">
        <f t="shared" si="29"/>
        <v>Underweight</v>
      </c>
      <c r="U1915" s="1">
        <v>180</v>
      </c>
    </row>
    <row r="1916" spans="1:21" x14ac:dyDescent="0.3">
      <c r="A1916" s="1" t="s">
        <v>1915</v>
      </c>
      <c r="B1916" s="1">
        <v>25.77</v>
      </c>
      <c r="C1916" s="1">
        <v>4.43</v>
      </c>
      <c r="D1916" s="7" t="s">
        <v>2343</v>
      </c>
      <c r="E1916" s="7" t="s">
        <v>2343</v>
      </c>
      <c r="F1916" s="7" t="s">
        <v>2345</v>
      </c>
      <c r="G1916" s="7">
        <v>1</v>
      </c>
      <c r="H1916" s="75" t="s">
        <v>2343</v>
      </c>
      <c r="I1916" s="1" t="str">
        <f t="shared" si="29"/>
        <v>Overweight</v>
      </c>
      <c r="U1916" s="1">
        <v>180</v>
      </c>
    </row>
    <row r="1917" spans="1:21" x14ac:dyDescent="0.3">
      <c r="A1917" s="1" t="s">
        <v>1916</v>
      </c>
      <c r="B1917" s="1">
        <v>34.46</v>
      </c>
      <c r="C1917" s="1">
        <v>4.17</v>
      </c>
      <c r="D1917" s="7" t="s">
        <v>2343</v>
      </c>
      <c r="E1917" s="7" t="s">
        <v>2344</v>
      </c>
      <c r="F1917" s="7" t="s">
        <v>2343</v>
      </c>
      <c r="G1917" s="7">
        <v>1</v>
      </c>
      <c r="H1917" s="75" t="s">
        <v>2343</v>
      </c>
      <c r="I1917" s="1" t="str">
        <f t="shared" si="29"/>
        <v>Obesity</v>
      </c>
      <c r="U1917" s="1">
        <v>180</v>
      </c>
    </row>
    <row r="1918" spans="1:21" x14ac:dyDescent="0.3">
      <c r="A1918" s="1" t="s">
        <v>1917</v>
      </c>
      <c r="B1918" s="1">
        <v>30.875</v>
      </c>
      <c r="C1918" s="1">
        <v>4.95</v>
      </c>
      <c r="D1918" s="7" t="s">
        <v>2344</v>
      </c>
      <c r="E1918" s="7" t="s">
        <v>2343</v>
      </c>
      <c r="F1918" s="7" t="s">
        <v>2343</v>
      </c>
      <c r="G1918" s="7">
        <v>0</v>
      </c>
      <c r="H1918" s="75" t="s">
        <v>2343</v>
      </c>
      <c r="I1918" s="1" t="str">
        <f t="shared" si="29"/>
        <v>Obesity</v>
      </c>
      <c r="U1918" s="1">
        <v>180</v>
      </c>
    </row>
    <row r="1919" spans="1:21" x14ac:dyDescent="0.3">
      <c r="A1919" s="1" t="s">
        <v>1918</v>
      </c>
      <c r="B1919" s="1">
        <v>39.49</v>
      </c>
      <c r="C1919" s="1">
        <v>5.13</v>
      </c>
      <c r="D1919" s="7" t="s">
        <v>2343</v>
      </c>
      <c r="E1919" s="7" t="s">
        <v>2343</v>
      </c>
      <c r="F1919" s="7" t="s">
        <v>2343</v>
      </c>
      <c r="G1919" s="7">
        <v>0</v>
      </c>
      <c r="H1919" s="75" t="s">
        <v>2343</v>
      </c>
      <c r="I1919" s="1" t="str">
        <f t="shared" si="29"/>
        <v>Obesity</v>
      </c>
      <c r="U1919" s="1">
        <v>180</v>
      </c>
    </row>
    <row r="1920" spans="1:21" x14ac:dyDescent="0.3">
      <c r="A1920" s="1" t="s">
        <v>1919</v>
      </c>
      <c r="B1920" s="1">
        <v>28.88</v>
      </c>
      <c r="C1920" s="1">
        <v>4.0999999999999996</v>
      </c>
      <c r="D1920" s="7" t="s">
        <v>2343</v>
      </c>
      <c r="E1920" s="7" t="s">
        <v>2343</v>
      </c>
      <c r="F1920" s="7" t="s">
        <v>2343</v>
      </c>
      <c r="G1920" s="7">
        <v>0</v>
      </c>
      <c r="H1920" s="75" t="s">
        <v>2343</v>
      </c>
      <c r="I1920" s="1" t="str">
        <f t="shared" si="29"/>
        <v>Overweight</v>
      </c>
      <c r="U1920" s="1">
        <v>180</v>
      </c>
    </row>
    <row r="1921" spans="1:21" x14ac:dyDescent="0.3">
      <c r="A1921" s="1" t="s">
        <v>1920</v>
      </c>
      <c r="B1921" s="1">
        <v>20.234999999999999</v>
      </c>
      <c r="C1921" s="1">
        <v>5.01</v>
      </c>
      <c r="D1921" s="7" t="s">
        <v>2344</v>
      </c>
      <c r="E1921" s="7" t="s">
        <v>2343</v>
      </c>
      <c r="F1921" s="7" t="s">
        <v>2343</v>
      </c>
      <c r="G1921" s="7">
        <v>0</v>
      </c>
      <c r="H1921" s="75" t="s">
        <v>2343</v>
      </c>
      <c r="I1921" s="1" t="str">
        <f t="shared" si="29"/>
        <v>Normal Weight</v>
      </c>
      <c r="U1921" s="1">
        <v>180</v>
      </c>
    </row>
    <row r="1922" spans="1:21" x14ac:dyDescent="0.3">
      <c r="A1922" s="1" t="s">
        <v>1921</v>
      </c>
      <c r="B1922" s="1">
        <v>30.67</v>
      </c>
      <c r="C1922" s="1">
        <v>5.09</v>
      </c>
      <c r="D1922" s="7" t="s">
        <v>2344</v>
      </c>
      <c r="E1922" s="7" t="s">
        <v>2343</v>
      </c>
      <c r="F1922" s="7" t="s">
        <v>2343</v>
      </c>
      <c r="G1922" s="7">
        <v>0</v>
      </c>
      <c r="H1922" s="75" t="s">
        <v>2343</v>
      </c>
      <c r="I1922" s="1" t="str">
        <f t="shared" si="29"/>
        <v>Obesity</v>
      </c>
      <c r="U1922" s="1">
        <v>180</v>
      </c>
    </row>
    <row r="1923" spans="1:21" x14ac:dyDescent="0.3">
      <c r="A1923" s="1" t="s">
        <v>1922</v>
      </c>
      <c r="B1923" s="1">
        <v>30.875</v>
      </c>
      <c r="C1923" s="1">
        <v>6.49</v>
      </c>
      <c r="D1923" s="7" t="s">
        <v>2343</v>
      </c>
      <c r="E1923" s="7" t="s">
        <v>2343</v>
      </c>
      <c r="F1923" s="7" t="s">
        <v>2343</v>
      </c>
      <c r="G1923" s="7">
        <v>0</v>
      </c>
      <c r="H1923" s="75" t="s">
        <v>2343</v>
      </c>
      <c r="I1923" s="1" t="str">
        <f t="shared" ref="I1923:I1986" si="30">IF(B1923&lt;18.5,"Underweight",IF(B1923&lt;25,"Normal Weight",IF(B1923&lt;30,"Overweight","Obesity")))</f>
        <v>Obesity</v>
      </c>
      <c r="U1923" s="1">
        <v>180</v>
      </c>
    </row>
    <row r="1924" spans="1:21" x14ac:dyDescent="0.3">
      <c r="A1924" s="1" t="s">
        <v>1923</v>
      </c>
      <c r="B1924" s="1">
        <v>23.8</v>
      </c>
      <c r="C1924" s="1">
        <v>4.08</v>
      </c>
      <c r="D1924" s="7" t="s">
        <v>2343</v>
      </c>
      <c r="E1924" s="7" t="s">
        <v>2343</v>
      </c>
      <c r="F1924" s="7" t="s">
        <v>2343</v>
      </c>
      <c r="G1924" s="7">
        <v>0</v>
      </c>
      <c r="H1924" s="75" t="s">
        <v>2343</v>
      </c>
      <c r="I1924" s="1" t="str">
        <f t="shared" si="30"/>
        <v>Normal Weight</v>
      </c>
      <c r="U1924" s="1">
        <v>180</v>
      </c>
    </row>
    <row r="1925" spans="1:21" x14ac:dyDescent="0.3">
      <c r="A1925" s="1" t="s">
        <v>1924</v>
      </c>
      <c r="B1925" s="1">
        <v>15.37</v>
      </c>
      <c r="C1925" s="1">
        <v>8.6300000000000008</v>
      </c>
      <c r="D1925" s="7" t="s">
        <v>2344</v>
      </c>
      <c r="E1925" s="7" t="s">
        <v>2343</v>
      </c>
      <c r="F1925" s="7" t="s">
        <v>2343</v>
      </c>
      <c r="G1925" s="7">
        <v>0</v>
      </c>
      <c r="H1925" s="75" t="s">
        <v>2343</v>
      </c>
      <c r="I1925" s="1" t="str">
        <f t="shared" si="30"/>
        <v>Underweight</v>
      </c>
      <c r="U1925" s="1">
        <v>180</v>
      </c>
    </row>
    <row r="1926" spans="1:21" x14ac:dyDescent="0.3">
      <c r="A1926" s="1" t="s">
        <v>1925</v>
      </c>
      <c r="B1926" s="1">
        <v>30.4</v>
      </c>
      <c r="C1926" s="1">
        <v>5.28</v>
      </c>
      <c r="D1926" s="7" t="s">
        <v>2343</v>
      </c>
      <c r="E1926" s="7" t="s">
        <v>2343</v>
      </c>
      <c r="F1926" s="7" t="s">
        <v>2343</v>
      </c>
      <c r="G1926" s="7">
        <v>0</v>
      </c>
      <c r="H1926" s="75" t="s">
        <v>2343</v>
      </c>
      <c r="I1926" s="1" t="str">
        <f t="shared" si="30"/>
        <v>Obesity</v>
      </c>
      <c r="U1926" s="1">
        <v>180</v>
      </c>
    </row>
    <row r="1927" spans="1:21" x14ac:dyDescent="0.3">
      <c r="A1927" s="1" t="s">
        <v>1926</v>
      </c>
      <c r="B1927" s="1">
        <v>19.48</v>
      </c>
      <c r="C1927" s="1">
        <v>5.63</v>
      </c>
      <c r="D1927" s="7" t="s">
        <v>2344</v>
      </c>
      <c r="E1927" s="7" t="s">
        <v>2343</v>
      </c>
      <c r="F1927" s="7" t="s">
        <v>2343</v>
      </c>
      <c r="G1927" s="7">
        <v>1</v>
      </c>
      <c r="H1927" s="75" t="s">
        <v>2343</v>
      </c>
      <c r="I1927" s="1" t="str">
        <f t="shared" si="30"/>
        <v>Normal Weight</v>
      </c>
      <c r="U1927" s="1">
        <v>180</v>
      </c>
    </row>
    <row r="1928" spans="1:21" x14ac:dyDescent="0.3">
      <c r="A1928" s="1" t="s">
        <v>1927</v>
      </c>
      <c r="B1928" s="1">
        <v>16.96</v>
      </c>
      <c r="C1928" s="1">
        <v>11.47</v>
      </c>
      <c r="D1928" s="7" t="s">
        <v>2344</v>
      </c>
      <c r="E1928" s="7" t="s">
        <v>2343</v>
      </c>
      <c r="F1928" s="7" t="s">
        <v>2343</v>
      </c>
      <c r="G1928" s="7">
        <v>0</v>
      </c>
      <c r="H1928" s="75" t="s">
        <v>2343</v>
      </c>
      <c r="I1928" s="1" t="str">
        <f t="shared" si="30"/>
        <v>Underweight</v>
      </c>
      <c r="U1928" s="1">
        <v>180</v>
      </c>
    </row>
    <row r="1929" spans="1:21" x14ac:dyDescent="0.3">
      <c r="A1929" s="1" t="s">
        <v>1928</v>
      </c>
      <c r="B1929" s="1">
        <v>19.05</v>
      </c>
      <c r="C1929" s="1">
        <v>4.92</v>
      </c>
      <c r="D1929" s="7" t="s">
        <v>2343</v>
      </c>
      <c r="E1929" s="7" t="s">
        <v>2343</v>
      </c>
      <c r="F1929" s="7" t="s">
        <v>2343</v>
      </c>
      <c r="G1929" s="7">
        <v>1</v>
      </c>
      <c r="H1929" s="75" t="s">
        <v>2343</v>
      </c>
      <c r="I1929" s="1" t="str">
        <f t="shared" si="30"/>
        <v>Normal Weight</v>
      </c>
      <c r="U1929" s="1">
        <v>180</v>
      </c>
    </row>
    <row r="1930" spans="1:21" x14ac:dyDescent="0.3">
      <c r="A1930" s="1" t="s">
        <v>1929</v>
      </c>
      <c r="B1930" s="1">
        <v>37.619999999999997</v>
      </c>
      <c r="C1930" s="1">
        <v>4.18</v>
      </c>
      <c r="D1930" s="7" t="s">
        <v>2343</v>
      </c>
      <c r="E1930" s="7" t="s">
        <v>2343</v>
      </c>
      <c r="F1930" s="7" t="s">
        <v>2343</v>
      </c>
      <c r="G1930" s="7">
        <v>0</v>
      </c>
      <c r="H1930" s="75" t="s">
        <v>2343</v>
      </c>
      <c r="I1930" s="1" t="str">
        <f t="shared" si="30"/>
        <v>Obesity</v>
      </c>
      <c r="U1930" s="1">
        <v>180</v>
      </c>
    </row>
    <row r="1931" spans="1:21" x14ac:dyDescent="0.3">
      <c r="A1931" s="1" t="s">
        <v>1930</v>
      </c>
      <c r="B1931" s="1">
        <v>29.1</v>
      </c>
      <c r="C1931" s="1">
        <v>4.67</v>
      </c>
      <c r="D1931" s="7" t="s">
        <v>2343</v>
      </c>
      <c r="E1931" s="7" t="s">
        <v>2343</v>
      </c>
      <c r="F1931" s="7" t="s">
        <v>2343</v>
      </c>
      <c r="G1931" s="7">
        <v>0</v>
      </c>
      <c r="H1931" s="75" t="s">
        <v>2343</v>
      </c>
      <c r="I1931" s="1" t="str">
        <f t="shared" si="30"/>
        <v>Overweight</v>
      </c>
      <c r="U1931" s="1">
        <v>180</v>
      </c>
    </row>
    <row r="1932" spans="1:21" x14ac:dyDescent="0.3">
      <c r="A1932" s="1" t="s">
        <v>1931</v>
      </c>
      <c r="B1932" s="1">
        <v>26.62</v>
      </c>
      <c r="C1932" s="1">
        <v>6.24</v>
      </c>
      <c r="D1932" s="7" t="s">
        <v>2343</v>
      </c>
      <c r="E1932" s="7" t="s">
        <v>2343</v>
      </c>
      <c r="F1932" s="7" t="s">
        <v>2343</v>
      </c>
      <c r="G1932" s="7">
        <v>0</v>
      </c>
      <c r="H1932" s="75" t="s">
        <v>2343</v>
      </c>
      <c r="I1932" s="1" t="str">
        <f t="shared" si="30"/>
        <v>Overweight</v>
      </c>
      <c r="U1932" s="1">
        <v>180</v>
      </c>
    </row>
    <row r="1933" spans="1:21" x14ac:dyDescent="0.3">
      <c r="A1933" s="1" t="s">
        <v>1932</v>
      </c>
      <c r="B1933" s="1">
        <v>25.74</v>
      </c>
      <c r="C1933" s="1">
        <v>5.99</v>
      </c>
      <c r="D1933" s="7" t="s">
        <v>2343</v>
      </c>
      <c r="E1933" s="7" t="s">
        <v>2343</v>
      </c>
      <c r="F1933" s="7" t="s">
        <v>2343</v>
      </c>
      <c r="G1933" s="7">
        <v>0</v>
      </c>
      <c r="H1933" s="75" t="s">
        <v>2343</v>
      </c>
      <c r="I1933" s="1" t="str">
        <f t="shared" si="30"/>
        <v>Overweight</v>
      </c>
      <c r="U1933" s="1">
        <v>180</v>
      </c>
    </row>
    <row r="1934" spans="1:21" x14ac:dyDescent="0.3">
      <c r="A1934" s="1" t="s">
        <v>1933</v>
      </c>
      <c r="B1934" s="1">
        <v>18.22</v>
      </c>
      <c r="C1934" s="1">
        <v>10.27</v>
      </c>
      <c r="D1934" s="7" t="s">
        <v>2344</v>
      </c>
      <c r="E1934" s="7" t="s">
        <v>2343</v>
      </c>
      <c r="F1934" s="7" t="s">
        <v>2343</v>
      </c>
      <c r="G1934" s="7">
        <v>1</v>
      </c>
      <c r="H1934" s="75" t="s">
        <v>2343</v>
      </c>
      <c r="I1934" s="1" t="str">
        <f t="shared" si="30"/>
        <v>Underweight</v>
      </c>
      <c r="U1934" s="1">
        <v>180</v>
      </c>
    </row>
    <row r="1935" spans="1:21" x14ac:dyDescent="0.3">
      <c r="A1935" s="1" t="s">
        <v>1934</v>
      </c>
      <c r="B1935" s="1">
        <v>26.03</v>
      </c>
      <c r="C1935" s="1">
        <v>5.97</v>
      </c>
      <c r="D1935" s="7" t="s">
        <v>2343</v>
      </c>
      <c r="E1935" s="7" t="s">
        <v>2343</v>
      </c>
      <c r="F1935" s="7" t="s">
        <v>2345</v>
      </c>
      <c r="G1935" s="7">
        <v>1</v>
      </c>
      <c r="H1935" s="75" t="s">
        <v>2343</v>
      </c>
      <c r="I1935" s="1" t="str">
        <f t="shared" si="30"/>
        <v>Overweight</v>
      </c>
      <c r="U1935" s="1">
        <v>180</v>
      </c>
    </row>
    <row r="1936" spans="1:21" x14ac:dyDescent="0.3">
      <c r="A1936" s="1" t="s">
        <v>1935</v>
      </c>
      <c r="B1936" s="1">
        <v>17.29</v>
      </c>
      <c r="C1936" s="1">
        <v>4.9800000000000004</v>
      </c>
      <c r="D1936" s="7" t="s">
        <v>2343</v>
      </c>
      <c r="E1936" s="7" t="s">
        <v>2343</v>
      </c>
      <c r="F1936" s="7" t="s">
        <v>2343</v>
      </c>
      <c r="G1936" s="7">
        <v>0</v>
      </c>
      <c r="H1936" s="75" t="s">
        <v>2343</v>
      </c>
      <c r="I1936" s="1" t="str">
        <f t="shared" si="30"/>
        <v>Underweight</v>
      </c>
      <c r="U1936" s="1">
        <v>180</v>
      </c>
    </row>
    <row r="1937" spans="1:21" x14ac:dyDescent="0.3">
      <c r="A1937" s="1" t="s">
        <v>1936</v>
      </c>
      <c r="B1937" s="1">
        <v>18.170000000000002</v>
      </c>
      <c r="C1937" s="1">
        <v>6.91</v>
      </c>
      <c r="D1937" s="7" t="s">
        <v>2344</v>
      </c>
      <c r="E1937" s="7" t="s">
        <v>2343</v>
      </c>
      <c r="F1937" s="7" t="s">
        <v>2343</v>
      </c>
      <c r="G1937" s="7">
        <v>1</v>
      </c>
      <c r="H1937" s="75" t="s">
        <v>2343</v>
      </c>
      <c r="I1937" s="1" t="str">
        <f t="shared" si="30"/>
        <v>Underweight</v>
      </c>
      <c r="U1937" s="1">
        <v>180</v>
      </c>
    </row>
    <row r="1938" spans="1:21" x14ac:dyDescent="0.3">
      <c r="A1938" s="1" t="s">
        <v>1937</v>
      </c>
      <c r="B1938" s="1">
        <v>32.54</v>
      </c>
      <c r="C1938" s="1">
        <v>6.38</v>
      </c>
      <c r="D1938" s="7" t="s">
        <v>2343</v>
      </c>
      <c r="E1938" s="7" t="s">
        <v>2344</v>
      </c>
      <c r="F1938" s="7" t="s">
        <v>2343</v>
      </c>
      <c r="G1938" s="7">
        <v>1</v>
      </c>
      <c r="H1938" s="75" t="s">
        <v>2343</v>
      </c>
      <c r="I1938" s="1" t="str">
        <f t="shared" si="30"/>
        <v>Obesity</v>
      </c>
      <c r="U1938" s="1">
        <v>180</v>
      </c>
    </row>
    <row r="1939" spans="1:21" x14ac:dyDescent="0.3">
      <c r="A1939" s="1" t="s">
        <v>1938</v>
      </c>
      <c r="B1939" s="1">
        <v>30.25</v>
      </c>
      <c r="C1939" s="1">
        <v>4.7699999999999996</v>
      </c>
      <c r="D1939" s="7" t="s">
        <v>2343</v>
      </c>
      <c r="E1939" s="7" t="s">
        <v>2343</v>
      </c>
      <c r="F1939" s="7" t="s">
        <v>2343</v>
      </c>
      <c r="G1939" s="7">
        <v>0</v>
      </c>
      <c r="H1939" s="75" t="s">
        <v>2343</v>
      </c>
      <c r="I1939" s="1" t="str">
        <f t="shared" si="30"/>
        <v>Obesity</v>
      </c>
      <c r="U1939" s="1">
        <v>180</v>
      </c>
    </row>
    <row r="1940" spans="1:21" x14ac:dyDescent="0.3">
      <c r="A1940" s="1" t="s">
        <v>1939</v>
      </c>
      <c r="B1940" s="1">
        <v>19.59</v>
      </c>
      <c r="C1940" s="1">
        <v>6.04</v>
      </c>
      <c r="D1940" s="7" t="s">
        <v>2344</v>
      </c>
      <c r="E1940" s="7" t="s">
        <v>2343</v>
      </c>
      <c r="F1940" s="7" t="s">
        <v>2343</v>
      </c>
      <c r="G1940" s="7">
        <v>1</v>
      </c>
      <c r="H1940" s="75" t="s">
        <v>2343</v>
      </c>
      <c r="I1940" s="1" t="str">
        <f t="shared" si="30"/>
        <v>Normal Weight</v>
      </c>
      <c r="U1940" s="1">
        <v>180</v>
      </c>
    </row>
    <row r="1941" spans="1:21" x14ac:dyDescent="0.3">
      <c r="A1941" s="1" t="s">
        <v>1940</v>
      </c>
      <c r="B1941" s="1">
        <v>45.9</v>
      </c>
      <c r="C1941" s="1">
        <v>4.3</v>
      </c>
      <c r="D1941" s="7" t="s">
        <v>2344</v>
      </c>
      <c r="E1941" s="7" t="s">
        <v>2343</v>
      </c>
      <c r="F1941" s="7" t="s">
        <v>2343</v>
      </c>
      <c r="G1941" s="7">
        <v>1</v>
      </c>
      <c r="H1941" s="75" t="s">
        <v>2343</v>
      </c>
      <c r="I1941" s="1" t="str">
        <f t="shared" si="30"/>
        <v>Obesity</v>
      </c>
      <c r="U1941" s="1">
        <v>180</v>
      </c>
    </row>
    <row r="1942" spans="1:21" x14ac:dyDescent="0.3">
      <c r="A1942" s="1" t="s">
        <v>1941</v>
      </c>
      <c r="B1942" s="1">
        <v>17.059999999999999</v>
      </c>
      <c r="C1942" s="1">
        <v>8.75</v>
      </c>
      <c r="D1942" s="7" t="s">
        <v>2344</v>
      </c>
      <c r="E1942" s="7" t="s">
        <v>2343</v>
      </c>
      <c r="F1942" s="7" t="s">
        <v>2343</v>
      </c>
      <c r="G1942" s="7">
        <v>0</v>
      </c>
      <c r="H1942" s="75" t="s">
        <v>2343</v>
      </c>
      <c r="I1942" s="1" t="str">
        <f t="shared" si="30"/>
        <v>Underweight</v>
      </c>
      <c r="U1942" s="1">
        <v>180</v>
      </c>
    </row>
    <row r="1943" spans="1:21" x14ac:dyDescent="0.3">
      <c r="A1943" s="1" t="s">
        <v>1942</v>
      </c>
      <c r="B1943" s="1">
        <v>32.07</v>
      </c>
      <c r="C1943" s="1">
        <v>5.25</v>
      </c>
      <c r="D1943" s="7" t="s">
        <v>2343</v>
      </c>
      <c r="E1943" s="7" t="s">
        <v>2343</v>
      </c>
      <c r="F1943" s="7" t="s">
        <v>2345</v>
      </c>
      <c r="G1943" s="7">
        <v>1</v>
      </c>
      <c r="H1943" s="75" t="s">
        <v>2343</v>
      </c>
      <c r="I1943" s="1" t="str">
        <f t="shared" si="30"/>
        <v>Obesity</v>
      </c>
      <c r="U1943" s="1">
        <v>180</v>
      </c>
    </row>
    <row r="1944" spans="1:21" x14ac:dyDescent="0.3">
      <c r="A1944" s="1" t="s">
        <v>1943</v>
      </c>
      <c r="B1944" s="1">
        <v>16.5</v>
      </c>
      <c r="C1944" s="1">
        <v>5.03</v>
      </c>
      <c r="D1944" s="7" t="s">
        <v>2343</v>
      </c>
      <c r="E1944" s="7" t="s">
        <v>2343</v>
      </c>
      <c r="F1944" s="7" t="s">
        <v>2343</v>
      </c>
      <c r="G1944" s="7">
        <v>1</v>
      </c>
      <c r="H1944" s="75" t="s">
        <v>2343</v>
      </c>
      <c r="I1944" s="1" t="str">
        <f t="shared" si="30"/>
        <v>Underweight</v>
      </c>
      <c r="U1944" s="1">
        <v>180</v>
      </c>
    </row>
    <row r="1945" spans="1:21" x14ac:dyDescent="0.3">
      <c r="A1945" s="1" t="s">
        <v>1944</v>
      </c>
      <c r="B1945" s="1">
        <v>31.4</v>
      </c>
      <c r="C1945" s="1">
        <v>5.88</v>
      </c>
      <c r="D1945" s="7" t="s">
        <v>2343</v>
      </c>
      <c r="E1945" s="7" t="s">
        <v>2343</v>
      </c>
      <c r="F1945" s="7" t="s">
        <v>2343</v>
      </c>
      <c r="G1945" s="7">
        <v>1</v>
      </c>
      <c r="H1945" s="75" t="s">
        <v>2343</v>
      </c>
      <c r="I1945" s="1" t="str">
        <f t="shared" si="30"/>
        <v>Obesity</v>
      </c>
      <c r="U1945" s="1">
        <v>180</v>
      </c>
    </row>
    <row r="1946" spans="1:21" x14ac:dyDescent="0.3">
      <c r="A1946" s="1" t="s">
        <v>1945</v>
      </c>
      <c r="B1946" s="1">
        <v>20.36</v>
      </c>
      <c r="C1946" s="1">
        <v>4.49</v>
      </c>
      <c r="D1946" s="7" t="s">
        <v>2343</v>
      </c>
      <c r="E1946" s="7" t="s">
        <v>2343</v>
      </c>
      <c r="F1946" s="7" t="s">
        <v>2343</v>
      </c>
      <c r="G1946" s="7">
        <v>0</v>
      </c>
      <c r="H1946" s="75" t="s">
        <v>2343</v>
      </c>
      <c r="I1946" s="1" t="str">
        <f t="shared" si="30"/>
        <v>Normal Weight</v>
      </c>
      <c r="U1946" s="1">
        <v>180</v>
      </c>
    </row>
    <row r="1947" spans="1:21" x14ac:dyDescent="0.3">
      <c r="A1947" s="1" t="s">
        <v>1946</v>
      </c>
      <c r="B1947" s="1">
        <v>25.46</v>
      </c>
      <c r="C1947" s="1">
        <v>4.1399999999999997</v>
      </c>
      <c r="D1947" s="7" t="s">
        <v>2343</v>
      </c>
      <c r="E1947" s="7" t="s">
        <v>2343</v>
      </c>
      <c r="F1947" s="7" t="s">
        <v>2343</v>
      </c>
      <c r="G1947" s="7">
        <v>1</v>
      </c>
      <c r="H1947" s="75" t="s">
        <v>2343</v>
      </c>
      <c r="I1947" s="1" t="str">
        <f t="shared" si="30"/>
        <v>Overweight</v>
      </c>
      <c r="U1947" s="1">
        <v>180</v>
      </c>
    </row>
    <row r="1948" spans="1:21" x14ac:dyDescent="0.3">
      <c r="A1948" s="1" t="s">
        <v>1947</v>
      </c>
      <c r="B1948" s="1">
        <v>17.09</v>
      </c>
      <c r="C1948" s="1">
        <v>5.8</v>
      </c>
      <c r="D1948" s="7" t="s">
        <v>2344</v>
      </c>
      <c r="E1948" s="7" t="s">
        <v>2343</v>
      </c>
      <c r="F1948" s="7" t="s">
        <v>2343</v>
      </c>
      <c r="G1948" s="7">
        <v>0</v>
      </c>
      <c r="H1948" s="75" t="s">
        <v>2343</v>
      </c>
      <c r="I1948" s="1" t="str">
        <f t="shared" si="30"/>
        <v>Underweight</v>
      </c>
      <c r="U1948" s="1">
        <v>180</v>
      </c>
    </row>
    <row r="1949" spans="1:21" x14ac:dyDescent="0.3">
      <c r="A1949" s="1" t="s">
        <v>1948</v>
      </c>
      <c r="B1949" s="1">
        <v>20.83</v>
      </c>
      <c r="C1949" s="1">
        <v>5.12</v>
      </c>
      <c r="D1949" s="7" t="s">
        <v>2343</v>
      </c>
      <c r="E1949" s="7" t="s">
        <v>2343</v>
      </c>
      <c r="F1949" s="7" t="s">
        <v>2343</v>
      </c>
      <c r="G1949" s="7">
        <v>0</v>
      </c>
      <c r="H1949" s="75" t="s">
        <v>2343</v>
      </c>
      <c r="I1949" s="1" t="str">
        <f t="shared" si="30"/>
        <v>Normal Weight</v>
      </c>
      <c r="U1949" s="1">
        <v>180</v>
      </c>
    </row>
    <row r="1950" spans="1:21" x14ac:dyDescent="0.3">
      <c r="A1950" s="1" t="s">
        <v>1949</v>
      </c>
      <c r="B1950" s="1">
        <v>18.920000000000002</v>
      </c>
      <c r="C1950" s="1">
        <v>5.98</v>
      </c>
      <c r="D1950" s="7" t="s">
        <v>2344</v>
      </c>
      <c r="E1950" s="7" t="s">
        <v>2343</v>
      </c>
      <c r="F1950" s="7" t="s">
        <v>2343</v>
      </c>
      <c r="G1950" s="7">
        <v>1</v>
      </c>
      <c r="H1950" s="75" t="s">
        <v>2343</v>
      </c>
      <c r="I1950" s="1" t="str">
        <f t="shared" si="30"/>
        <v>Normal Weight</v>
      </c>
      <c r="U1950" s="1">
        <v>180</v>
      </c>
    </row>
    <row r="1951" spans="1:21" x14ac:dyDescent="0.3">
      <c r="A1951" s="1" t="s">
        <v>1950</v>
      </c>
      <c r="B1951" s="1">
        <v>37.1</v>
      </c>
      <c r="C1951" s="1">
        <v>5.46</v>
      </c>
      <c r="D1951" s="7" t="s">
        <v>2343</v>
      </c>
      <c r="E1951" s="7" t="s">
        <v>2343</v>
      </c>
      <c r="F1951" s="7" t="s">
        <v>2343</v>
      </c>
      <c r="G1951" s="7">
        <v>0</v>
      </c>
      <c r="H1951" s="75" t="s">
        <v>2343</v>
      </c>
      <c r="I1951" s="1" t="str">
        <f t="shared" si="30"/>
        <v>Obesity</v>
      </c>
      <c r="U1951" s="1">
        <v>180</v>
      </c>
    </row>
    <row r="1952" spans="1:21" x14ac:dyDescent="0.3">
      <c r="A1952" s="1" t="s">
        <v>1951</v>
      </c>
      <c r="B1952" s="1">
        <v>22.515000000000001</v>
      </c>
      <c r="C1952" s="1">
        <v>4.91</v>
      </c>
      <c r="D1952" s="7" t="s">
        <v>2344</v>
      </c>
      <c r="E1952" s="7" t="s">
        <v>2343</v>
      </c>
      <c r="F1952" s="7" t="s">
        <v>2345</v>
      </c>
      <c r="G1952" s="7">
        <v>1</v>
      </c>
      <c r="H1952" s="75" t="s">
        <v>2343</v>
      </c>
      <c r="I1952" s="1" t="str">
        <f t="shared" si="30"/>
        <v>Normal Weight</v>
      </c>
      <c r="U1952" s="1">
        <v>180</v>
      </c>
    </row>
    <row r="1953" spans="1:21" x14ac:dyDescent="0.3">
      <c r="A1953" s="1" t="s">
        <v>1952</v>
      </c>
      <c r="B1953" s="1">
        <v>32.700000000000003</v>
      </c>
      <c r="C1953" s="1">
        <v>4.66</v>
      </c>
      <c r="D1953" s="7" t="s">
        <v>2343</v>
      </c>
      <c r="E1953" s="7" t="s">
        <v>2343</v>
      </c>
      <c r="F1953" s="7" t="s">
        <v>2343</v>
      </c>
      <c r="G1953" s="7">
        <v>0</v>
      </c>
      <c r="H1953" s="75" t="s">
        <v>2343</v>
      </c>
      <c r="I1953" s="1" t="str">
        <f t="shared" si="30"/>
        <v>Obesity</v>
      </c>
      <c r="U1953" s="1">
        <v>180</v>
      </c>
    </row>
    <row r="1954" spans="1:21" x14ac:dyDescent="0.3">
      <c r="A1954" s="1" t="s">
        <v>1953</v>
      </c>
      <c r="B1954" s="1">
        <v>17.75</v>
      </c>
      <c r="C1954" s="1">
        <v>6.8</v>
      </c>
      <c r="D1954" s="7" t="s">
        <v>2344</v>
      </c>
      <c r="E1954" s="7" t="s">
        <v>2343</v>
      </c>
      <c r="F1954" s="7" t="s">
        <v>2343</v>
      </c>
      <c r="G1954" s="7">
        <v>1</v>
      </c>
      <c r="H1954" s="75" t="s">
        <v>2343</v>
      </c>
      <c r="I1954" s="1" t="str">
        <f t="shared" si="30"/>
        <v>Underweight</v>
      </c>
      <c r="U1954" s="1">
        <v>180</v>
      </c>
    </row>
    <row r="1955" spans="1:21" x14ac:dyDescent="0.3">
      <c r="A1955" s="1" t="s">
        <v>1954</v>
      </c>
      <c r="B1955" s="1">
        <v>33.630000000000003</v>
      </c>
      <c r="C1955" s="1">
        <v>4.47</v>
      </c>
      <c r="D1955" s="7" t="s">
        <v>2344</v>
      </c>
      <c r="E1955" s="7" t="s">
        <v>2343</v>
      </c>
      <c r="F1955" s="7" t="s">
        <v>2343</v>
      </c>
      <c r="G1955" s="7">
        <v>0</v>
      </c>
      <c r="H1955" s="75" t="s">
        <v>2343</v>
      </c>
      <c r="I1955" s="1" t="str">
        <f t="shared" si="30"/>
        <v>Obesity</v>
      </c>
      <c r="U1955" s="1">
        <v>180</v>
      </c>
    </row>
    <row r="1956" spans="1:21" x14ac:dyDescent="0.3">
      <c r="A1956" s="1" t="s">
        <v>1955</v>
      </c>
      <c r="B1956" s="1">
        <v>34.799999999999997</v>
      </c>
      <c r="C1956" s="1">
        <v>4.08</v>
      </c>
      <c r="D1956" s="7" t="s">
        <v>2344</v>
      </c>
      <c r="E1956" s="7" t="s">
        <v>2343</v>
      </c>
      <c r="F1956" s="7" t="s">
        <v>2343</v>
      </c>
      <c r="G1956" s="7">
        <v>1</v>
      </c>
      <c r="H1956" s="75" t="s">
        <v>2343</v>
      </c>
      <c r="I1956" s="1" t="str">
        <f t="shared" si="30"/>
        <v>Obesity</v>
      </c>
      <c r="U1956" s="1">
        <v>180</v>
      </c>
    </row>
    <row r="1957" spans="1:21" x14ac:dyDescent="0.3">
      <c r="A1957" s="1" t="s">
        <v>1956</v>
      </c>
      <c r="B1957" s="1">
        <v>16.809999999999999</v>
      </c>
      <c r="C1957" s="1">
        <v>5.51</v>
      </c>
      <c r="D1957" s="7" t="s">
        <v>2344</v>
      </c>
      <c r="E1957" s="7" t="s">
        <v>2343</v>
      </c>
      <c r="F1957" s="7" t="s">
        <v>2343</v>
      </c>
      <c r="G1957" s="7">
        <v>1</v>
      </c>
      <c r="H1957" s="75" t="s">
        <v>2343</v>
      </c>
      <c r="I1957" s="1" t="str">
        <f t="shared" si="30"/>
        <v>Underweight</v>
      </c>
      <c r="U1957" s="1">
        <v>180</v>
      </c>
    </row>
    <row r="1958" spans="1:21" x14ac:dyDescent="0.3">
      <c r="A1958" s="1" t="s">
        <v>1957</v>
      </c>
      <c r="B1958" s="1">
        <v>16.690000000000001</v>
      </c>
      <c r="C1958" s="1">
        <v>8.4</v>
      </c>
      <c r="D1958" s="7" t="s">
        <v>2344</v>
      </c>
      <c r="E1958" s="7" t="s">
        <v>2343</v>
      </c>
      <c r="F1958" s="7" t="s">
        <v>2343</v>
      </c>
      <c r="G1958" s="7">
        <v>0</v>
      </c>
      <c r="H1958" s="75" t="s">
        <v>2343</v>
      </c>
      <c r="I1958" s="1" t="str">
        <f t="shared" si="30"/>
        <v>Underweight</v>
      </c>
      <c r="U1958" s="1">
        <v>180</v>
      </c>
    </row>
    <row r="1959" spans="1:21" x14ac:dyDescent="0.3">
      <c r="A1959" s="1" t="s">
        <v>1958</v>
      </c>
      <c r="B1959" s="1">
        <v>23.21</v>
      </c>
      <c r="C1959" s="1">
        <v>5.14</v>
      </c>
      <c r="D1959" s="7" t="s">
        <v>2344</v>
      </c>
      <c r="E1959" s="7" t="s">
        <v>2343</v>
      </c>
      <c r="F1959" s="7" t="s">
        <v>2343</v>
      </c>
      <c r="G1959" s="7">
        <v>1</v>
      </c>
      <c r="H1959" s="75" t="s">
        <v>2343</v>
      </c>
      <c r="I1959" s="1" t="str">
        <f t="shared" si="30"/>
        <v>Normal Weight</v>
      </c>
      <c r="U1959" s="1">
        <v>180</v>
      </c>
    </row>
    <row r="1960" spans="1:21" x14ac:dyDescent="0.3">
      <c r="A1960" s="1" t="s">
        <v>1959</v>
      </c>
      <c r="B1960" s="1">
        <v>25.175000000000001</v>
      </c>
      <c r="C1960" s="1">
        <v>5.21</v>
      </c>
      <c r="D1960" s="7" t="s">
        <v>2344</v>
      </c>
      <c r="E1960" s="7" t="s">
        <v>2343</v>
      </c>
      <c r="F1960" s="7" t="s">
        <v>2343</v>
      </c>
      <c r="G1960" s="7">
        <v>1</v>
      </c>
      <c r="H1960" s="75" t="s">
        <v>2343</v>
      </c>
      <c r="I1960" s="1" t="str">
        <f t="shared" si="30"/>
        <v>Overweight</v>
      </c>
      <c r="U1960" s="1">
        <v>180</v>
      </c>
    </row>
    <row r="1961" spans="1:21" x14ac:dyDescent="0.3">
      <c r="A1961" s="1" t="s">
        <v>1960</v>
      </c>
      <c r="B1961" s="1">
        <v>34.770000000000003</v>
      </c>
      <c r="C1961" s="1">
        <v>6.23</v>
      </c>
      <c r="D1961" s="7" t="s">
        <v>2343</v>
      </c>
      <c r="E1961" s="7" t="s">
        <v>2343</v>
      </c>
      <c r="F1961" s="7" t="s">
        <v>2343</v>
      </c>
      <c r="G1961" s="7">
        <v>0</v>
      </c>
      <c r="H1961" s="75" t="s">
        <v>2343</v>
      </c>
      <c r="I1961" s="1" t="str">
        <f t="shared" si="30"/>
        <v>Obesity</v>
      </c>
      <c r="U1961" s="1">
        <v>180</v>
      </c>
    </row>
    <row r="1962" spans="1:21" x14ac:dyDescent="0.3">
      <c r="A1962" s="1" t="s">
        <v>1961</v>
      </c>
      <c r="B1962" s="1">
        <v>27.7</v>
      </c>
      <c r="C1962" s="1">
        <v>5.6</v>
      </c>
      <c r="D1962" s="7" t="s">
        <v>2343</v>
      </c>
      <c r="E1962" s="7" t="s">
        <v>2343</v>
      </c>
      <c r="F1962" s="7" t="s">
        <v>2343</v>
      </c>
      <c r="G1962" s="7">
        <v>1</v>
      </c>
      <c r="H1962" s="75" t="s">
        <v>2343</v>
      </c>
      <c r="I1962" s="1" t="str">
        <f t="shared" si="30"/>
        <v>Overweight</v>
      </c>
      <c r="U1962" s="1">
        <v>180</v>
      </c>
    </row>
    <row r="1963" spans="1:21" x14ac:dyDescent="0.3">
      <c r="A1963" s="1" t="s">
        <v>1962</v>
      </c>
      <c r="B1963" s="1">
        <v>19.12</v>
      </c>
      <c r="C1963" s="1">
        <v>4.72</v>
      </c>
      <c r="D1963" s="7" t="s">
        <v>2344</v>
      </c>
      <c r="E1963" s="7" t="s">
        <v>2343</v>
      </c>
      <c r="F1963" s="7" t="s">
        <v>2343</v>
      </c>
      <c r="G1963" s="7">
        <v>1</v>
      </c>
      <c r="H1963" s="75" t="s">
        <v>2343</v>
      </c>
      <c r="I1963" s="1" t="str">
        <f t="shared" si="30"/>
        <v>Normal Weight</v>
      </c>
      <c r="U1963" s="1">
        <v>180</v>
      </c>
    </row>
    <row r="1964" spans="1:21" x14ac:dyDescent="0.3">
      <c r="A1964" s="1" t="s">
        <v>1963</v>
      </c>
      <c r="B1964" s="1">
        <v>32.67</v>
      </c>
      <c r="C1964" s="1">
        <v>4.67</v>
      </c>
      <c r="D1964" s="7" t="s">
        <v>2343</v>
      </c>
      <c r="E1964" s="7" t="s">
        <v>2343</v>
      </c>
      <c r="F1964" s="7" t="s">
        <v>2345</v>
      </c>
      <c r="G1964" s="7">
        <v>1</v>
      </c>
      <c r="H1964" s="75" t="s">
        <v>2343</v>
      </c>
      <c r="I1964" s="1" t="str">
        <f t="shared" si="30"/>
        <v>Obesity</v>
      </c>
      <c r="U1964" s="1">
        <v>180</v>
      </c>
    </row>
    <row r="1965" spans="1:21" x14ac:dyDescent="0.3">
      <c r="A1965" s="1" t="s">
        <v>1964</v>
      </c>
      <c r="B1965" s="1">
        <v>28.5</v>
      </c>
      <c r="C1965" s="1">
        <v>6.11</v>
      </c>
      <c r="D1965" s="7" t="s">
        <v>2343</v>
      </c>
      <c r="E1965" s="7" t="s">
        <v>2343</v>
      </c>
      <c r="F1965" s="7" t="s">
        <v>2343</v>
      </c>
      <c r="G1965" s="7">
        <v>1</v>
      </c>
      <c r="H1965" s="75" t="s">
        <v>2343</v>
      </c>
      <c r="I1965" s="1" t="str">
        <f t="shared" si="30"/>
        <v>Overweight</v>
      </c>
      <c r="U1965" s="1">
        <v>180</v>
      </c>
    </row>
    <row r="1966" spans="1:21" x14ac:dyDescent="0.3">
      <c r="A1966" s="1" t="s">
        <v>1965</v>
      </c>
      <c r="B1966" s="1">
        <v>39.270000000000003</v>
      </c>
      <c r="C1966" s="1">
        <v>6.25</v>
      </c>
      <c r="D1966" s="7" t="s">
        <v>2343</v>
      </c>
      <c r="E1966" s="7" t="s">
        <v>2343</v>
      </c>
      <c r="F1966" s="7" t="s">
        <v>2343</v>
      </c>
      <c r="G1966" s="7">
        <v>0</v>
      </c>
      <c r="H1966" s="75" t="s">
        <v>2343</v>
      </c>
      <c r="I1966" s="1" t="str">
        <f t="shared" si="30"/>
        <v>Obesity</v>
      </c>
      <c r="U1966" s="1">
        <v>180</v>
      </c>
    </row>
    <row r="1967" spans="1:21" x14ac:dyDescent="0.3">
      <c r="A1967" s="1" t="s">
        <v>1966</v>
      </c>
      <c r="B1967" s="1">
        <v>32.49</v>
      </c>
      <c r="C1967" s="1">
        <v>4</v>
      </c>
      <c r="D1967" s="7" t="s">
        <v>2344</v>
      </c>
      <c r="E1967" s="7" t="s">
        <v>2343</v>
      </c>
      <c r="F1967" s="7" t="s">
        <v>2343</v>
      </c>
      <c r="G1967" s="7">
        <v>0</v>
      </c>
      <c r="H1967" s="75" t="s">
        <v>2343</v>
      </c>
      <c r="I1967" s="1" t="str">
        <f t="shared" si="30"/>
        <v>Obesity</v>
      </c>
      <c r="U1967" s="1">
        <v>180</v>
      </c>
    </row>
    <row r="1968" spans="1:21" x14ac:dyDescent="0.3">
      <c r="A1968" s="1" t="s">
        <v>1967</v>
      </c>
      <c r="B1968" s="1">
        <v>23.7</v>
      </c>
      <c r="C1968" s="1">
        <v>5.55</v>
      </c>
      <c r="D1968" s="7" t="s">
        <v>2344</v>
      </c>
      <c r="E1968" s="7" t="s">
        <v>2343</v>
      </c>
      <c r="F1968" s="7" t="s">
        <v>2343</v>
      </c>
      <c r="G1968" s="7">
        <v>0</v>
      </c>
      <c r="H1968" s="75" t="s">
        <v>2343</v>
      </c>
      <c r="I1968" s="1" t="str">
        <f t="shared" si="30"/>
        <v>Normal Weight</v>
      </c>
      <c r="U1968" s="1">
        <v>180</v>
      </c>
    </row>
    <row r="1969" spans="1:21" x14ac:dyDescent="0.3">
      <c r="A1969" s="1" t="s">
        <v>1968</v>
      </c>
      <c r="B1969" s="1">
        <v>30.4</v>
      </c>
      <c r="C1969" s="1">
        <v>5.95</v>
      </c>
      <c r="D1969" s="7" t="s">
        <v>2343</v>
      </c>
      <c r="E1969" s="7" t="s">
        <v>2344</v>
      </c>
      <c r="F1969" s="7" t="s">
        <v>2343</v>
      </c>
      <c r="G1969" s="7">
        <v>1</v>
      </c>
      <c r="H1969" s="75" t="s">
        <v>2343</v>
      </c>
      <c r="I1969" s="1" t="str">
        <f t="shared" si="30"/>
        <v>Obesity</v>
      </c>
      <c r="U1969" s="1">
        <v>180</v>
      </c>
    </row>
    <row r="1970" spans="1:21" x14ac:dyDescent="0.3">
      <c r="A1970" s="1" t="s">
        <v>1969</v>
      </c>
      <c r="B1970" s="1">
        <v>38.94</v>
      </c>
      <c r="C1970" s="1">
        <v>4.3600000000000003</v>
      </c>
      <c r="D1970" s="7" t="s">
        <v>2343</v>
      </c>
      <c r="E1970" s="7" t="s">
        <v>2343</v>
      </c>
      <c r="F1970" s="7" t="s">
        <v>2345</v>
      </c>
      <c r="G1970" s="7">
        <v>1</v>
      </c>
      <c r="H1970" s="75" t="s">
        <v>2343</v>
      </c>
      <c r="I1970" s="1" t="str">
        <f t="shared" si="30"/>
        <v>Obesity</v>
      </c>
      <c r="U1970" s="1">
        <v>180</v>
      </c>
    </row>
    <row r="1971" spans="1:21" x14ac:dyDescent="0.3">
      <c r="A1971" s="1" t="s">
        <v>1970</v>
      </c>
      <c r="B1971" s="1">
        <v>31.02</v>
      </c>
      <c r="C1971" s="1">
        <v>4.84</v>
      </c>
      <c r="D1971" s="7" t="s">
        <v>2343</v>
      </c>
      <c r="E1971" s="7" t="s">
        <v>2343</v>
      </c>
      <c r="F1971" s="7" t="s">
        <v>2345</v>
      </c>
      <c r="G1971" s="7">
        <v>1</v>
      </c>
      <c r="H1971" s="75" t="s">
        <v>2343</v>
      </c>
      <c r="I1971" s="1" t="str">
        <f t="shared" si="30"/>
        <v>Obesity</v>
      </c>
      <c r="U1971" s="1">
        <v>180</v>
      </c>
    </row>
    <row r="1972" spans="1:21" x14ac:dyDescent="0.3">
      <c r="A1972" s="1" t="s">
        <v>1971</v>
      </c>
      <c r="B1972" s="1">
        <v>17.5</v>
      </c>
      <c r="C1972" s="1">
        <v>4.5599999999999996</v>
      </c>
      <c r="D1972" s="7" t="s">
        <v>2343</v>
      </c>
      <c r="E1972" s="7" t="s">
        <v>2343</v>
      </c>
      <c r="F1972" s="7" t="s">
        <v>2343</v>
      </c>
      <c r="G1972" s="7">
        <v>1</v>
      </c>
      <c r="H1972" s="75" t="s">
        <v>2343</v>
      </c>
      <c r="I1972" s="1" t="str">
        <f t="shared" si="30"/>
        <v>Underweight</v>
      </c>
      <c r="U1972" s="1">
        <v>180</v>
      </c>
    </row>
    <row r="1973" spans="1:21" x14ac:dyDescent="0.3">
      <c r="A1973" s="1" t="s">
        <v>1972</v>
      </c>
      <c r="B1973" s="1">
        <v>34.799999999999997</v>
      </c>
      <c r="C1973" s="1">
        <v>4.42</v>
      </c>
      <c r="D1973" s="7" t="s">
        <v>2344</v>
      </c>
      <c r="E1973" s="7" t="s">
        <v>2344</v>
      </c>
      <c r="F1973" s="7" t="s">
        <v>2343</v>
      </c>
      <c r="G1973" s="7">
        <v>2</v>
      </c>
      <c r="H1973" s="75" t="s">
        <v>2343</v>
      </c>
      <c r="I1973" s="1" t="str">
        <f t="shared" si="30"/>
        <v>Obesity</v>
      </c>
      <c r="U1973" s="1">
        <v>180</v>
      </c>
    </row>
    <row r="1974" spans="1:21" x14ac:dyDescent="0.3">
      <c r="A1974" s="1" t="s">
        <v>1973</v>
      </c>
      <c r="B1974" s="1">
        <v>17.3</v>
      </c>
      <c r="C1974" s="1">
        <v>7.66</v>
      </c>
      <c r="D1974" s="7" t="s">
        <v>2344</v>
      </c>
      <c r="E1974" s="7" t="s">
        <v>2343</v>
      </c>
      <c r="F1974" s="7" t="s">
        <v>2343</v>
      </c>
      <c r="G1974" s="7">
        <v>1</v>
      </c>
      <c r="H1974" s="75" t="s">
        <v>2343</v>
      </c>
      <c r="I1974" s="1" t="str">
        <f t="shared" si="30"/>
        <v>Underweight</v>
      </c>
      <c r="U1974" s="1">
        <v>180</v>
      </c>
    </row>
    <row r="1975" spans="1:21" x14ac:dyDescent="0.3">
      <c r="A1975" s="1" t="s">
        <v>1974</v>
      </c>
      <c r="B1975" s="1">
        <v>32.25</v>
      </c>
      <c r="C1975" s="1">
        <v>5.2</v>
      </c>
      <c r="D1975" s="7" t="s">
        <v>2344</v>
      </c>
      <c r="E1975" s="7" t="s">
        <v>2343</v>
      </c>
      <c r="F1975" s="7" t="s">
        <v>2343</v>
      </c>
      <c r="G1975" s="7">
        <v>0</v>
      </c>
      <c r="H1975" s="75" t="s">
        <v>2343</v>
      </c>
      <c r="I1975" s="1" t="str">
        <f t="shared" si="30"/>
        <v>Obesity</v>
      </c>
      <c r="U1975" s="1">
        <v>180</v>
      </c>
    </row>
    <row r="1976" spans="1:21" x14ac:dyDescent="0.3">
      <c r="A1976" s="1" t="s">
        <v>1975</v>
      </c>
      <c r="B1976" s="1">
        <v>42.4</v>
      </c>
      <c r="C1976" s="1">
        <v>5.53</v>
      </c>
      <c r="D1976" s="7" t="s">
        <v>2344</v>
      </c>
      <c r="E1976" s="7" t="s">
        <v>2343</v>
      </c>
      <c r="F1976" s="7" t="s">
        <v>2343</v>
      </c>
      <c r="G1976" s="7">
        <v>0</v>
      </c>
      <c r="H1976" s="75" t="s">
        <v>2343</v>
      </c>
      <c r="I1976" s="1" t="str">
        <f t="shared" si="30"/>
        <v>Obesity</v>
      </c>
      <c r="U1976" s="1">
        <v>180</v>
      </c>
    </row>
    <row r="1977" spans="1:21" x14ac:dyDescent="0.3">
      <c r="A1977" s="1" t="s">
        <v>1976</v>
      </c>
      <c r="B1977" s="1">
        <v>38.664999999999999</v>
      </c>
      <c r="C1977" s="1">
        <v>4.8600000000000003</v>
      </c>
      <c r="D1977" s="7" t="s">
        <v>2343</v>
      </c>
      <c r="E1977" s="7" t="s">
        <v>2344</v>
      </c>
      <c r="F1977" s="7" t="s">
        <v>2343</v>
      </c>
      <c r="G1977" s="7">
        <v>1</v>
      </c>
      <c r="H1977" s="75" t="s">
        <v>2343</v>
      </c>
      <c r="I1977" s="1" t="str">
        <f t="shared" si="30"/>
        <v>Obesity</v>
      </c>
      <c r="U1977" s="1">
        <v>180</v>
      </c>
    </row>
    <row r="1978" spans="1:21" x14ac:dyDescent="0.3">
      <c r="A1978" s="1" t="s">
        <v>1977</v>
      </c>
      <c r="B1978" s="1">
        <v>29.92</v>
      </c>
      <c r="C1978" s="1">
        <v>5.49</v>
      </c>
      <c r="D1978" s="7" t="s">
        <v>2344</v>
      </c>
      <c r="E1978" s="7" t="s">
        <v>2343</v>
      </c>
      <c r="F1978" s="7" t="s">
        <v>2343</v>
      </c>
      <c r="G1978" s="7">
        <v>0</v>
      </c>
      <c r="H1978" s="75" t="s">
        <v>2343</v>
      </c>
      <c r="I1978" s="1" t="str">
        <f t="shared" si="30"/>
        <v>Overweight</v>
      </c>
      <c r="U1978" s="1">
        <v>180</v>
      </c>
    </row>
    <row r="1979" spans="1:21" x14ac:dyDescent="0.3">
      <c r="A1979" s="1" t="s">
        <v>1978</v>
      </c>
      <c r="B1979" s="1">
        <v>29.48</v>
      </c>
      <c r="C1979" s="1">
        <v>4.09</v>
      </c>
      <c r="D1979" s="7" t="s">
        <v>2344</v>
      </c>
      <c r="E1979" s="7" t="s">
        <v>2343</v>
      </c>
      <c r="F1979" s="7" t="s">
        <v>2343</v>
      </c>
      <c r="G1979" s="7">
        <v>0</v>
      </c>
      <c r="H1979" s="75" t="s">
        <v>2343</v>
      </c>
      <c r="I1979" s="1" t="str">
        <f t="shared" si="30"/>
        <v>Overweight</v>
      </c>
      <c r="U1979" s="1">
        <v>180</v>
      </c>
    </row>
    <row r="1980" spans="1:21" x14ac:dyDescent="0.3">
      <c r="A1980" s="1" t="s">
        <v>1979</v>
      </c>
      <c r="B1980" s="1">
        <v>28.785</v>
      </c>
      <c r="C1980" s="1">
        <v>4.3099999999999996</v>
      </c>
      <c r="D1980" s="7" t="s">
        <v>2344</v>
      </c>
      <c r="E1980" s="7" t="s">
        <v>2343</v>
      </c>
      <c r="F1980" s="7" t="s">
        <v>2343</v>
      </c>
      <c r="G1980" s="7">
        <v>0</v>
      </c>
      <c r="H1980" s="75" t="s">
        <v>2343</v>
      </c>
      <c r="I1980" s="1" t="str">
        <f t="shared" si="30"/>
        <v>Overweight</v>
      </c>
      <c r="U1980" s="1">
        <v>180</v>
      </c>
    </row>
    <row r="1981" spans="1:21" x14ac:dyDescent="0.3">
      <c r="A1981" s="1" t="s">
        <v>1980</v>
      </c>
      <c r="B1981" s="1">
        <v>19.8</v>
      </c>
      <c r="C1981" s="1">
        <v>4</v>
      </c>
      <c r="D1981" s="7" t="s">
        <v>2344</v>
      </c>
      <c r="E1981" s="7" t="s">
        <v>2343</v>
      </c>
      <c r="F1981" s="7" t="s">
        <v>2343</v>
      </c>
      <c r="G1981" s="7">
        <v>0</v>
      </c>
      <c r="H1981" s="75" t="s">
        <v>2343</v>
      </c>
      <c r="I1981" s="1" t="str">
        <f t="shared" si="30"/>
        <v>Normal Weight</v>
      </c>
      <c r="U1981" s="1">
        <v>180</v>
      </c>
    </row>
    <row r="1982" spans="1:21" x14ac:dyDescent="0.3">
      <c r="A1982" s="1" t="s">
        <v>1981</v>
      </c>
      <c r="B1982" s="1">
        <v>35.53</v>
      </c>
      <c r="C1982" s="1">
        <v>4.68</v>
      </c>
      <c r="D1982" s="7" t="s">
        <v>2343</v>
      </c>
      <c r="E1982" s="7" t="s">
        <v>2343</v>
      </c>
      <c r="F1982" s="7" t="s">
        <v>2345</v>
      </c>
      <c r="G1982" s="7">
        <v>1</v>
      </c>
      <c r="H1982" s="75" t="s">
        <v>2343</v>
      </c>
      <c r="I1982" s="1" t="str">
        <f t="shared" si="30"/>
        <v>Obesity</v>
      </c>
      <c r="U1982" s="1">
        <v>180</v>
      </c>
    </row>
    <row r="1983" spans="1:21" x14ac:dyDescent="0.3">
      <c r="A1983" s="1" t="s">
        <v>1982</v>
      </c>
      <c r="B1983" s="1">
        <v>21.47</v>
      </c>
      <c r="C1983" s="1">
        <v>4.0199999999999996</v>
      </c>
      <c r="D1983" s="7" t="s">
        <v>2344</v>
      </c>
      <c r="E1983" s="7" t="s">
        <v>2343</v>
      </c>
      <c r="F1983" s="7" t="s">
        <v>2343</v>
      </c>
      <c r="G1983" s="7">
        <v>1</v>
      </c>
      <c r="H1983" s="75" t="s">
        <v>2343</v>
      </c>
      <c r="I1983" s="1" t="str">
        <f t="shared" si="30"/>
        <v>Normal Weight</v>
      </c>
      <c r="U1983" s="1">
        <v>180</v>
      </c>
    </row>
    <row r="1984" spans="1:21" x14ac:dyDescent="0.3">
      <c r="A1984" s="1" t="s">
        <v>1983</v>
      </c>
      <c r="B1984" s="1">
        <v>25.9</v>
      </c>
      <c r="C1984" s="1">
        <v>5.12</v>
      </c>
      <c r="D1984" s="7" t="s">
        <v>2343</v>
      </c>
      <c r="E1984" s="7" t="s">
        <v>2343</v>
      </c>
      <c r="F1984" s="7" t="s">
        <v>2345</v>
      </c>
      <c r="G1984" s="7">
        <v>1</v>
      </c>
      <c r="H1984" s="75" t="s">
        <v>2343</v>
      </c>
      <c r="I1984" s="1" t="str">
        <f t="shared" si="30"/>
        <v>Overweight</v>
      </c>
      <c r="U1984" s="1">
        <v>180</v>
      </c>
    </row>
    <row r="1985" spans="1:21" x14ac:dyDescent="0.3">
      <c r="A1985" s="1" t="s">
        <v>1984</v>
      </c>
      <c r="B1985" s="1">
        <v>20.81</v>
      </c>
      <c r="C1985" s="1">
        <v>5.52</v>
      </c>
      <c r="D1985" s="7" t="s">
        <v>2343</v>
      </c>
      <c r="E1985" s="7" t="s">
        <v>2343</v>
      </c>
      <c r="F1985" s="7" t="s">
        <v>2343</v>
      </c>
      <c r="G1985" s="7">
        <v>0</v>
      </c>
      <c r="H1985" s="75" t="s">
        <v>2343</v>
      </c>
      <c r="I1985" s="1" t="str">
        <f t="shared" si="30"/>
        <v>Normal Weight</v>
      </c>
      <c r="U1985" s="1">
        <v>180</v>
      </c>
    </row>
    <row r="1986" spans="1:21" x14ac:dyDescent="0.3">
      <c r="A1986" s="1" t="s">
        <v>1985</v>
      </c>
      <c r="B1986" s="1">
        <v>25.84</v>
      </c>
      <c r="C1986" s="1">
        <v>5.81</v>
      </c>
      <c r="D1986" s="7" t="s">
        <v>2344</v>
      </c>
      <c r="E1986" s="7" t="s">
        <v>2343</v>
      </c>
      <c r="F1986" s="7" t="s">
        <v>2345</v>
      </c>
      <c r="G1986" s="7">
        <v>1</v>
      </c>
      <c r="H1986" s="75" t="s">
        <v>2343</v>
      </c>
      <c r="I1986" s="1" t="str">
        <f t="shared" si="30"/>
        <v>Overweight</v>
      </c>
      <c r="U1986" s="1">
        <v>180</v>
      </c>
    </row>
    <row r="1987" spans="1:21" x14ac:dyDescent="0.3">
      <c r="A1987" s="1" t="s">
        <v>1986</v>
      </c>
      <c r="B1987" s="1">
        <v>30.95</v>
      </c>
      <c r="C1987" s="1">
        <v>5.16</v>
      </c>
      <c r="D1987" s="7" t="s">
        <v>2343</v>
      </c>
      <c r="E1987" s="7" t="s">
        <v>2343</v>
      </c>
      <c r="F1987" s="7" t="s">
        <v>2345</v>
      </c>
      <c r="G1987" s="7">
        <v>1</v>
      </c>
      <c r="H1987" s="75" t="s">
        <v>2343</v>
      </c>
      <c r="I1987" s="1" t="str">
        <f t="shared" ref="I1987:I2050" si="31">IF(B1987&lt;18.5,"Underweight",IF(B1987&lt;25,"Normal Weight",IF(B1987&lt;30,"Overweight","Obesity")))</f>
        <v>Obesity</v>
      </c>
      <c r="U1987" s="1">
        <v>180</v>
      </c>
    </row>
    <row r="1988" spans="1:21" x14ac:dyDescent="0.3">
      <c r="A1988" s="1" t="s">
        <v>1987</v>
      </c>
      <c r="B1988" s="1">
        <v>30.54</v>
      </c>
      <c r="C1988" s="1">
        <v>5</v>
      </c>
      <c r="D1988" s="7" t="s">
        <v>2343</v>
      </c>
      <c r="E1988" s="7" t="s">
        <v>2343</v>
      </c>
      <c r="F1988" s="7" t="s">
        <v>2345</v>
      </c>
      <c r="G1988" s="7">
        <v>1</v>
      </c>
      <c r="H1988" s="75" t="s">
        <v>2343</v>
      </c>
      <c r="I1988" s="1" t="str">
        <f t="shared" si="31"/>
        <v>Obesity</v>
      </c>
      <c r="U1988" s="1">
        <v>180</v>
      </c>
    </row>
    <row r="1989" spans="1:21" x14ac:dyDescent="0.3">
      <c r="A1989" s="1" t="s">
        <v>1988</v>
      </c>
      <c r="B1989" s="1">
        <v>33.914999999999999</v>
      </c>
      <c r="C1989" s="1">
        <v>5.84</v>
      </c>
      <c r="D1989" s="7" t="s">
        <v>2344</v>
      </c>
      <c r="E1989" s="7" t="s">
        <v>2343</v>
      </c>
      <c r="F1989" s="7" t="s">
        <v>2343</v>
      </c>
      <c r="G1989" s="7">
        <v>0</v>
      </c>
      <c r="H1989" s="75" t="s">
        <v>2343</v>
      </c>
      <c r="I1989" s="1" t="str">
        <f t="shared" si="31"/>
        <v>Obesity</v>
      </c>
      <c r="U1989" s="1">
        <v>180</v>
      </c>
    </row>
    <row r="1990" spans="1:21" x14ac:dyDescent="0.3">
      <c r="A1990" s="1" t="s">
        <v>1989</v>
      </c>
      <c r="B1990" s="1">
        <v>33.31</v>
      </c>
      <c r="C1990" s="1">
        <v>4.1900000000000004</v>
      </c>
      <c r="D1990" s="7" t="s">
        <v>2343</v>
      </c>
      <c r="E1990" s="7" t="s">
        <v>2343</v>
      </c>
      <c r="F1990" s="7" t="s">
        <v>2345</v>
      </c>
      <c r="G1990" s="7">
        <v>1</v>
      </c>
      <c r="H1990" s="75" t="s">
        <v>2343</v>
      </c>
      <c r="I1990" s="1" t="str">
        <f t="shared" si="31"/>
        <v>Obesity</v>
      </c>
      <c r="U1990" s="1">
        <v>180</v>
      </c>
    </row>
    <row r="1991" spans="1:21" x14ac:dyDescent="0.3">
      <c r="A1991" s="1" t="s">
        <v>1990</v>
      </c>
      <c r="B1991" s="1">
        <v>25.745000000000001</v>
      </c>
      <c r="C1991" s="1">
        <v>4.62</v>
      </c>
      <c r="D1991" s="7" t="s">
        <v>2344</v>
      </c>
      <c r="E1991" s="7" t="s">
        <v>2343</v>
      </c>
      <c r="F1991" s="7" t="s">
        <v>2343</v>
      </c>
      <c r="G1991" s="7">
        <v>0</v>
      </c>
      <c r="H1991" s="75" t="s">
        <v>2343</v>
      </c>
      <c r="I1991" s="1" t="str">
        <f t="shared" si="31"/>
        <v>Overweight</v>
      </c>
      <c r="U1991" s="1">
        <v>180</v>
      </c>
    </row>
    <row r="1992" spans="1:21" x14ac:dyDescent="0.3">
      <c r="A1992" s="1" t="s">
        <v>1991</v>
      </c>
      <c r="B1992" s="1">
        <v>37.1</v>
      </c>
      <c r="C1992" s="1">
        <v>6.24</v>
      </c>
      <c r="D1992" s="7" t="s">
        <v>2343</v>
      </c>
      <c r="E1992" s="7" t="s">
        <v>2343</v>
      </c>
      <c r="F1992" s="7" t="s">
        <v>2343</v>
      </c>
      <c r="G1992" s="7">
        <v>0</v>
      </c>
      <c r="H1992" s="75" t="s">
        <v>2343</v>
      </c>
      <c r="I1992" s="1" t="str">
        <f t="shared" si="31"/>
        <v>Obesity</v>
      </c>
      <c r="U1992" s="1">
        <v>180</v>
      </c>
    </row>
    <row r="1993" spans="1:21" x14ac:dyDescent="0.3">
      <c r="A1993" s="1" t="s">
        <v>1992</v>
      </c>
      <c r="B1993" s="1">
        <v>35.435000000000002</v>
      </c>
      <c r="C1993" s="1">
        <v>5.81</v>
      </c>
      <c r="D1993" s="7" t="s">
        <v>2343</v>
      </c>
      <c r="E1993" s="7" t="s">
        <v>2343</v>
      </c>
      <c r="F1993" s="7" t="s">
        <v>2343</v>
      </c>
      <c r="G1993" s="7">
        <v>0</v>
      </c>
      <c r="H1993" s="75" t="s">
        <v>2343</v>
      </c>
      <c r="I1993" s="1" t="str">
        <f t="shared" si="31"/>
        <v>Obesity</v>
      </c>
      <c r="U1993" s="1">
        <v>180</v>
      </c>
    </row>
    <row r="1994" spans="1:21" x14ac:dyDescent="0.3">
      <c r="A1994" s="1" t="s">
        <v>1993</v>
      </c>
      <c r="B1994" s="1">
        <v>20.399999999999999</v>
      </c>
      <c r="C1994" s="1">
        <v>4.83</v>
      </c>
      <c r="D1994" s="7" t="s">
        <v>2343</v>
      </c>
      <c r="E1994" s="7" t="s">
        <v>2343</v>
      </c>
      <c r="F1994" s="7" t="s">
        <v>2343</v>
      </c>
      <c r="G1994" s="7">
        <v>0</v>
      </c>
      <c r="H1994" s="75" t="s">
        <v>2343</v>
      </c>
      <c r="I1994" s="1" t="str">
        <f t="shared" si="31"/>
        <v>Normal Weight</v>
      </c>
      <c r="U1994" s="1">
        <v>180</v>
      </c>
    </row>
    <row r="1995" spans="1:21" x14ac:dyDescent="0.3">
      <c r="A1995" s="1" t="s">
        <v>1994</v>
      </c>
      <c r="B1995" s="1">
        <v>42.13</v>
      </c>
      <c r="C1995" s="1">
        <v>5.72</v>
      </c>
      <c r="D1995" s="7" t="s">
        <v>2344</v>
      </c>
      <c r="E1995" s="7" t="s">
        <v>2343</v>
      </c>
      <c r="F1995" s="7" t="s">
        <v>2345</v>
      </c>
      <c r="G1995" s="7">
        <v>1</v>
      </c>
      <c r="H1995" s="75" t="s">
        <v>2343</v>
      </c>
      <c r="I1995" s="1" t="str">
        <f t="shared" si="31"/>
        <v>Obesity</v>
      </c>
      <c r="U1995" s="1">
        <v>180</v>
      </c>
    </row>
    <row r="1996" spans="1:21" x14ac:dyDescent="0.3">
      <c r="A1996" s="1" t="s">
        <v>1995</v>
      </c>
      <c r="B1996" s="1">
        <v>33.99</v>
      </c>
      <c r="C1996" s="1">
        <v>4.83</v>
      </c>
      <c r="D1996" s="7" t="s">
        <v>2344</v>
      </c>
      <c r="E1996" s="7" t="s">
        <v>2343</v>
      </c>
      <c r="F1996" s="7" t="s">
        <v>2345</v>
      </c>
      <c r="G1996" s="7">
        <v>1</v>
      </c>
      <c r="H1996" s="75" t="s">
        <v>2343</v>
      </c>
      <c r="I1996" s="1" t="str">
        <f t="shared" si="31"/>
        <v>Obesity</v>
      </c>
      <c r="U1996" s="1">
        <v>180</v>
      </c>
    </row>
    <row r="1997" spans="1:21" x14ac:dyDescent="0.3">
      <c r="A1997" s="1" t="s">
        <v>1996</v>
      </c>
      <c r="B1997" s="1">
        <v>28.594999999999999</v>
      </c>
      <c r="C1997" s="1">
        <v>4.1399999999999997</v>
      </c>
      <c r="D1997" s="7" t="s">
        <v>2344</v>
      </c>
      <c r="E1997" s="7" t="s">
        <v>2343</v>
      </c>
      <c r="F1997" s="7" t="s">
        <v>2345</v>
      </c>
      <c r="G1997" s="7">
        <v>1</v>
      </c>
      <c r="H1997" s="75" t="s">
        <v>2343</v>
      </c>
      <c r="I1997" s="1" t="str">
        <f t="shared" si="31"/>
        <v>Overweight</v>
      </c>
      <c r="U1997" s="1">
        <v>180</v>
      </c>
    </row>
    <row r="1998" spans="1:21" x14ac:dyDescent="0.3">
      <c r="A1998" s="1" t="s">
        <v>1997</v>
      </c>
      <c r="B1998" s="1">
        <v>20.8</v>
      </c>
      <c r="C1998" s="1">
        <v>4.07</v>
      </c>
      <c r="D1998" s="7" t="s">
        <v>2344</v>
      </c>
      <c r="E1998" s="7" t="s">
        <v>2343</v>
      </c>
      <c r="F1998" s="7" t="s">
        <v>2345</v>
      </c>
      <c r="G1998" s="7">
        <v>1</v>
      </c>
      <c r="H1998" s="75" t="s">
        <v>2343</v>
      </c>
      <c r="I1998" s="1" t="str">
        <f t="shared" si="31"/>
        <v>Normal Weight</v>
      </c>
      <c r="U1998" s="1">
        <v>180</v>
      </c>
    </row>
    <row r="1999" spans="1:21" x14ac:dyDescent="0.3">
      <c r="A1999" s="1" t="s">
        <v>1998</v>
      </c>
      <c r="B1999" s="1">
        <v>23.465</v>
      </c>
      <c r="C1999" s="1">
        <v>6.26</v>
      </c>
      <c r="D1999" s="7" t="s">
        <v>2344</v>
      </c>
      <c r="E1999" s="7" t="s">
        <v>2343</v>
      </c>
      <c r="F1999" s="7" t="s">
        <v>2345</v>
      </c>
      <c r="G1999" s="7">
        <v>1</v>
      </c>
      <c r="H1999" s="75" t="s">
        <v>2343</v>
      </c>
      <c r="I1999" s="1" t="str">
        <f t="shared" si="31"/>
        <v>Normal Weight</v>
      </c>
      <c r="U1999" s="1">
        <v>180</v>
      </c>
    </row>
    <row r="2000" spans="1:21" x14ac:dyDescent="0.3">
      <c r="A2000" s="1" t="s">
        <v>1999</v>
      </c>
      <c r="B2000" s="1">
        <v>40.185000000000002</v>
      </c>
      <c r="C2000" s="1">
        <v>5.88</v>
      </c>
      <c r="D2000" s="7" t="s">
        <v>2344</v>
      </c>
      <c r="E2000" s="7" t="s">
        <v>2343</v>
      </c>
      <c r="F2000" s="7" t="s">
        <v>2343</v>
      </c>
      <c r="G2000" s="7">
        <v>0</v>
      </c>
      <c r="H2000" s="75" t="s">
        <v>2343</v>
      </c>
      <c r="I2000" s="1" t="str">
        <f t="shared" si="31"/>
        <v>Obesity</v>
      </c>
      <c r="U2000" s="1">
        <v>180</v>
      </c>
    </row>
    <row r="2001" spans="1:21" x14ac:dyDescent="0.3">
      <c r="A2001" s="1" t="s">
        <v>2000</v>
      </c>
      <c r="B2001" s="1">
        <v>21.89</v>
      </c>
      <c r="C2001" s="1">
        <v>5.72</v>
      </c>
      <c r="D2001" s="7" t="s">
        <v>2344</v>
      </c>
      <c r="E2001" s="7" t="s">
        <v>2343</v>
      </c>
      <c r="F2001" s="7" t="s">
        <v>2343</v>
      </c>
      <c r="G2001" s="7">
        <v>0</v>
      </c>
      <c r="H2001" s="75" t="s">
        <v>2343</v>
      </c>
      <c r="I2001" s="1" t="str">
        <f t="shared" si="31"/>
        <v>Normal Weight</v>
      </c>
      <c r="U2001" s="1">
        <v>180</v>
      </c>
    </row>
    <row r="2002" spans="1:21" x14ac:dyDescent="0.3">
      <c r="A2002" s="1" t="s">
        <v>2001</v>
      </c>
      <c r="B2002" s="1">
        <v>29.34</v>
      </c>
      <c r="C2002" s="1">
        <v>6.09</v>
      </c>
      <c r="D2002" s="7" t="s">
        <v>2344</v>
      </c>
      <c r="E2002" s="7" t="s">
        <v>2344</v>
      </c>
      <c r="F2002" s="7" t="s">
        <v>2343</v>
      </c>
      <c r="G2002" s="7">
        <v>2</v>
      </c>
      <c r="H2002" s="75" t="s">
        <v>2343</v>
      </c>
      <c r="I2002" s="1" t="str">
        <f t="shared" si="31"/>
        <v>Overweight</v>
      </c>
      <c r="U2002" s="1">
        <v>180</v>
      </c>
    </row>
    <row r="2003" spans="1:21" x14ac:dyDescent="0.3">
      <c r="A2003" s="1" t="s">
        <v>2002</v>
      </c>
      <c r="B2003" s="1">
        <v>22.61</v>
      </c>
      <c r="C2003" s="1">
        <v>4.25</v>
      </c>
      <c r="D2003" s="7" t="s">
        <v>2344</v>
      </c>
      <c r="E2003" s="7" t="s">
        <v>2343</v>
      </c>
      <c r="F2003" s="7" t="s">
        <v>2343</v>
      </c>
      <c r="G2003" s="7">
        <v>0</v>
      </c>
      <c r="H2003" s="75" t="s">
        <v>2343</v>
      </c>
      <c r="I2003" s="1" t="str">
        <f t="shared" si="31"/>
        <v>Normal Weight</v>
      </c>
      <c r="U2003" s="1">
        <v>180</v>
      </c>
    </row>
    <row r="2004" spans="1:21" x14ac:dyDescent="0.3">
      <c r="A2004" s="1" t="s">
        <v>2003</v>
      </c>
      <c r="B2004" s="1">
        <v>22.23</v>
      </c>
      <c r="C2004" s="1">
        <v>6.09</v>
      </c>
      <c r="D2004" s="7" t="s">
        <v>2344</v>
      </c>
      <c r="E2004" s="7" t="s">
        <v>2343</v>
      </c>
      <c r="F2004" s="7" t="s">
        <v>2343</v>
      </c>
      <c r="G2004" s="7">
        <v>0</v>
      </c>
      <c r="H2004" s="75" t="s">
        <v>2343</v>
      </c>
      <c r="I2004" s="1" t="str">
        <f t="shared" si="31"/>
        <v>Normal Weight</v>
      </c>
      <c r="U2004" s="1">
        <v>180</v>
      </c>
    </row>
    <row r="2005" spans="1:21" x14ac:dyDescent="0.3">
      <c r="A2005" s="1" t="s">
        <v>2004</v>
      </c>
      <c r="B2005" s="1">
        <v>33.4</v>
      </c>
      <c r="C2005" s="1">
        <v>5.51</v>
      </c>
      <c r="D2005" s="7" t="s">
        <v>2343</v>
      </c>
      <c r="E2005" s="7" t="s">
        <v>2343</v>
      </c>
      <c r="F2005" s="7" t="s">
        <v>2343</v>
      </c>
      <c r="G2005" s="7">
        <v>0</v>
      </c>
      <c r="H2005" s="75" t="s">
        <v>2343</v>
      </c>
      <c r="I2005" s="1" t="str">
        <f t="shared" si="31"/>
        <v>Obesity</v>
      </c>
      <c r="U2005" s="1">
        <v>180</v>
      </c>
    </row>
    <row r="2006" spans="1:21" x14ac:dyDescent="0.3">
      <c r="A2006" s="1" t="s">
        <v>2005</v>
      </c>
      <c r="B2006" s="1">
        <v>33.11</v>
      </c>
      <c r="C2006" s="1">
        <v>5.63</v>
      </c>
      <c r="D2006" s="7" t="s">
        <v>2343</v>
      </c>
      <c r="E2006" s="7" t="s">
        <v>2343</v>
      </c>
      <c r="F2006" s="7" t="s">
        <v>2343</v>
      </c>
      <c r="G2006" s="7">
        <v>0</v>
      </c>
      <c r="H2006" s="75" t="s">
        <v>2343</v>
      </c>
      <c r="I2006" s="1" t="str">
        <f t="shared" si="31"/>
        <v>Obesity</v>
      </c>
      <c r="U2006" s="1">
        <v>180</v>
      </c>
    </row>
    <row r="2007" spans="1:21" x14ac:dyDescent="0.3">
      <c r="A2007" s="1" t="s">
        <v>2006</v>
      </c>
      <c r="B2007" s="1">
        <v>16.815000000000001</v>
      </c>
      <c r="C2007" s="1">
        <v>5.29</v>
      </c>
      <c r="D2007" s="7" t="s">
        <v>2344</v>
      </c>
      <c r="E2007" s="7" t="s">
        <v>2343</v>
      </c>
      <c r="F2007" s="7" t="s">
        <v>2343</v>
      </c>
      <c r="G2007" s="7">
        <v>0</v>
      </c>
      <c r="H2007" s="75" t="s">
        <v>2343</v>
      </c>
      <c r="I2007" s="1" t="str">
        <f t="shared" si="31"/>
        <v>Underweight</v>
      </c>
      <c r="U2007" s="1">
        <v>180</v>
      </c>
    </row>
    <row r="2008" spans="1:21" x14ac:dyDescent="0.3">
      <c r="A2008" s="1" t="s">
        <v>2007</v>
      </c>
      <c r="B2008" s="1">
        <v>25.61</v>
      </c>
      <c r="C2008" s="1">
        <v>4</v>
      </c>
      <c r="D2008" s="7" t="s">
        <v>2343</v>
      </c>
      <c r="E2008" s="7" t="s">
        <v>2343</v>
      </c>
      <c r="F2008" s="7" t="s">
        <v>2345</v>
      </c>
      <c r="G2008" s="7">
        <v>1</v>
      </c>
      <c r="H2008" s="75" t="s">
        <v>2343</v>
      </c>
      <c r="I2008" s="1" t="str">
        <f t="shared" si="31"/>
        <v>Overweight</v>
      </c>
      <c r="U2008" s="1">
        <v>180</v>
      </c>
    </row>
    <row r="2009" spans="1:21" x14ac:dyDescent="0.3">
      <c r="A2009" s="1" t="s">
        <v>2008</v>
      </c>
      <c r="B2009" s="1">
        <v>25.8</v>
      </c>
      <c r="C2009" s="1">
        <v>5.49</v>
      </c>
      <c r="D2009" s="7" t="s">
        <v>2343</v>
      </c>
      <c r="E2009" s="7" t="s">
        <v>2343</v>
      </c>
      <c r="F2009" s="7" t="s">
        <v>2343</v>
      </c>
      <c r="G2009" s="7">
        <v>0</v>
      </c>
      <c r="H2009" s="75" t="s">
        <v>2343</v>
      </c>
      <c r="I2009" s="1" t="str">
        <f t="shared" si="31"/>
        <v>Overweight</v>
      </c>
      <c r="U2009" s="1">
        <v>180</v>
      </c>
    </row>
    <row r="2010" spans="1:21" x14ac:dyDescent="0.3">
      <c r="A2010" s="1" t="s">
        <v>2009</v>
      </c>
      <c r="B2010" s="1">
        <v>27.39</v>
      </c>
      <c r="C2010" s="1">
        <v>5.34</v>
      </c>
      <c r="D2010" s="7" t="s">
        <v>2343</v>
      </c>
      <c r="E2010" s="7" t="s">
        <v>2343</v>
      </c>
      <c r="F2010" s="7" t="s">
        <v>2343</v>
      </c>
      <c r="G2010" s="7">
        <v>0</v>
      </c>
      <c r="H2010" s="75" t="s">
        <v>2343</v>
      </c>
      <c r="I2010" s="1" t="str">
        <f t="shared" si="31"/>
        <v>Overweight</v>
      </c>
      <c r="U2010" s="1">
        <v>180</v>
      </c>
    </row>
    <row r="2011" spans="1:21" x14ac:dyDescent="0.3">
      <c r="A2011" s="1" t="s">
        <v>2010</v>
      </c>
      <c r="B2011" s="1">
        <v>17.03</v>
      </c>
      <c r="C2011" s="1">
        <v>4.12</v>
      </c>
      <c r="D2011" s="7" t="s">
        <v>2343</v>
      </c>
      <c r="E2011" s="7" t="s">
        <v>2343</v>
      </c>
      <c r="F2011" s="7" t="s">
        <v>2343</v>
      </c>
      <c r="G2011" s="7">
        <v>1</v>
      </c>
      <c r="H2011" s="75" t="s">
        <v>2343</v>
      </c>
      <c r="I2011" s="1" t="str">
        <f t="shared" si="31"/>
        <v>Underweight</v>
      </c>
      <c r="U2011" s="1">
        <v>180</v>
      </c>
    </row>
    <row r="2012" spans="1:21" x14ac:dyDescent="0.3">
      <c r="A2012" s="1" t="s">
        <v>2011</v>
      </c>
      <c r="B2012" s="1">
        <v>23.75</v>
      </c>
      <c r="C2012" s="1">
        <v>5.49</v>
      </c>
      <c r="D2012" s="7" t="s">
        <v>2344</v>
      </c>
      <c r="E2012" s="7" t="s">
        <v>2343</v>
      </c>
      <c r="F2012" s="7" t="s">
        <v>2343</v>
      </c>
      <c r="G2012" s="7">
        <v>0</v>
      </c>
      <c r="H2012" s="75" t="s">
        <v>2343</v>
      </c>
      <c r="I2012" s="1" t="str">
        <f t="shared" si="31"/>
        <v>Normal Weight</v>
      </c>
      <c r="U2012" s="1">
        <v>180</v>
      </c>
    </row>
    <row r="2013" spans="1:21" x14ac:dyDescent="0.3">
      <c r="A2013" s="1" t="s">
        <v>2012</v>
      </c>
      <c r="B2013" s="1">
        <v>26.03</v>
      </c>
      <c r="C2013" s="1">
        <v>5.1100000000000003</v>
      </c>
      <c r="D2013" s="7" t="s">
        <v>2344</v>
      </c>
      <c r="E2013" s="7" t="s">
        <v>2343</v>
      </c>
      <c r="F2013" s="7" t="s">
        <v>2343</v>
      </c>
      <c r="G2013" s="7">
        <v>1</v>
      </c>
      <c r="H2013" s="75" t="s">
        <v>2343</v>
      </c>
      <c r="I2013" s="1" t="str">
        <f t="shared" si="31"/>
        <v>Overweight</v>
      </c>
      <c r="U2013" s="1">
        <v>180</v>
      </c>
    </row>
    <row r="2014" spans="1:21" x14ac:dyDescent="0.3">
      <c r="A2014" s="1" t="s">
        <v>2013</v>
      </c>
      <c r="B2014" s="1">
        <v>16.079999999999998</v>
      </c>
      <c r="C2014" s="1">
        <v>5.94</v>
      </c>
      <c r="D2014" s="7" t="s">
        <v>2343</v>
      </c>
      <c r="E2014" s="7" t="s">
        <v>2343</v>
      </c>
      <c r="F2014" s="7" t="s">
        <v>2343</v>
      </c>
      <c r="G2014" s="7">
        <v>0</v>
      </c>
      <c r="H2014" s="75" t="s">
        <v>2343</v>
      </c>
      <c r="I2014" s="1" t="str">
        <f t="shared" si="31"/>
        <v>Underweight</v>
      </c>
      <c r="U2014" s="1">
        <v>180</v>
      </c>
    </row>
    <row r="2015" spans="1:21" x14ac:dyDescent="0.3">
      <c r="A2015" s="1" t="s">
        <v>2014</v>
      </c>
      <c r="B2015" s="1">
        <v>30.875</v>
      </c>
      <c r="C2015" s="1">
        <v>5.54</v>
      </c>
      <c r="D2015" s="7" t="s">
        <v>2343</v>
      </c>
      <c r="E2015" s="7" t="s">
        <v>2343</v>
      </c>
      <c r="F2015" s="7" t="s">
        <v>2343</v>
      </c>
      <c r="G2015" s="7">
        <v>0</v>
      </c>
      <c r="H2015" s="75" t="s">
        <v>2343</v>
      </c>
      <c r="I2015" s="1" t="str">
        <f t="shared" si="31"/>
        <v>Obesity</v>
      </c>
      <c r="U2015" s="1">
        <v>180</v>
      </c>
    </row>
    <row r="2016" spans="1:21" x14ac:dyDescent="0.3">
      <c r="A2016" s="1" t="s">
        <v>2015</v>
      </c>
      <c r="B2016" s="1">
        <v>31.79</v>
      </c>
      <c r="C2016" s="1">
        <v>7.09</v>
      </c>
      <c r="D2016" s="7" t="s">
        <v>2343</v>
      </c>
      <c r="E2016" s="7" t="s">
        <v>2343</v>
      </c>
      <c r="F2016" s="7" t="s">
        <v>2343</v>
      </c>
      <c r="G2016" s="7">
        <v>0</v>
      </c>
      <c r="H2016" s="75" t="s">
        <v>2343</v>
      </c>
      <c r="I2016" s="1" t="str">
        <f t="shared" si="31"/>
        <v>Obesity</v>
      </c>
      <c r="U2016" s="1">
        <v>180</v>
      </c>
    </row>
    <row r="2017" spans="1:21" x14ac:dyDescent="0.3">
      <c r="A2017" s="1" t="s">
        <v>2016</v>
      </c>
      <c r="B2017" s="1">
        <v>28.48</v>
      </c>
      <c r="C2017" s="1">
        <v>6.22</v>
      </c>
      <c r="D2017" s="7" t="s">
        <v>2344</v>
      </c>
      <c r="E2017" s="7" t="s">
        <v>2343</v>
      </c>
      <c r="F2017" s="7" t="s">
        <v>2345</v>
      </c>
      <c r="G2017" s="7">
        <v>1</v>
      </c>
      <c r="H2017" s="75" t="s">
        <v>2343</v>
      </c>
      <c r="I2017" s="1" t="str">
        <f t="shared" si="31"/>
        <v>Overweight</v>
      </c>
      <c r="U2017" s="1">
        <v>180</v>
      </c>
    </row>
    <row r="2018" spans="1:21" x14ac:dyDescent="0.3">
      <c r="A2018" s="1" t="s">
        <v>2017</v>
      </c>
      <c r="B2018" s="1">
        <v>26.6</v>
      </c>
      <c r="C2018" s="1">
        <v>4.33</v>
      </c>
      <c r="D2018" s="7" t="s">
        <v>2343</v>
      </c>
      <c r="E2018" s="7" t="s">
        <v>2343</v>
      </c>
      <c r="F2018" s="7" t="s">
        <v>2343</v>
      </c>
      <c r="G2018" s="7">
        <v>1</v>
      </c>
      <c r="H2018" s="75" t="s">
        <v>2343</v>
      </c>
      <c r="I2018" s="1" t="str">
        <f t="shared" si="31"/>
        <v>Overweight</v>
      </c>
      <c r="U2018" s="1">
        <v>180</v>
      </c>
    </row>
    <row r="2019" spans="1:21" x14ac:dyDescent="0.3">
      <c r="A2019" s="1" t="s">
        <v>2018</v>
      </c>
      <c r="B2019" s="1">
        <v>25.27</v>
      </c>
      <c r="C2019" s="1">
        <v>5.83</v>
      </c>
      <c r="D2019" s="7" t="s">
        <v>2343</v>
      </c>
      <c r="E2019" s="7" t="s">
        <v>2343</v>
      </c>
      <c r="F2019" s="7" t="s">
        <v>2343</v>
      </c>
      <c r="G2019" s="7">
        <v>1</v>
      </c>
      <c r="H2019" s="75" t="s">
        <v>2343</v>
      </c>
      <c r="I2019" s="1" t="str">
        <f t="shared" si="31"/>
        <v>Overweight</v>
      </c>
      <c r="U2019" s="1">
        <v>180</v>
      </c>
    </row>
    <row r="2020" spans="1:21" x14ac:dyDescent="0.3">
      <c r="A2020" s="1" t="s">
        <v>2019</v>
      </c>
      <c r="B2020" s="1">
        <v>34.484999999999999</v>
      </c>
      <c r="C2020" s="1">
        <v>4.7</v>
      </c>
      <c r="D2020" s="7" t="s">
        <v>2344</v>
      </c>
      <c r="E2020" s="7" t="s">
        <v>2343</v>
      </c>
      <c r="F2020" s="7" t="s">
        <v>2345</v>
      </c>
      <c r="G2020" s="7">
        <v>1</v>
      </c>
      <c r="H2020" s="75" t="s">
        <v>2343</v>
      </c>
      <c r="I2020" s="1" t="str">
        <f t="shared" si="31"/>
        <v>Obesity</v>
      </c>
      <c r="U2020" s="1">
        <v>180</v>
      </c>
    </row>
    <row r="2021" spans="1:21" x14ac:dyDescent="0.3">
      <c r="A2021" s="1" t="s">
        <v>2020</v>
      </c>
      <c r="B2021" s="1">
        <v>15.57</v>
      </c>
      <c r="C2021" s="1">
        <v>4.07</v>
      </c>
      <c r="D2021" s="7" t="s">
        <v>2344</v>
      </c>
      <c r="E2021" s="7" t="s">
        <v>2343</v>
      </c>
      <c r="F2021" s="7" t="s">
        <v>2343</v>
      </c>
      <c r="G2021" s="7">
        <v>1</v>
      </c>
      <c r="H2021" s="75" t="s">
        <v>2343</v>
      </c>
      <c r="I2021" s="1" t="str">
        <f t="shared" si="31"/>
        <v>Underweight</v>
      </c>
      <c r="U2021" s="1">
        <v>180</v>
      </c>
    </row>
    <row r="2022" spans="1:21" x14ac:dyDescent="0.3">
      <c r="A2022" s="1" t="s">
        <v>2021</v>
      </c>
      <c r="B2022" s="1">
        <v>30.36</v>
      </c>
      <c r="C2022" s="1">
        <v>9.39</v>
      </c>
      <c r="D2022" s="7" t="s">
        <v>2343</v>
      </c>
      <c r="E2022" s="7" t="s">
        <v>2343</v>
      </c>
      <c r="F2022" s="7" t="s">
        <v>2343</v>
      </c>
      <c r="G2022" s="7">
        <v>0</v>
      </c>
      <c r="H2022" s="75" t="s">
        <v>2343</v>
      </c>
      <c r="I2022" s="1" t="str">
        <f t="shared" si="31"/>
        <v>Obesity</v>
      </c>
      <c r="U2022" s="1">
        <v>180</v>
      </c>
    </row>
    <row r="2023" spans="1:21" x14ac:dyDescent="0.3">
      <c r="A2023" s="1" t="s">
        <v>2022</v>
      </c>
      <c r="B2023" s="1">
        <v>19.37</v>
      </c>
      <c r="C2023" s="1">
        <v>4.18</v>
      </c>
      <c r="D2023" s="7" t="s">
        <v>2343</v>
      </c>
      <c r="E2023" s="7" t="s">
        <v>2343</v>
      </c>
      <c r="F2023" s="7" t="s">
        <v>2343</v>
      </c>
      <c r="G2023" s="7">
        <v>0</v>
      </c>
      <c r="H2023" s="75" t="s">
        <v>2343</v>
      </c>
      <c r="I2023" s="1" t="str">
        <f t="shared" si="31"/>
        <v>Normal Weight</v>
      </c>
      <c r="U2023" s="1">
        <v>180</v>
      </c>
    </row>
    <row r="2024" spans="1:21" x14ac:dyDescent="0.3">
      <c r="A2024" s="1" t="s">
        <v>2023</v>
      </c>
      <c r="B2024" s="1">
        <v>16.71</v>
      </c>
      <c r="C2024" s="1">
        <v>4.18</v>
      </c>
      <c r="D2024" s="7" t="s">
        <v>2343</v>
      </c>
      <c r="E2024" s="7" t="s">
        <v>2343</v>
      </c>
      <c r="F2024" s="7" t="s">
        <v>2343</v>
      </c>
      <c r="G2024" s="7">
        <v>1</v>
      </c>
      <c r="H2024" s="75" t="s">
        <v>2343</v>
      </c>
      <c r="I2024" s="1" t="str">
        <f t="shared" si="31"/>
        <v>Underweight</v>
      </c>
      <c r="U2024" s="1">
        <v>180</v>
      </c>
    </row>
    <row r="2025" spans="1:21" x14ac:dyDescent="0.3">
      <c r="A2025" s="1" t="s">
        <v>2024</v>
      </c>
      <c r="B2025" s="1">
        <v>24.1</v>
      </c>
      <c r="C2025" s="1">
        <v>4.4000000000000004</v>
      </c>
      <c r="D2025" s="7" t="s">
        <v>2344</v>
      </c>
      <c r="E2025" s="7" t="s">
        <v>2343</v>
      </c>
      <c r="F2025" s="7" t="s">
        <v>2343</v>
      </c>
      <c r="G2025" s="7">
        <v>1</v>
      </c>
      <c r="H2025" s="75" t="s">
        <v>2343</v>
      </c>
      <c r="I2025" s="1" t="str">
        <f t="shared" si="31"/>
        <v>Normal Weight</v>
      </c>
      <c r="U2025" s="1">
        <v>180</v>
      </c>
    </row>
    <row r="2026" spans="1:21" x14ac:dyDescent="0.3">
      <c r="A2026" s="1" t="s">
        <v>2025</v>
      </c>
      <c r="B2026" s="1">
        <v>29.77</v>
      </c>
      <c r="C2026" s="1">
        <v>9.9</v>
      </c>
      <c r="D2026" s="7" t="s">
        <v>2343</v>
      </c>
      <c r="E2026" s="7" t="s">
        <v>2343</v>
      </c>
      <c r="F2026" s="7" t="s">
        <v>2343</v>
      </c>
      <c r="G2026" s="7">
        <v>0</v>
      </c>
      <c r="H2026" s="75" t="s">
        <v>2343</v>
      </c>
      <c r="I2026" s="1" t="str">
        <f t="shared" si="31"/>
        <v>Overweight</v>
      </c>
      <c r="U2026" s="1">
        <v>180</v>
      </c>
    </row>
    <row r="2027" spans="1:21" x14ac:dyDescent="0.3">
      <c r="A2027" s="1" t="s">
        <v>2026</v>
      </c>
      <c r="B2027" s="1">
        <v>46.53</v>
      </c>
      <c r="C2027" s="1">
        <v>4.84</v>
      </c>
      <c r="D2027" s="7" t="s">
        <v>2344</v>
      </c>
      <c r="E2027" s="7" t="s">
        <v>2343</v>
      </c>
      <c r="F2027" s="7" t="s">
        <v>2343</v>
      </c>
      <c r="G2027" s="7">
        <v>0</v>
      </c>
      <c r="H2027" s="75" t="s">
        <v>2343</v>
      </c>
      <c r="I2027" s="1" t="str">
        <f t="shared" si="31"/>
        <v>Obesity</v>
      </c>
      <c r="U2027" s="1">
        <v>180</v>
      </c>
    </row>
    <row r="2028" spans="1:21" x14ac:dyDescent="0.3">
      <c r="A2028" s="1" t="s">
        <v>2027</v>
      </c>
      <c r="B2028" s="1">
        <v>23.4</v>
      </c>
      <c r="C2028" s="1">
        <v>5.53</v>
      </c>
      <c r="D2028" s="7" t="s">
        <v>2343</v>
      </c>
      <c r="E2028" s="7" t="s">
        <v>2343</v>
      </c>
      <c r="F2028" s="7" t="s">
        <v>2345</v>
      </c>
      <c r="G2028" s="7">
        <v>1</v>
      </c>
      <c r="H2028" s="75" t="s">
        <v>2343</v>
      </c>
      <c r="I2028" s="1" t="str">
        <f t="shared" si="31"/>
        <v>Normal Weight</v>
      </c>
      <c r="U2028" s="1">
        <v>180</v>
      </c>
    </row>
    <row r="2029" spans="1:21" x14ac:dyDescent="0.3">
      <c r="A2029" s="1" t="s">
        <v>2028</v>
      </c>
      <c r="B2029" s="1">
        <v>30</v>
      </c>
      <c r="C2029" s="1">
        <v>4.33</v>
      </c>
      <c r="D2029" s="7" t="s">
        <v>2344</v>
      </c>
      <c r="E2029" s="7" t="s">
        <v>2343</v>
      </c>
      <c r="F2029" s="7" t="s">
        <v>2343</v>
      </c>
      <c r="G2029" s="7">
        <v>0</v>
      </c>
      <c r="H2029" s="75" t="s">
        <v>2343</v>
      </c>
      <c r="I2029" s="1" t="str">
        <f t="shared" si="31"/>
        <v>Obesity</v>
      </c>
      <c r="U2029" s="1">
        <v>180</v>
      </c>
    </row>
    <row r="2030" spans="1:21" x14ac:dyDescent="0.3">
      <c r="A2030" s="1" t="s">
        <v>2029</v>
      </c>
      <c r="B2030" s="1">
        <v>29.15</v>
      </c>
      <c r="C2030" s="1">
        <v>4.91</v>
      </c>
      <c r="D2030" s="7" t="s">
        <v>2344</v>
      </c>
      <c r="E2030" s="7" t="s">
        <v>2343</v>
      </c>
      <c r="F2030" s="7" t="s">
        <v>2343</v>
      </c>
      <c r="G2030" s="7">
        <v>0</v>
      </c>
      <c r="H2030" s="75" t="s">
        <v>2343</v>
      </c>
      <c r="I2030" s="1" t="str">
        <f t="shared" si="31"/>
        <v>Overweight</v>
      </c>
      <c r="U2030" s="1">
        <v>180</v>
      </c>
    </row>
    <row r="2031" spans="1:21" x14ac:dyDescent="0.3">
      <c r="A2031" s="1" t="s">
        <v>2030</v>
      </c>
      <c r="B2031" s="1">
        <v>34.865000000000002</v>
      </c>
      <c r="C2031" s="1">
        <v>4.8</v>
      </c>
      <c r="D2031" s="7" t="s">
        <v>2343</v>
      </c>
      <c r="E2031" s="7" t="s">
        <v>2343</v>
      </c>
      <c r="F2031" s="7" t="s">
        <v>2343</v>
      </c>
      <c r="G2031" s="7">
        <v>0</v>
      </c>
      <c r="H2031" s="75" t="s">
        <v>2343</v>
      </c>
      <c r="I2031" s="1" t="str">
        <f t="shared" si="31"/>
        <v>Obesity</v>
      </c>
      <c r="U2031" s="1">
        <v>180</v>
      </c>
    </row>
    <row r="2032" spans="1:21" x14ac:dyDescent="0.3">
      <c r="A2032" s="1" t="s">
        <v>2031</v>
      </c>
      <c r="B2032" s="1">
        <v>28.12</v>
      </c>
      <c r="C2032" s="1">
        <v>5.55</v>
      </c>
      <c r="D2032" s="7" t="s">
        <v>2344</v>
      </c>
      <c r="E2032" s="7" t="s">
        <v>2344</v>
      </c>
      <c r="F2032" s="7" t="s">
        <v>2343</v>
      </c>
      <c r="G2032" s="7">
        <v>2</v>
      </c>
      <c r="H2032" s="75" t="s">
        <v>2343</v>
      </c>
      <c r="I2032" s="1" t="str">
        <f t="shared" si="31"/>
        <v>Overweight</v>
      </c>
      <c r="U2032" s="1">
        <v>180</v>
      </c>
    </row>
    <row r="2033" spans="1:21" x14ac:dyDescent="0.3">
      <c r="A2033" s="1" t="s">
        <v>2032</v>
      </c>
      <c r="B2033" s="1">
        <v>29.45</v>
      </c>
      <c r="C2033" s="1">
        <v>5.24</v>
      </c>
      <c r="D2033" s="7" t="s">
        <v>2344</v>
      </c>
      <c r="E2033" s="7" t="s">
        <v>2343</v>
      </c>
      <c r="F2033" s="7" t="s">
        <v>2343</v>
      </c>
      <c r="G2033" s="7">
        <v>0</v>
      </c>
      <c r="H2033" s="75" t="s">
        <v>2343</v>
      </c>
      <c r="I2033" s="1" t="str">
        <f t="shared" si="31"/>
        <v>Overweight</v>
      </c>
      <c r="U2033" s="1">
        <v>180</v>
      </c>
    </row>
    <row r="2034" spans="1:21" x14ac:dyDescent="0.3">
      <c r="A2034" s="1" t="s">
        <v>2033</v>
      </c>
      <c r="B2034" s="1">
        <v>27.94</v>
      </c>
      <c r="C2034" s="1">
        <v>6.08</v>
      </c>
      <c r="D2034" s="7" t="s">
        <v>2343</v>
      </c>
      <c r="E2034" s="7" t="s">
        <v>2343</v>
      </c>
      <c r="F2034" s="7" t="s">
        <v>2345</v>
      </c>
      <c r="G2034" s="7">
        <v>1</v>
      </c>
      <c r="H2034" s="75" t="s">
        <v>2343</v>
      </c>
      <c r="I2034" s="1" t="str">
        <f t="shared" si="31"/>
        <v>Overweight</v>
      </c>
      <c r="U2034" s="1">
        <v>180</v>
      </c>
    </row>
    <row r="2035" spans="1:21" x14ac:dyDescent="0.3">
      <c r="A2035" s="1" t="s">
        <v>2034</v>
      </c>
      <c r="B2035" s="1">
        <v>27.2</v>
      </c>
      <c r="C2035" s="1">
        <v>5.83</v>
      </c>
      <c r="D2035" s="7" t="s">
        <v>2343</v>
      </c>
      <c r="E2035" s="7" t="s">
        <v>2343</v>
      </c>
      <c r="F2035" s="7" t="s">
        <v>2345</v>
      </c>
      <c r="G2035" s="7">
        <v>1</v>
      </c>
      <c r="H2035" s="75" t="s">
        <v>2343</v>
      </c>
      <c r="I2035" s="1" t="str">
        <f t="shared" si="31"/>
        <v>Overweight</v>
      </c>
      <c r="U2035" s="1">
        <v>180</v>
      </c>
    </row>
    <row r="2036" spans="1:21" x14ac:dyDescent="0.3">
      <c r="A2036" s="1" t="s">
        <v>2035</v>
      </c>
      <c r="B2036" s="1">
        <v>33.344999999999999</v>
      </c>
      <c r="C2036" s="1">
        <v>4.29</v>
      </c>
      <c r="D2036" s="7" t="s">
        <v>2343</v>
      </c>
      <c r="E2036" s="7" t="s">
        <v>2343</v>
      </c>
      <c r="F2036" s="7" t="s">
        <v>2343</v>
      </c>
      <c r="G2036" s="7">
        <v>1</v>
      </c>
      <c r="H2036" s="75" t="s">
        <v>2343</v>
      </c>
      <c r="I2036" s="1" t="str">
        <f t="shared" si="31"/>
        <v>Obesity</v>
      </c>
      <c r="U2036" s="1">
        <v>180</v>
      </c>
    </row>
    <row r="2037" spans="1:21" x14ac:dyDescent="0.3">
      <c r="A2037" s="1" t="s">
        <v>2036</v>
      </c>
      <c r="B2037" s="1">
        <v>29.925000000000001</v>
      </c>
      <c r="C2037" s="1">
        <v>5.3</v>
      </c>
      <c r="D2037" s="7" t="s">
        <v>2343</v>
      </c>
      <c r="E2037" s="7" t="s">
        <v>2343</v>
      </c>
      <c r="F2037" s="7" t="s">
        <v>2343</v>
      </c>
      <c r="G2037" s="7">
        <v>1</v>
      </c>
      <c r="H2037" s="75" t="s">
        <v>2343</v>
      </c>
      <c r="I2037" s="1" t="str">
        <f t="shared" si="31"/>
        <v>Overweight</v>
      </c>
      <c r="U2037" s="1">
        <v>180</v>
      </c>
    </row>
    <row r="2038" spans="1:21" x14ac:dyDescent="0.3">
      <c r="A2038" s="1" t="s">
        <v>2037</v>
      </c>
      <c r="B2038" s="1">
        <v>24.225000000000001</v>
      </c>
      <c r="C2038" s="1">
        <v>4.42</v>
      </c>
      <c r="D2038" s="7" t="s">
        <v>2343</v>
      </c>
      <c r="E2038" s="7" t="s">
        <v>2343</v>
      </c>
      <c r="F2038" s="7" t="s">
        <v>2343</v>
      </c>
      <c r="G2038" s="7">
        <v>1</v>
      </c>
      <c r="H2038" s="75" t="s">
        <v>2343</v>
      </c>
      <c r="I2038" s="1" t="str">
        <f t="shared" si="31"/>
        <v>Normal Weight</v>
      </c>
      <c r="U2038" s="1">
        <v>180</v>
      </c>
    </row>
    <row r="2039" spans="1:21" x14ac:dyDescent="0.3">
      <c r="A2039" s="1" t="s">
        <v>2038</v>
      </c>
      <c r="B2039" s="1">
        <v>29.68</v>
      </c>
      <c r="C2039" s="1">
        <v>5.68</v>
      </c>
      <c r="D2039" s="7" t="s">
        <v>2343</v>
      </c>
      <c r="E2039" s="7" t="s">
        <v>2344</v>
      </c>
      <c r="F2039" s="7" t="s">
        <v>2343</v>
      </c>
      <c r="G2039" s="7">
        <v>1</v>
      </c>
      <c r="H2039" s="75" t="s">
        <v>2343</v>
      </c>
      <c r="I2039" s="1" t="str">
        <f t="shared" si="31"/>
        <v>Overweight</v>
      </c>
      <c r="U2039" s="1">
        <v>180</v>
      </c>
    </row>
    <row r="2040" spans="1:21" x14ac:dyDescent="0.3">
      <c r="A2040" s="1" t="s">
        <v>2039</v>
      </c>
      <c r="B2040" s="1">
        <v>20.614999999999998</v>
      </c>
      <c r="C2040" s="1">
        <v>6.05</v>
      </c>
      <c r="D2040" s="7" t="s">
        <v>2343</v>
      </c>
      <c r="E2040" s="7" t="s">
        <v>2343</v>
      </c>
      <c r="F2040" s="7" t="s">
        <v>2345</v>
      </c>
      <c r="G2040" s="7">
        <v>1</v>
      </c>
      <c r="H2040" s="75" t="s">
        <v>2343</v>
      </c>
      <c r="I2040" s="1" t="str">
        <f t="shared" si="31"/>
        <v>Normal Weight</v>
      </c>
      <c r="U2040" s="1">
        <v>180</v>
      </c>
    </row>
    <row r="2041" spans="1:21" x14ac:dyDescent="0.3">
      <c r="A2041" s="1" t="s">
        <v>2040</v>
      </c>
      <c r="B2041" s="1">
        <v>32.119999999999997</v>
      </c>
      <c r="C2041" s="1">
        <v>5.33</v>
      </c>
      <c r="D2041" s="7" t="s">
        <v>2343</v>
      </c>
      <c r="E2041" s="7" t="s">
        <v>2344</v>
      </c>
      <c r="F2041" s="7" t="s">
        <v>2343</v>
      </c>
      <c r="G2041" s="7">
        <v>1</v>
      </c>
      <c r="H2041" s="75" t="s">
        <v>2343</v>
      </c>
      <c r="I2041" s="1" t="str">
        <f t="shared" si="31"/>
        <v>Obesity</v>
      </c>
      <c r="U2041" s="1">
        <v>180</v>
      </c>
    </row>
    <row r="2042" spans="1:21" x14ac:dyDescent="0.3">
      <c r="A2042" s="1" t="s">
        <v>2041</v>
      </c>
      <c r="B2042" s="1">
        <v>27.36</v>
      </c>
      <c r="C2042" s="1">
        <v>6.22</v>
      </c>
      <c r="D2042" s="7" t="s">
        <v>2343</v>
      </c>
      <c r="E2042" s="7" t="s">
        <v>2343</v>
      </c>
      <c r="F2042" s="7" t="s">
        <v>2343</v>
      </c>
      <c r="G2042" s="7">
        <v>0</v>
      </c>
      <c r="H2042" s="75" t="s">
        <v>2343</v>
      </c>
      <c r="I2042" s="1" t="str">
        <f t="shared" si="31"/>
        <v>Overweight</v>
      </c>
      <c r="U2042" s="1">
        <v>180</v>
      </c>
    </row>
    <row r="2043" spans="1:21" x14ac:dyDescent="0.3">
      <c r="A2043" s="1" t="s">
        <v>2042</v>
      </c>
      <c r="B2043" s="1">
        <v>17.385000000000002</v>
      </c>
      <c r="C2043" s="1">
        <v>5.84</v>
      </c>
      <c r="D2043" s="7" t="s">
        <v>2343</v>
      </c>
      <c r="E2043" s="7" t="s">
        <v>2343</v>
      </c>
      <c r="F2043" s="7" t="s">
        <v>2343</v>
      </c>
      <c r="G2043" s="7">
        <v>0</v>
      </c>
      <c r="H2043" s="75" t="s">
        <v>2343</v>
      </c>
      <c r="I2043" s="1" t="str">
        <f t="shared" si="31"/>
        <v>Underweight</v>
      </c>
      <c r="U2043" s="1">
        <v>180</v>
      </c>
    </row>
    <row r="2044" spans="1:21" x14ac:dyDescent="0.3">
      <c r="A2044" s="1" t="s">
        <v>2043</v>
      </c>
      <c r="B2044" s="1">
        <v>30.13</v>
      </c>
      <c r="C2044" s="1">
        <v>5.71</v>
      </c>
      <c r="D2044" s="7" t="s">
        <v>2343</v>
      </c>
      <c r="E2044" s="7" t="s">
        <v>2344</v>
      </c>
      <c r="F2044" s="7" t="s">
        <v>2343</v>
      </c>
      <c r="G2044" s="7">
        <v>1</v>
      </c>
      <c r="H2044" s="75" t="s">
        <v>2343</v>
      </c>
      <c r="I2044" s="1" t="str">
        <f t="shared" si="31"/>
        <v>Obesity</v>
      </c>
      <c r="U2044" s="1">
        <v>180</v>
      </c>
    </row>
    <row r="2045" spans="1:21" x14ac:dyDescent="0.3">
      <c r="A2045" s="1" t="s">
        <v>2044</v>
      </c>
      <c r="B2045" s="1">
        <v>25.44</v>
      </c>
      <c r="C2045" s="1">
        <v>6.04</v>
      </c>
      <c r="D2045" s="7" t="s">
        <v>2344</v>
      </c>
      <c r="E2045" s="7" t="s">
        <v>2343</v>
      </c>
      <c r="F2045" s="7" t="s">
        <v>2345</v>
      </c>
      <c r="G2045" s="7">
        <v>1</v>
      </c>
      <c r="H2045" s="75" t="s">
        <v>2343</v>
      </c>
      <c r="I2045" s="1" t="str">
        <f t="shared" si="31"/>
        <v>Overweight</v>
      </c>
      <c r="U2045" s="1">
        <v>180</v>
      </c>
    </row>
    <row r="2046" spans="1:21" x14ac:dyDescent="0.3">
      <c r="A2046" s="1" t="s">
        <v>2045</v>
      </c>
      <c r="B2046" s="1">
        <v>39.805</v>
      </c>
      <c r="C2046" s="1">
        <v>4.38</v>
      </c>
      <c r="D2046" s="7" t="s">
        <v>2343</v>
      </c>
      <c r="E2046" s="7" t="s">
        <v>2344</v>
      </c>
      <c r="F2046" s="7" t="s">
        <v>2343</v>
      </c>
      <c r="G2046" s="7">
        <v>1</v>
      </c>
      <c r="H2046" s="75" t="s">
        <v>2343</v>
      </c>
      <c r="I2046" s="1" t="str">
        <f t="shared" si="31"/>
        <v>Obesity</v>
      </c>
      <c r="U2046" s="1">
        <v>180</v>
      </c>
    </row>
    <row r="2047" spans="1:21" x14ac:dyDescent="0.3">
      <c r="A2047" s="1" t="s">
        <v>2046</v>
      </c>
      <c r="B2047" s="1">
        <v>30.4</v>
      </c>
      <c r="C2047" s="1">
        <v>5.56</v>
      </c>
      <c r="D2047" s="7" t="s">
        <v>2344</v>
      </c>
      <c r="E2047" s="7" t="s">
        <v>2344</v>
      </c>
      <c r="F2047" s="7" t="s">
        <v>2343</v>
      </c>
      <c r="G2047" s="7">
        <v>1</v>
      </c>
      <c r="H2047" s="75" t="s">
        <v>2343</v>
      </c>
      <c r="I2047" s="1" t="str">
        <f t="shared" si="31"/>
        <v>Obesity</v>
      </c>
      <c r="U2047" s="1">
        <v>180</v>
      </c>
    </row>
    <row r="2048" spans="1:21" x14ac:dyDescent="0.3">
      <c r="A2048" s="1" t="s">
        <v>2047</v>
      </c>
      <c r="B2048" s="1">
        <v>23.18</v>
      </c>
      <c r="C2048" s="1">
        <v>4.24</v>
      </c>
      <c r="D2048" s="7" t="s">
        <v>2343</v>
      </c>
      <c r="E2048" s="7" t="s">
        <v>2344</v>
      </c>
      <c r="F2048" s="7" t="s">
        <v>2343</v>
      </c>
      <c r="G2048" s="7">
        <v>1</v>
      </c>
      <c r="H2048" s="75" t="s">
        <v>2343</v>
      </c>
      <c r="I2048" s="1" t="str">
        <f t="shared" si="31"/>
        <v>Normal Weight</v>
      </c>
      <c r="U2048" s="1">
        <v>180</v>
      </c>
    </row>
    <row r="2049" spans="1:21" x14ac:dyDescent="0.3">
      <c r="A2049" s="1" t="s">
        <v>2048</v>
      </c>
      <c r="B2049" s="1">
        <v>39.615000000000002</v>
      </c>
      <c r="C2049" s="1">
        <v>6.32</v>
      </c>
      <c r="D2049" s="7" t="s">
        <v>2343</v>
      </c>
      <c r="E2049" s="7" t="s">
        <v>2343</v>
      </c>
      <c r="F2049" s="7" t="s">
        <v>2345</v>
      </c>
      <c r="G2049" s="7">
        <v>1</v>
      </c>
      <c r="H2049" s="75" t="s">
        <v>2343</v>
      </c>
      <c r="I2049" s="1" t="str">
        <f t="shared" si="31"/>
        <v>Obesity</v>
      </c>
      <c r="U2049" s="1">
        <v>180</v>
      </c>
    </row>
    <row r="2050" spans="1:21" x14ac:dyDescent="0.3">
      <c r="A2050" s="1" t="s">
        <v>2049</v>
      </c>
      <c r="B2050" s="1">
        <v>30.59</v>
      </c>
      <c r="C2050" s="1">
        <v>6.3</v>
      </c>
      <c r="D2050" s="7" t="s">
        <v>2344</v>
      </c>
      <c r="E2050" s="7" t="s">
        <v>2343</v>
      </c>
      <c r="F2050" s="7" t="s">
        <v>2345</v>
      </c>
      <c r="G2050" s="7">
        <v>1</v>
      </c>
      <c r="H2050" s="75" t="s">
        <v>2343</v>
      </c>
      <c r="I2050" s="1" t="str">
        <f t="shared" si="31"/>
        <v>Obesity</v>
      </c>
      <c r="U2050" s="1">
        <v>180</v>
      </c>
    </row>
    <row r="2051" spans="1:21" x14ac:dyDescent="0.3">
      <c r="A2051" s="1" t="s">
        <v>2050</v>
      </c>
      <c r="B2051" s="1">
        <v>16.72</v>
      </c>
      <c r="C2051" s="1">
        <v>4.38</v>
      </c>
      <c r="D2051" s="7" t="s">
        <v>2344</v>
      </c>
      <c r="E2051" s="7" t="s">
        <v>2343</v>
      </c>
      <c r="F2051" s="7" t="s">
        <v>2343</v>
      </c>
      <c r="G2051" s="7">
        <v>1</v>
      </c>
      <c r="H2051" s="75" t="s">
        <v>2343</v>
      </c>
      <c r="I2051" s="1" t="str">
        <f t="shared" ref="I2051:I2114" si="32">IF(B2051&lt;18.5,"Underweight",IF(B2051&lt;25,"Normal Weight",IF(B2051&lt;30,"Overweight","Obesity")))</f>
        <v>Underweight</v>
      </c>
      <c r="U2051" s="1">
        <v>180</v>
      </c>
    </row>
    <row r="2052" spans="1:21" x14ac:dyDescent="0.3">
      <c r="A2052" s="1" t="s">
        <v>2051</v>
      </c>
      <c r="B2052" s="1">
        <v>26.22</v>
      </c>
      <c r="C2052" s="1">
        <v>4.6500000000000004</v>
      </c>
      <c r="D2052" s="7" t="s">
        <v>2344</v>
      </c>
      <c r="E2052" s="7" t="s">
        <v>2343</v>
      </c>
      <c r="F2052" s="7" t="s">
        <v>2345</v>
      </c>
      <c r="G2052" s="7">
        <v>1</v>
      </c>
      <c r="H2052" s="75" t="s">
        <v>2343</v>
      </c>
      <c r="I2052" s="1" t="str">
        <f t="shared" si="32"/>
        <v>Overweight</v>
      </c>
      <c r="U2052" s="1">
        <v>180</v>
      </c>
    </row>
    <row r="2053" spans="1:21" x14ac:dyDescent="0.3">
      <c r="A2053" s="1" t="s">
        <v>2052</v>
      </c>
      <c r="B2053" s="1">
        <v>31.824999999999999</v>
      </c>
      <c r="C2053" s="1">
        <v>4.7</v>
      </c>
      <c r="D2053" s="7" t="s">
        <v>2343</v>
      </c>
      <c r="E2053" s="7" t="s">
        <v>2343</v>
      </c>
      <c r="F2053" s="7" t="s">
        <v>2345</v>
      </c>
      <c r="G2053" s="7">
        <v>1</v>
      </c>
      <c r="H2053" s="75" t="s">
        <v>2343</v>
      </c>
      <c r="I2053" s="1" t="str">
        <f t="shared" si="32"/>
        <v>Obesity</v>
      </c>
      <c r="U2053" s="1">
        <v>180</v>
      </c>
    </row>
    <row r="2054" spans="1:21" x14ac:dyDescent="0.3">
      <c r="A2054" s="1" t="s">
        <v>2053</v>
      </c>
      <c r="B2054" s="1">
        <v>25.745000000000001</v>
      </c>
      <c r="C2054" s="1">
        <v>4.34</v>
      </c>
      <c r="D2054" s="7" t="s">
        <v>2343</v>
      </c>
      <c r="E2054" s="7" t="s">
        <v>2343</v>
      </c>
      <c r="F2054" s="7" t="s">
        <v>2345</v>
      </c>
      <c r="G2054" s="7">
        <v>1</v>
      </c>
      <c r="H2054" s="75" t="s">
        <v>2343</v>
      </c>
      <c r="I2054" s="1" t="str">
        <f t="shared" si="32"/>
        <v>Overweight</v>
      </c>
      <c r="U2054" s="1">
        <v>180</v>
      </c>
    </row>
    <row r="2055" spans="1:21" x14ac:dyDescent="0.3">
      <c r="A2055" s="1" t="s">
        <v>2054</v>
      </c>
      <c r="B2055" s="1">
        <v>24.605</v>
      </c>
      <c r="C2055" s="1">
        <v>5.62</v>
      </c>
      <c r="D2055" s="7" t="s">
        <v>2343</v>
      </c>
      <c r="E2055" s="7" t="s">
        <v>2343</v>
      </c>
      <c r="F2055" s="7" t="s">
        <v>2345</v>
      </c>
      <c r="G2055" s="7">
        <v>1</v>
      </c>
      <c r="H2055" s="75" t="s">
        <v>2343</v>
      </c>
      <c r="I2055" s="1" t="str">
        <f t="shared" si="32"/>
        <v>Normal Weight</v>
      </c>
      <c r="U2055" s="1">
        <v>180</v>
      </c>
    </row>
    <row r="2056" spans="1:21" x14ac:dyDescent="0.3">
      <c r="A2056" s="1" t="s">
        <v>2055</v>
      </c>
      <c r="B2056" s="1">
        <v>24.51</v>
      </c>
      <c r="C2056" s="1">
        <v>4.24</v>
      </c>
      <c r="D2056" s="7" t="s">
        <v>2343</v>
      </c>
      <c r="E2056" s="7" t="s">
        <v>2343</v>
      </c>
      <c r="F2056" s="7" t="s">
        <v>2345</v>
      </c>
      <c r="G2056" s="7">
        <v>1</v>
      </c>
      <c r="H2056" s="75" t="s">
        <v>2343</v>
      </c>
      <c r="I2056" s="1" t="str">
        <f t="shared" si="32"/>
        <v>Normal Weight</v>
      </c>
      <c r="U2056" s="1">
        <v>180</v>
      </c>
    </row>
    <row r="2057" spans="1:21" x14ac:dyDescent="0.3">
      <c r="A2057" s="1" t="s">
        <v>2056</v>
      </c>
      <c r="B2057" s="1">
        <v>31.065000000000001</v>
      </c>
      <c r="C2057" s="1">
        <v>4.57</v>
      </c>
      <c r="D2057" s="7" t="s">
        <v>2344</v>
      </c>
      <c r="E2057" s="7" t="s">
        <v>2343</v>
      </c>
      <c r="F2057" s="7" t="s">
        <v>2343</v>
      </c>
      <c r="G2057" s="7">
        <v>0</v>
      </c>
      <c r="H2057" s="75" t="s">
        <v>2343</v>
      </c>
      <c r="I2057" s="1" t="str">
        <f t="shared" si="32"/>
        <v>Obesity</v>
      </c>
      <c r="U2057" s="1">
        <v>180</v>
      </c>
    </row>
    <row r="2058" spans="1:21" x14ac:dyDescent="0.3">
      <c r="A2058" s="1" t="s">
        <v>2057</v>
      </c>
      <c r="B2058" s="1">
        <v>28.12</v>
      </c>
      <c r="C2058" s="1">
        <v>5.05</v>
      </c>
      <c r="D2058" s="7" t="s">
        <v>2343</v>
      </c>
      <c r="E2058" s="7" t="s">
        <v>2343</v>
      </c>
      <c r="F2058" s="7" t="s">
        <v>2343</v>
      </c>
      <c r="G2058" s="7">
        <v>0</v>
      </c>
      <c r="H2058" s="75" t="s">
        <v>2343</v>
      </c>
      <c r="I2058" s="1" t="str">
        <f t="shared" si="32"/>
        <v>Overweight</v>
      </c>
      <c r="U2058" s="1">
        <v>180</v>
      </c>
    </row>
    <row r="2059" spans="1:21" x14ac:dyDescent="0.3">
      <c r="A2059" s="1" t="s">
        <v>2058</v>
      </c>
      <c r="B2059" s="1">
        <v>38.06</v>
      </c>
      <c r="C2059" s="1">
        <v>6.16</v>
      </c>
      <c r="D2059" s="7" t="s">
        <v>2343</v>
      </c>
      <c r="E2059" s="7" t="s">
        <v>2343</v>
      </c>
      <c r="F2059" s="7" t="s">
        <v>2343</v>
      </c>
      <c r="G2059" s="7">
        <v>0</v>
      </c>
      <c r="H2059" s="75" t="s">
        <v>2343</v>
      </c>
      <c r="I2059" s="1" t="str">
        <f t="shared" si="32"/>
        <v>Obesity</v>
      </c>
      <c r="U2059" s="1">
        <v>180</v>
      </c>
    </row>
    <row r="2060" spans="1:21" x14ac:dyDescent="0.3">
      <c r="A2060" s="1" t="s">
        <v>2059</v>
      </c>
      <c r="B2060" s="1">
        <v>24.96</v>
      </c>
      <c r="C2060" s="1">
        <v>4.57</v>
      </c>
      <c r="D2060" s="7" t="s">
        <v>2343</v>
      </c>
      <c r="E2060" s="7" t="s">
        <v>2343</v>
      </c>
      <c r="F2060" s="7" t="s">
        <v>2343</v>
      </c>
      <c r="G2060" s="7">
        <v>0</v>
      </c>
      <c r="H2060" s="75" t="s">
        <v>2343</v>
      </c>
      <c r="I2060" s="1" t="str">
        <f t="shared" si="32"/>
        <v>Normal Weight</v>
      </c>
      <c r="U2060" s="1">
        <v>180</v>
      </c>
    </row>
    <row r="2061" spans="1:21" x14ac:dyDescent="0.3">
      <c r="A2061" s="1" t="s">
        <v>2060</v>
      </c>
      <c r="B2061" s="1">
        <v>17.670000000000002</v>
      </c>
      <c r="C2061" s="1">
        <v>5.53</v>
      </c>
      <c r="D2061" s="7" t="s">
        <v>2344</v>
      </c>
      <c r="E2061" s="7" t="s">
        <v>2343</v>
      </c>
      <c r="F2061" s="7" t="s">
        <v>2343</v>
      </c>
      <c r="G2061" s="7">
        <v>0</v>
      </c>
      <c r="H2061" s="75" t="s">
        <v>2343</v>
      </c>
      <c r="I2061" s="1" t="str">
        <f t="shared" si="32"/>
        <v>Underweight</v>
      </c>
      <c r="U2061" s="1">
        <v>180</v>
      </c>
    </row>
    <row r="2062" spans="1:21" x14ac:dyDescent="0.3">
      <c r="A2062" s="1" t="s">
        <v>2061</v>
      </c>
      <c r="B2062" s="1">
        <v>31.35</v>
      </c>
      <c r="C2062" s="1">
        <v>5.84</v>
      </c>
      <c r="D2062" s="7" t="s">
        <v>2343</v>
      </c>
      <c r="E2062" s="7" t="s">
        <v>2344</v>
      </c>
      <c r="F2062" s="7" t="s">
        <v>2343</v>
      </c>
      <c r="G2062" s="7">
        <v>1</v>
      </c>
      <c r="H2062" s="75" t="s">
        <v>2343</v>
      </c>
      <c r="I2062" s="1" t="str">
        <f t="shared" si="32"/>
        <v>Obesity</v>
      </c>
      <c r="U2062" s="1">
        <v>180</v>
      </c>
    </row>
    <row r="2063" spans="1:21" x14ac:dyDescent="0.3">
      <c r="A2063" s="1" t="s">
        <v>2062</v>
      </c>
      <c r="B2063" s="1">
        <v>28.31</v>
      </c>
      <c r="C2063" s="1">
        <v>6.41</v>
      </c>
      <c r="D2063" s="7" t="s">
        <v>2343</v>
      </c>
      <c r="E2063" s="7" t="s">
        <v>2344</v>
      </c>
      <c r="F2063" s="7" t="s">
        <v>2343</v>
      </c>
      <c r="G2063" s="7">
        <v>1</v>
      </c>
      <c r="H2063" s="75" t="s">
        <v>2343</v>
      </c>
      <c r="I2063" s="1" t="str">
        <f t="shared" si="32"/>
        <v>Overweight</v>
      </c>
      <c r="U2063" s="1">
        <v>180</v>
      </c>
    </row>
    <row r="2064" spans="1:21" x14ac:dyDescent="0.3">
      <c r="A2064" s="1" t="s">
        <v>2063</v>
      </c>
      <c r="B2064" s="1">
        <v>30.3</v>
      </c>
      <c r="C2064" s="1">
        <v>4.7300000000000004</v>
      </c>
      <c r="D2064" s="7" t="s">
        <v>2344</v>
      </c>
      <c r="E2064" s="7" t="s">
        <v>2343</v>
      </c>
      <c r="F2064" s="7" t="s">
        <v>2345</v>
      </c>
      <c r="G2064" s="7">
        <v>1</v>
      </c>
      <c r="H2064" s="75" t="s">
        <v>2343</v>
      </c>
      <c r="I2064" s="1" t="str">
        <f t="shared" si="32"/>
        <v>Obesity</v>
      </c>
      <c r="U2064" s="1">
        <v>180</v>
      </c>
    </row>
    <row r="2065" spans="1:21" x14ac:dyDescent="0.3">
      <c r="A2065" s="1" t="s">
        <v>2064</v>
      </c>
      <c r="B2065" s="1">
        <v>26.4</v>
      </c>
      <c r="C2065" s="1">
        <v>6.22</v>
      </c>
      <c r="D2065" s="7" t="s">
        <v>2344</v>
      </c>
      <c r="E2065" s="7" t="s">
        <v>2343</v>
      </c>
      <c r="F2065" s="7" t="s">
        <v>2343</v>
      </c>
      <c r="G2065" s="7">
        <v>0</v>
      </c>
      <c r="H2065" s="75" t="s">
        <v>2343</v>
      </c>
      <c r="I2065" s="1" t="str">
        <f t="shared" si="32"/>
        <v>Overweight</v>
      </c>
      <c r="U2065" s="1">
        <v>180</v>
      </c>
    </row>
    <row r="2066" spans="1:21" x14ac:dyDescent="0.3">
      <c r="A2066" s="1" t="s">
        <v>2065</v>
      </c>
      <c r="B2066" s="1">
        <v>22.135000000000002</v>
      </c>
      <c r="C2066" s="1">
        <v>4.46</v>
      </c>
      <c r="D2066" s="7" t="s">
        <v>2344</v>
      </c>
      <c r="E2066" s="7" t="s">
        <v>2343</v>
      </c>
      <c r="F2066" s="7" t="s">
        <v>2343</v>
      </c>
      <c r="G2066" s="7">
        <v>0</v>
      </c>
      <c r="H2066" s="75" t="s">
        <v>2343</v>
      </c>
      <c r="I2066" s="1" t="str">
        <f t="shared" si="32"/>
        <v>Normal Weight</v>
      </c>
      <c r="U2066" s="1">
        <v>180</v>
      </c>
    </row>
    <row r="2067" spans="1:21" x14ac:dyDescent="0.3">
      <c r="A2067" s="1" t="s">
        <v>2066</v>
      </c>
      <c r="B2067" s="1">
        <v>17.399999999999999</v>
      </c>
      <c r="C2067" s="1">
        <v>4.5</v>
      </c>
      <c r="D2067" s="7" t="s">
        <v>2344</v>
      </c>
      <c r="E2067" s="7" t="s">
        <v>2343</v>
      </c>
      <c r="F2067" s="7" t="s">
        <v>2343</v>
      </c>
      <c r="G2067" s="7">
        <v>0</v>
      </c>
      <c r="H2067" s="75" t="s">
        <v>2343</v>
      </c>
      <c r="I2067" s="1" t="str">
        <f t="shared" si="32"/>
        <v>Underweight</v>
      </c>
      <c r="U2067" s="1">
        <v>180</v>
      </c>
    </row>
    <row r="2068" spans="1:21" x14ac:dyDescent="0.3">
      <c r="A2068" s="1" t="s">
        <v>2067</v>
      </c>
      <c r="B2068" s="1">
        <v>28.06</v>
      </c>
      <c r="C2068" s="1">
        <v>8.93</v>
      </c>
      <c r="D2068" s="7" t="s">
        <v>2343</v>
      </c>
      <c r="E2068" s="7" t="s">
        <v>2343</v>
      </c>
      <c r="F2068" s="7" t="s">
        <v>2343</v>
      </c>
      <c r="G2068" s="7">
        <v>0</v>
      </c>
      <c r="H2068" s="75" t="s">
        <v>2343</v>
      </c>
      <c r="I2068" s="1" t="str">
        <f t="shared" si="32"/>
        <v>Overweight</v>
      </c>
      <c r="U2068" s="1">
        <v>180</v>
      </c>
    </row>
    <row r="2069" spans="1:21" x14ac:dyDescent="0.3">
      <c r="A2069" s="1" t="s">
        <v>2068</v>
      </c>
      <c r="B2069" s="1">
        <v>31.13</v>
      </c>
      <c r="C2069" s="1">
        <v>11.02</v>
      </c>
      <c r="D2069" s="7" t="s">
        <v>2343</v>
      </c>
      <c r="E2069" s="7" t="s">
        <v>2343</v>
      </c>
      <c r="F2069" s="7" t="s">
        <v>2343</v>
      </c>
      <c r="G2069" s="7">
        <v>0</v>
      </c>
      <c r="H2069" s="75" t="s">
        <v>2343</v>
      </c>
      <c r="I2069" s="1" t="str">
        <f t="shared" si="32"/>
        <v>Obesity</v>
      </c>
      <c r="U2069" s="1">
        <v>180</v>
      </c>
    </row>
    <row r="2070" spans="1:21" x14ac:dyDescent="0.3">
      <c r="A2070" s="1" t="s">
        <v>2069</v>
      </c>
      <c r="B2070" s="1">
        <v>18.46</v>
      </c>
      <c r="C2070" s="1">
        <v>5.25</v>
      </c>
      <c r="D2070" s="7" t="s">
        <v>2343</v>
      </c>
      <c r="E2070" s="7" t="s">
        <v>2343</v>
      </c>
      <c r="F2070" s="7" t="s">
        <v>2343</v>
      </c>
      <c r="G2070" s="7">
        <v>0</v>
      </c>
      <c r="H2070" s="75" t="s">
        <v>2343</v>
      </c>
      <c r="I2070" s="1" t="str">
        <f t="shared" si="32"/>
        <v>Underweight</v>
      </c>
      <c r="U2070" s="1">
        <v>180</v>
      </c>
    </row>
    <row r="2071" spans="1:21" x14ac:dyDescent="0.3">
      <c r="A2071" s="1" t="s">
        <v>2070</v>
      </c>
      <c r="B2071" s="1">
        <v>17.3</v>
      </c>
      <c r="C2071" s="1">
        <v>4.75</v>
      </c>
      <c r="D2071" s="7" t="s">
        <v>2343</v>
      </c>
      <c r="E2071" s="7" t="s">
        <v>2343</v>
      </c>
      <c r="F2071" s="7" t="s">
        <v>2343</v>
      </c>
      <c r="G2071" s="7">
        <v>0</v>
      </c>
      <c r="H2071" s="75" t="s">
        <v>2343</v>
      </c>
      <c r="I2071" s="1" t="str">
        <f t="shared" si="32"/>
        <v>Underweight</v>
      </c>
      <c r="U2071" s="1">
        <v>180</v>
      </c>
    </row>
    <row r="2072" spans="1:21" x14ac:dyDescent="0.3">
      <c r="A2072" s="1" t="s">
        <v>2071</v>
      </c>
      <c r="B2072" s="1">
        <v>35.625</v>
      </c>
      <c r="C2072" s="1">
        <v>4.68</v>
      </c>
      <c r="D2072" s="7" t="s">
        <v>2344</v>
      </c>
      <c r="E2072" s="7" t="s">
        <v>2343</v>
      </c>
      <c r="F2072" s="7" t="s">
        <v>2345</v>
      </c>
      <c r="G2072" s="7">
        <v>1</v>
      </c>
      <c r="H2072" s="75" t="s">
        <v>2343</v>
      </c>
      <c r="I2072" s="1" t="str">
        <f t="shared" si="32"/>
        <v>Obesity</v>
      </c>
      <c r="U2072" s="1">
        <v>180</v>
      </c>
    </row>
    <row r="2073" spans="1:21" x14ac:dyDescent="0.3">
      <c r="A2073" s="1" t="s">
        <v>2072</v>
      </c>
      <c r="B2073" s="1">
        <v>20.234999999999999</v>
      </c>
      <c r="C2073" s="1">
        <v>6.17</v>
      </c>
      <c r="D2073" s="7" t="s">
        <v>2344</v>
      </c>
      <c r="E2073" s="7" t="s">
        <v>2344</v>
      </c>
      <c r="F2073" s="7" t="s">
        <v>2343</v>
      </c>
      <c r="G2073" s="7">
        <v>2</v>
      </c>
      <c r="H2073" s="75" t="s">
        <v>2343</v>
      </c>
      <c r="I2073" s="1" t="str">
        <f t="shared" si="32"/>
        <v>Normal Weight</v>
      </c>
      <c r="U2073" s="1">
        <v>180</v>
      </c>
    </row>
    <row r="2074" spans="1:21" x14ac:dyDescent="0.3">
      <c r="A2074" s="1" t="s">
        <v>2073</v>
      </c>
      <c r="B2074" s="1">
        <v>27.55</v>
      </c>
      <c r="C2074" s="1">
        <v>4.5599999999999996</v>
      </c>
      <c r="D2074" s="7" t="s">
        <v>2344</v>
      </c>
      <c r="E2074" s="7" t="s">
        <v>2343</v>
      </c>
      <c r="F2074" s="7" t="s">
        <v>2345</v>
      </c>
      <c r="G2074" s="7">
        <v>1</v>
      </c>
      <c r="H2074" s="75" t="s">
        <v>2343</v>
      </c>
      <c r="I2074" s="1" t="str">
        <f t="shared" si="32"/>
        <v>Overweight</v>
      </c>
      <c r="U2074" s="1">
        <v>180</v>
      </c>
    </row>
    <row r="2075" spans="1:21" x14ac:dyDescent="0.3">
      <c r="A2075" s="1" t="s">
        <v>2074</v>
      </c>
      <c r="B2075" s="1">
        <v>17.97</v>
      </c>
      <c r="C2075" s="1">
        <v>6.3</v>
      </c>
      <c r="D2075" s="7" t="s">
        <v>2343</v>
      </c>
      <c r="E2075" s="7" t="s">
        <v>2343</v>
      </c>
      <c r="F2075" s="7" t="s">
        <v>2343</v>
      </c>
      <c r="G2075" s="7">
        <v>0</v>
      </c>
      <c r="H2075" s="75" t="s">
        <v>2343</v>
      </c>
      <c r="I2075" s="1" t="str">
        <f t="shared" si="32"/>
        <v>Underweight</v>
      </c>
      <c r="U2075" s="1">
        <v>180</v>
      </c>
    </row>
    <row r="2076" spans="1:21" x14ac:dyDescent="0.3">
      <c r="A2076" s="1" t="s">
        <v>2075</v>
      </c>
      <c r="B2076" s="1">
        <v>29.98</v>
      </c>
      <c r="C2076" s="1">
        <v>6.03</v>
      </c>
      <c r="D2076" s="7" t="s">
        <v>2343</v>
      </c>
      <c r="E2076" s="7" t="s">
        <v>2344</v>
      </c>
      <c r="F2076" s="7" t="s">
        <v>2343</v>
      </c>
      <c r="G2076" s="7">
        <v>1</v>
      </c>
      <c r="H2076" s="75" t="s">
        <v>2343</v>
      </c>
      <c r="I2076" s="1" t="str">
        <f t="shared" si="32"/>
        <v>Overweight</v>
      </c>
      <c r="U2076" s="1">
        <v>180</v>
      </c>
    </row>
    <row r="2077" spans="1:21" x14ac:dyDescent="0.3">
      <c r="A2077" s="1" t="s">
        <v>2076</v>
      </c>
      <c r="B2077" s="1">
        <v>33.659999999999997</v>
      </c>
      <c r="C2077" s="1">
        <v>4.2</v>
      </c>
      <c r="D2077" s="7" t="s">
        <v>2344</v>
      </c>
      <c r="E2077" s="7" t="s">
        <v>2343</v>
      </c>
      <c r="F2077" s="7" t="s">
        <v>2343</v>
      </c>
      <c r="G2077" s="7">
        <v>1</v>
      </c>
      <c r="H2077" s="75" t="s">
        <v>2343</v>
      </c>
      <c r="I2077" s="1" t="str">
        <f t="shared" si="32"/>
        <v>Obesity</v>
      </c>
      <c r="U2077" s="1">
        <v>180</v>
      </c>
    </row>
    <row r="2078" spans="1:21" x14ac:dyDescent="0.3">
      <c r="A2078" s="1" t="s">
        <v>2077</v>
      </c>
      <c r="B2078" s="1">
        <v>32.67</v>
      </c>
      <c r="C2078" s="1">
        <v>5.61</v>
      </c>
      <c r="D2078" s="7" t="s">
        <v>2344</v>
      </c>
      <c r="E2078" s="7" t="s">
        <v>2343</v>
      </c>
      <c r="F2078" s="7" t="s">
        <v>2343</v>
      </c>
      <c r="G2078" s="7">
        <v>1</v>
      </c>
      <c r="H2078" s="75" t="s">
        <v>2343</v>
      </c>
      <c r="I2078" s="1" t="str">
        <f t="shared" si="32"/>
        <v>Obesity</v>
      </c>
      <c r="U2078" s="1">
        <v>180</v>
      </c>
    </row>
    <row r="2079" spans="1:21" x14ac:dyDescent="0.3">
      <c r="A2079" s="1" t="s">
        <v>2078</v>
      </c>
      <c r="B2079" s="1">
        <v>30.5</v>
      </c>
      <c r="C2079" s="1">
        <v>5.88</v>
      </c>
      <c r="D2079" s="7" t="s">
        <v>2344</v>
      </c>
      <c r="E2079" s="7" t="s">
        <v>2343</v>
      </c>
      <c r="F2079" s="7" t="s">
        <v>2343</v>
      </c>
      <c r="G2079" s="7">
        <v>1</v>
      </c>
      <c r="H2079" s="75" t="s">
        <v>2343</v>
      </c>
      <c r="I2079" s="1" t="str">
        <f t="shared" si="32"/>
        <v>Obesity</v>
      </c>
      <c r="U2079" s="1">
        <v>180</v>
      </c>
    </row>
    <row r="2080" spans="1:21" x14ac:dyDescent="0.3">
      <c r="A2080" s="1" t="s">
        <v>2079</v>
      </c>
      <c r="B2080" s="1">
        <v>23.1</v>
      </c>
      <c r="C2080" s="1">
        <v>5.92</v>
      </c>
      <c r="D2080" s="7" t="s">
        <v>2344</v>
      </c>
      <c r="E2080" s="7" t="s">
        <v>2343</v>
      </c>
      <c r="F2080" s="7" t="s">
        <v>2343</v>
      </c>
      <c r="G2080" s="7">
        <v>1</v>
      </c>
      <c r="H2080" s="75" t="s">
        <v>2343</v>
      </c>
      <c r="I2080" s="1" t="str">
        <f t="shared" si="32"/>
        <v>Normal Weight</v>
      </c>
      <c r="U2080" s="1">
        <v>180</v>
      </c>
    </row>
    <row r="2081" spans="1:21" x14ac:dyDescent="0.3">
      <c r="A2081" s="1" t="s">
        <v>2080</v>
      </c>
      <c r="B2081" s="1">
        <v>39.49</v>
      </c>
      <c r="C2081" s="1">
        <v>4.8099999999999996</v>
      </c>
      <c r="D2081" s="7" t="s">
        <v>2343</v>
      </c>
      <c r="E2081" s="7" t="s">
        <v>2343</v>
      </c>
      <c r="F2081" s="7" t="s">
        <v>2343</v>
      </c>
      <c r="G2081" s="7">
        <v>1</v>
      </c>
      <c r="H2081" s="75" t="s">
        <v>2343</v>
      </c>
      <c r="I2081" s="1" t="str">
        <f t="shared" si="32"/>
        <v>Obesity</v>
      </c>
      <c r="U2081" s="1">
        <v>180</v>
      </c>
    </row>
    <row r="2082" spans="1:21" x14ac:dyDescent="0.3">
      <c r="A2082" s="1" t="s">
        <v>2081</v>
      </c>
      <c r="B2082" s="1">
        <v>33.99</v>
      </c>
      <c r="C2082" s="1">
        <v>4.55</v>
      </c>
      <c r="D2082" s="7" t="s">
        <v>2343</v>
      </c>
      <c r="E2082" s="7" t="s">
        <v>2343</v>
      </c>
      <c r="F2082" s="7" t="s">
        <v>2343</v>
      </c>
      <c r="G2082" s="7">
        <v>1</v>
      </c>
      <c r="H2082" s="75" t="s">
        <v>2343</v>
      </c>
      <c r="I2082" s="1" t="str">
        <f t="shared" si="32"/>
        <v>Obesity</v>
      </c>
      <c r="U2082" s="1">
        <v>180</v>
      </c>
    </row>
    <row r="2083" spans="1:21" x14ac:dyDescent="0.3">
      <c r="A2083" s="1" t="s">
        <v>2082</v>
      </c>
      <c r="B2083" s="1">
        <v>27.72</v>
      </c>
      <c r="C2083" s="1">
        <v>6.43</v>
      </c>
      <c r="D2083" s="7" t="s">
        <v>2343</v>
      </c>
      <c r="E2083" s="7" t="s">
        <v>2343</v>
      </c>
      <c r="F2083" s="7" t="s">
        <v>2343</v>
      </c>
      <c r="G2083" s="7">
        <v>1</v>
      </c>
      <c r="H2083" s="75" t="s">
        <v>2343</v>
      </c>
      <c r="I2083" s="1" t="str">
        <f t="shared" si="32"/>
        <v>Overweight</v>
      </c>
      <c r="U2083" s="1">
        <v>180</v>
      </c>
    </row>
    <row r="2084" spans="1:21" x14ac:dyDescent="0.3">
      <c r="A2084" s="1" t="s">
        <v>2083</v>
      </c>
      <c r="B2084" s="1">
        <v>30.59</v>
      </c>
      <c r="C2084" s="1">
        <v>11.62</v>
      </c>
      <c r="D2084" s="7" t="s">
        <v>2343</v>
      </c>
      <c r="E2084" s="7" t="s">
        <v>2343</v>
      </c>
      <c r="F2084" s="7" t="s">
        <v>2343</v>
      </c>
      <c r="G2084" s="7">
        <v>0</v>
      </c>
      <c r="H2084" s="75" t="s">
        <v>2343</v>
      </c>
      <c r="I2084" s="1" t="str">
        <f t="shared" si="32"/>
        <v>Obesity</v>
      </c>
      <c r="U2084" s="1">
        <v>180</v>
      </c>
    </row>
    <row r="2085" spans="1:21" x14ac:dyDescent="0.3">
      <c r="A2085" s="1" t="s">
        <v>2084</v>
      </c>
      <c r="B2085" s="1">
        <v>22.6</v>
      </c>
      <c r="C2085" s="1">
        <v>6.04</v>
      </c>
      <c r="D2085" s="7" t="s">
        <v>2343</v>
      </c>
      <c r="E2085" s="7" t="s">
        <v>2343</v>
      </c>
      <c r="F2085" s="7" t="s">
        <v>2343</v>
      </c>
      <c r="G2085" s="7">
        <v>1</v>
      </c>
      <c r="H2085" s="75" t="s">
        <v>2343</v>
      </c>
      <c r="I2085" s="1" t="str">
        <f t="shared" si="32"/>
        <v>Normal Weight</v>
      </c>
      <c r="U2085" s="1">
        <v>180</v>
      </c>
    </row>
    <row r="2086" spans="1:21" x14ac:dyDescent="0.3">
      <c r="A2086" s="1" t="s">
        <v>2085</v>
      </c>
      <c r="B2086" s="1">
        <v>28.785</v>
      </c>
      <c r="C2086" s="1">
        <v>8.82</v>
      </c>
      <c r="D2086" s="7" t="s">
        <v>2343</v>
      </c>
      <c r="E2086" s="7" t="s">
        <v>2343</v>
      </c>
      <c r="F2086" s="7" t="s">
        <v>2343</v>
      </c>
      <c r="G2086" s="7">
        <v>0</v>
      </c>
      <c r="H2086" s="75" t="s">
        <v>2343</v>
      </c>
      <c r="I2086" s="1" t="str">
        <f t="shared" si="32"/>
        <v>Overweight</v>
      </c>
      <c r="U2086" s="1">
        <v>180</v>
      </c>
    </row>
    <row r="2087" spans="1:21" x14ac:dyDescent="0.3">
      <c r="A2087" s="1" t="s">
        <v>2086</v>
      </c>
      <c r="B2087" s="1">
        <v>50.38</v>
      </c>
      <c r="C2087" s="1">
        <v>5.8</v>
      </c>
      <c r="D2087" s="7" t="s">
        <v>2343</v>
      </c>
      <c r="E2087" s="7" t="s">
        <v>2343</v>
      </c>
      <c r="F2087" s="7" t="s">
        <v>2343</v>
      </c>
      <c r="G2087" s="7">
        <v>0</v>
      </c>
      <c r="H2087" s="75" t="s">
        <v>2343</v>
      </c>
      <c r="I2087" s="1" t="str">
        <f t="shared" si="32"/>
        <v>Obesity</v>
      </c>
      <c r="U2087" s="1">
        <v>180</v>
      </c>
    </row>
    <row r="2088" spans="1:21" x14ac:dyDescent="0.3">
      <c r="A2088" s="1" t="s">
        <v>2087</v>
      </c>
      <c r="B2088" s="1">
        <v>35.200000000000003</v>
      </c>
      <c r="C2088" s="1">
        <v>4.28</v>
      </c>
      <c r="D2088" s="7" t="s">
        <v>2343</v>
      </c>
      <c r="E2088" s="7" t="s">
        <v>2343</v>
      </c>
      <c r="F2088" s="7" t="s">
        <v>2343</v>
      </c>
      <c r="G2088" s="7">
        <v>0</v>
      </c>
      <c r="H2088" s="75" t="s">
        <v>2343</v>
      </c>
      <c r="I2088" s="1" t="str">
        <f t="shared" si="32"/>
        <v>Obesity</v>
      </c>
      <c r="U2088" s="1">
        <v>180</v>
      </c>
    </row>
    <row r="2089" spans="1:21" x14ac:dyDescent="0.3">
      <c r="A2089" s="1" t="s">
        <v>2088</v>
      </c>
      <c r="B2089" s="1">
        <v>35.72</v>
      </c>
      <c r="C2089" s="1">
        <v>5.5</v>
      </c>
      <c r="D2089" s="7" t="s">
        <v>2344</v>
      </c>
      <c r="E2089" s="7" t="s">
        <v>2343</v>
      </c>
      <c r="F2089" s="7" t="s">
        <v>2343</v>
      </c>
      <c r="G2089" s="7">
        <v>0</v>
      </c>
      <c r="H2089" s="75" t="s">
        <v>2343</v>
      </c>
      <c r="I2089" s="1" t="str">
        <f t="shared" si="32"/>
        <v>Obesity</v>
      </c>
      <c r="U2089" s="1">
        <v>180</v>
      </c>
    </row>
    <row r="2090" spans="1:21" x14ac:dyDescent="0.3">
      <c r="A2090" s="1" t="s">
        <v>2089</v>
      </c>
      <c r="B2090" s="1">
        <v>24.51</v>
      </c>
      <c r="C2090" s="1">
        <v>4.6900000000000004</v>
      </c>
      <c r="D2090" s="7" t="s">
        <v>2343</v>
      </c>
      <c r="E2090" s="7" t="s">
        <v>2343</v>
      </c>
      <c r="F2090" s="7" t="s">
        <v>2343</v>
      </c>
      <c r="G2090" s="7">
        <v>0</v>
      </c>
      <c r="H2090" s="75" t="s">
        <v>2343</v>
      </c>
      <c r="I2090" s="1" t="str">
        <f t="shared" si="32"/>
        <v>Normal Weight</v>
      </c>
      <c r="U2090" s="1">
        <v>180</v>
      </c>
    </row>
    <row r="2091" spans="1:21" x14ac:dyDescent="0.3">
      <c r="A2091" s="1" t="s">
        <v>2090</v>
      </c>
      <c r="B2091" s="1">
        <v>23.844999999999999</v>
      </c>
      <c r="C2091" s="1">
        <v>4.43</v>
      </c>
      <c r="D2091" s="7" t="s">
        <v>2343</v>
      </c>
      <c r="E2091" s="7" t="s">
        <v>2343</v>
      </c>
      <c r="F2091" s="7" t="s">
        <v>2343</v>
      </c>
      <c r="G2091" s="7">
        <v>0</v>
      </c>
      <c r="H2091" s="75" t="s">
        <v>2343</v>
      </c>
      <c r="I2091" s="1" t="str">
        <f t="shared" si="32"/>
        <v>Normal Weight</v>
      </c>
      <c r="U2091" s="1">
        <v>180</v>
      </c>
    </row>
    <row r="2092" spans="1:21" x14ac:dyDescent="0.3">
      <c r="A2092" s="1" t="s">
        <v>2091</v>
      </c>
      <c r="B2092" s="1">
        <v>15.68</v>
      </c>
      <c r="C2092" s="1">
        <v>6.16</v>
      </c>
      <c r="D2092" s="7" t="s">
        <v>2344</v>
      </c>
      <c r="E2092" s="7" t="s">
        <v>2343</v>
      </c>
      <c r="F2092" s="7" t="s">
        <v>2343</v>
      </c>
      <c r="G2092" s="7">
        <v>1</v>
      </c>
      <c r="H2092" s="75" t="s">
        <v>2343</v>
      </c>
      <c r="I2092" s="1" t="str">
        <f t="shared" si="32"/>
        <v>Underweight</v>
      </c>
      <c r="U2092" s="1">
        <v>180</v>
      </c>
    </row>
    <row r="2093" spans="1:21" x14ac:dyDescent="0.3">
      <c r="A2093" s="1" t="s">
        <v>2092</v>
      </c>
      <c r="B2093" s="1">
        <v>32.395000000000003</v>
      </c>
      <c r="C2093" s="1">
        <v>6.66</v>
      </c>
      <c r="D2093" s="7" t="s">
        <v>2343</v>
      </c>
      <c r="E2093" s="7" t="s">
        <v>2343</v>
      </c>
      <c r="F2093" s="7" t="s">
        <v>2343</v>
      </c>
      <c r="G2093" s="7">
        <v>0</v>
      </c>
      <c r="H2093" s="75" t="s">
        <v>2343</v>
      </c>
      <c r="I2093" s="1" t="str">
        <f t="shared" si="32"/>
        <v>Obesity</v>
      </c>
      <c r="U2093" s="1">
        <v>180</v>
      </c>
    </row>
    <row r="2094" spans="1:21" x14ac:dyDescent="0.3">
      <c r="A2094" s="1" t="s">
        <v>2093</v>
      </c>
      <c r="B2094" s="1">
        <v>23.655000000000001</v>
      </c>
      <c r="C2094" s="1">
        <v>5.92</v>
      </c>
      <c r="D2094" s="7" t="s">
        <v>2343</v>
      </c>
      <c r="E2094" s="7" t="s">
        <v>2343</v>
      </c>
      <c r="F2094" s="7" t="s">
        <v>2343</v>
      </c>
      <c r="G2094" s="7">
        <v>1</v>
      </c>
      <c r="H2094" s="75" t="s">
        <v>2343</v>
      </c>
      <c r="I2094" s="1" t="str">
        <f t="shared" si="32"/>
        <v>Normal Weight</v>
      </c>
      <c r="U2094" s="1">
        <v>180</v>
      </c>
    </row>
    <row r="2095" spans="1:21" x14ac:dyDescent="0.3">
      <c r="A2095" s="1" t="s">
        <v>2094</v>
      </c>
      <c r="B2095" s="1">
        <v>28.4</v>
      </c>
      <c r="C2095" s="1">
        <v>5.97</v>
      </c>
      <c r="D2095" s="7" t="s">
        <v>2343</v>
      </c>
      <c r="E2095" s="7" t="s">
        <v>2343</v>
      </c>
      <c r="F2095" s="7" t="s">
        <v>2345</v>
      </c>
      <c r="G2095" s="7">
        <v>1</v>
      </c>
      <c r="H2095" s="75" t="s">
        <v>2343</v>
      </c>
      <c r="I2095" s="1" t="str">
        <f t="shared" si="32"/>
        <v>Overweight</v>
      </c>
      <c r="U2095" s="1">
        <v>180</v>
      </c>
    </row>
    <row r="2096" spans="1:21" x14ac:dyDescent="0.3">
      <c r="A2096" s="1" t="s">
        <v>2095</v>
      </c>
      <c r="B2096" s="1">
        <v>35.42</v>
      </c>
      <c r="C2096" s="1">
        <v>4.6399999999999997</v>
      </c>
      <c r="D2096" s="7" t="s">
        <v>2344</v>
      </c>
      <c r="E2096" s="7" t="s">
        <v>2343</v>
      </c>
      <c r="F2096" s="7" t="s">
        <v>2343</v>
      </c>
      <c r="G2096" s="7">
        <v>0</v>
      </c>
      <c r="H2096" s="75" t="s">
        <v>2343</v>
      </c>
      <c r="I2096" s="1" t="str">
        <f t="shared" si="32"/>
        <v>Obesity</v>
      </c>
      <c r="U2096" s="1">
        <v>180</v>
      </c>
    </row>
    <row r="2097" spans="1:21" x14ac:dyDescent="0.3">
      <c r="A2097" s="1" t="s">
        <v>2096</v>
      </c>
      <c r="B2097" s="1">
        <v>26.18</v>
      </c>
      <c r="C2097" s="1">
        <v>6.12</v>
      </c>
      <c r="D2097" s="7" t="s">
        <v>2343</v>
      </c>
      <c r="E2097" s="7" t="s">
        <v>2344</v>
      </c>
      <c r="F2097" s="7" t="s">
        <v>2343</v>
      </c>
      <c r="G2097" s="7">
        <v>1</v>
      </c>
      <c r="H2097" s="75" t="s">
        <v>2343</v>
      </c>
      <c r="I2097" s="1" t="str">
        <f t="shared" si="32"/>
        <v>Overweight</v>
      </c>
      <c r="U2097" s="1">
        <v>180</v>
      </c>
    </row>
    <row r="2098" spans="1:21" x14ac:dyDescent="0.3">
      <c r="A2098" s="1" t="s">
        <v>2097</v>
      </c>
      <c r="B2098" s="1">
        <v>20.8</v>
      </c>
      <c r="C2098" s="1">
        <v>4.87</v>
      </c>
      <c r="D2098" s="7" t="s">
        <v>2344</v>
      </c>
      <c r="E2098" s="7" t="s">
        <v>2343</v>
      </c>
      <c r="F2098" s="7" t="s">
        <v>2343</v>
      </c>
      <c r="G2098" s="7">
        <v>0</v>
      </c>
      <c r="H2098" s="75" t="s">
        <v>2343</v>
      </c>
      <c r="I2098" s="1" t="str">
        <f t="shared" si="32"/>
        <v>Normal Weight</v>
      </c>
      <c r="U2098" s="1">
        <v>180</v>
      </c>
    </row>
    <row r="2099" spans="1:21" x14ac:dyDescent="0.3">
      <c r="A2099" s="1" t="s">
        <v>2098</v>
      </c>
      <c r="B2099" s="1">
        <v>15.82</v>
      </c>
      <c r="C2099" s="1">
        <v>4.5999999999999996</v>
      </c>
      <c r="D2099" s="7" t="s">
        <v>2343</v>
      </c>
      <c r="E2099" s="7" t="s">
        <v>2343</v>
      </c>
      <c r="F2099" s="7" t="s">
        <v>2343</v>
      </c>
      <c r="G2099" s="7">
        <v>0</v>
      </c>
      <c r="H2099" s="75" t="s">
        <v>2343</v>
      </c>
      <c r="I2099" s="1" t="str">
        <f t="shared" si="32"/>
        <v>Underweight</v>
      </c>
      <c r="U2099" s="1">
        <v>180</v>
      </c>
    </row>
    <row r="2100" spans="1:21" x14ac:dyDescent="0.3">
      <c r="A2100" s="1" t="s">
        <v>2099</v>
      </c>
      <c r="B2100" s="1">
        <v>17.670000000000002</v>
      </c>
      <c r="C2100" s="1">
        <v>4.78</v>
      </c>
      <c r="D2100" s="7" t="s">
        <v>2343</v>
      </c>
      <c r="E2100" s="7" t="s">
        <v>2343</v>
      </c>
      <c r="F2100" s="7" t="s">
        <v>2343</v>
      </c>
      <c r="G2100" s="7">
        <v>0</v>
      </c>
      <c r="H2100" s="75" t="s">
        <v>2343</v>
      </c>
      <c r="I2100" s="1" t="str">
        <f t="shared" si="32"/>
        <v>Underweight</v>
      </c>
      <c r="U2100" s="1">
        <v>180</v>
      </c>
    </row>
    <row r="2101" spans="1:21" x14ac:dyDescent="0.3">
      <c r="A2101" s="1" t="s">
        <v>2100</v>
      </c>
      <c r="B2101" s="1">
        <v>31.92</v>
      </c>
      <c r="C2101" s="1">
        <v>11.05</v>
      </c>
      <c r="D2101" s="7" t="s">
        <v>2343</v>
      </c>
      <c r="E2101" s="7" t="s">
        <v>2343</v>
      </c>
      <c r="F2101" s="7" t="s">
        <v>2343</v>
      </c>
      <c r="G2101" s="7">
        <v>0</v>
      </c>
      <c r="H2101" s="75" t="s">
        <v>2343</v>
      </c>
      <c r="I2101" s="1" t="str">
        <f t="shared" si="32"/>
        <v>Obesity</v>
      </c>
      <c r="U2101" s="1">
        <v>180</v>
      </c>
    </row>
    <row r="2102" spans="1:21" x14ac:dyDescent="0.3">
      <c r="A2102" s="1" t="s">
        <v>2101</v>
      </c>
      <c r="B2102" s="1">
        <v>28.975000000000001</v>
      </c>
      <c r="C2102" s="1">
        <v>7.62</v>
      </c>
      <c r="D2102" s="7" t="s">
        <v>2343</v>
      </c>
      <c r="E2102" s="7" t="s">
        <v>2343</v>
      </c>
      <c r="F2102" s="7" t="s">
        <v>2343</v>
      </c>
      <c r="G2102" s="7">
        <v>0</v>
      </c>
      <c r="H2102" s="75" t="s">
        <v>2343</v>
      </c>
      <c r="I2102" s="1" t="str">
        <f t="shared" si="32"/>
        <v>Overweight</v>
      </c>
      <c r="U2102" s="1">
        <v>180</v>
      </c>
    </row>
    <row r="2103" spans="1:21" x14ac:dyDescent="0.3">
      <c r="A2103" s="1" t="s">
        <v>2102</v>
      </c>
      <c r="B2103" s="1">
        <v>31.73</v>
      </c>
      <c r="C2103" s="1">
        <v>4.78</v>
      </c>
      <c r="D2103" s="7" t="s">
        <v>2344</v>
      </c>
      <c r="E2103" s="7" t="s">
        <v>2344</v>
      </c>
      <c r="F2103" s="7" t="s">
        <v>2343</v>
      </c>
      <c r="G2103" s="7">
        <v>2</v>
      </c>
      <c r="H2103" s="75" t="s">
        <v>2343</v>
      </c>
      <c r="I2103" s="1" t="str">
        <f t="shared" si="32"/>
        <v>Obesity</v>
      </c>
      <c r="U2103" s="1">
        <v>180</v>
      </c>
    </row>
    <row r="2104" spans="1:21" x14ac:dyDescent="0.3">
      <c r="A2104" s="1" t="s">
        <v>2103</v>
      </c>
      <c r="B2104" s="1">
        <v>28.88</v>
      </c>
      <c r="C2104" s="1">
        <v>6.09</v>
      </c>
      <c r="D2104" s="7" t="s">
        <v>2344</v>
      </c>
      <c r="E2104" s="7" t="s">
        <v>2344</v>
      </c>
      <c r="F2104" s="7" t="s">
        <v>2343</v>
      </c>
      <c r="G2104" s="7">
        <v>2</v>
      </c>
      <c r="H2104" s="75" t="s">
        <v>2343</v>
      </c>
      <c r="I2104" s="1" t="str">
        <f t="shared" si="32"/>
        <v>Overweight</v>
      </c>
      <c r="U2104" s="1">
        <v>180</v>
      </c>
    </row>
    <row r="2105" spans="1:21" x14ac:dyDescent="0.3">
      <c r="A2105" s="1" t="s">
        <v>2104</v>
      </c>
      <c r="B2105" s="1">
        <v>25.555</v>
      </c>
      <c r="C2105" s="1">
        <v>5.1100000000000003</v>
      </c>
      <c r="D2105" s="7" t="s">
        <v>2343</v>
      </c>
      <c r="E2105" s="7" t="s">
        <v>2343</v>
      </c>
      <c r="F2105" s="7" t="s">
        <v>2345</v>
      </c>
      <c r="G2105" s="7">
        <v>1</v>
      </c>
      <c r="H2105" s="75" t="s">
        <v>2343</v>
      </c>
      <c r="I2105" s="1" t="str">
        <f t="shared" si="32"/>
        <v>Overweight</v>
      </c>
      <c r="U2105" s="1">
        <v>180</v>
      </c>
    </row>
    <row r="2106" spans="1:21" x14ac:dyDescent="0.3">
      <c r="A2106" s="1" t="s">
        <v>2105</v>
      </c>
      <c r="B2106" s="1">
        <v>37.29</v>
      </c>
      <c r="C2106" s="1">
        <v>4.46</v>
      </c>
      <c r="D2106" s="7" t="s">
        <v>2343</v>
      </c>
      <c r="E2106" s="7" t="s">
        <v>2344</v>
      </c>
      <c r="F2106" s="7" t="s">
        <v>2343</v>
      </c>
      <c r="G2106" s="7">
        <v>1</v>
      </c>
      <c r="H2106" s="75" t="s">
        <v>2343</v>
      </c>
      <c r="I2106" s="1" t="str">
        <f t="shared" si="32"/>
        <v>Obesity</v>
      </c>
      <c r="U2106" s="1">
        <v>180</v>
      </c>
    </row>
    <row r="2107" spans="1:21" x14ac:dyDescent="0.3">
      <c r="A2107" s="1" t="s">
        <v>2106</v>
      </c>
      <c r="B2107" s="1">
        <v>40.28</v>
      </c>
      <c r="C2107" s="1">
        <v>6.11</v>
      </c>
      <c r="D2107" s="7" t="s">
        <v>2343</v>
      </c>
      <c r="E2107" s="7" t="s">
        <v>2344</v>
      </c>
      <c r="F2107" s="7" t="s">
        <v>2343</v>
      </c>
      <c r="G2107" s="7">
        <v>1</v>
      </c>
      <c r="H2107" s="75" t="s">
        <v>2343</v>
      </c>
      <c r="I2107" s="1" t="str">
        <f t="shared" si="32"/>
        <v>Obesity</v>
      </c>
      <c r="U2107" s="1">
        <v>180</v>
      </c>
    </row>
    <row r="2108" spans="1:21" x14ac:dyDescent="0.3">
      <c r="A2108" s="1" t="s">
        <v>2107</v>
      </c>
      <c r="B2108" s="1">
        <v>40.185000000000002</v>
      </c>
      <c r="C2108" s="1">
        <v>4.66</v>
      </c>
      <c r="D2108" s="7" t="s">
        <v>2343</v>
      </c>
      <c r="E2108" s="7" t="s">
        <v>2344</v>
      </c>
      <c r="F2108" s="7" t="s">
        <v>2343</v>
      </c>
      <c r="G2108" s="7">
        <v>1</v>
      </c>
      <c r="H2108" s="75" t="s">
        <v>2343</v>
      </c>
      <c r="I2108" s="1" t="str">
        <f t="shared" si="32"/>
        <v>Obesity</v>
      </c>
      <c r="U2108" s="1">
        <v>180</v>
      </c>
    </row>
    <row r="2109" spans="1:21" x14ac:dyDescent="0.3">
      <c r="A2109" s="1" t="s">
        <v>2108</v>
      </c>
      <c r="B2109" s="1">
        <v>23.57</v>
      </c>
      <c r="C2109" s="1">
        <v>6.14</v>
      </c>
      <c r="D2109" s="7" t="s">
        <v>2343</v>
      </c>
      <c r="E2109" s="7" t="s">
        <v>2343</v>
      </c>
      <c r="F2109" s="7" t="s">
        <v>2343</v>
      </c>
      <c r="G2109" s="7">
        <v>0</v>
      </c>
      <c r="H2109" s="75" t="s">
        <v>2343</v>
      </c>
      <c r="I2109" s="1" t="str">
        <f t="shared" si="32"/>
        <v>Normal Weight</v>
      </c>
      <c r="U2109" s="1">
        <v>180</v>
      </c>
    </row>
    <row r="2110" spans="1:21" x14ac:dyDescent="0.3">
      <c r="A2110" s="1" t="s">
        <v>2109</v>
      </c>
      <c r="B2110" s="1">
        <v>35.625</v>
      </c>
      <c r="C2110" s="1">
        <v>6.21</v>
      </c>
      <c r="D2110" s="7" t="s">
        <v>2343</v>
      </c>
      <c r="E2110" s="7" t="s">
        <v>2344</v>
      </c>
      <c r="F2110" s="7" t="s">
        <v>2343</v>
      </c>
      <c r="G2110" s="7">
        <v>1</v>
      </c>
      <c r="H2110" s="75" t="s">
        <v>2343</v>
      </c>
      <c r="I2110" s="1" t="str">
        <f t="shared" si="32"/>
        <v>Obesity</v>
      </c>
      <c r="U2110" s="1">
        <v>180</v>
      </c>
    </row>
    <row r="2111" spans="1:21" x14ac:dyDescent="0.3">
      <c r="A2111" s="1" t="s">
        <v>2110</v>
      </c>
      <c r="B2111" s="1">
        <v>33.155000000000001</v>
      </c>
      <c r="C2111" s="1">
        <v>4.5999999999999996</v>
      </c>
      <c r="D2111" s="7" t="s">
        <v>2343</v>
      </c>
      <c r="E2111" s="7" t="s">
        <v>2344</v>
      </c>
      <c r="F2111" s="7" t="s">
        <v>2343</v>
      </c>
      <c r="G2111" s="7">
        <v>1</v>
      </c>
      <c r="H2111" s="75" t="s">
        <v>2343</v>
      </c>
      <c r="I2111" s="1" t="str">
        <f t="shared" si="32"/>
        <v>Obesity</v>
      </c>
      <c r="U2111" s="1">
        <v>180</v>
      </c>
    </row>
    <row r="2112" spans="1:21" x14ac:dyDescent="0.3">
      <c r="A2112" s="1" t="s">
        <v>2111</v>
      </c>
      <c r="B2112" s="1">
        <v>31.92</v>
      </c>
      <c r="C2112" s="1">
        <v>5.04</v>
      </c>
      <c r="D2112" s="7" t="s">
        <v>2343</v>
      </c>
      <c r="E2112" s="7" t="s">
        <v>2344</v>
      </c>
      <c r="F2112" s="7" t="s">
        <v>2343</v>
      </c>
      <c r="G2112" s="7">
        <v>1</v>
      </c>
      <c r="H2112" s="75" t="s">
        <v>2343</v>
      </c>
      <c r="I2112" s="1" t="str">
        <f t="shared" si="32"/>
        <v>Obesity</v>
      </c>
      <c r="U2112" s="1">
        <v>180</v>
      </c>
    </row>
    <row r="2113" spans="1:21" x14ac:dyDescent="0.3">
      <c r="A2113" s="1" t="s">
        <v>2112</v>
      </c>
      <c r="B2113" s="1">
        <v>30.305</v>
      </c>
      <c r="C2113" s="1">
        <v>5.08</v>
      </c>
      <c r="D2113" s="7" t="s">
        <v>2343</v>
      </c>
      <c r="E2113" s="7" t="s">
        <v>2344</v>
      </c>
      <c r="F2113" s="7" t="s">
        <v>2343</v>
      </c>
      <c r="G2113" s="7">
        <v>1</v>
      </c>
      <c r="H2113" s="75" t="s">
        <v>2343</v>
      </c>
      <c r="I2113" s="1" t="str">
        <f t="shared" si="32"/>
        <v>Obesity</v>
      </c>
      <c r="U2113" s="1">
        <v>180</v>
      </c>
    </row>
    <row r="2114" spans="1:21" x14ac:dyDescent="0.3">
      <c r="A2114" s="1" t="s">
        <v>2113</v>
      </c>
      <c r="B2114" s="1">
        <v>30.114999999999998</v>
      </c>
      <c r="C2114" s="1">
        <v>4.38</v>
      </c>
      <c r="D2114" s="7" t="s">
        <v>2343</v>
      </c>
      <c r="E2114" s="7" t="s">
        <v>2344</v>
      </c>
      <c r="F2114" s="7" t="s">
        <v>2343</v>
      </c>
      <c r="G2114" s="7">
        <v>1</v>
      </c>
      <c r="H2114" s="75" t="s">
        <v>2343</v>
      </c>
      <c r="I2114" s="1" t="str">
        <f t="shared" si="32"/>
        <v>Obesity</v>
      </c>
      <c r="U2114" s="1">
        <v>180</v>
      </c>
    </row>
    <row r="2115" spans="1:21" x14ac:dyDescent="0.3">
      <c r="A2115" s="1" t="s">
        <v>2114</v>
      </c>
      <c r="B2115" s="1">
        <v>24.09</v>
      </c>
      <c r="C2115" s="1">
        <v>4.79</v>
      </c>
      <c r="D2115" s="7" t="s">
        <v>2343</v>
      </c>
      <c r="E2115" s="7" t="s">
        <v>2344</v>
      </c>
      <c r="F2115" s="7" t="s">
        <v>2343</v>
      </c>
      <c r="G2115" s="7">
        <v>1</v>
      </c>
      <c r="H2115" s="75" t="s">
        <v>2343</v>
      </c>
      <c r="I2115" s="1" t="str">
        <f t="shared" ref="I2115:I2178" si="33">IF(B2115&lt;18.5,"Underweight",IF(B2115&lt;25,"Normal Weight",IF(B2115&lt;30,"Overweight","Obesity")))</f>
        <v>Normal Weight</v>
      </c>
      <c r="U2115" s="1">
        <v>180</v>
      </c>
    </row>
    <row r="2116" spans="1:21" x14ac:dyDescent="0.3">
      <c r="A2116" s="1" t="s">
        <v>2115</v>
      </c>
      <c r="B2116" s="1">
        <v>28.215</v>
      </c>
      <c r="C2116" s="1">
        <v>4.21</v>
      </c>
      <c r="D2116" s="7" t="s">
        <v>2343</v>
      </c>
      <c r="E2116" s="7" t="s">
        <v>2344</v>
      </c>
      <c r="F2116" s="7" t="s">
        <v>2343</v>
      </c>
      <c r="G2116" s="7">
        <v>1</v>
      </c>
      <c r="H2116" s="75" t="s">
        <v>2343</v>
      </c>
      <c r="I2116" s="1" t="str">
        <f t="shared" si="33"/>
        <v>Overweight</v>
      </c>
      <c r="U2116" s="1">
        <v>180</v>
      </c>
    </row>
    <row r="2117" spans="1:21" x14ac:dyDescent="0.3">
      <c r="A2117" s="1" t="s">
        <v>2116</v>
      </c>
      <c r="B2117" s="1">
        <v>26.315000000000001</v>
      </c>
      <c r="C2117" s="1">
        <v>5.47</v>
      </c>
      <c r="D2117" s="7" t="s">
        <v>2343</v>
      </c>
      <c r="E2117" s="7" t="s">
        <v>2344</v>
      </c>
      <c r="F2117" s="7" t="s">
        <v>2343</v>
      </c>
      <c r="G2117" s="7">
        <v>1</v>
      </c>
      <c r="H2117" s="75" t="s">
        <v>2343</v>
      </c>
      <c r="I2117" s="1" t="str">
        <f t="shared" si="33"/>
        <v>Overweight</v>
      </c>
      <c r="U2117" s="1">
        <v>180</v>
      </c>
    </row>
    <row r="2118" spans="1:21" x14ac:dyDescent="0.3">
      <c r="A2118" s="1" t="s">
        <v>2117</v>
      </c>
      <c r="B2118" s="1">
        <v>25.08</v>
      </c>
      <c r="C2118" s="1">
        <v>5.09</v>
      </c>
      <c r="D2118" s="7" t="s">
        <v>2343</v>
      </c>
      <c r="E2118" s="7" t="s">
        <v>2344</v>
      </c>
      <c r="F2118" s="7" t="s">
        <v>2343</v>
      </c>
      <c r="G2118" s="7">
        <v>1</v>
      </c>
      <c r="H2118" s="75" t="s">
        <v>2343</v>
      </c>
      <c r="I2118" s="1" t="str">
        <f t="shared" si="33"/>
        <v>Overweight</v>
      </c>
      <c r="U2118" s="1">
        <v>180</v>
      </c>
    </row>
    <row r="2119" spans="1:21" x14ac:dyDescent="0.3">
      <c r="A2119" s="1" t="s">
        <v>2118</v>
      </c>
      <c r="B2119" s="1">
        <v>15.41</v>
      </c>
      <c r="C2119" s="1">
        <v>5.08</v>
      </c>
      <c r="D2119" s="7" t="s">
        <v>2343</v>
      </c>
      <c r="E2119" s="7" t="s">
        <v>2343</v>
      </c>
      <c r="F2119" s="7" t="s">
        <v>2343</v>
      </c>
      <c r="G2119" s="7">
        <v>0</v>
      </c>
      <c r="H2119" s="75" t="s">
        <v>2343</v>
      </c>
      <c r="I2119" s="1" t="str">
        <f t="shared" si="33"/>
        <v>Underweight</v>
      </c>
      <c r="U2119" s="1">
        <v>180</v>
      </c>
    </row>
    <row r="2120" spans="1:21" x14ac:dyDescent="0.3">
      <c r="A2120" s="1" t="s">
        <v>2119</v>
      </c>
      <c r="B2120" s="1">
        <v>23.83</v>
      </c>
      <c r="C2120" s="1">
        <v>5.68</v>
      </c>
      <c r="D2120" s="7" t="s">
        <v>2343</v>
      </c>
      <c r="E2120" s="7" t="s">
        <v>2343</v>
      </c>
      <c r="F2120" s="7" t="s">
        <v>2343</v>
      </c>
      <c r="G2120" s="7">
        <v>0</v>
      </c>
      <c r="H2120" s="75" t="s">
        <v>2343</v>
      </c>
      <c r="I2120" s="1" t="str">
        <f t="shared" si="33"/>
        <v>Normal Weight</v>
      </c>
      <c r="U2120" s="1">
        <v>180</v>
      </c>
    </row>
    <row r="2121" spans="1:21" x14ac:dyDescent="0.3">
      <c r="A2121" s="1" t="s">
        <v>2120</v>
      </c>
      <c r="B2121" s="1">
        <v>36</v>
      </c>
      <c r="C2121" s="1">
        <v>4.66</v>
      </c>
      <c r="D2121" s="7" t="s">
        <v>2343</v>
      </c>
      <c r="E2121" s="7" t="s">
        <v>2344</v>
      </c>
      <c r="F2121" s="7" t="s">
        <v>2343</v>
      </c>
      <c r="G2121" s="7">
        <v>1</v>
      </c>
      <c r="H2121" s="75" t="s">
        <v>2343</v>
      </c>
      <c r="I2121" s="1" t="str">
        <f t="shared" si="33"/>
        <v>Obesity</v>
      </c>
      <c r="U2121" s="1">
        <v>180</v>
      </c>
    </row>
    <row r="2122" spans="1:21" x14ac:dyDescent="0.3">
      <c r="A2122" s="1" t="s">
        <v>2121</v>
      </c>
      <c r="B2122" s="1">
        <v>28.82</v>
      </c>
      <c r="C2122" s="1">
        <v>5.59</v>
      </c>
      <c r="D2122" s="7" t="s">
        <v>2343</v>
      </c>
      <c r="E2122" s="7" t="s">
        <v>2344</v>
      </c>
      <c r="F2122" s="7" t="s">
        <v>2343</v>
      </c>
      <c r="G2122" s="7">
        <v>1</v>
      </c>
      <c r="H2122" s="75" t="s">
        <v>2343</v>
      </c>
      <c r="I2122" s="1" t="str">
        <f t="shared" si="33"/>
        <v>Overweight</v>
      </c>
      <c r="U2122" s="1">
        <v>180</v>
      </c>
    </row>
    <row r="2123" spans="1:21" x14ac:dyDescent="0.3">
      <c r="A2123" s="1" t="s">
        <v>2122</v>
      </c>
      <c r="B2123" s="1">
        <v>28.05</v>
      </c>
      <c r="C2123" s="1">
        <v>6.2</v>
      </c>
      <c r="D2123" s="7" t="s">
        <v>2343</v>
      </c>
      <c r="E2123" s="7" t="s">
        <v>2344</v>
      </c>
      <c r="F2123" s="7" t="s">
        <v>2343</v>
      </c>
      <c r="G2123" s="7">
        <v>1</v>
      </c>
      <c r="H2123" s="75" t="s">
        <v>2343</v>
      </c>
      <c r="I2123" s="1" t="str">
        <f t="shared" si="33"/>
        <v>Overweight</v>
      </c>
      <c r="U2123" s="1">
        <v>180</v>
      </c>
    </row>
    <row r="2124" spans="1:21" x14ac:dyDescent="0.3">
      <c r="A2124" s="1" t="s">
        <v>2123</v>
      </c>
      <c r="B2124" s="1">
        <v>27.1</v>
      </c>
      <c r="C2124" s="1">
        <v>4.45</v>
      </c>
      <c r="D2124" s="7" t="s">
        <v>2343</v>
      </c>
      <c r="E2124" s="7" t="s">
        <v>2344</v>
      </c>
      <c r="F2124" s="7" t="s">
        <v>2343</v>
      </c>
      <c r="G2124" s="7">
        <v>1</v>
      </c>
      <c r="H2124" s="75" t="s">
        <v>2343</v>
      </c>
      <c r="I2124" s="1" t="str">
        <f t="shared" si="33"/>
        <v>Overweight</v>
      </c>
      <c r="U2124" s="1">
        <v>180</v>
      </c>
    </row>
    <row r="2125" spans="1:21" x14ac:dyDescent="0.3">
      <c r="A2125" s="1" t="s">
        <v>2124</v>
      </c>
      <c r="B2125" s="1">
        <v>24.3</v>
      </c>
      <c r="C2125" s="1">
        <v>6.1</v>
      </c>
      <c r="D2125" s="7" t="s">
        <v>2344</v>
      </c>
      <c r="E2125" s="7" t="s">
        <v>2344</v>
      </c>
      <c r="F2125" s="7" t="s">
        <v>2343</v>
      </c>
      <c r="G2125" s="7">
        <v>1</v>
      </c>
      <c r="H2125" s="75" t="s">
        <v>2343</v>
      </c>
      <c r="I2125" s="1" t="str">
        <f t="shared" si="33"/>
        <v>Normal Weight</v>
      </c>
      <c r="U2125" s="1">
        <v>180</v>
      </c>
    </row>
    <row r="2126" spans="1:21" x14ac:dyDescent="0.3">
      <c r="A2126" s="1" t="s">
        <v>2125</v>
      </c>
      <c r="B2126" s="1">
        <v>30.72</v>
      </c>
      <c r="C2126" s="1">
        <v>6.06</v>
      </c>
      <c r="D2126" s="7" t="s">
        <v>2343</v>
      </c>
      <c r="E2126" s="7" t="s">
        <v>2344</v>
      </c>
      <c r="F2126" s="7" t="s">
        <v>2343</v>
      </c>
      <c r="G2126" s="7">
        <v>1</v>
      </c>
      <c r="H2126" s="75" t="s">
        <v>2343</v>
      </c>
      <c r="I2126" s="1" t="str">
        <f t="shared" si="33"/>
        <v>Obesity</v>
      </c>
      <c r="U2126" s="1">
        <v>180</v>
      </c>
    </row>
    <row r="2127" spans="1:21" x14ac:dyDescent="0.3">
      <c r="A2127" s="1" t="s">
        <v>2126</v>
      </c>
      <c r="B2127" s="1">
        <v>37.43</v>
      </c>
      <c r="C2127" s="1">
        <v>4.5599999999999996</v>
      </c>
      <c r="D2127" s="7" t="s">
        <v>2343</v>
      </c>
      <c r="E2127" s="7" t="s">
        <v>2343</v>
      </c>
      <c r="F2127" s="7" t="s">
        <v>2345</v>
      </c>
      <c r="G2127" s="7">
        <v>1</v>
      </c>
      <c r="H2127" s="75" t="s">
        <v>2343</v>
      </c>
      <c r="I2127" s="1" t="str">
        <f t="shared" si="33"/>
        <v>Obesity</v>
      </c>
      <c r="U2127" s="1">
        <v>180</v>
      </c>
    </row>
    <row r="2128" spans="1:21" x14ac:dyDescent="0.3">
      <c r="A2128" s="1" t="s">
        <v>2127</v>
      </c>
      <c r="B2128" s="1">
        <v>25.74</v>
      </c>
      <c r="C2128" s="1">
        <v>6.41</v>
      </c>
      <c r="D2128" s="7" t="s">
        <v>2344</v>
      </c>
      <c r="E2128" s="7" t="s">
        <v>2343</v>
      </c>
      <c r="F2128" s="7" t="s">
        <v>2345</v>
      </c>
      <c r="G2128" s="7">
        <v>1</v>
      </c>
      <c r="H2128" s="75" t="s">
        <v>2343</v>
      </c>
      <c r="I2128" s="1" t="str">
        <f t="shared" si="33"/>
        <v>Overweight</v>
      </c>
      <c r="U2128" s="1">
        <v>180</v>
      </c>
    </row>
    <row r="2129" spans="1:21" x14ac:dyDescent="0.3">
      <c r="A2129" s="1" t="s">
        <v>2128</v>
      </c>
      <c r="B2129" s="1">
        <v>36.575000000000003</v>
      </c>
      <c r="C2129" s="1">
        <v>5.57</v>
      </c>
      <c r="D2129" s="7" t="s">
        <v>2343</v>
      </c>
      <c r="E2129" s="7" t="s">
        <v>2343</v>
      </c>
      <c r="F2129" s="7" t="s">
        <v>2345</v>
      </c>
      <c r="G2129" s="7">
        <v>1</v>
      </c>
      <c r="H2129" s="75" t="s">
        <v>2343</v>
      </c>
      <c r="I2129" s="1" t="str">
        <f t="shared" si="33"/>
        <v>Obesity</v>
      </c>
      <c r="U2129" s="1">
        <v>180</v>
      </c>
    </row>
    <row r="2130" spans="1:21" x14ac:dyDescent="0.3">
      <c r="A2130" s="1" t="s">
        <v>2129</v>
      </c>
      <c r="B2130" s="1">
        <v>35.15</v>
      </c>
      <c r="C2130" s="1">
        <v>5.47</v>
      </c>
      <c r="D2130" s="7" t="s">
        <v>2343</v>
      </c>
      <c r="E2130" s="7" t="s">
        <v>2343</v>
      </c>
      <c r="F2130" s="7" t="s">
        <v>2345</v>
      </c>
      <c r="G2130" s="7">
        <v>1</v>
      </c>
      <c r="H2130" s="75" t="s">
        <v>2343</v>
      </c>
      <c r="I2130" s="1" t="str">
        <f t="shared" si="33"/>
        <v>Obesity</v>
      </c>
      <c r="U2130" s="1">
        <v>180</v>
      </c>
    </row>
    <row r="2131" spans="1:21" x14ac:dyDescent="0.3">
      <c r="A2131" s="1" t="s">
        <v>2130</v>
      </c>
      <c r="B2131" s="1">
        <v>32.11</v>
      </c>
      <c r="C2131" s="1">
        <v>4.43</v>
      </c>
      <c r="D2131" s="7" t="s">
        <v>2343</v>
      </c>
      <c r="E2131" s="7" t="s">
        <v>2343</v>
      </c>
      <c r="F2131" s="7" t="s">
        <v>2345</v>
      </c>
      <c r="G2131" s="7">
        <v>1</v>
      </c>
      <c r="H2131" s="75" t="s">
        <v>2343</v>
      </c>
      <c r="I2131" s="1" t="str">
        <f t="shared" si="33"/>
        <v>Obesity</v>
      </c>
      <c r="U2131" s="1">
        <v>180</v>
      </c>
    </row>
    <row r="2132" spans="1:21" x14ac:dyDescent="0.3">
      <c r="A2132" s="1" t="s">
        <v>2131</v>
      </c>
      <c r="B2132" s="1">
        <v>30.495000000000001</v>
      </c>
      <c r="C2132" s="1">
        <v>4.95</v>
      </c>
      <c r="D2132" s="7" t="s">
        <v>2343</v>
      </c>
      <c r="E2132" s="7" t="s">
        <v>2343</v>
      </c>
      <c r="F2132" s="7" t="s">
        <v>2345</v>
      </c>
      <c r="G2132" s="7">
        <v>1</v>
      </c>
      <c r="H2132" s="75" t="s">
        <v>2343</v>
      </c>
      <c r="I2132" s="1" t="str">
        <f t="shared" si="33"/>
        <v>Obesity</v>
      </c>
      <c r="U2132" s="1">
        <v>180</v>
      </c>
    </row>
    <row r="2133" spans="1:21" x14ac:dyDescent="0.3">
      <c r="A2133" s="1" t="s">
        <v>2132</v>
      </c>
      <c r="B2133" s="1">
        <v>29.24</v>
      </c>
      <c r="C2133" s="1">
        <v>4.04</v>
      </c>
      <c r="D2133" s="7" t="s">
        <v>2343</v>
      </c>
      <c r="E2133" s="7" t="s">
        <v>2344</v>
      </c>
      <c r="F2133" s="7" t="s">
        <v>2343</v>
      </c>
      <c r="G2133" s="7">
        <v>1</v>
      </c>
      <c r="H2133" s="75" t="s">
        <v>2343</v>
      </c>
      <c r="I2133" s="1" t="str">
        <f t="shared" si="33"/>
        <v>Overweight</v>
      </c>
      <c r="U2133" s="1">
        <v>180</v>
      </c>
    </row>
    <row r="2134" spans="1:21" x14ac:dyDescent="0.3">
      <c r="A2134" s="1" t="s">
        <v>2133</v>
      </c>
      <c r="B2134" s="1">
        <v>22.515000000000001</v>
      </c>
      <c r="C2134" s="1">
        <v>5.93</v>
      </c>
      <c r="D2134" s="7" t="s">
        <v>2343</v>
      </c>
      <c r="E2134" s="7" t="s">
        <v>2343</v>
      </c>
      <c r="F2134" s="7" t="s">
        <v>2345</v>
      </c>
      <c r="G2134" s="7">
        <v>1</v>
      </c>
      <c r="H2134" s="75" t="s">
        <v>2343</v>
      </c>
      <c r="I2134" s="1" t="str">
        <f t="shared" si="33"/>
        <v>Normal Weight</v>
      </c>
      <c r="U2134" s="1">
        <v>180</v>
      </c>
    </row>
    <row r="2135" spans="1:21" x14ac:dyDescent="0.3">
      <c r="A2135" s="1" t="s">
        <v>2134</v>
      </c>
      <c r="B2135" s="1">
        <v>15.65</v>
      </c>
      <c r="C2135" s="1">
        <v>4.2300000000000004</v>
      </c>
      <c r="D2135" s="7" t="s">
        <v>2343</v>
      </c>
      <c r="E2135" s="7" t="s">
        <v>2343</v>
      </c>
      <c r="F2135" s="7" t="s">
        <v>2343</v>
      </c>
      <c r="G2135" s="7">
        <v>0</v>
      </c>
      <c r="H2135" s="75" t="s">
        <v>2343</v>
      </c>
      <c r="I2135" s="1" t="str">
        <f t="shared" si="33"/>
        <v>Underweight</v>
      </c>
      <c r="U2135" s="1">
        <v>180</v>
      </c>
    </row>
    <row r="2136" spans="1:21" x14ac:dyDescent="0.3">
      <c r="A2136" s="1" t="s">
        <v>2135</v>
      </c>
      <c r="B2136" s="1">
        <v>27.36</v>
      </c>
      <c r="C2136" s="1">
        <v>5.59</v>
      </c>
      <c r="D2136" s="7" t="s">
        <v>2344</v>
      </c>
      <c r="E2136" s="7" t="s">
        <v>2343</v>
      </c>
      <c r="F2136" s="7" t="s">
        <v>2343</v>
      </c>
      <c r="G2136" s="7">
        <v>0</v>
      </c>
      <c r="H2136" s="75" t="s">
        <v>2343</v>
      </c>
      <c r="I2136" s="1" t="str">
        <f t="shared" si="33"/>
        <v>Overweight</v>
      </c>
      <c r="U2136" s="1">
        <v>180</v>
      </c>
    </row>
    <row r="2137" spans="1:21" x14ac:dyDescent="0.3">
      <c r="A2137" s="1" t="s">
        <v>2136</v>
      </c>
      <c r="B2137" s="1">
        <v>22.3</v>
      </c>
      <c r="C2137" s="1">
        <v>4.8899999999999997</v>
      </c>
      <c r="D2137" s="7" t="s">
        <v>2344</v>
      </c>
      <c r="E2137" s="7" t="s">
        <v>2343</v>
      </c>
      <c r="F2137" s="7" t="s">
        <v>2343</v>
      </c>
      <c r="G2137" s="7">
        <v>0</v>
      </c>
      <c r="H2137" s="75" t="s">
        <v>2343</v>
      </c>
      <c r="I2137" s="1" t="str">
        <f t="shared" si="33"/>
        <v>Normal Weight</v>
      </c>
      <c r="U2137" s="1">
        <v>180</v>
      </c>
    </row>
    <row r="2138" spans="1:21" x14ac:dyDescent="0.3">
      <c r="A2138" s="1" t="s">
        <v>2137</v>
      </c>
      <c r="B2138" s="1">
        <v>26.03</v>
      </c>
      <c r="C2138" s="1">
        <v>5.81</v>
      </c>
      <c r="D2138" s="7" t="s">
        <v>2344</v>
      </c>
      <c r="E2138" s="7" t="s">
        <v>2343</v>
      </c>
      <c r="F2138" s="7" t="s">
        <v>2343</v>
      </c>
      <c r="G2138" s="7">
        <v>0</v>
      </c>
      <c r="H2138" s="75" t="s">
        <v>2343</v>
      </c>
      <c r="I2138" s="1" t="str">
        <f t="shared" si="33"/>
        <v>Overweight</v>
      </c>
      <c r="U2138" s="1">
        <v>180</v>
      </c>
    </row>
    <row r="2139" spans="1:21" x14ac:dyDescent="0.3">
      <c r="A2139" s="1" t="s">
        <v>2138</v>
      </c>
      <c r="B2139" s="1">
        <v>27.74</v>
      </c>
      <c r="C2139" s="1">
        <v>4.29</v>
      </c>
      <c r="D2139" s="7" t="s">
        <v>2343</v>
      </c>
      <c r="E2139" s="7" t="s">
        <v>2344</v>
      </c>
      <c r="F2139" s="7" t="s">
        <v>2343</v>
      </c>
      <c r="G2139" s="7">
        <v>1</v>
      </c>
      <c r="H2139" s="75" t="s">
        <v>2343</v>
      </c>
      <c r="I2139" s="1" t="str">
        <f t="shared" si="33"/>
        <v>Overweight</v>
      </c>
      <c r="U2139" s="1">
        <v>180</v>
      </c>
    </row>
    <row r="2140" spans="1:21" x14ac:dyDescent="0.3">
      <c r="A2140" s="1" t="s">
        <v>2139</v>
      </c>
      <c r="B2140" s="1">
        <v>32.11</v>
      </c>
      <c r="C2140" s="1">
        <v>4.03</v>
      </c>
      <c r="D2140" s="7" t="s">
        <v>2344</v>
      </c>
      <c r="E2140" s="7" t="s">
        <v>2344</v>
      </c>
      <c r="F2140" s="7" t="s">
        <v>2343</v>
      </c>
      <c r="G2140" s="7">
        <v>2</v>
      </c>
      <c r="H2140" s="75" t="s">
        <v>2343</v>
      </c>
      <c r="I2140" s="1" t="str">
        <f t="shared" si="33"/>
        <v>Obesity</v>
      </c>
      <c r="U2140" s="1">
        <v>180</v>
      </c>
    </row>
    <row r="2141" spans="1:21" x14ac:dyDescent="0.3">
      <c r="A2141" s="1" t="s">
        <v>2140</v>
      </c>
      <c r="B2141" s="1">
        <v>25.175000000000001</v>
      </c>
      <c r="C2141" s="1">
        <v>6.29</v>
      </c>
      <c r="D2141" s="7" t="s">
        <v>2344</v>
      </c>
      <c r="E2141" s="7" t="s">
        <v>2344</v>
      </c>
      <c r="F2141" s="7" t="s">
        <v>2343</v>
      </c>
      <c r="G2141" s="7">
        <v>2</v>
      </c>
      <c r="H2141" s="75" t="s">
        <v>2343</v>
      </c>
      <c r="I2141" s="1" t="str">
        <f t="shared" si="33"/>
        <v>Overweight</v>
      </c>
      <c r="U2141" s="1">
        <v>180</v>
      </c>
    </row>
    <row r="2142" spans="1:21" x14ac:dyDescent="0.3">
      <c r="A2142" s="1" t="s">
        <v>2141</v>
      </c>
      <c r="B2142" s="1">
        <v>39.49</v>
      </c>
      <c r="C2142" s="1">
        <v>4.4800000000000004</v>
      </c>
      <c r="D2142" s="7" t="s">
        <v>2344</v>
      </c>
      <c r="E2142" s="7" t="s">
        <v>2343</v>
      </c>
      <c r="F2142" s="7" t="s">
        <v>2343</v>
      </c>
      <c r="G2142" s="7">
        <v>0</v>
      </c>
      <c r="H2142" s="75" t="s">
        <v>2343</v>
      </c>
      <c r="I2142" s="1" t="str">
        <f t="shared" si="33"/>
        <v>Obesity</v>
      </c>
      <c r="U2142" s="1">
        <v>180</v>
      </c>
    </row>
    <row r="2143" spans="1:21" x14ac:dyDescent="0.3">
      <c r="A2143" s="1" t="s">
        <v>2142</v>
      </c>
      <c r="B2143" s="1">
        <v>34.869999999999997</v>
      </c>
      <c r="C2143" s="1">
        <v>5.51</v>
      </c>
      <c r="D2143" s="7" t="s">
        <v>2344</v>
      </c>
      <c r="E2143" s="7" t="s">
        <v>2343</v>
      </c>
      <c r="F2143" s="7" t="s">
        <v>2343</v>
      </c>
      <c r="G2143" s="7">
        <v>0</v>
      </c>
      <c r="H2143" s="75" t="s">
        <v>2343</v>
      </c>
      <c r="I2143" s="1" t="str">
        <f t="shared" si="33"/>
        <v>Obesity</v>
      </c>
      <c r="U2143" s="1">
        <v>180</v>
      </c>
    </row>
    <row r="2144" spans="1:21" x14ac:dyDescent="0.3">
      <c r="A2144" s="1" t="s">
        <v>2143</v>
      </c>
      <c r="B2144" s="1">
        <v>34.6</v>
      </c>
      <c r="C2144" s="1">
        <v>4.5</v>
      </c>
      <c r="D2144" s="7" t="s">
        <v>2344</v>
      </c>
      <c r="E2144" s="7" t="s">
        <v>2343</v>
      </c>
      <c r="F2144" s="7" t="s">
        <v>2343</v>
      </c>
      <c r="G2144" s="7">
        <v>0</v>
      </c>
      <c r="H2144" s="75" t="s">
        <v>2343</v>
      </c>
      <c r="I2144" s="1" t="str">
        <f t="shared" si="33"/>
        <v>Obesity</v>
      </c>
      <c r="U2144" s="1">
        <v>180</v>
      </c>
    </row>
    <row r="2145" spans="1:21" x14ac:dyDescent="0.3">
      <c r="A2145" s="1" t="s">
        <v>2144</v>
      </c>
      <c r="B2145" s="1">
        <v>25.8</v>
      </c>
      <c r="C2145" s="1">
        <v>6.29</v>
      </c>
      <c r="D2145" s="7" t="s">
        <v>2344</v>
      </c>
      <c r="E2145" s="7" t="s">
        <v>2343</v>
      </c>
      <c r="F2145" s="7" t="s">
        <v>2343</v>
      </c>
      <c r="G2145" s="7">
        <v>0</v>
      </c>
      <c r="H2145" s="75" t="s">
        <v>2343</v>
      </c>
      <c r="I2145" s="1" t="str">
        <f t="shared" si="33"/>
        <v>Overweight</v>
      </c>
      <c r="U2145" s="1">
        <v>180</v>
      </c>
    </row>
    <row r="2146" spans="1:21" x14ac:dyDescent="0.3">
      <c r="A2146" s="1" t="s">
        <v>2145</v>
      </c>
      <c r="B2146" s="1">
        <v>35.86</v>
      </c>
      <c r="C2146" s="1">
        <v>4.33</v>
      </c>
      <c r="D2146" s="7" t="s">
        <v>2343</v>
      </c>
      <c r="E2146" s="7" t="s">
        <v>2343</v>
      </c>
      <c r="F2146" s="7" t="s">
        <v>2343</v>
      </c>
      <c r="G2146" s="7">
        <v>1</v>
      </c>
      <c r="H2146" s="75" t="s">
        <v>2343</v>
      </c>
      <c r="I2146" s="1" t="str">
        <f t="shared" si="33"/>
        <v>Obesity</v>
      </c>
      <c r="U2146" s="1">
        <v>180</v>
      </c>
    </row>
    <row r="2147" spans="1:21" x14ac:dyDescent="0.3">
      <c r="A2147" s="1" t="s">
        <v>2146</v>
      </c>
      <c r="B2147" s="1">
        <v>40.47</v>
      </c>
      <c r="C2147" s="1">
        <v>11.15</v>
      </c>
      <c r="D2147" s="7" t="s">
        <v>2343</v>
      </c>
      <c r="E2147" s="7" t="s">
        <v>2343</v>
      </c>
      <c r="F2147" s="7" t="s">
        <v>2343</v>
      </c>
      <c r="G2147" s="7">
        <v>0</v>
      </c>
      <c r="H2147" s="75" t="s">
        <v>2343</v>
      </c>
      <c r="I2147" s="1" t="str">
        <f t="shared" si="33"/>
        <v>Obesity</v>
      </c>
      <c r="U2147" s="1">
        <v>180</v>
      </c>
    </row>
    <row r="2148" spans="1:21" x14ac:dyDescent="0.3">
      <c r="A2148" s="1" t="s">
        <v>2147</v>
      </c>
      <c r="B2148" s="1">
        <v>32.01</v>
      </c>
      <c r="C2148" s="1">
        <v>6.45</v>
      </c>
      <c r="D2148" s="7" t="s">
        <v>2343</v>
      </c>
      <c r="E2148" s="7" t="s">
        <v>2343</v>
      </c>
      <c r="F2148" s="7" t="s">
        <v>2343</v>
      </c>
      <c r="G2148" s="7">
        <v>1</v>
      </c>
      <c r="H2148" s="75" t="s">
        <v>2343</v>
      </c>
      <c r="I2148" s="1" t="str">
        <f t="shared" si="33"/>
        <v>Obesity</v>
      </c>
      <c r="U2148" s="1">
        <v>180</v>
      </c>
    </row>
    <row r="2149" spans="1:21" x14ac:dyDescent="0.3">
      <c r="A2149" s="1" t="s">
        <v>2148</v>
      </c>
      <c r="B2149" s="1">
        <v>33</v>
      </c>
      <c r="C2149" s="1">
        <v>9.27</v>
      </c>
      <c r="D2149" s="7" t="s">
        <v>2343</v>
      </c>
      <c r="E2149" s="7" t="s">
        <v>2343</v>
      </c>
      <c r="F2149" s="7" t="s">
        <v>2343</v>
      </c>
      <c r="G2149" s="7">
        <v>0</v>
      </c>
      <c r="H2149" s="75" t="s">
        <v>2343</v>
      </c>
      <c r="I2149" s="1" t="str">
        <f t="shared" si="33"/>
        <v>Obesity</v>
      </c>
      <c r="U2149" s="1">
        <v>180</v>
      </c>
    </row>
    <row r="2150" spans="1:21" x14ac:dyDescent="0.3">
      <c r="A2150" s="1" t="s">
        <v>2149</v>
      </c>
      <c r="B2150" s="1">
        <v>29.3</v>
      </c>
      <c r="C2150" s="1">
        <v>6.15</v>
      </c>
      <c r="D2150" s="7" t="s">
        <v>2343</v>
      </c>
      <c r="E2150" s="7" t="s">
        <v>2343</v>
      </c>
      <c r="F2150" s="7" t="s">
        <v>2343</v>
      </c>
      <c r="G2150" s="7">
        <v>1</v>
      </c>
      <c r="H2150" s="75" t="s">
        <v>2343</v>
      </c>
      <c r="I2150" s="1" t="str">
        <f t="shared" si="33"/>
        <v>Overweight</v>
      </c>
      <c r="U2150" s="1">
        <v>180</v>
      </c>
    </row>
    <row r="2151" spans="1:21" x14ac:dyDescent="0.3">
      <c r="A2151" s="1" t="s">
        <v>2150</v>
      </c>
      <c r="B2151" s="1">
        <v>25.8</v>
      </c>
      <c r="C2151" s="1">
        <v>4.13</v>
      </c>
      <c r="D2151" s="7" t="s">
        <v>2343</v>
      </c>
      <c r="E2151" s="7" t="s">
        <v>2343</v>
      </c>
      <c r="F2151" s="7" t="s">
        <v>2343</v>
      </c>
      <c r="G2151" s="7">
        <v>1</v>
      </c>
      <c r="H2151" s="75" t="s">
        <v>2343</v>
      </c>
      <c r="I2151" s="1" t="str">
        <f t="shared" si="33"/>
        <v>Overweight</v>
      </c>
      <c r="U2151" s="1">
        <v>180</v>
      </c>
    </row>
    <row r="2152" spans="1:21" x14ac:dyDescent="0.3">
      <c r="A2152" s="1" t="s">
        <v>2151</v>
      </c>
      <c r="B2152" s="1">
        <v>23.4</v>
      </c>
      <c r="C2152" s="1">
        <v>4.24</v>
      </c>
      <c r="D2152" s="7" t="s">
        <v>2343</v>
      </c>
      <c r="E2152" s="7" t="s">
        <v>2343</v>
      </c>
      <c r="F2152" s="7" t="s">
        <v>2343</v>
      </c>
      <c r="G2152" s="7">
        <v>1</v>
      </c>
      <c r="H2152" s="75" t="s">
        <v>2343</v>
      </c>
      <c r="I2152" s="1" t="str">
        <f t="shared" si="33"/>
        <v>Normal Weight</v>
      </c>
      <c r="U2152" s="1">
        <v>180</v>
      </c>
    </row>
    <row r="2153" spans="1:21" x14ac:dyDescent="0.3">
      <c r="A2153" s="1" t="s">
        <v>2152</v>
      </c>
      <c r="B2153" s="1">
        <v>27.93</v>
      </c>
      <c r="C2153" s="1">
        <v>9.8800000000000008</v>
      </c>
      <c r="D2153" s="7" t="s">
        <v>2343</v>
      </c>
      <c r="E2153" s="7" t="s">
        <v>2343</v>
      </c>
      <c r="F2153" s="7" t="s">
        <v>2343</v>
      </c>
      <c r="G2153" s="7">
        <v>0</v>
      </c>
      <c r="H2153" s="75" t="s">
        <v>2343</v>
      </c>
      <c r="I2153" s="1" t="str">
        <f t="shared" si="33"/>
        <v>Overweight</v>
      </c>
      <c r="U2153" s="1">
        <v>180</v>
      </c>
    </row>
    <row r="2154" spans="1:21" x14ac:dyDescent="0.3">
      <c r="A2154" s="1" t="s">
        <v>2153</v>
      </c>
      <c r="B2154" s="1">
        <v>22</v>
      </c>
      <c r="C2154" s="1">
        <v>9.5</v>
      </c>
      <c r="D2154" s="7" t="s">
        <v>2343</v>
      </c>
      <c r="E2154" s="7" t="s">
        <v>2343</v>
      </c>
      <c r="F2154" s="7" t="s">
        <v>2343</v>
      </c>
      <c r="G2154" s="7">
        <v>0</v>
      </c>
      <c r="H2154" s="75" t="s">
        <v>2343</v>
      </c>
      <c r="I2154" s="1" t="str">
        <f t="shared" si="33"/>
        <v>Normal Weight</v>
      </c>
      <c r="U2154" s="1">
        <v>180</v>
      </c>
    </row>
    <row r="2155" spans="1:21" x14ac:dyDescent="0.3">
      <c r="A2155" s="1" t="s">
        <v>2154</v>
      </c>
      <c r="B2155" s="1">
        <v>36.86</v>
      </c>
      <c r="C2155" s="1">
        <v>4.97</v>
      </c>
      <c r="D2155" s="7" t="s">
        <v>2344</v>
      </c>
      <c r="E2155" s="7" t="s">
        <v>2343</v>
      </c>
      <c r="F2155" s="7" t="s">
        <v>2343</v>
      </c>
      <c r="G2155" s="7">
        <v>0</v>
      </c>
      <c r="H2155" s="75" t="s">
        <v>2343</v>
      </c>
      <c r="I2155" s="1" t="str">
        <f t="shared" si="33"/>
        <v>Obesity</v>
      </c>
      <c r="U2155" s="1">
        <v>180</v>
      </c>
    </row>
    <row r="2156" spans="1:21" x14ac:dyDescent="0.3">
      <c r="A2156" s="1" t="s">
        <v>2155</v>
      </c>
      <c r="B2156" s="1">
        <v>31.254999999999999</v>
      </c>
      <c r="C2156" s="1">
        <v>5.49</v>
      </c>
      <c r="D2156" s="7" t="s">
        <v>2344</v>
      </c>
      <c r="E2156" s="7" t="s">
        <v>2343</v>
      </c>
      <c r="F2156" s="7" t="s">
        <v>2343</v>
      </c>
      <c r="G2156" s="7">
        <v>0</v>
      </c>
      <c r="H2156" s="75" t="s">
        <v>2343</v>
      </c>
      <c r="I2156" s="1" t="str">
        <f t="shared" si="33"/>
        <v>Obesity</v>
      </c>
      <c r="U2156" s="1">
        <v>180</v>
      </c>
    </row>
    <row r="2157" spans="1:21" x14ac:dyDescent="0.3">
      <c r="A2157" s="1" t="s">
        <v>2156</v>
      </c>
      <c r="B2157" s="1">
        <v>23.06</v>
      </c>
      <c r="C2157" s="1">
        <v>4.47</v>
      </c>
      <c r="D2157" s="7" t="s">
        <v>2343</v>
      </c>
      <c r="E2157" s="7" t="s">
        <v>2343</v>
      </c>
      <c r="F2157" s="7" t="s">
        <v>2343</v>
      </c>
      <c r="G2157" s="7">
        <v>0</v>
      </c>
      <c r="H2157" s="75" t="s">
        <v>2343</v>
      </c>
      <c r="I2157" s="1" t="str">
        <f t="shared" si="33"/>
        <v>Normal Weight</v>
      </c>
      <c r="U2157" s="1">
        <v>180</v>
      </c>
    </row>
    <row r="2158" spans="1:21" x14ac:dyDescent="0.3">
      <c r="A2158" s="1" t="s">
        <v>2157</v>
      </c>
      <c r="B2158" s="1">
        <v>28.975000000000001</v>
      </c>
      <c r="C2158" s="1">
        <v>4.34</v>
      </c>
      <c r="D2158" s="7" t="s">
        <v>2344</v>
      </c>
      <c r="E2158" s="7" t="s">
        <v>2343</v>
      </c>
      <c r="F2158" s="7" t="s">
        <v>2343</v>
      </c>
      <c r="G2158" s="7">
        <v>0</v>
      </c>
      <c r="H2158" s="75" t="s">
        <v>2343</v>
      </c>
      <c r="I2158" s="1" t="str">
        <f t="shared" si="33"/>
        <v>Overweight</v>
      </c>
      <c r="U2158" s="1">
        <v>180</v>
      </c>
    </row>
    <row r="2159" spans="1:21" x14ac:dyDescent="0.3">
      <c r="A2159" s="1" t="s">
        <v>2158</v>
      </c>
      <c r="B2159" s="1">
        <v>33.299999999999997</v>
      </c>
      <c r="C2159" s="1">
        <v>9.49</v>
      </c>
      <c r="D2159" s="7" t="s">
        <v>2343</v>
      </c>
      <c r="E2159" s="7" t="s">
        <v>2343</v>
      </c>
      <c r="F2159" s="7" t="s">
        <v>2343</v>
      </c>
      <c r="G2159" s="7">
        <v>0</v>
      </c>
      <c r="H2159" s="75" t="s">
        <v>2343</v>
      </c>
      <c r="I2159" s="1" t="str">
        <f t="shared" si="33"/>
        <v>Obesity</v>
      </c>
      <c r="U2159" s="1">
        <v>180</v>
      </c>
    </row>
    <row r="2160" spans="1:21" x14ac:dyDescent="0.3">
      <c r="A2160" s="1" t="s">
        <v>2159</v>
      </c>
      <c r="B2160" s="1">
        <v>33</v>
      </c>
      <c r="C2160" s="1">
        <v>10.16</v>
      </c>
      <c r="D2160" s="7" t="s">
        <v>2343</v>
      </c>
      <c r="E2160" s="7" t="s">
        <v>2343</v>
      </c>
      <c r="F2160" s="7" t="s">
        <v>2343</v>
      </c>
      <c r="G2160" s="7">
        <v>0</v>
      </c>
      <c r="H2160" s="75" t="s">
        <v>2343</v>
      </c>
      <c r="I2160" s="1" t="str">
        <f t="shared" si="33"/>
        <v>Obesity</v>
      </c>
      <c r="U2160" s="1">
        <v>180</v>
      </c>
    </row>
    <row r="2161" spans="1:21" x14ac:dyDescent="0.3">
      <c r="A2161" s="1" t="s">
        <v>2160</v>
      </c>
      <c r="B2161" s="1">
        <v>31.46</v>
      </c>
      <c r="C2161" s="1">
        <v>11.19</v>
      </c>
      <c r="D2161" s="7" t="s">
        <v>2343</v>
      </c>
      <c r="E2161" s="7" t="s">
        <v>2343</v>
      </c>
      <c r="F2161" s="7" t="s">
        <v>2343</v>
      </c>
      <c r="G2161" s="7">
        <v>0</v>
      </c>
      <c r="H2161" s="75" t="s">
        <v>2343</v>
      </c>
      <c r="I2161" s="1" t="str">
        <f t="shared" si="33"/>
        <v>Obesity</v>
      </c>
      <c r="U2161" s="1">
        <v>180</v>
      </c>
    </row>
    <row r="2162" spans="1:21" x14ac:dyDescent="0.3">
      <c r="A2162" s="1" t="s">
        <v>2161</v>
      </c>
      <c r="B2162" s="1">
        <v>29.6</v>
      </c>
      <c r="C2162" s="1">
        <v>11.03</v>
      </c>
      <c r="D2162" s="7" t="s">
        <v>2343</v>
      </c>
      <c r="E2162" s="7" t="s">
        <v>2343</v>
      </c>
      <c r="F2162" s="7" t="s">
        <v>2343</v>
      </c>
      <c r="G2162" s="7">
        <v>0</v>
      </c>
      <c r="H2162" s="75" t="s">
        <v>2343</v>
      </c>
      <c r="I2162" s="1" t="str">
        <f t="shared" si="33"/>
        <v>Overweight</v>
      </c>
      <c r="U2162" s="1">
        <v>180</v>
      </c>
    </row>
    <row r="2163" spans="1:21" x14ac:dyDescent="0.3">
      <c r="A2163" s="1" t="s">
        <v>2162</v>
      </c>
      <c r="B2163" s="1">
        <v>22.05</v>
      </c>
      <c r="C2163" s="1">
        <v>4.43</v>
      </c>
      <c r="D2163" s="7" t="s">
        <v>2344</v>
      </c>
      <c r="E2163" s="7" t="s">
        <v>2343</v>
      </c>
      <c r="F2163" s="7" t="s">
        <v>2343</v>
      </c>
      <c r="G2163" s="7">
        <v>0</v>
      </c>
      <c r="H2163" s="75" t="s">
        <v>2343</v>
      </c>
      <c r="I2163" s="1" t="str">
        <f t="shared" si="33"/>
        <v>Normal Weight</v>
      </c>
      <c r="U2163" s="1">
        <v>180</v>
      </c>
    </row>
    <row r="2164" spans="1:21" x14ac:dyDescent="0.3">
      <c r="A2164" s="1" t="s">
        <v>2163</v>
      </c>
      <c r="B2164" s="1">
        <v>27.06</v>
      </c>
      <c r="C2164" s="1">
        <v>6.14</v>
      </c>
      <c r="D2164" s="7" t="s">
        <v>2343</v>
      </c>
      <c r="E2164" s="7" t="s">
        <v>2344</v>
      </c>
      <c r="F2164" s="7" t="s">
        <v>2343</v>
      </c>
      <c r="G2164" s="7">
        <v>1</v>
      </c>
      <c r="H2164" s="75" t="s">
        <v>2343</v>
      </c>
      <c r="I2164" s="1" t="str">
        <f t="shared" si="33"/>
        <v>Overweight</v>
      </c>
      <c r="U2164" s="1">
        <v>180</v>
      </c>
    </row>
    <row r="2165" spans="1:21" x14ac:dyDescent="0.3">
      <c r="A2165" s="1" t="s">
        <v>2164</v>
      </c>
      <c r="B2165" s="1">
        <v>20.49</v>
      </c>
      <c r="C2165" s="1">
        <v>4.87</v>
      </c>
      <c r="D2165" s="7" t="s">
        <v>2343</v>
      </c>
      <c r="E2165" s="7" t="s">
        <v>2343</v>
      </c>
      <c r="F2165" s="7" t="s">
        <v>2343</v>
      </c>
      <c r="G2165" s="7">
        <v>0</v>
      </c>
      <c r="H2165" s="75" t="s">
        <v>2343</v>
      </c>
      <c r="I2165" s="1" t="str">
        <f t="shared" si="33"/>
        <v>Normal Weight</v>
      </c>
      <c r="U2165" s="1">
        <v>180</v>
      </c>
    </row>
    <row r="2166" spans="1:21" x14ac:dyDescent="0.3">
      <c r="A2166" s="1" t="s">
        <v>2165</v>
      </c>
      <c r="B2166" s="1">
        <v>28.4</v>
      </c>
      <c r="C2166" s="1">
        <v>4.3</v>
      </c>
      <c r="D2166" s="7" t="s">
        <v>2343</v>
      </c>
      <c r="E2166" s="7" t="s">
        <v>2343</v>
      </c>
      <c r="F2166" s="7" t="s">
        <v>2345</v>
      </c>
      <c r="G2166" s="7">
        <v>1</v>
      </c>
      <c r="H2166" s="75" t="s">
        <v>2343</v>
      </c>
      <c r="I2166" s="1" t="str">
        <f t="shared" si="33"/>
        <v>Overweight</v>
      </c>
      <c r="U2166" s="1">
        <v>180</v>
      </c>
    </row>
    <row r="2167" spans="1:21" x14ac:dyDescent="0.3">
      <c r="A2167" s="1" t="s">
        <v>2166</v>
      </c>
      <c r="B2167" s="1">
        <v>41.91</v>
      </c>
      <c r="C2167" s="1">
        <v>6.19</v>
      </c>
      <c r="D2167" s="7" t="s">
        <v>2343</v>
      </c>
      <c r="E2167" s="7" t="s">
        <v>2343</v>
      </c>
      <c r="F2167" s="7" t="s">
        <v>2343</v>
      </c>
      <c r="G2167" s="7">
        <v>0</v>
      </c>
      <c r="H2167" s="75" t="s">
        <v>2343</v>
      </c>
      <c r="I2167" s="1" t="str">
        <f t="shared" si="33"/>
        <v>Obesity</v>
      </c>
      <c r="U2167" s="1">
        <v>180</v>
      </c>
    </row>
    <row r="2168" spans="1:21" x14ac:dyDescent="0.3">
      <c r="A2168" s="1" t="s">
        <v>2167</v>
      </c>
      <c r="B2168" s="1">
        <v>24.6</v>
      </c>
      <c r="C2168" s="1">
        <v>6.19</v>
      </c>
      <c r="D2168" s="7" t="s">
        <v>2343</v>
      </c>
      <c r="E2168" s="7" t="s">
        <v>2343</v>
      </c>
      <c r="F2168" s="7" t="s">
        <v>2345</v>
      </c>
      <c r="G2168" s="7">
        <v>1</v>
      </c>
      <c r="H2168" s="75" t="s">
        <v>2343</v>
      </c>
      <c r="I2168" s="1" t="str">
        <f t="shared" si="33"/>
        <v>Normal Weight</v>
      </c>
      <c r="U2168" s="1">
        <v>180</v>
      </c>
    </row>
    <row r="2169" spans="1:21" x14ac:dyDescent="0.3">
      <c r="A2169" s="1" t="s">
        <v>2168</v>
      </c>
      <c r="B2169" s="1">
        <v>20.9</v>
      </c>
      <c r="C2169" s="1">
        <v>5.12</v>
      </c>
      <c r="D2169" s="7" t="s">
        <v>2343</v>
      </c>
      <c r="E2169" s="7" t="s">
        <v>2343</v>
      </c>
      <c r="F2169" s="7" t="s">
        <v>2345</v>
      </c>
      <c r="G2169" s="7">
        <v>1</v>
      </c>
      <c r="H2169" s="75" t="s">
        <v>2343</v>
      </c>
      <c r="I2169" s="1" t="str">
        <f t="shared" si="33"/>
        <v>Normal Weight</v>
      </c>
      <c r="U2169" s="1">
        <v>180</v>
      </c>
    </row>
    <row r="2170" spans="1:21" x14ac:dyDescent="0.3">
      <c r="A2170" s="1" t="s">
        <v>2169</v>
      </c>
      <c r="B2170" s="1">
        <v>34.4</v>
      </c>
      <c r="C2170" s="1">
        <v>4.04</v>
      </c>
      <c r="D2170" s="7" t="s">
        <v>2343</v>
      </c>
      <c r="E2170" s="7" t="s">
        <v>2343</v>
      </c>
      <c r="F2170" s="7" t="s">
        <v>2343</v>
      </c>
      <c r="G2170" s="7">
        <v>0</v>
      </c>
      <c r="H2170" s="75" t="s">
        <v>2343</v>
      </c>
      <c r="I2170" s="1" t="str">
        <f t="shared" si="33"/>
        <v>Obesity</v>
      </c>
      <c r="U2170" s="1">
        <v>180</v>
      </c>
    </row>
    <row r="2171" spans="1:21" x14ac:dyDescent="0.3">
      <c r="A2171" s="1" t="s">
        <v>2170</v>
      </c>
      <c r="B2171" s="1">
        <v>32.56</v>
      </c>
      <c r="C2171" s="1">
        <v>5.36</v>
      </c>
      <c r="D2171" s="7" t="s">
        <v>2343</v>
      </c>
      <c r="E2171" s="7" t="s">
        <v>2343</v>
      </c>
      <c r="F2171" s="7" t="s">
        <v>2343</v>
      </c>
      <c r="G2171" s="7">
        <v>0</v>
      </c>
      <c r="H2171" s="75" t="s">
        <v>2343</v>
      </c>
      <c r="I2171" s="1" t="str">
        <f t="shared" si="33"/>
        <v>Obesity</v>
      </c>
      <c r="U2171" s="1">
        <v>180</v>
      </c>
    </row>
    <row r="2172" spans="1:21" x14ac:dyDescent="0.3">
      <c r="A2172" s="1" t="s">
        <v>2171</v>
      </c>
      <c r="B2172" s="1">
        <v>27.98</v>
      </c>
      <c r="C2172" s="1">
        <v>4.38</v>
      </c>
      <c r="D2172" s="7" t="s">
        <v>2343</v>
      </c>
      <c r="E2172" s="7" t="s">
        <v>2344</v>
      </c>
      <c r="F2172" s="7" t="s">
        <v>2343</v>
      </c>
      <c r="G2172" s="7">
        <v>1</v>
      </c>
      <c r="H2172" s="75" t="s">
        <v>2343</v>
      </c>
      <c r="I2172" s="1" t="str">
        <f t="shared" si="33"/>
        <v>Overweight</v>
      </c>
      <c r="U2172" s="1">
        <v>180</v>
      </c>
    </row>
    <row r="2173" spans="1:21" x14ac:dyDescent="0.3">
      <c r="A2173" s="1" t="s">
        <v>2172</v>
      </c>
      <c r="B2173" s="1">
        <v>26.51</v>
      </c>
      <c r="C2173" s="1">
        <v>4.58</v>
      </c>
      <c r="D2173" s="7" t="s">
        <v>2343</v>
      </c>
      <c r="E2173" s="7" t="s">
        <v>2343</v>
      </c>
      <c r="F2173" s="7" t="s">
        <v>2343</v>
      </c>
      <c r="G2173" s="7">
        <v>0</v>
      </c>
      <c r="H2173" s="75" t="s">
        <v>2343</v>
      </c>
      <c r="I2173" s="1" t="str">
        <f t="shared" si="33"/>
        <v>Overweight</v>
      </c>
      <c r="U2173" s="1">
        <v>180</v>
      </c>
    </row>
    <row r="2174" spans="1:21" x14ac:dyDescent="0.3">
      <c r="A2174" s="1" t="s">
        <v>2173</v>
      </c>
      <c r="B2174" s="1">
        <v>29.734999999999999</v>
      </c>
      <c r="C2174" s="1">
        <v>11.92</v>
      </c>
      <c r="D2174" s="7" t="s">
        <v>2343</v>
      </c>
      <c r="E2174" s="7" t="s">
        <v>2343</v>
      </c>
      <c r="F2174" s="7" t="s">
        <v>2343</v>
      </c>
      <c r="G2174" s="7">
        <v>0</v>
      </c>
      <c r="H2174" s="75" t="s">
        <v>2343</v>
      </c>
      <c r="I2174" s="1" t="str">
        <f t="shared" si="33"/>
        <v>Overweight</v>
      </c>
      <c r="U2174" s="1">
        <v>180</v>
      </c>
    </row>
    <row r="2175" spans="1:21" x14ac:dyDescent="0.3">
      <c r="A2175" s="1" t="s">
        <v>2174</v>
      </c>
      <c r="B2175" s="1">
        <v>40.5</v>
      </c>
      <c r="C2175" s="1">
        <v>5.4</v>
      </c>
      <c r="D2175" s="7" t="s">
        <v>2343</v>
      </c>
      <c r="E2175" s="7" t="s">
        <v>2343</v>
      </c>
      <c r="F2175" s="7" t="s">
        <v>2345</v>
      </c>
      <c r="G2175" s="7">
        <v>1</v>
      </c>
      <c r="H2175" s="75" t="s">
        <v>2343</v>
      </c>
      <c r="I2175" s="1" t="str">
        <f t="shared" si="33"/>
        <v>Obesity</v>
      </c>
      <c r="U2175" s="1">
        <v>180</v>
      </c>
    </row>
    <row r="2176" spans="1:21" x14ac:dyDescent="0.3">
      <c r="A2176" s="1" t="s">
        <v>2175</v>
      </c>
      <c r="B2176" s="1">
        <v>25.64</v>
      </c>
      <c r="C2176" s="1">
        <v>4.76</v>
      </c>
      <c r="D2176" s="7" t="s">
        <v>2343</v>
      </c>
      <c r="E2176" s="7" t="s">
        <v>2343</v>
      </c>
      <c r="F2176" s="7" t="s">
        <v>2343</v>
      </c>
      <c r="G2176" s="7">
        <v>1</v>
      </c>
      <c r="H2176" s="75" t="s">
        <v>2343</v>
      </c>
      <c r="I2176" s="1" t="str">
        <f t="shared" si="33"/>
        <v>Overweight</v>
      </c>
      <c r="U2176" s="1">
        <v>180</v>
      </c>
    </row>
    <row r="2177" spans="1:21" x14ac:dyDescent="0.3">
      <c r="A2177" s="1" t="s">
        <v>2176</v>
      </c>
      <c r="B2177" s="1">
        <v>32.9</v>
      </c>
      <c r="C2177" s="1">
        <v>4.78</v>
      </c>
      <c r="D2177" s="7" t="s">
        <v>2343</v>
      </c>
      <c r="E2177" s="7" t="s">
        <v>2343</v>
      </c>
      <c r="F2177" s="7" t="s">
        <v>2345</v>
      </c>
      <c r="G2177" s="7">
        <v>1</v>
      </c>
      <c r="H2177" s="75" t="s">
        <v>2343</v>
      </c>
      <c r="I2177" s="1" t="str">
        <f t="shared" si="33"/>
        <v>Obesity</v>
      </c>
      <c r="U2177" s="1">
        <v>180</v>
      </c>
    </row>
    <row r="2178" spans="1:21" x14ac:dyDescent="0.3">
      <c r="A2178" s="1" t="s">
        <v>2177</v>
      </c>
      <c r="B2178" s="1">
        <v>29.8</v>
      </c>
      <c r="C2178" s="1">
        <v>4.26</v>
      </c>
      <c r="D2178" s="7" t="s">
        <v>2343</v>
      </c>
      <c r="E2178" s="7" t="s">
        <v>2343</v>
      </c>
      <c r="F2178" s="7" t="s">
        <v>2345</v>
      </c>
      <c r="G2178" s="7">
        <v>1</v>
      </c>
      <c r="H2178" s="75" t="s">
        <v>2343</v>
      </c>
      <c r="I2178" s="1" t="str">
        <f t="shared" si="33"/>
        <v>Overweight</v>
      </c>
      <c r="U2178" s="1">
        <v>180</v>
      </c>
    </row>
    <row r="2179" spans="1:21" x14ac:dyDescent="0.3">
      <c r="A2179" s="1" t="s">
        <v>2178</v>
      </c>
      <c r="B2179" s="1">
        <v>28.9</v>
      </c>
      <c r="C2179" s="1">
        <v>5.85</v>
      </c>
      <c r="D2179" s="7" t="s">
        <v>2343</v>
      </c>
      <c r="E2179" s="7" t="s">
        <v>2343</v>
      </c>
      <c r="F2179" s="7" t="s">
        <v>2345</v>
      </c>
      <c r="G2179" s="7">
        <v>1</v>
      </c>
      <c r="H2179" s="75" t="s">
        <v>2343</v>
      </c>
      <c r="I2179" s="1" t="str">
        <f t="shared" ref="I2179:I2242" si="34">IF(B2179&lt;18.5,"Underweight",IF(B2179&lt;25,"Normal Weight",IF(B2179&lt;30,"Overweight","Obesity")))</f>
        <v>Overweight</v>
      </c>
      <c r="U2179" s="1">
        <v>180</v>
      </c>
    </row>
    <row r="2180" spans="1:21" x14ac:dyDescent="0.3">
      <c r="A2180" s="1" t="s">
        <v>2179</v>
      </c>
      <c r="B2180" s="1">
        <v>24.7</v>
      </c>
      <c r="C2180" s="1">
        <v>5.32</v>
      </c>
      <c r="D2180" s="7" t="s">
        <v>2343</v>
      </c>
      <c r="E2180" s="7" t="s">
        <v>2343</v>
      </c>
      <c r="F2180" s="7" t="s">
        <v>2345</v>
      </c>
      <c r="G2180" s="7">
        <v>1</v>
      </c>
      <c r="H2180" s="75" t="s">
        <v>2343</v>
      </c>
      <c r="I2180" s="1" t="str">
        <f t="shared" si="34"/>
        <v>Normal Weight</v>
      </c>
      <c r="U2180" s="1">
        <v>180</v>
      </c>
    </row>
    <row r="2181" spans="1:21" x14ac:dyDescent="0.3">
      <c r="A2181" s="1" t="s">
        <v>2180</v>
      </c>
      <c r="B2181" s="1">
        <v>20.6</v>
      </c>
      <c r="C2181" s="1">
        <v>5.14</v>
      </c>
      <c r="D2181" s="7" t="s">
        <v>2343</v>
      </c>
      <c r="E2181" s="7" t="s">
        <v>2343</v>
      </c>
      <c r="F2181" s="7" t="s">
        <v>2345</v>
      </c>
      <c r="G2181" s="7">
        <v>1</v>
      </c>
      <c r="H2181" s="75" t="s">
        <v>2343</v>
      </c>
      <c r="I2181" s="1" t="str">
        <f t="shared" si="34"/>
        <v>Normal Weight</v>
      </c>
      <c r="U2181" s="1">
        <v>180</v>
      </c>
    </row>
    <row r="2182" spans="1:21" x14ac:dyDescent="0.3">
      <c r="A2182" s="1" t="s">
        <v>2181</v>
      </c>
      <c r="B2182" s="1">
        <v>18.600000000000001</v>
      </c>
      <c r="C2182" s="1">
        <v>5</v>
      </c>
      <c r="D2182" s="7" t="s">
        <v>2343</v>
      </c>
      <c r="E2182" s="7" t="s">
        <v>2343</v>
      </c>
      <c r="F2182" s="7" t="s">
        <v>2345</v>
      </c>
      <c r="G2182" s="7">
        <v>1</v>
      </c>
      <c r="H2182" s="75" t="s">
        <v>2343</v>
      </c>
      <c r="I2182" s="1" t="str">
        <f t="shared" si="34"/>
        <v>Normal Weight</v>
      </c>
      <c r="U2182" s="1">
        <v>180</v>
      </c>
    </row>
    <row r="2183" spans="1:21" x14ac:dyDescent="0.3">
      <c r="A2183" s="1" t="s">
        <v>2182</v>
      </c>
      <c r="B2183" s="1">
        <v>17.8</v>
      </c>
      <c r="C2183" s="1">
        <v>4.55</v>
      </c>
      <c r="D2183" s="7" t="s">
        <v>2343</v>
      </c>
      <c r="E2183" s="7" t="s">
        <v>2343</v>
      </c>
      <c r="F2183" s="7" t="s">
        <v>2345</v>
      </c>
      <c r="G2183" s="7">
        <v>1</v>
      </c>
      <c r="H2183" s="75" t="s">
        <v>2343</v>
      </c>
      <c r="I2183" s="1" t="str">
        <f t="shared" si="34"/>
        <v>Underweight</v>
      </c>
      <c r="U2183" s="1">
        <v>180</v>
      </c>
    </row>
    <row r="2184" spans="1:21" x14ac:dyDescent="0.3">
      <c r="A2184" s="1" t="s">
        <v>2183</v>
      </c>
      <c r="B2184" s="1">
        <v>35.200000000000003</v>
      </c>
      <c r="C2184" s="1">
        <v>5.97</v>
      </c>
      <c r="D2184" s="7" t="s">
        <v>2343</v>
      </c>
      <c r="E2184" s="7" t="s">
        <v>2344</v>
      </c>
      <c r="F2184" s="7" t="s">
        <v>2343</v>
      </c>
      <c r="G2184" s="7">
        <v>1</v>
      </c>
      <c r="H2184" s="75" t="s">
        <v>2343</v>
      </c>
      <c r="I2184" s="1" t="str">
        <f t="shared" si="34"/>
        <v>Obesity</v>
      </c>
      <c r="U2184" s="1">
        <v>180</v>
      </c>
    </row>
    <row r="2185" spans="1:21" x14ac:dyDescent="0.3">
      <c r="A2185" s="1" t="s">
        <v>2184</v>
      </c>
      <c r="B2185" s="1">
        <v>33.770000000000003</v>
      </c>
      <c r="C2185" s="1">
        <v>4.0199999999999996</v>
      </c>
      <c r="D2185" s="7" t="s">
        <v>2343</v>
      </c>
      <c r="E2185" s="7" t="s">
        <v>2344</v>
      </c>
      <c r="F2185" s="7" t="s">
        <v>2343</v>
      </c>
      <c r="G2185" s="7">
        <v>1</v>
      </c>
      <c r="H2185" s="75" t="s">
        <v>2343</v>
      </c>
      <c r="I2185" s="1" t="str">
        <f t="shared" si="34"/>
        <v>Obesity</v>
      </c>
      <c r="U2185" s="1">
        <v>180</v>
      </c>
    </row>
    <row r="2186" spans="1:21" x14ac:dyDescent="0.3">
      <c r="A2186" s="1" t="s">
        <v>2185</v>
      </c>
      <c r="B2186" s="1">
        <v>30.03</v>
      </c>
      <c r="C2186" s="1">
        <v>4.04</v>
      </c>
      <c r="D2186" s="7" t="s">
        <v>2343</v>
      </c>
      <c r="E2186" s="7" t="s">
        <v>2344</v>
      </c>
      <c r="F2186" s="7" t="s">
        <v>2343</v>
      </c>
      <c r="G2186" s="7">
        <v>1</v>
      </c>
      <c r="H2186" s="75" t="s">
        <v>2343</v>
      </c>
      <c r="I2186" s="1" t="str">
        <f t="shared" si="34"/>
        <v>Obesity</v>
      </c>
      <c r="U2186" s="1">
        <v>180</v>
      </c>
    </row>
    <row r="2187" spans="1:21" x14ac:dyDescent="0.3">
      <c r="A2187" s="1" t="s">
        <v>2186</v>
      </c>
      <c r="B2187" s="1">
        <v>29.37</v>
      </c>
      <c r="C2187" s="1">
        <v>5.54</v>
      </c>
      <c r="D2187" s="7" t="s">
        <v>2343</v>
      </c>
      <c r="E2187" s="7" t="s">
        <v>2344</v>
      </c>
      <c r="F2187" s="7" t="s">
        <v>2343</v>
      </c>
      <c r="G2187" s="7">
        <v>1</v>
      </c>
      <c r="H2187" s="75" t="s">
        <v>2343</v>
      </c>
      <c r="I2187" s="1" t="str">
        <f t="shared" si="34"/>
        <v>Overweight</v>
      </c>
      <c r="U2187" s="1">
        <v>180</v>
      </c>
    </row>
    <row r="2188" spans="1:21" x14ac:dyDescent="0.3">
      <c r="A2188" s="1" t="s">
        <v>2187</v>
      </c>
      <c r="B2188" s="1">
        <v>28.5</v>
      </c>
      <c r="C2188" s="1">
        <v>4.03</v>
      </c>
      <c r="D2188" s="7" t="s">
        <v>2343</v>
      </c>
      <c r="E2188" s="7" t="s">
        <v>2344</v>
      </c>
      <c r="F2188" s="7" t="s">
        <v>2343</v>
      </c>
      <c r="G2188" s="7">
        <v>1</v>
      </c>
      <c r="H2188" s="75" t="s">
        <v>2343</v>
      </c>
      <c r="I2188" s="1" t="str">
        <f t="shared" si="34"/>
        <v>Overweight</v>
      </c>
      <c r="U2188" s="1">
        <v>180</v>
      </c>
    </row>
    <row r="2189" spans="1:21" x14ac:dyDescent="0.3">
      <c r="A2189" s="1" t="s">
        <v>2188</v>
      </c>
      <c r="B2189" s="1">
        <v>23.32</v>
      </c>
      <c r="C2189" s="1">
        <v>5.62</v>
      </c>
      <c r="D2189" s="7" t="s">
        <v>2343</v>
      </c>
      <c r="E2189" s="7" t="s">
        <v>2344</v>
      </c>
      <c r="F2189" s="7" t="s">
        <v>2343</v>
      </c>
      <c r="G2189" s="7">
        <v>1</v>
      </c>
      <c r="H2189" s="75" t="s">
        <v>2343</v>
      </c>
      <c r="I2189" s="1" t="str">
        <f t="shared" si="34"/>
        <v>Normal Weight</v>
      </c>
      <c r="U2189" s="1">
        <v>180</v>
      </c>
    </row>
    <row r="2190" spans="1:21" x14ac:dyDescent="0.3">
      <c r="A2190" s="1" t="s">
        <v>2189</v>
      </c>
      <c r="B2190" s="1">
        <v>26.125</v>
      </c>
      <c r="C2190" s="1">
        <v>5.27</v>
      </c>
      <c r="D2190" s="7" t="s">
        <v>2343</v>
      </c>
      <c r="E2190" s="7" t="s">
        <v>2344</v>
      </c>
      <c r="F2190" s="7" t="s">
        <v>2343</v>
      </c>
      <c r="G2190" s="7">
        <v>1</v>
      </c>
      <c r="H2190" s="75" t="s">
        <v>2343</v>
      </c>
      <c r="I2190" s="1" t="str">
        <f t="shared" si="34"/>
        <v>Overweight</v>
      </c>
      <c r="U2190" s="1">
        <v>180</v>
      </c>
    </row>
    <row r="2191" spans="1:21" x14ac:dyDescent="0.3">
      <c r="A2191" s="1" t="s">
        <v>2190</v>
      </c>
      <c r="B2191" s="1">
        <v>25.46</v>
      </c>
      <c r="C2191" s="1">
        <v>5.18</v>
      </c>
      <c r="D2191" s="7" t="s">
        <v>2343</v>
      </c>
      <c r="E2191" s="7" t="s">
        <v>2344</v>
      </c>
      <c r="F2191" s="7" t="s">
        <v>2343</v>
      </c>
      <c r="G2191" s="7">
        <v>1</v>
      </c>
      <c r="H2191" s="75" t="s">
        <v>2343</v>
      </c>
      <c r="I2191" s="1" t="str">
        <f t="shared" si="34"/>
        <v>Overweight</v>
      </c>
      <c r="U2191" s="1">
        <v>180</v>
      </c>
    </row>
    <row r="2192" spans="1:21" x14ac:dyDescent="0.3">
      <c r="A2192" s="1" t="s">
        <v>2191</v>
      </c>
      <c r="B2192" s="1">
        <v>23.75</v>
      </c>
      <c r="C2192" s="1">
        <v>5.27</v>
      </c>
      <c r="D2192" s="7" t="s">
        <v>2343</v>
      </c>
      <c r="E2192" s="7" t="s">
        <v>2344</v>
      </c>
      <c r="F2192" s="7" t="s">
        <v>2343</v>
      </c>
      <c r="G2192" s="7">
        <v>1</v>
      </c>
      <c r="H2192" s="75" t="s">
        <v>2343</v>
      </c>
      <c r="I2192" s="1" t="str">
        <f t="shared" si="34"/>
        <v>Normal Weight</v>
      </c>
      <c r="U2192" s="1">
        <v>180</v>
      </c>
    </row>
    <row r="2193" spans="1:21" x14ac:dyDescent="0.3">
      <c r="A2193" s="1" t="s">
        <v>2192</v>
      </c>
      <c r="B2193" s="1">
        <v>23.085000000000001</v>
      </c>
      <c r="C2193" s="1">
        <v>5.62</v>
      </c>
      <c r="D2193" s="7" t="s">
        <v>2343</v>
      </c>
      <c r="E2193" s="7" t="s">
        <v>2344</v>
      </c>
      <c r="F2193" s="7" t="s">
        <v>2343</v>
      </c>
      <c r="G2193" s="7">
        <v>1</v>
      </c>
      <c r="H2193" s="75" t="s">
        <v>2343</v>
      </c>
      <c r="I2193" s="1" t="str">
        <f t="shared" si="34"/>
        <v>Normal Weight</v>
      </c>
      <c r="U2193" s="1">
        <v>180</v>
      </c>
    </row>
    <row r="2194" spans="1:21" x14ac:dyDescent="0.3">
      <c r="A2194" s="1" t="s">
        <v>2193</v>
      </c>
      <c r="B2194" s="1">
        <v>22.99</v>
      </c>
      <c r="C2194" s="1">
        <v>5.0599999999999996</v>
      </c>
      <c r="D2194" s="7" t="s">
        <v>2343</v>
      </c>
      <c r="E2194" s="7" t="s">
        <v>2344</v>
      </c>
      <c r="F2194" s="7" t="s">
        <v>2343</v>
      </c>
      <c r="G2194" s="7">
        <v>1</v>
      </c>
      <c r="H2194" s="75" t="s">
        <v>2343</v>
      </c>
      <c r="I2194" s="1" t="str">
        <f t="shared" si="34"/>
        <v>Normal Weight</v>
      </c>
      <c r="U2194" s="1">
        <v>180</v>
      </c>
    </row>
    <row r="2195" spans="1:21" x14ac:dyDescent="0.3">
      <c r="A2195" s="1" t="s">
        <v>2194</v>
      </c>
      <c r="B2195" s="1">
        <v>21.47</v>
      </c>
      <c r="C2195" s="1">
        <v>4.6900000000000004</v>
      </c>
      <c r="D2195" s="7" t="s">
        <v>2343</v>
      </c>
      <c r="E2195" s="7" t="s">
        <v>2344</v>
      </c>
      <c r="F2195" s="7" t="s">
        <v>2343</v>
      </c>
      <c r="G2195" s="7">
        <v>1</v>
      </c>
      <c r="H2195" s="75" t="s">
        <v>2343</v>
      </c>
      <c r="I2195" s="1" t="str">
        <f t="shared" si="34"/>
        <v>Normal Weight</v>
      </c>
      <c r="U2195" s="1">
        <v>180</v>
      </c>
    </row>
    <row r="2196" spans="1:21" x14ac:dyDescent="0.3">
      <c r="A2196" s="1" t="s">
        <v>2195</v>
      </c>
      <c r="B2196" s="1">
        <v>15.96</v>
      </c>
      <c r="C2196" s="1">
        <v>5.44</v>
      </c>
      <c r="D2196" s="7" t="s">
        <v>2343</v>
      </c>
      <c r="E2196" s="7" t="s">
        <v>2344</v>
      </c>
      <c r="F2196" s="7" t="s">
        <v>2343</v>
      </c>
      <c r="G2196" s="7">
        <v>1</v>
      </c>
      <c r="H2196" s="75" t="s">
        <v>2343</v>
      </c>
      <c r="I2196" s="1" t="str">
        <f t="shared" si="34"/>
        <v>Underweight</v>
      </c>
      <c r="U2196" s="1">
        <v>180</v>
      </c>
    </row>
    <row r="2197" spans="1:21" x14ac:dyDescent="0.3">
      <c r="A2197" s="1" t="s">
        <v>2196</v>
      </c>
      <c r="B2197" s="1">
        <v>39.5</v>
      </c>
      <c r="C2197" s="1">
        <v>5.05</v>
      </c>
      <c r="D2197" s="7" t="s">
        <v>2343</v>
      </c>
      <c r="E2197" s="7" t="s">
        <v>2344</v>
      </c>
      <c r="F2197" s="7" t="s">
        <v>2343</v>
      </c>
      <c r="G2197" s="7">
        <v>1</v>
      </c>
      <c r="H2197" s="75" t="s">
        <v>2343</v>
      </c>
      <c r="I2197" s="1" t="str">
        <f t="shared" si="34"/>
        <v>Obesity</v>
      </c>
      <c r="U2197" s="1">
        <v>180</v>
      </c>
    </row>
    <row r="2198" spans="1:21" x14ac:dyDescent="0.3">
      <c r="A2198" s="1" t="s">
        <v>2197</v>
      </c>
      <c r="B2198" s="1">
        <v>33.770000000000003</v>
      </c>
      <c r="C2198" s="1">
        <v>6</v>
      </c>
      <c r="D2198" s="7" t="s">
        <v>2343</v>
      </c>
      <c r="E2198" s="7" t="s">
        <v>2344</v>
      </c>
      <c r="F2198" s="7" t="s">
        <v>2343</v>
      </c>
      <c r="G2198" s="7">
        <v>1</v>
      </c>
      <c r="H2198" s="75" t="s">
        <v>2343</v>
      </c>
      <c r="I2198" s="1" t="str">
        <f t="shared" si="34"/>
        <v>Obesity</v>
      </c>
      <c r="U2198" s="1">
        <v>180</v>
      </c>
    </row>
    <row r="2199" spans="1:21" x14ac:dyDescent="0.3">
      <c r="A2199" s="1" t="s">
        <v>2198</v>
      </c>
      <c r="B2199" s="1">
        <v>26.84</v>
      </c>
      <c r="C2199" s="1">
        <v>5.99</v>
      </c>
      <c r="D2199" s="7" t="s">
        <v>2344</v>
      </c>
      <c r="E2199" s="7" t="s">
        <v>2344</v>
      </c>
      <c r="F2199" s="7" t="s">
        <v>2343</v>
      </c>
      <c r="G2199" s="7">
        <v>1</v>
      </c>
      <c r="H2199" s="75" t="s">
        <v>2343</v>
      </c>
      <c r="I2199" s="1" t="str">
        <f t="shared" si="34"/>
        <v>Overweight</v>
      </c>
      <c r="U2199" s="1">
        <v>180</v>
      </c>
    </row>
    <row r="2200" spans="1:21" x14ac:dyDescent="0.3">
      <c r="A2200" s="1" t="s">
        <v>2199</v>
      </c>
      <c r="B2200" s="1">
        <v>35.53</v>
      </c>
      <c r="C2200" s="1">
        <v>4.3600000000000003</v>
      </c>
      <c r="D2200" s="7" t="s">
        <v>2343</v>
      </c>
      <c r="E2200" s="7" t="s">
        <v>2343</v>
      </c>
      <c r="F2200" s="7" t="s">
        <v>2345</v>
      </c>
      <c r="G2200" s="7">
        <v>1</v>
      </c>
      <c r="H2200" s="75" t="s">
        <v>2343</v>
      </c>
      <c r="I2200" s="1" t="str">
        <f t="shared" si="34"/>
        <v>Obesity</v>
      </c>
      <c r="U2200" s="1">
        <v>180</v>
      </c>
    </row>
    <row r="2201" spans="1:21" x14ac:dyDescent="0.3">
      <c r="A2201" s="1" t="s">
        <v>2200</v>
      </c>
      <c r="B2201" s="1">
        <v>30.59</v>
      </c>
      <c r="C2201" s="1">
        <v>4.41</v>
      </c>
      <c r="D2201" s="7" t="s">
        <v>2343</v>
      </c>
      <c r="E2201" s="7" t="s">
        <v>2343</v>
      </c>
      <c r="F2201" s="7" t="s">
        <v>2345</v>
      </c>
      <c r="G2201" s="7">
        <v>1</v>
      </c>
      <c r="H2201" s="75" t="s">
        <v>2343</v>
      </c>
      <c r="I2201" s="1" t="str">
        <f t="shared" si="34"/>
        <v>Obesity</v>
      </c>
      <c r="U2201" s="1">
        <v>180</v>
      </c>
    </row>
    <row r="2202" spans="1:21" x14ac:dyDescent="0.3">
      <c r="A2202" s="1" t="s">
        <v>2201</v>
      </c>
      <c r="B2202" s="1">
        <v>30.59</v>
      </c>
      <c r="C2202" s="1">
        <v>4.17</v>
      </c>
      <c r="D2202" s="7" t="s">
        <v>2343</v>
      </c>
      <c r="E2202" s="7" t="s">
        <v>2343</v>
      </c>
      <c r="F2202" s="7" t="s">
        <v>2345</v>
      </c>
      <c r="G2202" s="7">
        <v>1</v>
      </c>
      <c r="H2202" s="75" t="s">
        <v>2343</v>
      </c>
      <c r="I2202" s="1" t="str">
        <f t="shared" si="34"/>
        <v>Obesity</v>
      </c>
      <c r="U2202" s="1">
        <v>180</v>
      </c>
    </row>
    <row r="2203" spans="1:21" x14ac:dyDescent="0.3">
      <c r="A2203" s="1" t="s">
        <v>2202</v>
      </c>
      <c r="B2203" s="1">
        <v>27.835000000000001</v>
      </c>
      <c r="C2203" s="1">
        <v>4.4400000000000004</v>
      </c>
      <c r="D2203" s="7" t="s">
        <v>2343</v>
      </c>
      <c r="E2203" s="7" t="s">
        <v>2343</v>
      </c>
      <c r="F2203" s="7" t="s">
        <v>2345</v>
      </c>
      <c r="G2203" s="7">
        <v>1</v>
      </c>
      <c r="H2203" s="75" t="s">
        <v>2343</v>
      </c>
      <c r="I2203" s="1" t="str">
        <f t="shared" si="34"/>
        <v>Overweight</v>
      </c>
      <c r="U2203" s="1">
        <v>180</v>
      </c>
    </row>
    <row r="2204" spans="1:21" x14ac:dyDescent="0.3">
      <c r="A2204" s="1" t="s">
        <v>2203</v>
      </c>
      <c r="B2204" s="1">
        <v>40.26</v>
      </c>
      <c r="C2204" s="1">
        <v>5.52</v>
      </c>
      <c r="D2204" s="7" t="s">
        <v>2343</v>
      </c>
      <c r="E2204" s="7" t="s">
        <v>2344</v>
      </c>
      <c r="F2204" s="7" t="s">
        <v>2343</v>
      </c>
      <c r="G2204" s="7">
        <v>1</v>
      </c>
      <c r="H2204" s="75" t="s">
        <v>2343</v>
      </c>
      <c r="I2204" s="1" t="str">
        <f t="shared" si="34"/>
        <v>Obesity</v>
      </c>
      <c r="U2204" s="1">
        <v>180</v>
      </c>
    </row>
    <row r="2205" spans="1:21" x14ac:dyDescent="0.3">
      <c r="A2205" s="1" t="s">
        <v>2204</v>
      </c>
      <c r="B2205" s="1">
        <v>39.82</v>
      </c>
      <c r="C2205" s="1">
        <v>6.01</v>
      </c>
      <c r="D2205" s="7" t="s">
        <v>2343</v>
      </c>
      <c r="E2205" s="7" t="s">
        <v>2344</v>
      </c>
      <c r="F2205" s="7" t="s">
        <v>2343</v>
      </c>
      <c r="G2205" s="7">
        <v>1</v>
      </c>
      <c r="H2205" s="75" t="s">
        <v>2343</v>
      </c>
      <c r="I2205" s="1" t="str">
        <f t="shared" si="34"/>
        <v>Obesity</v>
      </c>
      <c r="U2205" s="1">
        <v>180</v>
      </c>
    </row>
    <row r="2206" spans="1:21" x14ac:dyDescent="0.3">
      <c r="A2206" s="1" t="s">
        <v>2205</v>
      </c>
      <c r="B2206" s="1">
        <v>39.159999999999997</v>
      </c>
      <c r="C2206" s="1">
        <v>5.81</v>
      </c>
      <c r="D2206" s="7" t="s">
        <v>2343</v>
      </c>
      <c r="E2206" s="7" t="s">
        <v>2344</v>
      </c>
      <c r="F2206" s="7" t="s">
        <v>2343</v>
      </c>
      <c r="G2206" s="7">
        <v>1</v>
      </c>
      <c r="H2206" s="75" t="s">
        <v>2343</v>
      </c>
      <c r="I2206" s="1" t="str">
        <f t="shared" si="34"/>
        <v>Obesity</v>
      </c>
      <c r="U2206" s="1">
        <v>180</v>
      </c>
    </row>
    <row r="2207" spans="1:21" x14ac:dyDescent="0.3">
      <c r="A2207" s="1" t="s">
        <v>2206</v>
      </c>
      <c r="B2207" s="1">
        <v>25.555</v>
      </c>
      <c r="C2207" s="1">
        <v>4.37</v>
      </c>
      <c r="D2207" s="7" t="s">
        <v>2343</v>
      </c>
      <c r="E2207" s="7" t="s">
        <v>2343</v>
      </c>
      <c r="F2207" s="7" t="s">
        <v>2345</v>
      </c>
      <c r="G2207" s="7">
        <v>1</v>
      </c>
      <c r="H2207" s="75" t="s">
        <v>2343</v>
      </c>
      <c r="I2207" s="1" t="str">
        <f t="shared" si="34"/>
        <v>Overweight</v>
      </c>
      <c r="U2207" s="1">
        <v>180</v>
      </c>
    </row>
    <row r="2208" spans="1:21" x14ac:dyDescent="0.3">
      <c r="A2208" s="1" t="s">
        <v>2207</v>
      </c>
      <c r="B2208" s="1">
        <v>25.175000000000001</v>
      </c>
      <c r="C2208" s="1">
        <v>5.74</v>
      </c>
      <c r="D2208" s="7" t="s">
        <v>2343</v>
      </c>
      <c r="E2208" s="7" t="s">
        <v>2343</v>
      </c>
      <c r="F2208" s="7" t="s">
        <v>2345</v>
      </c>
      <c r="G2208" s="7">
        <v>1</v>
      </c>
      <c r="H2208" s="75" t="s">
        <v>2343</v>
      </c>
      <c r="I2208" s="1" t="str">
        <f t="shared" si="34"/>
        <v>Overweight</v>
      </c>
      <c r="U2208" s="1">
        <v>180</v>
      </c>
    </row>
    <row r="2209" spans="1:21" x14ac:dyDescent="0.3">
      <c r="A2209" s="1" t="s">
        <v>2208</v>
      </c>
      <c r="B2209" s="1">
        <v>38.28</v>
      </c>
      <c r="C2209" s="1">
        <v>5.39</v>
      </c>
      <c r="D2209" s="7" t="s">
        <v>2343</v>
      </c>
      <c r="E2209" s="7" t="s">
        <v>2344</v>
      </c>
      <c r="F2209" s="7" t="s">
        <v>2343</v>
      </c>
      <c r="G2209" s="7">
        <v>1</v>
      </c>
      <c r="H2209" s="75" t="s">
        <v>2343</v>
      </c>
      <c r="I2209" s="1" t="str">
        <f t="shared" si="34"/>
        <v>Obesity</v>
      </c>
      <c r="U2209" s="1">
        <v>180</v>
      </c>
    </row>
    <row r="2210" spans="1:21" x14ac:dyDescent="0.3">
      <c r="A2210" s="1" t="s">
        <v>2209</v>
      </c>
      <c r="B2210" s="1">
        <v>38.17</v>
      </c>
      <c r="C2210" s="1">
        <v>4.07</v>
      </c>
      <c r="D2210" s="7" t="s">
        <v>2343</v>
      </c>
      <c r="E2210" s="7" t="s">
        <v>2344</v>
      </c>
      <c r="F2210" s="7" t="s">
        <v>2343</v>
      </c>
      <c r="G2210" s="7">
        <v>1</v>
      </c>
      <c r="H2210" s="75" t="s">
        <v>2343</v>
      </c>
      <c r="I2210" s="1" t="str">
        <f t="shared" si="34"/>
        <v>Obesity</v>
      </c>
      <c r="U2210" s="1">
        <v>180</v>
      </c>
    </row>
    <row r="2211" spans="1:21" x14ac:dyDescent="0.3">
      <c r="A2211" s="1" t="s">
        <v>2210</v>
      </c>
      <c r="B2211" s="1">
        <v>36.85</v>
      </c>
      <c r="C2211" s="1">
        <v>5.49</v>
      </c>
      <c r="D2211" s="7" t="s">
        <v>2343</v>
      </c>
      <c r="E2211" s="7" t="s">
        <v>2344</v>
      </c>
      <c r="F2211" s="7" t="s">
        <v>2343</v>
      </c>
      <c r="G2211" s="7">
        <v>1</v>
      </c>
      <c r="H2211" s="75" t="s">
        <v>2343</v>
      </c>
      <c r="I2211" s="1" t="str">
        <f t="shared" si="34"/>
        <v>Obesity</v>
      </c>
      <c r="U2211" s="1">
        <v>180</v>
      </c>
    </row>
    <row r="2212" spans="1:21" x14ac:dyDescent="0.3">
      <c r="A2212" s="1" t="s">
        <v>2211</v>
      </c>
      <c r="B2212" s="1">
        <v>22.61</v>
      </c>
      <c r="C2212" s="1">
        <v>5.68</v>
      </c>
      <c r="D2212" s="7" t="s">
        <v>2343</v>
      </c>
      <c r="E2212" s="7" t="s">
        <v>2343</v>
      </c>
      <c r="F2212" s="7" t="s">
        <v>2345</v>
      </c>
      <c r="G2212" s="7">
        <v>1</v>
      </c>
      <c r="H2212" s="75" t="s">
        <v>2343</v>
      </c>
      <c r="I2212" s="1" t="str">
        <f t="shared" si="34"/>
        <v>Normal Weight</v>
      </c>
      <c r="U2212" s="1">
        <v>180</v>
      </c>
    </row>
    <row r="2213" spans="1:21" x14ac:dyDescent="0.3">
      <c r="A2213" s="1" t="s">
        <v>2212</v>
      </c>
      <c r="B2213" s="1">
        <v>21.754999999999999</v>
      </c>
      <c r="C2213" s="1">
        <v>6.09</v>
      </c>
      <c r="D2213" s="7" t="s">
        <v>2343</v>
      </c>
      <c r="E2213" s="7" t="s">
        <v>2343</v>
      </c>
      <c r="F2213" s="7" t="s">
        <v>2345</v>
      </c>
      <c r="G2213" s="7">
        <v>1</v>
      </c>
      <c r="H2213" s="75" t="s">
        <v>2343</v>
      </c>
      <c r="I2213" s="1" t="str">
        <f t="shared" si="34"/>
        <v>Normal Weight</v>
      </c>
      <c r="U2213" s="1">
        <v>180</v>
      </c>
    </row>
    <row r="2214" spans="1:21" x14ac:dyDescent="0.3">
      <c r="A2214" s="1" t="s">
        <v>2213</v>
      </c>
      <c r="B2214" s="1">
        <v>20.425000000000001</v>
      </c>
      <c r="C2214" s="1">
        <v>5.53</v>
      </c>
      <c r="D2214" s="7" t="s">
        <v>2343</v>
      </c>
      <c r="E2214" s="7" t="s">
        <v>2343</v>
      </c>
      <c r="F2214" s="7" t="s">
        <v>2345</v>
      </c>
      <c r="G2214" s="7">
        <v>1</v>
      </c>
      <c r="H2214" s="75" t="s">
        <v>2343</v>
      </c>
      <c r="I2214" s="1" t="str">
        <f t="shared" si="34"/>
        <v>Normal Weight</v>
      </c>
      <c r="U2214" s="1">
        <v>180</v>
      </c>
    </row>
    <row r="2215" spans="1:21" x14ac:dyDescent="0.3">
      <c r="A2215" s="1" t="s">
        <v>2214</v>
      </c>
      <c r="B2215" s="1">
        <v>31.35</v>
      </c>
      <c r="C2215" s="1">
        <v>4.28</v>
      </c>
      <c r="D2215" s="7" t="s">
        <v>2343</v>
      </c>
      <c r="E2215" s="7" t="s">
        <v>2344</v>
      </c>
      <c r="F2215" s="7" t="s">
        <v>2343</v>
      </c>
      <c r="G2215" s="7">
        <v>1</v>
      </c>
      <c r="H2215" s="75" t="s">
        <v>2343</v>
      </c>
      <c r="I2215" s="1" t="str">
        <f t="shared" si="34"/>
        <v>Obesity</v>
      </c>
      <c r="U2215" s="1">
        <v>180</v>
      </c>
    </row>
    <row r="2216" spans="1:21" x14ac:dyDescent="0.3">
      <c r="A2216" s="1" t="s">
        <v>2215</v>
      </c>
      <c r="B2216" s="1">
        <v>31.13</v>
      </c>
      <c r="C2216" s="1">
        <v>6.01</v>
      </c>
      <c r="D2216" s="7" t="s">
        <v>2343</v>
      </c>
      <c r="E2216" s="7" t="s">
        <v>2344</v>
      </c>
      <c r="F2216" s="7" t="s">
        <v>2343</v>
      </c>
      <c r="G2216" s="7">
        <v>1</v>
      </c>
      <c r="H2216" s="75" t="s">
        <v>2343</v>
      </c>
      <c r="I2216" s="1" t="str">
        <f t="shared" si="34"/>
        <v>Obesity</v>
      </c>
      <c r="U2216" s="1">
        <v>180</v>
      </c>
    </row>
    <row r="2217" spans="1:21" x14ac:dyDescent="0.3">
      <c r="A2217" s="1" t="s">
        <v>2216</v>
      </c>
      <c r="B2217" s="1">
        <v>17.48</v>
      </c>
      <c r="C2217" s="1">
        <v>4.59</v>
      </c>
      <c r="D2217" s="7" t="s">
        <v>2343</v>
      </c>
      <c r="E2217" s="7" t="s">
        <v>2343</v>
      </c>
      <c r="F2217" s="7" t="s">
        <v>2345</v>
      </c>
      <c r="G2217" s="7">
        <v>1</v>
      </c>
      <c r="H2217" s="75" t="s">
        <v>2343</v>
      </c>
      <c r="I2217" s="1" t="str">
        <f t="shared" si="34"/>
        <v>Underweight</v>
      </c>
      <c r="U2217" s="1">
        <v>180</v>
      </c>
    </row>
    <row r="2218" spans="1:21" x14ac:dyDescent="0.3">
      <c r="A2218" s="1" t="s">
        <v>2217</v>
      </c>
      <c r="B2218" s="1">
        <v>22.57</v>
      </c>
      <c r="C2218" s="1">
        <v>5.8</v>
      </c>
      <c r="D2218" s="7" t="s">
        <v>2344</v>
      </c>
      <c r="E2218" s="7" t="s">
        <v>2343</v>
      </c>
      <c r="F2218" s="7" t="s">
        <v>2343</v>
      </c>
      <c r="G2218" s="7">
        <v>1</v>
      </c>
      <c r="H2218" s="75" t="s">
        <v>2343</v>
      </c>
      <c r="I2218" s="1" t="str">
        <f t="shared" si="34"/>
        <v>Normal Weight</v>
      </c>
      <c r="U2218" s="1">
        <v>180</v>
      </c>
    </row>
    <row r="2219" spans="1:21" x14ac:dyDescent="0.3">
      <c r="A2219" s="1" t="s">
        <v>2218</v>
      </c>
      <c r="B2219" s="1">
        <v>26.73</v>
      </c>
      <c r="C2219" s="1">
        <v>5.08</v>
      </c>
      <c r="D2219" s="7" t="s">
        <v>2343</v>
      </c>
      <c r="E2219" s="7" t="s">
        <v>2344</v>
      </c>
      <c r="F2219" s="7" t="s">
        <v>2343</v>
      </c>
      <c r="G2219" s="7">
        <v>1</v>
      </c>
      <c r="H2219" s="75" t="s">
        <v>2343</v>
      </c>
      <c r="I2219" s="1" t="str">
        <f t="shared" si="34"/>
        <v>Overweight</v>
      </c>
      <c r="U2219" s="1">
        <v>180</v>
      </c>
    </row>
    <row r="2220" spans="1:21" x14ac:dyDescent="0.3">
      <c r="A2220" s="1" t="s">
        <v>2219</v>
      </c>
      <c r="B2220" s="1">
        <v>20.79</v>
      </c>
      <c r="C2220" s="1">
        <v>5.84</v>
      </c>
      <c r="D2220" s="7" t="s">
        <v>2343</v>
      </c>
      <c r="E2220" s="7" t="s">
        <v>2344</v>
      </c>
      <c r="F2220" s="7" t="s">
        <v>2343</v>
      </c>
      <c r="G2220" s="7">
        <v>1</v>
      </c>
      <c r="H2220" s="75" t="s">
        <v>2343</v>
      </c>
      <c r="I2220" s="1" t="str">
        <f t="shared" si="34"/>
        <v>Normal Weight</v>
      </c>
      <c r="U2220" s="1">
        <v>180</v>
      </c>
    </row>
    <row r="2221" spans="1:21" x14ac:dyDescent="0.3">
      <c r="A2221" s="1" t="s">
        <v>2220</v>
      </c>
      <c r="B2221" s="1">
        <v>20.149999999999999</v>
      </c>
      <c r="C2221" s="1">
        <v>4.1500000000000004</v>
      </c>
      <c r="D2221" s="7" t="s">
        <v>2343</v>
      </c>
      <c r="E2221" s="7" t="s">
        <v>2343</v>
      </c>
      <c r="F2221" s="7" t="s">
        <v>2343</v>
      </c>
      <c r="G2221" s="7">
        <v>1</v>
      </c>
      <c r="H2221" s="75" t="s">
        <v>2343</v>
      </c>
      <c r="I2221" s="1" t="str">
        <f t="shared" si="34"/>
        <v>Normal Weight</v>
      </c>
      <c r="U2221" s="1">
        <v>180</v>
      </c>
    </row>
    <row r="2222" spans="1:21" x14ac:dyDescent="0.3">
      <c r="A2222" s="1" t="s">
        <v>2221</v>
      </c>
      <c r="B2222" s="1">
        <v>36.85</v>
      </c>
      <c r="C2222" s="1">
        <v>4.3600000000000003</v>
      </c>
      <c r="D2222" s="7" t="s">
        <v>2344</v>
      </c>
      <c r="E2222" s="7" t="s">
        <v>2343</v>
      </c>
      <c r="F2222" s="7" t="s">
        <v>2343</v>
      </c>
      <c r="G2222" s="7">
        <v>0</v>
      </c>
      <c r="H2222" s="75" t="s">
        <v>2343</v>
      </c>
      <c r="I2222" s="1" t="str">
        <f t="shared" si="34"/>
        <v>Obesity</v>
      </c>
      <c r="U2222" s="1">
        <v>180</v>
      </c>
    </row>
    <row r="2223" spans="1:21" x14ac:dyDescent="0.3">
      <c r="A2223" s="1" t="s">
        <v>2222</v>
      </c>
      <c r="B2223" s="1">
        <v>35.53</v>
      </c>
      <c r="C2223" s="1">
        <v>4.55</v>
      </c>
      <c r="D2223" s="7" t="s">
        <v>2344</v>
      </c>
      <c r="E2223" s="7" t="s">
        <v>2343</v>
      </c>
      <c r="F2223" s="7" t="s">
        <v>2343</v>
      </c>
      <c r="G2223" s="7">
        <v>0</v>
      </c>
      <c r="H2223" s="75" t="s">
        <v>2343</v>
      </c>
      <c r="I2223" s="1" t="str">
        <f t="shared" si="34"/>
        <v>Obesity</v>
      </c>
      <c r="U2223" s="1">
        <v>180</v>
      </c>
    </row>
    <row r="2224" spans="1:21" x14ac:dyDescent="0.3">
      <c r="A2224" s="1" t="s">
        <v>2223</v>
      </c>
      <c r="B2224" s="1">
        <v>31.1</v>
      </c>
      <c r="C2224" s="1">
        <v>4.37</v>
      </c>
      <c r="D2224" s="7" t="s">
        <v>2344</v>
      </c>
      <c r="E2224" s="7" t="s">
        <v>2343</v>
      </c>
      <c r="F2224" s="7" t="s">
        <v>2343</v>
      </c>
      <c r="G2224" s="7">
        <v>0</v>
      </c>
      <c r="H2224" s="75" t="s">
        <v>2343</v>
      </c>
      <c r="I2224" s="1" t="str">
        <f t="shared" si="34"/>
        <v>Obesity</v>
      </c>
      <c r="U2224" s="1">
        <v>180</v>
      </c>
    </row>
    <row r="2225" spans="1:21" x14ac:dyDescent="0.3">
      <c r="A2225" s="1" t="s">
        <v>2224</v>
      </c>
      <c r="B2225" s="1">
        <v>23.21</v>
      </c>
      <c r="C2225" s="1">
        <v>5.24</v>
      </c>
      <c r="D2225" s="7" t="s">
        <v>2344</v>
      </c>
      <c r="E2225" s="7" t="s">
        <v>2343</v>
      </c>
      <c r="F2225" s="7" t="s">
        <v>2343</v>
      </c>
      <c r="G2225" s="7">
        <v>0</v>
      </c>
      <c r="H2225" s="75" t="s">
        <v>2343</v>
      </c>
      <c r="I2225" s="1" t="str">
        <f t="shared" si="34"/>
        <v>Normal Weight</v>
      </c>
      <c r="U2225" s="1">
        <v>180</v>
      </c>
    </row>
    <row r="2226" spans="1:21" x14ac:dyDescent="0.3">
      <c r="A2226" s="1" t="s">
        <v>2225</v>
      </c>
      <c r="B2226" s="1">
        <v>18.36</v>
      </c>
      <c r="C2226" s="1">
        <v>5.96</v>
      </c>
      <c r="D2226" s="7" t="s">
        <v>2343</v>
      </c>
      <c r="E2226" s="7" t="s">
        <v>2343</v>
      </c>
      <c r="F2226" s="7" t="s">
        <v>2343</v>
      </c>
      <c r="G2226" s="7">
        <v>1</v>
      </c>
      <c r="H2226" s="75" t="s">
        <v>2343</v>
      </c>
      <c r="I2226" s="1" t="str">
        <f t="shared" si="34"/>
        <v>Underweight</v>
      </c>
      <c r="U2226" s="1">
        <v>180</v>
      </c>
    </row>
    <row r="2227" spans="1:21" x14ac:dyDescent="0.3">
      <c r="A2227" s="1" t="s">
        <v>2226</v>
      </c>
      <c r="B2227" s="1">
        <v>15.92</v>
      </c>
      <c r="C2227" s="1">
        <v>4.76</v>
      </c>
      <c r="D2227" s="7" t="s">
        <v>2344</v>
      </c>
      <c r="E2227" s="7" t="s">
        <v>2343</v>
      </c>
      <c r="F2227" s="7" t="s">
        <v>2343</v>
      </c>
      <c r="G2227" s="7">
        <v>1</v>
      </c>
      <c r="H2227" s="75" t="s">
        <v>2343</v>
      </c>
      <c r="I2227" s="1" t="str">
        <f t="shared" si="34"/>
        <v>Underweight</v>
      </c>
      <c r="U2227" s="1">
        <v>180</v>
      </c>
    </row>
    <row r="2228" spans="1:21" x14ac:dyDescent="0.3">
      <c r="A2228" s="1" t="s">
        <v>2227</v>
      </c>
      <c r="B2228" s="1">
        <v>15.17</v>
      </c>
      <c r="C2228" s="1">
        <v>4.3</v>
      </c>
      <c r="D2228" s="7" t="s">
        <v>2344</v>
      </c>
      <c r="E2228" s="7" t="s">
        <v>2343</v>
      </c>
      <c r="F2228" s="7" t="s">
        <v>2345</v>
      </c>
      <c r="G2228" s="7">
        <v>1</v>
      </c>
      <c r="H2228" s="75" t="s">
        <v>2343</v>
      </c>
      <c r="I2228" s="1" t="str">
        <f t="shared" si="34"/>
        <v>Underweight</v>
      </c>
      <c r="U2228" s="1">
        <v>180</v>
      </c>
    </row>
    <row r="2229" spans="1:21" x14ac:dyDescent="0.3">
      <c r="A2229" s="1" t="s">
        <v>2228</v>
      </c>
      <c r="B2229" s="1">
        <v>16.63</v>
      </c>
      <c r="C2229" s="1">
        <v>4.5</v>
      </c>
      <c r="D2229" s="7" t="s">
        <v>2343</v>
      </c>
      <c r="E2229" s="7" t="s">
        <v>2343</v>
      </c>
      <c r="F2229" s="7" t="s">
        <v>2343</v>
      </c>
      <c r="G2229" s="7">
        <v>1</v>
      </c>
      <c r="H2229" s="75" t="s">
        <v>2343</v>
      </c>
      <c r="I2229" s="1" t="str">
        <f t="shared" si="34"/>
        <v>Underweight</v>
      </c>
      <c r="U2229" s="1">
        <v>180</v>
      </c>
    </row>
    <row r="2230" spans="1:21" x14ac:dyDescent="0.3">
      <c r="A2230" s="1" t="s">
        <v>2229</v>
      </c>
      <c r="B2230" s="1">
        <v>19.39</v>
      </c>
      <c r="C2230" s="1">
        <v>5.59</v>
      </c>
      <c r="D2230" s="7" t="s">
        <v>2343</v>
      </c>
      <c r="E2230" s="7" t="s">
        <v>2343</v>
      </c>
      <c r="F2230" s="7" t="s">
        <v>2345</v>
      </c>
      <c r="G2230" s="7">
        <v>1</v>
      </c>
      <c r="H2230" s="75" t="s">
        <v>2343</v>
      </c>
      <c r="I2230" s="1" t="str">
        <f t="shared" si="34"/>
        <v>Normal Weight</v>
      </c>
      <c r="U2230" s="1">
        <v>180</v>
      </c>
    </row>
    <row r="2231" spans="1:21" x14ac:dyDescent="0.3">
      <c r="A2231" s="1" t="s">
        <v>2230</v>
      </c>
      <c r="B2231" s="1">
        <v>17.34</v>
      </c>
      <c r="C2231" s="1">
        <v>6.29</v>
      </c>
      <c r="D2231" s="7" t="s">
        <v>2344</v>
      </c>
      <c r="E2231" s="7" t="s">
        <v>2343</v>
      </c>
      <c r="F2231" s="7" t="s">
        <v>2345</v>
      </c>
      <c r="G2231" s="7">
        <v>1</v>
      </c>
      <c r="H2231" s="75" t="s">
        <v>2343</v>
      </c>
      <c r="I2231" s="1" t="str">
        <f t="shared" si="34"/>
        <v>Underweight</v>
      </c>
      <c r="U2231" s="1">
        <v>180</v>
      </c>
    </row>
    <row r="2232" spans="1:21" x14ac:dyDescent="0.3">
      <c r="A2232" s="1" t="s">
        <v>2231</v>
      </c>
      <c r="B2232" s="1">
        <v>17.940000000000001</v>
      </c>
      <c r="C2232" s="1">
        <v>4.1900000000000004</v>
      </c>
      <c r="D2232" s="7" t="s">
        <v>2343</v>
      </c>
      <c r="E2232" s="7" t="s">
        <v>2344</v>
      </c>
      <c r="F2232" s="7" t="s">
        <v>2343</v>
      </c>
      <c r="G2232" s="7">
        <v>1</v>
      </c>
      <c r="H2232" s="75" t="s">
        <v>2343</v>
      </c>
      <c r="I2232" s="1" t="str">
        <f t="shared" si="34"/>
        <v>Underweight</v>
      </c>
      <c r="U2232" s="1">
        <v>180</v>
      </c>
    </row>
    <row r="2233" spans="1:21" x14ac:dyDescent="0.3">
      <c r="A2233" s="1" t="s">
        <v>2232</v>
      </c>
      <c r="B2233" s="1">
        <v>16.670000000000002</v>
      </c>
      <c r="C2233" s="1">
        <v>4.7</v>
      </c>
      <c r="D2233" s="7" t="s">
        <v>2344</v>
      </c>
      <c r="E2233" s="7" t="s">
        <v>2343</v>
      </c>
      <c r="F2233" s="7" t="s">
        <v>2345</v>
      </c>
      <c r="G2233" s="7">
        <v>1</v>
      </c>
      <c r="H2233" s="75" t="s">
        <v>2343</v>
      </c>
      <c r="I2233" s="1" t="str">
        <f t="shared" si="34"/>
        <v>Underweight</v>
      </c>
      <c r="U2233" s="1">
        <v>180</v>
      </c>
    </row>
    <row r="2234" spans="1:21" x14ac:dyDescent="0.3">
      <c r="A2234" s="1" t="s">
        <v>2233</v>
      </c>
      <c r="B2234" s="1">
        <v>20.58</v>
      </c>
      <c r="C2234" s="1">
        <v>5.64</v>
      </c>
      <c r="D2234" s="7" t="s">
        <v>2344</v>
      </c>
      <c r="E2234" s="7" t="s">
        <v>2343</v>
      </c>
      <c r="F2234" s="7" t="s">
        <v>2343</v>
      </c>
      <c r="G2234" s="7">
        <v>0</v>
      </c>
      <c r="H2234" s="75" t="s">
        <v>2343</v>
      </c>
      <c r="I2234" s="1" t="str">
        <f t="shared" si="34"/>
        <v>Normal Weight</v>
      </c>
      <c r="U2234" s="1">
        <v>180</v>
      </c>
    </row>
    <row r="2235" spans="1:21" x14ac:dyDescent="0.3">
      <c r="A2235" s="1" t="s">
        <v>2234</v>
      </c>
      <c r="B2235" s="1">
        <v>16.5</v>
      </c>
      <c r="C2235" s="1">
        <v>4.1100000000000003</v>
      </c>
      <c r="D2235" s="7" t="s">
        <v>2344</v>
      </c>
      <c r="E2235" s="7" t="s">
        <v>2343</v>
      </c>
      <c r="F2235" s="7" t="s">
        <v>2343</v>
      </c>
      <c r="G2235" s="7">
        <v>0</v>
      </c>
      <c r="H2235" s="75" t="s">
        <v>2343</v>
      </c>
      <c r="I2235" s="1" t="str">
        <f t="shared" si="34"/>
        <v>Underweight</v>
      </c>
      <c r="U2235" s="1">
        <v>180</v>
      </c>
    </row>
    <row r="2236" spans="1:21" x14ac:dyDescent="0.3">
      <c r="A2236" s="1" t="s">
        <v>2235</v>
      </c>
      <c r="B2236" s="1">
        <v>15.41</v>
      </c>
      <c r="C2236" s="1">
        <v>5.43</v>
      </c>
      <c r="D2236" s="7" t="s">
        <v>2344</v>
      </c>
      <c r="E2236" s="7" t="s">
        <v>2343</v>
      </c>
      <c r="F2236" s="7" t="s">
        <v>2345</v>
      </c>
      <c r="G2236" s="7">
        <v>1</v>
      </c>
      <c r="H2236" s="75" t="s">
        <v>2343</v>
      </c>
      <c r="I2236" s="1" t="str">
        <f t="shared" si="34"/>
        <v>Underweight</v>
      </c>
      <c r="U2236" s="1">
        <v>180</v>
      </c>
    </row>
    <row r="2237" spans="1:21" x14ac:dyDescent="0.3">
      <c r="A2237" s="1" t="s">
        <v>2236</v>
      </c>
      <c r="B2237" s="1">
        <v>24.59</v>
      </c>
      <c r="C2237" s="1">
        <v>4.38</v>
      </c>
      <c r="D2237" s="7" t="s">
        <v>2343</v>
      </c>
      <c r="E2237" s="7" t="s">
        <v>2343</v>
      </c>
      <c r="F2237" s="7" t="s">
        <v>2343</v>
      </c>
      <c r="G2237" s="7">
        <v>1</v>
      </c>
      <c r="H2237" s="75" t="s">
        <v>2343</v>
      </c>
      <c r="I2237" s="1" t="str">
        <f t="shared" si="34"/>
        <v>Normal Weight</v>
      </c>
      <c r="U2237" s="1">
        <v>180</v>
      </c>
    </row>
    <row r="2238" spans="1:21" x14ac:dyDescent="0.3">
      <c r="A2238" s="1" t="s">
        <v>2237</v>
      </c>
      <c r="B2238" s="1">
        <v>33.33</v>
      </c>
      <c r="C2238" s="1">
        <v>9.7899999999999991</v>
      </c>
      <c r="D2238" s="7" t="s">
        <v>2343</v>
      </c>
      <c r="E2238" s="7" t="s">
        <v>2343</v>
      </c>
      <c r="F2238" s="7" t="s">
        <v>2343</v>
      </c>
      <c r="G2238" s="7">
        <v>0</v>
      </c>
      <c r="H2238" s="75" t="s">
        <v>2343</v>
      </c>
      <c r="I2238" s="1" t="str">
        <f t="shared" si="34"/>
        <v>Obesity</v>
      </c>
      <c r="U2238" s="1">
        <v>180</v>
      </c>
    </row>
    <row r="2239" spans="1:21" x14ac:dyDescent="0.3">
      <c r="A2239" s="1" t="s">
        <v>2238</v>
      </c>
      <c r="B2239" s="1">
        <v>18.5</v>
      </c>
      <c r="C2239" s="1">
        <v>11.84</v>
      </c>
      <c r="D2239" s="7" t="s">
        <v>2343</v>
      </c>
      <c r="E2239" s="7" t="s">
        <v>2343</v>
      </c>
      <c r="F2239" s="7" t="s">
        <v>2343</v>
      </c>
      <c r="G2239" s="7">
        <v>0</v>
      </c>
      <c r="H2239" s="75" t="s">
        <v>2343</v>
      </c>
      <c r="I2239" s="1" t="str">
        <f t="shared" si="34"/>
        <v>Normal Weight</v>
      </c>
      <c r="U2239" s="1">
        <v>180</v>
      </c>
    </row>
    <row r="2240" spans="1:21" x14ac:dyDescent="0.3">
      <c r="A2240" s="1" t="s">
        <v>2239</v>
      </c>
      <c r="B2240" s="1">
        <v>18.579999999999998</v>
      </c>
      <c r="C2240" s="1">
        <v>6.22</v>
      </c>
      <c r="D2240" s="7" t="s">
        <v>2343</v>
      </c>
      <c r="E2240" s="7" t="s">
        <v>2343</v>
      </c>
      <c r="F2240" s="7" t="s">
        <v>2343</v>
      </c>
      <c r="G2240" s="7">
        <v>0</v>
      </c>
      <c r="H2240" s="75" t="s">
        <v>2343</v>
      </c>
      <c r="I2240" s="1" t="str">
        <f t="shared" si="34"/>
        <v>Normal Weight</v>
      </c>
      <c r="U2240" s="1">
        <v>180</v>
      </c>
    </row>
    <row r="2241" spans="1:21" x14ac:dyDescent="0.3">
      <c r="A2241" s="1" t="s">
        <v>2240</v>
      </c>
      <c r="B2241" s="1">
        <v>16.64</v>
      </c>
      <c r="C2241" s="1">
        <v>10.01</v>
      </c>
      <c r="D2241" s="7" t="s">
        <v>2343</v>
      </c>
      <c r="E2241" s="7" t="s">
        <v>2343</v>
      </c>
      <c r="F2241" s="7" t="s">
        <v>2343</v>
      </c>
      <c r="G2241" s="7">
        <v>0</v>
      </c>
      <c r="H2241" s="75" t="s">
        <v>2343</v>
      </c>
      <c r="I2241" s="1" t="str">
        <f t="shared" si="34"/>
        <v>Underweight</v>
      </c>
      <c r="U2241" s="1">
        <v>180</v>
      </c>
    </row>
    <row r="2242" spans="1:21" x14ac:dyDescent="0.3">
      <c r="A2242" s="1" t="s">
        <v>2241</v>
      </c>
      <c r="B2242" s="1">
        <v>19.329999999999998</v>
      </c>
      <c r="C2242" s="1">
        <v>4.32</v>
      </c>
      <c r="D2242" s="7" t="s">
        <v>2343</v>
      </c>
      <c r="E2242" s="7" t="s">
        <v>2343</v>
      </c>
      <c r="F2242" s="7" t="s">
        <v>2343</v>
      </c>
      <c r="G2242" s="7">
        <v>1</v>
      </c>
      <c r="H2242" s="75" t="s">
        <v>2343</v>
      </c>
      <c r="I2242" s="1" t="str">
        <f t="shared" si="34"/>
        <v>Normal Weight</v>
      </c>
      <c r="U2242" s="1">
        <v>180</v>
      </c>
    </row>
    <row r="2243" spans="1:21" x14ac:dyDescent="0.3">
      <c r="A2243" s="1" t="s">
        <v>2242</v>
      </c>
      <c r="B2243" s="1">
        <v>21.26</v>
      </c>
      <c r="C2243" s="1">
        <v>5.65</v>
      </c>
      <c r="D2243" s="7" t="s">
        <v>2344</v>
      </c>
      <c r="E2243" s="7" t="s">
        <v>2343</v>
      </c>
      <c r="F2243" s="7" t="s">
        <v>2345</v>
      </c>
      <c r="G2243" s="7">
        <v>1</v>
      </c>
      <c r="H2243" s="75" t="s">
        <v>2343</v>
      </c>
      <c r="I2243" s="1" t="str">
        <f t="shared" ref="I2243:I2306" si="35">IF(B2243&lt;18.5,"Underweight",IF(B2243&lt;25,"Normal Weight",IF(B2243&lt;30,"Overweight","Obesity")))</f>
        <v>Normal Weight</v>
      </c>
      <c r="U2243" s="1">
        <v>180</v>
      </c>
    </row>
    <row r="2244" spans="1:21" x14ac:dyDescent="0.3">
      <c r="A2244" s="1" t="s">
        <v>2243</v>
      </c>
      <c r="B2244" s="1">
        <v>15.6</v>
      </c>
      <c r="C2244" s="1">
        <v>4.12</v>
      </c>
      <c r="D2244" s="7" t="s">
        <v>2344</v>
      </c>
      <c r="E2244" s="7" t="s">
        <v>2343</v>
      </c>
      <c r="F2244" s="7" t="s">
        <v>2343</v>
      </c>
      <c r="G2244" s="7">
        <v>1</v>
      </c>
      <c r="H2244" s="75" t="s">
        <v>2343</v>
      </c>
      <c r="I2244" s="1" t="str">
        <f t="shared" si="35"/>
        <v>Underweight</v>
      </c>
      <c r="U2244" s="1">
        <v>180</v>
      </c>
    </row>
    <row r="2245" spans="1:21" x14ac:dyDescent="0.3">
      <c r="A2245" s="1" t="s">
        <v>2244</v>
      </c>
      <c r="B2245" s="1">
        <v>24.39</v>
      </c>
      <c r="C2245" s="1">
        <v>6.24</v>
      </c>
      <c r="D2245" s="7" t="s">
        <v>2343</v>
      </c>
      <c r="E2245" s="7" t="s">
        <v>2343</v>
      </c>
      <c r="F2245" s="7" t="s">
        <v>2343</v>
      </c>
      <c r="G2245" s="7">
        <v>1</v>
      </c>
      <c r="H2245" s="75" t="s">
        <v>2343</v>
      </c>
      <c r="I2245" s="1" t="str">
        <f t="shared" si="35"/>
        <v>Normal Weight</v>
      </c>
      <c r="U2245" s="1">
        <v>180</v>
      </c>
    </row>
    <row r="2246" spans="1:21" x14ac:dyDescent="0.3">
      <c r="A2246" s="1" t="s">
        <v>2245</v>
      </c>
      <c r="B2246" s="1">
        <v>24.75</v>
      </c>
      <c r="C2246" s="1">
        <v>4.83</v>
      </c>
      <c r="D2246" s="7" t="s">
        <v>2343</v>
      </c>
      <c r="E2246" s="7" t="s">
        <v>2343</v>
      </c>
      <c r="F2246" s="7" t="s">
        <v>2343</v>
      </c>
      <c r="G2246" s="7">
        <v>0</v>
      </c>
      <c r="H2246" s="75" t="s">
        <v>2343</v>
      </c>
      <c r="I2246" s="1" t="str">
        <f t="shared" si="35"/>
        <v>Normal Weight</v>
      </c>
      <c r="U2246" s="1">
        <v>180</v>
      </c>
    </row>
    <row r="2247" spans="1:21" x14ac:dyDescent="0.3">
      <c r="A2247" s="1" t="s">
        <v>2246</v>
      </c>
      <c r="B2247" s="1">
        <v>20.88</v>
      </c>
      <c r="C2247" s="1">
        <v>7.4</v>
      </c>
      <c r="D2247" s="7" t="s">
        <v>2343</v>
      </c>
      <c r="E2247" s="7" t="s">
        <v>2343</v>
      </c>
      <c r="F2247" s="7" t="s">
        <v>2343</v>
      </c>
      <c r="G2247" s="7">
        <v>0</v>
      </c>
      <c r="H2247" s="75" t="s">
        <v>2343</v>
      </c>
      <c r="I2247" s="1" t="str">
        <f t="shared" si="35"/>
        <v>Normal Weight</v>
      </c>
      <c r="U2247" s="1">
        <v>180</v>
      </c>
    </row>
    <row r="2248" spans="1:21" x14ac:dyDescent="0.3">
      <c r="A2248" s="1" t="s">
        <v>2247</v>
      </c>
      <c r="B2248" s="1">
        <v>20.43</v>
      </c>
      <c r="C2248" s="1">
        <v>4.54</v>
      </c>
      <c r="D2248" s="7" t="s">
        <v>2343</v>
      </c>
      <c r="E2248" s="7" t="s">
        <v>2343</v>
      </c>
      <c r="F2248" s="7" t="s">
        <v>2343</v>
      </c>
      <c r="G2248" s="7">
        <v>0</v>
      </c>
      <c r="H2248" s="75" t="s">
        <v>2343</v>
      </c>
      <c r="I2248" s="1" t="str">
        <f t="shared" si="35"/>
        <v>Normal Weight</v>
      </c>
      <c r="U2248" s="1">
        <v>180</v>
      </c>
    </row>
    <row r="2249" spans="1:21" x14ac:dyDescent="0.3">
      <c r="A2249" s="1" t="s">
        <v>2248</v>
      </c>
      <c r="B2249" s="1">
        <v>15.18</v>
      </c>
      <c r="C2249" s="1">
        <v>11.11</v>
      </c>
      <c r="D2249" s="7" t="s">
        <v>2343</v>
      </c>
      <c r="E2249" s="7" t="s">
        <v>2343</v>
      </c>
      <c r="F2249" s="7" t="s">
        <v>2343</v>
      </c>
      <c r="G2249" s="7">
        <v>0</v>
      </c>
      <c r="H2249" s="75" t="s">
        <v>2343</v>
      </c>
      <c r="I2249" s="1" t="str">
        <f t="shared" si="35"/>
        <v>Underweight</v>
      </c>
      <c r="U2249" s="1">
        <v>180</v>
      </c>
    </row>
    <row r="2250" spans="1:21" x14ac:dyDescent="0.3">
      <c r="A2250" s="1" t="s">
        <v>2249</v>
      </c>
      <c r="B2250" s="1">
        <v>15.12</v>
      </c>
      <c r="C2250" s="1">
        <v>4.03</v>
      </c>
      <c r="D2250" s="7" t="s">
        <v>2344</v>
      </c>
      <c r="E2250" s="7" t="s">
        <v>2343</v>
      </c>
      <c r="F2250" s="7" t="s">
        <v>2343</v>
      </c>
      <c r="G2250" s="7">
        <v>0</v>
      </c>
      <c r="H2250" s="75" t="s">
        <v>2343</v>
      </c>
      <c r="I2250" s="1" t="str">
        <f t="shared" si="35"/>
        <v>Underweight</v>
      </c>
      <c r="U2250" s="1">
        <v>180</v>
      </c>
    </row>
    <row r="2251" spans="1:21" x14ac:dyDescent="0.3">
      <c r="A2251" s="1" t="s">
        <v>2250</v>
      </c>
      <c r="B2251" s="1">
        <v>23.88</v>
      </c>
      <c r="C2251" s="1">
        <v>4.51</v>
      </c>
      <c r="D2251" s="7" t="s">
        <v>2343</v>
      </c>
      <c r="E2251" s="7" t="s">
        <v>2343</v>
      </c>
      <c r="F2251" s="7" t="s">
        <v>2343</v>
      </c>
      <c r="G2251" s="7">
        <v>1</v>
      </c>
      <c r="H2251" s="75" t="s">
        <v>2343</v>
      </c>
      <c r="I2251" s="1" t="str">
        <f t="shared" si="35"/>
        <v>Normal Weight</v>
      </c>
      <c r="U2251" s="1">
        <v>180</v>
      </c>
    </row>
    <row r="2252" spans="1:21" x14ac:dyDescent="0.3">
      <c r="A2252" s="1" t="s">
        <v>2251</v>
      </c>
      <c r="B2252" s="1">
        <v>16.13</v>
      </c>
      <c r="C2252" s="1">
        <v>5.56</v>
      </c>
      <c r="D2252" s="7" t="s">
        <v>2343</v>
      </c>
      <c r="E2252" s="7" t="s">
        <v>2344</v>
      </c>
      <c r="F2252" s="7" t="s">
        <v>2343</v>
      </c>
      <c r="G2252" s="7">
        <v>1</v>
      </c>
      <c r="H2252" s="75" t="s">
        <v>2343</v>
      </c>
      <c r="I2252" s="1" t="str">
        <f t="shared" si="35"/>
        <v>Underweight</v>
      </c>
      <c r="U2252" s="1">
        <v>180</v>
      </c>
    </row>
    <row r="2253" spans="1:21" x14ac:dyDescent="0.3">
      <c r="A2253" s="1" t="s">
        <v>2252</v>
      </c>
      <c r="B2253" s="1">
        <v>24.09</v>
      </c>
      <c r="C2253" s="1">
        <v>4.0999999999999996</v>
      </c>
      <c r="D2253" s="7" t="s">
        <v>2343</v>
      </c>
      <c r="E2253" s="7" t="s">
        <v>2344</v>
      </c>
      <c r="F2253" s="7" t="s">
        <v>2343</v>
      </c>
      <c r="G2253" s="7">
        <v>1</v>
      </c>
      <c r="H2253" s="75" t="s">
        <v>2343</v>
      </c>
      <c r="I2253" s="1" t="str">
        <f t="shared" si="35"/>
        <v>Normal Weight</v>
      </c>
      <c r="U2253" s="1">
        <v>180</v>
      </c>
    </row>
    <row r="2254" spans="1:21" x14ac:dyDescent="0.3">
      <c r="A2254" s="1" t="s">
        <v>2253</v>
      </c>
      <c r="B2254" s="1">
        <v>19.43</v>
      </c>
      <c r="C2254" s="1">
        <v>5.85</v>
      </c>
      <c r="D2254" s="7" t="s">
        <v>2343</v>
      </c>
      <c r="E2254" s="7" t="s">
        <v>2344</v>
      </c>
      <c r="F2254" s="7" t="s">
        <v>2343</v>
      </c>
      <c r="G2254" s="7">
        <v>1</v>
      </c>
      <c r="H2254" s="75" t="s">
        <v>2343</v>
      </c>
      <c r="I2254" s="1" t="str">
        <f t="shared" si="35"/>
        <v>Normal Weight</v>
      </c>
      <c r="U2254" s="1">
        <v>180</v>
      </c>
    </row>
    <row r="2255" spans="1:21" x14ac:dyDescent="0.3">
      <c r="A2255" s="1" t="s">
        <v>2254</v>
      </c>
      <c r="B2255" s="1">
        <v>15.22</v>
      </c>
      <c r="C2255" s="1">
        <v>4.92</v>
      </c>
      <c r="D2255" s="7" t="s">
        <v>2344</v>
      </c>
      <c r="E2255" s="7" t="s">
        <v>2343</v>
      </c>
      <c r="F2255" s="7" t="s">
        <v>2345</v>
      </c>
      <c r="G2255" s="7">
        <v>1</v>
      </c>
      <c r="H2255" s="75" t="s">
        <v>2343</v>
      </c>
      <c r="I2255" s="1" t="str">
        <f t="shared" si="35"/>
        <v>Underweight</v>
      </c>
      <c r="U2255" s="1">
        <v>180</v>
      </c>
    </row>
    <row r="2256" spans="1:21" x14ac:dyDescent="0.3">
      <c r="A2256" s="1" t="s">
        <v>2255</v>
      </c>
      <c r="B2256" s="1">
        <v>20.72</v>
      </c>
      <c r="C2256" s="1">
        <v>9.4600000000000009</v>
      </c>
      <c r="D2256" s="7" t="s">
        <v>2343</v>
      </c>
      <c r="E2256" s="7" t="s">
        <v>2343</v>
      </c>
      <c r="F2256" s="7" t="s">
        <v>2343</v>
      </c>
      <c r="G2256" s="7">
        <v>0</v>
      </c>
      <c r="H2256" s="75" t="s">
        <v>2343</v>
      </c>
      <c r="I2256" s="1" t="str">
        <f t="shared" si="35"/>
        <v>Normal Weight</v>
      </c>
      <c r="U2256" s="1">
        <v>180</v>
      </c>
    </row>
    <row r="2257" spans="1:21" x14ac:dyDescent="0.3">
      <c r="A2257" s="1" t="s">
        <v>2256</v>
      </c>
      <c r="B2257" s="1">
        <v>35.4</v>
      </c>
      <c r="C2257" s="1">
        <v>5.94</v>
      </c>
      <c r="D2257" s="7" t="s">
        <v>2343</v>
      </c>
      <c r="E2257" s="7" t="s">
        <v>2343</v>
      </c>
      <c r="F2257" s="7" t="s">
        <v>2345</v>
      </c>
      <c r="G2257" s="7">
        <v>1</v>
      </c>
      <c r="H2257" s="75" t="s">
        <v>2343</v>
      </c>
      <c r="I2257" s="1" t="str">
        <f t="shared" si="35"/>
        <v>Obesity</v>
      </c>
      <c r="U2257" s="1">
        <v>180</v>
      </c>
    </row>
    <row r="2258" spans="1:21" x14ac:dyDescent="0.3">
      <c r="A2258" s="1" t="s">
        <v>2257</v>
      </c>
      <c r="B2258" s="1">
        <v>34.4</v>
      </c>
      <c r="C2258" s="1">
        <v>5.7</v>
      </c>
      <c r="D2258" s="7" t="s">
        <v>2343</v>
      </c>
      <c r="E2258" s="7" t="s">
        <v>2343</v>
      </c>
      <c r="F2258" s="7" t="s">
        <v>2345</v>
      </c>
      <c r="G2258" s="7">
        <v>1</v>
      </c>
      <c r="H2258" s="75" t="s">
        <v>2343</v>
      </c>
      <c r="I2258" s="1" t="str">
        <f t="shared" si="35"/>
        <v>Obesity</v>
      </c>
      <c r="U2258" s="1">
        <v>180</v>
      </c>
    </row>
    <row r="2259" spans="1:21" x14ac:dyDescent="0.3">
      <c r="A2259" s="1" t="s">
        <v>2258</v>
      </c>
      <c r="B2259" s="1">
        <v>34.1</v>
      </c>
      <c r="C2259" s="1">
        <v>4.13</v>
      </c>
      <c r="D2259" s="7" t="s">
        <v>2343</v>
      </c>
      <c r="E2259" s="7" t="s">
        <v>2343</v>
      </c>
      <c r="F2259" s="7" t="s">
        <v>2345</v>
      </c>
      <c r="G2259" s="7">
        <v>1</v>
      </c>
      <c r="H2259" s="75" t="s">
        <v>2343</v>
      </c>
      <c r="I2259" s="1" t="str">
        <f t="shared" si="35"/>
        <v>Obesity</v>
      </c>
      <c r="U2259" s="1">
        <v>180</v>
      </c>
    </row>
    <row r="2260" spans="1:21" x14ac:dyDescent="0.3">
      <c r="A2260" s="1" t="s">
        <v>2259</v>
      </c>
      <c r="B2260" s="1">
        <v>30.4</v>
      </c>
      <c r="C2260" s="1">
        <v>4.7699999999999996</v>
      </c>
      <c r="D2260" s="7" t="s">
        <v>2343</v>
      </c>
      <c r="E2260" s="7" t="s">
        <v>2343</v>
      </c>
      <c r="F2260" s="7" t="s">
        <v>2345</v>
      </c>
      <c r="G2260" s="7">
        <v>1</v>
      </c>
      <c r="H2260" s="75" t="s">
        <v>2343</v>
      </c>
      <c r="I2260" s="1" t="str">
        <f t="shared" si="35"/>
        <v>Obesity</v>
      </c>
      <c r="U2260" s="1">
        <v>180</v>
      </c>
    </row>
    <row r="2261" spans="1:21" x14ac:dyDescent="0.3">
      <c r="A2261" s="1" t="s">
        <v>2260</v>
      </c>
      <c r="B2261" s="1">
        <v>28.7</v>
      </c>
      <c r="C2261" s="1">
        <v>4.99</v>
      </c>
      <c r="D2261" s="7" t="s">
        <v>2343</v>
      </c>
      <c r="E2261" s="7" t="s">
        <v>2343</v>
      </c>
      <c r="F2261" s="7" t="s">
        <v>2345</v>
      </c>
      <c r="G2261" s="7">
        <v>1</v>
      </c>
      <c r="H2261" s="75" t="s">
        <v>2343</v>
      </c>
      <c r="I2261" s="1" t="str">
        <f t="shared" si="35"/>
        <v>Overweight</v>
      </c>
      <c r="U2261" s="1">
        <v>180</v>
      </c>
    </row>
    <row r="2262" spans="1:21" x14ac:dyDescent="0.3">
      <c r="A2262" s="1" t="s">
        <v>2261</v>
      </c>
      <c r="B2262" s="1">
        <v>17.440000000000001</v>
      </c>
      <c r="C2262" s="1">
        <v>4.42</v>
      </c>
      <c r="D2262" s="7" t="s">
        <v>2344</v>
      </c>
      <c r="E2262" s="7" t="s">
        <v>2343</v>
      </c>
      <c r="F2262" s="7" t="s">
        <v>2345</v>
      </c>
      <c r="G2262" s="7">
        <v>1</v>
      </c>
      <c r="H2262" s="75" t="s">
        <v>2343</v>
      </c>
      <c r="I2262" s="1" t="str">
        <f t="shared" si="35"/>
        <v>Underweight</v>
      </c>
      <c r="U2262" s="1">
        <v>180</v>
      </c>
    </row>
    <row r="2263" spans="1:21" x14ac:dyDescent="0.3">
      <c r="A2263" s="1" t="s">
        <v>2262</v>
      </c>
      <c r="B2263" s="1">
        <v>27.6</v>
      </c>
      <c r="C2263" s="1">
        <v>4.01</v>
      </c>
      <c r="D2263" s="7" t="s">
        <v>2343</v>
      </c>
      <c r="E2263" s="7" t="s">
        <v>2343</v>
      </c>
      <c r="F2263" s="7" t="s">
        <v>2345</v>
      </c>
      <c r="G2263" s="7">
        <v>1</v>
      </c>
      <c r="H2263" s="75" t="s">
        <v>2343</v>
      </c>
      <c r="I2263" s="1" t="str">
        <f t="shared" si="35"/>
        <v>Overweight</v>
      </c>
      <c r="U2263" s="1">
        <v>180</v>
      </c>
    </row>
    <row r="2264" spans="1:21" x14ac:dyDescent="0.3">
      <c r="A2264" s="1" t="s">
        <v>2263</v>
      </c>
      <c r="B2264" s="1">
        <v>20.7</v>
      </c>
      <c r="C2264" s="1">
        <v>4.49</v>
      </c>
      <c r="D2264" s="7" t="s">
        <v>2343</v>
      </c>
      <c r="E2264" s="7" t="s">
        <v>2343</v>
      </c>
      <c r="F2264" s="7" t="s">
        <v>2345</v>
      </c>
      <c r="G2264" s="7">
        <v>1</v>
      </c>
      <c r="H2264" s="75" t="s">
        <v>2343</v>
      </c>
      <c r="I2264" s="1" t="str">
        <f t="shared" si="35"/>
        <v>Normal Weight</v>
      </c>
      <c r="U2264" s="1">
        <v>180</v>
      </c>
    </row>
    <row r="2265" spans="1:21" x14ac:dyDescent="0.3">
      <c r="A2265" s="1" t="s">
        <v>2264</v>
      </c>
      <c r="B2265" s="1">
        <v>20.3</v>
      </c>
      <c r="C2265" s="1">
        <v>6.37</v>
      </c>
      <c r="D2265" s="7" t="s">
        <v>2343</v>
      </c>
      <c r="E2265" s="7" t="s">
        <v>2343</v>
      </c>
      <c r="F2265" s="7" t="s">
        <v>2345</v>
      </c>
      <c r="G2265" s="7">
        <v>1</v>
      </c>
      <c r="H2265" s="75" t="s">
        <v>2343</v>
      </c>
      <c r="I2265" s="1" t="str">
        <f t="shared" si="35"/>
        <v>Normal Weight</v>
      </c>
      <c r="U2265" s="1">
        <v>180</v>
      </c>
    </row>
    <row r="2266" spans="1:21" x14ac:dyDescent="0.3">
      <c r="A2266" s="1" t="s">
        <v>2265</v>
      </c>
      <c r="B2266" s="1">
        <v>19.8</v>
      </c>
      <c r="C2266" s="1">
        <v>5.12</v>
      </c>
      <c r="D2266" s="7" t="s">
        <v>2343</v>
      </c>
      <c r="E2266" s="7" t="s">
        <v>2343</v>
      </c>
      <c r="F2266" s="7" t="s">
        <v>2345</v>
      </c>
      <c r="G2266" s="7">
        <v>1</v>
      </c>
      <c r="H2266" s="75" t="s">
        <v>2343</v>
      </c>
      <c r="I2266" s="1" t="str">
        <f t="shared" si="35"/>
        <v>Normal Weight</v>
      </c>
      <c r="U2266" s="1">
        <v>180</v>
      </c>
    </row>
    <row r="2267" spans="1:21" x14ac:dyDescent="0.3">
      <c r="A2267" s="1" t="s">
        <v>2266</v>
      </c>
      <c r="B2267" s="1">
        <v>21.87</v>
      </c>
      <c r="C2267" s="1">
        <v>8.59</v>
      </c>
      <c r="D2267" s="7" t="s">
        <v>2343</v>
      </c>
      <c r="E2267" s="7" t="s">
        <v>2343</v>
      </c>
      <c r="F2267" s="7" t="s">
        <v>2343</v>
      </c>
      <c r="G2267" s="7">
        <v>0</v>
      </c>
      <c r="H2267" s="75" t="s">
        <v>2343</v>
      </c>
      <c r="I2267" s="1" t="str">
        <f t="shared" si="35"/>
        <v>Normal Weight</v>
      </c>
      <c r="U2267" s="1">
        <v>180</v>
      </c>
    </row>
    <row r="2268" spans="1:21" x14ac:dyDescent="0.3">
      <c r="A2268" s="1" t="s">
        <v>2267</v>
      </c>
      <c r="B2268" s="1">
        <v>16.600000000000001</v>
      </c>
      <c r="C2268" s="1">
        <v>5.87</v>
      </c>
      <c r="D2268" s="7" t="s">
        <v>2343</v>
      </c>
      <c r="E2268" s="7" t="s">
        <v>2343</v>
      </c>
      <c r="F2268" s="7" t="s">
        <v>2343</v>
      </c>
      <c r="G2268" s="7">
        <v>1</v>
      </c>
      <c r="H2268" s="75" t="s">
        <v>2343</v>
      </c>
      <c r="I2268" s="1" t="str">
        <f t="shared" si="35"/>
        <v>Underweight</v>
      </c>
      <c r="U2268" s="1">
        <v>180</v>
      </c>
    </row>
    <row r="2269" spans="1:21" x14ac:dyDescent="0.3">
      <c r="A2269" s="1" t="s">
        <v>2268</v>
      </c>
      <c r="B2269" s="1">
        <v>21.98</v>
      </c>
      <c r="C2269" s="1">
        <v>7.03</v>
      </c>
      <c r="D2269" s="7" t="s">
        <v>2343</v>
      </c>
      <c r="E2269" s="7" t="s">
        <v>2343</v>
      </c>
      <c r="F2269" s="7" t="s">
        <v>2343</v>
      </c>
      <c r="G2269" s="7">
        <v>0</v>
      </c>
      <c r="H2269" s="75" t="s">
        <v>2343</v>
      </c>
      <c r="I2269" s="1" t="str">
        <f t="shared" si="35"/>
        <v>Normal Weight</v>
      </c>
      <c r="U2269" s="1">
        <v>180</v>
      </c>
    </row>
    <row r="2270" spans="1:21" x14ac:dyDescent="0.3">
      <c r="A2270" s="1" t="s">
        <v>2269</v>
      </c>
      <c r="B2270" s="1">
        <v>19.7</v>
      </c>
      <c r="C2270" s="1">
        <v>5.51</v>
      </c>
      <c r="D2270" s="7" t="s">
        <v>2343</v>
      </c>
      <c r="E2270" s="7" t="s">
        <v>2343</v>
      </c>
      <c r="F2270" s="7" t="s">
        <v>2343</v>
      </c>
      <c r="G2270" s="7">
        <v>1</v>
      </c>
      <c r="H2270" s="75" t="s">
        <v>2343</v>
      </c>
      <c r="I2270" s="1" t="str">
        <f t="shared" si="35"/>
        <v>Normal Weight</v>
      </c>
      <c r="U2270" s="1">
        <v>180</v>
      </c>
    </row>
    <row r="2271" spans="1:21" x14ac:dyDescent="0.3">
      <c r="A2271" s="1" t="s">
        <v>2270</v>
      </c>
      <c r="B2271" s="1">
        <v>19.21</v>
      </c>
      <c r="C2271" s="1">
        <v>4.76</v>
      </c>
      <c r="D2271" s="7" t="s">
        <v>2343</v>
      </c>
      <c r="E2271" s="7" t="s">
        <v>2344</v>
      </c>
      <c r="F2271" s="7" t="s">
        <v>2343</v>
      </c>
      <c r="G2271" s="7">
        <v>1</v>
      </c>
      <c r="H2271" s="75" t="s">
        <v>2343</v>
      </c>
      <c r="I2271" s="1" t="str">
        <f t="shared" si="35"/>
        <v>Normal Weight</v>
      </c>
      <c r="U2271" s="1">
        <v>180</v>
      </c>
    </row>
    <row r="2272" spans="1:21" x14ac:dyDescent="0.3">
      <c r="A2272" s="1" t="s">
        <v>2271</v>
      </c>
      <c r="B2272" s="1">
        <v>19.3</v>
      </c>
      <c r="C2272" s="1">
        <v>4.7</v>
      </c>
      <c r="D2272" s="7" t="s">
        <v>2343</v>
      </c>
      <c r="E2272" s="7" t="s">
        <v>2344</v>
      </c>
      <c r="F2272" s="7" t="s">
        <v>2343</v>
      </c>
      <c r="G2272" s="7">
        <v>1</v>
      </c>
      <c r="H2272" s="75" t="s">
        <v>2343</v>
      </c>
      <c r="I2272" s="1" t="str">
        <f t="shared" si="35"/>
        <v>Normal Weight</v>
      </c>
      <c r="U2272" s="1">
        <v>180</v>
      </c>
    </row>
    <row r="2273" spans="1:21" x14ac:dyDescent="0.3">
      <c r="A2273" s="1" t="s">
        <v>2272</v>
      </c>
      <c r="B2273" s="1">
        <v>16.22</v>
      </c>
      <c r="C2273" s="1">
        <v>6.21</v>
      </c>
      <c r="D2273" s="7" t="s">
        <v>2344</v>
      </c>
      <c r="E2273" s="7" t="s">
        <v>2343</v>
      </c>
      <c r="F2273" s="7" t="s">
        <v>2343</v>
      </c>
      <c r="G2273" s="7">
        <v>0</v>
      </c>
      <c r="H2273" s="75" t="s">
        <v>2343</v>
      </c>
      <c r="I2273" s="1" t="str">
        <f t="shared" si="35"/>
        <v>Underweight</v>
      </c>
      <c r="U2273" s="1">
        <v>180</v>
      </c>
    </row>
    <row r="2274" spans="1:21" x14ac:dyDescent="0.3">
      <c r="A2274" s="1" t="s">
        <v>2273</v>
      </c>
      <c r="B2274" s="1">
        <v>17.12</v>
      </c>
      <c r="C2274" s="1">
        <v>4.5199999999999996</v>
      </c>
      <c r="D2274" s="7" t="s">
        <v>2343</v>
      </c>
      <c r="E2274" s="7" t="s">
        <v>2344</v>
      </c>
      <c r="F2274" s="7" t="s">
        <v>2343</v>
      </c>
      <c r="G2274" s="7">
        <v>1</v>
      </c>
      <c r="H2274" s="75" t="s">
        <v>2343</v>
      </c>
      <c r="I2274" s="1" t="str">
        <f t="shared" si="35"/>
        <v>Underweight</v>
      </c>
      <c r="U2274" s="1">
        <v>180</v>
      </c>
    </row>
    <row r="2275" spans="1:21" x14ac:dyDescent="0.3">
      <c r="A2275" s="1" t="s">
        <v>2274</v>
      </c>
      <c r="B2275" s="1">
        <v>19.07</v>
      </c>
      <c r="C2275" s="1">
        <v>5.45</v>
      </c>
      <c r="D2275" s="7" t="s">
        <v>2343</v>
      </c>
      <c r="E2275" s="7" t="s">
        <v>2343</v>
      </c>
      <c r="F2275" s="7" t="s">
        <v>2343</v>
      </c>
      <c r="G2275" s="7">
        <v>1</v>
      </c>
      <c r="H2275" s="75" t="s">
        <v>2343</v>
      </c>
      <c r="I2275" s="1" t="str">
        <f t="shared" si="35"/>
        <v>Normal Weight</v>
      </c>
      <c r="U2275" s="1">
        <v>180</v>
      </c>
    </row>
    <row r="2276" spans="1:21" x14ac:dyDescent="0.3">
      <c r="A2276" s="1" t="s">
        <v>2275</v>
      </c>
      <c r="B2276" s="1">
        <v>15.56</v>
      </c>
      <c r="C2276" s="1">
        <v>4.42</v>
      </c>
      <c r="D2276" s="7" t="s">
        <v>2343</v>
      </c>
      <c r="E2276" s="7" t="s">
        <v>2343</v>
      </c>
      <c r="F2276" s="7" t="s">
        <v>2343</v>
      </c>
      <c r="G2276" s="7">
        <v>0</v>
      </c>
      <c r="H2276" s="75" t="s">
        <v>2343</v>
      </c>
      <c r="I2276" s="1" t="str">
        <f t="shared" si="35"/>
        <v>Underweight</v>
      </c>
      <c r="U2276" s="1">
        <v>180</v>
      </c>
    </row>
    <row r="2277" spans="1:21" x14ac:dyDescent="0.3">
      <c r="A2277" s="1" t="s">
        <v>2276</v>
      </c>
      <c r="B2277" s="1">
        <v>22.76</v>
      </c>
      <c r="C2277" s="1">
        <v>9.44</v>
      </c>
      <c r="D2277" s="7" t="s">
        <v>2343</v>
      </c>
      <c r="E2277" s="7" t="s">
        <v>2343</v>
      </c>
      <c r="F2277" s="7" t="s">
        <v>2343</v>
      </c>
      <c r="G2277" s="7">
        <v>0</v>
      </c>
      <c r="H2277" s="75" t="s">
        <v>2343</v>
      </c>
      <c r="I2277" s="1" t="str">
        <f t="shared" si="35"/>
        <v>Normal Weight</v>
      </c>
      <c r="U2277" s="1">
        <v>180</v>
      </c>
    </row>
    <row r="2278" spans="1:21" x14ac:dyDescent="0.3">
      <c r="A2278" s="1" t="s">
        <v>2277</v>
      </c>
      <c r="B2278" s="1">
        <v>22.79</v>
      </c>
      <c r="C2278" s="1">
        <v>6.15</v>
      </c>
      <c r="D2278" s="7" t="s">
        <v>2344</v>
      </c>
      <c r="E2278" s="7" t="s">
        <v>2343</v>
      </c>
      <c r="F2278" s="7" t="s">
        <v>2345</v>
      </c>
      <c r="G2278" s="7">
        <v>1</v>
      </c>
      <c r="H2278" s="75" t="s">
        <v>2343</v>
      </c>
      <c r="I2278" s="1" t="str">
        <f t="shared" si="35"/>
        <v>Normal Weight</v>
      </c>
      <c r="U2278" s="1">
        <v>180</v>
      </c>
    </row>
    <row r="2279" spans="1:21" x14ac:dyDescent="0.3">
      <c r="A2279" s="1" t="s">
        <v>2278</v>
      </c>
      <c r="B2279" s="1">
        <v>17.41</v>
      </c>
      <c r="C2279" s="1">
        <v>5.13</v>
      </c>
      <c r="D2279" s="7" t="s">
        <v>2344</v>
      </c>
      <c r="E2279" s="7" t="s">
        <v>2343</v>
      </c>
      <c r="F2279" s="7" t="s">
        <v>2343</v>
      </c>
      <c r="G2279" s="7">
        <v>0</v>
      </c>
      <c r="H2279" s="75" t="s">
        <v>2343</v>
      </c>
      <c r="I2279" s="1" t="str">
        <f t="shared" si="35"/>
        <v>Underweight</v>
      </c>
      <c r="U2279" s="1">
        <v>180</v>
      </c>
    </row>
    <row r="2280" spans="1:21" x14ac:dyDescent="0.3">
      <c r="A2280" s="1" t="s">
        <v>2279</v>
      </c>
      <c r="B2280" s="1">
        <v>19.32</v>
      </c>
      <c r="C2280" s="1">
        <v>4.96</v>
      </c>
      <c r="D2280" s="7" t="s">
        <v>2344</v>
      </c>
      <c r="E2280" s="7" t="s">
        <v>2343</v>
      </c>
      <c r="F2280" s="7" t="s">
        <v>2343</v>
      </c>
      <c r="G2280" s="7">
        <v>0</v>
      </c>
      <c r="H2280" s="75" t="s">
        <v>2343</v>
      </c>
      <c r="I2280" s="1" t="str">
        <f t="shared" si="35"/>
        <v>Normal Weight</v>
      </c>
      <c r="U2280" s="1">
        <v>180</v>
      </c>
    </row>
    <row r="2281" spans="1:21" x14ac:dyDescent="0.3">
      <c r="A2281" s="1" t="s">
        <v>2280</v>
      </c>
      <c r="B2281" s="1">
        <v>18.25</v>
      </c>
      <c r="C2281" s="1">
        <v>10.95</v>
      </c>
      <c r="D2281" s="7" t="s">
        <v>2343</v>
      </c>
      <c r="E2281" s="7" t="s">
        <v>2343</v>
      </c>
      <c r="F2281" s="7" t="s">
        <v>2343</v>
      </c>
      <c r="G2281" s="7">
        <v>0</v>
      </c>
      <c r="H2281" s="75" t="s">
        <v>2343</v>
      </c>
      <c r="I2281" s="1" t="str">
        <f t="shared" si="35"/>
        <v>Underweight</v>
      </c>
      <c r="U2281" s="1">
        <v>180</v>
      </c>
    </row>
    <row r="2282" spans="1:21" x14ac:dyDescent="0.3">
      <c r="A2282" s="1" t="s">
        <v>2281</v>
      </c>
      <c r="B2282" s="1">
        <v>53.13</v>
      </c>
      <c r="C2282" s="1">
        <v>4.4400000000000004</v>
      </c>
      <c r="D2282" s="7" t="s">
        <v>2343</v>
      </c>
      <c r="E2282" s="7" t="s">
        <v>2344</v>
      </c>
      <c r="F2282" s="7" t="s">
        <v>2343</v>
      </c>
      <c r="G2282" s="7">
        <v>1</v>
      </c>
      <c r="H2282" s="75" t="s">
        <v>2343</v>
      </c>
      <c r="I2282" s="1" t="str">
        <f t="shared" si="35"/>
        <v>Obesity</v>
      </c>
      <c r="U2282" s="1">
        <v>180</v>
      </c>
    </row>
    <row r="2283" spans="1:21" x14ac:dyDescent="0.3">
      <c r="A2283" s="1" t="s">
        <v>2282</v>
      </c>
      <c r="B2283" s="1">
        <v>20.46</v>
      </c>
      <c r="C2283" s="1">
        <v>4.0199999999999996</v>
      </c>
      <c r="D2283" s="7" t="s">
        <v>2343</v>
      </c>
      <c r="E2283" s="7" t="s">
        <v>2343</v>
      </c>
      <c r="F2283" s="7" t="s">
        <v>2343</v>
      </c>
      <c r="G2283" s="7">
        <v>0</v>
      </c>
      <c r="H2283" s="75" t="s">
        <v>2343</v>
      </c>
      <c r="I2283" s="1" t="str">
        <f t="shared" si="35"/>
        <v>Normal Weight</v>
      </c>
      <c r="U2283" s="1">
        <v>180</v>
      </c>
    </row>
    <row r="2284" spans="1:21" x14ac:dyDescent="0.3">
      <c r="A2284" s="1" t="s">
        <v>2283</v>
      </c>
      <c r="B2284" s="1">
        <v>43.01</v>
      </c>
      <c r="C2284" s="1">
        <v>5.44</v>
      </c>
      <c r="D2284" s="7" t="s">
        <v>2343</v>
      </c>
      <c r="E2284" s="7" t="s">
        <v>2344</v>
      </c>
      <c r="F2284" s="7" t="s">
        <v>2343</v>
      </c>
      <c r="G2284" s="7">
        <v>1</v>
      </c>
      <c r="H2284" s="75" t="s">
        <v>2343</v>
      </c>
      <c r="I2284" s="1" t="str">
        <f t="shared" si="35"/>
        <v>Obesity</v>
      </c>
      <c r="U2284" s="1">
        <v>180</v>
      </c>
    </row>
    <row r="2285" spans="1:21" x14ac:dyDescent="0.3">
      <c r="A2285" s="1" t="s">
        <v>2284</v>
      </c>
      <c r="B2285" s="1">
        <v>15.01</v>
      </c>
      <c r="C2285" s="1">
        <v>4.1500000000000004</v>
      </c>
      <c r="D2285" s="7" t="s">
        <v>2343</v>
      </c>
      <c r="E2285" s="7" t="s">
        <v>2343</v>
      </c>
      <c r="F2285" s="7" t="s">
        <v>2345</v>
      </c>
      <c r="G2285" s="7">
        <v>1</v>
      </c>
      <c r="H2285" s="75" t="s">
        <v>2343</v>
      </c>
      <c r="I2285" s="1" t="str">
        <f t="shared" si="35"/>
        <v>Underweight</v>
      </c>
      <c r="U2285" s="1">
        <v>180</v>
      </c>
    </row>
    <row r="2286" spans="1:21" x14ac:dyDescent="0.3">
      <c r="A2286" s="1" t="s">
        <v>2285</v>
      </c>
      <c r="B2286" s="1">
        <v>41.14</v>
      </c>
      <c r="C2286" s="1">
        <v>6.02</v>
      </c>
      <c r="D2286" s="7" t="s">
        <v>2343</v>
      </c>
      <c r="E2286" s="7" t="s">
        <v>2344</v>
      </c>
      <c r="F2286" s="7" t="s">
        <v>2343</v>
      </c>
      <c r="G2286" s="7">
        <v>1</v>
      </c>
      <c r="H2286" s="75" t="s">
        <v>2343</v>
      </c>
      <c r="I2286" s="1" t="str">
        <f t="shared" si="35"/>
        <v>Obesity</v>
      </c>
      <c r="U2286" s="1">
        <v>180</v>
      </c>
    </row>
    <row r="2287" spans="1:21" x14ac:dyDescent="0.3">
      <c r="A2287" s="1" t="s">
        <v>2286</v>
      </c>
      <c r="B2287" s="1">
        <v>16.55</v>
      </c>
      <c r="C2287" s="1">
        <v>7.73</v>
      </c>
      <c r="D2287" s="7" t="s">
        <v>2343</v>
      </c>
      <c r="E2287" s="7" t="s">
        <v>2343</v>
      </c>
      <c r="F2287" s="7" t="s">
        <v>2343</v>
      </c>
      <c r="G2287" s="7">
        <v>0</v>
      </c>
      <c r="H2287" s="75" t="s">
        <v>2343</v>
      </c>
      <c r="I2287" s="1" t="str">
        <f t="shared" si="35"/>
        <v>Underweight</v>
      </c>
      <c r="U2287" s="1">
        <v>180</v>
      </c>
    </row>
    <row r="2288" spans="1:21" x14ac:dyDescent="0.3">
      <c r="A2288" s="1" t="s">
        <v>2287</v>
      </c>
      <c r="B2288" s="1">
        <v>37.29</v>
      </c>
      <c r="C2288" s="1">
        <v>5.03</v>
      </c>
      <c r="D2288" s="7" t="s">
        <v>2343</v>
      </c>
      <c r="E2288" s="7" t="s">
        <v>2344</v>
      </c>
      <c r="F2288" s="7" t="s">
        <v>2343</v>
      </c>
      <c r="G2288" s="7">
        <v>1</v>
      </c>
      <c r="H2288" s="75" t="s">
        <v>2343</v>
      </c>
      <c r="I2288" s="1" t="str">
        <f t="shared" si="35"/>
        <v>Obesity</v>
      </c>
      <c r="U2288" s="1">
        <v>180</v>
      </c>
    </row>
    <row r="2289" spans="1:21" x14ac:dyDescent="0.3">
      <c r="A2289" s="1" t="s">
        <v>2288</v>
      </c>
      <c r="B2289" s="1">
        <v>16.739999999999998</v>
      </c>
      <c r="C2289" s="1">
        <v>4.08</v>
      </c>
      <c r="D2289" s="7" t="s">
        <v>2344</v>
      </c>
      <c r="E2289" s="7" t="s">
        <v>2343</v>
      </c>
      <c r="F2289" s="7" t="s">
        <v>2343</v>
      </c>
      <c r="G2289" s="7">
        <v>0</v>
      </c>
      <c r="H2289" s="75" t="s">
        <v>2343</v>
      </c>
      <c r="I2289" s="1" t="str">
        <f t="shared" si="35"/>
        <v>Underweight</v>
      </c>
      <c r="U2289" s="1">
        <v>180</v>
      </c>
    </row>
    <row r="2290" spans="1:21" x14ac:dyDescent="0.3">
      <c r="A2290" s="1" t="s">
        <v>2289</v>
      </c>
      <c r="B2290" s="1">
        <v>34.43</v>
      </c>
      <c r="C2290" s="1">
        <v>4.2699999999999996</v>
      </c>
      <c r="D2290" s="7" t="s">
        <v>2343</v>
      </c>
      <c r="E2290" s="7" t="s">
        <v>2344</v>
      </c>
      <c r="F2290" s="7" t="s">
        <v>2343</v>
      </c>
      <c r="G2290" s="7">
        <v>1</v>
      </c>
      <c r="H2290" s="75" t="s">
        <v>2343</v>
      </c>
      <c r="I2290" s="1" t="str">
        <f t="shared" si="35"/>
        <v>Obesity</v>
      </c>
      <c r="U2290" s="1">
        <v>180</v>
      </c>
    </row>
    <row r="2291" spans="1:21" x14ac:dyDescent="0.3">
      <c r="A2291" s="1" t="s">
        <v>2290</v>
      </c>
      <c r="B2291" s="1">
        <v>34.1</v>
      </c>
      <c r="C2291" s="1">
        <v>4.07</v>
      </c>
      <c r="D2291" s="7" t="s">
        <v>2343</v>
      </c>
      <c r="E2291" s="7" t="s">
        <v>2344</v>
      </c>
      <c r="F2291" s="7" t="s">
        <v>2343</v>
      </c>
      <c r="G2291" s="7">
        <v>1</v>
      </c>
      <c r="H2291" s="75" t="s">
        <v>2343</v>
      </c>
      <c r="I2291" s="1" t="str">
        <f t="shared" si="35"/>
        <v>Obesity</v>
      </c>
      <c r="U2291" s="1">
        <v>180</v>
      </c>
    </row>
    <row r="2292" spans="1:21" x14ac:dyDescent="0.3">
      <c r="A2292" s="1" t="s">
        <v>2291</v>
      </c>
      <c r="B2292" s="1">
        <v>19.3</v>
      </c>
      <c r="C2292" s="1">
        <v>10.36</v>
      </c>
      <c r="D2292" s="7" t="s">
        <v>2343</v>
      </c>
      <c r="E2292" s="7" t="s">
        <v>2343</v>
      </c>
      <c r="F2292" s="7" t="s">
        <v>2343</v>
      </c>
      <c r="G2292" s="7">
        <v>0</v>
      </c>
      <c r="H2292" s="75" t="s">
        <v>2343</v>
      </c>
      <c r="I2292" s="1" t="str">
        <f t="shared" si="35"/>
        <v>Normal Weight</v>
      </c>
      <c r="U2292" s="1">
        <v>180</v>
      </c>
    </row>
    <row r="2293" spans="1:21" x14ac:dyDescent="0.3">
      <c r="A2293" s="1" t="s">
        <v>2292</v>
      </c>
      <c r="B2293" s="1">
        <v>33.659999999999997</v>
      </c>
      <c r="C2293" s="1">
        <v>5.71</v>
      </c>
      <c r="D2293" s="7" t="s">
        <v>2343</v>
      </c>
      <c r="E2293" s="7" t="s">
        <v>2344</v>
      </c>
      <c r="F2293" s="7" t="s">
        <v>2343</v>
      </c>
      <c r="G2293" s="7">
        <v>1</v>
      </c>
      <c r="H2293" s="75" t="s">
        <v>2343</v>
      </c>
      <c r="I2293" s="1" t="str">
        <f t="shared" si="35"/>
        <v>Obesity</v>
      </c>
      <c r="U2293" s="1">
        <v>180</v>
      </c>
    </row>
    <row r="2294" spans="1:21" x14ac:dyDescent="0.3">
      <c r="A2294" s="1" t="s">
        <v>2293</v>
      </c>
      <c r="B2294" s="1">
        <v>33.33</v>
      </c>
      <c r="C2294" s="1">
        <v>6.08</v>
      </c>
      <c r="D2294" s="7" t="s">
        <v>2343</v>
      </c>
      <c r="E2294" s="7" t="s">
        <v>2344</v>
      </c>
      <c r="F2294" s="7" t="s">
        <v>2343</v>
      </c>
      <c r="G2294" s="7">
        <v>1</v>
      </c>
      <c r="H2294" s="75" t="s">
        <v>2343</v>
      </c>
      <c r="I2294" s="1" t="str">
        <f t="shared" si="35"/>
        <v>Obesity</v>
      </c>
      <c r="U2294" s="1">
        <v>180</v>
      </c>
    </row>
    <row r="2295" spans="1:21" x14ac:dyDescent="0.3">
      <c r="A2295" s="1" t="s">
        <v>2294</v>
      </c>
      <c r="B2295" s="1">
        <v>21.84</v>
      </c>
      <c r="C2295" s="1">
        <v>5.71</v>
      </c>
      <c r="D2295" s="7" t="s">
        <v>2343</v>
      </c>
      <c r="E2295" s="7" t="s">
        <v>2344</v>
      </c>
      <c r="F2295" s="7" t="s">
        <v>2343</v>
      </c>
      <c r="G2295" s="7">
        <v>1</v>
      </c>
      <c r="H2295" s="75" t="s">
        <v>2343</v>
      </c>
      <c r="I2295" s="1" t="str">
        <f t="shared" si="35"/>
        <v>Normal Weight</v>
      </c>
      <c r="U2295" s="1">
        <v>180</v>
      </c>
    </row>
    <row r="2296" spans="1:21" x14ac:dyDescent="0.3">
      <c r="A2296" s="1" t="s">
        <v>2295</v>
      </c>
      <c r="B2296" s="1">
        <v>16.87</v>
      </c>
      <c r="C2296" s="1">
        <v>9.1300000000000008</v>
      </c>
      <c r="D2296" s="7" t="s">
        <v>2343</v>
      </c>
      <c r="E2296" s="7" t="s">
        <v>2343</v>
      </c>
      <c r="F2296" s="7" t="s">
        <v>2343</v>
      </c>
      <c r="G2296" s="7">
        <v>0</v>
      </c>
      <c r="H2296" s="75" t="s">
        <v>2343</v>
      </c>
      <c r="I2296" s="1" t="str">
        <f t="shared" si="35"/>
        <v>Underweight</v>
      </c>
      <c r="U2296" s="1">
        <v>180</v>
      </c>
    </row>
    <row r="2297" spans="1:21" x14ac:dyDescent="0.3">
      <c r="A2297" s="1" t="s">
        <v>2296</v>
      </c>
      <c r="B2297" s="1">
        <v>30.14</v>
      </c>
      <c r="C2297" s="1">
        <v>5.49</v>
      </c>
      <c r="D2297" s="7" t="s">
        <v>2343</v>
      </c>
      <c r="E2297" s="7" t="s">
        <v>2344</v>
      </c>
      <c r="F2297" s="7" t="s">
        <v>2343</v>
      </c>
      <c r="G2297" s="7">
        <v>1</v>
      </c>
      <c r="H2297" s="75" t="s">
        <v>2343</v>
      </c>
      <c r="I2297" s="1" t="str">
        <f t="shared" si="35"/>
        <v>Obesity</v>
      </c>
      <c r="U2297" s="1">
        <v>180</v>
      </c>
    </row>
    <row r="2298" spans="1:21" x14ac:dyDescent="0.3">
      <c r="A2298" s="1" t="s">
        <v>2297</v>
      </c>
      <c r="B2298" s="1">
        <v>23.21</v>
      </c>
      <c r="C2298" s="1">
        <v>4.37</v>
      </c>
      <c r="D2298" s="7" t="s">
        <v>2343</v>
      </c>
      <c r="E2298" s="7" t="s">
        <v>2344</v>
      </c>
      <c r="F2298" s="7" t="s">
        <v>2343</v>
      </c>
      <c r="G2298" s="7">
        <v>1</v>
      </c>
      <c r="H2298" s="75" t="s">
        <v>2343</v>
      </c>
      <c r="I2298" s="1" t="str">
        <f t="shared" si="35"/>
        <v>Normal Weight</v>
      </c>
      <c r="U2298" s="1">
        <v>180</v>
      </c>
    </row>
    <row r="2299" spans="1:21" x14ac:dyDescent="0.3">
      <c r="A2299" s="1" t="s">
        <v>2298</v>
      </c>
      <c r="B2299" s="1">
        <v>17.170000000000002</v>
      </c>
      <c r="C2299" s="1">
        <v>8.4600000000000009</v>
      </c>
      <c r="D2299" s="7" t="s">
        <v>2343</v>
      </c>
      <c r="E2299" s="7" t="s">
        <v>2343</v>
      </c>
      <c r="F2299" s="7" t="s">
        <v>2343</v>
      </c>
      <c r="G2299" s="7">
        <v>0</v>
      </c>
      <c r="H2299" s="75" t="s">
        <v>2343</v>
      </c>
      <c r="I2299" s="1" t="str">
        <f t="shared" si="35"/>
        <v>Underweight</v>
      </c>
      <c r="U2299" s="1">
        <v>180</v>
      </c>
    </row>
    <row r="2300" spans="1:21" x14ac:dyDescent="0.3">
      <c r="A2300" s="1" t="s">
        <v>2299</v>
      </c>
      <c r="B2300" s="1">
        <v>15.61</v>
      </c>
      <c r="C2300" s="1">
        <v>5.28</v>
      </c>
      <c r="D2300" s="7" t="s">
        <v>2343</v>
      </c>
      <c r="E2300" s="7" t="s">
        <v>2343</v>
      </c>
      <c r="F2300" s="7" t="s">
        <v>2343</v>
      </c>
      <c r="G2300" s="7">
        <v>1</v>
      </c>
      <c r="H2300" s="75" t="s">
        <v>2343</v>
      </c>
      <c r="I2300" s="1" t="str">
        <f t="shared" si="35"/>
        <v>Underweight</v>
      </c>
      <c r="U2300" s="1">
        <v>180</v>
      </c>
    </row>
    <row r="2301" spans="1:21" x14ac:dyDescent="0.3">
      <c r="A2301" s="1" t="s">
        <v>2300</v>
      </c>
      <c r="B2301" s="1">
        <v>17.98</v>
      </c>
      <c r="C2301" s="1">
        <v>5.33</v>
      </c>
      <c r="D2301" s="7" t="s">
        <v>2344</v>
      </c>
      <c r="E2301" s="7" t="s">
        <v>2343</v>
      </c>
      <c r="F2301" s="7" t="s">
        <v>2345</v>
      </c>
      <c r="G2301" s="7">
        <v>1</v>
      </c>
      <c r="H2301" s="75" t="s">
        <v>2343</v>
      </c>
      <c r="I2301" s="1" t="str">
        <f t="shared" si="35"/>
        <v>Underweight</v>
      </c>
      <c r="U2301" s="1">
        <v>180</v>
      </c>
    </row>
    <row r="2302" spans="1:21" x14ac:dyDescent="0.3">
      <c r="A2302" s="1" t="s">
        <v>2301</v>
      </c>
      <c r="B2302" s="1">
        <v>21.64</v>
      </c>
      <c r="C2302" s="1">
        <v>5.5</v>
      </c>
      <c r="D2302" s="7" t="s">
        <v>2343</v>
      </c>
      <c r="E2302" s="7" t="s">
        <v>2344</v>
      </c>
      <c r="F2302" s="7" t="s">
        <v>2343</v>
      </c>
      <c r="G2302" s="7">
        <v>1</v>
      </c>
      <c r="H2302" s="75" t="s">
        <v>2343</v>
      </c>
      <c r="I2302" s="1" t="str">
        <f t="shared" si="35"/>
        <v>Normal Weight</v>
      </c>
      <c r="U2302" s="1">
        <v>180</v>
      </c>
    </row>
    <row r="2303" spans="1:21" x14ac:dyDescent="0.3">
      <c r="A2303" s="1" t="s">
        <v>2302</v>
      </c>
      <c r="B2303" s="1">
        <v>16.399999999999999</v>
      </c>
      <c r="C2303" s="1">
        <v>5.4</v>
      </c>
      <c r="D2303" s="7" t="s">
        <v>2343</v>
      </c>
      <c r="E2303" s="7" t="s">
        <v>2343</v>
      </c>
      <c r="F2303" s="7" t="s">
        <v>2345</v>
      </c>
      <c r="G2303" s="7">
        <v>1</v>
      </c>
      <c r="H2303" s="75" t="s">
        <v>2343</v>
      </c>
      <c r="I2303" s="1" t="str">
        <f t="shared" si="35"/>
        <v>Underweight</v>
      </c>
      <c r="U2303" s="1">
        <v>180</v>
      </c>
    </row>
    <row r="2304" spans="1:21" x14ac:dyDescent="0.3">
      <c r="A2304" s="1" t="s">
        <v>2303</v>
      </c>
      <c r="B2304" s="1">
        <v>15.77</v>
      </c>
      <c r="C2304" s="1">
        <v>6.05</v>
      </c>
      <c r="D2304" s="7" t="s">
        <v>2344</v>
      </c>
      <c r="E2304" s="7" t="s">
        <v>2343</v>
      </c>
      <c r="F2304" s="7" t="s">
        <v>2343</v>
      </c>
      <c r="G2304" s="7">
        <v>1</v>
      </c>
      <c r="H2304" s="75" t="s">
        <v>2343</v>
      </c>
      <c r="I2304" s="1" t="str">
        <f t="shared" si="35"/>
        <v>Underweight</v>
      </c>
      <c r="U2304" s="1">
        <v>180</v>
      </c>
    </row>
    <row r="2305" spans="1:21" x14ac:dyDescent="0.3">
      <c r="A2305" s="1" t="s">
        <v>2304</v>
      </c>
      <c r="B2305" s="1">
        <v>18.27</v>
      </c>
      <c r="C2305" s="1">
        <v>11.46</v>
      </c>
      <c r="D2305" s="7" t="s">
        <v>2343</v>
      </c>
      <c r="E2305" s="7" t="s">
        <v>2343</v>
      </c>
      <c r="F2305" s="7" t="s">
        <v>2343</v>
      </c>
      <c r="G2305" s="7">
        <v>0</v>
      </c>
      <c r="H2305" s="75" t="s">
        <v>2343</v>
      </c>
      <c r="I2305" s="1" t="str">
        <f t="shared" si="35"/>
        <v>Underweight</v>
      </c>
      <c r="U2305" s="1">
        <v>180</v>
      </c>
    </row>
    <row r="2306" spans="1:21" x14ac:dyDescent="0.3">
      <c r="A2306" s="1" t="s">
        <v>2305</v>
      </c>
      <c r="B2306" s="1">
        <v>16.489999999999998</v>
      </c>
      <c r="C2306" s="1">
        <v>8.48</v>
      </c>
      <c r="D2306" s="7" t="s">
        <v>2343</v>
      </c>
      <c r="E2306" s="7" t="s">
        <v>2343</v>
      </c>
      <c r="F2306" s="7" t="s">
        <v>2343</v>
      </c>
      <c r="G2306" s="7">
        <v>0</v>
      </c>
      <c r="H2306" s="75" t="s">
        <v>2343</v>
      </c>
      <c r="I2306" s="1" t="str">
        <f t="shared" si="35"/>
        <v>Underweight</v>
      </c>
      <c r="U2306" s="1">
        <v>180</v>
      </c>
    </row>
    <row r="2307" spans="1:21" x14ac:dyDescent="0.3">
      <c r="A2307" s="1" t="s">
        <v>2306</v>
      </c>
      <c r="B2307" s="1">
        <v>16.14</v>
      </c>
      <c r="C2307" s="1">
        <v>4.8600000000000003</v>
      </c>
      <c r="D2307" s="7" t="s">
        <v>2343</v>
      </c>
      <c r="E2307" s="7" t="s">
        <v>2343</v>
      </c>
      <c r="F2307" s="7" t="s">
        <v>2343</v>
      </c>
      <c r="G2307" s="7">
        <v>0</v>
      </c>
      <c r="H2307" s="75" t="s">
        <v>2343</v>
      </c>
      <c r="I2307" s="1" t="str">
        <f t="shared" ref="I2307:I2336" si="36">IF(B2307&lt;18.5,"Underweight",IF(B2307&lt;25,"Normal Weight",IF(B2307&lt;30,"Overweight","Obesity")))</f>
        <v>Underweight</v>
      </c>
      <c r="U2307" s="1">
        <v>180</v>
      </c>
    </row>
    <row r="2308" spans="1:21" x14ac:dyDescent="0.3">
      <c r="A2308" s="1" t="s">
        <v>2307</v>
      </c>
      <c r="B2308" s="1">
        <v>20.85</v>
      </c>
      <c r="C2308" s="1">
        <v>4.45</v>
      </c>
      <c r="D2308" s="7" t="s">
        <v>2344</v>
      </c>
      <c r="E2308" s="7" t="s">
        <v>2343</v>
      </c>
      <c r="F2308" s="7" t="s">
        <v>2343</v>
      </c>
      <c r="G2308" s="7">
        <v>1</v>
      </c>
      <c r="H2308" s="75" t="s">
        <v>2343</v>
      </c>
      <c r="I2308" s="1" t="str">
        <f t="shared" si="36"/>
        <v>Normal Weight</v>
      </c>
      <c r="U2308" s="1">
        <v>180</v>
      </c>
    </row>
    <row r="2309" spans="1:21" x14ac:dyDescent="0.3">
      <c r="A2309" s="1" t="s">
        <v>2308</v>
      </c>
      <c r="B2309" s="1">
        <v>15.88</v>
      </c>
      <c r="C2309" s="1">
        <v>4.3600000000000003</v>
      </c>
      <c r="D2309" s="7" t="s">
        <v>2343</v>
      </c>
      <c r="E2309" s="7" t="s">
        <v>2343</v>
      </c>
      <c r="F2309" s="7" t="s">
        <v>2343</v>
      </c>
      <c r="G2309" s="7">
        <v>0</v>
      </c>
      <c r="H2309" s="75" t="s">
        <v>2343</v>
      </c>
      <c r="I2309" s="1" t="str">
        <f t="shared" si="36"/>
        <v>Underweight</v>
      </c>
      <c r="U2309" s="1">
        <v>180</v>
      </c>
    </row>
    <row r="2310" spans="1:21" x14ac:dyDescent="0.3">
      <c r="A2310" s="1" t="s">
        <v>2309</v>
      </c>
      <c r="B2310" s="1">
        <v>20.66</v>
      </c>
      <c r="C2310" s="1">
        <v>5.8</v>
      </c>
      <c r="D2310" s="7" t="s">
        <v>2343</v>
      </c>
      <c r="E2310" s="7" t="s">
        <v>2344</v>
      </c>
      <c r="F2310" s="7" t="s">
        <v>2343</v>
      </c>
      <c r="G2310" s="7">
        <v>1</v>
      </c>
      <c r="H2310" s="75" t="s">
        <v>2343</v>
      </c>
      <c r="I2310" s="1" t="str">
        <f t="shared" si="36"/>
        <v>Normal Weight</v>
      </c>
      <c r="U2310" s="1">
        <v>180</v>
      </c>
    </row>
    <row r="2311" spans="1:21" x14ac:dyDescent="0.3">
      <c r="A2311" s="1" t="s">
        <v>2310</v>
      </c>
      <c r="B2311" s="1">
        <v>20.399999999999999</v>
      </c>
      <c r="C2311" s="1">
        <v>5.27</v>
      </c>
      <c r="D2311" s="7" t="s">
        <v>2343</v>
      </c>
      <c r="E2311" s="7" t="s">
        <v>2343</v>
      </c>
      <c r="F2311" s="7" t="s">
        <v>2343</v>
      </c>
      <c r="G2311" s="7">
        <v>0</v>
      </c>
      <c r="H2311" s="75" t="s">
        <v>2343</v>
      </c>
      <c r="I2311" s="1" t="str">
        <f t="shared" si="36"/>
        <v>Normal Weight</v>
      </c>
      <c r="U2311" s="1">
        <v>180</v>
      </c>
    </row>
    <row r="2312" spans="1:21" x14ac:dyDescent="0.3">
      <c r="A2312" s="1" t="s">
        <v>2311</v>
      </c>
      <c r="B2312" s="1">
        <v>25.19</v>
      </c>
      <c r="C2312" s="1">
        <v>5.64</v>
      </c>
      <c r="D2312" s="7" t="s">
        <v>2344</v>
      </c>
      <c r="E2312" s="7" t="s">
        <v>2343</v>
      </c>
      <c r="F2312" s="7" t="s">
        <v>2343</v>
      </c>
      <c r="G2312" s="7">
        <v>0</v>
      </c>
      <c r="H2312" s="75" t="s">
        <v>2343</v>
      </c>
      <c r="I2312" s="1" t="str">
        <f t="shared" si="36"/>
        <v>Overweight</v>
      </c>
      <c r="U2312" s="1">
        <v>180</v>
      </c>
    </row>
    <row r="2313" spans="1:21" x14ac:dyDescent="0.3">
      <c r="A2313" s="1" t="s">
        <v>2312</v>
      </c>
      <c r="B2313" s="1">
        <v>20.54</v>
      </c>
      <c r="C2313" s="1">
        <v>4.2</v>
      </c>
      <c r="D2313" s="7" t="s">
        <v>2344</v>
      </c>
      <c r="E2313" s="7" t="s">
        <v>2343</v>
      </c>
      <c r="F2313" s="7" t="s">
        <v>2343</v>
      </c>
      <c r="G2313" s="7">
        <v>1</v>
      </c>
      <c r="H2313" s="75" t="s">
        <v>2343</v>
      </c>
      <c r="I2313" s="1" t="str">
        <f t="shared" si="36"/>
        <v>Normal Weight</v>
      </c>
      <c r="U2313" s="1">
        <v>180</v>
      </c>
    </row>
    <row r="2314" spans="1:21" x14ac:dyDescent="0.3">
      <c r="A2314" s="1" t="s">
        <v>2313</v>
      </c>
      <c r="B2314" s="1">
        <v>20.13</v>
      </c>
      <c r="C2314" s="1">
        <v>5.42</v>
      </c>
      <c r="D2314" s="7" t="s">
        <v>2343</v>
      </c>
      <c r="E2314" s="7" t="s">
        <v>2343</v>
      </c>
      <c r="F2314" s="7" t="s">
        <v>2343</v>
      </c>
      <c r="G2314" s="7">
        <v>0</v>
      </c>
      <c r="H2314" s="75" t="s">
        <v>2343</v>
      </c>
      <c r="I2314" s="1" t="str">
        <f t="shared" si="36"/>
        <v>Normal Weight</v>
      </c>
      <c r="U2314" s="1">
        <v>180</v>
      </c>
    </row>
    <row r="2315" spans="1:21" x14ac:dyDescent="0.3">
      <c r="A2315" s="1" t="s">
        <v>2314</v>
      </c>
      <c r="B2315" s="1">
        <v>18.93</v>
      </c>
      <c r="C2315" s="1">
        <v>6.11</v>
      </c>
      <c r="D2315" s="7" t="s">
        <v>2343</v>
      </c>
      <c r="E2315" s="7" t="s">
        <v>2343</v>
      </c>
      <c r="F2315" s="7" t="s">
        <v>2345</v>
      </c>
      <c r="G2315" s="7">
        <v>1</v>
      </c>
      <c r="H2315" s="75" t="s">
        <v>2343</v>
      </c>
      <c r="I2315" s="1" t="str">
        <f t="shared" si="36"/>
        <v>Normal Weight</v>
      </c>
      <c r="U2315" s="1">
        <v>180</v>
      </c>
    </row>
    <row r="2316" spans="1:21" x14ac:dyDescent="0.3">
      <c r="A2316" s="1" t="s">
        <v>2315</v>
      </c>
      <c r="B2316" s="1">
        <v>24.14</v>
      </c>
      <c r="C2316" s="1">
        <v>5.29</v>
      </c>
      <c r="D2316" s="7" t="s">
        <v>2343</v>
      </c>
      <c r="E2316" s="7" t="s">
        <v>2344</v>
      </c>
      <c r="F2316" s="7" t="s">
        <v>2343</v>
      </c>
      <c r="G2316" s="7">
        <v>1</v>
      </c>
      <c r="H2316" s="75" t="s">
        <v>2343</v>
      </c>
      <c r="I2316" s="1" t="str">
        <f t="shared" si="36"/>
        <v>Normal Weight</v>
      </c>
      <c r="U2316" s="1">
        <v>180</v>
      </c>
    </row>
    <row r="2317" spans="1:21" x14ac:dyDescent="0.3">
      <c r="A2317" s="1" t="s">
        <v>2316</v>
      </c>
      <c r="B2317" s="1">
        <v>25.03</v>
      </c>
      <c r="C2317" s="1">
        <v>5.91</v>
      </c>
      <c r="D2317" s="7" t="s">
        <v>2343</v>
      </c>
      <c r="E2317" s="7" t="s">
        <v>2344</v>
      </c>
      <c r="F2317" s="7" t="s">
        <v>2343</v>
      </c>
      <c r="G2317" s="7">
        <v>1</v>
      </c>
      <c r="H2317" s="75" t="s">
        <v>2343</v>
      </c>
      <c r="I2317" s="1" t="str">
        <f t="shared" si="36"/>
        <v>Overweight</v>
      </c>
      <c r="U2317" s="1">
        <v>180</v>
      </c>
    </row>
    <row r="2318" spans="1:21" x14ac:dyDescent="0.3">
      <c r="A2318" s="1" t="s">
        <v>2317</v>
      </c>
      <c r="B2318" s="1">
        <v>20.47</v>
      </c>
      <c r="C2318" s="1">
        <v>5.81</v>
      </c>
      <c r="D2318" s="7" t="s">
        <v>2344</v>
      </c>
      <c r="E2318" s="7" t="s">
        <v>2343</v>
      </c>
      <c r="F2318" s="7" t="s">
        <v>2343</v>
      </c>
      <c r="G2318" s="7">
        <v>1</v>
      </c>
      <c r="H2318" s="75" t="s">
        <v>2343</v>
      </c>
      <c r="I2318" s="1" t="str">
        <f t="shared" si="36"/>
        <v>Normal Weight</v>
      </c>
      <c r="U2318" s="1">
        <v>180</v>
      </c>
    </row>
    <row r="2319" spans="1:21" x14ac:dyDescent="0.3">
      <c r="A2319" s="1" t="s">
        <v>2318</v>
      </c>
      <c r="B2319" s="1">
        <v>18.82</v>
      </c>
      <c r="C2319" s="1">
        <v>5.51</v>
      </c>
      <c r="D2319" s="7" t="s">
        <v>2344</v>
      </c>
      <c r="E2319" s="7" t="s">
        <v>2343</v>
      </c>
      <c r="F2319" s="7" t="s">
        <v>2343</v>
      </c>
      <c r="G2319" s="7">
        <v>0</v>
      </c>
      <c r="H2319" s="75" t="s">
        <v>2343</v>
      </c>
      <c r="I2319" s="1" t="str">
        <f t="shared" si="36"/>
        <v>Normal Weight</v>
      </c>
      <c r="U2319" s="1">
        <v>180</v>
      </c>
    </row>
    <row r="2320" spans="1:21" x14ac:dyDescent="0.3">
      <c r="A2320" s="1" t="s">
        <v>2319</v>
      </c>
      <c r="B2320" s="1">
        <v>17.079999999999998</v>
      </c>
      <c r="C2320" s="1">
        <v>5.73</v>
      </c>
      <c r="D2320" s="7" t="s">
        <v>2343</v>
      </c>
      <c r="E2320" s="7" t="s">
        <v>2343</v>
      </c>
      <c r="F2320" s="7" t="s">
        <v>2345</v>
      </c>
      <c r="G2320" s="7">
        <v>1</v>
      </c>
      <c r="H2320" s="75" t="s">
        <v>2343</v>
      </c>
      <c r="I2320" s="1" t="str">
        <f t="shared" si="36"/>
        <v>Underweight</v>
      </c>
      <c r="U2320" s="1">
        <v>180</v>
      </c>
    </row>
    <row r="2321" spans="1:21" x14ac:dyDescent="0.3">
      <c r="A2321" s="1" t="s">
        <v>2320</v>
      </c>
      <c r="B2321" s="1">
        <v>19.21</v>
      </c>
      <c r="C2321" s="1">
        <v>5.53</v>
      </c>
      <c r="D2321" s="7" t="s">
        <v>2344</v>
      </c>
      <c r="E2321" s="7" t="s">
        <v>2343</v>
      </c>
      <c r="F2321" s="7" t="s">
        <v>2343</v>
      </c>
      <c r="G2321" s="7">
        <v>0</v>
      </c>
      <c r="H2321" s="75" t="s">
        <v>2343</v>
      </c>
      <c r="I2321" s="1" t="str">
        <f t="shared" si="36"/>
        <v>Normal Weight</v>
      </c>
      <c r="U2321" s="1">
        <v>180</v>
      </c>
    </row>
    <row r="2322" spans="1:21" x14ac:dyDescent="0.3">
      <c r="A2322" s="1" t="s">
        <v>2321</v>
      </c>
      <c r="B2322" s="1">
        <v>17.86</v>
      </c>
      <c r="C2322" s="1">
        <v>5.43</v>
      </c>
      <c r="D2322" s="7" t="s">
        <v>2343</v>
      </c>
      <c r="E2322" s="7" t="s">
        <v>2343</v>
      </c>
      <c r="F2322" s="7" t="s">
        <v>2345</v>
      </c>
      <c r="G2322" s="7">
        <v>1</v>
      </c>
      <c r="H2322" s="75" t="s">
        <v>2343</v>
      </c>
      <c r="I2322" s="1" t="str">
        <f t="shared" si="36"/>
        <v>Underweight</v>
      </c>
      <c r="U2322" s="1">
        <v>180</v>
      </c>
    </row>
    <row r="2323" spans="1:21" x14ac:dyDescent="0.3">
      <c r="A2323" s="1" t="s">
        <v>2322</v>
      </c>
      <c r="B2323" s="1">
        <v>21.38</v>
      </c>
      <c r="C2323" s="1">
        <v>8.01</v>
      </c>
      <c r="D2323" s="7" t="s">
        <v>2343</v>
      </c>
      <c r="E2323" s="7" t="s">
        <v>2343</v>
      </c>
      <c r="F2323" s="7" t="s">
        <v>2343</v>
      </c>
      <c r="G2323" s="7">
        <v>0</v>
      </c>
      <c r="H2323" s="75" t="s">
        <v>2343</v>
      </c>
      <c r="I2323" s="1" t="str">
        <f t="shared" si="36"/>
        <v>Normal Weight</v>
      </c>
      <c r="U2323" s="1">
        <v>180</v>
      </c>
    </row>
    <row r="2324" spans="1:21" x14ac:dyDescent="0.3">
      <c r="A2324" s="1" t="s">
        <v>2323</v>
      </c>
      <c r="B2324" s="1">
        <v>23.35</v>
      </c>
      <c r="C2324" s="1">
        <v>5.94</v>
      </c>
      <c r="D2324" s="7" t="s">
        <v>2343</v>
      </c>
      <c r="E2324" s="7" t="s">
        <v>2343</v>
      </c>
      <c r="F2324" s="7" t="s">
        <v>2343</v>
      </c>
      <c r="G2324" s="7">
        <v>0</v>
      </c>
      <c r="H2324" s="75" t="s">
        <v>2343</v>
      </c>
      <c r="I2324" s="1" t="str">
        <f t="shared" si="36"/>
        <v>Normal Weight</v>
      </c>
      <c r="U2324" s="1">
        <v>180</v>
      </c>
    </row>
    <row r="2325" spans="1:21" x14ac:dyDescent="0.3">
      <c r="A2325" s="1" t="s">
        <v>2324</v>
      </c>
      <c r="B2325" s="1">
        <v>22.24</v>
      </c>
      <c r="C2325" s="1">
        <v>5.04</v>
      </c>
      <c r="D2325" s="7" t="s">
        <v>2343</v>
      </c>
      <c r="E2325" s="7" t="s">
        <v>2343</v>
      </c>
      <c r="F2325" s="7" t="s">
        <v>2343</v>
      </c>
      <c r="G2325" s="7">
        <v>0</v>
      </c>
      <c r="H2325" s="75" t="s">
        <v>2343</v>
      </c>
      <c r="I2325" s="1" t="str">
        <f t="shared" si="36"/>
        <v>Normal Weight</v>
      </c>
      <c r="U2325" s="1">
        <v>180</v>
      </c>
    </row>
    <row r="2326" spans="1:21" x14ac:dyDescent="0.3">
      <c r="A2326" s="1" t="s">
        <v>2325</v>
      </c>
      <c r="B2326" s="1">
        <v>24.76</v>
      </c>
      <c r="C2326" s="1">
        <v>4.54</v>
      </c>
      <c r="D2326" s="7" t="s">
        <v>2344</v>
      </c>
      <c r="E2326" s="7" t="s">
        <v>2343</v>
      </c>
      <c r="F2326" s="7" t="s">
        <v>2343</v>
      </c>
      <c r="G2326" s="7">
        <v>0</v>
      </c>
      <c r="H2326" s="75" t="s">
        <v>2343</v>
      </c>
      <c r="I2326" s="1" t="str">
        <f t="shared" si="36"/>
        <v>Normal Weight</v>
      </c>
      <c r="U2326" s="1">
        <v>180</v>
      </c>
    </row>
    <row r="2327" spans="1:21" x14ac:dyDescent="0.3">
      <c r="A2327" s="1" t="s">
        <v>2326</v>
      </c>
      <c r="B2327" s="1">
        <v>20.100000000000001</v>
      </c>
      <c r="C2327" s="1">
        <v>5.6</v>
      </c>
      <c r="D2327" s="7" t="s">
        <v>2344</v>
      </c>
      <c r="E2327" s="7" t="s">
        <v>2343</v>
      </c>
      <c r="F2327" s="7" t="s">
        <v>2345</v>
      </c>
      <c r="G2327" s="7">
        <v>1</v>
      </c>
      <c r="H2327" s="75" t="s">
        <v>2343</v>
      </c>
      <c r="I2327" s="1" t="str">
        <f t="shared" si="36"/>
        <v>Normal Weight</v>
      </c>
      <c r="U2327" s="1">
        <v>180</v>
      </c>
    </row>
    <row r="2328" spans="1:21" x14ac:dyDescent="0.3">
      <c r="A2328" s="1" t="s">
        <v>2327</v>
      </c>
      <c r="B2328" s="1">
        <v>21.77</v>
      </c>
      <c r="C2328" s="1">
        <v>10.67</v>
      </c>
      <c r="D2328" s="7" t="s">
        <v>2343</v>
      </c>
      <c r="E2328" s="7" t="s">
        <v>2343</v>
      </c>
      <c r="F2328" s="7" t="s">
        <v>2343</v>
      </c>
      <c r="G2328" s="7">
        <v>0</v>
      </c>
      <c r="H2328" s="75" t="s">
        <v>2343</v>
      </c>
      <c r="I2328" s="1" t="str">
        <f t="shared" si="36"/>
        <v>Normal Weight</v>
      </c>
      <c r="U2328" s="1">
        <v>180</v>
      </c>
    </row>
    <row r="2329" spans="1:21" x14ac:dyDescent="0.3">
      <c r="A2329" s="1" t="s">
        <v>2328</v>
      </c>
      <c r="B2329" s="1">
        <v>17.82</v>
      </c>
      <c r="C2329" s="1">
        <v>5.26</v>
      </c>
      <c r="D2329" s="7" t="s">
        <v>2344</v>
      </c>
      <c r="E2329" s="7" t="s">
        <v>2343</v>
      </c>
      <c r="F2329" s="7" t="s">
        <v>2343</v>
      </c>
      <c r="G2329" s="7">
        <v>1</v>
      </c>
      <c r="H2329" s="75" t="s">
        <v>2343</v>
      </c>
      <c r="I2329" s="1" t="str">
        <f t="shared" si="36"/>
        <v>Underweight</v>
      </c>
      <c r="U2329" s="1">
        <v>180</v>
      </c>
    </row>
    <row r="2330" spans="1:21" x14ac:dyDescent="0.3">
      <c r="A2330" s="1" t="s">
        <v>2329</v>
      </c>
      <c r="B2330" s="1">
        <v>17.07</v>
      </c>
      <c r="C2330" s="1">
        <v>5.22</v>
      </c>
      <c r="D2330" s="7" t="s">
        <v>2343</v>
      </c>
      <c r="E2330" s="7" t="s">
        <v>2343</v>
      </c>
      <c r="F2330" s="7" t="s">
        <v>2345</v>
      </c>
      <c r="G2330" s="7">
        <v>1</v>
      </c>
      <c r="H2330" s="75" t="s">
        <v>2343</v>
      </c>
      <c r="I2330" s="1" t="str">
        <f t="shared" si="36"/>
        <v>Underweight</v>
      </c>
      <c r="U2330" s="1">
        <v>180</v>
      </c>
    </row>
    <row r="2331" spans="1:21" x14ac:dyDescent="0.3">
      <c r="A2331" s="1" t="s">
        <v>2330</v>
      </c>
      <c r="B2331" s="1">
        <v>22.24</v>
      </c>
      <c r="C2331" s="1">
        <v>4.29</v>
      </c>
      <c r="D2331" s="7" t="s">
        <v>2344</v>
      </c>
      <c r="E2331" s="7" t="s">
        <v>2343</v>
      </c>
      <c r="F2331" s="7" t="s">
        <v>2343</v>
      </c>
      <c r="G2331" s="7">
        <v>0</v>
      </c>
      <c r="H2331" s="75" t="s">
        <v>2343</v>
      </c>
      <c r="I2331" s="1" t="str">
        <f t="shared" si="36"/>
        <v>Normal Weight</v>
      </c>
      <c r="U2331" s="1">
        <v>180</v>
      </c>
    </row>
    <row r="2332" spans="1:21" x14ac:dyDescent="0.3">
      <c r="A2332" s="1" t="s">
        <v>2331</v>
      </c>
      <c r="B2332" s="1">
        <v>22.34</v>
      </c>
      <c r="C2332" s="1">
        <v>5.57</v>
      </c>
      <c r="D2332" s="7" t="s">
        <v>2343</v>
      </c>
      <c r="E2332" s="7" t="s">
        <v>2343</v>
      </c>
      <c r="F2332" s="7" t="s">
        <v>2343</v>
      </c>
      <c r="G2332" s="7">
        <v>1</v>
      </c>
      <c r="H2332" s="75" t="s">
        <v>2343</v>
      </c>
      <c r="I2332" s="1" t="str">
        <f t="shared" si="36"/>
        <v>Normal Weight</v>
      </c>
      <c r="U2332" s="1">
        <v>180</v>
      </c>
    </row>
    <row r="2333" spans="1:21" x14ac:dyDescent="0.3">
      <c r="A2333" s="1" t="s">
        <v>2332</v>
      </c>
      <c r="B2333" s="1">
        <v>17.7</v>
      </c>
      <c r="C2333" s="1">
        <v>6.28</v>
      </c>
      <c r="D2333" s="7" t="s">
        <v>2343</v>
      </c>
      <c r="E2333" s="7" t="s">
        <v>2343</v>
      </c>
      <c r="F2333" s="7" t="s">
        <v>2343</v>
      </c>
      <c r="G2333" s="7">
        <v>1</v>
      </c>
      <c r="H2333" s="75" t="s">
        <v>2343</v>
      </c>
      <c r="I2333" s="1" t="str">
        <f t="shared" si="36"/>
        <v>Underweight</v>
      </c>
      <c r="U2333" s="1">
        <v>180</v>
      </c>
    </row>
    <row r="2334" spans="1:21" x14ac:dyDescent="0.3">
      <c r="A2334" s="1" t="s">
        <v>2333</v>
      </c>
      <c r="B2334" s="1">
        <v>16.47</v>
      </c>
      <c r="C2334" s="1">
        <v>6.35</v>
      </c>
      <c r="D2334" s="7" t="s">
        <v>2343</v>
      </c>
      <c r="E2334" s="7" t="s">
        <v>2343</v>
      </c>
      <c r="F2334" s="7" t="s">
        <v>2345</v>
      </c>
      <c r="G2334" s="7">
        <v>1</v>
      </c>
      <c r="H2334" s="75" t="s">
        <v>2343</v>
      </c>
      <c r="I2334" s="1" t="str">
        <f t="shared" si="36"/>
        <v>Underweight</v>
      </c>
      <c r="U2334" s="1">
        <v>180</v>
      </c>
    </row>
    <row r="2335" spans="1:21" x14ac:dyDescent="0.3">
      <c r="A2335" s="1" t="s">
        <v>2334</v>
      </c>
      <c r="B2335" s="1">
        <v>17.600000000000001</v>
      </c>
      <c r="C2335" s="1">
        <v>4.3899999999999997</v>
      </c>
      <c r="D2335" s="7" t="s">
        <v>2343</v>
      </c>
      <c r="E2335" s="7" t="s">
        <v>2343</v>
      </c>
      <c r="F2335" s="7" t="s">
        <v>2343</v>
      </c>
      <c r="G2335" s="7">
        <v>1</v>
      </c>
      <c r="H2335" s="75" t="s">
        <v>2343</v>
      </c>
      <c r="I2335" s="1" t="str">
        <f t="shared" si="36"/>
        <v>Underweight</v>
      </c>
      <c r="U2335" s="1">
        <v>180</v>
      </c>
    </row>
    <row r="2336" spans="1:21" ht="15" thickBot="1" x14ac:dyDescent="0.35">
      <c r="A2336" s="1" t="s">
        <v>2335</v>
      </c>
      <c r="B2336" s="48">
        <v>17.579999999999998</v>
      </c>
      <c r="C2336" s="48">
        <v>4.51</v>
      </c>
      <c r="D2336" s="7" t="s">
        <v>2343</v>
      </c>
      <c r="E2336" s="7" t="s">
        <v>2343</v>
      </c>
      <c r="F2336" s="7" t="s">
        <v>2343</v>
      </c>
      <c r="G2336" s="49">
        <v>1</v>
      </c>
      <c r="H2336" s="75" t="s">
        <v>2343</v>
      </c>
      <c r="I2336" s="1" t="str">
        <f t="shared" si="36"/>
        <v>Underweight</v>
      </c>
      <c r="U2336" s="1">
        <v>180</v>
      </c>
    </row>
    <row r="2337" spans="2:7" ht="15" thickBot="1" x14ac:dyDescent="0.35">
      <c r="B2337" s="106">
        <f>AVERAGE(B2:B2336)</f>
        <v>30.972648822269903</v>
      </c>
      <c r="C2337" s="57">
        <f>AVERAGE(C2:C2336)</f>
        <v>6.578997858672385</v>
      </c>
      <c r="G2337" s="107">
        <f>AVERAGE(G2:G2336)</f>
        <v>0.67623126338329764</v>
      </c>
    </row>
  </sheetData>
  <autoFilter ref="A1:I2336" xr:uid="{4D34D6F4-589C-4DC1-80D5-8B159BDC10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4AE61-8017-47FC-945C-3D2A72F4B59F}">
  <dimension ref="A1:W2394"/>
  <sheetViews>
    <sheetView zoomScaleNormal="100" workbookViewId="0">
      <selection activeCell="O8" sqref="O8"/>
    </sheetView>
  </sheetViews>
  <sheetFormatPr defaultRowHeight="14.4" x14ac:dyDescent="0.3"/>
  <cols>
    <col min="1" max="1" width="7.109375" customWidth="1"/>
    <col min="2" max="2" width="8.21875" style="2" customWidth="1"/>
    <col min="3" max="3" width="7.109375" customWidth="1"/>
    <col min="4" max="4" width="7" style="2" customWidth="1"/>
    <col min="5" max="5" width="6.5546875" style="21" customWidth="1"/>
    <col min="6" max="6" width="11.77734375" customWidth="1"/>
    <col min="7" max="7" width="7.109375" customWidth="1"/>
    <col min="8" max="8" width="9.44140625" customWidth="1"/>
    <col min="10" max="10" width="8.109375" style="7" customWidth="1"/>
    <col min="11" max="11" width="11.77734375" style="7" customWidth="1"/>
    <col min="12" max="12" width="11.6640625" style="7" customWidth="1"/>
    <col min="13" max="13" width="7.88671875" customWidth="1"/>
    <col min="22" max="22" width="8.88671875" style="7"/>
  </cols>
  <sheetData>
    <row r="1" spans="1:23" x14ac:dyDescent="0.3">
      <c r="A1" s="33" t="s">
        <v>0</v>
      </c>
      <c r="B1" s="33" t="s">
        <v>8341</v>
      </c>
      <c r="C1" s="33" t="s">
        <v>8340</v>
      </c>
      <c r="D1" s="33" t="s">
        <v>8339</v>
      </c>
      <c r="E1" s="34" t="s">
        <v>8338</v>
      </c>
      <c r="F1" s="33" t="s">
        <v>8337</v>
      </c>
      <c r="G1" s="33" t="s">
        <v>8335</v>
      </c>
      <c r="H1" s="33" t="s">
        <v>8336</v>
      </c>
      <c r="I1" s="35" t="s">
        <v>2349</v>
      </c>
      <c r="J1" s="36" t="s">
        <v>8329</v>
      </c>
      <c r="K1" s="36" t="s">
        <v>8330</v>
      </c>
      <c r="L1" s="36" t="s">
        <v>8326</v>
      </c>
      <c r="M1" s="36" t="s">
        <v>8327</v>
      </c>
      <c r="V1" s="8" t="s">
        <v>2379</v>
      </c>
      <c r="W1" s="8" t="s">
        <v>2380</v>
      </c>
    </row>
    <row r="2" spans="1:23" x14ac:dyDescent="0.3">
      <c r="A2" t="s">
        <v>2335</v>
      </c>
      <c r="B2" s="7">
        <v>1992</v>
      </c>
      <c r="C2" s="1" t="s">
        <v>2350</v>
      </c>
      <c r="D2" s="7">
        <v>9</v>
      </c>
      <c r="E2" s="13">
        <v>0</v>
      </c>
      <c r="F2" s="14">
        <v>563.84</v>
      </c>
      <c r="G2" s="1" t="s">
        <v>2351</v>
      </c>
      <c r="H2" s="1" t="s">
        <v>2352</v>
      </c>
      <c r="I2" s="9" t="s">
        <v>2353</v>
      </c>
      <c r="J2" s="7">
        <f>ROUND(AVERAGEIF($B$2:$B$2339,"&lt;&gt;Unknown"),0)</f>
        <v>1983</v>
      </c>
      <c r="K2" s="7">
        <f>IF(B2="Unknown",$J$2,B2)</f>
        <v>1992</v>
      </c>
      <c r="L2" s="12">
        <f>DATE(K2, MONTH(1 &amp;C2),D2)</f>
        <v>33794</v>
      </c>
      <c r="M2" s="13">
        <f>DATEDIF(L2, DATE(2023,6,8),"y")</f>
        <v>30</v>
      </c>
      <c r="V2" s="7" cm="1">
        <f t="array" ref="V2:V2339">MATCH(H2:H2339,H2:H2339,0)</f>
        <v>1</v>
      </c>
      <c r="W2" s="7">
        <f>MODE(_xlfn.ANCHORARRAY(V2))</f>
        <v>9</v>
      </c>
    </row>
    <row r="3" spans="1:23" x14ac:dyDescent="0.3">
      <c r="A3" s="1" t="s">
        <v>2334</v>
      </c>
      <c r="B3" s="7">
        <v>1992</v>
      </c>
      <c r="C3" s="1" t="s">
        <v>2354</v>
      </c>
      <c r="D3" s="7">
        <v>30</v>
      </c>
      <c r="E3" s="13">
        <v>0</v>
      </c>
      <c r="F3" s="14">
        <v>570.62</v>
      </c>
      <c r="G3" s="1" t="s">
        <v>2351</v>
      </c>
      <c r="H3" s="1" t="s">
        <v>2355</v>
      </c>
      <c r="I3" s="9" t="s">
        <v>2353</v>
      </c>
      <c r="J3" s="7">
        <f t="shared" ref="J3:J66" si="0">ROUND(AVERAGEIF($B$2:$B$2339,"&lt;&gt;Unknown"),0)</f>
        <v>1983</v>
      </c>
      <c r="K3" s="7">
        <f t="shared" ref="K3:K66" si="1">IF(B3="Unknown",$J$2,B3)</f>
        <v>1992</v>
      </c>
      <c r="L3" s="12">
        <f t="shared" ref="L3:L66" si="2">DATE(K3, MONTH(1 &amp;C3),D3)</f>
        <v>33938</v>
      </c>
      <c r="M3" s="13">
        <f t="shared" ref="M3:M66" si="3">DATEDIF(L3, DATE(2023,6,8),"y")</f>
        <v>30</v>
      </c>
      <c r="V3" s="7">
        <v>2</v>
      </c>
      <c r="W3" s="8" t="s">
        <v>2381</v>
      </c>
    </row>
    <row r="4" spans="1:23" x14ac:dyDescent="0.3">
      <c r="A4" s="1" t="s">
        <v>2333</v>
      </c>
      <c r="B4" s="7">
        <v>1993</v>
      </c>
      <c r="C4" s="1" t="s">
        <v>2356</v>
      </c>
      <c r="D4" s="7">
        <v>30</v>
      </c>
      <c r="E4" s="13">
        <v>0</v>
      </c>
      <c r="F4" s="14">
        <v>600</v>
      </c>
      <c r="G4" s="1" t="s">
        <v>2351</v>
      </c>
      <c r="H4" s="1" t="s">
        <v>2355</v>
      </c>
      <c r="I4" s="9" t="s">
        <v>2353</v>
      </c>
      <c r="J4" s="7">
        <f t="shared" si="0"/>
        <v>1983</v>
      </c>
      <c r="K4" s="7">
        <f t="shared" si="1"/>
        <v>1993</v>
      </c>
      <c r="L4" s="12">
        <f t="shared" si="2"/>
        <v>34150</v>
      </c>
      <c r="M4" s="13">
        <f t="shared" si="3"/>
        <v>29</v>
      </c>
      <c r="V4" s="7">
        <v>2</v>
      </c>
      <c r="W4" s="7" t="str" cm="1">
        <f t="array" ref="W4">INDEX(H2:H2339,W2)</f>
        <v>tier - 2</v>
      </c>
    </row>
    <row r="5" spans="1:23" x14ac:dyDescent="0.3">
      <c r="A5" s="1" t="s">
        <v>2332</v>
      </c>
      <c r="B5" s="7">
        <v>1992</v>
      </c>
      <c r="C5" s="1" t="s">
        <v>2357</v>
      </c>
      <c r="D5" s="7">
        <v>13</v>
      </c>
      <c r="E5" s="13">
        <v>0</v>
      </c>
      <c r="F5" s="14">
        <v>604.54</v>
      </c>
      <c r="G5" s="1" t="s">
        <v>2352</v>
      </c>
      <c r="H5" s="1" t="s">
        <v>2352</v>
      </c>
      <c r="I5" s="9" t="s">
        <v>2353</v>
      </c>
      <c r="J5" s="7">
        <f t="shared" si="0"/>
        <v>1983</v>
      </c>
      <c r="K5" s="7">
        <f t="shared" si="1"/>
        <v>1992</v>
      </c>
      <c r="L5" s="12">
        <f t="shared" si="2"/>
        <v>33860</v>
      </c>
      <c r="M5" s="13">
        <f t="shared" si="3"/>
        <v>30</v>
      </c>
      <c r="V5" s="7">
        <v>1</v>
      </c>
    </row>
    <row r="6" spans="1:23" x14ac:dyDescent="0.3">
      <c r="A6" s="1" t="s">
        <v>2331</v>
      </c>
      <c r="B6" s="7">
        <v>1998</v>
      </c>
      <c r="C6" s="1" t="s">
        <v>2350</v>
      </c>
      <c r="D6" s="7">
        <v>27</v>
      </c>
      <c r="E6" s="13">
        <v>0</v>
      </c>
      <c r="F6" s="14">
        <v>637.26</v>
      </c>
      <c r="G6" s="1" t="s">
        <v>2352</v>
      </c>
      <c r="H6" s="1" t="s">
        <v>2352</v>
      </c>
      <c r="I6" s="9" t="s">
        <v>2353</v>
      </c>
      <c r="J6" s="7">
        <f t="shared" si="0"/>
        <v>1983</v>
      </c>
      <c r="K6" s="7">
        <f t="shared" si="1"/>
        <v>1998</v>
      </c>
      <c r="L6" s="12">
        <f t="shared" si="2"/>
        <v>36003</v>
      </c>
      <c r="M6" s="13">
        <f t="shared" si="3"/>
        <v>24</v>
      </c>
      <c r="V6" s="7">
        <v>1</v>
      </c>
    </row>
    <row r="7" spans="1:23" x14ac:dyDescent="0.3">
      <c r="A7" s="1" t="s">
        <v>2330</v>
      </c>
      <c r="B7" s="7">
        <v>2001</v>
      </c>
      <c r="C7" s="1" t="s">
        <v>2354</v>
      </c>
      <c r="D7" s="7">
        <v>20</v>
      </c>
      <c r="E7" s="13">
        <v>0</v>
      </c>
      <c r="F7" s="14">
        <v>646.14</v>
      </c>
      <c r="G7" s="1" t="s">
        <v>2352</v>
      </c>
      <c r="H7" s="1" t="s">
        <v>2352</v>
      </c>
      <c r="I7" s="9" t="s">
        <v>2358</v>
      </c>
      <c r="J7" s="7">
        <f t="shared" si="0"/>
        <v>1983</v>
      </c>
      <c r="K7" s="7">
        <f t="shared" si="1"/>
        <v>2001</v>
      </c>
      <c r="L7" s="12">
        <f t="shared" si="2"/>
        <v>37215</v>
      </c>
      <c r="M7" s="13">
        <f t="shared" si="3"/>
        <v>21</v>
      </c>
      <c r="V7" s="7">
        <v>1</v>
      </c>
    </row>
    <row r="8" spans="1:23" x14ac:dyDescent="0.3">
      <c r="A8" s="1" t="s">
        <v>2329</v>
      </c>
      <c r="B8" s="7">
        <v>1993</v>
      </c>
      <c r="C8" s="1" t="s">
        <v>2356</v>
      </c>
      <c r="D8" s="7">
        <v>1</v>
      </c>
      <c r="E8" s="13">
        <v>0</v>
      </c>
      <c r="F8" s="14">
        <v>650</v>
      </c>
      <c r="G8" s="1" t="s">
        <v>2352</v>
      </c>
      <c r="H8" s="1" t="s">
        <v>2352</v>
      </c>
      <c r="I8" s="9" t="s">
        <v>2353</v>
      </c>
      <c r="J8" s="7">
        <f t="shared" si="0"/>
        <v>1983</v>
      </c>
      <c r="K8" s="7">
        <f t="shared" si="1"/>
        <v>1993</v>
      </c>
      <c r="L8" s="12">
        <f t="shared" si="2"/>
        <v>34121</v>
      </c>
      <c r="M8" s="13">
        <f t="shared" si="3"/>
        <v>30</v>
      </c>
      <c r="V8" s="7">
        <v>1</v>
      </c>
    </row>
    <row r="9" spans="1:23" x14ac:dyDescent="0.3">
      <c r="A9" s="1" t="s">
        <v>2328</v>
      </c>
      <c r="B9" s="7">
        <v>1995</v>
      </c>
      <c r="C9" s="1" t="s">
        <v>2350</v>
      </c>
      <c r="D9" s="7">
        <v>4</v>
      </c>
      <c r="E9" s="13">
        <v>0</v>
      </c>
      <c r="F9" s="14">
        <v>650</v>
      </c>
      <c r="G9" s="1" t="s">
        <v>2352</v>
      </c>
      <c r="H9" s="1" t="s">
        <v>2352</v>
      </c>
      <c r="I9" s="9" t="s">
        <v>2353</v>
      </c>
      <c r="J9" s="7">
        <f t="shared" si="0"/>
        <v>1983</v>
      </c>
      <c r="K9" s="7">
        <f t="shared" si="1"/>
        <v>1995</v>
      </c>
      <c r="L9" s="12">
        <f t="shared" si="2"/>
        <v>34884</v>
      </c>
      <c r="M9" s="13">
        <f t="shared" si="3"/>
        <v>27</v>
      </c>
      <c r="V9" s="7">
        <v>1</v>
      </c>
    </row>
    <row r="10" spans="1:23" x14ac:dyDescent="0.3">
      <c r="A10" s="1" t="s">
        <v>2327</v>
      </c>
      <c r="B10" s="7">
        <v>2002</v>
      </c>
      <c r="C10" s="1" t="s">
        <v>2354</v>
      </c>
      <c r="D10" s="7">
        <v>29</v>
      </c>
      <c r="E10" s="13">
        <v>0</v>
      </c>
      <c r="F10" s="14">
        <v>668</v>
      </c>
      <c r="G10" s="1" t="s">
        <v>2352</v>
      </c>
      <c r="H10" s="1" t="s">
        <v>2351</v>
      </c>
      <c r="I10" s="9" t="s">
        <v>2358</v>
      </c>
      <c r="J10" s="7">
        <f t="shared" si="0"/>
        <v>1983</v>
      </c>
      <c r="K10" s="7">
        <f t="shared" si="1"/>
        <v>2002</v>
      </c>
      <c r="L10" s="12">
        <f t="shared" si="2"/>
        <v>37589</v>
      </c>
      <c r="M10" s="13">
        <f t="shared" si="3"/>
        <v>20</v>
      </c>
      <c r="V10" s="7">
        <v>9</v>
      </c>
    </row>
    <row r="11" spans="1:23" x14ac:dyDescent="0.3">
      <c r="A11" s="1" t="s">
        <v>2326</v>
      </c>
      <c r="B11" s="7">
        <v>1997</v>
      </c>
      <c r="C11" s="1" t="s">
        <v>2354</v>
      </c>
      <c r="D11" s="7">
        <v>9</v>
      </c>
      <c r="E11" s="13">
        <v>0</v>
      </c>
      <c r="F11" s="14">
        <v>670</v>
      </c>
      <c r="G11" s="1" t="s">
        <v>2352</v>
      </c>
      <c r="H11" s="1" t="s">
        <v>2352</v>
      </c>
      <c r="I11" s="9" t="s">
        <v>2353</v>
      </c>
      <c r="J11" s="7">
        <f t="shared" si="0"/>
        <v>1983</v>
      </c>
      <c r="K11" s="7">
        <f t="shared" si="1"/>
        <v>1997</v>
      </c>
      <c r="L11" s="12">
        <f t="shared" si="2"/>
        <v>35743</v>
      </c>
      <c r="M11" s="13">
        <f t="shared" si="3"/>
        <v>25</v>
      </c>
      <c r="V11" s="7">
        <v>1</v>
      </c>
    </row>
    <row r="12" spans="1:23" x14ac:dyDescent="0.3">
      <c r="A12" s="1" t="s">
        <v>2325</v>
      </c>
      <c r="B12" s="7">
        <v>2001</v>
      </c>
      <c r="C12" s="1" t="s">
        <v>2357</v>
      </c>
      <c r="D12" s="7">
        <v>12</v>
      </c>
      <c r="E12" s="13">
        <v>0</v>
      </c>
      <c r="F12" s="14">
        <v>687.54</v>
      </c>
      <c r="G12" s="1" t="s">
        <v>2352</v>
      </c>
      <c r="H12" s="1" t="s">
        <v>2351</v>
      </c>
      <c r="I12" s="9" t="s">
        <v>2353</v>
      </c>
      <c r="J12" s="7">
        <f t="shared" si="0"/>
        <v>1983</v>
      </c>
      <c r="K12" s="7">
        <f t="shared" si="1"/>
        <v>2001</v>
      </c>
      <c r="L12" s="12">
        <f t="shared" si="2"/>
        <v>37146</v>
      </c>
      <c r="M12" s="13">
        <f t="shared" si="3"/>
        <v>21</v>
      </c>
      <c r="V12" s="7">
        <v>9</v>
      </c>
    </row>
    <row r="13" spans="1:23" x14ac:dyDescent="0.3">
      <c r="A13" s="1" t="s">
        <v>2324</v>
      </c>
      <c r="B13" s="7">
        <v>1999</v>
      </c>
      <c r="C13" s="1" t="s">
        <v>2359</v>
      </c>
      <c r="D13" s="7">
        <v>26</v>
      </c>
      <c r="E13" s="13">
        <v>0</v>
      </c>
      <c r="F13" s="14">
        <v>700</v>
      </c>
      <c r="G13" s="1" t="s">
        <v>2351</v>
      </c>
      <c r="H13" s="1" t="s">
        <v>2352</v>
      </c>
      <c r="I13" s="9" t="s">
        <v>2353</v>
      </c>
      <c r="J13" s="7">
        <f t="shared" si="0"/>
        <v>1983</v>
      </c>
      <c r="K13" s="7">
        <f t="shared" si="1"/>
        <v>1999</v>
      </c>
      <c r="L13" s="12">
        <f t="shared" si="2"/>
        <v>36520</v>
      </c>
      <c r="M13" s="13">
        <f t="shared" si="3"/>
        <v>23</v>
      </c>
      <c r="V13" s="7">
        <v>1</v>
      </c>
    </row>
    <row r="14" spans="1:23" x14ac:dyDescent="0.3">
      <c r="A14" s="1" t="s">
        <v>2323</v>
      </c>
      <c r="B14" s="7">
        <v>1999</v>
      </c>
      <c r="C14" s="1" t="s">
        <v>2359</v>
      </c>
      <c r="D14" s="7">
        <v>14</v>
      </c>
      <c r="E14" s="13">
        <v>0</v>
      </c>
      <c r="F14" s="14">
        <v>722.99</v>
      </c>
      <c r="G14" s="1" t="s">
        <v>2352</v>
      </c>
      <c r="H14" s="1" t="s">
        <v>2355</v>
      </c>
      <c r="I14" s="9" t="s">
        <v>2353</v>
      </c>
      <c r="J14" s="7">
        <f t="shared" si="0"/>
        <v>1983</v>
      </c>
      <c r="K14" s="7">
        <f t="shared" si="1"/>
        <v>1999</v>
      </c>
      <c r="L14" s="12">
        <f t="shared" si="2"/>
        <v>36508</v>
      </c>
      <c r="M14" s="13">
        <f t="shared" si="3"/>
        <v>23</v>
      </c>
      <c r="V14" s="7">
        <v>2</v>
      </c>
    </row>
    <row r="15" spans="1:23" x14ac:dyDescent="0.3">
      <c r="A15" s="1" t="s">
        <v>2322</v>
      </c>
      <c r="B15" s="7">
        <v>2002</v>
      </c>
      <c r="C15" s="1" t="s">
        <v>2357</v>
      </c>
      <c r="D15" s="7">
        <v>19</v>
      </c>
      <c r="E15" s="13">
        <v>0</v>
      </c>
      <c r="F15" s="14">
        <v>750</v>
      </c>
      <c r="G15" s="1" t="s">
        <v>2352</v>
      </c>
      <c r="H15" s="1" t="s">
        <v>2355</v>
      </c>
      <c r="I15" s="9" t="s">
        <v>2358</v>
      </c>
      <c r="J15" s="7">
        <f t="shared" si="0"/>
        <v>1983</v>
      </c>
      <c r="K15" s="7">
        <f t="shared" si="1"/>
        <v>2002</v>
      </c>
      <c r="L15" s="12">
        <f t="shared" si="2"/>
        <v>37518</v>
      </c>
      <c r="M15" s="13">
        <f t="shared" si="3"/>
        <v>20</v>
      </c>
      <c r="V15" s="7">
        <v>2</v>
      </c>
    </row>
    <row r="16" spans="1:23" x14ac:dyDescent="0.3">
      <c r="A16" s="1" t="s">
        <v>2321</v>
      </c>
      <c r="B16" s="7">
        <v>1993</v>
      </c>
      <c r="C16" s="1" t="s">
        <v>2360</v>
      </c>
      <c r="D16" s="7">
        <v>9</v>
      </c>
      <c r="E16" s="13">
        <v>0</v>
      </c>
      <c r="F16" s="14">
        <v>760</v>
      </c>
      <c r="G16" s="1" t="s">
        <v>2352</v>
      </c>
      <c r="H16" s="1" t="s">
        <v>2355</v>
      </c>
      <c r="I16" s="9" t="s">
        <v>2353</v>
      </c>
      <c r="J16" s="7">
        <f t="shared" si="0"/>
        <v>1983</v>
      </c>
      <c r="K16" s="7">
        <f t="shared" si="1"/>
        <v>1993</v>
      </c>
      <c r="L16" s="12">
        <f t="shared" si="2"/>
        <v>34190</v>
      </c>
      <c r="M16" s="13">
        <f t="shared" si="3"/>
        <v>29</v>
      </c>
      <c r="V16" s="7">
        <v>2</v>
      </c>
    </row>
    <row r="17" spans="1:22" x14ac:dyDescent="0.3">
      <c r="A17" s="1" t="s">
        <v>2320</v>
      </c>
      <c r="B17" s="7">
        <v>1996</v>
      </c>
      <c r="C17" s="1" t="s">
        <v>2361</v>
      </c>
      <c r="D17" s="7">
        <v>22</v>
      </c>
      <c r="E17" s="13">
        <v>0</v>
      </c>
      <c r="F17" s="14">
        <v>760</v>
      </c>
      <c r="G17" s="1" t="s">
        <v>2352</v>
      </c>
      <c r="H17" s="1" t="s">
        <v>2352</v>
      </c>
      <c r="I17" s="9" t="s">
        <v>2353</v>
      </c>
      <c r="J17" s="7">
        <f t="shared" si="0"/>
        <v>1983</v>
      </c>
      <c r="K17" s="7">
        <f t="shared" si="1"/>
        <v>1996</v>
      </c>
      <c r="L17" s="12">
        <f t="shared" si="2"/>
        <v>35360</v>
      </c>
      <c r="M17" s="13">
        <f t="shared" si="3"/>
        <v>26</v>
      </c>
      <c r="V17" s="7">
        <v>1</v>
      </c>
    </row>
    <row r="18" spans="1:22" x14ac:dyDescent="0.3">
      <c r="A18" s="1" t="s">
        <v>2319</v>
      </c>
      <c r="B18" s="7">
        <v>1993</v>
      </c>
      <c r="C18" s="1" t="s">
        <v>2356</v>
      </c>
      <c r="D18" s="7">
        <v>28</v>
      </c>
      <c r="E18" s="13">
        <v>0</v>
      </c>
      <c r="F18" s="14">
        <v>770</v>
      </c>
      <c r="G18" s="1" t="s">
        <v>2352</v>
      </c>
      <c r="H18" s="1" t="s">
        <v>2352</v>
      </c>
      <c r="I18" s="9" t="s">
        <v>2353</v>
      </c>
      <c r="J18" s="7">
        <f t="shared" si="0"/>
        <v>1983</v>
      </c>
      <c r="K18" s="7">
        <f t="shared" si="1"/>
        <v>1993</v>
      </c>
      <c r="L18" s="12">
        <f t="shared" si="2"/>
        <v>34148</v>
      </c>
      <c r="M18" s="13">
        <f t="shared" si="3"/>
        <v>29</v>
      </c>
      <c r="V18" s="7">
        <v>1</v>
      </c>
    </row>
    <row r="19" spans="1:22" x14ac:dyDescent="0.3">
      <c r="A19" s="1" t="s">
        <v>2318</v>
      </c>
      <c r="B19" s="7">
        <v>1996</v>
      </c>
      <c r="C19" s="1" t="s">
        <v>2357</v>
      </c>
      <c r="D19" s="7">
        <v>18</v>
      </c>
      <c r="E19" s="13">
        <v>0</v>
      </c>
      <c r="F19" s="14">
        <v>770.38</v>
      </c>
      <c r="G19" s="1" t="s">
        <v>2352</v>
      </c>
      <c r="H19" s="1" t="s">
        <v>2351</v>
      </c>
      <c r="I19" s="9" t="s">
        <v>2358</v>
      </c>
      <c r="J19" s="7">
        <f t="shared" si="0"/>
        <v>1983</v>
      </c>
      <c r="K19" s="7">
        <f t="shared" si="1"/>
        <v>1996</v>
      </c>
      <c r="L19" s="12">
        <f t="shared" si="2"/>
        <v>35326</v>
      </c>
      <c r="M19" s="13">
        <f t="shared" si="3"/>
        <v>26</v>
      </c>
      <c r="V19" s="7">
        <v>9</v>
      </c>
    </row>
    <row r="20" spans="1:22" x14ac:dyDescent="0.3">
      <c r="A20" s="1" t="s">
        <v>2317</v>
      </c>
      <c r="B20" s="7">
        <v>1995</v>
      </c>
      <c r="C20" s="1" t="s">
        <v>2359</v>
      </c>
      <c r="D20" s="7">
        <v>7</v>
      </c>
      <c r="E20" s="13">
        <v>0</v>
      </c>
      <c r="F20" s="14">
        <v>773.54</v>
      </c>
      <c r="G20" s="1" t="s">
        <v>2352</v>
      </c>
      <c r="H20" s="1" t="s">
        <v>2351</v>
      </c>
      <c r="I20" s="9" t="s">
        <v>2353</v>
      </c>
      <c r="J20" s="7">
        <f t="shared" si="0"/>
        <v>1983</v>
      </c>
      <c r="K20" s="7">
        <f t="shared" si="1"/>
        <v>1995</v>
      </c>
      <c r="L20" s="12">
        <f t="shared" si="2"/>
        <v>35040</v>
      </c>
      <c r="M20" s="13">
        <f t="shared" si="3"/>
        <v>27</v>
      </c>
      <c r="V20" s="7">
        <v>9</v>
      </c>
    </row>
    <row r="21" spans="1:22" x14ac:dyDescent="0.3">
      <c r="A21" s="1" t="s">
        <v>2316</v>
      </c>
      <c r="B21" s="7">
        <v>2004</v>
      </c>
      <c r="C21" s="1" t="s">
        <v>2361</v>
      </c>
      <c r="D21" s="7">
        <v>7</v>
      </c>
      <c r="E21" s="13">
        <v>0</v>
      </c>
      <c r="F21" s="14">
        <v>830.52</v>
      </c>
      <c r="G21" s="1" t="s">
        <v>2352</v>
      </c>
      <c r="H21" s="1" t="s">
        <v>2351</v>
      </c>
      <c r="I21" s="9" t="s">
        <v>2362</v>
      </c>
      <c r="J21" s="7">
        <f t="shared" si="0"/>
        <v>1983</v>
      </c>
      <c r="K21" s="7">
        <f t="shared" si="1"/>
        <v>2004</v>
      </c>
      <c r="L21" s="12">
        <f t="shared" si="2"/>
        <v>38267</v>
      </c>
      <c r="M21" s="13">
        <f t="shared" si="3"/>
        <v>18</v>
      </c>
      <c r="V21" s="7">
        <v>9</v>
      </c>
    </row>
    <row r="22" spans="1:22" x14ac:dyDescent="0.3">
      <c r="A22" s="1" t="s">
        <v>2315</v>
      </c>
      <c r="B22" s="7">
        <v>2000</v>
      </c>
      <c r="C22" s="1" t="s">
        <v>2354</v>
      </c>
      <c r="D22" s="7">
        <v>18</v>
      </c>
      <c r="E22" s="13">
        <v>0</v>
      </c>
      <c r="F22" s="14">
        <v>865.41</v>
      </c>
      <c r="G22" s="1" t="s">
        <v>2352</v>
      </c>
      <c r="H22" s="1" t="s">
        <v>2355</v>
      </c>
      <c r="I22" s="9" t="s">
        <v>2353</v>
      </c>
      <c r="J22" s="7">
        <f t="shared" si="0"/>
        <v>1983</v>
      </c>
      <c r="K22" s="7">
        <f t="shared" si="1"/>
        <v>2000</v>
      </c>
      <c r="L22" s="12">
        <f t="shared" si="2"/>
        <v>36848</v>
      </c>
      <c r="M22" s="13">
        <f t="shared" si="3"/>
        <v>22</v>
      </c>
      <c r="V22" s="7">
        <v>2</v>
      </c>
    </row>
    <row r="23" spans="1:22" x14ac:dyDescent="0.3">
      <c r="A23" s="1" t="s">
        <v>2314</v>
      </c>
      <c r="B23" s="7">
        <v>1993</v>
      </c>
      <c r="C23" s="1" t="s">
        <v>2354</v>
      </c>
      <c r="D23" s="7">
        <v>27</v>
      </c>
      <c r="E23" s="13">
        <v>0</v>
      </c>
      <c r="F23" s="14">
        <v>896.21</v>
      </c>
      <c r="G23" s="1" t="s">
        <v>2352</v>
      </c>
      <c r="H23" s="1" t="s">
        <v>2355</v>
      </c>
      <c r="I23" s="9" t="s">
        <v>2353</v>
      </c>
      <c r="J23" s="7">
        <f t="shared" si="0"/>
        <v>1983</v>
      </c>
      <c r="K23" s="7">
        <f t="shared" si="1"/>
        <v>1993</v>
      </c>
      <c r="L23" s="12">
        <f t="shared" si="2"/>
        <v>34300</v>
      </c>
      <c r="M23" s="13">
        <f t="shared" si="3"/>
        <v>29</v>
      </c>
      <c r="V23" s="7">
        <v>2</v>
      </c>
    </row>
    <row r="24" spans="1:22" x14ac:dyDescent="0.3">
      <c r="A24" s="1" t="s">
        <v>2313</v>
      </c>
      <c r="B24" s="7">
        <v>1994</v>
      </c>
      <c r="C24" s="1" t="s">
        <v>2361</v>
      </c>
      <c r="D24" s="7">
        <v>30</v>
      </c>
      <c r="E24" s="13">
        <v>0</v>
      </c>
      <c r="F24" s="14">
        <v>915.07</v>
      </c>
      <c r="G24" s="1" t="s">
        <v>2352</v>
      </c>
      <c r="H24" s="1" t="s">
        <v>2355</v>
      </c>
      <c r="I24" s="9" t="s">
        <v>2353</v>
      </c>
      <c r="J24" s="7">
        <f t="shared" si="0"/>
        <v>1983</v>
      </c>
      <c r="K24" s="7">
        <f t="shared" si="1"/>
        <v>1994</v>
      </c>
      <c r="L24" s="12">
        <f t="shared" si="2"/>
        <v>34637</v>
      </c>
      <c r="M24" s="13">
        <f t="shared" si="3"/>
        <v>28</v>
      </c>
      <c r="V24" s="7">
        <v>2</v>
      </c>
    </row>
    <row r="25" spans="1:22" x14ac:dyDescent="0.3">
      <c r="A25" s="1" t="s">
        <v>2312</v>
      </c>
      <c r="B25" s="7">
        <v>1995</v>
      </c>
      <c r="C25" s="1" t="s">
        <v>2361</v>
      </c>
      <c r="D25" s="7">
        <v>28</v>
      </c>
      <c r="E25" s="13">
        <v>0</v>
      </c>
      <c r="F25" s="14">
        <v>928.59</v>
      </c>
      <c r="G25" s="1" t="s">
        <v>2352</v>
      </c>
      <c r="H25" s="1" t="s">
        <v>2355</v>
      </c>
      <c r="I25" s="9" t="s">
        <v>2353</v>
      </c>
      <c r="J25" s="7">
        <f t="shared" si="0"/>
        <v>1983</v>
      </c>
      <c r="K25" s="7">
        <f t="shared" si="1"/>
        <v>1995</v>
      </c>
      <c r="L25" s="12">
        <f t="shared" si="2"/>
        <v>35000</v>
      </c>
      <c r="M25" s="13">
        <f t="shared" si="3"/>
        <v>27</v>
      </c>
      <c r="V25" s="7">
        <v>2</v>
      </c>
    </row>
    <row r="26" spans="1:22" x14ac:dyDescent="0.3">
      <c r="A26" s="1" t="s">
        <v>2311</v>
      </c>
      <c r="B26" s="7">
        <v>2001</v>
      </c>
      <c r="C26" s="1" t="s">
        <v>2360</v>
      </c>
      <c r="D26" s="7">
        <v>19</v>
      </c>
      <c r="E26" s="13">
        <v>0</v>
      </c>
      <c r="F26" s="14">
        <v>964.71</v>
      </c>
      <c r="G26" s="1" t="s">
        <v>2352</v>
      </c>
      <c r="H26" s="1" t="s">
        <v>2351</v>
      </c>
      <c r="I26" s="9" t="s">
        <v>2353</v>
      </c>
      <c r="J26" s="7">
        <f t="shared" si="0"/>
        <v>1983</v>
      </c>
      <c r="K26" s="7">
        <f t="shared" si="1"/>
        <v>2001</v>
      </c>
      <c r="L26" s="12">
        <f t="shared" si="2"/>
        <v>37122</v>
      </c>
      <c r="M26" s="13">
        <f t="shared" si="3"/>
        <v>21</v>
      </c>
      <c r="V26" s="7">
        <v>9</v>
      </c>
    </row>
    <row r="27" spans="1:22" x14ac:dyDescent="0.3">
      <c r="A27" s="1" t="s">
        <v>2310</v>
      </c>
      <c r="B27" s="7">
        <v>1994</v>
      </c>
      <c r="C27" s="1" t="s">
        <v>2354</v>
      </c>
      <c r="D27" s="7">
        <v>22</v>
      </c>
      <c r="E27" s="13">
        <v>0</v>
      </c>
      <c r="F27" s="14">
        <v>1006.65</v>
      </c>
      <c r="G27" s="1" t="s">
        <v>2352</v>
      </c>
      <c r="H27" s="1" t="s">
        <v>2351</v>
      </c>
      <c r="I27" s="9" t="s">
        <v>2353</v>
      </c>
      <c r="J27" s="7">
        <f t="shared" si="0"/>
        <v>1983</v>
      </c>
      <c r="K27" s="7">
        <f t="shared" si="1"/>
        <v>1994</v>
      </c>
      <c r="L27" s="12">
        <f t="shared" si="2"/>
        <v>34660</v>
      </c>
      <c r="M27" s="13">
        <f t="shared" si="3"/>
        <v>28</v>
      </c>
      <c r="V27" s="7">
        <v>9</v>
      </c>
    </row>
    <row r="28" spans="1:22" x14ac:dyDescent="0.3">
      <c r="A28" s="1" t="s">
        <v>2309</v>
      </c>
      <c r="B28" s="7">
        <v>2000</v>
      </c>
      <c r="C28" s="1" t="s">
        <v>2361</v>
      </c>
      <c r="D28" s="7">
        <v>9</v>
      </c>
      <c r="E28" s="13">
        <v>0</v>
      </c>
      <c r="F28" s="14">
        <v>1012</v>
      </c>
      <c r="G28" s="1" t="s">
        <v>2352</v>
      </c>
      <c r="H28" s="1" t="s">
        <v>2351</v>
      </c>
      <c r="I28" s="9" t="s">
        <v>2353</v>
      </c>
      <c r="J28" s="7">
        <f t="shared" si="0"/>
        <v>1983</v>
      </c>
      <c r="K28" s="7">
        <f t="shared" si="1"/>
        <v>2000</v>
      </c>
      <c r="L28" s="12">
        <f t="shared" si="2"/>
        <v>36808</v>
      </c>
      <c r="M28" s="13">
        <f t="shared" si="3"/>
        <v>22</v>
      </c>
      <c r="V28" s="7">
        <v>9</v>
      </c>
    </row>
    <row r="29" spans="1:22" x14ac:dyDescent="0.3">
      <c r="A29" s="1" t="s">
        <v>2308</v>
      </c>
      <c r="B29" s="7">
        <v>1999</v>
      </c>
      <c r="C29" s="1" t="s">
        <v>2360</v>
      </c>
      <c r="D29" s="7">
        <v>5</v>
      </c>
      <c r="E29" s="13">
        <v>0</v>
      </c>
      <c r="F29" s="14">
        <v>1019</v>
      </c>
      <c r="G29" s="1" t="s">
        <v>2352</v>
      </c>
      <c r="H29" s="1" t="s">
        <v>2351</v>
      </c>
      <c r="I29" s="9" t="s">
        <v>2353</v>
      </c>
      <c r="J29" s="7">
        <f t="shared" si="0"/>
        <v>1983</v>
      </c>
      <c r="K29" s="7">
        <f t="shared" si="1"/>
        <v>1999</v>
      </c>
      <c r="L29" s="12">
        <f t="shared" si="2"/>
        <v>36377</v>
      </c>
      <c r="M29" s="13">
        <f t="shared" si="3"/>
        <v>23</v>
      </c>
      <c r="V29" s="7">
        <v>9</v>
      </c>
    </row>
    <row r="30" spans="1:22" x14ac:dyDescent="0.3">
      <c r="A30" s="1" t="s">
        <v>2307</v>
      </c>
      <c r="B30" s="7">
        <v>1995</v>
      </c>
      <c r="C30" s="1" t="s">
        <v>2361</v>
      </c>
      <c r="D30" s="7">
        <v>5</v>
      </c>
      <c r="E30" s="13">
        <v>0</v>
      </c>
      <c r="F30" s="14">
        <v>1033.74</v>
      </c>
      <c r="G30" s="1" t="s">
        <v>2352</v>
      </c>
      <c r="H30" s="1" t="s">
        <v>2355</v>
      </c>
      <c r="I30" s="9" t="s">
        <v>2353</v>
      </c>
      <c r="J30" s="7">
        <f t="shared" si="0"/>
        <v>1983</v>
      </c>
      <c r="K30" s="7">
        <f t="shared" si="1"/>
        <v>1995</v>
      </c>
      <c r="L30" s="12">
        <f t="shared" si="2"/>
        <v>34977</v>
      </c>
      <c r="M30" s="13">
        <f t="shared" si="3"/>
        <v>27</v>
      </c>
      <c r="V30" s="7">
        <v>2</v>
      </c>
    </row>
    <row r="31" spans="1:22" x14ac:dyDescent="0.3">
      <c r="A31" s="1" t="s">
        <v>2306</v>
      </c>
      <c r="B31" s="7">
        <v>1994</v>
      </c>
      <c r="C31" s="1" t="s">
        <v>2354</v>
      </c>
      <c r="D31" s="7">
        <v>17</v>
      </c>
      <c r="E31" s="13">
        <v>0</v>
      </c>
      <c r="F31" s="14">
        <v>1044</v>
      </c>
      <c r="G31" s="1" t="s">
        <v>2352</v>
      </c>
      <c r="H31" s="1" t="s">
        <v>2351</v>
      </c>
      <c r="I31" s="9" t="s">
        <v>2353</v>
      </c>
      <c r="J31" s="7">
        <f t="shared" si="0"/>
        <v>1983</v>
      </c>
      <c r="K31" s="7">
        <f t="shared" si="1"/>
        <v>1994</v>
      </c>
      <c r="L31" s="12">
        <f t="shared" si="2"/>
        <v>34655</v>
      </c>
      <c r="M31" s="13">
        <f t="shared" si="3"/>
        <v>28</v>
      </c>
      <c r="V31" s="7">
        <v>9</v>
      </c>
    </row>
    <row r="32" spans="1:22" x14ac:dyDescent="0.3">
      <c r="A32" s="1" t="s">
        <v>2305</v>
      </c>
      <c r="B32" s="7">
        <v>2002</v>
      </c>
      <c r="C32" s="1" t="s">
        <v>2350</v>
      </c>
      <c r="D32" s="7">
        <v>20</v>
      </c>
      <c r="E32" s="13">
        <v>0</v>
      </c>
      <c r="F32" s="14">
        <v>1047</v>
      </c>
      <c r="G32" s="1" t="s">
        <v>2352</v>
      </c>
      <c r="H32" s="1" t="s">
        <v>2355</v>
      </c>
      <c r="I32" s="9" t="s">
        <v>2353</v>
      </c>
      <c r="J32" s="7">
        <f t="shared" si="0"/>
        <v>1983</v>
      </c>
      <c r="K32" s="7">
        <f t="shared" si="1"/>
        <v>2002</v>
      </c>
      <c r="L32" s="12">
        <f t="shared" si="2"/>
        <v>37457</v>
      </c>
      <c r="M32" s="13">
        <f t="shared" si="3"/>
        <v>20</v>
      </c>
      <c r="V32" s="7">
        <v>2</v>
      </c>
    </row>
    <row r="33" spans="1:22" x14ac:dyDescent="0.3">
      <c r="A33" s="1" t="s">
        <v>2304</v>
      </c>
      <c r="B33" s="7">
        <v>2002</v>
      </c>
      <c r="C33" s="1" t="s">
        <v>2350</v>
      </c>
      <c r="D33" s="7">
        <v>1</v>
      </c>
      <c r="E33" s="13">
        <v>0</v>
      </c>
      <c r="F33" s="14">
        <v>1049</v>
      </c>
      <c r="G33" s="1" t="s">
        <v>2352</v>
      </c>
      <c r="H33" s="1" t="s">
        <v>2351</v>
      </c>
      <c r="I33" s="9" t="s">
        <v>2358</v>
      </c>
      <c r="J33" s="7">
        <f t="shared" si="0"/>
        <v>1983</v>
      </c>
      <c r="K33" s="7">
        <f t="shared" si="1"/>
        <v>2002</v>
      </c>
      <c r="L33" s="12">
        <f t="shared" si="2"/>
        <v>37438</v>
      </c>
      <c r="M33" s="13">
        <f t="shared" si="3"/>
        <v>20</v>
      </c>
      <c r="V33" s="7">
        <v>9</v>
      </c>
    </row>
    <row r="34" spans="1:22" x14ac:dyDescent="0.3">
      <c r="A34" s="1" t="s">
        <v>2303</v>
      </c>
      <c r="B34" s="7">
        <v>1995</v>
      </c>
      <c r="C34" s="1" t="s">
        <v>2356</v>
      </c>
      <c r="D34" s="7">
        <v>1</v>
      </c>
      <c r="E34" s="13">
        <v>0</v>
      </c>
      <c r="F34" s="14">
        <v>1056</v>
      </c>
      <c r="G34" s="1" t="s">
        <v>2352</v>
      </c>
      <c r="H34" s="1" t="s">
        <v>2351</v>
      </c>
      <c r="I34" s="9" t="s">
        <v>2353</v>
      </c>
      <c r="J34" s="7">
        <f t="shared" si="0"/>
        <v>1983</v>
      </c>
      <c r="K34" s="7">
        <f t="shared" si="1"/>
        <v>1995</v>
      </c>
      <c r="L34" s="12">
        <f t="shared" si="2"/>
        <v>34851</v>
      </c>
      <c r="M34" s="13">
        <f t="shared" si="3"/>
        <v>28</v>
      </c>
      <c r="V34" s="7">
        <v>9</v>
      </c>
    </row>
    <row r="35" spans="1:22" x14ac:dyDescent="0.3">
      <c r="A35" s="1" t="s">
        <v>2302</v>
      </c>
      <c r="B35" s="7">
        <v>1993</v>
      </c>
      <c r="C35" s="1" t="s">
        <v>2357</v>
      </c>
      <c r="D35" s="7">
        <v>28</v>
      </c>
      <c r="E35" s="13">
        <v>0</v>
      </c>
      <c r="F35" s="14">
        <v>1068</v>
      </c>
      <c r="G35" s="1" t="s">
        <v>2352</v>
      </c>
      <c r="H35" s="1" t="s">
        <v>2355</v>
      </c>
      <c r="I35" s="9" t="s">
        <v>2353</v>
      </c>
      <c r="J35" s="7">
        <f t="shared" si="0"/>
        <v>1983</v>
      </c>
      <c r="K35" s="7">
        <f t="shared" si="1"/>
        <v>1993</v>
      </c>
      <c r="L35" s="12">
        <f t="shared" si="2"/>
        <v>34240</v>
      </c>
      <c r="M35" s="13">
        <f t="shared" si="3"/>
        <v>29</v>
      </c>
      <c r="V35" s="7">
        <v>2</v>
      </c>
    </row>
    <row r="36" spans="1:22" x14ac:dyDescent="0.3">
      <c r="A36" s="1" t="s">
        <v>2301</v>
      </c>
      <c r="B36" s="7">
        <v>2004</v>
      </c>
      <c r="C36" s="1" t="s">
        <v>2360</v>
      </c>
      <c r="D36" s="7">
        <v>24</v>
      </c>
      <c r="E36" s="13">
        <v>0</v>
      </c>
      <c r="F36" s="14">
        <v>1070</v>
      </c>
      <c r="G36" s="1" t="s">
        <v>2352</v>
      </c>
      <c r="H36" s="1" t="s">
        <v>2352</v>
      </c>
      <c r="I36" s="9" t="s">
        <v>2353</v>
      </c>
      <c r="J36" s="7">
        <f t="shared" si="0"/>
        <v>1983</v>
      </c>
      <c r="K36" s="7">
        <f t="shared" si="1"/>
        <v>2004</v>
      </c>
      <c r="L36" s="12">
        <f t="shared" si="2"/>
        <v>38223</v>
      </c>
      <c r="M36" s="13">
        <f t="shared" si="3"/>
        <v>18</v>
      </c>
      <c r="V36" s="7">
        <v>1</v>
      </c>
    </row>
    <row r="37" spans="1:22" x14ac:dyDescent="0.3">
      <c r="A37" s="1" t="s">
        <v>2300</v>
      </c>
      <c r="B37" s="7">
        <v>1997</v>
      </c>
      <c r="C37" s="1" t="s">
        <v>2360</v>
      </c>
      <c r="D37" s="7">
        <v>13</v>
      </c>
      <c r="E37" s="13">
        <v>0</v>
      </c>
      <c r="F37" s="14">
        <v>1071</v>
      </c>
      <c r="G37" s="1" t="s">
        <v>2352</v>
      </c>
      <c r="H37" s="1" t="s">
        <v>2352</v>
      </c>
      <c r="I37" s="9" t="s">
        <v>2353</v>
      </c>
      <c r="J37" s="7">
        <f t="shared" si="0"/>
        <v>1983</v>
      </c>
      <c r="K37" s="7">
        <f t="shared" si="1"/>
        <v>1997</v>
      </c>
      <c r="L37" s="12">
        <f t="shared" si="2"/>
        <v>35655</v>
      </c>
      <c r="M37" s="13">
        <f t="shared" si="3"/>
        <v>25</v>
      </c>
      <c r="V37" s="7">
        <v>1</v>
      </c>
    </row>
    <row r="38" spans="1:22" x14ac:dyDescent="0.3">
      <c r="A38" s="1" t="s">
        <v>2299</v>
      </c>
      <c r="B38" s="7">
        <v>1998</v>
      </c>
      <c r="C38" s="1" t="s">
        <v>2359</v>
      </c>
      <c r="D38" s="7">
        <v>26</v>
      </c>
      <c r="E38" s="13">
        <v>0</v>
      </c>
      <c r="F38" s="14">
        <v>1082</v>
      </c>
      <c r="G38" s="1" t="s">
        <v>2352</v>
      </c>
      <c r="H38" s="1" t="s">
        <v>2351</v>
      </c>
      <c r="I38" s="9" t="s">
        <v>2353</v>
      </c>
      <c r="J38" s="7">
        <f t="shared" si="0"/>
        <v>1983</v>
      </c>
      <c r="K38" s="7">
        <f t="shared" si="1"/>
        <v>1998</v>
      </c>
      <c r="L38" s="12">
        <f t="shared" si="2"/>
        <v>36155</v>
      </c>
      <c r="M38" s="13">
        <f t="shared" si="3"/>
        <v>24</v>
      </c>
      <c r="V38" s="7">
        <v>9</v>
      </c>
    </row>
    <row r="39" spans="1:22" x14ac:dyDescent="0.3">
      <c r="A39" s="1" t="s">
        <v>2298</v>
      </c>
      <c r="B39" s="7">
        <v>2002</v>
      </c>
      <c r="C39" s="1" t="s">
        <v>2360</v>
      </c>
      <c r="D39" s="7">
        <v>13</v>
      </c>
      <c r="E39" s="13">
        <v>0</v>
      </c>
      <c r="F39" s="14">
        <v>1086</v>
      </c>
      <c r="G39" s="1" t="s">
        <v>2352</v>
      </c>
      <c r="H39" s="1" t="s">
        <v>2352</v>
      </c>
      <c r="I39" s="9" t="s">
        <v>2353</v>
      </c>
      <c r="J39" s="7">
        <f t="shared" si="0"/>
        <v>1983</v>
      </c>
      <c r="K39" s="7">
        <f t="shared" si="1"/>
        <v>2002</v>
      </c>
      <c r="L39" s="12">
        <f t="shared" si="2"/>
        <v>37481</v>
      </c>
      <c r="M39" s="13">
        <f t="shared" si="3"/>
        <v>20</v>
      </c>
      <c r="V39" s="7">
        <v>1</v>
      </c>
    </row>
    <row r="40" spans="1:22" x14ac:dyDescent="0.3">
      <c r="A40" s="1" t="s">
        <v>2297</v>
      </c>
      <c r="B40" s="7">
        <v>2004</v>
      </c>
      <c r="C40" s="1" t="s">
        <v>2354</v>
      </c>
      <c r="D40" s="7">
        <v>12</v>
      </c>
      <c r="E40" s="13">
        <v>0</v>
      </c>
      <c r="F40" s="14">
        <v>1121.8699999999999</v>
      </c>
      <c r="G40" s="1" t="s">
        <v>2352</v>
      </c>
      <c r="H40" s="1" t="s">
        <v>2355</v>
      </c>
      <c r="I40" s="9" t="s">
        <v>2353</v>
      </c>
      <c r="J40" s="7">
        <f t="shared" si="0"/>
        <v>1983</v>
      </c>
      <c r="K40" s="7">
        <f t="shared" si="1"/>
        <v>2004</v>
      </c>
      <c r="L40" s="12">
        <f t="shared" si="2"/>
        <v>38303</v>
      </c>
      <c r="M40" s="13">
        <f t="shared" si="3"/>
        <v>18</v>
      </c>
      <c r="V40" s="7">
        <v>2</v>
      </c>
    </row>
    <row r="41" spans="1:22" x14ac:dyDescent="0.3">
      <c r="A41" s="1" t="s">
        <v>2296</v>
      </c>
      <c r="B41" s="7">
        <v>2004</v>
      </c>
      <c r="C41" s="1" t="s">
        <v>2356</v>
      </c>
      <c r="D41" s="7">
        <v>14</v>
      </c>
      <c r="E41" s="13">
        <v>0</v>
      </c>
      <c r="F41" s="14">
        <v>1131.51</v>
      </c>
      <c r="G41" s="1" t="s">
        <v>2352</v>
      </c>
      <c r="H41" s="1" t="s">
        <v>2355</v>
      </c>
      <c r="I41" s="9" t="s">
        <v>2353</v>
      </c>
      <c r="J41" s="7">
        <f t="shared" si="0"/>
        <v>1983</v>
      </c>
      <c r="K41" s="7">
        <f t="shared" si="1"/>
        <v>2004</v>
      </c>
      <c r="L41" s="12">
        <f t="shared" si="2"/>
        <v>38152</v>
      </c>
      <c r="M41" s="13">
        <f t="shared" si="3"/>
        <v>18</v>
      </c>
      <c r="V41" s="7">
        <v>2</v>
      </c>
    </row>
    <row r="42" spans="1:22" x14ac:dyDescent="0.3">
      <c r="A42" s="1" t="s">
        <v>2295</v>
      </c>
      <c r="B42" s="7">
        <v>2002</v>
      </c>
      <c r="C42" s="1" t="s">
        <v>2350</v>
      </c>
      <c r="D42" s="7">
        <v>19</v>
      </c>
      <c r="E42" s="13">
        <v>0</v>
      </c>
      <c r="F42" s="14">
        <v>1132</v>
      </c>
      <c r="G42" s="1" t="s">
        <v>2352</v>
      </c>
      <c r="H42" s="1" t="s">
        <v>2355</v>
      </c>
      <c r="I42" s="9" t="s">
        <v>2353</v>
      </c>
      <c r="J42" s="7">
        <f t="shared" si="0"/>
        <v>1983</v>
      </c>
      <c r="K42" s="7">
        <f t="shared" si="1"/>
        <v>2002</v>
      </c>
      <c r="L42" s="12">
        <f t="shared" si="2"/>
        <v>37456</v>
      </c>
      <c r="M42" s="13">
        <f t="shared" si="3"/>
        <v>20</v>
      </c>
      <c r="V42" s="7">
        <v>2</v>
      </c>
    </row>
    <row r="43" spans="1:22" x14ac:dyDescent="0.3">
      <c r="A43" s="1" t="s">
        <v>2294</v>
      </c>
      <c r="B43" s="7">
        <v>2004</v>
      </c>
      <c r="C43" s="1" t="s">
        <v>2361</v>
      </c>
      <c r="D43" s="7">
        <v>6</v>
      </c>
      <c r="E43" s="13">
        <v>0</v>
      </c>
      <c r="F43" s="14">
        <v>1135</v>
      </c>
      <c r="G43" s="1" t="s">
        <v>2352</v>
      </c>
      <c r="H43" s="1" t="s">
        <v>2352</v>
      </c>
      <c r="I43" s="9" t="s">
        <v>2353</v>
      </c>
      <c r="J43" s="7">
        <f t="shared" si="0"/>
        <v>1983</v>
      </c>
      <c r="K43" s="7">
        <f t="shared" si="1"/>
        <v>2004</v>
      </c>
      <c r="L43" s="12">
        <f t="shared" si="2"/>
        <v>38266</v>
      </c>
      <c r="M43" s="13">
        <f t="shared" si="3"/>
        <v>18</v>
      </c>
      <c r="V43" s="7">
        <v>1</v>
      </c>
    </row>
    <row r="44" spans="1:22" x14ac:dyDescent="0.3">
      <c r="A44" s="1" t="s">
        <v>2293</v>
      </c>
      <c r="B44" s="7">
        <v>2004</v>
      </c>
      <c r="C44" s="1" t="s">
        <v>2356</v>
      </c>
      <c r="D44" s="7">
        <v>11</v>
      </c>
      <c r="E44" s="13">
        <v>0</v>
      </c>
      <c r="F44" s="14">
        <v>1135.94</v>
      </c>
      <c r="G44" s="1" t="s">
        <v>2352</v>
      </c>
      <c r="H44" s="1" t="s">
        <v>2352</v>
      </c>
      <c r="I44" s="9" t="s">
        <v>2353</v>
      </c>
      <c r="J44" s="7">
        <f t="shared" si="0"/>
        <v>1983</v>
      </c>
      <c r="K44" s="7">
        <f t="shared" si="1"/>
        <v>2004</v>
      </c>
      <c r="L44" s="12">
        <f t="shared" si="2"/>
        <v>38149</v>
      </c>
      <c r="M44" s="13">
        <f t="shared" si="3"/>
        <v>18</v>
      </c>
      <c r="V44" s="7">
        <v>1</v>
      </c>
    </row>
    <row r="45" spans="1:22" x14ac:dyDescent="0.3">
      <c r="A45" s="1" t="s">
        <v>2292</v>
      </c>
      <c r="B45" s="7">
        <v>2004</v>
      </c>
      <c r="C45" s="1" t="s">
        <v>2354</v>
      </c>
      <c r="D45" s="7">
        <v>28</v>
      </c>
      <c r="E45" s="13">
        <v>0</v>
      </c>
      <c r="F45" s="14">
        <v>1136.4000000000001</v>
      </c>
      <c r="G45" s="1" t="s">
        <v>2352</v>
      </c>
      <c r="H45" s="1" t="s">
        <v>2352</v>
      </c>
      <c r="I45" s="9" t="s">
        <v>2353</v>
      </c>
      <c r="J45" s="7">
        <f t="shared" si="0"/>
        <v>1983</v>
      </c>
      <c r="K45" s="7">
        <f t="shared" si="1"/>
        <v>2004</v>
      </c>
      <c r="L45" s="12">
        <f t="shared" si="2"/>
        <v>38319</v>
      </c>
      <c r="M45" s="13">
        <f t="shared" si="3"/>
        <v>18</v>
      </c>
      <c r="V45" s="7">
        <v>1</v>
      </c>
    </row>
    <row r="46" spans="1:22" x14ac:dyDescent="0.3">
      <c r="A46" s="1" t="s">
        <v>2291</v>
      </c>
      <c r="B46" s="7">
        <v>2002</v>
      </c>
      <c r="C46" s="1" t="s">
        <v>2360</v>
      </c>
      <c r="D46" s="7">
        <v>11</v>
      </c>
      <c r="E46" s="13">
        <v>0</v>
      </c>
      <c r="F46" s="14">
        <v>1137</v>
      </c>
      <c r="G46" s="1" t="s">
        <v>2352</v>
      </c>
      <c r="H46" s="1" t="s">
        <v>2355</v>
      </c>
      <c r="I46" s="9" t="s">
        <v>2353</v>
      </c>
      <c r="J46" s="7">
        <f t="shared" si="0"/>
        <v>1983</v>
      </c>
      <c r="K46" s="7">
        <f t="shared" si="1"/>
        <v>2002</v>
      </c>
      <c r="L46" s="12">
        <f t="shared" si="2"/>
        <v>37479</v>
      </c>
      <c r="M46" s="13">
        <f t="shared" si="3"/>
        <v>20</v>
      </c>
      <c r="V46" s="7">
        <v>2</v>
      </c>
    </row>
    <row r="47" spans="1:22" x14ac:dyDescent="0.3">
      <c r="A47" s="1" t="s">
        <v>2382</v>
      </c>
      <c r="B47" s="7">
        <v>2004</v>
      </c>
      <c r="C47" s="1" t="s">
        <v>2354</v>
      </c>
      <c r="D47" s="7">
        <v>6</v>
      </c>
      <c r="E47" s="13">
        <v>0</v>
      </c>
      <c r="F47" s="14">
        <v>1137.01</v>
      </c>
      <c r="G47" s="1" t="s">
        <v>2352</v>
      </c>
      <c r="H47" s="1" t="s">
        <v>2355</v>
      </c>
      <c r="I47" s="9" t="s">
        <v>2353</v>
      </c>
      <c r="J47" s="7">
        <f t="shared" si="0"/>
        <v>1983</v>
      </c>
      <c r="K47" s="7">
        <f t="shared" si="1"/>
        <v>2004</v>
      </c>
      <c r="L47" s="12">
        <f t="shared" si="2"/>
        <v>38297</v>
      </c>
      <c r="M47" s="13">
        <f t="shared" si="3"/>
        <v>18</v>
      </c>
      <c r="V47" s="7">
        <v>2</v>
      </c>
    </row>
    <row r="48" spans="1:22" x14ac:dyDescent="0.3">
      <c r="A48" s="1" t="s">
        <v>2290</v>
      </c>
      <c r="B48" s="7">
        <v>2004</v>
      </c>
      <c r="C48" s="1" t="s">
        <v>2361</v>
      </c>
      <c r="D48" s="7">
        <v>15</v>
      </c>
      <c r="E48" s="13">
        <v>0</v>
      </c>
      <c r="F48" s="14">
        <v>1137.01</v>
      </c>
      <c r="G48" s="1" t="s">
        <v>2352</v>
      </c>
      <c r="H48" s="1" t="s">
        <v>2355</v>
      </c>
      <c r="I48" s="9" t="s">
        <v>2353</v>
      </c>
      <c r="J48" s="7">
        <f t="shared" si="0"/>
        <v>1983</v>
      </c>
      <c r="K48" s="7">
        <f t="shared" si="1"/>
        <v>2004</v>
      </c>
      <c r="L48" s="12">
        <f t="shared" si="2"/>
        <v>38275</v>
      </c>
      <c r="M48" s="13">
        <f t="shared" si="3"/>
        <v>18</v>
      </c>
      <c r="V48" s="7">
        <v>2</v>
      </c>
    </row>
    <row r="49" spans="1:22" x14ac:dyDescent="0.3">
      <c r="A49" s="1" t="s">
        <v>2289</v>
      </c>
      <c r="B49" s="7">
        <v>2004</v>
      </c>
      <c r="C49" s="1" t="s">
        <v>2354</v>
      </c>
      <c r="D49" s="7">
        <v>27</v>
      </c>
      <c r="E49" s="13">
        <v>0</v>
      </c>
      <c r="F49" s="14">
        <v>1137.47</v>
      </c>
      <c r="G49" s="1" t="s">
        <v>2352</v>
      </c>
      <c r="H49" s="1" t="s">
        <v>2351</v>
      </c>
      <c r="I49" s="9" t="s">
        <v>2353</v>
      </c>
      <c r="J49" s="7">
        <f t="shared" si="0"/>
        <v>1983</v>
      </c>
      <c r="K49" s="7">
        <f t="shared" si="1"/>
        <v>2004</v>
      </c>
      <c r="L49" s="12">
        <f t="shared" si="2"/>
        <v>38318</v>
      </c>
      <c r="M49" s="13">
        <f t="shared" si="3"/>
        <v>18</v>
      </c>
      <c r="V49" s="7">
        <v>9</v>
      </c>
    </row>
    <row r="50" spans="1:22" x14ac:dyDescent="0.3">
      <c r="A50" s="1" t="s">
        <v>2288</v>
      </c>
      <c r="B50" s="7">
        <v>2001</v>
      </c>
      <c r="C50" s="1" t="s">
        <v>2361</v>
      </c>
      <c r="D50" s="7">
        <v>25</v>
      </c>
      <c r="E50" s="13">
        <v>0</v>
      </c>
      <c r="F50" s="14">
        <v>1141</v>
      </c>
      <c r="G50" s="1" t="s">
        <v>2352</v>
      </c>
      <c r="H50" s="1" t="s">
        <v>2355</v>
      </c>
      <c r="I50" s="9" t="s">
        <v>2353</v>
      </c>
      <c r="J50" s="7">
        <f t="shared" si="0"/>
        <v>1983</v>
      </c>
      <c r="K50" s="7">
        <f t="shared" si="1"/>
        <v>2001</v>
      </c>
      <c r="L50" s="12">
        <f t="shared" si="2"/>
        <v>37189</v>
      </c>
      <c r="M50" s="13">
        <f t="shared" si="3"/>
        <v>21</v>
      </c>
      <c r="V50" s="7">
        <v>2</v>
      </c>
    </row>
    <row r="51" spans="1:22" x14ac:dyDescent="0.3">
      <c r="A51" s="1" t="s">
        <v>2287</v>
      </c>
      <c r="B51" s="7">
        <v>2004</v>
      </c>
      <c r="C51" s="1" t="s">
        <v>2357</v>
      </c>
      <c r="D51" s="7">
        <v>12</v>
      </c>
      <c r="E51" s="13">
        <v>0</v>
      </c>
      <c r="F51" s="14">
        <v>1141.45</v>
      </c>
      <c r="G51" s="1" t="s">
        <v>2352</v>
      </c>
      <c r="H51" s="1" t="s">
        <v>2352</v>
      </c>
      <c r="I51" s="9" t="s">
        <v>2353</v>
      </c>
      <c r="J51" s="7">
        <f t="shared" si="0"/>
        <v>1983</v>
      </c>
      <c r="K51" s="7">
        <f t="shared" si="1"/>
        <v>2004</v>
      </c>
      <c r="L51" s="12">
        <f t="shared" si="2"/>
        <v>38242</v>
      </c>
      <c r="M51" s="13">
        <f t="shared" si="3"/>
        <v>18</v>
      </c>
      <c r="V51" s="7">
        <v>1</v>
      </c>
    </row>
    <row r="52" spans="1:22" x14ac:dyDescent="0.3">
      <c r="A52" s="1" t="s">
        <v>2286</v>
      </c>
      <c r="B52" s="7">
        <v>2002</v>
      </c>
      <c r="C52" s="1" t="s">
        <v>2361</v>
      </c>
      <c r="D52" s="7">
        <v>1</v>
      </c>
      <c r="E52" s="13">
        <v>0</v>
      </c>
      <c r="F52" s="14">
        <v>1142</v>
      </c>
      <c r="G52" s="1" t="s">
        <v>2352</v>
      </c>
      <c r="H52" s="1" t="s">
        <v>2351</v>
      </c>
      <c r="I52" s="9" t="s">
        <v>2362</v>
      </c>
      <c r="J52" s="7">
        <f t="shared" si="0"/>
        <v>1983</v>
      </c>
      <c r="K52" s="7">
        <f t="shared" si="1"/>
        <v>2002</v>
      </c>
      <c r="L52" s="12">
        <f t="shared" si="2"/>
        <v>37530</v>
      </c>
      <c r="M52" s="13">
        <f t="shared" si="3"/>
        <v>20</v>
      </c>
      <c r="V52" s="7">
        <v>9</v>
      </c>
    </row>
    <row r="53" spans="1:22" x14ac:dyDescent="0.3">
      <c r="A53" s="1" t="s">
        <v>2285</v>
      </c>
      <c r="B53" s="7">
        <v>2004</v>
      </c>
      <c r="C53" s="1" t="s">
        <v>2356</v>
      </c>
      <c r="D53" s="7">
        <v>10</v>
      </c>
      <c r="E53" s="13">
        <v>0</v>
      </c>
      <c r="F53" s="14">
        <v>1146.8</v>
      </c>
      <c r="G53" s="1" t="s">
        <v>2351</v>
      </c>
      <c r="H53" s="1" t="s">
        <v>2351</v>
      </c>
      <c r="I53" s="9" t="s">
        <v>2353</v>
      </c>
      <c r="J53" s="7">
        <f t="shared" si="0"/>
        <v>1983</v>
      </c>
      <c r="K53" s="7">
        <f t="shared" si="1"/>
        <v>2004</v>
      </c>
      <c r="L53" s="12">
        <f t="shared" si="2"/>
        <v>38148</v>
      </c>
      <c r="M53" s="13">
        <f t="shared" si="3"/>
        <v>18</v>
      </c>
      <c r="V53" s="7">
        <v>9</v>
      </c>
    </row>
    <row r="54" spans="1:22" x14ac:dyDescent="0.3">
      <c r="A54" s="1" t="s">
        <v>2284</v>
      </c>
      <c r="B54" s="7">
        <v>2003</v>
      </c>
      <c r="C54" s="1" t="s">
        <v>2356</v>
      </c>
      <c r="D54" s="7">
        <v>12</v>
      </c>
      <c r="E54" s="13">
        <v>0</v>
      </c>
      <c r="F54" s="14">
        <v>1149</v>
      </c>
      <c r="G54" s="1" t="s">
        <v>2351</v>
      </c>
      <c r="H54" s="1" t="s">
        <v>2355</v>
      </c>
      <c r="I54" s="9" t="s">
        <v>2358</v>
      </c>
      <c r="J54" s="7">
        <f t="shared" si="0"/>
        <v>1983</v>
      </c>
      <c r="K54" s="7">
        <f t="shared" si="1"/>
        <v>2003</v>
      </c>
      <c r="L54" s="12">
        <f t="shared" si="2"/>
        <v>37784</v>
      </c>
      <c r="M54" s="13">
        <f t="shared" si="3"/>
        <v>19</v>
      </c>
      <c r="V54" s="7">
        <v>2</v>
      </c>
    </row>
    <row r="55" spans="1:22" x14ac:dyDescent="0.3">
      <c r="A55" s="1" t="s">
        <v>2283</v>
      </c>
      <c r="B55" s="7">
        <v>2004</v>
      </c>
      <c r="C55" s="1" t="s">
        <v>2350</v>
      </c>
      <c r="D55" s="7">
        <v>18</v>
      </c>
      <c r="E55" s="13">
        <v>0</v>
      </c>
      <c r="F55" s="14">
        <v>1149.4000000000001</v>
      </c>
      <c r="G55" s="1" t="s">
        <v>2351</v>
      </c>
      <c r="H55" s="1" t="s">
        <v>2351</v>
      </c>
      <c r="I55" s="9" t="s">
        <v>2353</v>
      </c>
      <c r="J55" s="7">
        <f t="shared" si="0"/>
        <v>1983</v>
      </c>
      <c r="K55" s="7">
        <f t="shared" si="1"/>
        <v>2004</v>
      </c>
      <c r="L55" s="12">
        <f t="shared" si="2"/>
        <v>38186</v>
      </c>
      <c r="M55" s="13">
        <f t="shared" si="3"/>
        <v>18</v>
      </c>
      <c r="V55" s="7">
        <v>9</v>
      </c>
    </row>
    <row r="56" spans="1:22" x14ac:dyDescent="0.3">
      <c r="A56" s="1" t="s">
        <v>2282</v>
      </c>
      <c r="B56" s="7">
        <v>1994</v>
      </c>
      <c r="C56" s="1" t="s">
        <v>2350</v>
      </c>
      <c r="D56" s="7">
        <v>26</v>
      </c>
      <c r="E56" s="13">
        <v>0</v>
      </c>
      <c r="F56" s="14">
        <v>1158.32</v>
      </c>
      <c r="G56" s="1" t="s">
        <v>2351</v>
      </c>
      <c r="H56" s="1" t="s">
        <v>2355</v>
      </c>
      <c r="I56" s="9" t="s">
        <v>2353</v>
      </c>
      <c r="J56" s="7">
        <f t="shared" si="0"/>
        <v>1983</v>
      </c>
      <c r="K56" s="7">
        <f t="shared" si="1"/>
        <v>1994</v>
      </c>
      <c r="L56" s="12">
        <f t="shared" si="2"/>
        <v>34541</v>
      </c>
      <c r="M56" s="13">
        <f t="shared" si="3"/>
        <v>28</v>
      </c>
      <c r="V56" s="7">
        <v>2</v>
      </c>
    </row>
    <row r="57" spans="1:22" x14ac:dyDescent="0.3">
      <c r="A57" s="1" t="s">
        <v>2281</v>
      </c>
      <c r="B57" s="7">
        <v>2004</v>
      </c>
      <c r="C57" s="1" t="s">
        <v>2354</v>
      </c>
      <c r="D57" s="7">
        <v>11</v>
      </c>
      <c r="E57" s="13">
        <v>0</v>
      </c>
      <c r="F57" s="14">
        <v>1163.46</v>
      </c>
      <c r="G57" s="1" t="s">
        <v>2351</v>
      </c>
      <c r="H57" s="1" t="s">
        <v>2352</v>
      </c>
      <c r="I57" s="9" t="s">
        <v>2353</v>
      </c>
      <c r="J57" s="7">
        <f t="shared" si="0"/>
        <v>1983</v>
      </c>
      <c r="K57" s="7">
        <f t="shared" si="1"/>
        <v>2004</v>
      </c>
      <c r="L57" s="12">
        <f t="shared" si="2"/>
        <v>38302</v>
      </c>
      <c r="M57" s="13">
        <f t="shared" si="3"/>
        <v>18</v>
      </c>
      <c r="V57" s="7">
        <v>1</v>
      </c>
    </row>
    <row r="58" spans="1:22" x14ac:dyDescent="0.3">
      <c r="A58" s="1" t="s">
        <v>2280</v>
      </c>
      <c r="B58" s="7">
        <v>2002</v>
      </c>
      <c r="C58" s="1" t="s">
        <v>2356</v>
      </c>
      <c r="D58" s="7">
        <v>11</v>
      </c>
      <c r="E58" s="13">
        <v>0</v>
      </c>
      <c r="F58" s="14">
        <v>1165</v>
      </c>
      <c r="G58" s="1" t="s">
        <v>2351</v>
      </c>
      <c r="H58" s="1" t="s">
        <v>2352</v>
      </c>
      <c r="I58" s="9" t="s">
        <v>2358</v>
      </c>
      <c r="J58" s="7">
        <f t="shared" si="0"/>
        <v>1983</v>
      </c>
      <c r="K58" s="7">
        <f t="shared" si="1"/>
        <v>2002</v>
      </c>
      <c r="L58" s="12">
        <f t="shared" si="2"/>
        <v>37418</v>
      </c>
      <c r="M58" s="13">
        <f t="shared" si="3"/>
        <v>20</v>
      </c>
      <c r="V58" s="7">
        <v>1</v>
      </c>
    </row>
    <row r="59" spans="1:22" x14ac:dyDescent="0.3">
      <c r="A59" s="1" t="s">
        <v>2279</v>
      </c>
      <c r="B59" s="7">
        <v>2001</v>
      </c>
      <c r="C59" s="1" t="s">
        <v>2354</v>
      </c>
      <c r="D59" s="7">
        <v>12</v>
      </c>
      <c r="E59" s="13">
        <v>0</v>
      </c>
      <c r="F59" s="14">
        <v>1167</v>
      </c>
      <c r="G59" s="1" t="s">
        <v>2351</v>
      </c>
      <c r="H59" s="1" t="s">
        <v>2355</v>
      </c>
      <c r="I59" s="9" t="s">
        <v>2353</v>
      </c>
      <c r="J59" s="7">
        <f t="shared" si="0"/>
        <v>1983</v>
      </c>
      <c r="K59" s="7">
        <f t="shared" si="1"/>
        <v>2001</v>
      </c>
      <c r="L59" s="12">
        <f t="shared" si="2"/>
        <v>37207</v>
      </c>
      <c r="M59" s="13">
        <f t="shared" si="3"/>
        <v>21</v>
      </c>
      <c r="V59" s="7">
        <v>2</v>
      </c>
    </row>
    <row r="60" spans="1:22" x14ac:dyDescent="0.3">
      <c r="A60" s="1" t="s">
        <v>2278</v>
      </c>
      <c r="B60" s="7">
        <v>1996</v>
      </c>
      <c r="C60" s="1" t="s">
        <v>2360</v>
      </c>
      <c r="D60" s="7">
        <v>11</v>
      </c>
      <c r="E60" s="13">
        <v>0</v>
      </c>
      <c r="F60" s="14">
        <v>1178</v>
      </c>
      <c r="G60" s="1" t="s">
        <v>2351</v>
      </c>
      <c r="H60" s="1" t="s">
        <v>2352</v>
      </c>
      <c r="I60" s="9" t="s">
        <v>2353</v>
      </c>
      <c r="J60" s="7">
        <f t="shared" si="0"/>
        <v>1983</v>
      </c>
      <c r="K60" s="7">
        <f t="shared" si="1"/>
        <v>1996</v>
      </c>
      <c r="L60" s="12">
        <f t="shared" si="2"/>
        <v>35288</v>
      </c>
      <c r="M60" s="13">
        <f t="shared" si="3"/>
        <v>26</v>
      </c>
      <c r="V60" s="7">
        <v>1</v>
      </c>
    </row>
    <row r="61" spans="1:22" x14ac:dyDescent="0.3">
      <c r="A61" s="1" t="s">
        <v>2277</v>
      </c>
      <c r="B61" s="7">
        <v>1997</v>
      </c>
      <c r="C61" s="1" t="s">
        <v>2356</v>
      </c>
      <c r="D61" s="7">
        <v>28</v>
      </c>
      <c r="E61" s="13">
        <v>0</v>
      </c>
      <c r="F61" s="14">
        <v>1178.07</v>
      </c>
      <c r="G61" s="1" t="s">
        <v>2351</v>
      </c>
      <c r="H61" s="1" t="s">
        <v>2351</v>
      </c>
      <c r="I61" s="9" t="s">
        <v>2353</v>
      </c>
      <c r="J61" s="7">
        <f t="shared" si="0"/>
        <v>1983</v>
      </c>
      <c r="K61" s="7">
        <f t="shared" si="1"/>
        <v>1997</v>
      </c>
      <c r="L61" s="12">
        <f t="shared" si="2"/>
        <v>35609</v>
      </c>
      <c r="M61" s="13">
        <f t="shared" si="3"/>
        <v>25</v>
      </c>
      <c r="V61" s="7">
        <v>9</v>
      </c>
    </row>
    <row r="62" spans="1:22" x14ac:dyDescent="0.3">
      <c r="A62" s="1" t="s">
        <v>2276</v>
      </c>
      <c r="B62" s="7">
        <v>2002</v>
      </c>
      <c r="C62" s="1" t="s">
        <v>2360</v>
      </c>
      <c r="D62" s="7">
        <v>26</v>
      </c>
      <c r="E62" s="13">
        <v>0</v>
      </c>
      <c r="F62" s="14">
        <v>1191</v>
      </c>
      <c r="G62" s="1" t="s">
        <v>2351</v>
      </c>
      <c r="H62" s="1" t="s">
        <v>2355</v>
      </c>
      <c r="I62" s="9" t="s">
        <v>2353</v>
      </c>
      <c r="J62" s="7">
        <f t="shared" si="0"/>
        <v>1983</v>
      </c>
      <c r="K62" s="7">
        <f t="shared" si="1"/>
        <v>2002</v>
      </c>
      <c r="L62" s="12">
        <f t="shared" si="2"/>
        <v>37494</v>
      </c>
      <c r="M62" s="13">
        <f t="shared" si="3"/>
        <v>20</v>
      </c>
      <c r="V62" s="7">
        <v>2</v>
      </c>
    </row>
    <row r="63" spans="1:22" x14ac:dyDescent="0.3">
      <c r="A63" s="1" t="s">
        <v>2275</v>
      </c>
      <c r="B63" s="7">
        <v>1999</v>
      </c>
      <c r="C63" s="1" t="s">
        <v>2356</v>
      </c>
      <c r="D63" s="7">
        <v>28</v>
      </c>
      <c r="E63" s="13">
        <v>0</v>
      </c>
      <c r="F63" s="14">
        <v>1200</v>
      </c>
      <c r="G63" s="1" t="s">
        <v>2351</v>
      </c>
      <c r="H63" s="1" t="s">
        <v>2352</v>
      </c>
      <c r="I63" s="9" t="s">
        <v>2358</v>
      </c>
      <c r="J63" s="7">
        <f t="shared" si="0"/>
        <v>1983</v>
      </c>
      <c r="K63" s="7">
        <f t="shared" si="1"/>
        <v>1999</v>
      </c>
      <c r="L63" s="12">
        <f t="shared" si="2"/>
        <v>36339</v>
      </c>
      <c r="M63" s="13">
        <f t="shared" si="3"/>
        <v>23</v>
      </c>
      <c r="V63" s="7">
        <v>1</v>
      </c>
    </row>
    <row r="64" spans="1:22" x14ac:dyDescent="0.3">
      <c r="A64" s="1" t="s">
        <v>2274</v>
      </c>
      <c r="B64" s="7">
        <v>1992</v>
      </c>
      <c r="C64" s="1" t="s">
        <v>2361</v>
      </c>
      <c r="D64" s="7">
        <v>6</v>
      </c>
      <c r="E64" s="13">
        <v>0</v>
      </c>
      <c r="F64" s="14">
        <v>1200.55</v>
      </c>
      <c r="G64" s="1" t="s">
        <v>2351</v>
      </c>
      <c r="H64" s="1" t="s">
        <v>2352</v>
      </c>
      <c r="I64" s="9" t="s">
        <v>2353</v>
      </c>
      <c r="J64" s="7">
        <f t="shared" si="0"/>
        <v>1983</v>
      </c>
      <c r="K64" s="7">
        <f t="shared" si="1"/>
        <v>1992</v>
      </c>
      <c r="L64" s="12">
        <f t="shared" si="2"/>
        <v>33883</v>
      </c>
      <c r="M64" s="13">
        <f t="shared" si="3"/>
        <v>30</v>
      </c>
      <c r="V64" s="7">
        <v>1</v>
      </c>
    </row>
    <row r="65" spans="1:22" x14ac:dyDescent="0.3">
      <c r="A65" s="1" t="s">
        <v>2273</v>
      </c>
      <c r="B65" s="7">
        <v>2004</v>
      </c>
      <c r="C65" s="1" t="s">
        <v>2356</v>
      </c>
      <c r="D65" s="7">
        <v>2</v>
      </c>
      <c r="E65" s="13">
        <v>0</v>
      </c>
      <c r="F65" s="14">
        <v>1210</v>
      </c>
      <c r="G65" s="1" t="s">
        <v>2351</v>
      </c>
      <c r="H65" s="1" t="s">
        <v>2355</v>
      </c>
      <c r="I65" s="9" t="s">
        <v>2353</v>
      </c>
      <c r="J65" s="7">
        <f t="shared" si="0"/>
        <v>1983</v>
      </c>
      <c r="K65" s="7">
        <f t="shared" si="1"/>
        <v>2004</v>
      </c>
      <c r="L65" s="12">
        <f t="shared" si="2"/>
        <v>38140</v>
      </c>
      <c r="M65" s="13">
        <f t="shared" si="3"/>
        <v>19</v>
      </c>
      <c r="V65" s="7">
        <v>2</v>
      </c>
    </row>
    <row r="66" spans="1:22" x14ac:dyDescent="0.3">
      <c r="A66" s="1" t="s">
        <v>2272</v>
      </c>
      <c r="B66" s="7">
        <v>1996</v>
      </c>
      <c r="C66" s="1" t="s">
        <v>2354</v>
      </c>
      <c r="D66" s="7">
        <v>4</v>
      </c>
      <c r="E66" s="13">
        <v>0</v>
      </c>
      <c r="F66" s="14">
        <v>1220</v>
      </c>
      <c r="G66" s="1" t="s">
        <v>2351</v>
      </c>
      <c r="H66" s="1" t="s">
        <v>2352</v>
      </c>
      <c r="I66" s="9" t="s">
        <v>2358</v>
      </c>
      <c r="J66" s="7">
        <f t="shared" si="0"/>
        <v>1983</v>
      </c>
      <c r="K66" s="7">
        <f t="shared" si="1"/>
        <v>1996</v>
      </c>
      <c r="L66" s="12">
        <f t="shared" si="2"/>
        <v>35373</v>
      </c>
      <c r="M66" s="13">
        <f t="shared" si="3"/>
        <v>26</v>
      </c>
      <c r="V66" s="7">
        <v>1</v>
      </c>
    </row>
    <row r="67" spans="1:22" x14ac:dyDescent="0.3">
      <c r="A67" s="1" t="s">
        <v>2271</v>
      </c>
      <c r="B67" s="7">
        <v>2004</v>
      </c>
      <c r="C67" s="1" t="s">
        <v>2350</v>
      </c>
      <c r="D67" s="7">
        <v>9</v>
      </c>
      <c r="E67" s="13">
        <v>0</v>
      </c>
      <c r="F67" s="14">
        <v>1224</v>
      </c>
      <c r="G67" s="1" t="s">
        <v>2351</v>
      </c>
      <c r="H67" s="1" t="s">
        <v>2355</v>
      </c>
      <c r="I67" s="9" t="s">
        <v>2353</v>
      </c>
      <c r="J67" s="7">
        <f t="shared" ref="J67:J130" si="4">ROUND(AVERAGEIF($B$2:$B$2339,"&lt;&gt;Unknown"),0)</f>
        <v>1983</v>
      </c>
      <c r="K67" s="7">
        <f t="shared" ref="K67:K130" si="5">IF(B67="Unknown",$J$2,B67)</f>
        <v>2004</v>
      </c>
      <c r="L67" s="12">
        <f t="shared" ref="L67:L130" si="6">DATE(K67, MONTH(1 &amp;C67),D67)</f>
        <v>38177</v>
      </c>
      <c r="M67" s="13">
        <f t="shared" ref="M67:M130" si="7">DATEDIF(L67, DATE(2023,6,8),"y")</f>
        <v>18</v>
      </c>
      <c r="V67" s="7">
        <v>2</v>
      </c>
    </row>
    <row r="68" spans="1:22" x14ac:dyDescent="0.3">
      <c r="A68" s="1" t="s">
        <v>2270</v>
      </c>
      <c r="B68" s="7">
        <v>2004</v>
      </c>
      <c r="C68" s="1" t="s">
        <v>2361</v>
      </c>
      <c r="D68" s="7">
        <v>16</v>
      </c>
      <c r="E68" s="13">
        <v>0</v>
      </c>
      <c r="F68" s="14">
        <v>1228</v>
      </c>
      <c r="G68" s="1" t="s">
        <v>2351</v>
      </c>
      <c r="H68" s="1" t="s">
        <v>2355</v>
      </c>
      <c r="I68" s="9" t="s">
        <v>2358</v>
      </c>
      <c r="J68" s="7">
        <f t="shared" si="4"/>
        <v>1983</v>
      </c>
      <c r="K68" s="7">
        <f t="shared" si="5"/>
        <v>2004</v>
      </c>
      <c r="L68" s="12">
        <f t="shared" si="6"/>
        <v>38276</v>
      </c>
      <c r="M68" s="13">
        <f t="shared" si="7"/>
        <v>18</v>
      </c>
      <c r="V68" s="7">
        <v>2</v>
      </c>
    </row>
    <row r="69" spans="1:22" x14ac:dyDescent="0.3">
      <c r="A69" s="1" t="s">
        <v>2269</v>
      </c>
      <c r="B69" s="7">
        <v>1998</v>
      </c>
      <c r="C69" s="1" t="s">
        <v>2350</v>
      </c>
      <c r="D69" s="7">
        <v>13</v>
      </c>
      <c r="E69" s="13">
        <v>0</v>
      </c>
      <c r="F69" s="14">
        <v>1234</v>
      </c>
      <c r="G69" s="1" t="s">
        <v>2351</v>
      </c>
      <c r="H69" s="1" t="s">
        <v>2355</v>
      </c>
      <c r="I69" s="9" t="s">
        <v>2353</v>
      </c>
      <c r="J69" s="7">
        <f t="shared" si="4"/>
        <v>1983</v>
      </c>
      <c r="K69" s="7">
        <f t="shared" si="5"/>
        <v>1998</v>
      </c>
      <c r="L69" s="12">
        <f t="shared" si="6"/>
        <v>35989</v>
      </c>
      <c r="M69" s="13">
        <f t="shared" si="7"/>
        <v>24</v>
      </c>
      <c r="V69" s="7">
        <v>2</v>
      </c>
    </row>
    <row r="70" spans="1:22" x14ac:dyDescent="0.3">
      <c r="A70" s="1" t="s">
        <v>2268</v>
      </c>
      <c r="B70" s="7">
        <v>2002</v>
      </c>
      <c r="C70" s="1" t="s">
        <v>2359</v>
      </c>
      <c r="D70" s="7">
        <v>12</v>
      </c>
      <c r="E70" s="13">
        <v>0</v>
      </c>
      <c r="F70" s="14">
        <v>1237</v>
      </c>
      <c r="G70" s="1" t="s">
        <v>2351</v>
      </c>
      <c r="H70" s="1" t="s">
        <v>2351</v>
      </c>
      <c r="I70" s="9" t="s">
        <v>2353</v>
      </c>
      <c r="J70" s="7">
        <f t="shared" si="4"/>
        <v>1983</v>
      </c>
      <c r="K70" s="7">
        <f t="shared" si="5"/>
        <v>2002</v>
      </c>
      <c r="L70" s="12">
        <f t="shared" si="6"/>
        <v>37602</v>
      </c>
      <c r="M70" s="13">
        <f t="shared" si="7"/>
        <v>20</v>
      </c>
      <c r="V70" s="7">
        <v>9</v>
      </c>
    </row>
    <row r="71" spans="1:22" x14ac:dyDescent="0.3">
      <c r="A71" s="1" t="s">
        <v>2267</v>
      </c>
      <c r="B71" s="7">
        <v>1998</v>
      </c>
      <c r="C71" s="1" t="s">
        <v>2361</v>
      </c>
      <c r="D71" s="7">
        <v>11</v>
      </c>
      <c r="E71" s="13">
        <v>0</v>
      </c>
      <c r="F71" s="14">
        <v>1240</v>
      </c>
      <c r="G71" s="1" t="s">
        <v>2351</v>
      </c>
      <c r="H71" s="1" t="s">
        <v>2355</v>
      </c>
      <c r="I71" s="9" t="s">
        <v>2358</v>
      </c>
      <c r="J71" s="7">
        <f t="shared" si="4"/>
        <v>1983</v>
      </c>
      <c r="K71" s="7">
        <f t="shared" si="5"/>
        <v>1998</v>
      </c>
      <c r="L71" s="12">
        <f t="shared" si="6"/>
        <v>36079</v>
      </c>
      <c r="M71" s="13">
        <f t="shared" si="7"/>
        <v>24</v>
      </c>
      <c r="V71" s="7">
        <v>2</v>
      </c>
    </row>
    <row r="72" spans="1:22" x14ac:dyDescent="0.3">
      <c r="A72" s="1" t="s">
        <v>2266</v>
      </c>
      <c r="B72" s="7">
        <v>2002</v>
      </c>
      <c r="C72" s="1" t="s">
        <v>2350</v>
      </c>
      <c r="D72" s="7">
        <v>1</v>
      </c>
      <c r="E72" s="13">
        <v>0</v>
      </c>
      <c r="F72" s="14">
        <v>1241</v>
      </c>
      <c r="G72" s="1" t="s">
        <v>2351</v>
      </c>
      <c r="H72" s="1" t="s">
        <v>2351</v>
      </c>
      <c r="I72" s="9" t="s">
        <v>2353</v>
      </c>
      <c r="J72" s="7">
        <f t="shared" si="4"/>
        <v>1983</v>
      </c>
      <c r="K72" s="7">
        <f t="shared" si="5"/>
        <v>2002</v>
      </c>
      <c r="L72" s="12">
        <f t="shared" si="6"/>
        <v>37438</v>
      </c>
      <c r="M72" s="13">
        <f t="shared" si="7"/>
        <v>20</v>
      </c>
      <c r="V72" s="7">
        <v>9</v>
      </c>
    </row>
    <row r="73" spans="1:22" x14ac:dyDescent="0.3">
      <c r="A73" s="1" t="s">
        <v>2265</v>
      </c>
      <c r="B73" s="7">
        <v>2003</v>
      </c>
      <c r="C73" s="1" t="s">
        <v>2360</v>
      </c>
      <c r="D73" s="7">
        <v>2</v>
      </c>
      <c r="E73" s="13">
        <v>0</v>
      </c>
      <c r="F73" s="14">
        <v>1241.57</v>
      </c>
      <c r="G73" s="1" t="s">
        <v>2351</v>
      </c>
      <c r="H73" s="1" t="s">
        <v>2351</v>
      </c>
      <c r="I73" s="9" t="s">
        <v>2362</v>
      </c>
      <c r="J73" s="7">
        <f t="shared" si="4"/>
        <v>1983</v>
      </c>
      <c r="K73" s="7">
        <f t="shared" si="5"/>
        <v>2003</v>
      </c>
      <c r="L73" s="12">
        <f t="shared" si="6"/>
        <v>37835</v>
      </c>
      <c r="M73" s="13">
        <f t="shared" si="7"/>
        <v>19</v>
      </c>
      <c r="V73" s="7">
        <v>9</v>
      </c>
    </row>
    <row r="74" spans="1:22" x14ac:dyDescent="0.3">
      <c r="A74" s="1" t="s">
        <v>2264</v>
      </c>
      <c r="B74" s="7">
        <v>2003</v>
      </c>
      <c r="C74" s="1" t="s">
        <v>2357</v>
      </c>
      <c r="D74" s="7">
        <v>15</v>
      </c>
      <c r="E74" s="13">
        <v>0</v>
      </c>
      <c r="F74" s="14">
        <v>1242.26</v>
      </c>
      <c r="G74" s="1" t="s">
        <v>2351</v>
      </c>
      <c r="H74" s="1" t="s">
        <v>2355</v>
      </c>
      <c r="I74" s="9" t="s">
        <v>2362</v>
      </c>
      <c r="J74" s="7">
        <f t="shared" si="4"/>
        <v>1983</v>
      </c>
      <c r="K74" s="7">
        <f t="shared" si="5"/>
        <v>2003</v>
      </c>
      <c r="L74" s="12">
        <f t="shared" si="6"/>
        <v>37879</v>
      </c>
      <c r="M74" s="13">
        <f t="shared" si="7"/>
        <v>19</v>
      </c>
      <c r="V74" s="7">
        <v>2</v>
      </c>
    </row>
    <row r="75" spans="1:22" x14ac:dyDescent="0.3">
      <c r="A75" s="1" t="s">
        <v>2263</v>
      </c>
      <c r="B75" s="7">
        <v>2003</v>
      </c>
      <c r="C75" s="1" t="s">
        <v>2357</v>
      </c>
      <c r="D75" s="7">
        <v>8</v>
      </c>
      <c r="E75" s="13">
        <v>0</v>
      </c>
      <c r="F75" s="14">
        <v>1242.82</v>
      </c>
      <c r="G75" s="1" t="s">
        <v>2351</v>
      </c>
      <c r="H75" s="1" t="s">
        <v>2355</v>
      </c>
      <c r="I75" s="9" t="s">
        <v>2362</v>
      </c>
      <c r="J75" s="7">
        <f t="shared" si="4"/>
        <v>1983</v>
      </c>
      <c r="K75" s="7">
        <f t="shared" si="5"/>
        <v>2003</v>
      </c>
      <c r="L75" s="12">
        <f t="shared" si="6"/>
        <v>37872</v>
      </c>
      <c r="M75" s="13">
        <f t="shared" si="7"/>
        <v>19</v>
      </c>
      <c r="V75" s="7">
        <v>2</v>
      </c>
    </row>
    <row r="76" spans="1:22" x14ac:dyDescent="0.3">
      <c r="A76" s="1" t="s">
        <v>2262</v>
      </c>
      <c r="B76" s="7">
        <v>2003</v>
      </c>
      <c r="C76" s="1" t="s">
        <v>2357</v>
      </c>
      <c r="D76" s="7">
        <v>15</v>
      </c>
      <c r="E76" s="13">
        <v>0</v>
      </c>
      <c r="F76" s="14">
        <v>1252.4100000000001</v>
      </c>
      <c r="G76" s="1" t="s">
        <v>2351</v>
      </c>
      <c r="H76" s="1" t="s">
        <v>2352</v>
      </c>
      <c r="I76" s="9" t="s">
        <v>2362</v>
      </c>
      <c r="J76" s="7">
        <f t="shared" si="4"/>
        <v>1983</v>
      </c>
      <c r="K76" s="7">
        <f t="shared" si="5"/>
        <v>2003</v>
      </c>
      <c r="L76" s="12">
        <f t="shared" si="6"/>
        <v>37879</v>
      </c>
      <c r="M76" s="13">
        <f t="shared" si="7"/>
        <v>19</v>
      </c>
      <c r="V76" s="7">
        <v>1</v>
      </c>
    </row>
    <row r="77" spans="1:22" x14ac:dyDescent="0.3">
      <c r="A77" s="1" t="s">
        <v>2261</v>
      </c>
      <c r="B77" s="7">
        <v>1997</v>
      </c>
      <c r="C77" s="1" t="s">
        <v>2354</v>
      </c>
      <c r="D77" s="7">
        <v>4</v>
      </c>
      <c r="E77" s="13">
        <v>0</v>
      </c>
      <c r="F77" s="14">
        <v>1253</v>
      </c>
      <c r="G77" s="1" t="s">
        <v>2351</v>
      </c>
      <c r="H77" s="1" t="s">
        <v>2351</v>
      </c>
      <c r="I77" s="9" t="s">
        <v>2353</v>
      </c>
      <c r="J77" s="7">
        <f t="shared" si="4"/>
        <v>1983</v>
      </c>
      <c r="K77" s="7">
        <f t="shared" si="5"/>
        <v>1997</v>
      </c>
      <c r="L77" s="12">
        <f t="shared" si="6"/>
        <v>35738</v>
      </c>
      <c r="M77" s="13">
        <f t="shared" si="7"/>
        <v>25</v>
      </c>
      <c r="V77" s="7">
        <v>9</v>
      </c>
    </row>
    <row r="78" spans="1:22" x14ac:dyDescent="0.3">
      <c r="A78" s="1" t="s">
        <v>2260</v>
      </c>
      <c r="B78" s="7">
        <v>2003</v>
      </c>
      <c r="C78" s="1" t="s">
        <v>2359</v>
      </c>
      <c r="D78" s="7">
        <v>10</v>
      </c>
      <c r="E78" s="13">
        <v>0</v>
      </c>
      <c r="F78" s="14">
        <v>1253.94</v>
      </c>
      <c r="G78" s="1" t="s">
        <v>2351</v>
      </c>
      <c r="H78" s="1" t="s">
        <v>2351</v>
      </c>
      <c r="I78" s="9" t="s">
        <v>2362</v>
      </c>
      <c r="J78" s="7">
        <f t="shared" si="4"/>
        <v>1983</v>
      </c>
      <c r="K78" s="7">
        <f t="shared" si="5"/>
        <v>2003</v>
      </c>
      <c r="L78" s="12">
        <f t="shared" si="6"/>
        <v>37965</v>
      </c>
      <c r="M78" s="13">
        <f t="shared" si="7"/>
        <v>19</v>
      </c>
      <c r="V78" s="7">
        <v>9</v>
      </c>
    </row>
    <row r="79" spans="1:22" x14ac:dyDescent="0.3">
      <c r="A79" s="1" t="s">
        <v>2259</v>
      </c>
      <c r="B79" s="7">
        <v>2003</v>
      </c>
      <c r="C79" s="1" t="s">
        <v>2361</v>
      </c>
      <c r="D79" s="7">
        <v>13</v>
      </c>
      <c r="E79" s="13">
        <v>0</v>
      </c>
      <c r="F79" s="14">
        <v>1256.3</v>
      </c>
      <c r="G79" s="1" t="s">
        <v>2351</v>
      </c>
      <c r="H79" s="1" t="s">
        <v>2352</v>
      </c>
      <c r="I79" s="9" t="s">
        <v>2362</v>
      </c>
      <c r="J79" s="7">
        <f t="shared" si="4"/>
        <v>1983</v>
      </c>
      <c r="K79" s="7">
        <f t="shared" si="5"/>
        <v>2003</v>
      </c>
      <c r="L79" s="12">
        <f t="shared" si="6"/>
        <v>37907</v>
      </c>
      <c r="M79" s="13">
        <f t="shared" si="7"/>
        <v>19</v>
      </c>
      <c r="V79" s="7">
        <v>1</v>
      </c>
    </row>
    <row r="80" spans="1:22" x14ac:dyDescent="0.3">
      <c r="A80" s="1" t="s">
        <v>2258</v>
      </c>
      <c r="B80" s="7">
        <v>2003</v>
      </c>
      <c r="C80" s="1" t="s">
        <v>2361</v>
      </c>
      <c r="D80" s="7">
        <v>30</v>
      </c>
      <c r="E80" s="13">
        <v>0</v>
      </c>
      <c r="F80" s="14">
        <v>1261.44</v>
      </c>
      <c r="G80" s="1" t="s">
        <v>2351</v>
      </c>
      <c r="H80" s="1" t="s">
        <v>2352</v>
      </c>
      <c r="I80" s="9" t="s">
        <v>2362</v>
      </c>
      <c r="J80" s="7">
        <f t="shared" si="4"/>
        <v>1983</v>
      </c>
      <c r="K80" s="7">
        <f t="shared" si="5"/>
        <v>2003</v>
      </c>
      <c r="L80" s="12">
        <f t="shared" si="6"/>
        <v>37924</v>
      </c>
      <c r="M80" s="13">
        <f t="shared" si="7"/>
        <v>19</v>
      </c>
      <c r="V80" s="7">
        <v>1</v>
      </c>
    </row>
    <row r="81" spans="1:22" x14ac:dyDescent="0.3">
      <c r="A81" s="1" t="s">
        <v>2257</v>
      </c>
      <c r="B81" s="7">
        <v>2003</v>
      </c>
      <c r="C81" s="1" t="s">
        <v>2360</v>
      </c>
      <c r="D81" s="7">
        <v>15</v>
      </c>
      <c r="E81" s="13">
        <v>0</v>
      </c>
      <c r="F81" s="14">
        <v>1261.8599999999999</v>
      </c>
      <c r="G81" s="1" t="s">
        <v>2351</v>
      </c>
      <c r="H81" s="1" t="s">
        <v>2352</v>
      </c>
      <c r="I81" s="9" t="s">
        <v>2362</v>
      </c>
      <c r="J81" s="7">
        <f t="shared" si="4"/>
        <v>1983</v>
      </c>
      <c r="K81" s="7">
        <f t="shared" si="5"/>
        <v>2003</v>
      </c>
      <c r="L81" s="12">
        <f t="shared" si="6"/>
        <v>37848</v>
      </c>
      <c r="M81" s="13">
        <f t="shared" si="7"/>
        <v>19</v>
      </c>
      <c r="V81" s="7">
        <v>1</v>
      </c>
    </row>
    <row r="82" spans="1:22" x14ac:dyDescent="0.3">
      <c r="A82" s="1" t="s">
        <v>2256</v>
      </c>
      <c r="B82" s="7">
        <v>2003</v>
      </c>
      <c r="C82" s="1" t="s">
        <v>2354</v>
      </c>
      <c r="D82" s="7">
        <v>21</v>
      </c>
      <c r="E82" s="13">
        <v>0</v>
      </c>
      <c r="F82" s="14">
        <v>1263.25</v>
      </c>
      <c r="G82" s="1" t="s">
        <v>2351</v>
      </c>
      <c r="H82" s="1" t="s">
        <v>2352</v>
      </c>
      <c r="I82" s="9" t="s">
        <v>2362</v>
      </c>
      <c r="J82" s="7">
        <f t="shared" si="4"/>
        <v>1983</v>
      </c>
      <c r="K82" s="7">
        <f t="shared" si="5"/>
        <v>2003</v>
      </c>
      <c r="L82" s="12">
        <f t="shared" si="6"/>
        <v>37946</v>
      </c>
      <c r="M82" s="13">
        <f t="shared" si="7"/>
        <v>19</v>
      </c>
      <c r="V82" s="7">
        <v>1</v>
      </c>
    </row>
    <row r="83" spans="1:22" x14ac:dyDescent="0.3">
      <c r="A83" s="1" t="s">
        <v>2255</v>
      </c>
      <c r="B83" s="7">
        <v>2002</v>
      </c>
      <c r="C83" s="1" t="s">
        <v>2359</v>
      </c>
      <c r="D83" s="7">
        <v>4</v>
      </c>
      <c r="E83" s="13">
        <v>0</v>
      </c>
      <c r="F83" s="14">
        <v>1267</v>
      </c>
      <c r="G83" s="1" t="s">
        <v>2351</v>
      </c>
      <c r="H83" s="1" t="s">
        <v>2355</v>
      </c>
      <c r="I83" s="9" t="s">
        <v>2353</v>
      </c>
      <c r="J83" s="7">
        <f t="shared" si="4"/>
        <v>1983</v>
      </c>
      <c r="K83" s="7">
        <f t="shared" si="5"/>
        <v>2002</v>
      </c>
      <c r="L83" s="12">
        <f t="shared" si="6"/>
        <v>37594</v>
      </c>
      <c r="M83" s="13">
        <f t="shared" si="7"/>
        <v>20</v>
      </c>
      <c r="V83" s="7">
        <v>2</v>
      </c>
    </row>
    <row r="84" spans="1:22" x14ac:dyDescent="0.3">
      <c r="A84" s="1" t="s">
        <v>2254</v>
      </c>
      <c r="B84" s="7">
        <v>1997</v>
      </c>
      <c r="C84" s="1" t="s">
        <v>2361</v>
      </c>
      <c r="D84" s="7">
        <v>26</v>
      </c>
      <c r="E84" s="13">
        <v>0</v>
      </c>
      <c r="F84" s="14">
        <v>1276</v>
      </c>
      <c r="G84" s="1" t="s">
        <v>2351</v>
      </c>
      <c r="H84" s="1" t="s">
        <v>2351</v>
      </c>
      <c r="I84" s="9" t="s">
        <v>2358</v>
      </c>
      <c r="J84" s="7">
        <f t="shared" si="4"/>
        <v>1983</v>
      </c>
      <c r="K84" s="7">
        <f t="shared" si="5"/>
        <v>1997</v>
      </c>
      <c r="L84" s="12">
        <f t="shared" si="6"/>
        <v>35729</v>
      </c>
      <c r="M84" s="13">
        <f t="shared" si="7"/>
        <v>25</v>
      </c>
      <c r="V84" s="7">
        <v>9</v>
      </c>
    </row>
    <row r="85" spans="1:22" x14ac:dyDescent="0.3">
      <c r="A85" s="1" t="s">
        <v>2253</v>
      </c>
      <c r="B85" s="7">
        <v>2004</v>
      </c>
      <c r="C85" s="1" t="s">
        <v>2357</v>
      </c>
      <c r="D85" s="7">
        <v>30</v>
      </c>
      <c r="E85" s="13">
        <v>0</v>
      </c>
      <c r="F85" s="14">
        <v>1283</v>
      </c>
      <c r="G85" s="1" t="s">
        <v>2351</v>
      </c>
      <c r="H85" s="1" t="s">
        <v>2355</v>
      </c>
      <c r="I85" s="9" t="s">
        <v>2353</v>
      </c>
      <c r="J85" s="7">
        <f t="shared" si="4"/>
        <v>1983</v>
      </c>
      <c r="K85" s="7">
        <f t="shared" si="5"/>
        <v>2004</v>
      </c>
      <c r="L85" s="12">
        <f t="shared" si="6"/>
        <v>38260</v>
      </c>
      <c r="M85" s="13">
        <f t="shared" si="7"/>
        <v>18</v>
      </c>
      <c r="V85" s="7">
        <v>2</v>
      </c>
    </row>
    <row r="86" spans="1:22" x14ac:dyDescent="0.3">
      <c r="A86" s="1" t="s">
        <v>2252</v>
      </c>
      <c r="B86" s="7">
        <v>2004</v>
      </c>
      <c r="C86" s="1" t="s">
        <v>2350</v>
      </c>
      <c r="D86" s="7">
        <v>28</v>
      </c>
      <c r="E86" s="13">
        <v>0</v>
      </c>
      <c r="F86" s="14">
        <v>1285</v>
      </c>
      <c r="G86" s="1" t="s">
        <v>2351</v>
      </c>
      <c r="H86" s="1" t="s">
        <v>2352</v>
      </c>
      <c r="I86" s="9" t="s">
        <v>2353</v>
      </c>
      <c r="J86" s="7">
        <f t="shared" si="4"/>
        <v>1983</v>
      </c>
      <c r="K86" s="7">
        <f t="shared" si="5"/>
        <v>2004</v>
      </c>
      <c r="L86" s="12">
        <f t="shared" si="6"/>
        <v>38196</v>
      </c>
      <c r="M86" s="13">
        <f t="shared" si="7"/>
        <v>18</v>
      </c>
      <c r="V86" s="7">
        <v>1</v>
      </c>
    </row>
    <row r="87" spans="1:22" x14ac:dyDescent="0.3">
      <c r="A87" s="1" t="s">
        <v>2251</v>
      </c>
      <c r="B87" s="7">
        <v>2000</v>
      </c>
      <c r="C87" s="1" t="s">
        <v>2356</v>
      </c>
      <c r="D87" s="7">
        <v>26</v>
      </c>
      <c r="E87" s="13">
        <v>0</v>
      </c>
      <c r="F87" s="14">
        <v>1286</v>
      </c>
      <c r="G87" s="1" t="s">
        <v>2351</v>
      </c>
      <c r="H87" s="1" t="s">
        <v>2351</v>
      </c>
      <c r="I87" s="9" t="s">
        <v>2353</v>
      </c>
      <c r="J87" s="7">
        <f t="shared" si="4"/>
        <v>1983</v>
      </c>
      <c r="K87" s="7">
        <f t="shared" si="5"/>
        <v>2000</v>
      </c>
      <c r="L87" s="12">
        <f t="shared" si="6"/>
        <v>36703</v>
      </c>
      <c r="M87" s="13">
        <f t="shared" si="7"/>
        <v>22</v>
      </c>
      <c r="V87" s="7">
        <v>9</v>
      </c>
    </row>
    <row r="88" spans="1:22" x14ac:dyDescent="0.3">
      <c r="A88" s="1" t="s">
        <v>2250</v>
      </c>
      <c r="B88" s="7">
        <v>1998</v>
      </c>
      <c r="C88" s="1" t="s">
        <v>2356</v>
      </c>
      <c r="D88" s="7">
        <v>4</v>
      </c>
      <c r="E88" s="13">
        <v>0</v>
      </c>
      <c r="F88" s="14">
        <v>1290.93</v>
      </c>
      <c r="G88" s="1" t="s">
        <v>2351</v>
      </c>
      <c r="H88" s="1" t="s">
        <v>2351</v>
      </c>
      <c r="I88" s="9" t="s">
        <v>2353</v>
      </c>
      <c r="J88" s="7">
        <f t="shared" si="4"/>
        <v>1983</v>
      </c>
      <c r="K88" s="7">
        <f t="shared" si="5"/>
        <v>1998</v>
      </c>
      <c r="L88" s="12">
        <f t="shared" si="6"/>
        <v>35950</v>
      </c>
      <c r="M88" s="13">
        <f t="shared" si="7"/>
        <v>25</v>
      </c>
      <c r="V88" s="7">
        <v>9</v>
      </c>
    </row>
    <row r="89" spans="1:22" x14ac:dyDescent="0.3">
      <c r="A89" s="1" t="s">
        <v>2249</v>
      </c>
      <c r="B89" s="7">
        <v>2001</v>
      </c>
      <c r="C89" s="1" t="s">
        <v>2354</v>
      </c>
      <c r="D89" s="7">
        <v>29</v>
      </c>
      <c r="E89" s="13">
        <v>0</v>
      </c>
      <c r="F89" s="14">
        <v>1293</v>
      </c>
      <c r="G89" s="1" t="s">
        <v>2351</v>
      </c>
      <c r="H89" s="1" t="s">
        <v>2352</v>
      </c>
      <c r="I89" s="9" t="s">
        <v>2358</v>
      </c>
      <c r="J89" s="7">
        <f t="shared" si="4"/>
        <v>1983</v>
      </c>
      <c r="K89" s="7">
        <f t="shared" si="5"/>
        <v>2001</v>
      </c>
      <c r="L89" s="12">
        <f t="shared" si="6"/>
        <v>37224</v>
      </c>
      <c r="M89" s="13">
        <f t="shared" si="7"/>
        <v>21</v>
      </c>
      <c r="V89" s="7">
        <v>1</v>
      </c>
    </row>
    <row r="90" spans="1:22" x14ac:dyDescent="0.3">
      <c r="A90" s="1" t="s">
        <v>2248</v>
      </c>
      <c r="B90" s="7">
        <v>2002</v>
      </c>
      <c r="C90" s="1" t="s">
        <v>2359</v>
      </c>
      <c r="D90" s="7">
        <v>10</v>
      </c>
      <c r="E90" s="13">
        <v>0</v>
      </c>
      <c r="F90" s="14">
        <v>1304</v>
      </c>
      <c r="G90" s="1" t="s">
        <v>2351</v>
      </c>
      <c r="H90" s="1" t="s">
        <v>2351</v>
      </c>
      <c r="I90" s="9" t="s">
        <v>2358</v>
      </c>
      <c r="J90" s="7">
        <f t="shared" si="4"/>
        <v>1983</v>
      </c>
      <c r="K90" s="7">
        <f t="shared" si="5"/>
        <v>2002</v>
      </c>
      <c r="L90" s="12">
        <f t="shared" si="6"/>
        <v>37600</v>
      </c>
      <c r="M90" s="13">
        <f t="shared" si="7"/>
        <v>20</v>
      </c>
      <c r="V90" s="7">
        <v>9</v>
      </c>
    </row>
    <row r="91" spans="1:22" x14ac:dyDescent="0.3">
      <c r="A91" s="1" t="s">
        <v>2247</v>
      </c>
      <c r="B91" s="7">
        <v>1999</v>
      </c>
      <c r="C91" s="1" t="s">
        <v>2359</v>
      </c>
      <c r="D91" s="7">
        <v>2</v>
      </c>
      <c r="E91" s="13">
        <v>0</v>
      </c>
      <c r="F91" s="14">
        <v>1304</v>
      </c>
      <c r="G91" s="1" t="s">
        <v>2351</v>
      </c>
      <c r="H91" s="1" t="s">
        <v>2351</v>
      </c>
      <c r="I91" s="9" t="s">
        <v>2353</v>
      </c>
      <c r="J91" s="7">
        <f t="shared" si="4"/>
        <v>1983</v>
      </c>
      <c r="K91" s="7">
        <f t="shared" si="5"/>
        <v>1999</v>
      </c>
      <c r="L91" s="12">
        <f t="shared" si="6"/>
        <v>36496</v>
      </c>
      <c r="M91" s="13">
        <f t="shared" si="7"/>
        <v>23</v>
      </c>
      <c r="V91" s="7">
        <v>9</v>
      </c>
    </row>
    <row r="92" spans="1:22" x14ac:dyDescent="0.3">
      <c r="A92" s="1" t="s">
        <v>2246</v>
      </c>
      <c r="B92" s="7">
        <v>2002</v>
      </c>
      <c r="C92" s="1" t="s">
        <v>2361</v>
      </c>
      <c r="D92" s="7">
        <v>13</v>
      </c>
      <c r="E92" s="13">
        <v>0</v>
      </c>
      <c r="F92" s="14">
        <v>1315</v>
      </c>
      <c r="G92" s="1" t="s">
        <v>2351</v>
      </c>
      <c r="H92" s="1" t="s">
        <v>2351</v>
      </c>
      <c r="I92" s="9" t="s">
        <v>2353</v>
      </c>
      <c r="J92" s="7">
        <f t="shared" si="4"/>
        <v>1983</v>
      </c>
      <c r="K92" s="7">
        <f t="shared" si="5"/>
        <v>2002</v>
      </c>
      <c r="L92" s="12">
        <f t="shared" si="6"/>
        <v>37542</v>
      </c>
      <c r="M92" s="13">
        <f t="shared" si="7"/>
        <v>20</v>
      </c>
      <c r="V92" s="7">
        <v>9</v>
      </c>
    </row>
    <row r="93" spans="1:22" x14ac:dyDescent="0.3">
      <c r="A93" s="1" t="s">
        <v>2245</v>
      </c>
      <c r="B93" s="7">
        <v>1999</v>
      </c>
      <c r="C93" s="1" t="s">
        <v>2361</v>
      </c>
      <c r="D93" s="7">
        <v>14</v>
      </c>
      <c r="E93" s="13">
        <v>0</v>
      </c>
      <c r="F93" s="14">
        <v>1329.17</v>
      </c>
      <c r="G93" s="1" t="s">
        <v>2351</v>
      </c>
      <c r="H93" s="1" t="s">
        <v>2352</v>
      </c>
      <c r="I93" s="9" t="s">
        <v>2353</v>
      </c>
      <c r="J93" s="7">
        <f t="shared" si="4"/>
        <v>1983</v>
      </c>
      <c r="K93" s="7">
        <f t="shared" si="5"/>
        <v>1999</v>
      </c>
      <c r="L93" s="12">
        <f t="shared" si="6"/>
        <v>36447</v>
      </c>
      <c r="M93" s="13">
        <f t="shared" si="7"/>
        <v>23</v>
      </c>
      <c r="V93" s="7">
        <v>1</v>
      </c>
    </row>
    <row r="94" spans="1:22" x14ac:dyDescent="0.3">
      <c r="A94" s="1" t="s">
        <v>2244</v>
      </c>
      <c r="B94" s="7">
        <v>1998</v>
      </c>
      <c r="C94" s="1" t="s">
        <v>2350</v>
      </c>
      <c r="D94" s="7">
        <v>12</v>
      </c>
      <c r="E94" s="13">
        <v>0</v>
      </c>
      <c r="F94" s="14">
        <v>1332.61</v>
      </c>
      <c r="G94" s="1" t="s">
        <v>2351</v>
      </c>
      <c r="H94" s="1" t="s">
        <v>2352</v>
      </c>
      <c r="I94" s="9" t="s">
        <v>2353</v>
      </c>
      <c r="J94" s="7">
        <f t="shared" si="4"/>
        <v>1983</v>
      </c>
      <c r="K94" s="7">
        <f t="shared" si="5"/>
        <v>1998</v>
      </c>
      <c r="L94" s="12">
        <f t="shared" si="6"/>
        <v>35988</v>
      </c>
      <c r="M94" s="13">
        <f t="shared" si="7"/>
        <v>24</v>
      </c>
      <c r="V94" s="7">
        <v>1</v>
      </c>
    </row>
    <row r="95" spans="1:22" x14ac:dyDescent="0.3">
      <c r="A95" s="1" t="s">
        <v>2243</v>
      </c>
      <c r="B95" s="7">
        <v>1995</v>
      </c>
      <c r="C95" s="1" t="s">
        <v>2350</v>
      </c>
      <c r="D95" s="7">
        <v>30</v>
      </c>
      <c r="E95" s="13">
        <v>0</v>
      </c>
      <c r="F95" s="14">
        <v>1338</v>
      </c>
      <c r="G95" s="1" t="s">
        <v>2351</v>
      </c>
      <c r="H95" s="1" t="s">
        <v>2352</v>
      </c>
      <c r="I95" s="9" t="s">
        <v>2358</v>
      </c>
      <c r="J95" s="7">
        <f t="shared" si="4"/>
        <v>1983</v>
      </c>
      <c r="K95" s="7">
        <f t="shared" si="5"/>
        <v>1995</v>
      </c>
      <c r="L95" s="12">
        <f t="shared" si="6"/>
        <v>34910</v>
      </c>
      <c r="M95" s="13">
        <f t="shared" si="7"/>
        <v>27</v>
      </c>
      <c r="V95" s="7">
        <v>1</v>
      </c>
    </row>
    <row r="96" spans="1:22" x14ac:dyDescent="0.3">
      <c r="A96" s="1" t="s">
        <v>2242</v>
      </c>
      <c r="B96" s="7">
        <v>1997</v>
      </c>
      <c r="C96" s="1" t="s">
        <v>2354</v>
      </c>
      <c r="D96" s="7">
        <v>7</v>
      </c>
      <c r="E96" s="13">
        <v>0</v>
      </c>
      <c r="F96" s="14">
        <v>1341.16</v>
      </c>
      <c r="G96" s="1" t="s">
        <v>2351</v>
      </c>
      <c r="H96" s="1" t="s">
        <v>2351</v>
      </c>
      <c r="I96" s="9" t="s">
        <v>2358</v>
      </c>
      <c r="J96" s="7">
        <f t="shared" si="4"/>
        <v>1983</v>
      </c>
      <c r="K96" s="7">
        <f t="shared" si="5"/>
        <v>1997</v>
      </c>
      <c r="L96" s="12">
        <f t="shared" si="6"/>
        <v>35741</v>
      </c>
      <c r="M96" s="13">
        <f t="shared" si="7"/>
        <v>25</v>
      </c>
      <c r="V96" s="7">
        <v>9</v>
      </c>
    </row>
    <row r="97" spans="1:22" x14ac:dyDescent="0.3">
      <c r="A97" s="1" t="s">
        <v>2241</v>
      </c>
      <c r="B97" s="7">
        <v>1998</v>
      </c>
      <c r="C97" s="1" t="s">
        <v>2359</v>
      </c>
      <c r="D97" s="7">
        <v>3</v>
      </c>
      <c r="E97" s="13">
        <v>0</v>
      </c>
      <c r="F97" s="14">
        <v>1359</v>
      </c>
      <c r="G97" s="1" t="s">
        <v>2351</v>
      </c>
      <c r="H97" s="1" t="s">
        <v>2355</v>
      </c>
      <c r="I97" s="9" t="s">
        <v>2353</v>
      </c>
      <c r="J97" s="7">
        <f t="shared" si="4"/>
        <v>1983</v>
      </c>
      <c r="K97" s="7">
        <f t="shared" si="5"/>
        <v>1998</v>
      </c>
      <c r="L97" s="12">
        <f t="shared" si="6"/>
        <v>36132</v>
      </c>
      <c r="M97" s="13">
        <f t="shared" si="7"/>
        <v>24</v>
      </c>
      <c r="V97" s="7">
        <v>2</v>
      </c>
    </row>
    <row r="98" spans="1:22" x14ac:dyDescent="0.3">
      <c r="A98" s="1" t="s">
        <v>2240</v>
      </c>
      <c r="B98" s="7">
        <v>2002</v>
      </c>
      <c r="C98" s="1" t="s">
        <v>2360</v>
      </c>
      <c r="D98" s="7">
        <v>15</v>
      </c>
      <c r="E98" s="13">
        <v>0</v>
      </c>
      <c r="F98" s="14">
        <v>1382</v>
      </c>
      <c r="G98" s="1" t="s">
        <v>2351</v>
      </c>
      <c r="H98" s="1" t="s">
        <v>2355</v>
      </c>
      <c r="I98" s="9" t="s">
        <v>2353</v>
      </c>
      <c r="J98" s="7">
        <f t="shared" si="4"/>
        <v>1983</v>
      </c>
      <c r="K98" s="7">
        <f t="shared" si="5"/>
        <v>2002</v>
      </c>
      <c r="L98" s="12">
        <f t="shared" si="6"/>
        <v>37483</v>
      </c>
      <c r="M98" s="13">
        <f t="shared" si="7"/>
        <v>20</v>
      </c>
      <c r="V98" s="7">
        <v>2</v>
      </c>
    </row>
    <row r="99" spans="1:22" x14ac:dyDescent="0.3">
      <c r="A99" s="1" t="s">
        <v>2239</v>
      </c>
      <c r="B99" s="7">
        <v>1999</v>
      </c>
      <c r="C99" s="1" t="s">
        <v>2350</v>
      </c>
      <c r="D99" s="7">
        <v>6</v>
      </c>
      <c r="E99" s="13">
        <v>0</v>
      </c>
      <c r="F99" s="14">
        <v>1389</v>
      </c>
      <c r="G99" s="1" t="s">
        <v>2351</v>
      </c>
      <c r="H99" s="1" t="s">
        <v>2351</v>
      </c>
      <c r="I99" s="9" t="s">
        <v>2353</v>
      </c>
      <c r="J99" s="7">
        <f t="shared" si="4"/>
        <v>1983</v>
      </c>
      <c r="K99" s="7">
        <f t="shared" si="5"/>
        <v>1999</v>
      </c>
      <c r="L99" s="12">
        <f t="shared" si="6"/>
        <v>36347</v>
      </c>
      <c r="M99" s="13">
        <f t="shared" si="7"/>
        <v>23</v>
      </c>
      <c r="V99" s="7">
        <v>9</v>
      </c>
    </row>
    <row r="100" spans="1:22" x14ac:dyDescent="0.3">
      <c r="A100" s="1" t="s">
        <v>2238</v>
      </c>
      <c r="B100" s="7">
        <v>2002</v>
      </c>
      <c r="C100" s="1" t="s">
        <v>2354</v>
      </c>
      <c r="D100" s="7">
        <v>14</v>
      </c>
      <c r="E100" s="13">
        <v>0</v>
      </c>
      <c r="F100" s="14">
        <v>1390</v>
      </c>
      <c r="G100" s="1" t="s">
        <v>2351</v>
      </c>
      <c r="H100" s="1" t="s">
        <v>2351</v>
      </c>
      <c r="I100" s="9" t="s">
        <v>2353</v>
      </c>
      <c r="J100" s="7">
        <f t="shared" si="4"/>
        <v>1983</v>
      </c>
      <c r="K100" s="7">
        <f t="shared" si="5"/>
        <v>2002</v>
      </c>
      <c r="L100" s="12">
        <f t="shared" si="6"/>
        <v>37574</v>
      </c>
      <c r="M100" s="13">
        <f t="shared" si="7"/>
        <v>20</v>
      </c>
      <c r="V100" s="7">
        <v>9</v>
      </c>
    </row>
    <row r="101" spans="1:22" x14ac:dyDescent="0.3">
      <c r="A101" s="1" t="s">
        <v>2237</v>
      </c>
      <c r="B101" s="7">
        <v>2002</v>
      </c>
      <c r="C101" s="1" t="s">
        <v>2359</v>
      </c>
      <c r="D101" s="7">
        <v>22</v>
      </c>
      <c r="E101" s="13">
        <v>0</v>
      </c>
      <c r="F101" s="14">
        <v>1391.53</v>
      </c>
      <c r="G101" s="1" t="s">
        <v>2351</v>
      </c>
      <c r="H101" s="1" t="s">
        <v>2355</v>
      </c>
      <c r="I101" s="9" t="s">
        <v>2353</v>
      </c>
      <c r="J101" s="7">
        <f t="shared" si="4"/>
        <v>1983</v>
      </c>
      <c r="K101" s="7">
        <f t="shared" si="5"/>
        <v>2002</v>
      </c>
      <c r="L101" s="12">
        <f t="shared" si="6"/>
        <v>37612</v>
      </c>
      <c r="M101" s="13">
        <f t="shared" si="7"/>
        <v>20</v>
      </c>
      <c r="V101" s="7">
        <v>2</v>
      </c>
    </row>
    <row r="102" spans="1:22" x14ac:dyDescent="0.3">
      <c r="A102" s="1" t="s">
        <v>2236</v>
      </c>
      <c r="B102" s="7">
        <v>1998</v>
      </c>
      <c r="C102" s="1" t="s">
        <v>2357</v>
      </c>
      <c r="D102" s="7">
        <v>5</v>
      </c>
      <c r="E102" s="13">
        <v>0</v>
      </c>
      <c r="F102" s="14">
        <v>1400.44</v>
      </c>
      <c r="G102" s="1" t="s">
        <v>2351</v>
      </c>
      <c r="H102" s="1" t="s">
        <v>2351</v>
      </c>
      <c r="I102" s="9" t="s">
        <v>2353</v>
      </c>
      <c r="J102" s="7">
        <f t="shared" si="4"/>
        <v>1983</v>
      </c>
      <c r="K102" s="7">
        <f t="shared" si="5"/>
        <v>1998</v>
      </c>
      <c r="L102" s="12">
        <f t="shared" si="6"/>
        <v>36043</v>
      </c>
      <c r="M102" s="13">
        <f t="shared" si="7"/>
        <v>24</v>
      </c>
      <c r="V102" s="7">
        <v>9</v>
      </c>
    </row>
    <row r="103" spans="1:22" x14ac:dyDescent="0.3">
      <c r="A103" s="1" t="s">
        <v>2235</v>
      </c>
      <c r="B103" s="7">
        <v>1997</v>
      </c>
      <c r="C103" s="1" t="s">
        <v>2361</v>
      </c>
      <c r="D103" s="7">
        <v>27</v>
      </c>
      <c r="E103" s="13">
        <v>0</v>
      </c>
      <c r="F103" s="14">
        <v>1402</v>
      </c>
      <c r="G103" s="1" t="s">
        <v>2351</v>
      </c>
      <c r="H103" s="1" t="s">
        <v>2352</v>
      </c>
      <c r="I103" s="9" t="s">
        <v>2362</v>
      </c>
      <c r="J103" s="7">
        <f t="shared" si="4"/>
        <v>1983</v>
      </c>
      <c r="K103" s="7">
        <f t="shared" si="5"/>
        <v>1997</v>
      </c>
      <c r="L103" s="12">
        <f t="shared" si="6"/>
        <v>35730</v>
      </c>
      <c r="M103" s="13">
        <f t="shared" si="7"/>
        <v>25</v>
      </c>
      <c r="V103" s="7">
        <v>1</v>
      </c>
    </row>
    <row r="104" spans="1:22" x14ac:dyDescent="0.3">
      <c r="A104" s="1" t="s">
        <v>2234</v>
      </c>
      <c r="B104" s="7">
        <v>1996</v>
      </c>
      <c r="C104" s="1" t="s">
        <v>2356</v>
      </c>
      <c r="D104" s="7">
        <v>23</v>
      </c>
      <c r="E104" s="13">
        <v>0</v>
      </c>
      <c r="F104" s="14">
        <v>1417</v>
      </c>
      <c r="G104" s="1" t="s">
        <v>2351</v>
      </c>
      <c r="H104" s="1" t="s">
        <v>2352</v>
      </c>
      <c r="I104" s="9" t="s">
        <v>2353</v>
      </c>
      <c r="J104" s="7">
        <f t="shared" si="4"/>
        <v>1983</v>
      </c>
      <c r="K104" s="7">
        <f t="shared" si="5"/>
        <v>1996</v>
      </c>
      <c r="L104" s="12">
        <f t="shared" si="6"/>
        <v>35239</v>
      </c>
      <c r="M104" s="13">
        <f t="shared" si="7"/>
        <v>26</v>
      </c>
      <c r="V104" s="7">
        <v>1</v>
      </c>
    </row>
    <row r="105" spans="1:22" x14ac:dyDescent="0.3">
      <c r="A105" s="1" t="s">
        <v>2233</v>
      </c>
      <c r="B105" s="7">
        <v>2001</v>
      </c>
      <c r="C105" s="1" t="s">
        <v>2360</v>
      </c>
      <c r="D105" s="7">
        <v>23</v>
      </c>
      <c r="E105" s="13">
        <v>0</v>
      </c>
      <c r="F105" s="14">
        <v>1421</v>
      </c>
      <c r="G105" s="1" t="s">
        <v>2351</v>
      </c>
      <c r="H105" s="1" t="s">
        <v>2351</v>
      </c>
      <c r="I105" s="9" t="s">
        <v>2353</v>
      </c>
      <c r="J105" s="7">
        <f t="shared" si="4"/>
        <v>1983</v>
      </c>
      <c r="K105" s="7">
        <f t="shared" si="5"/>
        <v>2001</v>
      </c>
      <c r="L105" s="12">
        <f t="shared" si="6"/>
        <v>37126</v>
      </c>
      <c r="M105" s="13">
        <f t="shared" si="7"/>
        <v>21</v>
      </c>
      <c r="V105" s="7">
        <v>9</v>
      </c>
    </row>
    <row r="106" spans="1:22" x14ac:dyDescent="0.3">
      <c r="A106" s="1" t="s">
        <v>2232</v>
      </c>
      <c r="B106" s="7">
        <v>1997</v>
      </c>
      <c r="C106" s="1" t="s">
        <v>2359</v>
      </c>
      <c r="D106" s="7">
        <v>5</v>
      </c>
      <c r="E106" s="13">
        <v>0</v>
      </c>
      <c r="F106" s="14">
        <v>1422</v>
      </c>
      <c r="G106" s="1" t="s">
        <v>2351</v>
      </c>
      <c r="H106" s="1" t="s">
        <v>2351</v>
      </c>
      <c r="I106" s="9" t="s">
        <v>2353</v>
      </c>
      <c r="J106" s="7">
        <f t="shared" si="4"/>
        <v>1983</v>
      </c>
      <c r="K106" s="7">
        <f t="shared" si="5"/>
        <v>1997</v>
      </c>
      <c r="L106" s="12">
        <f t="shared" si="6"/>
        <v>35769</v>
      </c>
      <c r="M106" s="13">
        <f t="shared" si="7"/>
        <v>25</v>
      </c>
      <c r="V106" s="7">
        <v>9</v>
      </c>
    </row>
    <row r="107" spans="1:22" x14ac:dyDescent="0.3">
      <c r="A107" s="1" t="s">
        <v>2231</v>
      </c>
      <c r="B107" s="7">
        <v>2000</v>
      </c>
      <c r="C107" s="1" t="s">
        <v>2357</v>
      </c>
      <c r="D107" s="7">
        <v>1</v>
      </c>
      <c r="E107" s="13">
        <v>0</v>
      </c>
      <c r="F107" s="14">
        <v>1438</v>
      </c>
      <c r="G107" s="1" t="s">
        <v>2351</v>
      </c>
      <c r="H107" s="1" t="s">
        <v>2351</v>
      </c>
      <c r="I107" s="9" t="s">
        <v>2353</v>
      </c>
      <c r="J107" s="7">
        <f t="shared" si="4"/>
        <v>1983</v>
      </c>
      <c r="K107" s="7">
        <f t="shared" si="5"/>
        <v>2000</v>
      </c>
      <c r="L107" s="12">
        <f t="shared" si="6"/>
        <v>36770</v>
      </c>
      <c r="M107" s="13">
        <f t="shared" si="7"/>
        <v>22</v>
      </c>
      <c r="V107" s="7">
        <v>9</v>
      </c>
    </row>
    <row r="108" spans="1:22" x14ac:dyDescent="0.3">
      <c r="A108" s="1" t="s">
        <v>2230</v>
      </c>
      <c r="B108" s="7">
        <v>1997</v>
      </c>
      <c r="C108" s="1" t="s">
        <v>2356</v>
      </c>
      <c r="D108" s="7">
        <v>19</v>
      </c>
      <c r="E108" s="13">
        <v>0</v>
      </c>
      <c r="F108" s="14">
        <v>1445</v>
      </c>
      <c r="G108" s="1" t="s">
        <v>2351</v>
      </c>
      <c r="H108" s="1" t="s">
        <v>2355</v>
      </c>
      <c r="I108" s="9" t="s">
        <v>2353</v>
      </c>
      <c r="J108" s="7">
        <f t="shared" si="4"/>
        <v>1983</v>
      </c>
      <c r="K108" s="7">
        <f t="shared" si="5"/>
        <v>1997</v>
      </c>
      <c r="L108" s="12">
        <f t="shared" si="6"/>
        <v>35600</v>
      </c>
      <c r="M108" s="13">
        <f t="shared" si="7"/>
        <v>25</v>
      </c>
      <c r="V108" s="7">
        <v>2</v>
      </c>
    </row>
    <row r="109" spans="1:22" x14ac:dyDescent="0.3">
      <c r="A109" s="1" t="s">
        <v>2229</v>
      </c>
      <c r="B109" s="7">
        <v>2003</v>
      </c>
      <c r="C109" s="1" t="s">
        <v>2356</v>
      </c>
      <c r="D109" s="7">
        <v>20</v>
      </c>
      <c r="E109" s="13">
        <v>0</v>
      </c>
      <c r="F109" s="14">
        <v>1467</v>
      </c>
      <c r="G109" s="1" t="s">
        <v>2351</v>
      </c>
      <c r="H109" s="1" t="s">
        <v>2351</v>
      </c>
      <c r="I109" s="9" t="s">
        <v>2353</v>
      </c>
      <c r="J109" s="7">
        <f t="shared" si="4"/>
        <v>1983</v>
      </c>
      <c r="K109" s="7">
        <f t="shared" si="5"/>
        <v>2003</v>
      </c>
      <c r="L109" s="12">
        <f t="shared" si="6"/>
        <v>37792</v>
      </c>
      <c r="M109" s="13">
        <f t="shared" si="7"/>
        <v>19</v>
      </c>
      <c r="V109" s="7">
        <v>9</v>
      </c>
    </row>
    <row r="110" spans="1:22" x14ac:dyDescent="0.3">
      <c r="A110" s="1" t="s">
        <v>2228</v>
      </c>
      <c r="B110" s="7">
        <v>1998</v>
      </c>
      <c r="C110" s="1" t="s">
        <v>2359</v>
      </c>
      <c r="D110" s="7">
        <v>7</v>
      </c>
      <c r="E110" s="13">
        <v>0</v>
      </c>
      <c r="F110" s="14">
        <v>1477</v>
      </c>
      <c r="G110" s="1" t="s">
        <v>2351</v>
      </c>
      <c r="H110" s="1" t="s">
        <v>2355</v>
      </c>
      <c r="I110" s="9" t="s">
        <v>2353</v>
      </c>
      <c r="J110" s="7">
        <f t="shared" si="4"/>
        <v>1983</v>
      </c>
      <c r="K110" s="7">
        <f t="shared" si="5"/>
        <v>1998</v>
      </c>
      <c r="L110" s="12">
        <f t="shared" si="6"/>
        <v>36136</v>
      </c>
      <c r="M110" s="13">
        <f t="shared" si="7"/>
        <v>24</v>
      </c>
      <c r="V110" s="7">
        <v>2</v>
      </c>
    </row>
    <row r="111" spans="1:22" x14ac:dyDescent="0.3">
      <c r="A111" s="1" t="s">
        <v>2227</v>
      </c>
      <c r="B111" s="7">
        <v>1997</v>
      </c>
      <c r="C111" s="1" t="s">
        <v>2356</v>
      </c>
      <c r="D111" s="7">
        <v>9</v>
      </c>
      <c r="E111" s="13">
        <v>0</v>
      </c>
      <c r="F111" s="14">
        <v>1481</v>
      </c>
      <c r="G111" s="1" t="s">
        <v>2351</v>
      </c>
      <c r="H111" s="1" t="s">
        <v>2355</v>
      </c>
      <c r="I111" s="9" t="s">
        <v>2358</v>
      </c>
      <c r="J111" s="7">
        <f t="shared" si="4"/>
        <v>1983</v>
      </c>
      <c r="K111" s="7">
        <f t="shared" si="5"/>
        <v>1997</v>
      </c>
      <c r="L111" s="12">
        <f t="shared" si="6"/>
        <v>35590</v>
      </c>
      <c r="M111" s="13">
        <f t="shared" si="7"/>
        <v>25</v>
      </c>
      <c r="V111" s="7">
        <v>2</v>
      </c>
    </row>
    <row r="112" spans="1:22" x14ac:dyDescent="0.3">
      <c r="A112" s="1" t="s">
        <v>2226</v>
      </c>
      <c r="B112" s="7">
        <v>1995</v>
      </c>
      <c r="C112" s="1" t="s">
        <v>2361</v>
      </c>
      <c r="D112" s="7">
        <v>7</v>
      </c>
      <c r="E112" s="13">
        <v>0</v>
      </c>
      <c r="F112" s="14">
        <v>1493</v>
      </c>
      <c r="G112" s="1" t="s">
        <v>2351</v>
      </c>
      <c r="H112" s="1" t="s">
        <v>2352</v>
      </c>
      <c r="I112" s="9" t="s">
        <v>2353</v>
      </c>
      <c r="J112" s="7">
        <f t="shared" si="4"/>
        <v>1983</v>
      </c>
      <c r="K112" s="7">
        <f t="shared" si="5"/>
        <v>1995</v>
      </c>
      <c r="L112" s="12">
        <f t="shared" si="6"/>
        <v>34979</v>
      </c>
      <c r="M112" s="13">
        <f t="shared" si="7"/>
        <v>27</v>
      </c>
      <c r="V112" s="7">
        <v>1</v>
      </c>
    </row>
    <row r="113" spans="1:22" x14ac:dyDescent="0.3">
      <c r="A113" s="1" t="s">
        <v>2225</v>
      </c>
      <c r="B113" s="7">
        <v>1998</v>
      </c>
      <c r="C113" s="1" t="s">
        <v>2356</v>
      </c>
      <c r="D113" s="7">
        <v>19</v>
      </c>
      <c r="E113" s="13">
        <v>0</v>
      </c>
      <c r="F113" s="14">
        <v>1497</v>
      </c>
      <c r="G113" s="1" t="s">
        <v>2351</v>
      </c>
      <c r="H113" s="1" t="s">
        <v>2351</v>
      </c>
      <c r="I113" s="9" t="s">
        <v>2353</v>
      </c>
      <c r="J113" s="7">
        <f t="shared" si="4"/>
        <v>1983</v>
      </c>
      <c r="K113" s="7">
        <f t="shared" si="5"/>
        <v>1998</v>
      </c>
      <c r="L113" s="12">
        <f t="shared" si="6"/>
        <v>35965</v>
      </c>
      <c r="M113" s="13">
        <f t="shared" si="7"/>
        <v>24</v>
      </c>
      <c r="V113" s="7">
        <v>9</v>
      </c>
    </row>
    <row r="114" spans="1:22" x14ac:dyDescent="0.3">
      <c r="A114" s="1" t="s">
        <v>2224</v>
      </c>
      <c r="B114" s="7">
        <v>2001</v>
      </c>
      <c r="C114" s="1" t="s">
        <v>2360</v>
      </c>
      <c r="D114" s="7">
        <v>25</v>
      </c>
      <c r="E114" s="13">
        <v>0</v>
      </c>
      <c r="F114" s="14">
        <v>1515.34</v>
      </c>
      <c r="G114" s="1" t="s">
        <v>2351</v>
      </c>
      <c r="H114" s="1" t="s">
        <v>2352</v>
      </c>
      <c r="I114" s="9" t="s">
        <v>2353</v>
      </c>
      <c r="J114" s="7">
        <f t="shared" si="4"/>
        <v>1983</v>
      </c>
      <c r="K114" s="7">
        <f t="shared" si="5"/>
        <v>2001</v>
      </c>
      <c r="L114" s="12">
        <f t="shared" si="6"/>
        <v>37128</v>
      </c>
      <c r="M114" s="13">
        <f t="shared" si="7"/>
        <v>21</v>
      </c>
      <c r="V114" s="7">
        <v>1</v>
      </c>
    </row>
    <row r="115" spans="1:22" x14ac:dyDescent="0.3">
      <c r="A115" s="1" t="s">
        <v>2223</v>
      </c>
      <c r="B115" s="7">
        <v>2001</v>
      </c>
      <c r="C115" s="1" t="s">
        <v>2350</v>
      </c>
      <c r="D115" s="7">
        <v>7</v>
      </c>
      <c r="E115" s="13">
        <v>0</v>
      </c>
      <c r="F115" s="14">
        <v>1526.31</v>
      </c>
      <c r="G115" s="1" t="s">
        <v>2351</v>
      </c>
      <c r="H115" s="1" t="s">
        <v>2352</v>
      </c>
      <c r="I115" s="9" t="s">
        <v>2362</v>
      </c>
      <c r="J115" s="7">
        <f t="shared" si="4"/>
        <v>1983</v>
      </c>
      <c r="K115" s="7">
        <f t="shared" si="5"/>
        <v>2001</v>
      </c>
      <c r="L115" s="12">
        <f t="shared" si="6"/>
        <v>37079</v>
      </c>
      <c r="M115" s="13">
        <f t="shared" si="7"/>
        <v>21</v>
      </c>
      <c r="V115" s="7">
        <v>1</v>
      </c>
    </row>
    <row r="116" spans="1:22" x14ac:dyDescent="0.3">
      <c r="A116" s="1" t="s">
        <v>2222</v>
      </c>
      <c r="B116" s="7">
        <v>2001</v>
      </c>
      <c r="C116" s="1" t="s">
        <v>2356</v>
      </c>
      <c r="D116" s="7">
        <v>2</v>
      </c>
      <c r="E116" s="13">
        <v>0</v>
      </c>
      <c r="F116" s="14">
        <v>1532.47</v>
      </c>
      <c r="G116" s="1" t="s">
        <v>2351</v>
      </c>
      <c r="H116" s="1" t="s">
        <v>2351</v>
      </c>
      <c r="I116" s="9" t="s">
        <v>2353</v>
      </c>
      <c r="J116" s="7">
        <f t="shared" si="4"/>
        <v>1983</v>
      </c>
      <c r="K116" s="7">
        <f t="shared" si="5"/>
        <v>2001</v>
      </c>
      <c r="L116" s="12">
        <f t="shared" si="6"/>
        <v>37044</v>
      </c>
      <c r="M116" s="13">
        <f t="shared" si="7"/>
        <v>22</v>
      </c>
      <c r="V116" s="7">
        <v>9</v>
      </c>
    </row>
    <row r="117" spans="1:22" x14ac:dyDescent="0.3">
      <c r="A117" s="1" t="s">
        <v>2221</v>
      </c>
      <c r="B117" s="7">
        <v>2001</v>
      </c>
      <c r="C117" s="1" t="s">
        <v>2359</v>
      </c>
      <c r="D117" s="7">
        <v>5</v>
      </c>
      <c r="E117" s="13">
        <v>0</v>
      </c>
      <c r="F117" s="14">
        <v>1534.3</v>
      </c>
      <c r="G117" s="1" t="s">
        <v>2351</v>
      </c>
      <c r="H117" s="1" t="s">
        <v>2351</v>
      </c>
      <c r="I117" s="9" t="s">
        <v>2353</v>
      </c>
      <c r="J117" s="7">
        <f t="shared" si="4"/>
        <v>1983</v>
      </c>
      <c r="K117" s="7">
        <f t="shared" si="5"/>
        <v>2001</v>
      </c>
      <c r="L117" s="12">
        <f t="shared" si="6"/>
        <v>37230</v>
      </c>
      <c r="M117" s="13">
        <f t="shared" si="7"/>
        <v>21</v>
      </c>
      <c r="V117" s="7">
        <v>9</v>
      </c>
    </row>
    <row r="118" spans="1:22" x14ac:dyDescent="0.3">
      <c r="A118" s="1" t="s">
        <v>2220</v>
      </c>
      <c r="B118" s="7">
        <v>1992</v>
      </c>
      <c r="C118" s="1" t="s">
        <v>2357</v>
      </c>
      <c r="D118" s="7">
        <v>22</v>
      </c>
      <c r="E118" s="13">
        <v>0</v>
      </c>
      <c r="F118" s="14">
        <v>1566.88</v>
      </c>
      <c r="G118" s="1" t="s">
        <v>2351</v>
      </c>
      <c r="H118" s="1" t="s">
        <v>2355</v>
      </c>
      <c r="I118" s="9" t="s">
        <v>2353</v>
      </c>
      <c r="J118" s="7">
        <f t="shared" si="4"/>
        <v>1983</v>
      </c>
      <c r="K118" s="7">
        <f t="shared" si="5"/>
        <v>1992</v>
      </c>
      <c r="L118" s="12">
        <f t="shared" si="6"/>
        <v>33869</v>
      </c>
      <c r="M118" s="13">
        <f t="shared" si="7"/>
        <v>30</v>
      </c>
      <c r="V118" s="7">
        <v>2</v>
      </c>
    </row>
    <row r="119" spans="1:22" x14ac:dyDescent="0.3">
      <c r="A119" s="1" t="s">
        <v>2219</v>
      </c>
      <c r="B119" s="7">
        <v>2004</v>
      </c>
      <c r="C119" s="1" t="s">
        <v>2354</v>
      </c>
      <c r="D119" s="7">
        <v>19</v>
      </c>
      <c r="E119" s="13">
        <v>0</v>
      </c>
      <c r="F119" s="14">
        <v>1607.51</v>
      </c>
      <c r="G119" s="1" t="s">
        <v>2351</v>
      </c>
      <c r="H119" s="1" t="s">
        <v>2352</v>
      </c>
      <c r="I119" s="9" t="s">
        <v>2353</v>
      </c>
      <c r="J119" s="7">
        <f t="shared" si="4"/>
        <v>1983</v>
      </c>
      <c r="K119" s="7">
        <f t="shared" si="5"/>
        <v>2004</v>
      </c>
      <c r="L119" s="12">
        <f t="shared" si="6"/>
        <v>38310</v>
      </c>
      <c r="M119" s="13">
        <f t="shared" si="7"/>
        <v>18</v>
      </c>
      <c r="V119" s="7">
        <v>1</v>
      </c>
    </row>
    <row r="120" spans="1:22" x14ac:dyDescent="0.3">
      <c r="A120" s="1" t="s">
        <v>2218</v>
      </c>
      <c r="B120" s="7">
        <v>2004</v>
      </c>
      <c r="C120" s="1" t="s">
        <v>2350</v>
      </c>
      <c r="D120" s="7">
        <v>22</v>
      </c>
      <c r="E120" s="13">
        <v>0</v>
      </c>
      <c r="F120" s="14">
        <v>1615.77</v>
      </c>
      <c r="G120" s="1" t="s">
        <v>2351</v>
      </c>
      <c r="H120" s="1" t="s">
        <v>2355</v>
      </c>
      <c r="I120" s="9" t="s">
        <v>2353</v>
      </c>
      <c r="J120" s="7">
        <f t="shared" si="4"/>
        <v>1983</v>
      </c>
      <c r="K120" s="7">
        <f t="shared" si="5"/>
        <v>2004</v>
      </c>
      <c r="L120" s="12">
        <f t="shared" si="6"/>
        <v>38190</v>
      </c>
      <c r="M120" s="13">
        <f t="shared" si="7"/>
        <v>18</v>
      </c>
      <c r="V120" s="7">
        <v>2</v>
      </c>
    </row>
    <row r="121" spans="1:22" x14ac:dyDescent="0.3">
      <c r="A121" s="1" t="s">
        <v>2217</v>
      </c>
      <c r="B121" s="7">
        <v>1995</v>
      </c>
      <c r="C121" s="1" t="s">
        <v>2360</v>
      </c>
      <c r="D121" s="7">
        <v>5</v>
      </c>
      <c r="E121" s="13">
        <v>0</v>
      </c>
      <c r="F121" s="14">
        <v>1617.16</v>
      </c>
      <c r="G121" s="1" t="s">
        <v>2351</v>
      </c>
      <c r="H121" s="1" t="s">
        <v>2355</v>
      </c>
      <c r="I121" s="9" t="s">
        <v>2353</v>
      </c>
      <c r="J121" s="7">
        <f t="shared" si="4"/>
        <v>1983</v>
      </c>
      <c r="K121" s="7">
        <f t="shared" si="5"/>
        <v>1995</v>
      </c>
      <c r="L121" s="12">
        <f t="shared" si="6"/>
        <v>34916</v>
      </c>
      <c r="M121" s="13">
        <f t="shared" si="7"/>
        <v>27</v>
      </c>
      <c r="V121" s="7">
        <v>2</v>
      </c>
    </row>
    <row r="122" spans="1:22" x14ac:dyDescent="0.3">
      <c r="A122" s="1" t="s">
        <v>2216</v>
      </c>
      <c r="B122" s="7">
        <v>2003</v>
      </c>
      <c r="C122" s="1" t="s">
        <v>2357</v>
      </c>
      <c r="D122" s="7">
        <v>14</v>
      </c>
      <c r="E122" s="13">
        <v>0</v>
      </c>
      <c r="F122" s="14">
        <v>1621.34</v>
      </c>
      <c r="G122" s="1" t="s">
        <v>2351</v>
      </c>
      <c r="H122" s="1" t="s">
        <v>2351</v>
      </c>
      <c r="I122" s="9" t="s">
        <v>2358</v>
      </c>
      <c r="J122" s="7">
        <f t="shared" si="4"/>
        <v>1983</v>
      </c>
      <c r="K122" s="7">
        <f t="shared" si="5"/>
        <v>2003</v>
      </c>
      <c r="L122" s="12">
        <f t="shared" si="6"/>
        <v>37878</v>
      </c>
      <c r="M122" s="13">
        <f t="shared" si="7"/>
        <v>19</v>
      </c>
      <c r="V122" s="7">
        <v>9</v>
      </c>
    </row>
    <row r="123" spans="1:22" x14ac:dyDescent="0.3">
      <c r="A123" s="1" t="s">
        <v>2215</v>
      </c>
      <c r="B123" s="7">
        <v>2004</v>
      </c>
      <c r="C123" s="1" t="s">
        <v>2360</v>
      </c>
      <c r="D123" s="7">
        <v>21</v>
      </c>
      <c r="E123" s="13">
        <v>0</v>
      </c>
      <c r="F123" s="14">
        <v>1621.88</v>
      </c>
      <c r="G123" s="1" t="s">
        <v>2351</v>
      </c>
      <c r="H123" s="1" t="s">
        <v>2351</v>
      </c>
      <c r="I123" s="9" t="s">
        <v>2353</v>
      </c>
      <c r="J123" s="7">
        <f t="shared" si="4"/>
        <v>1983</v>
      </c>
      <c r="K123" s="7">
        <f t="shared" si="5"/>
        <v>2004</v>
      </c>
      <c r="L123" s="12">
        <f t="shared" si="6"/>
        <v>38220</v>
      </c>
      <c r="M123" s="13">
        <f t="shared" si="7"/>
        <v>18</v>
      </c>
      <c r="V123" s="7">
        <v>9</v>
      </c>
    </row>
    <row r="124" spans="1:22" x14ac:dyDescent="0.3">
      <c r="A124" s="1" t="s">
        <v>2214</v>
      </c>
      <c r="B124" s="7">
        <v>2004</v>
      </c>
      <c r="C124" s="1" t="s">
        <v>2350</v>
      </c>
      <c r="D124" s="7">
        <v>25</v>
      </c>
      <c r="E124" s="13">
        <v>0</v>
      </c>
      <c r="F124" s="14">
        <v>1622.19</v>
      </c>
      <c r="G124" s="1" t="s">
        <v>2351</v>
      </c>
      <c r="H124" s="1" t="s">
        <v>2355</v>
      </c>
      <c r="I124" s="9" t="s">
        <v>2353</v>
      </c>
      <c r="J124" s="7">
        <f t="shared" si="4"/>
        <v>1983</v>
      </c>
      <c r="K124" s="7">
        <f t="shared" si="5"/>
        <v>2004</v>
      </c>
      <c r="L124" s="12">
        <f t="shared" si="6"/>
        <v>38193</v>
      </c>
      <c r="M124" s="13">
        <f t="shared" si="7"/>
        <v>18</v>
      </c>
      <c r="V124" s="7">
        <v>2</v>
      </c>
    </row>
    <row r="125" spans="1:22" x14ac:dyDescent="0.3">
      <c r="A125" s="1" t="s">
        <v>2213</v>
      </c>
      <c r="B125" s="7">
        <v>2003</v>
      </c>
      <c r="C125" s="1" t="s">
        <v>2357</v>
      </c>
      <c r="D125" s="7">
        <v>9</v>
      </c>
      <c r="E125" s="13">
        <v>0</v>
      </c>
      <c r="F125" s="14">
        <v>1625.43</v>
      </c>
      <c r="G125" s="1" t="s">
        <v>2351</v>
      </c>
      <c r="H125" s="1" t="s">
        <v>2352</v>
      </c>
      <c r="I125" s="9" t="s">
        <v>2358</v>
      </c>
      <c r="J125" s="7">
        <f t="shared" si="4"/>
        <v>1983</v>
      </c>
      <c r="K125" s="7">
        <f t="shared" si="5"/>
        <v>2003</v>
      </c>
      <c r="L125" s="12">
        <f t="shared" si="6"/>
        <v>37873</v>
      </c>
      <c r="M125" s="13">
        <f t="shared" si="7"/>
        <v>19</v>
      </c>
      <c r="V125" s="7">
        <v>1</v>
      </c>
    </row>
    <row r="126" spans="1:22" x14ac:dyDescent="0.3">
      <c r="A126" s="1" t="s">
        <v>2212</v>
      </c>
      <c r="B126" s="7">
        <v>2003</v>
      </c>
      <c r="C126" s="1" t="s">
        <v>2359</v>
      </c>
      <c r="D126" s="7">
        <v>4</v>
      </c>
      <c r="E126" s="13">
        <v>0</v>
      </c>
      <c r="F126" s="14">
        <v>1627.28</v>
      </c>
      <c r="G126" s="1" t="s">
        <v>2351</v>
      </c>
      <c r="H126" s="1" t="s">
        <v>2351</v>
      </c>
      <c r="I126" s="9" t="s">
        <v>2358</v>
      </c>
      <c r="J126" s="7">
        <f t="shared" si="4"/>
        <v>1983</v>
      </c>
      <c r="K126" s="7">
        <f t="shared" si="5"/>
        <v>2003</v>
      </c>
      <c r="L126" s="12">
        <f t="shared" si="6"/>
        <v>37959</v>
      </c>
      <c r="M126" s="13">
        <f t="shared" si="7"/>
        <v>19</v>
      </c>
      <c r="V126" s="7">
        <v>9</v>
      </c>
    </row>
    <row r="127" spans="1:22" x14ac:dyDescent="0.3">
      <c r="A127" s="1" t="s">
        <v>2211</v>
      </c>
      <c r="B127" s="7">
        <v>2003</v>
      </c>
      <c r="C127" s="1" t="s">
        <v>2350</v>
      </c>
      <c r="D127" s="7">
        <v>17</v>
      </c>
      <c r="E127" s="13">
        <v>0</v>
      </c>
      <c r="F127" s="14">
        <v>1628.47</v>
      </c>
      <c r="G127" s="1" t="s">
        <v>2351</v>
      </c>
      <c r="H127" s="1" t="s">
        <v>2355</v>
      </c>
      <c r="I127" s="9" t="s">
        <v>2358</v>
      </c>
      <c r="J127" s="7">
        <f t="shared" si="4"/>
        <v>1983</v>
      </c>
      <c r="K127" s="7">
        <f t="shared" si="5"/>
        <v>2003</v>
      </c>
      <c r="L127" s="12">
        <f t="shared" si="6"/>
        <v>37819</v>
      </c>
      <c r="M127" s="13">
        <f t="shared" si="7"/>
        <v>19</v>
      </c>
      <c r="V127" s="7">
        <v>2</v>
      </c>
    </row>
    <row r="128" spans="1:22" x14ac:dyDescent="0.3">
      <c r="A128" s="1" t="s">
        <v>2210</v>
      </c>
      <c r="B128" s="7">
        <v>2004</v>
      </c>
      <c r="C128" s="1" t="s">
        <v>2361</v>
      </c>
      <c r="D128" s="7">
        <v>4</v>
      </c>
      <c r="E128" s="13">
        <v>0</v>
      </c>
      <c r="F128" s="14">
        <v>1629.83</v>
      </c>
      <c r="G128" s="1" t="s">
        <v>2351</v>
      </c>
      <c r="H128" s="1" t="s">
        <v>2351</v>
      </c>
      <c r="I128" s="9" t="s">
        <v>2353</v>
      </c>
      <c r="J128" s="7">
        <f t="shared" si="4"/>
        <v>1983</v>
      </c>
      <c r="K128" s="7">
        <f t="shared" si="5"/>
        <v>2004</v>
      </c>
      <c r="L128" s="12">
        <f t="shared" si="6"/>
        <v>38264</v>
      </c>
      <c r="M128" s="13">
        <f t="shared" si="7"/>
        <v>18</v>
      </c>
      <c r="V128" s="7">
        <v>9</v>
      </c>
    </row>
    <row r="129" spans="1:22" x14ac:dyDescent="0.3">
      <c r="A129" s="1" t="s">
        <v>2209</v>
      </c>
      <c r="B129" s="7">
        <v>2004</v>
      </c>
      <c r="C129" s="1" t="s">
        <v>2359</v>
      </c>
      <c r="D129" s="7">
        <v>5</v>
      </c>
      <c r="E129" s="13">
        <v>0</v>
      </c>
      <c r="F129" s="14">
        <v>1631.67</v>
      </c>
      <c r="G129" s="1" t="s">
        <v>2351</v>
      </c>
      <c r="H129" s="1" t="s">
        <v>2352</v>
      </c>
      <c r="I129" s="9" t="s">
        <v>2353</v>
      </c>
      <c r="J129" s="7">
        <f t="shared" si="4"/>
        <v>1983</v>
      </c>
      <c r="K129" s="7">
        <f t="shared" si="5"/>
        <v>2004</v>
      </c>
      <c r="L129" s="12">
        <f t="shared" si="6"/>
        <v>38326</v>
      </c>
      <c r="M129" s="13">
        <f t="shared" si="7"/>
        <v>18</v>
      </c>
      <c r="V129" s="7">
        <v>1</v>
      </c>
    </row>
    <row r="130" spans="1:22" x14ac:dyDescent="0.3">
      <c r="A130" s="1" t="s">
        <v>2208</v>
      </c>
      <c r="B130" s="7">
        <v>2004</v>
      </c>
      <c r="C130" s="1" t="s">
        <v>2350</v>
      </c>
      <c r="D130" s="7">
        <v>9</v>
      </c>
      <c r="E130" s="13">
        <v>0</v>
      </c>
      <c r="F130" s="14">
        <v>1631.82</v>
      </c>
      <c r="G130" s="1" t="s">
        <v>2351</v>
      </c>
      <c r="H130" s="1" t="s">
        <v>2355</v>
      </c>
      <c r="I130" s="9" t="s">
        <v>2353</v>
      </c>
      <c r="J130" s="7">
        <f t="shared" si="4"/>
        <v>1983</v>
      </c>
      <c r="K130" s="7">
        <f t="shared" si="5"/>
        <v>2004</v>
      </c>
      <c r="L130" s="12">
        <f t="shared" si="6"/>
        <v>38177</v>
      </c>
      <c r="M130" s="13">
        <f t="shared" si="7"/>
        <v>18</v>
      </c>
      <c r="V130" s="7">
        <v>2</v>
      </c>
    </row>
    <row r="131" spans="1:22" x14ac:dyDescent="0.3">
      <c r="A131" s="1" t="s">
        <v>2207</v>
      </c>
      <c r="B131" s="7">
        <v>2003</v>
      </c>
      <c r="C131" s="1" t="s">
        <v>2361</v>
      </c>
      <c r="D131" s="7">
        <v>3</v>
      </c>
      <c r="E131" s="13">
        <v>0</v>
      </c>
      <c r="F131" s="14">
        <v>1632.04</v>
      </c>
      <c r="G131" s="1" t="s">
        <v>2351</v>
      </c>
      <c r="H131" s="1" t="s">
        <v>2351</v>
      </c>
      <c r="I131" s="9" t="s">
        <v>2358</v>
      </c>
      <c r="J131" s="7">
        <f t="shared" ref="J131:J194" si="8">ROUND(AVERAGEIF($B$2:$B$2339,"&lt;&gt;Unknown"),0)</f>
        <v>1983</v>
      </c>
      <c r="K131" s="7">
        <f t="shared" ref="K131:K194" si="9">IF(B131="Unknown",$J$2,B131)</f>
        <v>2003</v>
      </c>
      <c r="L131" s="12">
        <f t="shared" ref="L131:L194" si="10">DATE(K131, MONTH(1 &amp;C131),D131)</f>
        <v>37897</v>
      </c>
      <c r="M131" s="13">
        <f t="shared" ref="M131:M194" si="11">DATEDIF(L131, DATE(2023,6,8),"y")</f>
        <v>19</v>
      </c>
      <c r="V131" s="7">
        <v>9</v>
      </c>
    </row>
    <row r="132" spans="1:22" x14ac:dyDescent="0.3">
      <c r="A132" s="1" t="s">
        <v>2206</v>
      </c>
      <c r="B132" s="7">
        <v>2003</v>
      </c>
      <c r="C132" s="1" t="s">
        <v>2357</v>
      </c>
      <c r="D132" s="7">
        <v>16</v>
      </c>
      <c r="E132" s="13">
        <v>0</v>
      </c>
      <c r="F132" s="14">
        <v>1632.56</v>
      </c>
      <c r="G132" s="1" t="s">
        <v>2351</v>
      </c>
      <c r="H132" s="1" t="s">
        <v>2351</v>
      </c>
      <c r="I132" s="9" t="s">
        <v>2358</v>
      </c>
      <c r="J132" s="7">
        <f t="shared" si="8"/>
        <v>1983</v>
      </c>
      <c r="K132" s="7">
        <f t="shared" si="9"/>
        <v>2003</v>
      </c>
      <c r="L132" s="12">
        <f t="shared" si="10"/>
        <v>37880</v>
      </c>
      <c r="M132" s="13">
        <f t="shared" si="11"/>
        <v>19</v>
      </c>
      <c r="V132" s="7">
        <v>9</v>
      </c>
    </row>
    <row r="133" spans="1:22" x14ac:dyDescent="0.3">
      <c r="A133" s="1" t="s">
        <v>2205</v>
      </c>
      <c r="B133" s="7">
        <v>2004</v>
      </c>
      <c r="C133" s="1" t="s">
        <v>2359</v>
      </c>
      <c r="D133" s="7">
        <v>13</v>
      </c>
      <c r="E133" s="13">
        <v>0</v>
      </c>
      <c r="F133" s="14">
        <v>1633.04</v>
      </c>
      <c r="G133" s="1" t="s">
        <v>2351</v>
      </c>
      <c r="H133" s="1" t="s">
        <v>2351</v>
      </c>
      <c r="I133" s="9" t="s">
        <v>2353</v>
      </c>
      <c r="J133" s="7">
        <f t="shared" si="8"/>
        <v>1983</v>
      </c>
      <c r="K133" s="7">
        <f t="shared" si="9"/>
        <v>2004</v>
      </c>
      <c r="L133" s="12">
        <f t="shared" si="10"/>
        <v>38334</v>
      </c>
      <c r="M133" s="13">
        <f t="shared" si="11"/>
        <v>18</v>
      </c>
      <c r="V133" s="7">
        <v>9</v>
      </c>
    </row>
    <row r="134" spans="1:22" x14ac:dyDescent="0.3">
      <c r="A134" s="1" t="s">
        <v>2204</v>
      </c>
      <c r="B134" s="7">
        <v>2004</v>
      </c>
      <c r="C134" s="1" t="s">
        <v>2360</v>
      </c>
      <c r="D134" s="7">
        <v>8</v>
      </c>
      <c r="E134" s="13">
        <v>0</v>
      </c>
      <c r="F134" s="14">
        <v>1633.96</v>
      </c>
      <c r="G134" s="1" t="s">
        <v>2351</v>
      </c>
      <c r="H134" s="1" t="s">
        <v>2355</v>
      </c>
      <c r="I134" s="9" t="s">
        <v>2353</v>
      </c>
      <c r="J134" s="7">
        <f t="shared" si="8"/>
        <v>1983</v>
      </c>
      <c r="K134" s="7">
        <f t="shared" si="9"/>
        <v>2004</v>
      </c>
      <c r="L134" s="12">
        <f t="shared" si="10"/>
        <v>38207</v>
      </c>
      <c r="M134" s="13">
        <f t="shared" si="11"/>
        <v>18</v>
      </c>
      <c r="V134" s="7">
        <v>2</v>
      </c>
    </row>
    <row r="135" spans="1:22" x14ac:dyDescent="0.3">
      <c r="A135" s="1" t="s">
        <v>2203</v>
      </c>
      <c r="B135" s="7">
        <v>2004</v>
      </c>
      <c r="C135" s="1" t="s">
        <v>2356</v>
      </c>
      <c r="D135" s="7">
        <v>13</v>
      </c>
      <c r="E135" s="13">
        <v>0</v>
      </c>
      <c r="F135" s="14">
        <v>1634.57</v>
      </c>
      <c r="G135" s="1" t="s">
        <v>2351</v>
      </c>
      <c r="H135" s="1" t="s">
        <v>2351</v>
      </c>
      <c r="I135" s="9" t="s">
        <v>2353</v>
      </c>
      <c r="J135" s="7">
        <f t="shared" si="8"/>
        <v>1983</v>
      </c>
      <c r="K135" s="7">
        <f t="shared" si="9"/>
        <v>2004</v>
      </c>
      <c r="L135" s="12">
        <f t="shared" si="10"/>
        <v>38151</v>
      </c>
      <c r="M135" s="13">
        <f t="shared" si="11"/>
        <v>18</v>
      </c>
      <c r="V135" s="7">
        <v>9</v>
      </c>
    </row>
    <row r="136" spans="1:22" x14ac:dyDescent="0.3">
      <c r="A136" s="1" t="s">
        <v>2202</v>
      </c>
      <c r="B136" s="7">
        <v>2003</v>
      </c>
      <c r="C136" s="1" t="s">
        <v>2359</v>
      </c>
      <c r="D136" s="7">
        <v>30</v>
      </c>
      <c r="E136" s="13">
        <v>0</v>
      </c>
      <c r="F136" s="14">
        <v>1635.73</v>
      </c>
      <c r="G136" s="1" t="s">
        <v>2351</v>
      </c>
      <c r="H136" s="1" t="s">
        <v>2352</v>
      </c>
      <c r="I136" s="9" t="s">
        <v>2358</v>
      </c>
      <c r="J136" s="7">
        <f t="shared" si="8"/>
        <v>1983</v>
      </c>
      <c r="K136" s="7">
        <f t="shared" si="9"/>
        <v>2003</v>
      </c>
      <c r="L136" s="12">
        <f t="shared" si="10"/>
        <v>37985</v>
      </c>
      <c r="M136" s="13">
        <f t="shared" si="11"/>
        <v>19</v>
      </c>
      <c r="V136" s="7">
        <v>1</v>
      </c>
    </row>
    <row r="137" spans="1:22" x14ac:dyDescent="0.3">
      <c r="A137" s="1" t="s">
        <v>2201</v>
      </c>
      <c r="B137" s="7">
        <v>2003</v>
      </c>
      <c r="C137" s="1" t="s">
        <v>2357</v>
      </c>
      <c r="D137" s="7">
        <v>16</v>
      </c>
      <c r="E137" s="13">
        <v>0</v>
      </c>
      <c r="F137" s="14">
        <v>1639.56</v>
      </c>
      <c r="G137" s="1" t="s">
        <v>2351</v>
      </c>
      <c r="H137" s="1" t="s">
        <v>2351</v>
      </c>
      <c r="I137" s="9" t="s">
        <v>2358</v>
      </c>
      <c r="J137" s="7">
        <f t="shared" si="8"/>
        <v>1983</v>
      </c>
      <c r="K137" s="7">
        <f t="shared" si="9"/>
        <v>2003</v>
      </c>
      <c r="L137" s="12">
        <f t="shared" si="10"/>
        <v>37880</v>
      </c>
      <c r="M137" s="13">
        <f t="shared" si="11"/>
        <v>19</v>
      </c>
      <c r="V137" s="7">
        <v>9</v>
      </c>
    </row>
    <row r="138" spans="1:22" x14ac:dyDescent="0.3">
      <c r="A138" s="1" t="s">
        <v>2200</v>
      </c>
      <c r="B138" s="7">
        <v>2003</v>
      </c>
      <c r="C138" s="1" t="s">
        <v>2360</v>
      </c>
      <c r="D138" s="7">
        <v>21</v>
      </c>
      <c r="E138" s="13">
        <v>0</v>
      </c>
      <c r="F138" s="14">
        <v>1639.56</v>
      </c>
      <c r="G138" s="1" t="s">
        <v>2351</v>
      </c>
      <c r="H138" s="1" t="s">
        <v>2351</v>
      </c>
      <c r="I138" s="9" t="s">
        <v>2358</v>
      </c>
      <c r="J138" s="7">
        <f t="shared" si="8"/>
        <v>1983</v>
      </c>
      <c r="K138" s="7">
        <f t="shared" si="9"/>
        <v>2003</v>
      </c>
      <c r="L138" s="12">
        <f t="shared" si="10"/>
        <v>37854</v>
      </c>
      <c r="M138" s="13">
        <f t="shared" si="11"/>
        <v>19</v>
      </c>
      <c r="V138" s="7">
        <v>9</v>
      </c>
    </row>
    <row r="139" spans="1:22" x14ac:dyDescent="0.3">
      <c r="A139" s="1" t="s">
        <v>2199</v>
      </c>
      <c r="B139" s="7">
        <v>2003</v>
      </c>
      <c r="C139" s="1" t="s">
        <v>2359</v>
      </c>
      <c r="D139" s="7">
        <v>30</v>
      </c>
      <c r="E139" s="13">
        <v>0</v>
      </c>
      <c r="F139" s="14">
        <v>1646.43</v>
      </c>
      <c r="G139" s="1" t="s">
        <v>2351</v>
      </c>
      <c r="H139" s="1" t="s">
        <v>2355</v>
      </c>
      <c r="I139" s="9" t="s">
        <v>2358</v>
      </c>
      <c r="J139" s="7">
        <f t="shared" si="8"/>
        <v>1983</v>
      </c>
      <c r="K139" s="7">
        <f t="shared" si="9"/>
        <v>2003</v>
      </c>
      <c r="L139" s="12">
        <f t="shared" si="10"/>
        <v>37985</v>
      </c>
      <c r="M139" s="13">
        <f t="shared" si="11"/>
        <v>19</v>
      </c>
      <c r="V139" s="7">
        <v>2</v>
      </c>
    </row>
    <row r="140" spans="1:22" x14ac:dyDescent="0.3">
      <c r="A140" s="1" t="s">
        <v>2198</v>
      </c>
      <c r="B140" s="7">
        <v>2000</v>
      </c>
      <c r="C140" s="1" t="s">
        <v>2361</v>
      </c>
      <c r="D140" s="7">
        <v>23</v>
      </c>
      <c r="E140" s="13">
        <v>0</v>
      </c>
      <c r="F140" s="14">
        <v>1665</v>
      </c>
      <c r="G140" s="1" t="s">
        <v>2351</v>
      </c>
      <c r="H140" s="1" t="s">
        <v>2351</v>
      </c>
      <c r="I140" s="9" t="s">
        <v>2353</v>
      </c>
      <c r="J140" s="7">
        <f t="shared" si="8"/>
        <v>1983</v>
      </c>
      <c r="K140" s="7">
        <f t="shared" si="9"/>
        <v>2000</v>
      </c>
      <c r="L140" s="12">
        <f t="shared" si="10"/>
        <v>36822</v>
      </c>
      <c r="M140" s="13">
        <f t="shared" si="11"/>
        <v>22</v>
      </c>
      <c r="V140" s="7">
        <v>9</v>
      </c>
    </row>
    <row r="141" spans="1:22" x14ac:dyDescent="0.3">
      <c r="A141" s="1" t="s">
        <v>2197</v>
      </c>
      <c r="B141" s="7">
        <v>2000</v>
      </c>
      <c r="C141" s="1" t="s">
        <v>2356</v>
      </c>
      <c r="D141" s="7">
        <v>10</v>
      </c>
      <c r="E141" s="13">
        <v>0</v>
      </c>
      <c r="F141" s="14">
        <v>1674.63</v>
      </c>
      <c r="G141" s="1" t="s">
        <v>2351</v>
      </c>
      <c r="H141" s="1" t="s">
        <v>2351</v>
      </c>
      <c r="I141" s="9" t="s">
        <v>2353</v>
      </c>
      <c r="J141" s="7">
        <f t="shared" si="8"/>
        <v>1983</v>
      </c>
      <c r="K141" s="7">
        <f t="shared" si="9"/>
        <v>2000</v>
      </c>
      <c r="L141" s="12">
        <f t="shared" si="10"/>
        <v>36687</v>
      </c>
      <c r="M141" s="13">
        <f t="shared" si="11"/>
        <v>22</v>
      </c>
      <c r="V141" s="7">
        <v>9</v>
      </c>
    </row>
    <row r="142" spans="1:22" x14ac:dyDescent="0.3">
      <c r="A142" s="1" t="s">
        <v>2196</v>
      </c>
      <c r="B142" s="7">
        <v>2000</v>
      </c>
      <c r="C142" s="1" t="s">
        <v>2361</v>
      </c>
      <c r="D142" s="7">
        <v>21</v>
      </c>
      <c r="E142" s="13">
        <v>0</v>
      </c>
      <c r="F142" s="14">
        <v>1682.6</v>
      </c>
      <c r="G142" s="1" t="s">
        <v>2351</v>
      </c>
      <c r="H142" s="1" t="s">
        <v>2351</v>
      </c>
      <c r="I142" s="9" t="s">
        <v>2362</v>
      </c>
      <c r="J142" s="7">
        <f t="shared" si="8"/>
        <v>1983</v>
      </c>
      <c r="K142" s="7">
        <f t="shared" si="9"/>
        <v>2000</v>
      </c>
      <c r="L142" s="12">
        <f t="shared" si="10"/>
        <v>36820</v>
      </c>
      <c r="M142" s="13">
        <f t="shared" si="11"/>
        <v>22</v>
      </c>
      <c r="V142" s="7">
        <v>9</v>
      </c>
    </row>
    <row r="143" spans="1:22" x14ac:dyDescent="0.3">
      <c r="A143" s="1" t="s">
        <v>2195</v>
      </c>
      <c r="B143" s="7">
        <v>2004</v>
      </c>
      <c r="C143" s="1" t="s">
        <v>2354</v>
      </c>
      <c r="D143" s="7">
        <v>17</v>
      </c>
      <c r="E143" s="13">
        <v>0</v>
      </c>
      <c r="F143" s="14">
        <v>1694.8</v>
      </c>
      <c r="G143" s="1" t="s">
        <v>2351</v>
      </c>
      <c r="H143" s="1" t="s">
        <v>2351</v>
      </c>
      <c r="I143" s="9" t="s">
        <v>2363</v>
      </c>
      <c r="J143" s="7">
        <f t="shared" si="8"/>
        <v>1983</v>
      </c>
      <c r="K143" s="7">
        <f t="shared" si="9"/>
        <v>2004</v>
      </c>
      <c r="L143" s="12">
        <f t="shared" si="10"/>
        <v>38308</v>
      </c>
      <c r="M143" s="13">
        <f t="shared" si="11"/>
        <v>18</v>
      </c>
      <c r="V143" s="7">
        <v>9</v>
      </c>
    </row>
    <row r="144" spans="1:22" x14ac:dyDescent="0.3">
      <c r="A144" s="1" t="s">
        <v>2194</v>
      </c>
      <c r="B144" s="7">
        <v>2004</v>
      </c>
      <c r="C144" s="1" t="s">
        <v>2359</v>
      </c>
      <c r="D144" s="7">
        <v>10</v>
      </c>
      <c r="E144" s="13">
        <v>0</v>
      </c>
      <c r="F144" s="14">
        <v>1702.46</v>
      </c>
      <c r="G144" s="1" t="s">
        <v>2351</v>
      </c>
      <c r="H144" s="1" t="s">
        <v>2352</v>
      </c>
      <c r="I144" s="9" t="s">
        <v>2364</v>
      </c>
      <c r="J144" s="7">
        <f t="shared" si="8"/>
        <v>1983</v>
      </c>
      <c r="K144" s="7">
        <f t="shared" si="9"/>
        <v>2004</v>
      </c>
      <c r="L144" s="12">
        <f t="shared" si="10"/>
        <v>38331</v>
      </c>
      <c r="M144" s="13">
        <f t="shared" si="11"/>
        <v>18</v>
      </c>
      <c r="V144" s="7">
        <v>1</v>
      </c>
    </row>
    <row r="145" spans="1:22" x14ac:dyDescent="0.3">
      <c r="A145" s="1" t="s">
        <v>2193</v>
      </c>
      <c r="B145" s="7">
        <v>2004</v>
      </c>
      <c r="C145" s="1" t="s">
        <v>2354</v>
      </c>
      <c r="D145" s="7">
        <v>7</v>
      </c>
      <c r="E145" s="13">
        <v>0</v>
      </c>
      <c r="F145" s="14">
        <v>1704.57</v>
      </c>
      <c r="G145" s="1" t="s">
        <v>2351</v>
      </c>
      <c r="H145" s="1" t="s">
        <v>2355</v>
      </c>
      <c r="I145" s="9" t="s">
        <v>2365</v>
      </c>
      <c r="J145" s="7">
        <f t="shared" si="8"/>
        <v>1983</v>
      </c>
      <c r="K145" s="7">
        <f t="shared" si="9"/>
        <v>2004</v>
      </c>
      <c r="L145" s="12">
        <f t="shared" si="10"/>
        <v>38298</v>
      </c>
      <c r="M145" s="13">
        <f t="shared" si="11"/>
        <v>18</v>
      </c>
      <c r="V145" s="7">
        <v>2</v>
      </c>
    </row>
    <row r="146" spans="1:22" x14ac:dyDescent="0.3">
      <c r="A146" s="1" t="s">
        <v>2192</v>
      </c>
      <c r="B146" s="7">
        <v>2004</v>
      </c>
      <c r="C146" s="1" t="s">
        <v>2359</v>
      </c>
      <c r="D146" s="7">
        <v>14</v>
      </c>
      <c r="E146" s="13">
        <v>0</v>
      </c>
      <c r="F146" s="14">
        <v>1704.7</v>
      </c>
      <c r="G146" s="1" t="s">
        <v>2351</v>
      </c>
      <c r="H146" s="1" t="s">
        <v>2352</v>
      </c>
      <c r="I146" s="9" t="s">
        <v>2366</v>
      </c>
      <c r="J146" s="7">
        <f t="shared" si="8"/>
        <v>1983</v>
      </c>
      <c r="K146" s="7">
        <f t="shared" si="9"/>
        <v>2004</v>
      </c>
      <c r="L146" s="12">
        <f t="shared" si="10"/>
        <v>38335</v>
      </c>
      <c r="M146" s="13">
        <f t="shared" si="11"/>
        <v>18</v>
      </c>
      <c r="V146" s="7">
        <v>1</v>
      </c>
    </row>
    <row r="147" spans="1:22" x14ac:dyDescent="0.3">
      <c r="A147" s="1" t="s">
        <v>2191</v>
      </c>
      <c r="B147" s="7">
        <v>2004</v>
      </c>
      <c r="C147" s="1" t="s">
        <v>2359</v>
      </c>
      <c r="D147" s="7">
        <v>6</v>
      </c>
      <c r="E147" s="13">
        <v>0</v>
      </c>
      <c r="F147" s="14">
        <v>1705.62</v>
      </c>
      <c r="G147" s="1" t="s">
        <v>2351</v>
      </c>
      <c r="H147" s="1" t="s">
        <v>2351</v>
      </c>
      <c r="I147" s="9" t="s">
        <v>2363</v>
      </c>
      <c r="J147" s="7">
        <f t="shared" si="8"/>
        <v>1983</v>
      </c>
      <c r="K147" s="7">
        <f t="shared" si="9"/>
        <v>2004</v>
      </c>
      <c r="L147" s="12">
        <f t="shared" si="10"/>
        <v>38327</v>
      </c>
      <c r="M147" s="13">
        <f t="shared" si="11"/>
        <v>18</v>
      </c>
      <c r="V147" s="7">
        <v>9</v>
      </c>
    </row>
    <row r="148" spans="1:22" x14ac:dyDescent="0.3">
      <c r="A148" s="1" t="s">
        <v>2190</v>
      </c>
      <c r="B148" s="7">
        <v>2004</v>
      </c>
      <c r="C148" s="1" t="s">
        <v>2361</v>
      </c>
      <c r="D148" s="7">
        <v>17</v>
      </c>
      <c r="E148" s="13">
        <v>0</v>
      </c>
      <c r="F148" s="14">
        <v>1708</v>
      </c>
      <c r="G148" s="1" t="s">
        <v>2352</v>
      </c>
      <c r="H148" s="1" t="s">
        <v>2351</v>
      </c>
      <c r="I148" s="9" t="s">
        <v>2365</v>
      </c>
      <c r="J148" s="7">
        <f t="shared" si="8"/>
        <v>1983</v>
      </c>
      <c r="K148" s="7">
        <f t="shared" si="9"/>
        <v>2004</v>
      </c>
      <c r="L148" s="12">
        <f t="shared" si="10"/>
        <v>38277</v>
      </c>
      <c r="M148" s="13">
        <f t="shared" si="11"/>
        <v>18</v>
      </c>
      <c r="V148" s="7">
        <v>9</v>
      </c>
    </row>
    <row r="149" spans="1:22" x14ac:dyDescent="0.3">
      <c r="A149" s="1" t="s">
        <v>2189</v>
      </c>
      <c r="B149" s="7">
        <v>2004</v>
      </c>
      <c r="C149" s="1" t="s">
        <v>2359</v>
      </c>
      <c r="D149" s="7">
        <v>12</v>
      </c>
      <c r="E149" s="13">
        <v>0</v>
      </c>
      <c r="F149" s="14">
        <v>1708.93</v>
      </c>
      <c r="G149" s="1" t="s">
        <v>2352</v>
      </c>
      <c r="H149" s="1" t="s">
        <v>2355</v>
      </c>
      <c r="I149" s="9" t="s">
        <v>2364</v>
      </c>
      <c r="J149" s="7">
        <f t="shared" si="8"/>
        <v>1983</v>
      </c>
      <c r="K149" s="7">
        <f t="shared" si="9"/>
        <v>2004</v>
      </c>
      <c r="L149" s="12">
        <f t="shared" si="10"/>
        <v>38333</v>
      </c>
      <c r="M149" s="13">
        <f t="shared" si="11"/>
        <v>18</v>
      </c>
      <c r="V149" s="7">
        <v>2</v>
      </c>
    </row>
    <row r="150" spans="1:22" x14ac:dyDescent="0.3">
      <c r="A150" s="1" t="s">
        <v>2188</v>
      </c>
      <c r="B150" s="7">
        <v>2004</v>
      </c>
      <c r="C150" s="1" t="s">
        <v>2357</v>
      </c>
      <c r="D150" s="7">
        <v>19</v>
      </c>
      <c r="E150" s="13">
        <v>1</v>
      </c>
      <c r="F150" s="14">
        <v>1711.03</v>
      </c>
      <c r="G150" s="1" t="s">
        <v>2352</v>
      </c>
      <c r="H150" s="1" t="s">
        <v>2352</v>
      </c>
      <c r="I150" s="9" t="s">
        <v>2353</v>
      </c>
      <c r="J150" s="7">
        <f t="shared" si="8"/>
        <v>1983</v>
      </c>
      <c r="K150" s="7">
        <f t="shared" si="9"/>
        <v>2004</v>
      </c>
      <c r="L150" s="12">
        <f t="shared" si="10"/>
        <v>38249</v>
      </c>
      <c r="M150" s="13">
        <f t="shared" si="11"/>
        <v>18</v>
      </c>
      <c r="V150" s="7">
        <v>1</v>
      </c>
    </row>
    <row r="151" spans="1:22" x14ac:dyDescent="0.3">
      <c r="A151" s="1" t="s">
        <v>2187</v>
      </c>
      <c r="B151" s="7">
        <v>2004</v>
      </c>
      <c r="C151" s="1" t="s">
        <v>2357</v>
      </c>
      <c r="D151" s="7">
        <v>21</v>
      </c>
      <c r="E151" s="13">
        <v>0</v>
      </c>
      <c r="F151" s="14">
        <v>1712.23</v>
      </c>
      <c r="G151" s="1" t="s">
        <v>2352</v>
      </c>
      <c r="H151" s="1" t="s">
        <v>2355</v>
      </c>
      <c r="I151" s="9" t="s">
        <v>2365</v>
      </c>
      <c r="J151" s="7">
        <f t="shared" si="8"/>
        <v>1983</v>
      </c>
      <c r="K151" s="7">
        <f t="shared" si="9"/>
        <v>2004</v>
      </c>
      <c r="L151" s="12">
        <f t="shared" si="10"/>
        <v>38251</v>
      </c>
      <c r="M151" s="13">
        <f t="shared" si="11"/>
        <v>18</v>
      </c>
      <c r="V151" s="7">
        <v>2</v>
      </c>
    </row>
    <row r="152" spans="1:22" x14ac:dyDescent="0.3">
      <c r="A152" s="1" t="s">
        <v>2186</v>
      </c>
      <c r="B152" s="7">
        <v>2004</v>
      </c>
      <c r="C152" s="1" t="s">
        <v>2356</v>
      </c>
      <c r="D152" s="7">
        <v>10</v>
      </c>
      <c r="E152" s="13">
        <v>1</v>
      </c>
      <c r="F152" s="14">
        <v>1719.44</v>
      </c>
      <c r="G152" s="1" t="s">
        <v>2352</v>
      </c>
      <c r="H152" s="1" t="s">
        <v>2352</v>
      </c>
      <c r="I152" s="9" t="s">
        <v>2353</v>
      </c>
      <c r="J152" s="7">
        <f t="shared" si="8"/>
        <v>1983</v>
      </c>
      <c r="K152" s="7">
        <f t="shared" si="9"/>
        <v>2004</v>
      </c>
      <c r="L152" s="12">
        <f t="shared" si="10"/>
        <v>38148</v>
      </c>
      <c r="M152" s="13">
        <f t="shared" si="11"/>
        <v>18</v>
      </c>
      <c r="V152" s="7">
        <v>1</v>
      </c>
    </row>
    <row r="153" spans="1:22" x14ac:dyDescent="0.3">
      <c r="A153" s="1" t="s">
        <v>2185</v>
      </c>
      <c r="B153" s="7">
        <v>2004</v>
      </c>
      <c r="C153" s="1" t="s">
        <v>2357</v>
      </c>
      <c r="D153" s="7">
        <v>11</v>
      </c>
      <c r="E153" s="13">
        <v>1</v>
      </c>
      <c r="F153" s="14">
        <v>1720.35</v>
      </c>
      <c r="G153" s="1" t="s">
        <v>2352</v>
      </c>
      <c r="H153" s="1" t="s">
        <v>2352</v>
      </c>
      <c r="I153" s="9" t="s">
        <v>2353</v>
      </c>
      <c r="J153" s="7">
        <f t="shared" si="8"/>
        <v>1983</v>
      </c>
      <c r="K153" s="7">
        <f t="shared" si="9"/>
        <v>2004</v>
      </c>
      <c r="L153" s="12">
        <f t="shared" si="10"/>
        <v>38241</v>
      </c>
      <c r="M153" s="13">
        <f t="shared" si="11"/>
        <v>18</v>
      </c>
      <c r="V153" s="7">
        <v>1</v>
      </c>
    </row>
    <row r="154" spans="1:22" x14ac:dyDescent="0.3">
      <c r="A154" s="1" t="s">
        <v>2184</v>
      </c>
      <c r="B154" s="7">
        <v>2004</v>
      </c>
      <c r="C154" s="1" t="s">
        <v>2361</v>
      </c>
      <c r="D154" s="7">
        <v>21</v>
      </c>
      <c r="E154" s="13">
        <v>1</v>
      </c>
      <c r="F154" s="14">
        <v>1725.55</v>
      </c>
      <c r="G154" s="1" t="s">
        <v>2352</v>
      </c>
      <c r="H154" s="1" t="s">
        <v>2351</v>
      </c>
      <c r="I154" s="9" t="s">
        <v>2353</v>
      </c>
      <c r="J154" s="7">
        <f t="shared" si="8"/>
        <v>1983</v>
      </c>
      <c r="K154" s="7">
        <f t="shared" si="9"/>
        <v>2004</v>
      </c>
      <c r="L154" s="12">
        <f t="shared" si="10"/>
        <v>38281</v>
      </c>
      <c r="M154" s="13">
        <f t="shared" si="11"/>
        <v>18</v>
      </c>
      <c r="V154" s="7">
        <v>9</v>
      </c>
    </row>
    <row r="155" spans="1:22" x14ac:dyDescent="0.3">
      <c r="A155" s="1" t="s">
        <v>2183</v>
      </c>
      <c r="B155" s="7">
        <v>2004</v>
      </c>
      <c r="C155" s="1" t="s">
        <v>2357</v>
      </c>
      <c r="D155" s="7">
        <v>9</v>
      </c>
      <c r="E155" s="13">
        <v>1</v>
      </c>
      <c r="F155" s="14">
        <v>1727.54</v>
      </c>
      <c r="G155" s="1" t="s">
        <v>2352</v>
      </c>
      <c r="H155" s="1" t="s">
        <v>2355</v>
      </c>
      <c r="I155" s="9" t="s">
        <v>2353</v>
      </c>
      <c r="J155" s="7">
        <f t="shared" si="8"/>
        <v>1983</v>
      </c>
      <c r="K155" s="7">
        <f t="shared" si="9"/>
        <v>2004</v>
      </c>
      <c r="L155" s="12">
        <f t="shared" si="10"/>
        <v>38239</v>
      </c>
      <c r="M155" s="13">
        <f t="shared" si="11"/>
        <v>18</v>
      </c>
      <c r="V155" s="7">
        <v>2</v>
      </c>
    </row>
    <row r="156" spans="1:22" x14ac:dyDescent="0.3">
      <c r="A156" s="1" t="s">
        <v>2182</v>
      </c>
      <c r="B156" s="7">
        <v>2003</v>
      </c>
      <c r="C156" s="1" t="s">
        <v>2354</v>
      </c>
      <c r="D156" s="7">
        <v>21</v>
      </c>
      <c r="E156" s="13">
        <v>0</v>
      </c>
      <c r="F156" s="14">
        <v>1727.79</v>
      </c>
      <c r="G156" s="1" t="s">
        <v>2352</v>
      </c>
      <c r="H156" s="1" t="s">
        <v>2352</v>
      </c>
      <c r="I156" s="9" t="s">
        <v>2362</v>
      </c>
      <c r="J156" s="7">
        <f t="shared" si="8"/>
        <v>1983</v>
      </c>
      <c r="K156" s="7">
        <f t="shared" si="9"/>
        <v>2003</v>
      </c>
      <c r="L156" s="12">
        <f t="shared" si="10"/>
        <v>37946</v>
      </c>
      <c r="M156" s="13">
        <f t="shared" si="11"/>
        <v>19</v>
      </c>
      <c r="V156" s="7">
        <v>1</v>
      </c>
    </row>
    <row r="157" spans="1:22" x14ac:dyDescent="0.3">
      <c r="A157" s="1" t="s">
        <v>2181</v>
      </c>
      <c r="B157" s="7">
        <v>2003</v>
      </c>
      <c r="C157" s="1" t="s">
        <v>2357</v>
      </c>
      <c r="D157" s="7">
        <v>1</v>
      </c>
      <c r="E157" s="13">
        <v>0</v>
      </c>
      <c r="F157" s="14">
        <v>1728.9</v>
      </c>
      <c r="G157" s="1" t="s">
        <v>2352</v>
      </c>
      <c r="H157" s="1" t="s">
        <v>2351</v>
      </c>
      <c r="I157" s="9" t="s">
        <v>2362</v>
      </c>
      <c r="J157" s="7">
        <f t="shared" si="8"/>
        <v>1983</v>
      </c>
      <c r="K157" s="7">
        <f t="shared" si="9"/>
        <v>2003</v>
      </c>
      <c r="L157" s="12">
        <f t="shared" si="10"/>
        <v>37865</v>
      </c>
      <c r="M157" s="13">
        <f t="shared" si="11"/>
        <v>19</v>
      </c>
      <c r="V157" s="7">
        <v>9</v>
      </c>
    </row>
    <row r="158" spans="1:22" x14ac:dyDescent="0.3">
      <c r="A158" s="1" t="s">
        <v>2180</v>
      </c>
      <c r="B158" s="7">
        <v>2003</v>
      </c>
      <c r="C158" s="1" t="s">
        <v>2354</v>
      </c>
      <c r="D158" s="7">
        <v>9</v>
      </c>
      <c r="E158" s="13">
        <v>0</v>
      </c>
      <c r="F158" s="14">
        <v>1731.68</v>
      </c>
      <c r="G158" s="1" t="s">
        <v>2352</v>
      </c>
      <c r="H158" s="1" t="s">
        <v>2351</v>
      </c>
      <c r="I158" s="9" t="s">
        <v>2362</v>
      </c>
      <c r="J158" s="7">
        <f t="shared" si="8"/>
        <v>1983</v>
      </c>
      <c r="K158" s="7">
        <f t="shared" si="9"/>
        <v>2003</v>
      </c>
      <c r="L158" s="12">
        <f t="shared" si="10"/>
        <v>37934</v>
      </c>
      <c r="M158" s="13">
        <f t="shared" si="11"/>
        <v>19</v>
      </c>
      <c r="V158" s="7">
        <v>9</v>
      </c>
    </row>
    <row r="159" spans="1:22" x14ac:dyDescent="0.3">
      <c r="A159" s="1" t="s">
        <v>2179</v>
      </c>
      <c r="B159" s="7">
        <v>2003</v>
      </c>
      <c r="C159" s="1" t="s">
        <v>2354</v>
      </c>
      <c r="D159" s="7">
        <v>14</v>
      </c>
      <c r="E159" s="13">
        <v>0</v>
      </c>
      <c r="F159" s="14">
        <v>1737.38</v>
      </c>
      <c r="G159" s="1" t="s">
        <v>2352</v>
      </c>
      <c r="H159" s="1" t="s">
        <v>2351</v>
      </c>
      <c r="I159" s="9" t="s">
        <v>2362</v>
      </c>
      <c r="J159" s="7">
        <f t="shared" si="8"/>
        <v>1983</v>
      </c>
      <c r="K159" s="7">
        <f t="shared" si="9"/>
        <v>2003</v>
      </c>
      <c r="L159" s="12">
        <f t="shared" si="10"/>
        <v>37939</v>
      </c>
      <c r="M159" s="13">
        <f t="shared" si="11"/>
        <v>19</v>
      </c>
      <c r="V159" s="7">
        <v>9</v>
      </c>
    </row>
    <row r="160" spans="1:22" x14ac:dyDescent="0.3">
      <c r="A160" s="1" t="s">
        <v>2178</v>
      </c>
      <c r="B160" s="7">
        <v>2003</v>
      </c>
      <c r="C160" s="1" t="s">
        <v>2350</v>
      </c>
      <c r="D160" s="7">
        <v>25</v>
      </c>
      <c r="E160" s="13">
        <v>0</v>
      </c>
      <c r="F160" s="14">
        <v>1743.21</v>
      </c>
      <c r="G160" s="1" t="s">
        <v>2352</v>
      </c>
      <c r="H160" s="1" t="s">
        <v>2355</v>
      </c>
      <c r="I160" s="9" t="s">
        <v>2362</v>
      </c>
      <c r="J160" s="7">
        <f t="shared" si="8"/>
        <v>1983</v>
      </c>
      <c r="K160" s="7">
        <f t="shared" si="9"/>
        <v>2003</v>
      </c>
      <c r="L160" s="12">
        <f t="shared" si="10"/>
        <v>37827</v>
      </c>
      <c r="M160" s="13">
        <f t="shared" si="11"/>
        <v>19</v>
      </c>
      <c r="V160" s="7">
        <v>2</v>
      </c>
    </row>
    <row r="161" spans="1:22" x14ac:dyDescent="0.3">
      <c r="A161" s="1" t="s">
        <v>2177</v>
      </c>
      <c r="B161" s="7">
        <v>2003</v>
      </c>
      <c r="C161" s="1" t="s">
        <v>2350</v>
      </c>
      <c r="D161" s="7">
        <v>28</v>
      </c>
      <c r="E161" s="13">
        <v>0</v>
      </c>
      <c r="F161" s="14">
        <v>1744.47</v>
      </c>
      <c r="G161" s="1" t="s">
        <v>2352</v>
      </c>
      <c r="H161" s="1" t="s">
        <v>2355</v>
      </c>
      <c r="I161" s="9" t="s">
        <v>2362</v>
      </c>
      <c r="J161" s="7">
        <f t="shared" si="8"/>
        <v>1983</v>
      </c>
      <c r="K161" s="7">
        <f t="shared" si="9"/>
        <v>2003</v>
      </c>
      <c r="L161" s="12">
        <f t="shared" si="10"/>
        <v>37830</v>
      </c>
      <c r="M161" s="13">
        <f t="shared" si="11"/>
        <v>19</v>
      </c>
      <c r="V161" s="7">
        <v>2</v>
      </c>
    </row>
    <row r="162" spans="1:22" x14ac:dyDescent="0.3">
      <c r="A162" s="1" t="s">
        <v>2176</v>
      </c>
      <c r="B162" s="7">
        <v>2003</v>
      </c>
      <c r="C162" s="1" t="s">
        <v>2357</v>
      </c>
      <c r="D162" s="7">
        <v>26</v>
      </c>
      <c r="E162" s="13">
        <v>0</v>
      </c>
      <c r="F162" s="14">
        <v>1748.77</v>
      </c>
      <c r="G162" s="1" t="s">
        <v>2352</v>
      </c>
      <c r="H162" s="1" t="s">
        <v>2355</v>
      </c>
      <c r="I162" s="9" t="s">
        <v>2362</v>
      </c>
      <c r="J162" s="7">
        <f t="shared" si="8"/>
        <v>1983</v>
      </c>
      <c r="K162" s="7">
        <f t="shared" si="9"/>
        <v>2003</v>
      </c>
      <c r="L162" s="12">
        <f t="shared" si="10"/>
        <v>37890</v>
      </c>
      <c r="M162" s="13">
        <f t="shared" si="11"/>
        <v>19</v>
      </c>
      <c r="V162" s="7">
        <v>2</v>
      </c>
    </row>
    <row r="163" spans="1:22" x14ac:dyDescent="0.3">
      <c r="A163" s="1" t="s">
        <v>2175</v>
      </c>
      <c r="B163" s="7">
        <v>1998</v>
      </c>
      <c r="C163" s="1" t="s">
        <v>2361</v>
      </c>
      <c r="D163" s="7">
        <v>7</v>
      </c>
      <c r="E163" s="13">
        <v>0</v>
      </c>
      <c r="F163" s="14">
        <v>1756.6</v>
      </c>
      <c r="G163" s="1" t="s">
        <v>2352</v>
      </c>
      <c r="H163" s="1" t="s">
        <v>2352</v>
      </c>
      <c r="I163" s="9" t="s">
        <v>2353</v>
      </c>
      <c r="J163" s="7">
        <f t="shared" si="8"/>
        <v>1983</v>
      </c>
      <c r="K163" s="7">
        <f t="shared" si="9"/>
        <v>1998</v>
      </c>
      <c r="L163" s="12">
        <f t="shared" si="10"/>
        <v>36075</v>
      </c>
      <c r="M163" s="13">
        <f t="shared" si="11"/>
        <v>24</v>
      </c>
      <c r="V163" s="7">
        <v>1</v>
      </c>
    </row>
    <row r="164" spans="1:22" x14ac:dyDescent="0.3">
      <c r="A164" s="1" t="s">
        <v>2174</v>
      </c>
      <c r="B164" s="7">
        <v>2003</v>
      </c>
      <c r="C164" s="1" t="s">
        <v>2354</v>
      </c>
      <c r="D164" s="7">
        <v>19</v>
      </c>
      <c r="E164" s="13">
        <v>0</v>
      </c>
      <c r="F164" s="14">
        <v>1759.34</v>
      </c>
      <c r="G164" s="1" t="s">
        <v>2352</v>
      </c>
      <c r="H164" s="1" t="s">
        <v>2355</v>
      </c>
      <c r="I164" s="9" t="s">
        <v>2362</v>
      </c>
      <c r="J164" s="7">
        <f t="shared" si="8"/>
        <v>1983</v>
      </c>
      <c r="K164" s="7">
        <f t="shared" si="9"/>
        <v>2003</v>
      </c>
      <c r="L164" s="12">
        <f t="shared" si="10"/>
        <v>37944</v>
      </c>
      <c r="M164" s="13">
        <f t="shared" si="11"/>
        <v>19</v>
      </c>
      <c r="V164" s="7">
        <v>2</v>
      </c>
    </row>
    <row r="165" spans="1:22" x14ac:dyDescent="0.3">
      <c r="A165" s="1" t="s">
        <v>2173</v>
      </c>
      <c r="B165" s="7">
        <v>2002</v>
      </c>
      <c r="C165" s="1" t="s">
        <v>2359</v>
      </c>
      <c r="D165" s="7">
        <v>13</v>
      </c>
      <c r="E165" s="13">
        <v>0</v>
      </c>
      <c r="F165" s="14">
        <v>1769.53</v>
      </c>
      <c r="G165" s="1" t="s">
        <v>2352</v>
      </c>
      <c r="H165" s="1" t="s">
        <v>2352</v>
      </c>
      <c r="I165" s="9" t="s">
        <v>2358</v>
      </c>
      <c r="J165" s="7">
        <f t="shared" si="8"/>
        <v>1983</v>
      </c>
      <c r="K165" s="7">
        <f t="shared" si="9"/>
        <v>2002</v>
      </c>
      <c r="L165" s="12">
        <f t="shared" si="10"/>
        <v>37603</v>
      </c>
      <c r="M165" s="13">
        <f t="shared" si="11"/>
        <v>20</v>
      </c>
      <c r="V165" s="7">
        <v>1</v>
      </c>
    </row>
    <row r="166" spans="1:22" x14ac:dyDescent="0.3">
      <c r="A166" s="1" t="s">
        <v>2172</v>
      </c>
      <c r="B166" s="7">
        <v>1999</v>
      </c>
      <c r="C166" s="1" t="s">
        <v>2357</v>
      </c>
      <c r="D166" s="7">
        <v>25</v>
      </c>
      <c r="E166" s="13">
        <v>0</v>
      </c>
      <c r="F166" s="14">
        <v>1815.88</v>
      </c>
      <c r="G166" s="1" t="s">
        <v>2352</v>
      </c>
      <c r="H166" s="1" t="s">
        <v>2352</v>
      </c>
      <c r="I166" s="9" t="s">
        <v>2353</v>
      </c>
      <c r="J166" s="7">
        <f t="shared" si="8"/>
        <v>1983</v>
      </c>
      <c r="K166" s="7">
        <f t="shared" si="9"/>
        <v>1999</v>
      </c>
      <c r="L166" s="12">
        <f t="shared" si="10"/>
        <v>36428</v>
      </c>
      <c r="M166" s="13">
        <f t="shared" si="11"/>
        <v>23</v>
      </c>
      <c r="V166" s="7">
        <v>1</v>
      </c>
    </row>
    <row r="167" spans="1:22" x14ac:dyDescent="0.3">
      <c r="A167" s="1" t="s">
        <v>2171</v>
      </c>
      <c r="B167" s="7">
        <v>2004</v>
      </c>
      <c r="C167" s="1" t="s">
        <v>2360</v>
      </c>
      <c r="D167" s="7">
        <v>19</v>
      </c>
      <c r="E167" s="13">
        <v>0</v>
      </c>
      <c r="F167" s="14">
        <v>1822.54</v>
      </c>
      <c r="G167" s="1" t="s">
        <v>2352</v>
      </c>
      <c r="H167" s="1" t="s">
        <v>2355</v>
      </c>
      <c r="I167" s="9" t="s">
        <v>2358</v>
      </c>
      <c r="J167" s="7">
        <f t="shared" si="8"/>
        <v>1983</v>
      </c>
      <c r="K167" s="7">
        <f t="shared" si="9"/>
        <v>2004</v>
      </c>
      <c r="L167" s="12">
        <f t="shared" si="10"/>
        <v>38218</v>
      </c>
      <c r="M167" s="13">
        <f t="shared" si="11"/>
        <v>18</v>
      </c>
      <c r="V167" s="7">
        <v>2</v>
      </c>
    </row>
    <row r="168" spans="1:22" x14ac:dyDescent="0.3">
      <c r="A168" s="1" t="s">
        <v>2170</v>
      </c>
      <c r="B168" s="7">
        <v>1999</v>
      </c>
      <c r="C168" s="1" t="s">
        <v>2354</v>
      </c>
      <c r="D168" s="7">
        <v>17</v>
      </c>
      <c r="E168" s="13">
        <v>0</v>
      </c>
      <c r="F168" s="14">
        <v>1824.29</v>
      </c>
      <c r="G168" s="1" t="s">
        <v>2352</v>
      </c>
      <c r="H168" s="1" t="s">
        <v>2352</v>
      </c>
      <c r="I168" s="9" t="s">
        <v>2353</v>
      </c>
      <c r="J168" s="7">
        <f t="shared" si="8"/>
        <v>1983</v>
      </c>
      <c r="K168" s="7">
        <f t="shared" si="9"/>
        <v>1999</v>
      </c>
      <c r="L168" s="12">
        <f t="shared" si="10"/>
        <v>36481</v>
      </c>
      <c r="M168" s="13">
        <f t="shared" si="11"/>
        <v>23</v>
      </c>
      <c r="V168" s="7">
        <v>1</v>
      </c>
    </row>
    <row r="169" spans="1:22" x14ac:dyDescent="0.3">
      <c r="A169" s="1" t="s">
        <v>2169</v>
      </c>
      <c r="B169" s="7">
        <v>1999</v>
      </c>
      <c r="C169" s="1" t="s">
        <v>2361</v>
      </c>
      <c r="D169" s="7">
        <v>1</v>
      </c>
      <c r="E169" s="13">
        <v>0</v>
      </c>
      <c r="F169" s="14">
        <v>1826.84</v>
      </c>
      <c r="G169" s="1" t="s">
        <v>2352</v>
      </c>
      <c r="H169" s="1" t="s">
        <v>2351</v>
      </c>
      <c r="I169" s="9" t="s">
        <v>2362</v>
      </c>
      <c r="J169" s="7">
        <f t="shared" si="8"/>
        <v>1983</v>
      </c>
      <c r="K169" s="7">
        <f t="shared" si="9"/>
        <v>1999</v>
      </c>
      <c r="L169" s="12">
        <f t="shared" si="10"/>
        <v>36434</v>
      </c>
      <c r="M169" s="13">
        <f t="shared" si="11"/>
        <v>23</v>
      </c>
      <c r="V169" s="7">
        <v>9</v>
      </c>
    </row>
    <row r="170" spans="1:22" x14ac:dyDescent="0.3">
      <c r="A170" s="1" t="s">
        <v>2168</v>
      </c>
      <c r="B170" s="7">
        <v>2003</v>
      </c>
      <c r="C170" s="1" t="s">
        <v>2360</v>
      </c>
      <c r="D170" s="7">
        <v>11</v>
      </c>
      <c r="E170" s="13">
        <v>1</v>
      </c>
      <c r="F170" s="14">
        <v>1832.09</v>
      </c>
      <c r="G170" s="1" t="s">
        <v>2352</v>
      </c>
      <c r="H170" s="1" t="s">
        <v>2352</v>
      </c>
      <c r="I170" s="9" t="s">
        <v>2362</v>
      </c>
      <c r="J170" s="7">
        <f t="shared" si="8"/>
        <v>1983</v>
      </c>
      <c r="K170" s="7">
        <f t="shared" si="9"/>
        <v>2003</v>
      </c>
      <c r="L170" s="12">
        <f t="shared" si="10"/>
        <v>37844</v>
      </c>
      <c r="M170" s="13">
        <f t="shared" si="11"/>
        <v>19</v>
      </c>
      <c r="V170" s="7">
        <v>1</v>
      </c>
    </row>
    <row r="171" spans="1:22" x14ac:dyDescent="0.3">
      <c r="A171" s="1" t="s">
        <v>2167</v>
      </c>
      <c r="B171" s="7">
        <v>2003</v>
      </c>
      <c r="C171" s="1" t="s">
        <v>2360</v>
      </c>
      <c r="D171" s="7">
        <v>4</v>
      </c>
      <c r="E171" s="13">
        <v>1</v>
      </c>
      <c r="F171" s="14">
        <v>1837.24</v>
      </c>
      <c r="G171" s="1" t="s">
        <v>2352</v>
      </c>
      <c r="H171" s="1" t="s">
        <v>2351</v>
      </c>
      <c r="I171" s="9" t="s">
        <v>2362</v>
      </c>
      <c r="J171" s="7">
        <f t="shared" si="8"/>
        <v>1983</v>
      </c>
      <c r="K171" s="7">
        <f t="shared" si="9"/>
        <v>2003</v>
      </c>
      <c r="L171" s="12">
        <f t="shared" si="10"/>
        <v>37837</v>
      </c>
      <c r="M171" s="13">
        <f t="shared" si="11"/>
        <v>19</v>
      </c>
      <c r="V171" s="7">
        <v>9</v>
      </c>
    </row>
    <row r="172" spans="1:22" x14ac:dyDescent="0.3">
      <c r="A172" s="1" t="s">
        <v>2166</v>
      </c>
      <c r="B172" s="7">
        <v>1999</v>
      </c>
      <c r="C172" s="1" t="s">
        <v>2359</v>
      </c>
      <c r="D172" s="7">
        <v>12</v>
      </c>
      <c r="E172" s="13">
        <v>0</v>
      </c>
      <c r="F172" s="14">
        <v>1837.28</v>
      </c>
      <c r="G172" s="1" t="s">
        <v>2352</v>
      </c>
      <c r="H172" s="1" t="s">
        <v>2351</v>
      </c>
      <c r="I172" s="9" t="s">
        <v>2353</v>
      </c>
      <c r="J172" s="7">
        <f t="shared" si="8"/>
        <v>1983</v>
      </c>
      <c r="K172" s="7">
        <f t="shared" si="9"/>
        <v>1999</v>
      </c>
      <c r="L172" s="12">
        <f t="shared" si="10"/>
        <v>36506</v>
      </c>
      <c r="M172" s="13">
        <f t="shared" si="11"/>
        <v>23</v>
      </c>
      <c r="V172" s="7">
        <v>9</v>
      </c>
    </row>
    <row r="173" spans="1:22" x14ac:dyDescent="0.3">
      <c r="A173" s="1" t="s">
        <v>2165</v>
      </c>
      <c r="B173" s="7">
        <v>2003</v>
      </c>
      <c r="C173" s="1" t="s">
        <v>2350</v>
      </c>
      <c r="D173" s="7">
        <v>20</v>
      </c>
      <c r="E173" s="13">
        <v>1</v>
      </c>
      <c r="F173" s="14">
        <v>1842.52</v>
      </c>
      <c r="G173" s="1" t="s">
        <v>2352</v>
      </c>
      <c r="H173" s="1" t="s">
        <v>2351</v>
      </c>
      <c r="I173" s="9" t="s">
        <v>2362</v>
      </c>
      <c r="J173" s="7">
        <f t="shared" si="8"/>
        <v>1983</v>
      </c>
      <c r="K173" s="7">
        <f t="shared" si="9"/>
        <v>2003</v>
      </c>
      <c r="L173" s="12">
        <f t="shared" si="10"/>
        <v>37822</v>
      </c>
      <c r="M173" s="13">
        <f t="shared" si="11"/>
        <v>19</v>
      </c>
      <c r="V173" s="7">
        <v>9</v>
      </c>
    </row>
    <row r="174" spans="1:22" x14ac:dyDescent="0.3">
      <c r="A174" s="1" t="s">
        <v>2164</v>
      </c>
      <c r="B174" s="7">
        <v>1994</v>
      </c>
      <c r="C174" s="1" t="s">
        <v>2359</v>
      </c>
      <c r="D174" s="7">
        <v>6</v>
      </c>
      <c r="E174" s="13">
        <v>0</v>
      </c>
      <c r="F174" s="14">
        <v>1850.55</v>
      </c>
      <c r="G174" s="1" t="s">
        <v>2352</v>
      </c>
      <c r="H174" s="1" t="s">
        <v>2351</v>
      </c>
      <c r="I174" s="9" t="s">
        <v>2358</v>
      </c>
      <c r="J174" s="7">
        <f t="shared" si="8"/>
        <v>1983</v>
      </c>
      <c r="K174" s="7">
        <f t="shared" si="9"/>
        <v>1994</v>
      </c>
      <c r="L174" s="12">
        <f t="shared" si="10"/>
        <v>34674</v>
      </c>
      <c r="M174" s="13">
        <f t="shared" si="11"/>
        <v>28</v>
      </c>
      <c r="V174" s="7">
        <v>9</v>
      </c>
    </row>
    <row r="175" spans="1:22" x14ac:dyDescent="0.3">
      <c r="A175" s="1" t="s">
        <v>2163</v>
      </c>
      <c r="B175" s="7">
        <v>2004</v>
      </c>
      <c r="C175" s="1" t="s">
        <v>2359</v>
      </c>
      <c r="D175" s="7">
        <v>27</v>
      </c>
      <c r="E175" s="13">
        <v>0</v>
      </c>
      <c r="F175" s="14">
        <v>1863.45</v>
      </c>
      <c r="G175" s="1" t="s">
        <v>2352</v>
      </c>
      <c r="H175" s="1" t="s">
        <v>2355</v>
      </c>
      <c r="I175" s="9" t="s">
        <v>2367</v>
      </c>
      <c r="J175" s="7">
        <f t="shared" si="8"/>
        <v>1983</v>
      </c>
      <c r="K175" s="7">
        <f t="shared" si="9"/>
        <v>2004</v>
      </c>
      <c r="L175" s="12">
        <f t="shared" si="10"/>
        <v>38348</v>
      </c>
      <c r="M175" s="13">
        <f t="shared" si="11"/>
        <v>18</v>
      </c>
      <c r="V175" s="7">
        <v>2</v>
      </c>
    </row>
    <row r="176" spans="1:22" x14ac:dyDescent="0.3">
      <c r="A176" s="1" t="s">
        <v>2162</v>
      </c>
      <c r="B176" s="7">
        <v>1996</v>
      </c>
      <c r="C176" s="1" t="s">
        <v>2350</v>
      </c>
      <c r="D176" s="7">
        <v>2</v>
      </c>
      <c r="E176" s="13">
        <v>0</v>
      </c>
      <c r="F176" s="14">
        <v>1865.98</v>
      </c>
      <c r="G176" s="1" t="s">
        <v>2352</v>
      </c>
      <c r="H176" s="1" t="s">
        <v>2352</v>
      </c>
      <c r="I176" s="9" t="s">
        <v>2358</v>
      </c>
      <c r="J176" s="7">
        <f t="shared" si="8"/>
        <v>1983</v>
      </c>
      <c r="K176" s="7">
        <f t="shared" si="9"/>
        <v>1996</v>
      </c>
      <c r="L176" s="12">
        <f t="shared" si="10"/>
        <v>35248</v>
      </c>
      <c r="M176" s="13">
        <f t="shared" si="11"/>
        <v>26</v>
      </c>
      <c r="V176" s="7">
        <v>1</v>
      </c>
    </row>
    <row r="177" spans="1:22" x14ac:dyDescent="0.3">
      <c r="A177" s="1" t="s">
        <v>2161</v>
      </c>
      <c r="B177" s="7">
        <v>2002</v>
      </c>
      <c r="C177" s="1" t="s">
        <v>2357</v>
      </c>
      <c r="D177" s="7">
        <v>22</v>
      </c>
      <c r="E177" s="13">
        <v>0</v>
      </c>
      <c r="F177" s="14">
        <v>1875.34</v>
      </c>
      <c r="G177" s="1" t="s">
        <v>2352</v>
      </c>
      <c r="H177" s="1" t="s">
        <v>2351</v>
      </c>
      <c r="I177" s="9" t="s">
        <v>2362</v>
      </c>
      <c r="J177" s="7">
        <f t="shared" si="8"/>
        <v>1983</v>
      </c>
      <c r="K177" s="7">
        <f t="shared" si="9"/>
        <v>2002</v>
      </c>
      <c r="L177" s="12">
        <f t="shared" si="10"/>
        <v>37521</v>
      </c>
      <c r="M177" s="13">
        <f t="shared" si="11"/>
        <v>20</v>
      </c>
      <c r="V177" s="7">
        <v>9</v>
      </c>
    </row>
    <row r="178" spans="1:22" x14ac:dyDescent="0.3">
      <c r="A178" s="1" t="s">
        <v>2160</v>
      </c>
      <c r="B178" s="7">
        <v>2002</v>
      </c>
      <c r="C178" s="1" t="s">
        <v>2361</v>
      </c>
      <c r="D178" s="7">
        <v>29</v>
      </c>
      <c r="E178" s="13">
        <v>0</v>
      </c>
      <c r="F178" s="14">
        <v>1877.93</v>
      </c>
      <c r="G178" s="1" t="s">
        <v>2352</v>
      </c>
      <c r="H178" s="1" t="s">
        <v>2355</v>
      </c>
      <c r="I178" s="9" t="s">
        <v>2353</v>
      </c>
      <c r="J178" s="7">
        <f t="shared" si="8"/>
        <v>1983</v>
      </c>
      <c r="K178" s="7">
        <f t="shared" si="9"/>
        <v>2002</v>
      </c>
      <c r="L178" s="12">
        <f t="shared" si="10"/>
        <v>37558</v>
      </c>
      <c r="M178" s="13">
        <f t="shared" si="11"/>
        <v>20</v>
      </c>
      <c r="V178" s="7">
        <v>2</v>
      </c>
    </row>
    <row r="179" spans="1:22" x14ac:dyDescent="0.3">
      <c r="A179" s="1" t="s">
        <v>2159</v>
      </c>
      <c r="B179" s="7">
        <v>2002</v>
      </c>
      <c r="C179" s="1" t="s">
        <v>2360</v>
      </c>
      <c r="D179" s="7">
        <v>29</v>
      </c>
      <c r="E179" s="13">
        <v>0</v>
      </c>
      <c r="F179" s="14">
        <v>1880.07</v>
      </c>
      <c r="G179" s="1" t="s">
        <v>2352</v>
      </c>
      <c r="H179" s="1" t="s">
        <v>2351</v>
      </c>
      <c r="I179" s="9" t="s">
        <v>2353</v>
      </c>
      <c r="J179" s="7">
        <f t="shared" si="8"/>
        <v>1983</v>
      </c>
      <c r="K179" s="7">
        <f t="shared" si="9"/>
        <v>2002</v>
      </c>
      <c r="L179" s="12">
        <f t="shared" si="10"/>
        <v>37497</v>
      </c>
      <c r="M179" s="13">
        <f t="shared" si="11"/>
        <v>20</v>
      </c>
      <c r="V179" s="7">
        <v>9</v>
      </c>
    </row>
    <row r="180" spans="1:22" x14ac:dyDescent="0.3">
      <c r="A180" s="1" t="s">
        <v>2158</v>
      </c>
      <c r="B180" s="7">
        <v>2002</v>
      </c>
      <c r="C180" s="1" t="s">
        <v>2360</v>
      </c>
      <c r="D180" s="7">
        <v>21</v>
      </c>
      <c r="E180" s="13">
        <v>0</v>
      </c>
      <c r="F180" s="14">
        <v>1880.49</v>
      </c>
      <c r="G180" s="1" t="s">
        <v>2352</v>
      </c>
      <c r="H180" s="1" t="s">
        <v>2355</v>
      </c>
      <c r="I180" s="9" t="s">
        <v>2362</v>
      </c>
      <c r="J180" s="7">
        <f t="shared" si="8"/>
        <v>1983</v>
      </c>
      <c r="K180" s="7">
        <f t="shared" si="9"/>
        <v>2002</v>
      </c>
      <c r="L180" s="12">
        <f t="shared" si="10"/>
        <v>37489</v>
      </c>
      <c r="M180" s="13">
        <f t="shared" si="11"/>
        <v>20</v>
      </c>
      <c r="V180" s="7">
        <v>2</v>
      </c>
    </row>
    <row r="181" spans="1:22" x14ac:dyDescent="0.3">
      <c r="A181" s="1" t="s">
        <v>2157</v>
      </c>
      <c r="B181" s="7">
        <v>2001</v>
      </c>
      <c r="C181" s="1" t="s">
        <v>2360</v>
      </c>
      <c r="D181" s="7">
        <v>10</v>
      </c>
      <c r="E181" s="13">
        <v>0</v>
      </c>
      <c r="F181" s="14">
        <v>1906.36</v>
      </c>
      <c r="G181" s="1" t="s">
        <v>2352</v>
      </c>
      <c r="H181" s="1" t="s">
        <v>2355</v>
      </c>
      <c r="I181" s="9" t="s">
        <v>2358</v>
      </c>
      <c r="J181" s="7">
        <f t="shared" si="8"/>
        <v>1983</v>
      </c>
      <c r="K181" s="7">
        <f t="shared" si="9"/>
        <v>2001</v>
      </c>
      <c r="L181" s="12">
        <f t="shared" si="10"/>
        <v>37113</v>
      </c>
      <c r="M181" s="13">
        <f t="shared" si="11"/>
        <v>21</v>
      </c>
      <c r="V181" s="7">
        <v>2</v>
      </c>
    </row>
    <row r="182" spans="1:22" x14ac:dyDescent="0.3">
      <c r="A182" s="1" t="s">
        <v>2156</v>
      </c>
      <c r="B182" s="7">
        <v>1994</v>
      </c>
      <c r="C182" s="1" t="s">
        <v>2361</v>
      </c>
      <c r="D182" s="7">
        <v>6</v>
      </c>
      <c r="E182" s="13">
        <v>0</v>
      </c>
      <c r="F182" s="14">
        <v>1908.9</v>
      </c>
      <c r="G182" s="1" t="s">
        <v>2352</v>
      </c>
      <c r="H182" s="1" t="s">
        <v>2352</v>
      </c>
      <c r="I182" s="9" t="s">
        <v>2353</v>
      </c>
      <c r="J182" s="7">
        <f t="shared" si="8"/>
        <v>1983</v>
      </c>
      <c r="K182" s="7">
        <f t="shared" si="9"/>
        <v>1994</v>
      </c>
      <c r="L182" s="12">
        <f t="shared" si="10"/>
        <v>34613</v>
      </c>
      <c r="M182" s="13">
        <f t="shared" si="11"/>
        <v>28</v>
      </c>
      <c r="V182" s="7">
        <v>1</v>
      </c>
    </row>
    <row r="183" spans="1:22" x14ac:dyDescent="0.3">
      <c r="A183" s="1" t="s">
        <v>2155</v>
      </c>
      <c r="B183" s="7">
        <v>2001</v>
      </c>
      <c r="C183" s="1" t="s">
        <v>2360</v>
      </c>
      <c r="D183" s="7">
        <v>3</v>
      </c>
      <c r="E183" s="13">
        <v>0</v>
      </c>
      <c r="F183" s="14">
        <v>1909.53</v>
      </c>
      <c r="G183" s="1" t="s">
        <v>2352</v>
      </c>
      <c r="H183" s="1" t="s">
        <v>2352</v>
      </c>
      <c r="I183" s="9" t="s">
        <v>2358</v>
      </c>
      <c r="J183" s="7">
        <f t="shared" si="8"/>
        <v>1983</v>
      </c>
      <c r="K183" s="7">
        <f t="shared" si="9"/>
        <v>2001</v>
      </c>
      <c r="L183" s="12">
        <f t="shared" si="10"/>
        <v>37106</v>
      </c>
      <c r="M183" s="13">
        <f t="shared" si="11"/>
        <v>21</v>
      </c>
      <c r="V183" s="7">
        <v>1</v>
      </c>
    </row>
    <row r="184" spans="1:22" x14ac:dyDescent="0.3">
      <c r="A184" s="1" t="s">
        <v>2154</v>
      </c>
      <c r="B184" s="7">
        <v>2001</v>
      </c>
      <c r="C184" s="1" t="s">
        <v>2359</v>
      </c>
      <c r="D184" s="7">
        <v>9</v>
      </c>
      <c r="E184" s="13">
        <v>0</v>
      </c>
      <c r="F184" s="14">
        <v>1917.32</v>
      </c>
      <c r="G184" s="1" t="s">
        <v>2352</v>
      </c>
      <c r="H184" s="1" t="s">
        <v>2351</v>
      </c>
      <c r="I184" s="9" t="s">
        <v>2358</v>
      </c>
      <c r="J184" s="7">
        <f t="shared" si="8"/>
        <v>1983</v>
      </c>
      <c r="K184" s="7">
        <f t="shared" si="9"/>
        <v>2001</v>
      </c>
      <c r="L184" s="12">
        <f t="shared" si="10"/>
        <v>37234</v>
      </c>
      <c r="M184" s="13">
        <f t="shared" si="11"/>
        <v>21</v>
      </c>
      <c r="V184" s="7">
        <v>9</v>
      </c>
    </row>
    <row r="185" spans="1:22" x14ac:dyDescent="0.3">
      <c r="A185" s="1" t="s">
        <v>2153</v>
      </c>
      <c r="B185" s="7">
        <v>2002</v>
      </c>
      <c r="C185" s="1" t="s">
        <v>2357</v>
      </c>
      <c r="D185" s="7">
        <v>7</v>
      </c>
      <c r="E185" s="13">
        <v>1</v>
      </c>
      <c r="F185" s="14">
        <v>1964.78</v>
      </c>
      <c r="G185" s="1" t="s">
        <v>2352</v>
      </c>
      <c r="H185" s="1" t="s">
        <v>2355</v>
      </c>
      <c r="I185" s="9" t="s">
        <v>2362</v>
      </c>
      <c r="J185" s="7">
        <f t="shared" si="8"/>
        <v>1983</v>
      </c>
      <c r="K185" s="7">
        <f t="shared" si="9"/>
        <v>2002</v>
      </c>
      <c r="L185" s="12">
        <f t="shared" si="10"/>
        <v>37506</v>
      </c>
      <c r="M185" s="13">
        <f t="shared" si="11"/>
        <v>20</v>
      </c>
      <c r="V185" s="7">
        <v>2</v>
      </c>
    </row>
    <row r="186" spans="1:22" x14ac:dyDescent="0.3">
      <c r="A186" s="1" t="s">
        <v>2152</v>
      </c>
      <c r="B186" s="7">
        <v>2002</v>
      </c>
      <c r="C186" s="1" t="s">
        <v>2350</v>
      </c>
      <c r="D186" s="7">
        <v>29</v>
      </c>
      <c r="E186" s="13">
        <v>0</v>
      </c>
      <c r="F186" s="14">
        <v>1967.02</v>
      </c>
      <c r="G186" s="1" t="s">
        <v>2352</v>
      </c>
      <c r="H186" s="1" t="s">
        <v>2351</v>
      </c>
      <c r="I186" s="9" t="s">
        <v>2365</v>
      </c>
      <c r="J186" s="7">
        <f t="shared" si="8"/>
        <v>1983</v>
      </c>
      <c r="K186" s="7">
        <f t="shared" si="9"/>
        <v>2002</v>
      </c>
      <c r="L186" s="12">
        <f t="shared" si="10"/>
        <v>37466</v>
      </c>
      <c r="M186" s="13">
        <f t="shared" si="11"/>
        <v>20</v>
      </c>
      <c r="V186" s="7">
        <v>9</v>
      </c>
    </row>
    <row r="187" spans="1:22" x14ac:dyDescent="0.3">
      <c r="A187" s="1" t="s">
        <v>2151</v>
      </c>
      <c r="B187" s="7">
        <v>1998</v>
      </c>
      <c r="C187" s="1" t="s">
        <v>2357</v>
      </c>
      <c r="D187" s="7">
        <v>28</v>
      </c>
      <c r="E187" s="13">
        <v>0</v>
      </c>
      <c r="F187" s="14">
        <v>1969.61</v>
      </c>
      <c r="G187" s="1" t="s">
        <v>2352</v>
      </c>
      <c r="H187" s="1" t="s">
        <v>2352</v>
      </c>
      <c r="I187" s="9" t="s">
        <v>2362</v>
      </c>
      <c r="J187" s="7">
        <f t="shared" si="8"/>
        <v>1983</v>
      </c>
      <c r="K187" s="7">
        <f t="shared" si="9"/>
        <v>1998</v>
      </c>
      <c r="L187" s="12">
        <f t="shared" si="10"/>
        <v>36066</v>
      </c>
      <c r="M187" s="13">
        <f t="shared" si="11"/>
        <v>24</v>
      </c>
      <c r="V187" s="7">
        <v>1</v>
      </c>
    </row>
    <row r="188" spans="1:22" x14ac:dyDescent="0.3">
      <c r="A188" s="1" t="s">
        <v>2150</v>
      </c>
      <c r="B188" s="7">
        <v>1998</v>
      </c>
      <c r="C188" s="1" t="s">
        <v>2361</v>
      </c>
      <c r="D188" s="7">
        <v>5</v>
      </c>
      <c r="E188" s="13">
        <v>0</v>
      </c>
      <c r="F188" s="14">
        <v>1972.95</v>
      </c>
      <c r="G188" s="1" t="s">
        <v>2352</v>
      </c>
      <c r="H188" s="1" t="s">
        <v>2355</v>
      </c>
      <c r="I188" s="9" t="s">
        <v>2362</v>
      </c>
      <c r="J188" s="7">
        <f t="shared" si="8"/>
        <v>1983</v>
      </c>
      <c r="K188" s="7">
        <f t="shared" si="9"/>
        <v>1998</v>
      </c>
      <c r="L188" s="12">
        <f t="shared" si="10"/>
        <v>36073</v>
      </c>
      <c r="M188" s="13">
        <f t="shared" si="11"/>
        <v>24</v>
      </c>
      <c r="V188" s="7">
        <v>2</v>
      </c>
    </row>
    <row r="189" spans="1:22" x14ac:dyDescent="0.3">
      <c r="A189" s="1" t="s">
        <v>2149</v>
      </c>
      <c r="B189" s="7">
        <v>1998</v>
      </c>
      <c r="C189" s="1" t="s">
        <v>2357</v>
      </c>
      <c r="D189" s="7">
        <v>29</v>
      </c>
      <c r="E189" s="13">
        <v>0</v>
      </c>
      <c r="F189" s="14">
        <v>1977.82</v>
      </c>
      <c r="G189" s="1" t="s">
        <v>2352</v>
      </c>
      <c r="H189" s="1" t="s">
        <v>2355</v>
      </c>
      <c r="I189" s="9" t="s">
        <v>2362</v>
      </c>
      <c r="J189" s="7">
        <f t="shared" si="8"/>
        <v>1983</v>
      </c>
      <c r="K189" s="7">
        <f t="shared" si="9"/>
        <v>1998</v>
      </c>
      <c r="L189" s="12">
        <f t="shared" si="10"/>
        <v>36067</v>
      </c>
      <c r="M189" s="13">
        <f t="shared" si="11"/>
        <v>24</v>
      </c>
      <c r="V189" s="7">
        <v>2</v>
      </c>
    </row>
    <row r="190" spans="1:22" x14ac:dyDescent="0.3">
      <c r="A190" s="1" t="s">
        <v>2148</v>
      </c>
      <c r="B190" s="7">
        <v>2002</v>
      </c>
      <c r="C190" s="1" t="s">
        <v>2350</v>
      </c>
      <c r="D190" s="7">
        <v>16</v>
      </c>
      <c r="E190" s="13">
        <v>1</v>
      </c>
      <c r="F190" s="14">
        <v>1980.07</v>
      </c>
      <c r="G190" s="1" t="s">
        <v>2352</v>
      </c>
      <c r="H190" s="1" t="s">
        <v>2352</v>
      </c>
      <c r="I190" s="9" t="s">
        <v>2362</v>
      </c>
      <c r="J190" s="7">
        <f t="shared" si="8"/>
        <v>1983</v>
      </c>
      <c r="K190" s="7">
        <f t="shared" si="9"/>
        <v>2002</v>
      </c>
      <c r="L190" s="12">
        <f t="shared" si="10"/>
        <v>37453</v>
      </c>
      <c r="M190" s="13">
        <f t="shared" si="11"/>
        <v>20</v>
      </c>
      <c r="V190" s="7">
        <v>1</v>
      </c>
    </row>
    <row r="191" spans="1:22" x14ac:dyDescent="0.3">
      <c r="A191" s="1" t="s">
        <v>2147</v>
      </c>
      <c r="B191" s="7">
        <v>1998</v>
      </c>
      <c r="C191" s="1" t="s">
        <v>2359</v>
      </c>
      <c r="D191" s="7">
        <v>29</v>
      </c>
      <c r="E191" s="13">
        <v>0</v>
      </c>
      <c r="F191" s="14">
        <v>1981.58</v>
      </c>
      <c r="G191" s="1" t="s">
        <v>2352</v>
      </c>
      <c r="H191" s="1" t="s">
        <v>2355</v>
      </c>
      <c r="I191" s="9" t="s">
        <v>2353</v>
      </c>
      <c r="J191" s="7">
        <f t="shared" si="8"/>
        <v>1983</v>
      </c>
      <c r="K191" s="7">
        <f t="shared" si="9"/>
        <v>1998</v>
      </c>
      <c r="L191" s="12">
        <f t="shared" si="10"/>
        <v>36158</v>
      </c>
      <c r="M191" s="13">
        <f t="shared" si="11"/>
        <v>24</v>
      </c>
      <c r="V191" s="7">
        <v>2</v>
      </c>
    </row>
    <row r="192" spans="1:22" x14ac:dyDescent="0.3">
      <c r="A192" s="1" t="s">
        <v>2146</v>
      </c>
      <c r="B192" s="7">
        <v>2002</v>
      </c>
      <c r="C192" s="1" t="s">
        <v>2357</v>
      </c>
      <c r="D192" s="7">
        <v>29</v>
      </c>
      <c r="E192" s="13">
        <v>0</v>
      </c>
      <c r="F192" s="14">
        <v>1984.45</v>
      </c>
      <c r="G192" s="1" t="s">
        <v>2352</v>
      </c>
      <c r="H192" s="1" t="s">
        <v>2352</v>
      </c>
      <c r="I192" s="9" t="s">
        <v>2365</v>
      </c>
      <c r="J192" s="7">
        <f t="shared" si="8"/>
        <v>1983</v>
      </c>
      <c r="K192" s="7">
        <f t="shared" si="9"/>
        <v>2002</v>
      </c>
      <c r="L192" s="12">
        <f t="shared" si="10"/>
        <v>37528</v>
      </c>
      <c r="M192" s="13">
        <f t="shared" si="11"/>
        <v>20</v>
      </c>
      <c r="V192" s="7">
        <v>1</v>
      </c>
    </row>
    <row r="193" spans="1:22" x14ac:dyDescent="0.3">
      <c r="A193" s="1" t="s">
        <v>2145</v>
      </c>
      <c r="B193" s="7">
        <v>1998</v>
      </c>
      <c r="C193" s="1" t="s">
        <v>2357</v>
      </c>
      <c r="D193" s="7">
        <v>14</v>
      </c>
      <c r="E193" s="13">
        <v>0</v>
      </c>
      <c r="F193" s="14">
        <v>1986.93</v>
      </c>
      <c r="G193" s="1" t="s">
        <v>2352</v>
      </c>
      <c r="H193" s="1" t="s">
        <v>2351</v>
      </c>
      <c r="I193" s="9" t="s">
        <v>2353</v>
      </c>
      <c r="J193" s="7">
        <f t="shared" si="8"/>
        <v>1983</v>
      </c>
      <c r="K193" s="7">
        <f t="shared" si="9"/>
        <v>1998</v>
      </c>
      <c r="L193" s="12">
        <f t="shared" si="10"/>
        <v>36052</v>
      </c>
      <c r="M193" s="13">
        <f t="shared" si="11"/>
        <v>24</v>
      </c>
      <c r="V193" s="7">
        <v>9</v>
      </c>
    </row>
    <row r="194" spans="1:22" x14ac:dyDescent="0.3">
      <c r="A194" s="1" t="s">
        <v>2144</v>
      </c>
      <c r="B194" s="7">
        <v>2001</v>
      </c>
      <c r="C194" s="1" t="s">
        <v>2360</v>
      </c>
      <c r="D194" s="7">
        <v>14</v>
      </c>
      <c r="E194" s="13">
        <v>0</v>
      </c>
      <c r="F194" s="14">
        <v>2007.95</v>
      </c>
      <c r="G194" s="1" t="s">
        <v>2352</v>
      </c>
      <c r="H194" s="1" t="s">
        <v>2351</v>
      </c>
      <c r="I194" s="9" t="s">
        <v>2362</v>
      </c>
      <c r="J194" s="7">
        <f t="shared" si="8"/>
        <v>1983</v>
      </c>
      <c r="K194" s="7">
        <f t="shared" si="9"/>
        <v>2001</v>
      </c>
      <c r="L194" s="12">
        <f t="shared" si="10"/>
        <v>37117</v>
      </c>
      <c r="M194" s="13">
        <f t="shared" si="11"/>
        <v>21</v>
      </c>
      <c r="V194" s="7">
        <v>9</v>
      </c>
    </row>
    <row r="195" spans="1:22" x14ac:dyDescent="0.3">
      <c r="A195" s="1" t="s">
        <v>2143</v>
      </c>
      <c r="B195" s="7">
        <v>2001</v>
      </c>
      <c r="C195" s="1" t="s">
        <v>2350</v>
      </c>
      <c r="D195" s="7">
        <v>1</v>
      </c>
      <c r="E195" s="13">
        <v>0</v>
      </c>
      <c r="F195" s="14">
        <v>2020.18</v>
      </c>
      <c r="G195" s="1" t="s">
        <v>2352</v>
      </c>
      <c r="H195" s="1" t="s">
        <v>2355</v>
      </c>
      <c r="I195" s="9" t="s">
        <v>2362</v>
      </c>
      <c r="J195" s="7">
        <f t="shared" ref="J195:J258" si="12">ROUND(AVERAGEIF($B$2:$B$2339,"&lt;&gt;Unknown"),0)</f>
        <v>1983</v>
      </c>
      <c r="K195" s="7">
        <f t="shared" ref="K195:K258" si="13">IF(B195="Unknown",$J$2,B195)</f>
        <v>2001</v>
      </c>
      <c r="L195" s="12">
        <f t="shared" ref="L195:L258" si="14">DATE(K195, MONTH(1 &amp;C195),D195)</f>
        <v>37073</v>
      </c>
      <c r="M195" s="13">
        <f t="shared" ref="M195:M258" si="15">DATEDIF(L195, DATE(2023,6,8),"y")</f>
        <v>21</v>
      </c>
      <c r="V195" s="7">
        <v>2</v>
      </c>
    </row>
    <row r="196" spans="1:22" x14ac:dyDescent="0.3">
      <c r="A196" s="1" t="s">
        <v>2142</v>
      </c>
      <c r="B196" s="7">
        <v>2001</v>
      </c>
      <c r="C196" s="1" t="s">
        <v>2357</v>
      </c>
      <c r="D196" s="7">
        <v>6</v>
      </c>
      <c r="E196" s="13">
        <v>0</v>
      </c>
      <c r="F196" s="14">
        <v>2020.55</v>
      </c>
      <c r="G196" s="1" t="s">
        <v>2352</v>
      </c>
      <c r="H196" s="1" t="s">
        <v>2351</v>
      </c>
      <c r="I196" s="9" t="s">
        <v>2353</v>
      </c>
      <c r="J196" s="7">
        <f t="shared" si="12"/>
        <v>1983</v>
      </c>
      <c r="K196" s="7">
        <f t="shared" si="13"/>
        <v>2001</v>
      </c>
      <c r="L196" s="12">
        <f t="shared" si="14"/>
        <v>37140</v>
      </c>
      <c r="M196" s="13">
        <f t="shared" si="15"/>
        <v>21</v>
      </c>
      <c r="V196" s="7">
        <v>9</v>
      </c>
    </row>
    <row r="197" spans="1:22" x14ac:dyDescent="0.3">
      <c r="A197" s="1" t="s">
        <v>2141</v>
      </c>
      <c r="B197" s="7">
        <v>2001</v>
      </c>
      <c r="C197" s="1" t="s">
        <v>2360</v>
      </c>
      <c r="D197" s="7">
        <v>4</v>
      </c>
      <c r="E197" s="13">
        <v>0</v>
      </c>
      <c r="F197" s="14">
        <v>2026.97</v>
      </c>
      <c r="G197" s="1" t="s">
        <v>2352</v>
      </c>
      <c r="H197" s="1" t="s">
        <v>2351</v>
      </c>
      <c r="I197" s="9" t="s">
        <v>2353</v>
      </c>
      <c r="J197" s="7">
        <f t="shared" si="12"/>
        <v>1983</v>
      </c>
      <c r="K197" s="7">
        <f t="shared" si="13"/>
        <v>2001</v>
      </c>
      <c r="L197" s="12">
        <f t="shared" si="14"/>
        <v>37107</v>
      </c>
      <c r="M197" s="13">
        <f t="shared" si="15"/>
        <v>21</v>
      </c>
      <c r="V197" s="7">
        <v>9</v>
      </c>
    </row>
    <row r="198" spans="1:22" x14ac:dyDescent="0.3">
      <c r="A198" s="1" t="s">
        <v>2140</v>
      </c>
      <c r="B198" s="7">
        <v>2000</v>
      </c>
      <c r="C198" s="1" t="s">
        <v>2357</v>
      </c>
      <c r="D198" s="7">
        <v>2</v>
      </c>
      <c r="E198" s="13">
        <v>0</v>
      </c>
      <c r="F198" s="14">
        <v>2045.69</v>
      </c>
      <c r="G198" s="1" t="s">
        <v>2352</v>
      </c>
      <c r="H198" s="1" t="s">
        <v>2352</v>
      </c>
      <c r="I198" s="9" t="s">
        <v>2358</v>
      </c>
      <c r="J198" s="7">
        <f t="shared" si="12"/>
        <v>1983</v>
      </c>
      <c r="K198" s="7">
        <f t="shared" si="13"/>
        <v>2000</v>
      </c>
      <c r="L198" s="12">
        <f t="shared" si="14"/>
        <v>36771</v>
      </c>
      <c r="M198" s="13">
        <f t="shared" si="15"/>
        <v>22</v>
      </c>
      <c r="V198" s="7">
        <v>1</v>
      </c>
    </row>
    <row r="199" spans="1:22" x14ac:dyDescent="0.3">
      <c r="A199" s="1" t="s">
        <v>2139</v>
      </c>
      <c r="B199" s="7">
        <v>2000</v>
      </c>
      <c r="C199" s="1" t="s">
        <v>2350</v>
      </c>
      <c r="D199" s="7">
        <v>26</v>
      </c>
      <c r="E199" s="13">
        <v>0</v>
      </c>
      <c r="F199" s="14">
        <v>2055.3200000000002</v>
      </c>
      <c r="G199" s="1" t="s">
        <v>2352</v>
      </c>
      <c r="H199" s="1" t="s">
        <v>2352</v>
      </c>
      <c r="I199" s="9" t="s">
        <v>2358</v>
      </c>
      <c r="J199" s="7">
        <f t="shared" si="12"/>
        <v>1983</v>
      </c>
      <c r="K199" s="7">
        <f t="shared" si="13"/>
        <v>2000</v>
      </c>
      <c r="L199" s="12">
        <f t="shared" si="14"/>
        <v>36733</v>
      </c>
      <c r="M199" s="13">
        <f t="shared" si="15"/>
        <v>22</v>
      </c>
      <c r="V199" s="7">
        <v>1</v>
      </c>
    </row>
    <row r="200" spans="1:22" x14ac:dyDescent="0.3">
      <c r="A200" s="1" t="s">
        <v>2138</v>
      </c>
      <c r="B200" s="7">
        <v>2004</v>
      </c>
      <c r="C200" s="1" t="s">
        <v>2356</v>
      </c>
      <c r="D200" s="7">
        <v>12</v>
      </c>
      <c r="E200" s="13">
        <v>0</v>
      </c>
      <c r="F200" s="14">
        <v>2094.1</v>
      </c>
      <c r="G200" s="1" t="s">
        <v>2352</v>
      </c>
      <c r="H200" s="1" t="s">
        <v>2351</v>
      </c>
      <c r="I200" s="9" t="s">
        <v>2367</v>
      </c>
      <c r="J200" s="7">
        <f t="shared" si="12"/>
        <v>1983</v>
      </c>
      <c r="K200" s="7">
        <f t="shared" si="13"/>
        <v>2004</v>
      </c>
      <c r="L200" s="12">
        <f t="shared" si="14"/>
        <v>38150</v>
      </c>
      <c r="M200" s="13">
        <f t="shared" si="15"/>
        <v>18</v>
      </c>
      <c r="V200" s="7">
        <v>9</v>
      </c>
    </row>
    <row r="201" spans="1:22" x14ac:dyDescent="0.3">
      <c r="A201" s="1" t="s">
        <v>2137</v>
      </c>
      <c r="B201" s="7">
        <v>2001</v>
      </c>
      <c r="C201" s="1" t="s">
        <v>2360</v>
      </c>
      <c r="D201" s="7">
        <v>14</v>
      </c>
      <c r="E201" s="13">
        <v>0</v>
      </c>
      <c r="F201" s="14">
        <v>2102.2600000000002</v>
      </c>
      <c r="G201" s="1" t="s">
        <v>2352</v>
      </c>
      <c r="H201" s="1" t="s">
        <v>2351</v>
      </c>
      <c r="I201" s="9" t="s">
        <v>2364</v>
      </c>
      <c r="J201" s="7">
        <f t="shared" si="12"/>
        <v>1983</v>
      </c>
      <c r="K201" s="7">
        <f t="shared" si="13"/>
        <v>2001</v>
      </c>
      <c r="L201" s="12">
        <f t="shared" si="14"/>
        <v>37117</v>
      </c>
      <c r="M201" s="13">
        <f t="shared" si="15"/>
        <v>21</v>
      </c>
      <c r="V201" s="7">
        <v>9</v>
      </c>
    </row>
    <row r="202" spans="1:22" x14ac:dyDescent="0.3">
      <c r="A202" s="1" t="s">
        <v>2136</v>
      </c>
      <c r="B202" s="7">
        <v>2001</v>
      </c>
      <c r="C202" s="1" t="s">
        <v>2356</v>
      </c>
      <c r="D202" s="7">
        <v>22</v>
      </c>
      <c r="E202" s="13">
        <v>1</v>
      </c>
      <c r="F202" s="14">
        <v>2103.08</v>
      </c>
      <c r="G202" s="1" t="s">
        <v>2352</v>
      </c>
      <c r="H202" s="1" t="s">
        <v>2351</v>
      </c>
      <c r="I202" s="9" t="s">
        <v>2362</v>
      </c>
      <c r="J202" s="7">
        <f t="shared" si="12"/>
        <v>1983</v>
      </c>
      <c r="K202" s="7">
        <f t="shared" si="13"/>
        <v>2001</v>
      </c>
      <c r="L202" s="12">
        <f t="shared" si="14"/>
        <v>37064</v>
      </c>
      <c r="M202" s="13">
        <f t="shared" si="15"/>
        <v>21</v>
      </c>
      <c r="V202" s="7">
        <v>9</v>
      </c>
    </row>
    <row r="203" spans="1:22" x14ac:dyDescent="0.3">
      <c r="A203" s="1" t="s">
        <v>2135</v>
      </c>
      <c r="B203" s="7">
        <v>2001</v>
      </c>
      <c r="C203" s="1" t="s">
        <v>2354</v>
      </c>
      <c r="D203" s="7">
        <v>28</v>
      </c>
      <c r="E203" s="13">
        <v>0</v>
      </c>
      <c r="F203" s="14">
        <v>2104.11</v>
      </c>
      <c r="G203" s="1" t="s">
        <v>2351</v>
      </c>
      <c r="H203" s="1" t="s">
        <v>2355</v>
      </c>
      <c r="I203" s="9" t="s">
        <v>2365</v>
      </c>
      <c r="J203" s="7">
        <f t="shared" si="12"/>
        <v>1983</v>
      </c>
      <c r="K203" s="7">
        <f t="shared" si="13"/>
        <v>2001</v>
      </c>
      <c r="L203" s="12">
        <f t="shared" si="14"/>
        <v>37223</v>
      </c>
      <c r="M203" s="13">
        <f t="shared" si="15"/>
        <v>21</v>
      </c>
      <c r="V203" s="7">
        <v>2</v>
      </c>
    </row>
    <row r="204" spans="1:22" x14ac:dyDescent="0.3">
      <c r="A204" s="1" t="s">
        <v>2134</v>
      </c>
      <c r="B204" s="7">
        <v>1989</v>
      </c>
      <c r="C204" s="1" t="s">
        <v>2350</v>
      </c>
      <c r="D204" s="7">
        <v>21</v>
      </c>
      <c r="E204" s="13">
        <v>3</v>
      </c>
      <c r="F204" s="14">
        <v>2106.2600000000002</v>
      </c>
      <c r="G204" s="1" t="s">
        <v>2351</v>
      </c>
      <c r="H204" s="1" t="s">
        <v>2351</v>
      </c>
      <c r="I204" s="9" t="s">
        <v>2353</v>
      </c>
      <c r="J204" s="7">
        <f t="shared" si="12"/>
        <v>1983</v>
      </c>
      <c r="K204" s="7">
        <f t="shared" si="13"/>
        <v>1989</v>
      </c>
      <c r="L204" s="12">
        <f t="shared" si="14"/>
        <v>32710</v>
      </c>
      <c r="M204" s="13">
        <f t="shared" si="15"/>
        <v>33</v>
      </c>
      <c r="V204" s="7">
        <v>9</v>
      </c>
    </row>
    <row r="205" spans="1:22" x14ac:dyDescent="0.3">
      <c r="A205" s="1" t="s">
        <v>2133</v>
      </c>
      <c r="B205" s="7">
        <v>2003</v>
      </c>
      <c r="C205" s="1" t="s">
        <v>2357</v>
      </c>
      <c r="D205" s="7">
        <v>30</v>
      </c>
      <c r="E205" s="13">
        <v>0</v>
      </c>
      <c r="F205" s="14">
        <v>2117.34</v>
      </c>
      <c r="G205" s="1" t="s">
        <v>2351</v>
      </c>
      <c r="H205" s="1" t="s">
        <v>2352</v>
      </c>
      <c r="I205" s="9" t="s">
        <v>2358</v>
      </c>
      <c r="J205" s="7">
        <f t="shared" si="12"/>
        <v>1983</v>
      </c>
      <c r="K205" s="7">
        <f t="shared" si="13"/>
        <v>2003</v>
      </c>
      <c r="L205" s="12">
        <f t="shared" si="14"/>
        <v>37894</v>
      </c>
      <c r="M205" s="13">
        <f t="shared" si="15"/>
        <v>19</v>
      </c>
      <c r="V205" s="7">
        <v>1</v>
      </c>
    </row>
    <row r="206" spans="1:22" x14ac:dyDescent="0.3">
      <c r="A206" s="1" t="s">
        <v>2132</v>
      </c>
      <c r="B206" s="7">
        <v>2004</v>
      </c>
      <c r="C206" s="1" t="s">
        <v>2354</v>
      </c>
      <c r="D206" s="7">
        <v>4</v>
      </c>
      <c r="E206" s="13">
        <v>0</v>
      </c>
      <c r="F206" s="14">
        <v>2118.61</v>
      </c>
      <c r="G206" s="1" t="s">
        <v>2351</v>
      </c>
      <c r="H206" s="1" t="s">
        <v>2355</v>
      </c>
      <c r="I206" s="9" t="s">
        <v>2358</v>
      </c>
      <c r="J206" s="7">
        <f t="shared" si="12"/>
        <v>1983</v>
      </c>
      <c r="K206" s="7">
        <f t="shared" si="13"/>
        <v>2004</v>
      </c>
      <c r="L206" s="12">
        <f t="shared" si="14"/>
        <v>38295</v>
      </c>
      <c r="M206" s="13">
        <f t="shared" si="15"/>
        <v>18</v>
      </c>
      <c r="V206" s="7">
        <v>2</v>
      </c>
    </row>
    <row r="207" spans="1:22" x14ac:dyDescent="0.3">
      <c r="A207" s="1" t="s">
        <v>2131</v>
      </c>
      <c r="B207" s="7">
        <v>2003</v>
      </c>
      <c r="C207" s="1" t="s">
        <v>2360</v>
      </c>
      <c r="D207" s="7">
        <v>30</v>
      </c>
      <c r="E207" s="13">
        <v>0</v>
      </c>
      <c r="F207" s="14">
        <v>2128.4299999999998</v>
      </c>
      <c r="G207" s="1" t="s">
        <v>2351</v>
      </c>
      <c r="H207" s="1" t="s">
        <v>2355</v>
      </c>
      <c r="I207" s="9" t="s">
        <v>2358</v>
      </c>
      <c r="J207" s="7">
        <f t="shared" si="12"/>
        <v>1983</v>
      </c>
      <c r="K207" s="7">
        <f t="shared" si="13"/>
        <v>2003</v>
      </c>
      <c r="L207" s="12">
        <f t="shared" si="14"/>
        <v>37863</v>
      </c>
      <c r="M207" s="13">
        <f t="shared" si="15"/>
        <v>19</v>
      </c>
      <c r="V207" s="7">
        <v>2</v>
      </c>
    </row>
    <row r="208" spans="1:22" x14ac:dyDescent="0.3">
      <c r="A208" s="1" t="s">
        <v>2130</v>
      </c>
      <c r="B208" s="7">
        <v>2003</v>
      </c>
      <c r="C208" s="1" t="s">
        <v>2359</v>
      </c>
      <c r="D208" s="7">
        <v>22</v>
      </c>
      <c r="E208" s="13">
        <v>0</v>
      </c>
      <c r="F208" s="14">
        <v>2130.6799999999998</v>
      </c>
      <c r="G208" s="1" t="s">
        <v>2351</v>
      </c>
      <c r="H208" s="1" t="s">
        <v>2352</v>
      </c>
      <c r="I208" s="9" t="s">
        <v>2358</v>
      </c>
      <c r="J208" s="7">
        <f t="shared" si="12"/>
        <v>1983</v>
      </c>
      <c r="K208" s="7">
        <f t="shared" si="13"/>
        <v>2003</v>
      </c>
      <c r="L208" s="12">
        <f t="shared" si="14"/>
        <v>37977</v>
      </c>
      <c r="M208" s="13">
        <f t="shared" si="15"/>
        <v>19</v>
      </c>
      <c r="V208" s="7">
        <v>1</v>
      </c>
    </row>
    <row r="209" spans="1:22" x14ac:dyDescent="0.3">
      <c r="A209" s="1" t="s">
        <v>2129</v>
      </c>
      <c r="B209" s="7">
        <v>2003</v>
      </c>
      <c r="C209" s="1" t="s">
        <v>2357</v>
      </c>
      <c r="D209" s="7">
        <v>1</v>
      </c>
      <c r="E209" s="13">
        <v>0</v>
      </c>
      <c r="F209" s="14">
        <v>2134.9</v>
      </c>
      <c r="G209" s="1" t="s">
        <v>2351</v>
      </c>
      <c r="H209" s="1" t="s">
        <v>2352</v>
      </c>
      <c r="I209" s="9" t="s">
        <v>2358</v>
      </c>
      <c r="J209" s="7">
        <f t="shared" si="12"/>
        <v>1983</v>
      </c>
      <c r="K209" s="7">
        <f t="shared" si="13"/>
        <v>2003</v>
      </c>
      <c r="L209" s="12">
        <f t="shared" si="14"/>
        <v>37865</v>
      </c>
      <c r="M209" s="13">
        <f t="shared" si="15"/>
        <v>19</v>
      </c>
      <c r="V209" s="7">
        <v>1</v>
      </c>
    </row>
    <row r="210" spans="1:22" x14ac:dyDescent="0.3">
      <c r="A210" s="1" t="s">
        <v>2128</v>
      </c>
      <c r="B210" s="7">
        <v>2003</v>
      </c>
      <c r="C210" s="1" t="s">
        <v>2357</v>
      </c>
      <c r="D210" s="7">
        <v>26</v>
      </c>
      <c r="E210" s="13">
        <v>0</v>
      </c>
      <c r="F210" s="14">
        <v>2136.88</v>
      </c>
      <c r="G210" s="1" t="s">
        <v>2351</v>
      </c>
      <c r="H210" s="1" t="s">
        <v>2351</v>
      </c>
      <c r="I210" s="9" t="s">
        <v>2358</v>
      </c>
      <c r="J210" s="7">
        <f t="shared" si="12"/>
        <v>1983</v>
      </c>
      <c r="K210" s="7">
        <f t="shared" si="13"/>
        <v>2003</v>
      </c>
      <c r="L210" s="12">
        <f t="shared" si="14"/>
        <v>37890</v>
      </c>
      <c r="M210" s="13">
        <f t="shared" si="15"/>
        <v>19</v>
      </c>
      <c r="V210" s="7">
        <v>9</v>
      </c>
    </row>
    <row r="211" spans="1:22" x14ac:dyDescent="0.3">
      <c r="A211" s="1" t="s">
        <v>2127</v>
      </c>
      <c r="B211" s="7">
        <v>1997</v>
      </c>
      <c r="C211" s="1" t="s">
        <v>2357</v>
      </c>
      <c r="D211" s="7">
        <v>3</v>
      </c>
      <c r="E211" s="13">
        <v>0</v>
      </c>
      <c r="F211" s="14">
        <v>2137.65</v>
      </c>
      <c r="G211" s="1" t="s">
        <v>2352</v>
      </c>
      <c r="H211" s="1" t="s">
        <v>2355</v>
      </c>
      <c r="I211" s="9" t="s">
        <v>2353</v>
      </c>
      <c r="J211" s="7">
        <f t="shared" si="12"/>
        <v>1983</v>
      </c>
      <c r="K211" s="7">
        <f t="shared" si="13"/>
        <v>1997</v>
      </c>
      <c r="L211" s="12">
        <f t="shared" si="14"/>
        <v>35676</v>
      </c>
      <c r="M211" s="13">
        <f t="shared" si="15"/>
        <v>25</v>
      </c>
      <c r="V211" s="7">
        <v>2</v>
      </c>
    </row>
    <row r="212" spans="1:22" x14ac:dyDescent="0.3">
      <c r="A212" s="1" t="s">
        <v>2126</v>
      </c>
      <c r="B212" s="7">
        <v>2003</v>
      </c>
      <c r="C212" s="1" t="s">
        <v>2360</v>
      </c>
      <c r="D212" s="7">
        <v>19</v>
      </c>
      <c r="E212" s="13">
        <v>0</v>
      </c>
      <c r="F212" s="14">
        <v>2138.0700000000002</v>
      </c>
      <c r="G212" s="1" t="s">
        <v>2351</v>
      </c>
      <c r="H212" s="1" t="s">
        <v>2355</v>
      </c>
      <c r="I212" s="9" t="s">
        <v>2358</v>
      </c>
      <c r="J212" s="7">
        <f t="shared" si="12"/>
        <v>1983</v>
      </c>
      <c r="K212" s="7">
        <f t="shared" si="13"/>
        <v>2003</v>
      </c>
      <c r="L212" s="12">
        <f t="shared" si="14"/>
        <v>37852</v>
      </c>
      <c r="M212" s="13">
        <f t="shared" si="15"/>
        <v>19</v>
      </c>
      <c r="V212" s="7">
        <v>2</v>
      </c>
    </row>
    <row r="213" spans="1:22" x14ac:dyDescent="0.3">
      <c r="A213" s="1" t="s">
        <v>2125</v>
      </c>
      <c r="B213" s="7">
        <v>2004</v>
      </c>
      <c r="C213" s="1" t="s">
        <v>2361</v>
      </c>
      <c r="D213" s="7">
        <v>4</v>
      </c>
      <c r="E213" s="13">
        <v>0</v>
      </c>
      <c r="F213" s="14">
        <v>2144.85</v>
      </c>
      <c r="G213" s="1" t="s">
        <v>2351</v>
      </c>
      <c r="H213" s="1" t="s">
        <v>2355</v>
      </c>
      <c r="I213" s="9" t="s">
        <v>2362</v>
      </c>
      <c r="J213" s="7">
        <f t="shared" si="12"/>
        <v>1983</v>
      </c>
      <c r="K213" s="7">
        <f t="shared" si="13"/>
        <v>2004</v>
      </c>
      <c r="L213" s="12">
        <f t="shared" si="14"/>
        <v>38264</v>
      </c>
      <c r="M213" s="13">
        <f t="shared" si="15"/>
        <v>18</v>
      </c>
      <c r="V213" s="7">
        <v>2</v>
      </c>
    </row>
    <row r="214" spans="1:22" x14ac:dyDescent="0.3">
      <c r="A214" s="1" t="s">
        <v>2124</v>
      </c>
      <c r="B214" s="7">
        <v>2000</v>
      </c>
      <c r="C214" s="1" t="s">
        <v>2359</v>
      </c>
      <c r="D214" s="7">
        <v>27</v>
      </c>
      <c r="E214" s="13">
        <v>0</v>
      </c>
      <c r="F214" s="14">
        <v>2150.4699999999998</v>
      </c>
      <c r="G214" s="1" t="s">
        <v>2351</v>
      </c>
      <c r="H214" s="1" t="s">
        <v>2352</v>
      </c>
      <c r="I214" s="9" t="s">
        <v>2362</v>
      </c>
      <c r="J214" s="7">
        <f t="shared" si="12"/>
        <v>1983</v>
      </c>
      <c r="K214" s="7">
        <f t="shared" si="13"/>
        <v>2000</v>
      </c>
      <c r="L214" s="12">
        <f t="shared" si="14"/>
        <v>36887</v>
      </c>
      <c r="M214" s="13">
        <f t="shared" si="15"/>
        <v>22</v>
      </c>
      <c r="V214" s="7">
        <v>1</v>
      </c>
    </row>
    <row r="215" spans="1:22" x14ac:dyDescent="0.3">
      <c r="A215" s="1" t="s">
        <v>2123</v>
      </c>
      <c r="B215" s="7">
        <v>2000</v>
      </c>
      <c r="C215" s="1" t="s">
        <v>2361</v>
      </c>
      <c r="D215" s="7">
        <v>22</v>
      </c>
      <c r="E215" s="13">
        <v>0</v>
      </c>
      <c r="F215" s="14">
        <v>2154.36</v>
      </c>
      <c r="G215" s="1" t="s">
        <v>2351</v>
      </c>
      <c r="H215" s="1" t="s">
        <v>2351</v>
      </c>
      <c r="I215" s="9" t="s">
        <v>2362</v>
      </c>
      <c r="J215" s="7">
        <f t="shared" si="12"/>
        <v>1983</v>
      </c>
      <c r="K215" s="7">
        <f t="shared" si="13"/>
        <v>2000</v>
      </c>
      <c r="L215" s="12">
        <f t="shared" si="14"/>
        <v>36821</v>
      </c>
      <c r="M215" s="13">
        <f t="shared" si="15"/>
        <v>22</v>
      </c>
      <c r="V215" s="7">
        <v>9</v>
      </c>
    </row>
    <row r="216" spans="1:22" x14ac:dyDescent="0.3">
      <c r="A216" s="1" t="s">
        <v>2122</v>
      </c>
      <c r="B216" s="7">
        <v>2000</v>
      </c>
      <c r="C216" s="1" t="s">
        <v>2354</v>
      </c>
      <c r="D216" s="7">
        <v>29</v>
      </c>
      <c r="E216" s="13">
        <v>0</v>
      </c>
      <c r="F216" s="14">
        <v>2155.6799999999998</v>
      </c>
      <c r="G216" s="1" t="s">
        <v>2351</v>
      </c>
      <c r="H216" s="1" t="s">
        <v>2352</v>
      </c>
      <c r="I216" s="9" t="s">
        <v>2353</v>
      </c>
      <c r="J216" s="7">
        <f t="shared" si="12"/>
        <v>1983</v>
      </c>
      <c r="K216" s="7">
        <f t="shared" si="13"/>
        <v>2000</v>
      </c>
      <c r="L216" s="12">
        <f t="shared" si="14"/>
        <v>36859</v>
      </c>
      <c r="M216" s="13">
        <f t="shared" si="15"/>
        <v>22</v>
      </c>
      <c r="V216" s="7">
        <v>1</v>
      </c>
    </row>
    <row r="217" spans="1:22" x14ac:dyDescent="0.3">
      <c r="A217" s="1" t="s">
        <v>2121</v>
      </c>
      <c r="B217" s="7">
        <v>2000</v>
      </c>
      <c r="C217" s="1" t="s">
        <v>2359</v>
      </c>
      <c r="D217" s="7">
        <v>10</v>
      </c>
      <c r="E217" s="13">
        <v>0</v>
      </c>
      <c r="F217" s="14">
        <v>2156.75</v>
      </c>
      <c r="G217" s="1" t="s">
        <v>2351</v>
      </c>
      <c r="H217" s="1" t="s">
        <v>2351</v>
      </c>
      <c r="I217" s="9" t="s">
        <v>2353</v>
      </c>
      <c r="J217" s="7">
        <f t="shared" si="12"/>
        <v>1983</v>
      </c>
      <c r="K217" s="7">
        <f t="shared" si="13"/>
        <v>2000</v>
      </c>
      <c r="L217" s="12">
        <f t="shared" si="14"/>
        <v>36870</v>
      </c>
      <c r="M217" s="13">
        <f t="shared" si="15"/>
        <v>22</v>
      </c>
      <c r="V217" s="7">
        <v>9</v>
      </c>
    </row>
    <row r="218" spans="1:22" x14ac:dyDescent="0.3">
      <c r="A218" s="1" t="s">
        <v>2120</v>
      </c>
      <c r="B218" s="7">
        <v>2000</v>
      </c>
      <c r="C218" s="1" t="s">
        <v>2360</v>
      </c>
      <c r="D218" s="7">
        <v>23</v>
      </c>
      <c r="E218" s="13">
        <v>0</v>
      </c>
      <c r="F218" s="14">
        <v>2166.73</v>
      </c>
      <c r="G218" s="1" t="s">
        <v>2351</v>
      </c>
      <c r="H218" s="1" t="s">
        <v>2351</v>
      </c>
      <c r="I218" s="9" t="s">
        <v>2362</v>
      </c>
      <c r="J218" s="7">
        <f t="shared" si="12"/>
        <v>1983</v>
      </c>
      <c r="K218" s="7">
        <f t="shared" si="13"/>
        <v>2000</v>
      </c>
      <c r="L218" s="12">
        <f t="shared" si="14"/>
        <v>36761</v>
      </c>
      <c r="M218" s="13">
        <f t="shared" si="15"/>
        <v>22</v>
      </c>
      <c r="V218" s="7">
        <v>9</v>
      </c>
    </row>
    <row r="219" spans="1:22" x14ac:dyDescent="0.3">
      <c r="A219" s="1" t="s">
        <v>2119</v>
      </c>
      <c r="B219" s="7">
        <v>1994</v>
      </c>
      <c r="C219" s="1" t="s">
        <v>2357</v>
      </c>
      <c r="D219" s="7">
        <v>27</v>
      </c>
      <c r="E219" s="13">
        <v>0</v>
      </c>
      <c r="F219" s="14">
        <v>2170.08</v>
      </c>
      <c r="G219" s="1" t="s">
        <v>2351</v>
      </c>
      <c r="H219" s="1" t="s">
        <v>2351</v>
      </c>
      <c r="I219" s="9" t="s">
        <v>2353</v>
      </c>
      <c r="J219" s="7">
        <f t="shared" si="12"/>
        <v>1983</v>
      </c>
      <c r="K219" s="7">
        <f t="shared" si="13"/>
        <v>1994</v>
      </c>
      <c r="L219" s="12">
        <f t="shared" si="14"/>
        <v>34604</v>
      </c>
      <c r="M219" s="13">
        <f t="shared" si="15"/>
        <v>28</v>
      </c>
      <c r="V219" s="7">
        <v>9</v>
      </c>
    </row>
    <row r="220" spans="1:22" x14ac:dyDescent="0.3">
      <c r="A220" s="1" t="s">
        <v>2118</v>
      </c>
      <c r="B220" s="7">
        <v>1991</v>
      </c>
      <c r="C220" s="1" t="s">
        <v>2359</v>
      </c>
      <c r="D220" s="7">
        <v>16</v>
      </c>
      <c r="E220" s="13">
        <v>3</v>
      </c>
      <c r="F220" s="14">
        <v>2193.1999999999998</v>
      </c>
      <c r="G220" s="1" t="s">
        <v>2351</v>
      </c>
      <c r="H220" s="1" t="s">
        <v>2351</v>
      </c>
      <c r="I220" s="9" t="s">
        <v>2358</v>
      </c>
      <c r="J220" s="7">
        <f t="shared" si="12"/>
        <v>1983</v>
      </c>
      <c r="K220" s="7">
        <f t="shared" si="13"/>
        <v>1991</v>
      </c>
      <c r="L220" s="12">
        <f t="shared" si="14"/>
        <v>33588</v>
      </c>
      <c r="M220" s="13">
        <f t="shared" si="15"/>
        <v>31</v>
      </c>
      <c r="V220" s="7">
        <v>9</v>
      </c>
    </row>
    <row r="221" spans="1:22" x14ac:dyDescent="0.3">
      <c r="A221" s="1" t="s">
        <v>2117</v>
      </c>
      <c r="B221" s="7">
        <v>2004</v>
      </c>
      <c r="C221" s="1" t="s">
        <v>2359</v>
      </c>
      <c r="D221" s="7">
        <v>7</v>
      </c>
      <c r="E221" s="13">
        <v>0</v>
      </c>
      <c r="F221" s="14">
        <v>2196.4699999999998</v>
      </c>
      <c r="G221" s="1" t="s">
        <v>2351</v>
      </c>
      <c r="H221" s="1" t="s">
        <v>2352</v>
      </c>
      <c r="I221" s="9" t="s">
        <v>2368</v>
      </c>
      <c r="J221" s="7">
        <f t="shared" si="12"/>
        <v>1983</v>
      </c>
      <c r="K221" s="7">
        <f t="shared" si="13"/>
        <v>2004</v>
      </c>
      <c r="L221" s="12">
        <f t="shared" si="14"/>
        <v>38328</v>
      </c>
      <c r="M221" s="13">
        <f t="shared" si="15"/>
        <v>18</v>
      </c>
      <c r="V221" s="7">
        <v>1</v>
      </c>
    </row>
    <row r="222" spans="1:22" x14ac:dyDescent="0.3">
      <c r="A222" s="1" t="s">
        <v>2116</v>
      </c>
      <c r="B222" s="7">
        <v>2004</v>
      </c>
      <c r="C222" s="1" t="s">
        <v>2357</v>
      </c>
      <c r="D222" s="7">
        <v>3</v>
      </c>
      <c r="E222" s="13">
        <v>0</v>
      </c>
      <c r="F222" s="14">
        <v>2198.19</v>
      </c>
      <c r="G222" s="1" t="s">
        <v>2351</v>
      </c>
      <c r="H222" s="1" t="s">
        <v>2355</v>
      </c>
      <c r="I222" s="9" t="s">
        <v>2369</v>
      </c>
      <c r="J222" s="7">
        <f t="shared" si="12"/>
        <v>1983</v>
      </c>
      <c r="K222" s="7">
        <f t="shared" si="13"/>
        <v>2004</v>
      </c>
      <c r="L222" s="12">
        <f t="shared" si="14"/>
        <v>38233</v>
      </c>
      <c r="M222" s="13">
        <f t="shared" si="15"/>
        <v>18</v>
      </c>
      <c r="V222" s="7">
        <v>2</v>
      </c>
    </row>
    <row r="223" spans="1:22" x14ac:dyDescent="0.3">
      <c r="A223" s="1" t="s">
        <v>2115</v>
      </c>
      <c r="B223" s="7">
        <v>2004</v>
      </c>
      <c r="C223" s="1" t="s">
        <v>2357</v>
      </c>
      <c r="D223" s="7">
        <v>12</v>
      </c>
      <c r="E223" s="13">
        <v>0</v>
      </c>
      <c r="F223" s="14">
        <v>2200.83</v>
      </c>
      <c r="G223" s="1" t="s">
        <v>2351</v>
      </c>
      <c r="H223" s="1" t="s">
        <v>2351</v>
      </c>
      <c r="I223" s="9" t="s">
        <v>2368</v>
      </c>
      <c r="J223" s="7">
        <f t="shared" si="12"/>
        <v>1983</v>
      </c>
      <c r="K223" s="7">
        <f t="shared" si="13"/>
        <v>2004</v>
      </c>
      <c r="L223" s="12">
        <f t="shared" si="14"/>
        <v>38242</v>
      </c>
      <c r="M223" s="13">
        <f t="shared" si="15"/>
        <v>18</v>
      </c>
      <c r="V223" s="7">
        <v>9</v>
      </c>
    </row>
    <row r="224" spans="1:22" x14ac:dyDescent="0.3">
      <c r="A224" s="1" t="s">
        <v>2114</v>
      </c>
      <c r="B224" s="7">
        <v>2004</v>
      </c>
      <c r="C224" s="1" t="s">
        <v>2350</v>
      </c>
      <c r="D224" s="7">
        <v>27</v>
      </c>
      <c r="E224" s="13">
        <v>1</v>
      </c>
      <c r="F224" s="14">
        <v>2201.1</v>
      </c>
      <c r="G224" s="1" t="s">
        <v>2351</v>
      </c>
      <c r="H224" s="1" t="s">
        <v>2352</v>
      </c>
      <c r="I224" s="9" t="s">
        <v>2353</v>
      </c>
      <c r="J224" s="7">
        <f t="shared" si="12"/>
        <v>1983</v>
      </c>
      <c r="K224" s="7">
        <f t="shared" si="13"/>
        <v>2004</v>
      </c>
      <c r="L224" s="12">
        <f t="shared" si="14"/>
        <v>38195</v>
      </c>
      <c r="M224" s="13">
        <f t="shared" si="15"/>
        <v>18</v>
      </c>
      <c r="V224" s="7">
        <v>1</v>
      </c>
    </row>
    <row r="225" spans="1:22" x14ac:dyDescent="0.3">
      <c r="A225" s="1" t="s">
        <v>2113</v>
      </c>
      <c r="B225" s="7">
        <v>2004</v>
      </c>
      <c r="C225" s="1" t="s">
        <v>2360</v>
      </c>
      <c r="D225" s="7">
        <v>6</v>
      </c>
      <c r="E225" s="13">
        <v>0</v>
      </c>
      <c r="F225" s="14">
        <v>2203.4699999999998</v>
      </c>
      <c r="G225" s="1" t="s">
        <v>2351</v>
      </c>
      <c r="H225" s="1" t="s">
        <v>2351</v>
      </c>
      <c r="I225" s="9" t="s">
        <v>2368</v>
      </c>
      <c r="J225" s="7">
        <f t="shared" si="12"/>
        <v>1983</v>
      </c>
      <c r="K225" s="7">
        <f t="shared" si="13"/>
        <v>2004</v>
      </c>
      <c r="L225" s="12">
        <f t="shared" si="14"/>
        <v>38205</v>
      </c>
      <c r="M225" s="13">
        <f t="shared" si="15"/>
        <v>18</v>
      </c>
      <c r="V225" s="7">
        <v>9</v>
      </c>
    </row>
    <row r="226" spans="1:22" x14ac:dyDescent="0.3">
      <c r="A226" s="1" t="s">
        <v>2112</v>
      </c>
      <c r="B226" s="7">
        <v>2004</v>
      </c>
      <c r="C226" s="1" t="s">
        <v>2361</v>
      </c>
      <c r="D226" s="7">
        <v>28</v>
      </c>
      <c r="E226" s="13">
        <v>0</v>
      </c>
      <c r="F226" s="14">
        <v>2203.7399999999998</v>
      </c>
      <c r="G226" s="1" t="s">
        <v>2351</v>
      </c>
      <c r="H226" s="1" t="s">
        <v>2351</v>
      </c>
      <c r="I226" s="9" t="s">
        <v>2368</v>
      </c>
      <c r="J226" s="7">
        <f t="shared" si="12"/>
        <v>1983</v>
      </c>
      <c r="K226" s="7">
        <f t="shared" si="13"/>
        <v>2004</v>
      </c>
      <c r="L226" s="12">
        <f t="shared" si="14"/>
        <v>38288</v>
      </c>
      <c r="M226" s="13">
        <f t="shared" si="15"/>
        <v>18</v>
      </c>
      <c r="V226" s="7">
        <v>9</v>
      </c>
    </row>
    <row r="227" spans="1:22" x14ac:dyDescent="0.3">
      <c r="A227" s="1" t="s">
        <v>2111</v>
      </c>
      <c r="B227" s="7">
        <v>2004</v>
      </c>
      <c r="C227" s="1" t="s">
        <v>2354</v>
      </c>
      <c r="D227" s="7">
        <v>13</v>
      </c>
      <c r="E227" s="13">
        <v>0</v>
      </c>
      <c r="F227" s="14">
        <v>2205.98</v>
      </c>
      <c r="G227" s="1" t="s">
        <v>2351</v>
      </c>
      <c r="H227" s="1" t="s">
        <v>2352</v>
      </c>
      <c r="I227" s="9" t="s">
        <v>2368</v>
      </c>
      <c r="J227" s="7">
        <f t="shared" si="12"/>
        <v>1983</v>
      </c>
      <c r="K227" s="7">
        <f t="shared" si="13"/>
        <v>2004</v>
      </c>
      <c r="L227" s="12">
        <f t="shared" si="14"/>
        <v>38304</v>
      </c>
      <c r="M227" s="13">
        <f t="shared" si="15"/>
        <v>18</v>
      </c>
      <c r="V227" s="7">
        <v>1</v>
      </c>
    </row>
    <row r="228" spans="1:22" x14ac:dyDescent="0.3">
      <c r="A228" s="1" t="s">
        <v>2110</v>
      </c>
      <c r="B228" s="7">
        <v>2004</v>
      </c>
      <c r="C228" s="1" t="s">
        <v>2360</v>
      </c>
      <c r="D228" s="7">
        <v>6</v>
      </c>
      <c r="E228" s="13">
        <v>0</v>
      </c>
      <c r="F228" s="14">
        <v>2207.6999999999998</v>
      </c>
      <c r="G228" s="1" t="s">
        <v>2351</v>
      </c>
      <c r="H228" s="1" t="s">
        <v>2351</v>
      </c>
      <c r="I228" s="9" t="s">
        <v>2368</v>
      </c>
      <c r="J228" s="7">
        <f t="shared" si="12"/>
        <v>1983</v>
      </c>
      <c r="K228" s="7">
        <f t="shared" si="13"/>
        <v>2004</v>
      </c>
      <c r="L228" s="12">
        <f t="shared" si="14"/>
        <v>38205</v>
      </c>
      <c r="M228" s="13">
        <f t="shared" si="15"/>
        <v>18</v>
      </c>
      <c r="V228" s="7">
        <v>9</v>
      </c>
    </row>
    <row r="229" spans="1:22" x14ac:dyDescent="0.3">
      <c r="A229" s="1" t="s">
        <v>2109</v>
      </c>
      <c r="B229" s="7">
        <v>2004</v>
      </c>
      <c r="C229" s="1" t="s">
        <v>2350</v>
      </c>
      <c r="D229" s="7">
        <v>27</v>
      </c>
      <c r="E229" s="13">
        <v>0</v>
      </c>
      <c r="F229" s="14">
        <v>2211.13</v>
      </c>
      <c r="G229" s="1" t="s">
        <v>2351</v>
      </c>
      <c r="H229" s="1" t="s">
        <v>2351</v>
      </c>
      <c r="I229" s="9" t="s">
        <v>2368</v>
      </c>
      <c r="J229" s="7">
        <f t="shared" si="12"/>
        <v>1983</v>
      </c>
      <c r="K229" s="7">
        <f t="shared" si="13"/>
        <v>2004</v>
      </c>
      <c r="L229" s="12">
        <f t="shared" si="14"/>
        <v>38195</v>
      </c>
      <c r="M229" s="13">
        <f t="shared" si="15"/>
        <v>18</v>
      </c>
      <c r="V229" s="7">
        <v>9</v>
      </c>
    </row>
    <row r="230" spans="1:22" x14ac:dyDescent="0.3">
      <c r="A230" s="1" t="s">
        <v>2108</v>
      </c>
      <c r="B230" s="7">
        <v>1994</v>
      </c>
      <c r="C230" s="1" t="s">
        <v>2354</v>
      </c>
      <c r="D230" s="7">
        <v>17</v>
      </c>
      <c r="E230" s="13">
        <v>0</v>
      </c>
      <c r="F230" s="14">
        <v>2213.21</v>
      </c>
      <c r="G230" s="1" t="s">
        <v>2351</v>
      </c>
      <c r="H230" s="1" t="s">
        <v>2351</v>
      </c>
      <c r="I230" s="9" t="s">
        <v>2353</v>
      </c>
      <c r="J230" s="7">
        <f t="shared" si="12"/>
        <v>1983</v>
      </c>
      <c r="K230" s="7">
        <f t="shared" si="13"/>
        <v>1994</v>
      </c>
      <c r="L230" s="12">
        <f t="shared" si="14"/>
        <v>34655</v>
      </c>
      <c r="M230" s="13">
        <f t="shared" si="15"/>
        <v>28</v>
      </c>
      <c r="V230" s="7">
        <v>9</v>
      </c>
    </row>
    <row r="231" spans="1:22" x14ac:dyDescent="0.3">
      <c r="A231" s="1" t="s">
        <v>2107</v>
      </c>
      <c r="B231" s="7">
        <v>2004</v>
      </c>
      <c r="C231" s="1" t="s">
        <v>2356</v>
      </c>
      <c r="D231" s="7">
        <v>13</v>
      </c>
      <c r="E231" s="13">
        <v>0</v>
      </c>
      <c r="F231" s="14">
        <v>2217.4699999999998</v>
      </c>
      <c r="G231" s="1" t="s">
        <v>2351</v>
      </c>
      <c r="H231" s="1" t="s">
        <v>2355</v>
      </c>
      <c r="I231" s="9" t="s">
        <v>2368</v>
      </c>
      <c r="J231" s="7">
        <f t="shared" si="12"/>
        <v>1983</v>
      </c>
      <c r="K231" s="7">
        <f t="shared" si="13"/>
        <v>2004</v>
      </c>
      <c r="L231" s="12">
        <f t="shared" si="14"/>
        <v>38151</v>
      </c>
      <c r="M231" s="13">
        <f t="shared" si="15"/>
        <v>18</v>
      </c>
      <c r="V231" s="7">
        <v>2</v>
      </c>
    </row>
    <row r="232" spans="1:22" x14ac:dyDescent="0.3">
      <c r="A232" s="1" t="s">
        <v>2106</v>
      </c>
      <c r="B232" s="7">
        <v>2004</v>
      </c>
      <c r="C232" s="1" t="s">
        <v>2357</v>
      </c>
      <c r="D232" s="7">
        <v>25</v>
      </c>
      <c r="E232" s="13">
        <v>0</v>
      </c>
      <c r="F232" s="14">
        <v>2217.6</v>
      </c>
      <c r="G232" s="1" t="s">
        <v>2351</v>
      </c>
      <c r="H232" s="1" t="s">
        <v>2355</v>
      </c>
      <c r="I232" s="9" t="s">
        <v>2368</v>
      </c>
      <c r="J232" s="7">
        <f t="shared" si="12"/>
        <v>1983</v>
      </c>
      <c r="K232" s="7">
        <f t="shared" si="13"/>
        <v>2004</v>
      </c>
      <c r="L232" s="12">
        <f t="shared" si="14"/>
        <v>38255</v>
      </c>
      <c r="M232" s="13">
        <f t="shared" si="15"/>
        <v>18</v>
      </c>
      <c r="V232" s="7">
        <v>2</v>
      </c>
    </row>
    <row r="233" spans="1:22" x14ac:dyDescent="0.3">
      <c r="A233" s="1" t="s">
        <v>2105</v>
      </c>
      <c r="B233" s="7">
        <v>2004</v>
      </c>
      <c r="C233" s="1" t="s">
        <v>2359</v>
      </c>
      <c r="D233" s="7">
        <v>12</v>
      </c>
      <c r="E233" s="13">
        <v>1</v>
      </c>
      <c r="F233" s="14">
        <v>2219.4499999999998</v>
      </c>
      <c r="G233" s="1" t="s">
        <v>2351</v>
      </c>
      <c r="H233" s="1" t="s">
        <v>2355</v>
      </c>
      <c r="I233" s="9" t="s">
        <v>2353</v>
      </c>
      <c r="J233" s="7">
        <f t="shared" si="12"/>
        <v>1983</v>
      </c>
      <c r="K233" s="7">
        <f t="shared" si="13"/>
        <v>2004</v>
      </c>
      <c r="L233" s="12">
        <f t="shared" si="14"/>
        <v>38333</v>
      </c>
      <c r="M233" s="13">
        <f t="shared" si="15"/>
        <v>18</v>
      </c>
      <c r="V233" s="7">
        <v>2</v>
      </c>
    </row>
    <row r="234" spans="1:22" x14ac:dyDescent="0.3">
      <c r="A234" s="1" t="s">
        <v>2104</v>
      </c>
      <c r="B234" s="7">
        <v>2003</v>
      </c>
      <c r="C234" s="1" t="s">
        <v>2359</v>
      </c>
      <c r="D234" s="7">
        <v>10</v>
      </c>
      <c r="E234" s="13">
        <v>1</v>
      </c>
      <c r="F234" s="14">
        <v>2221.56</v>
      </c>
      <c r="G234" s="1" t="s">
        <v>2351</v>
      </c>
      <c r="H234" s="1" t="s">
        <v>2352</v>
      </c>
      <c r="I234" s="9" t="s">
        <v>2358</v>
      </c>
      <c r="J234" s="7">
        <f t="shared" si="12"/>
        <v>1983</v>
      </c>
      <c r="K234" s="7">
        <f t="shared" si="13"/>
        <v>2003</v>
      </c>
      <c r="L234" s="12">
        <f t="shared" si="14"/>
        <v>37965</v>
      </c>
      <c r="M234" s="13">
        <f t="shared" si="15"/>
        <v>19</v>
      </c>
      <c r="V234" s="7">
        <v>1</v>
      </c>
    </row>
    <row r="235" spans="1:22" x14ac:dyDescent="0.3">
      <c r="A235" s="1" t="s">
        <v>2103</v>
      </c>
      <c r="B235" s="7">
        <v>2000</v>
      </c>
      <c r="C235" s="1" t="s">
        <v>2356</v>
      </c>
      <c r="D235" s="7">
        <v>30</v>
      </c>
      <c r="E235" s="13">
        <v>0</v>
      </c>
      <c r="F235" s="14">
        <v>2250.84</v>
      </c>
      <c r="G235" s="1" t="s">
        <v>2351</v>
      </c>
      <c r="H235" s="1" t="s">
        <v>2351</v>
      </c>
      <c r="I235" s="9" t="s">
        <v>2366</v>
      </c>
      <c r="J235" s="7">
        <f t="shared" si="12"/>
        <v>1983</v>
      </c>
      <c r="K235" s="7">
        <f t="shared" si="13"/>
        <v>2000</v>
      </c>
      <c r="L235" s="12">
        <f t="shared" si="14"/>
        <v>36707</v>
      </c>
      <c r="M235" s="13">
        <f t="shared" si="15"/>
        <v>22</v>
      </c>
      <c r="V235" s="7">
        <v>9</v>
      </c>
    </row>
    <row r="236" spans="1:22" x14ac:dyDescent="0.3">
      <c r="A236" s="1" t="s">
        <v>2102</v>
      </c>
      <c r="B236" s="7">
        <v>2000</v>
      </c>
      <c r="C236" s="1" t="s">
        <v>2359</v>
      </c>
      <c r="D236" s="7">
        <v>11</v>
      </c>
      <c r="E236" s="13">
        <v>0</v>
      </c>
      <c r="F236" s="14">
        <v>2254.8000000000002</v>
      </c>
      <c r="G236" s="1" t="s">
        <v>2351</v>
      </c>
      <c r="H236" s="1" t="s">
        <v>2352</v>
      </c>
      <c r="I236" s="9" t="s">
        <v>2365</v>
      </c>
      <c r="J236" s="7">
        <f t="shared" si="12"/>
        <v>1983</v>
      </c>
      <c r="K236" s="7">
        <f t="shared" si="13"/>
        <v>2000</v>
      </c>
      <c r="L236" s="12">
        <f t="shared" si="14"/>
        <v>36871</v>
      </c>
      <c r="M236" s="13">
        <f t="shared" si="15"/>
        <v>22</v>
      </c>
      <c r="V236" s="7">
        <v>1</v>
      </c>
    </row>
    <row r="237" spans="1:22" x14ac:dyDescent="0.3">
      <c r="A237" s="1" t="s">
        <v>2101</v>
      </c>
      <c r="B237" s="7">
        <v>2002</v>
      </c>
      <c r="C237" s="1" t="s">
        <v>2350</v>
      </c>
      <c r="D237" s="7">
        <v>15</v>
      </c>
      <c r="E237" s="13">
        <v>0</v>
      </c>
      <c r="F237" s="14">
        <v>2257.48</v>
      </c>
      <c r="G237" s="1" t="s">
        <v>2351</v>
      </c>
      <c r="H237" s="1" t="s">
        <v>2355</v>
      </c>
      <c r="I237" s="9" t="s">
        <v>2358</v>
      </c>
      <c r="J237" s="7">
        <f t="shared" si="12"/>
        <v>1983</v>
      </c>
      <c r="K237" s="7">
        <f t="shared" si="13"/>
        <v>2002</v>
      </c>
      <c r="L237" s="12">
        <f t="shared" si="14"/>
        <v>37452</v>
      </c>
      <c r="M237" s="13">
        <f t="shared" si="15"/>
        <v>20</v>
      </c>
      <c r="V237" s="7">
        <v>2</v>
      </c>
    </row>
    <row r="238" spans="1:22" x14ac:dyDescent="0.3">
      <c r="A238" s="1" t="s">
        <v>2100</v>
      </c>
      <c r="B238" s="7">
        <v>2002</v>
      </c>
      <c r="C238" s="1" t="s">
        <v>2354</v>
      </c>
      <c r="D238" s="7">
        <v>12</v>
      </c>
      <c r="E238" s="13">
        <v>0</v>
      </c>
      <c r="F238" s="14">
        <v>2261.5700000000002</v>
      </c>
      <c r="G238" s="1" t="s">
        <v>2351</v>
      </c>
      <c r="H238" s="1" t="s">
        <v>2355</v>
      </c>
      <c r="I238" s="9" t="s">
        <v>2358</v>
      </c>
      <c r="J238" s="7">
        <f t="shared" si="12"/>
        <v>1983</v>
      </c>
      <c r="K238" s="7">
        <f t="shared" si="13"/>
        <v>2002</v>
      </c>
      <c r="L238" s="12">
        <f t="shared" si="14"/>
        <v>37572</v>
      </c>
      <c r="M238" s="13">
        <f t="shared" si="15"/>
        <v>20</v>
      </c>
      <c r="V238" s="7">
        <v>2</v>
      </c>
    </row>
    <row r="239" spans="1:22" x14ac:dyDescent="0.3">
      <c r="A239" s="1" t="s">
        <v>2099</v>
      </c>
      <c r="B239" s="7">
        <v>1991</v>
      </c>
      <c r="C239" s="1" t="s">
        <v>2356</v>
      </c>
      <c r="D239" s="7">
        <v>16</v>
      </c>
      <c r="E239" s="13">
        <v>3</v>
      </c>
      <c r="F239" s="14">
        <v>2277.7199999999998</v>
      </c>
      <c r="G239" s="1" t="s">
        <v>2351</v>
      </c>
      <c r="H239" s="1" t="s">
        <v>2355</v>
      </c>
      <c r="I239" s="9" t="s">
        <v>2353</v>
      </c>
      <c r="J239" s="7">
        <f t="shared" si="12"/>
        <v>1983</v>
      </c>
      <c r="K239" s="7">
        <f t="shared" si="13"/>
        <v>1991</v>
      </c>
      <c r="L239" s="12">
        <f t="shared" si="14"/>
        <v>33405</v>
      </c>
      <c r="M239" s="13">
        <f t="shared" si="15"/>
        <v>31</v>
      </c>
      <c r="V239" s="7">
        <v>2</v>
      </c>
    </row>
    <row r="240" spans="1:22" x14ac:dyDescent="0.3">
      <c r="A240" s="1" t="s">
        <v>2098</v>
      </c>
      <c r="B240" s="7">
        <v>1989</v>
      </c>
      <c r="C240" s="1" t="s">
        <v>2361</v>
      </c>
      <c r="D240" s="7">
        <v>5</v>
      </c>
      <c r="E240" s="13">
        <v>3</v>
      </c>
      <c r="F240" s="14">
        <v>2295.2399999999998</v>
      </c>
      <c r="G240" s="1" t="s">
        <v>2351</v>
      </c>
      <c r="H240" s="1" t="s">
        <v>2355</v>
      </c>
      <c r="I240" s="9" t="s">
        <v>2353</v>
      </c>
      <c r="J240" s="7">
        <f t="shared" si="12"/>
        <v>1983</v>
      </c>
      <c r="K240" s="7">
        <f t="shared" si="13"/>
        <v>1989</v>
      </c>
      <c r="L240" s="12">
        <f t="shared" si="14"/>
        <v>32786</v>
      </c>
      <c r="M240" s="13">
        <f t="shared" si="15"/>
        <v>33</v>
      </c>
      <c r="V240" s="7">
        <v>2</v>
      </c>
    </row>
    <row r="241" spans="1:22" x14ac:dyDescent="0.3">
      <c r="A241" s="1" t="s">
        <v>2097</v>
      </c>
      <c r="B241" s="7">
        <v>1996</v>
      </c>
      <c r="C241" s="1" t="s">
        <v>2354</v>
      </c>
      <c r="D241" s="7">
        <v>28</v>
      </c>
      <c r="E241" s="13">
        <v>0</v>
      </c>
      <c r="F241" s="14">
        <v>2302.3000000000002</v>
      </c>
      <c r="G241" s="1" t="s">
        <v>2355</v>
      </c>
      <c r="H241" s="1" t="s">
        <v>2351</v>
      </c>
      <c r="I241" s="9" t="s">
        <v>2362</v>
      </c>
      <c r="J241" s="7">
        <f t="shared" si="12"/>
        <v>1983</v>
      </c>
      <c r="K241" s="7">
        <f t="shared" si="13"/>
        <v>1996</v>
      </c>
      <c r="L241" s="12">
        <f t="shared" si="14"/>
        <v>35397</v>
      </c>
      <c r="M241" s="13">
        <f t="shared" si="15"/>
        <v>26</v>
      </c>
      <c r="V241" s="7">
        <v>9</v>
      </c>
    </row>
    <row r="242" spans="1:22" x14ac:dyDescent="0.3">
      <c r="A242" s="1" t="s">
        <v>2096</v>
      </c>
      <c r="B242" s="7">
        <v>2004</v>
      </c>
      <c r="C242" s="1" t="s">
        <v>2357</v>
      </c>
      <c r="D242" s="7">
        <v>6</v>
      </c>
      <c r="E242" s="13">
        <v>2</v>
      </c>
      <c r="F242" s="14">
        <v>2304</v>
      </c>
      <c r="G242" s="1" t="s">
        <v>2351</v>
      </c>
      <c r="H242" s="1" t="s">
        <v>2352</v>
      </c>
      <c r="I242" s="9" t="s">
        <v>2353</v>
      </c>
      <c r="J242" s="7">
        <f t="shared" si="12"/>
        <v>1983</v>
      </c>
      <c r="K242" s="7">
        <f t="shared" si="13"/>
        <v>2004</v>
      </c>
      <c r="L242" s="12">
        <f t="shared" si="14"/>
        <v>38236</v>
      </c>
      <c r="M242" s="13">
        <f t="shared" si="15"/>
        <v>18</v>
      </c>
      <c r="V242" s="7">
        <v>1</v>
      </c>
    </row>
    <row r="243" spans="1:22" x14ac:dyDescent="0.3">
      <c r="A243" s="1" t="s">
        <v>2095</v>
      </c>
      <c r="B243" s="7">
        <v>1996</v>
      </c>
      <c r="C243" s="1" t="s">
        <v>2359</v>
      </c>
      <c r="D243" s="7">
        <v>17</v>
      </c>
      <c r="E243" s="13">
        <v>0</v>
      </c>
      <c r="F243" s="14">
        <v>2322.62</v>
      </c>
      <c r="G243" s="1" t="s">
        <v>2351</v>
      </c>
      <c r="H243" s="1" t="s">
        <v>2355</v>
      </c>
      <c r="I243" s="9" t="s">
        <v>2353</v>
      </c>
      <c r="J243" s="7">
        <f t="shared" si="12"/>
        <v>1983</v>
      </c>
      <c r="K243" s="7">
        <f t="shared" si="13"/>
        <v>1996</v>
      </c>
      <c r="L243" s="12">
        <f t="shared" si="14"/>
        <v>35416</v>
      </c>
      <c r="M243" s="13">
        <f t="shared" si="15"/>
        <v>26</v>
      </c>
      <c r="V243" s="7">
        <v>2</v>
      </c>
    </row>
    <row r="244" spans="1:22" x14ac:dyDescent="0.3">
      <c r="A244" s="1" t="s">
        <v>2094</v>
      </c>
      <c r="B244" s="7">
        <v>2003</v>
      </c>
      <c r="C244" s="1" t="s">
        <v>2354</v>
      </c>
      <c r="D244" s="7">
        <v>18</v>
      </c>
      <c r="E244" s="13">
        <v>1</v>
      </c>
      <c r="F244" s="14">
        <v>2331.52</v>
      </c>
      <c r="G244" s="1" t="s">
        <v>2351</v>
      </c>
      <c r="H244" s="1" t="s">
        <v>2352</v>
      </c>
      <c r="I244" s="9" t="s">
        <v>2362</v>
      </c>
      <c r="J244" s="7">
        <f t="shared" si="12"/>
        <v>1983</v>
      </c>
      <c r="K244" s="7">
        <f t="shared" si="13"/>
        <v>2003</v>
      </c>
      <c r="L244" s="12">
        <f t="shared" si="14"/>
        <v>37943</v>
      </c>
      <c r="M244" s="13">
        <f t="shared" si="15"/>
        <v>19</v>
      </c>
      <c r="V244" s="7">
        <v>1</v>
      </c>
    </row>
    <row r="245" spans="1:22" x14ac:dyDescent="0.3">
      <c r="A245" s="1" t="s">
        <v>2093</v>
      </c>
      <c r="B245" s="7">
        <v>1998</v>
      </c>
      <c r="C245" s="1" t="s">
        <v>2361</v>
      </c>
      <c r="D245" s="7">
        <v>21</v>
      </c>
      <c r="E245" s="13">
        <v>0</v>
      </c>
      <c r="F245" s="14">
        <v>2352.9699999999998</v>
      </c>
      <c r="G245" s="1" t="s">
        <v>2352</v>
      </c>
      <c r="H245" s="1" t="s">
        <v>2352</v>
      </c>
      <c r="I245" s="9" t="s">
        <v>2358</v>
      </c>
      <c r="J245" s="7">
        <f t="shared" si="12"/>
        <v>1983</v>
      </c>
      <c r="K245" s="7">
        <f t="shared" si="13"/>
        <v>1998</v>
      </c>
      <c r="L245" s="12">
        <f t="shared" si="14"/>
        <v>36089</v>
      </c>
      <c r="M245" s="13">
        <f t="shared" si="15"/>
        <v>24</v>
      </c>
      <c r="V245" s="7">
        <v>1</v>
      </c>
    </row>
    <row r="246" spans="1:22" x14ac:dyDescent="0.3">
      <c r="A246" s="1" t="s">
        <v>2092</v>
      </c>
      <c r="B246" s="7">
        <v>2002</v>
      </c>
      <c r="C246" s="1" t="s">
        <v>2354</v>
      </c>
      <c r="D246" s="7">
        <v>5</v>
      </c>
      <c r="E246" s="13">
        <v>1</v>
      </c>
      <c r="F246" s="14">
        <v>2362.23</v>
      </c>
      <c r="G246" s="1" t="s">
        <v>2351</v>
      </c>
      <c r="H246" s="1" t="s">
        <v>2355</v>
      </c>
      <c r="I246" s="9" t="s">
        <v>2358</v>
      </c>
      <c r="J246" s="7">
        <f t="shared" si="12"/>
        <v>1983</v>
      </c>
      <c r="K246" s="7">
        <f t="shared" si="13"/>
        <v>2002</v>
      </c>
      <c r="L246" s="12">
        <f t="shared" si="14"/>
        <v>37565</v>
      </c>
      <c r="M246" s="13">
        <f t="shared" si="15"/>
        <v>20</v>
      </c>
      <c r="V246" s="7">
        <v>2</v>
      </c>
    </row>
    <row r="247" spans="1:22" x14ac:dyDescent="0.3">
      <c r="A247" s="1" t="s">
        <v>2091</v>
      </c>
      <c r="B247" s="7">
        <v>1988</v>
      </c>
      <c r="C247" s="1" t="s">
        <v>2359</v>
      </c>
      <c r="D247" s="7">
        <v>12</v>
      </c>
      <c r="E247" s="13">
        <v>3</v>
      </c>
      <c r="F247" s="14">
        <v>2373.3000000000002</v>
      </c>
      <c r="G247" s="1" t="s">
        <v>2351</v>
      </c>
      <c r="H247" s="1" t="s">
        <v>2351</v>
      </c>
      <c r="I247" s="9" t="s">
        <v>2353</v>
      </c>
      <c r="J247" s="7">
        <f t="shared" si="12"/>
        <v>1983</v>
      </c>
      <c r="K247" s="7">
        <f t="shared" si="13"/>
        <v>1988</v>
      </c>
      <c r="L247" s="12">
        <f t="shared" si="14"/>
        <v>32489</v>
      </c>
      <c r="M247" s="13">
        <f t="shared" si="15"/>
        <v>34</v>
      </c>
      <c r="V247" s="7">
        <v>9</v>
      </c>
    </row>
    <row r="248" spans="1:22" x14ac:dyDescent="0.3">
      <c r="A248" s="1" t="s">
        <v>2090</v>
      </c>
      <c r="B248" s="7">
        <v>1999</v>
      </c>
      <c r="C248" s="1" t="s">
        <v>2359</v>
      </c>
      <c r="D248" s="7">
        <v>17</v>
      </c>
      <c r="E248" s="13">
        <v>0</v>
      </c>
      <c r="F248" s="14">
        <v>2395.17</v>
      </c>
      <c r="G248" s="1" t="s">
        <v>2351</v>
      </c>
      <c r="H248" s="1" t="s">
        <v>2355</v>
      </c>
      <c r="I248" s="9" t="s">
        <v>2370</v>
      </c>
      <c r="J248" s="7">
        <f t="shared" si="12"/>
        <v>1983</v>
      </c>
      <c r="K248" s="7">
        <f t="shared" si="13"/>
        <v>1999</v>
      </c>
      <c r="L248" s="12">
        <f t="shared" si="14"/>
        <v>36511</v>
      </c>
      <c r="M248" s="13">
        <f t="shared" si="15"/>
        <v>23</v>
      </c>
      <c r="V248" s="7">
        <v>2</v>
      </c>
    </row>
    <row r="249" spans="1:22" x14ac:dyDescent="0.3">
      <c r="A249" s="1" t="s">
        <v>2089</v>
      </c>
      <c r="B249" s="7">
        <v>1999</v>
      </c>
      <c r="C249" s="1" t="s">
        <v>2360</v>
      </c>
      <c r="D249" s="7">
        <v>10</v>
      </c>
      <c r="E249" s="13">
        <v>0</v>
      </c>
      <c r="F249" s="14">
        <v>2396.1</v>
      </c>
      <c r="G249" s="1" t="s">
        <v>2351</v>
      </c>
      <c r="H249" s="1" t="s">
        <v>2355</v>
      </c>
      <c r="I249" s="9" t="s">
        <v>2364</v>
      </c>
      <c r="J249" s="7">
        <f t="shared" si="12"/>
        <v>1983</v>
      </c>
      <c r="K249" s="7">
        <f t="shared" si="13"/>
        <v>1999</v>
      </c>
      <c r="L249" s="12">
        <f t="shared" si="14"/>
        <v>36382</v>
      </c>
      <c r="M249" s="13">
        <f t="shared" si="15"/>
        <v>23</v>
      </c>
      <c r="V249" s="7">
        <v>2</v>
      </c>
    </row>
    <row r="250" spans="1:22" x14ac:dyDescent="0.3">
      <c r="A250" s="1" t="s">
        <v>2088</v>
      </c>
      <c r="B250" s="7">
        <v>2001</v>
      </c>
      <c r="C250" s="1" t="s">
        <v>2356</v>
      </c>
      <c r="D250" s="7">
        <v>3</v>
      </c>
      <c r="E250" s="13">
        <v>0</v>
      </c>
      <c r="F250" s="14">
        <v>2404.73</v>
      </c>
      <c r="G250" s="1" t="s">
        <v>2351</v>
      </c>
      <c r="H250" s="1" t="s">
        <v>2352</v>
      </c>
      <c r="I250" s="9" t="s">
        <v>2358</v>
      </c>
      <c r="J250" s="7">
        <f t="shared" si="12"/>
        <v>1983</v>
      </c>
      <c r="K250" s="7">
        <f t="shared" si="13"/>
        <v>2001</v>
      </c>
      <c r="L250" s="12">
        <f t="shared" si="14"/>
        <v>37045</v>
      </c>
      <c r="M250" s="13">
        <f t="shared" si="15"/>
        <v>22</v>
      </c>
      <c r="V250" s="7">
        <v>1</v>
      </c>
    </row>
    <row r="251" spans="1:22" x14ac:dyDescent="0.3">
      <c r="A251" s="1" t="s">
        <v>2087</v>
      </c>
      <c r="B251" s="7">
        <v>1999</v>
      </c>
      <c r="C251" s="1" t="s">
        <v>2354</v>
      </c>
      <c r="D251" s="7">
        <v>12</v>
      </c>
      <c r="E251" s="13">
        <v>1</v>
      </c>
      <c r="F251" s="14">
        <v>2416.96</v>
      </c>
      <c r="G251" s="1" t="s">
        <v>2351</v>
      </c>
      <c r="H251" s="1" t="s">
        <v>2351</v>
      </c>
      <c r="I251" s="9" t="s">
        <v>2362</v>
      </c>
      <c r="J251" s="7">
        <f t="shared" si="12"/>
        <v>1983</v>
      </c>
      <c r="K251" s="7">
        <f t="shared" si="13"/>
        <v>1999</v>
      </c>
      <c r="L251" s="12">
        <f t="shared" si="14"/>
        <v>36476</v>
      </c>
      <c r="M251" s="13">
        <f t="shared" si="15"/>
        <v>23</v>
      </c>
      <c r="V251" s="7">
        <v>9</v>
      </c>
    </row>
    <row r="252" spans="1:22" x14ac:dyDescent="0.3">
      <c r="A252" s="1" t="s">
        <v>2086</v>
      </c>
      <c r="B252" s="7">
        <v>1999</v>
      </c>
      <c r="C252" s="1" t="s">
        <v>2354</v>
      </c>
      <c r="D252" s="7">
        <v>21</v>
      </c>
      <c r="E252" s="13">
        <v>1</v>
      </c>
      <c r="F252" s="14">
        <v>2438.06</v>
      </c>
      <c r="G252" s="1" t="s">
        <v>2351</v>
      </c>
      <c r="H252" s="1" t="s">
        <v>2351</v>
      </c>
      <c r="I252" s="9" t="s">
        <v>2353</v>
      </c>
      <c r="J252" s="7">
        <f t="shared" si="12"/>
        <v>1983</v>
      </c>
      <c r="K252" s="7">
        <f t="shared" si="13"/>
        <v>1999</v>
      </c>
      <c r="L252" s="12">
        <f t="shared" si="14"/>
        <v>36485</v>
      </c>
      <c r="M252" s="13">
        <f t="shared" si="15"/>
        <v>23</v>
      </c>
      <c r="V252" s="7">
        <v>9</v>
      </c>
    </row>
    <row r="253" spans="1:22" x14ac:dyDescent="0.3">
      <c r="A253" s="1" t="s">
        <v>2085</v>
      </c>
      <c r="B253" s="7">
        <v>2002</v>
      </c>
      <c r="C253" s="1" t="s">
        <v>2350</v>
      </c>
      <c r="D253" s="7">
        <v>29</v>
      </c>
      <c r="E253" s="13">
        <v>0</v>
      </c>
      <c r="F253" s="14">
        <v>2457.21</v>
      </c>
      <c r="G253" s="1" t="s">
        <v>2351</v>
      </c>
      <c r="H253" s="1" t="s">
        <v>2355</v>
      </c>
      <c r="I253" s="9" t="s">
        <v>2368</v>
      </c>
      <c r="J253" s="7">
        <f t="shared" si="12"/>
        <v>1983</v>
      </c>
      <c r="K253" s="7">
        <f t="shared" si="13"/>
        <v>2002</v>
      </c>
      <c r="L253" s="12">
        <f t="shared" si="14"/>
        <v>37466</v>
      </c>
      <c r="M253" s="13">
        <f t="shared" si="15"/>
        <v>20</v>
      </c>
      <c r="V253" s="7">
        <v>2</v>
      </c>
    </row>
    <row r="254" spans="1:22" x14ac:dyDescent="0.3">
      <c r="A254" s="1" t="s">
        <v>2084</v>
      </c>
      <c r="B254" s="7">
        <v>1998</v>
      </c>
      <c r="C254" s="1" t="s">
        <v>2354</v>
      </c>
      <c r="D254" s="7">
        <v>19</v>
      </c>
      <c r="E254" s="13">
        <v>0</v>
      </c>
      <c r="F254" s="14">
        <v>2457.5</v>
      </c>
      <c r="G254" s="1" t="s">
        <v>2351</v>
      </c>
      <c r="H254" s="1" t="s">
        <v>2355</v>
      </c>
      <c r="I254" s="9" t="s">
        <v>2362</v>
      </c>
      <c r="J254" s="7">
        <f t="shared" si="12"/>
        <v>1983</v>
      </c>
      <c r="K254" s="7">
        <f t="shared" si="13"/>
        <v>1998</v>
      </c>
      <c r="L254" s="12">
        <f t="shared" si="14"/>
        <v>36118</v>
      </c>
      <c r="M254" s="13">
        <f t="shared" si="15"/>
        <v>24</v>
      </c>
      <c r="V254" s="7">
        <v>2</v>
      </c>
    </row>
    <row r="255" spans="1:22" x14ac:dyDescent="0.3">
      <c r="A255" s="1" t="s">
        <v>2083</v>
      </c>
      <c r="B255" s="7">
        <v>2002</v>
      </c>
      <c r="C255" s="1" t="s">
        <v>2350</v>
      </c>
      <c r="D255" s="7">
        <v>11</v>
      </c>
      <c r="E255" s="13">
        <v>0</v>
      </c>
      <c r="F255" s="14">
        <v>2459.7199999999998</v>
      </c>
      <c r="G255" s="1" t="s">
        <v>2351</v>
      </c>
      <c r="H255" s="1" t="s">
        <v>2351</v>
      </c>
      <c r="I255" s="9" t="s">
        <v>2368</v>
      </c>
      <c r="J255" s="7">
        <f t="shared" si="12"/>
        <v>1983</v>
      </c>
      <c r="K255" s="7">
        <f t="shared" si="13"/>
        <v>2002</v>
      </c>
      <c r="L255" s="12">
        <f t="shared" si="14"/>
        <v>37448</v>
      </c>
      <c r="M255" s="13">
        <f t="shared" si="15"/>
        <v>20</v>
      </c>
      <c r="V255" s="7">
        <v>9</v>
      </c>
    </row>
    <row r="256" spans="1:22" x14ac:dyDescent="0.3">
      <c r="A256" s="1" t="s">
        <v>2082</v>
      </c>
      <c r="B256" s="7">
        <v>1998</v>
      </c>
      <c r="C256" s="1" t="s">
        <v>2360</v>
      </c>
      <c r="D256" s="7">
        <v>17</v>
      </c>
      <c r="E256" s="13">
        <v>0</v>
      </c>
      <c r="F256" s="14">
        <v>2464.62</v>
      </c>
      <c r="G256" s="1" t="s">
        <v>2351</v>
      </c>
      <c r="H256" s="1" t="s">
        <v>2352</v>
      </c>
      <c r="I256" s="9" t="s">
        <v>2353</v>
      </c>
      <c r="J256" s="7">
        <f t="shared" si="12"/>
        <v>1983</v>
      </c>
      <c r="K256" s="7">
        <f t="shared" si="13"/>
        <v>1998</v>
      </c>
      <c r="L256" s="12">
        <f t="shared" si="14"/>
        <v>36024</v>
      </c>
      <c r="M256" s="13">
        <f t="shared" si="15"/>
        <v>24</v>
      </c>
      <c r="V256" s="7">
        <v>1</v>
      </c>
    </row>
    <row r="257" spans="1:22" x14ac:dyDescent="0.3">
      <c r="A257" s="1" t="s">
        <v>2081</v>
      </c>
      <c r="B257" s="7">
        <v>1998</v>
      </c>
      <c r="C257" s="1" t="s">
        <v>2350</v>
      </c>
      <c r="D257" s="7">
        <v>2</v>
      </c>
      <c r="E257" s="13">
        <v>0</v>
      </c>
      <c r="F257" s="14">
        <v>2473.33</v>
      </c>
      <c r="G257" s="1" t="s">
        <v>2351</v>
      </c>
      <c r="H257" s="1" t="s">
        <v>2352</v>
      </c>
      <c r="I257" s="9" t="s">
        <v>2353</v>
      </c>
      <c r="J257" s="7">
        <f t="shared" si="12"/>
        <v>1983</v>
      </c>
      <c r="K257" s="7">
        <f t="shared" si="13"/>
        <v>1998</v>
      </c>
      <c r="L257" s="12">
        <f t="shared" si="14"/>
        <v>35978</v>
      </c>
      <c r="M257" s="13">
        <f t="shared" si="15"/>
        <v>24</v>
      </c>
      <c r="V257" s="7">
        <v>1</v>
      </c>
    </row>
    <row r="258" spans="1:22" x14ac:dyDescent="0.3">
      <c r="A258" s="1" t="s">
        <v>2080</v>
      </c>
      <c r="B258" s="7">
        <v>1998</v>
      </c>
      <c r="C258" s="1" t="s">
        <v>2356</v>
      </c>
      <c r="D258" s="7">
        <v>20</v>
      </c>
      <c r="E258" s="13">
        <v>0</v>
      </c>
      <c r="F258" s="14">
        <v>2480.98</v>
      </c>
      <c r="G258" s="1" t="s">
        <v>2351</v>
      </c>
      <c r="H258" s="1" t="s">
        <v>2351</v>
      </c>
      <c r="I258" s="9" t="s">
        <v>2353</v>
      </c>
      <c r="J258" s="7">
        <f t="shared" si="12"/>
        <v>1983</v>
      </c>
      <c r="K258" s="7">
        <f t="shared" si="13"/>
        <v>1998</v>
      </c>
      <c r="L258" s="12">
        <f t="shared" si="14"/>
        <v>35966</v>
      </c>
      <c r="M258" s="13">
        <f t="shared" si="15"/>
        <v>24</v>
      </c>
      <c r="V258" s="7">
        <v>9</v>
      </c>
    </row>
    <row r="259" spans="1:22" x14ac:dyDescent="0.3">
      <c r="A259" s="1" t="s">
        <v>2079</v>
      </c>
      <c r="B259" s="7">
        <v>1995</v>
      </c>
      <c r="C259" s="1" t="s">
        <v>2354</v>
      </c>
      <c r="D259" s="7">
        <v>6</v>
      </c>
      <c r="E259" s="13">
        <v>0</v>
      </c>
      <c r="F259" s="14">
        <v>2483.7399999999998</v>
      </c>
      <c r="G259" s="1" t="s">
        <v>2352</v>
      </c>
      <c r="H259" s="1" t="s">
        <v>2351</v>
      </c>
      <c r="I259" s="9" t="s">
        <v>2353</v>
      </c>
      <c r="J259" s="7">
        <f t="shared" ref="J259:J322" si="16">ROUND(AVERAGEIF($B$2:$B$2339,"&lt;&gt;Unknown"),0)</f>
        <v>1983</v>
      </c>
      <c r="K259" s="7">
        <f t="shared" ref="K259:K322" si="17">IF(B259="Unknown",$J$2,B259)</f>
        <v>1995</v>
      </c>
      <c r="L259" s="12">
        <f t="shared" ref="L259:L322" si="18">DATE(K259, MONTH(1 &amp;C259),D259)</f>
        <v>35009</v>
      </c>
      <c r="M259" s="13">
        <f t="shared" ref="M259:M322" si="19">DATEDIF(L259, DATE(2023,6,8),"y")</f>
        <v>27</v>
      </c>
      <c r="V259" s="7">
        <v>9</v>
      </c>
    </row>
    <row r="260" spans="1:22" x14ac:dyDescent="0.3">
      <c r="A260" s="1" t="s">
        <v>2078</v>
      </c>
      <c r="B260" s="7">
        <v>1995</v>
      </c>
      <c r="C260" s="1" t="s">
        <v>2361</v>
      </c>
      <c r="D260" s="7">
        <v>14</v>
      </c>
      <c r="E260" s="13">
        <v>0</v>
      </c>
      <c r="F260" s="14">
        <v>2494.02</v>
      </c>
      <c r="G260" s="1" t="s">
        <v>2352</v>
      </c>
      <c r="H260" s="1" t="s">
        <v>2355</v>
      </c>
      <c r="I260" s="9" t="s">
        <v>2362</v>
      </c>
      <c r="J260" s="7">
        <f t="shared" si="16"/>
        <v>1983</v>
      </c>
      <c r="K260" s="7">
        <f t="shared" si="17"/>
        <v>1995</v>
      </c>
      <c r="L260" s="12">
        <f t="shared" si="18"/>
        <v>34986</v>
      </c>
      <c r="M260" s="13">
        <f t="shared" si="19"/>
        <v>27</v>
      </c>
      <c r="V260" s="7">
        <v>2</v>
      </c>
    </row>
    <row r="261" spans="1:22" x14ac:dyDescent="0.3">
      <c r="A261" s="1" t="s">
        <v>2077</v>
      </c>
      <c r="B261" s="7">
        <v>1995</v>
      </c>
      <c r="C261" s="1" t="s">
        <v>2350</v>
      </c>
      <c r="D261" s="7">
        <v>9</v>
      </c>
      <c r="E261" s="13">
        <v>0</v>
      </c>
      <c r="F261" s="14">
        <v>2497.04</v>
      </c>
      <c r="G261" s="1" t="s">
        <v>2352</v>
      </c>
      <c r="H261" s="1" t="s">
        <v>2352</v>
      </c>
      <c r="I261" s="9" t="s">
        <v>2353</v>
      </c>
      <c r="J261" s="7">
        <f t="shared" si="16"/>
        <v>1983</v>
      </c>
      <c r="K261" s="7">
        <f t="shared" si="17"/>
        <v>1995</v>
      </c>
      <c r="L261" s="12">
        <f t="shared" si="18"/>
        <v>34889</v>
      </c>
      <c r="M261" s="13">
        <f t="shared" si="19"/>
        <v>27</v>
      </c>
      <c r="V261" s="7">
        <v>1</v>
      </c>
    </row>
    <row r="262" spans="1:22" x14ac:dyDescent="0.3">
      <c r="A262" s="1" t="s">
        <v>2076</v>
      </c>
      <c r="B262" s="7">
        <v>1995</v>
      </c>
      <c r="C262" s="1" t="s">
        <v>2361</v>
      </c>
      <c r="D262" s="7">
        <v>15</v>
      </c>
      <c r="E262" s="13">
        <v>0</v>
      </c>
      <c r="F262" s="14">
        <v>2498.41</v>
      </c>
      <c r="G262" s="1" t="s">
        <v>2352</v>
      </c>
      <c r="H262" s="1" t="s">
        <v>2352</v>
      </c>
      <c r="I262" s="9" t="s">
        <v>2353</v>
      </c>
      <c r="J262" s="7">
        <f t="shared" si="16"/>
        <v>1983</v>
      </c>
      <c r="K262" s="7">
        <f t="shared" si="17"/>
        <v>1995</v>
      </c>
      <c r="L262" s="12">
        <f t="shared" si="18"/>
        <v>34987</v>
      </c>
      <c r="M262" s="13">
        <f t="shared" si="19"/>
        <v>27</v>
      </c>
      <c r="V262" s="7">
        <v>1</v>
      </c>
    </row>
    <row r="263" spans="1:22" x14ac:dyDescent="0.3">
      <c r="A263" s="1" t="s">
        <v>2075</v>
      </c>
      <c r="B263" s="7">
        <v>2004</v>
      </c>
      <c r="C263" s="1" t="s">
        <v>2357</v>
      </c>
      <c r="D263" s="7">
        <v>6</v>
      </c>
      <c r="E263" s="13">
        <v>0</v>
      </c>
      <c r="F263" s="14">
        <v>2500.9299999999998</v>
      </c>
      <c r="G263" s="1" t="s">
        <v>2351</v>
      </c>
      <c r="H263" s="1" t="s">
        <v>2351</v>
      </c>
      <c r="I263" s="9" t="s">
        <v>2358</v>
      </c>
      <c r="J263" s="7">
        <f t="shared" si="16"/>
        <v>1983</v>
      </c>
      <c r="K263" s="7">
        <f t="shared" si="17"/>
        <v>2004</v>
      </c>
      <c r="L263" s="12">
        <f t="shared" si="18"/>
        <v>38236</v>
      </c>
      <c r="M263" s="13">
        <f t="shared" si="19"/>
        <v>18</v>
      </c>
      <c r="V263" s="7">
        <v>9</v>
      </c>
    </row>
    <row r="264" spans="1:22" x14ac:dyDescent="0.3">
      <c r="A264" s="1" t="s">
        <v>2074</v>
      </c>
      <c r="B264" s="7">
        <v>1991</v>
      </c>
      <c r="C264" s="1" t="s">
        <v>2360</v>
      </c>
      <c r="D264" s="7">
        <v>5</v>
      </c>
      <c r="E264" s="13">
        <v>3</v>
      </c>
      <c r="F264" s="14">
        <v>2510.79</v>
      </c>
      <c r="G264" s="1" t="s">
        <v>2351</v>
      </c>
      <c r="H264" s="1" t="s">
        <v>2355</v>
      </c>
      <c r="I264" s="9" t="s">
        <v>2353</v>
      </c>
      <c r="J264" s="7">
        <f t="shared" si="16"/>
        <v>1983</v>
      </c>
      <c r="K264" s="7">
        <f t="shared" si="17"/>
        <v>1991</v>
      </c>
      <c r="L264" s="12">
        <f t="shared" si="18"/>
        <v>33455</v>
      </c>
      <c r="M264" s="13">
        <f t="shared" si="19"/>
        <v>31</v>
      </c>
      <c r="V264" s="7">
        <v>2</v>
      </c>
    </row>
    <row r="265" spans="1:22" x14ac:dyDescent="0.3">
      <c r="A265" s="1" t="s">
        <v>2073</v>
      </c>
      <c r="B265" s="7">
        <v>1997</v>
      </c>
      <c r="C265" s="1" t="s">
        <v>2354</v>
      </c>
      <c r="D265" s="7">
        <v>2</v>
      </c>
      <c r="E265" s="13">
        <v>0</v>
      </c>
      <c r="F265" s="14">
        <v>2523.17</v>
      </c>
      <c r="G265" s="1" t="s">
        <v>2352</v>
      </c>
      <c r="H265" s="1" t="s">
        <v>2355</v>
      </c>
      <c r="I265" s="9" t="s">
        <v>2358</v>
      </c>
      <c r="J265" s="7">
        <f t="shared" si="16"/>
        <v>1983</v>
      </c>
      <c r="K265" s="7">
        <f t="shared" si="17"/>
        <v>1997</v>
      </c>
      <c r="L265" s="12">
        <f t="shared" si="18"/>
        <v>35736</v>
      </c>
      <c r="M265" s="13">
        <f t="shared" si="19"/>
        <v>25</v>
      </c>
      <c r="V265" s="7">
        <v>2</v>
      </c>
    </row>
    <row r="266" spans="1:22" x14ac:dyDescent="0.3">
      <c r="A266" s="1" t="s">
        <v>2072</v>
      </c>
      <c r="B266" s="7">
        <v>2000</v>
      </c>
      <c r="C266" s="1" t="s">
        <v>2360</v>
      </c>
      <c r="D266" s="7">
        <v>25</v>
      </c>
      <c r="E266" s="13">
        <v>0</v>
      </c>
      <c r="F266" s="14">
        <v>2527.8200000000002</v>
      </c>
      <c r="G266" s="1" t="s">
        <v>2351</v>
      </c>
      <c r="H266" s="1" t="s">
        <v>2352</v>
      </c>
      <c r="I266" s="9" t="s">
        <v>2358</v>
      </c>
      <c r="J266" s="7">
        <f t="shared" si="16"/>
        <v>1983</v>
      </c>
      <c r="K266" s="7">
        <f t="shared" si="17"/>
        <v>2000</v>
      </c>
      <c r="L266" s="12">
        <f t="shared" si="18"/>
        <v>36763</v>
      </c>
      <c r="M266" s="13">
        <f t="shared" si="19"/>
        <v>22</v>
      </c>
      <c r="V266" s="7">
        <v>1</v>
      </c>
    </row>
    <row r="267" spans="1:22" x14ac:dyDescent="0.3">
      <c r="A267" s="1" t="s">
        <v>2071</v>
      </c>
      <c r="B267" s="7">
        <v>1997</v>
      </c>
      <c r="C267" s="1" t="s">
        <v>2350</v>
      </c>
      <c r="D267" s="7">
        <v>28</v>
      </c>
      <c r="E267" s="13">
        <v>0</v>
      </c>
      <c r="F267" s="14">
        <v>2534.39</v>
      </c>
      <c r="G267" s="1" t="s">
        <v>2352</v>
      </c>
      <c r="H267" s="1" t="s">
        <v>2352</v>
      </c>
      <c r="I267" s="9" t="s">
        <v>2358</v>
      </c>
      <c r="J267" s="7">
        <f t="shared" si="16"/>
        <v>1983</v>
      </c>
      <c r="K267" s="7">
        <f t="shared" si="17"/>
        <v>1997</v>
      </c>
      <c r="L267" s="12">
        <f t="shared" si="18"/>
        <v>35639</v>
      </c>
      <c r="M267" s="13">
        <f t="shared" si="19"/>
        <v>25</v>
      </c>
      <c r="V267" s="7">
        <v>1</v>
      </c>
    </row>
    <row r="268" spans="1:22" x14ac:dyDescent="0.3">
      <c r="A268" s="1" t="s">
        <v>2070</v>
      </c>
      <c r="B268" s="7">
        <v>1990</v>
      </c>
      <c r="C268" s="1" t="s">
        <v>2361</v>
      </c>
      <c r="D268" s="7">
        <v>1</v>
      </c>
      <c r="E268" s="13">
        <v>3</v>
      </c>
      <c r="F268" s="14">
        <v>2540.39</v>
      </c>
      <c r="G268" s="1" t="s">
        <v>2351</v>
      </c>
      <c r="H268" s="1" t="s">
        <v>2351</v>
      </c>
      <c r="I268" s="9" t="s">
        <v>2353</v>
      </c>
      <c r="J268" s="7">
        <f t="shared" si="16"/>
        <v>1983</v>
      </c>
      <c r="K268" s="7">
        <f t="shared" si="17"/>
        <v>1990</v>
      </c>
      <c r="L268" s="12">
        <f t="shared" si="18"/>
        <v>33147</v>
      </c>
      <c r="M268" s="13">
        <f t="shared" si="19"/>
        <v>32</v>
      </c>
      <c r="V268" s="7">
        <v>9</v>
      </c>
    </row>
    <row r="269" spans="1:22" x14ac:dyDescent="0.3">
      <c r="A269" s="1" t="s">
        <v>2069</v>
      </c>
      <c r="B269" s="7">
        <v>1991</v>
      </c>
      <c r="C269" s="1" t="s">
        <v>2354</v>
      </c>
      <c r="D269" s="7">
        <v>17</v>
      </c>
      <c r="E269" s="13">
        <v>3</v>
      </c>
      <c r="F269" s="14">
        <v>2545.6799999999998</v>
      </c>
      <c r="G269" s="1" t="s">
        <v>2351</v>
      </c>
      <c r="H269" s="1" t="s">
        <v>2355</v>
      </c>
      <c r="I269" s="9" t="s">
        <v>2353</v>
      </c>
      <c r="J269" s="7">
        <f t="shared" si="16"/>
        <v>1983</v>
      </c>
      <c r="K269" s="7">
        <f t="shared" si="17"/>
        <v>1991</v>
      </c>
      <c r="L269" s="12">
        <f t="shared" si="18"/>
        <v>33559</v>
      </c>
      <c r="M269" s="13">
        <f t="shared" si="19"/>
        <v>31</v>
      </c>
      <c r="V269" s="7">
        <v>2</v>
      </c>
    </row>
    <row r="270" spans="1:22" x14ac:dyDescent="0.3">
      <c r="A270" s="1" t="s">
        <v>2068</v>
      </c>
      <c r="B270" s="7">
        <v>2002</v>
      </c>
      <c r="C270" s="1" t="s">
        <v>2361</v>
      </c>
      <c r="D270" s="7">
        <v>11</v>
      </c>
      <c r="E270" s="13">
        <v>2</v>
      </c>
      <c r="F270" s="14">
        <v>2566.4699999999998</v>
      </c>
      <c r="G270" s="1" t="s">
        <v>2351</v>
      </c>
      <c r="H270" s="1" t="s">
        <v>2352</v>
      </c>
      <c r="I270" s="9" t="s">
        <v>2353</v>
      </c>
      <c r="J270" s="7">
        <f t="shared" si="16"/>
        <v>1983</v>
      </c>
      <c r="K270" s="7">
        <f t="shared" si="17"/>
        <v>2002</v>
      </c>
      <c r="L270" s="12">
        <f t="shared" si="18"/>
        <v>37540</v>
      </c>
      <c r="M270" s="13">
        <f t="shared" si="19"/>
        <v>20</v>
      </c>
      <c r="V270" s="7">
        <v>1</v>
      </c>
    </row>
    <row r="271" spans="1:22" x14ac:dyDescent="0.3">
      <c r="A271" s="1" t="s">
        <v>2067</v>
      </c>
      <c r="B271" s="7">
        <v>2002</v>
      </c>
      <c r="C271" s="1" t="s">
        <v>2350</v>
      </c>
      <c r="D271" s="7">
        <v>20</v>
      </c>
      <c r="E271" s="13">
        <v>0</v>
      </c>
      <c r="F271" s="14">
        <v>2585.04</v>
      </c>
      <c r="G271" s="1" t="s">
        <v>2351</v>
      </c>
      <c r="H271" s="1" t="s">
        <v>2351</v>
      </c>
      <c r="I271" s="9" t="s">
        <v>2371</v>
      </c>
      <c r="J271" s="7">
        <f t="shared" si="16"/>
        <v>1983</v>
      </c>
      <c r="K271" s="7">
        <f t="shared" si="17"/>
        <v>2002</v>
      </c>
      <c r="L271" s="12">
        <f t="shared" si="18"/>
        <v>37457</v>
      </c>
      <c r="M271" s="13">
        <f t="shared" si="19"/>
        <v>20</v>
      </c>
      <c r="V271" s="7">
        <v>9</v>
      </c>
    </row>
    <row r="272" spans="1:22" x14ac:dyDescent="0.3">
      <c r="A272" s="1" t="s">
        <v>2066</v>
      </c>
      <c r="B272" s="7">
        <v>2001</v>
      </c>
      <c r="C272" s="1" t="s">
        <v>2361</v>
      </c>
      <c r="D272" s="7">
        <v>15</v>
      </c>
      <c r="E272" s="13">
        <v>1</v>
      </c>
      <c r="F272" s="14">
        <v>2585.27</v>
      </c>
      <c r="G272" s="1" t="s">
        <v>2351</v>
      </c>
      <c r="H272" s="1" t="s">
        <v>2352</v>
      </c>
      <c r="I272" s="9" t="s">
        <v>2362</v>
      </c>
      <c r="J272" s="7">
        <f t="shared" si="16"/>
        <v>1983</v>
      </c>
      <c r="K272" s="7">
        <f t="shared" si="17"/>
        <v>2001</v>
      </c>
      <c r="L272" s="12">
        <f t="shared" si="18"/>
        <v>37179</v>
      </c>
      <c r="M272" s="13">
        <f t="shared" si="19"/>
        <v>21</v>
      </c>
      <c r="V272" s="7">
        <v>1</v>
      </c>
    </row>
    <row r="273" spans="1:22" x14ac:dyDescent="0.3">
      <c r="A273" s="1" t="s">
        <v>2065</v>
      </c>
      <c r="B273" s="7">
        <v>2001</v>
      </c>
      <c r="C273" s="1" t="s">
        <v>2350</v>
      </c>
      <c r="D273" s="7">
        <v>28</v>
      </c>
      <c r="E273" s="13">
        <v>0</v>
      </c>
      <c r="F273" s="14">
        <v>2585.85</v>
      </c>
      <c r="G273" s="1" t="s">
        <v>2351</v>
      </c>
      <c r="H273" s="1" t="s">
        <v>2351</v>
      </c>
      <c r="I273" s="9" t="s">
        <v>2368</v>
      </c>
      <c r="J273" s="7">
        <f t="shared" si="16"/>
        <v>1983</v>
      </c>
      <c r="K273" s="7">
        <f t="shared" si="17"/>
        <v>2001</v>
      </c>
      <c r="L273" s="12">
        <f t="shared" si="18"/>
        <v>37100</v>
      </c>
      <c r="M273" s="13">
        <f t="shared" si="19"/>
        <v>21</v>
      </c>
      <c r="V273" s="7">
        <v>9</v>
      </c>
    </row>
    <row r="274" spans="1:22" x14ac:dyDescent="0.3">
      <c r="A274" s="1" t="s">
        <v>2064</v>
      </c>
      <c r="B274" s="7">
        <v>2001</v>
      </c>
      <c r="C274" s="1" t="s">
        <v>2360</v>
      </c>
      <c r="D274" s="7">
        <v>26</v>
      </c>
      <c r="E274" s="13">
        <v>1</v>
      </c>
      <c r="F274" s="14">
        <v>2597.7800000000002</v>
      </c>
      <c r="G274" s="1" t="s">
        <v>2351</v>
      </c>
      <c r="H274" s="1" t="s">
        <v>2355</v>
      </c>
      <c r="I274" s="9" t="s">
        <v>2362</v>
      </c>
      <c r="J274" s="7">
        <f t="shared" si="16"/>
        <v>1983</v>
      </c>
      <c r="K274" s="7">
        <f t="shared" si="17"/>
        <v>2001</v>
      </c>
      <c r="L274" s="12">
        <f t="shared" si="18"/>
        <v>37129</v>
      </c>
      <c r="M274" s="13">
        <f t="shared" si="19"/>
        <v>21</v>
      </c>
      <c r="V274" s="7">
        <v>2</v>
      </c>
    </row>
    <row r="275" spans="1:22" x14ac:dyDescent="0.3">
      <c r="A275" s="1" t="s">
        <v>2063</v>
      </c>
      <c r="B275" s="7">
        <v>1997</v>
      </c>
      <c r="C275" s="1" t="s">
        <v>2360</v>
      </c>
      <c r="D275" s="7">
        <v>26</v>
      </c>
      <c r="E275" s="13">
        <v>0</v>
      </c>
      <c r="F275" s="14">
        <v>2632.99</v>
      </c>
      <c r="G275" s="1" t="s">
        <v>2351</v>
      </c>
      <c r="H275" s="1" t="s">
        <v>2355</v>
      </c>
      <c r="I275" s="9" t="s">
        <v>2362</v>
      </c>
      <c r="J275" s="7">
        <f t="shared" si="16"/>
        <v>1983</v>
      </c>
      <c r="K275" s="7">
        <f t="shared" si="17"/>
        <v>1997</v>
      </c>
      <c r="L275" s="12">
        <f t="shared" si="18"/>
        <v>35668</v>
      </c>
      <c r="M275" s="13">
        <f t="shared" si="19"/>
        <v>25</v>
      </c>
      <c r="V275" s="7">
        <v>2</v>
      </c>
    </row>
    <row r="276" spans="1:22" x14ac:dyDescent="0.3">
      <c r="A276" s="1" t="s">
        <v>2062</v>
      </c>
      <c r="B276" s="7">
        <v>2000</v>
      </c>
      <c r="C276" s="1" t="s">
        <v>2356</v>
      </c>
      <c r="D276" s="7">
        <v>24</v>
      </c>
      <c r="E276" s="13">
        <v>1</v>
      </c>
      <c r="F276" s="14">
        <v>2639.04</v>
      </c>
      <c r="G276" s="1" t="s">
        <v>2351</v>
      </c>
      <c r="H276" s="1" t="s">
        <v>2351</v>
      </c>
      <c r="I276" s="9" t="s">
        <v>2358</v>
      </c>
      <c r="J276" s="7">
        <f t="shared" si="16"/>
        <v>1983</v>
      </c>
      <c r="K276" s="7">
        <f t="shared" si="17"/>
        <v>2000</v>
      </c>
      <c r="L276" s="12">
        <f t="shared" si="18"/>
        <v>36701</v>
      </c>
      <c r="M276" s="13">
        <f t="shared" si="19"/>
        <v>22</v>
      </c>
      <c r="V276" s="7">
        <v>9</v>
      </c>
    </row>
    <row r="277" spans="1:22" x14ac:dyDescent="0.3">
      <c r="A277" s="1" t="s">
        <v>2061</v>
      </c>
      <c r="B277" s="7">
        <v>2000</v>
      </c>
      <c r="C277" s="1" t="s">
        <v>2359</v>
      </c>
      <c r="D277" s="7">
        <v>9</v>
      </c>
      <c r="E277" s="13">
        <v>1</v>
      </c>
      <c r="F277" s="14">
        <v>2643.27</v>
      </c>
      <c r="G277" s="1" t="s">
        <v>2351</v>
      </c>
      <c r="H277" s="1" t="s">
        <v>2355</v>
      </c>
      <c r="I277" s="9" t="s">
        <v>2358</v>
      </c>
      <c r="J277" s="7">
        <f t="shared" si="16"/>
        <v>1983</v>
      </c>
      <c r="K277" s="7">
        <f t="shared" si="17"/>
        <v>2000</v>
      </c>
      <c r="L277" s="12">
        <f t="shared" si="18"/>
        <v>36869</v>
      </c>
      <c r="M277" s="13">
        <f t="shared" si="19"/>
        <v>22</v>
      </c>
      <c r="V277" s="7">
        <v>2</v>
      </c>
    </row>
    <row r="278" spans="1:22" x14ac:dyDescent="0.3">
      <c r="A278" s="1" t="s">
        <v>2060</v>
      </c>
      <c r="B278" s="7">
        <v>1996</v>
      </c>
      <c r="C278" s="1" t="s">
        <v>2360</v>
      </c>
      <c r="D278" s="7">
        <v>5</v>
      </c>
      <c r="E278" s="13">
        <v>0</v>
      </c>
      <c r="F278" s="14">
        <v>2680.95</v>
      </c>
      <c r="G278" s="1" t="s">
        <v>2352</v>
      </c>
      <c r="H278" s="1" t="s">
        <v>2351</v>
      </c>
      <c r="I278" s="9" t="s">
        <v>2358</v>
      </c>
      <c r="J278" s="7">
        <f t="shared" si="16"/>
        <v>1983</v>
      </c>
      <c r="K278" s="7">
        <f t="shared" si="17"/>
        <v>1996</v>
      </c>
      <c r="L278" s="12">
        <f t="shared" si="18"/>
        <v>35282</v>
      </c>
      <c r="M278" s="13">
        <f t="shared" si="19"/>
        <v>26</v>
      </c>
      <c r="V278" s="7">
        <v>9</v>
      </c>
    </row>
    <row r="279" spans="1:22" x14ac:dyDescent="0.3">
      <c r="A279" s="1" t="s">
        <v>2059</v>
      </c>
      <c r="B279" s="7">
        <v>1994</v>
      </c>
      <c r="C279" s="1" t="s">
        <v>2357</v>
      </c>
      <c r="D279" s="7">
        <v>17</v>
      </c>
      <c r="E279" s="13">
        <v>0</v>
      </c>
      <c r="F279" s="14">
        <v>2684.69</v>
      </c>
      <c r="G279" s="1" t="s">
        <v>2351</v>
      </c>
      <c r="H279" s="1" t="s">
        <v>2351</v>
      </c>
      <c r="I279" s="9" t="s">
        <v>2353</v>
      </c>
      <c r="J279" s="7">
        <f t="shared" si="16"/>
        <v>1983</v>
      </c>
      <c r="K279" s="7">
        <f t="shared" si="17"/>
        <v>1994</v>
      </c>
      <c r="L279" s="12">
        <f t="shared" si="18"/>
        <v>34594</v>
      </c>
      <c r="M279" s="13">
        <f t="shared" si="19"/>
        <v>28</v>
      </c>
      <c r="V279" s="7">
        <v>9</v>
      </c>
    </row>
    <row r="280" spans="1:22" x14ac:dyDescent="0.3">
      <c r="A280" s="1" t="s">
        <v>2058</v>
      </c>
      <c r="B280" s="7">
        <v>1994</v>
      </c>
      <c r="C280" s="1" t="s">
        <v>2361</v>
      </c>
      <c r="D280" s="7">
        <v>2</v>
      </c>
      <c r="E280" s="13">
        <v>0</v>
      </c>
      <c r="F280" s="14">
        <v>2689.5</v>
      </c>
      <c r="G280" s="1" t="s">
        <v>2352</v>
      </c>
      <c r="H280" s="1" t="s">
        <v>2351</v>
      </c>
      <c r="I280" s="9" t="s">
        <v>2353</v>
      </c>
      <c r="J280" s="7">
        <f t="shared" si="16"/>
        <v>1983</v>
      </c>
      <c r="K280" s="7">
        <f t="shared" si="17"/>
        <v>1994</v>
      </c>
      <c r="L280" s="12">
        <f t="shared" si="18"/>
        <v>34609</v>
      </c>
      <c r="M280" s="13">
        <f t="shared" si="19"/>
        <v>28</v>
      </c>
      <c r="V280" s="7">
        <v>9</v>
      </c>
    </row>
    <row r="281" spans="1:22" x14ac:dyDescent="0.3">
      <c r="A281" s="1" t="s">
        <v>2057</v>
      </c>
      <c r="B281" s="7">
        <v>1999</v>
      </c>
      <c r="C281" s="1" t="s">
        <v>2356</v>
      </c>
      <c r="D281" s="7">
        <v>11</v>
      </c>
      <c r="E281" s="13">
        <v>0</v>
      </c>
      <c r="F281" s="14">
        <v>2690.11</v>
      </c>
      <c r="G281" s="1" t="s">
        <v>2351</v>
      </c>
      <c r="H281" s="1" t="s">
        <v>2351</v>
      </c>
      <c r="I281" s="9" t="s">
        <v>2358</v>
      </c>
      <c r="J281" s="7">
        <f t="shared" si="16"/>
        <v>1983</v>
      </c>
      <c r="K281" s="7">
        <f t="shared" si="17"/>
        <v>1999</v>
      </c>
      <c r="L281" s="12">
        <f t="shared" si="18"/>
        <v>36322</v>
      </c>
      <c r="M281" s="13">
        <f t="shared" si="19"/>
        <v>23</v>
      </c>
      <c r="V281" s="7">
        <v>9</v>
      </c>
    </row>
    <row r="282" spans="1:22" x14ac:dyDescent="0.3">
      <c r="A282" s="1" t="s">
        <v>2056</v>
      </c>
      <c r="B282" s="7">
        <v>1996</v>
      </c>
      <c r="C282" s="1" t="s">
        <v>2356</v>
      </c>
      <c r="D282" s="7">
        <v>13</v>
      </c>
      <c r="E282" s="13">
        <v>0</v>
      </c>
      <c r="F282" s="14">
        <v>2699.57</v>
      </c>
      <c r="G282" s="1" t="s">
        <v>2351</v>
      </c>
      <c r="H282" s="1" t="s">
        <v>2355</v>
      </c>
      <c r="I282" s="9" t="s">
        <v>2358</v>
      </c>
      <c r="J282" s="7">
        <f t="shared" si="16"/>
        <v>1983</v>
      </c>
      <c r="K282" s="7">
        <f t="shared" si="17"/>
        <v>1996</v>
      </c>
      <c r="L282" s="12">
        <f t="shared" si="18"/>
        <v>35229</v>
      </c>
      <c r="M282" s="13">
        <f t="shared" si="19"/>
        <v>26</v>
      </c>
      <c r="V282" s="7">
        <v>2</v>
      </c>
    </row>
    <row r="283" spans="1:22" x14ac:dyDescent="0.3">
      <c r="A283" s="1" t="s">
        <v>2055</v>
      </c>
      <c r="B283" s="7">
        <v>2003</v>
      </c>
      <c r="C283" s="1" t="s">
        <v>2350</v>
      </c>
      <c r="D283" s="7">
        <v>17</v>
      </c>
      <c r="E283" s="13">
        <v>1</v>
      </c>
      <c r="F283" s="14">
        <v>2709.11</v>
      </c>
      <c r="G283" s="1" t="s">
        <v>2351</v>
      </c>
      <c r="H283" s="1" t="s">
        <v>2351</v>
      </c>
      <c r="I283" s="9" t="s">
        <v>2358</v>
      </c>
      <c r="J283" s="7">
        <f t="shared" si="16"/>
        <v>1983</v>
      </c>
      <c r="K283" s="7">
        <f t="shared" si="17"/>
        <v>2003</v>
      </c>
      <c r="L283" s="12">
        <f t="shared" si="18"/>
        <v>37819</v>
      </c>
      <c r="M283" s="13">
        <f t="shared" si="19"/>
        <v>19</v>
      </c>
      <c r="V283" s="7">
        <v>9</v>
      </c>
    </row>
    <row r="284" spans="1:22" x14ac:dyDescent="0.3">
      <c r="A284" s="1" t="s">
        <v>2054</v>
      </c>
      <c r="B284" s="7">
        <v>2003</v>
      </c>
      <c r="C284" s="1" t="s">
        <v>2354</v>
      </c>
      <c r="D284" s="7">
        <v>21</v>
      </c>
      <c r="E284" s="13">
        <v>1</v>
      </c>
      <c r="F284" s="14">
        <v>2709.24</v>
      </c>
      <c r="G284" s="1" t="s">
        <v>2351</v>
      </c>
      <c r="H284" s="1" t="s">
        <v>2351</v>
      </c>
      <c r="I284" s="9" t="s">
        <v>2358</v>
      </c>
      <c r="J284" s="7">
        <f t="shared" si="16"/>
        <v>1983</v>
      </c>
      <c r="K284" s="7">
        <f t="shared" si="17"/>
        <v>2003</v>
      </c>
      <c r="L284" s="12">
        <f t="shared" si="18"/>
        <v>37946</v>
      </c>
      <c r="M284" s="13">
        <f t="shared" si="19"/>
        <v>19</v>
      </c>
      <c r="V284" s="7">
        <v>9</v>
      </c>
    </row>
    <row r="285" spans="1:22" x14ac:dyDescent="0.3">
      <c r="A285" s="1" t="s">
        <v>2053</v>
      </c>
      <c r="B285" s="7">
        <v>2003</v>
      </c>
      <c r="C285" s="1" t="s">
        <v>2359</v>
      </c>
      <c r="D285" s="7">
        <v>1</v>
      </c>
      <c r="E285" s="13">
        <v>1</v>
      </c>
      <c r="F285" s="14">
        <v>2710.83</v>
      </c>
      <c r="G285" s="1" t="s">
        <v>2351</v>
      </c>
      <c r="H285" s="1" t="s">
        <v>2352</v>
      </c>
      <c r="I285" s="9" t="s">
        <v>2358</v>
      </c>
      <c r="J285" s="7">
        <f t="shared" si="16"/>
        <v>1983</v>
      </c>
      <c r="K285" s="7">
        <f t="shared" si="17"/>
        <v>2003</v>
      </c>
      <c r="L285" s="12">
        <f t="shared" si="18"/>
        <v>37956</v>
      </c>
      <c r="M285" s="13">
        <f t="shared" si="19"/>
        <v>19</v>
      </c>
      <c r="V285" s="7">
        <v>1</v>
      </c>
    </row>
    <row r="286" spans="1:22" x14ac:dyDescent="0.3">
      <c r="A286" s="1" t="s">
        <v>2052</v>
      </c>
      <c r="B286" s="7">
        <v>2003</v>
      </c>
      <c r="C286" s="1" t="s">
        <v>2360</v>
      </c>
      <c r="D286" s="7">
        <v>6</v>
      </c>
      <c r="E286" s="13">
        <v>1</v>
      </c>
      <c r="F286" s="14">
        <v>2719.28</v>
      </c>
      <c r="G286" s="1" t="s">
        <v>2351</v>
      </c>
      <c r="H286" s="1" t="s">
        <v>2351</v>
      </c>
      <c r="I286" s="9" t="s">
        <v>2358</v>
      </c>
      <c r="J286" s="7">
        <f t="shared" si="16"/>
        <v>1983</v>
      </c>
      <c r="K286" s="7">
        <f t="shared" si="17"/>
        <v>2003</v>
      </c>
      <c r="L286" s="12">
        <f t="shared" si="18"/>
        <v>37839</v>
      </c>
      <c r="M286" s="13">
        <f t="shared" si="19"/>
        <v>19</v>
      </c>
      <c r="V286" s="7">
        <v>9</v>
      </c>
    </row>
    <row r="287" spans="1:22" x14ac:dyDescent="0.3">
      <c r="A287" s="1" t="s">
        <v>2051</v>
      </c>
      <c r="B287" s="7">
        <v>1997</v>
      </c>
      <c r="C287" s="1" t="s">
        <v>2361</v>
      </c>
      <c r="D287" s="7">
        <v>30</v>
      </c>
      <c r="E287" s="13">
        <v>0</v>
      </c>
      <c r="F287" s="14">
        <v>2721.32</v>
      </c>
      <c r="G287" s="1" t="s">
        <v>2355</v>
      </c>
      <c r="H287" s="1" t="s">
        <v>2352</v>
      </c>
      <c r="I287" s="9" t="s">
        <v>2370</v>
      </c>
      <c r="J287" s="7">
        <f t="shared" si="16"/>
        <v>1983</v>
      </c>
      <c r="K287" s="7">
        <f t="shared" si="17"/>
        <v>1997</v>
      </c>
      <c r="L287" s="12">
        <f t="shared" si="18"/>
        <v>35733</v>
      </c>
      <c r="M287" s="13">
        <f t="shared" si="19"/>
        <v>25</v>
      </c>
      <c r="V287" s="7">
        <v>1</v>
      </c>
    </row>
    <row r="288" spans="1:22" x14ac:dyDescent="0.3">
      <c r="A288" s="1" t="s">
        <v>2050</v>
      </c>
      <c r="B288" s="7">
        <v>1988</v>
      </c>
      <c r="C288" s="1" t="s">
        <v>2360</v>
      </c>
      <c r="D288" s="7">
        <v>20</v>
      </c>
      <c r="E288" s="13">
        <v>3</v>
      </c>
      <c r="F288" s="14">
        <v>2726.06</v>
      </c>
      <c r="G288" s="1" t="s">
        <v>2351</v>
      </c>
      <c r="H288" s="1" t="s">
        <v>2351</v>
      </c>
      <c r="I288" s="9" t="s">
        <v>2353</v>
      </c>
      <c r="J288" s="7">
        <f t="shared" si="16"/>
        <v>1983</v>
      </c>
      <c r="K288" s="7">
        <f t="shared" si="17"/>
        <v>1988</v>
      </c>
      <c r="L288" s="12">
        <f t="shared" si="18"/>
        <v>32375</v>
      </c>
      <c r="M288" s="13">
        <f t="shared" si="19"/>
        <v>34</v>
      </c>
      <c r="V288" s="7">
        <v>9</v>
      </c>
    </row>
    <row r="289" spans="1:22" x14ac:dyDescent="0.3">
      <c r="A289" s="1" t="s">
        <v>2049</v>
      </c>
      <c r="B289" s="7">
        <v>1997</v>
      </c>
      <c r="C289" s="1" t="s">
        <v>2361</v>
      </c>
      <c r="D289" s="7">
        <v>6</v>
      </c>
      <c r="E289" s="13">
        <v>0</v>
      </c>
      <c r="F289" s="14">
        <v>2727.4</v>
      </c>
      <c r="G289" s="1" t="s">
        <v>2352</v>
      </c>
      <c r="H289" s="1" t="s">
        <v>2352</v>
      </c>
      <c r="I289" s="9" t="s">
        <v>2365</v>
      </c>
      <c r="J289" s="7">
        <f t="shared" si="16"/>
        <v>1983</v>
      </c>
      <c r="K289" s="7">
        <f t="shared" si="17"/>
        <v>1997</v>
      </c>
      <c r="L289" s="12">
        <f t="shared" si="18"/>
        <v>35709</v>
      </c>
      <c r="M289" s="13">
        <f t="shared" si="19"/>
        <v>25</v>
      </c>
      <c r="V289" s="7">
        <v>1</v>
      </c>
    </row>
    <row r="290" spans="1:22" x14ac:dyDescent="0.3">
      <c r="A290" s="1" t="s">
        <v>2048</v>
      </c>
      <c r="B290" s="7">
        <v>2003</v>
      </c>
      <c r="C290" s="1" t="s">
        <v>2359</v>
      </c>
      <c r="D290" s="7">
        <v>3</v>
      </c>
      <c r="E290" s="13">
        <v>1</v>
      </c>
      <c r="F290" s="14">
        <v>2730.11</v>
      </c>
      <c r="G290" s="1" t="s">
        <v>2351</v>
      </c>
      <c r="H290" s="1" t="s">
        <v>2352</v>
      </c>
      <c r="I290" s="9" t="s">
        <v>2358</v>
      </c>
      <c r="J290" s="7">
        <f t="shared" si="16"/>
        <v>1983</v>
      </c>
      <c r="K290" s="7">
        <f t="shared" si="17"/>
        <v>2003</v>
      </c>
      <c r="L290" s="12">
        <f t="shared" si="18"/>
        <v>37958</v>
      </c>
      <c r="M290" s="13">
        <f t="shared" si="19"/>
        <v>19</v>
      </c>
      <c r="V290" s="7">
        <v>1</v>
      </c>
    </row>
    <row r="291" spans="1:22" x14ac:dyDescent="0.3">
      <c r="A291" s="1" t="s">
        <v>2047</v>
      </c>
      <c r="B291" s="7">
        <v>2000</v>
      </c>
      <c r="C291" s="1" t="s">
        <v>2359</v>
      </c>
      <c r="D291" s="7">
        <v>17</v>
      </c>
      <c r="E291" s="13">
        <v>0</v>
      </c>
      <c r="F291" s="14">
        <v>2731.91</v>
      </c>
      <c r="G291" s="1" t="s">
        <v>2351</v>
      </c>
      <c r="H291" s="1" t="s">
        <v>2352</v>
      </c>
      <c r="I291" s="9" t="s">
        <v>2368</v>
      </c>
      <c r="J291" s="7">
        <f t="shared" si="16"/>
        <v>1983</v>
      </c>
      <c r="K291" s="7">
        <f t="shared" si="17"/>
        <v>2000</v>
      </c>
      <c r="L291" s="12">
        <f t="shared" si="18"/>
        <v>36877</v>
      </c>
      <c r="M291" s="13">
        <f t="shared" si="19"/>
        <v>22</v>
      </c>
      <c r="V291" s="7">
        <v>1</v>
      </c>
    </row>
    <row r="292" spans="1:22" x14ac:dyDescent="0.3">
      <c r="A292" s="1" t="s">
        <v>2046</v>
      </c>
      <c r="B292" s="7">
        <v>2000</v>
      </c>
      <c r="C292" s="1" t="s">
        <v>2361</v>
      </c>
      <c r="D292" s="7">
        <v>3</v>
      </c>
      <c r="E292" s="13">
        <v>0</v>
      </c>
      <c r="F292" s="14">
        <v>2741.95</v>
      </c>
      <c r="G292" s="1" t="s">
        <v>2351</v>
      </c>
      <c r="H292" s="1" t="s">
        <v>2352</v>
      </c>
      <c r="I292" s="9" t="s">
        <v>2368</v>
      </c>
      <c r="J292" s="7">
        <f t="shared" si="16"/>
        <v>1983</v>
      </c>
      <c r="K292" s="7">
        <f t="shared" si="17"/>
        <v>2000</v>
      </c>
      <c r="L292" s="12">
        <f t="shared" si="18"/>
        <v>36802</v>
      </c>
      <c r="M292" s="13">
        <f t="shared" si="19"/>
        <v>22</v>
      </c>
      <c r="V292" s="7">
        <v>1</v>
      </c>
    </row>
    <row r="293" spans="1:22" x14ac:dyDescent="0.3">
      <c r="A293" s="1" t="s">
        <v>2045</v>
      </c>
      <c r="B293" s="7">
        <v>2000</v>
      </c>
      <c r="C293" s="1" t="s">
        <v>2361</v>
      </c>
      <c r="D293" s="7">
        <v>11</v>
      </c>
      <c r="E293" s="13">
        <v>0</v>
      </c>
      <c r="F293" s="14">
        <v>2755.02</v>
      </c>
      <c r="G293" s="1" t="s">
        <v>2351</v>
      </c>
      <c r="H293" s="1" t="s">
        <v>2355</v>
      </c>
      <c r="I293" s="9" t="s">
        <v>2368</v>
      </c>
      <c r="J293" s="7">
        <f t="shared" si="16"/>
        <v>1983</v>
      </c>
      <c r="K293" s="7">
        <f t="shared" si="17"/>
        <v>2000</v>
      </c>
      <c r="L293" s="12">
        <f t="shared" si="18"/>
        <v>36810</v>
      </c>
      <c r="M293" s="13">
        <f t="shared" si="19"/>
        <v>22</v>
      </c>
      <c r="V293" s="7">
        <v>2</v>
      </c>
    </row>
    <row r="294" spans="1:22" x14ac:dyDescent="0.3">
      <c r="A294" s="1" t="s">
        <v>2044</v>
      </c>
      <c r="B294" s="7">
        <v>1997</v>
      </c>
      <c r="C294" s="1" t="s">
        <v>2360</v>
      </c>
      <c r="D294" s="7">
        <v>10</v>
      </c>
      <c r="E294" s="13">
        <v>0</v>
      </c>
      <c r="F294" s="14">
        <v>2758.99</v>
      </c>
      <c r="G294" s="1" t="s">
        <v>2351</v>
      </c>
      <c r="H294" s="1" t="s">
        <v>2355</v>
      </c>
      <c r="I294" s="9" t="s">
        <v>2358</v>
      </c>
      <c r="J294" s="7">
        <f t="shared" si="16"/>
        <v>1983</v>
      </c>
      <c r="K294" s="7">
        <f t="shared" si="17"/>
        <v>1997</v>
      </c>
      <c r="L294" s="12">
        <f t="shared" si="18"/>
        <v>35652</v>
      </c>
      <c r="M294" s="13">
        <f t="shared" si="19"/>
        <v>25</v>
      </c>
      <c r="V294" s="7">
        <v>2</v>
      </c>
    </row>
    <row r="295" spans="1:22" x14ac:dyDescent="0.3">
      <c r="A295" s="1" t="s">
        <v>2043</v>
      </c>
      <c r="B295" s="7">
        <v>2004</v>
      </c>
      <c r="C295" s="1" t="s">
        <v>2354</v>
      </c>
      <c r="D295" s="7">
        <v>14</v>
      </c>
      <c r="E295" s="13">
        <v>0</v>
      </c>
      <c r="F295" s="14">
        <v>2773.46</v>
      </c>
      <c r="G295" s="1" t="s">
        <v>2351</v>
      </c>
      <c r="H295" s="1" t="s">
        <v>2355</v>
      </c>
      <c r="I295" s="9" t="s">
        <v>2371</v>
      </c>
      <c r="J295" s="7">
        <f t="shared" si="16"/>
        <v>1983</v>
      </c>
      <c r="K295" s="7">
        <f t="shared" si="17"/>
        <v>2004</v>
      </c>
      <c r="L295" s="12">
        <f t="shared" si="18"/>
        <v>38305</v>
      </c>
      <c r="M295" s="13">
        <f t="shared" si="19"/>
        <v>18</v>
      </c>
      <c r="V295" s="7">
        <v>2</v>
      </c>
    </row>
    <row r="296" spans="1:22" x14ac:dyDescent="0.3">
      <c r="A296" s="1" t="s">
        <v>2042</v>
      </c>
      <c r="B296" s="7">
        <v>1999</v>
      </c>
      <c r="C296" s="1" t="s">
        <v>2360</v>
      </c>
      <c r="D296" s="7">
        <v>29</v>
      </c>
      <c r="E296" s="13">
        <v>1</v>
      </c>
      <c r="F296" s="14">
        <v>2775.19</v>
      </c>
      <c r="G296" s="1" t="s">
        <v>2351</v>
      </c>
      <c r="H296" s="1" t="s">
        <v>2355</v>
      </c>
      <c r="I296" s="9" t="s">
        <v>2358</v>
      </c>
      <c r="J296" s="7">
        <f t="shared" si="16"/>
        <v>1983</v>
      </c>
      <c r="K296" s="7">
        <f t="shared" si="17"/>
        <v>1999</v>
      </c>
      <c r="L296" s="12">
        <f t="shared" si="18"/>
        <v>36401</v>
      </c>
      <c r="M296" s="13">
        <f t="shared" si="19"/>
        <v>23</v>
      </c>
      <c r="V296" s="7">
        <v>2</v>
      </c>
    </row>
    <row r="297" spans="1:22" x14ac:dyDescent="0.3">
      <c r="A297" s="1" t="s">
        <v>2041</v>
      </c>
      <c r="B297" s="7">
        <v>1999</v>
      </c>
      <c r="C297" s="1" t="s">
        <v>2359</v>
      </c>
      <c r="D297" s="7">
        <v>24</v>
      </c>
      <c r="E297" s="13">
        <v>1</v>
      </c>
      <c r="F297" s="14">
        <v>2789.06</v>
      </c>
      <c r="G297" s="1" t="s">
        <v>2351</v>
      </c>
      <c r="H297" s="1" t="s">
        <v>2352</v>
      </c>
      <c r="I297" s="9" t="s">
        <v>2358</v>
      </c>
      <c r="J297" s="7">
        <f t="shared" si="16"/>
        <v>1983</v>
      </c>
      <c r="K297" s="7">
        <f t="shared" si="17"/>
        <v>1999</v>
      </c>
      <c r="L297" s="12">
        <f t="shared" si="18"/>
        <v>36518</v>
      </c>
      <c r="M297" s="13">
        <f t="shared" si="19"/>
        <v>23</v>
      </c>
      <c r="V297" s="7">
        <v>1</v>
      </c>
    </row>
    <row r="298" spans="1:22" x14ac:dyDescent="0.3">
      <c r="A298" s="1" t="s">
        <v>2040</v>
      </c>
      <c r="B298" s="7">
        <v>2004</v>
      </c>
      <c r="C298" s="1" t="s">
        <v>2360</v>
      </c>
      <c r="D298" s="7">
        <v>4</v>
      </c>
      <c r="E298" s="13">
        <v>2</v>
      </c>
      <c r="F298" s="14">
        <v>2801.26</v>
      </c>
      <c r="G298" s="1" t="s">
        <v>2351</v>
      </c>
      <c r="H298" s="1" t="s">
        <v>2352</v>
      </c>
      <c r="I298" s="9" t="s">
        <v>2353</v>
      </c>
      <c r="J298" s="7">
        <f t="shared" si="16"/>
        <v>1983</v>
      </c>
      <c r="K298" s="7">
        <f t="shared" si="17"/>
        <v>2004</v>
      </c>
      <c r="L298" s="12">
        <f t="shared" si="18"/>
        <v>38203</v>
      </c>
      <c r="M298" s="13">
        <f t="shared" si="19"/>
        <v>18</v>
      </c>
      <c r="V298" s="7">
        <v>1</v>
      </c>
    </row>
    <row r="299" spans="1:22" x14ac:dyDescent="0.3">
      <c r="A299" s="1" t="s">
        <v>2039</v>
      </c>
      <c r="B299" s="7">
        <v>2003</v>
      </c>
      <c r="C299" s="1" t="s">
        <v>2357</v>
      </c>
      <c r="D299" s="7">
        <v>23</v>
      </c>
      <c r="E299" s="13">
        <v>2</v>
      </c>
      <c r="F299" s="14">
        <v>2803.7</v>
      </c>
      <c r="G299" s="1" t="s">
        <v>2351</v>
      </c>
      <c r="H299" s="1" t="s">
        <v>2355</v>
      </c>
      <c r="I299" s="9" t="s">
        <v>2358</v>
      </c>
      <c r="J299" s="7">
        <f t="shared" si="16"/>
        <v>1983</v>
      </c>
      <c r="K299" s="7">
        <f t="shared" si="17"/>
        <v>2003</v>
      </c>
      <c r="L299" s="12">
        <f t="shared" si="18"/>
        <v>37887</v>
      </c>
      <c r="M299" s="13">
        <f t="shared" si="19"/>
        <v>19</v>
      </c>
      <c r="V299" s="7">
        <v>2</v>
      </c>
    </row>
    <row r="300" spans="1:22" x14ac:dyDescent="0.3">
      <c r="A300" s="1" t="s">
        <v>2038</v>
      </c>
      <c r="B300" s="7">
        <v>2000</v>
      </c>
      <c r="C300" s="1" t="s">
        <v>2361</v>
      </c>
      <c r="D300" s="7">
        <v>1</v>
      </c>
      <c r="E300" s="13">
        <v>0</v>
      </c>
      <c r="F300" s="14">
        <v>2819.51</v>
      </c>
      <c r="G300" s="1" t="s">
        <v>2351</v>
      </c>
      <c r="H300" s="1" t="s">
        <v>2352</v>
      </c>
      <c r="I300" s="9" t="s">
        <v>2362</v>
      </c>
      <c r="J300" s="7">
        <f t="shared" si="16"/>
        <v>1983</v>
      </c>
      <c r="K300" s="7">
        <f t="shared" si="17"/>
        <v>2000</v>
      </c>
      <c r="L300" s="12">
        <f t="shared" si="18"/>
        <v>36800</v>
      </c>
      <c r="M300" s="13">
        <f t="shared" si="19"/>
        <v>22</v>
      </c>
      <c r="V300" s="7">
        <v>1</v>
      </c>
    </row>
    <row r="301" spans="1:22" x14ac:dyDescent="0.3">
      <c r="A301" s="1" t="s">
        <v>2037</v>
      </c>
      <c r="B301" s="7">
        <v>1998</v>
      </c>
      <c r="C301" s="1" t="s">
        <v>2354</v>
      </c>
      <c r="D301" s="7">
        <v>15</v>
      </c>
      <c r="E301" s="13">
        <v>0</v>
      </c>
      <c r="F301" s="14">
        <v>2842.76</v>
      </c>
      <c r="G301" s="1" t="s">
        <v>2351</v>
      </c>
      <c r="H301" s="1" t="s">
        <v>2352</v>
      </c>
      <c r="I301" s="9" t="s">
        <v>2358</v>
      </c>
      <c r="J301" s="7">
        <f t="shared" si="16"/>
        <v>1983</v>
      </c>
      <c r="K301" s="7">
        <f t="shared" si="17"/>
        <v>1998</v>
      </c>
      <c r="L301" s="12">
        <f t="shared" si="18"/>
        <v>36114</v>
      </c>
      <c r="M301" s="13">
        <f t="shared" si="19"/>
        <v>24</v>
      </c>
      <c r="V301" s="7">
        <v>1</v>
      </c>
    </row>
    <row r="302" spans="1:22" x14ac:dyDescent="0.3">
      <c r="A302" s="1" t="s">
        <v>2036</v>
      </c>
      <c r="B302" s="7">
        <v>1998</v>
      </c>
      <c r="C302" s="1" t="s">
        <v>2356</v>
      </c>
      <c r="D302" s="7">
        <v>17</v>
      </c>
      <c r="E302" s="13">
        <v>0</v>
      </c>
      <c r="F302" s="14">
        <v>2850.68</v>
      </c>
      <c r="G302" s="1" t="s">
        <v>2351</v>
      </c>
      <c r="H302" s="1" t="s">
        <v>2352</v>
      </c>
      <c r="I302" s="9" t="s">
        <v>2358</v>
      </c>
      <c r="J302" s="7">
        <f t="shared" si="16"/>
        <v>1983</v>
      </c>
      <c r="K302" s="7">
        <f t="shared" si="17"/>
        <v>1998</v>
      </c>
      <c r="L302" s="12">
        <f t="shared" si="18"/>
        <v>35963</v>
      </c>
      <c r="M302" s="13">
        <f t="shared" si="19"/>
        <v>24</v>
      </c>
      <c r="V302" s="7">
        <v>1</v>
      </c>
    </row>
    <row r="303" spans="1:22" x14ac:dyDescent="0.3">
      <c r="A303" s="1" t="s">
        <v>2035</v>
      </c>
      <c r="B303" s="7">
        <v>1998</v>
      </c>
      <c r="C303" s="1" t="s">
        <v>2357</v>
      </c>
      <c r="D303" s="7">
        <v>4</v>
      </c>
      <c r="E303" s="13">
        <v>0</v>
      </c>
      <c r="F303" s="14">
        <v>2855.44</v>
      </c>
      <c r="G303" s="1" t="s">
        <v>2351</v>
      </c>
      <c r="H303" s="1" t="s">
        <v>2352</v>
      </c>
      <c r="I303" s="9" t="s">
        <v>2358</v>
      </c>
      <c r="J303" s="7">
        <f t="shared" si="16"/>
        <v>1983</v>
      </c>
      <c r="K303" s="7">
        <f t="shared" si="17"/>
        <v>1998</v>
      </c>
      <c r="L303" s="12">
        <f t="shared" si="18"/>
        <v>36042</v>
      </c>
      <c r="M303" s="13">
        <f t="shared" si="19"/>
        <v>24</v>
      </c>
      <c r="V303" s="7">
        <v>1</v>
      </c>
    </row>
    <row r="304" spans="1:22" x14ac:dyDescent="0.3">
      <c r="A304" s="1" t="s">
        <v>2034</v>
      </c>
      <c r="B304" s="7">
        <v>1993</v>
      </c>
      <c r="C304" s="1" t="s">
        <v>2354</v>
      </c>
      <c r="D304" s="7">
        <v>1</v>
      </c>
      <c r="E304" s="13">
        <v>0</v>
      </c>
      <c r="F304" s="14">
        <v>2866.09</v>
      </c>
      <c r="G304" s="1" t="s">
        <v>2352</v>
      </c>
      <c r="H304" s="1" t="s">
        <v>2352</v>
      </c>
      <c r="I304" s="9" t="s">
        <v>2362</v>
      </c>
      <c r="J304" s="7">
        <f t="shared" si="16"/>
        <v>1983</v>
      </c>
      <c r="K304" s="7">
        <f t="shared" si="17"/>
        <v>1993</v>
      </c>
      <c r="L304" s="12">
        <f t="shared" si="18"/>
        <v>34274</v>
      </c>
      <c r="M304" s="13">
        <f t="shared" si="19"/>
        <v>29</v>
      </c>
      <c r="V304" s="7">
        <v>1</v>
      </c>
    </row>
    <row r="305" spans="1:22" x14ac:dyDescent="0.3">
      <c r="A305" s="1" t="s">
        <v>2033</v>
      </c>
      <c r="B305" s="7">
        <v>1993</v>
      </c>
      <c r="C305" s="1" t="s">
        <v>2360</v>
      </c>
      <c r="D305" s="7">
        <v>12</v>
      </c>
      <c r="E305" s="13">
        <v>0</v>
      </c>
      <c r="F305" s="14">
        <v>2867.12</v>
      </c>
      <c r="G305" s="1" t="s">
        <v>2355</v>
      </c>
      <c r="H305" s="1" t="s">
        <v>2352</v>
      </c>
      <c r="I305" s="9" t="s">
        <v>2353</v>
      </c>
      <c r="J305" s="7">
        <f t="shared" si="16"/>
        <v>1983</v>
      </c>
      <c r="K305" s="7">
        <f t="shared" si="17"/>
        <v>1993</v>
      </c>
      <c r="L305" s="12">
        <f t="shared" si="18"/>
        <v>34193</v>
      </c>
      <c r="M305" s="13">
        <f t="shared" si="19"/>
        <v>29</v>
      </c>
      <c r="V305" s="7">
        <v>1</v>
      </c>
    </row>
    <row r="306" spans="1:22" x14ac:dyDescent="0.3">
      <c r="A306" s="1" t="s">
        <v>2032</v>
      </c>
      <c r="B306" s="7">
        <v>1996</v>
      </c>
      <c r="C306" s="1" t="s">
        <v>2356</v>
      </c>
      <c r="D306" s="7">
        <v>21</v>
      </c>
      <c r="E306" s="13">
        <v>0</v>
      </c>
      <c r="F306" s="14">
        <v>2897.32</v>
      </c>
      <c r="G306" s="1" t="s">
        <v>2352</v>
      </c>
      <c r="H306" s="1" t="s">
        <v>2352</v>
      </c>
      <c r="I306" s="9" t="s">
        <v>2365</v>
      </c>
      <c r="J306" s="7">
        <f t="shared" si="16"/>
        <v>1983</v>
      </c>
      <c r="K306" s="7">
        <f t="shared" si="17"/>
        <v>1996</v>
      </c>
      <c r="L306" s="12">
        <f t="shared" si="18"/>
        <v>35237</v>
      </c>
      <c r="M306" s="13">
        <f t="shared" si="19"/>
        <v>26</v>
      </c>
      <c r="V306" s="7">
        <v>1</v>
      </c>
    </row>
    <row r="307" spans="1:22" x14ac:dyDescent="0.3">
      <c r="A307" s="1" t="s">
        <v>2031</v>
      </c>
      <c r="B307" s="7">
        <v>2000</v>
      </c>
      <c r="C307" s="1" t="s">
        <v>2350</v>
      </c>
      <c r="D307" s="7">
        <v>14</v>
      </c>
      <c r="E307" s="13">
        <v>0</v>
      </c>
      <c r="F307" s="14">
        <v>2897.46</v>
      </c>
      <c r="G307" s="1" t="s">
        <v>2351</v>
      </c>
      <c r="H307" s="1" t="s">
        <v>2355</v>
      </c>
      <c r="I307" s="9" t="s">
        <v>2358</v>
      </c>
      <c r="J307" s="7">
        <f t="shared" si="16"/>
        <v>1983</v>
      </c>
      <c r="K307" s="7">
        <f t="shared" si="17"/>
        <v>2000</v>
      </c>
      <c r="L307" s="12">
        <f t="shared" si="18"/>
        <v>36721</v>
      </c>
      <c r="M307" s="13">
        <f t="shared" si="19"/>
        <v>22</v>
      </c>
      <c r="V307" s="7">
        <v>2</v>
      </c>
    </row>
    <row r="308" spans="1:22" x14ac:dyDescent="0.3">
      <c r="A308" s="1" t="s">
        <v>2030</v>
      </c>
      <c r="B308" s="7">
        <v>1999</v>
      </c>
      <c r="C308" s="1" t="s">
        <v>2354</v>
      </c>
      <c r="D308" s="7">
        <v>1</v>
      </c>
      <c r="E308" s="13">
        <v>0</v>
      </c>
      <c r="F308" s="14">
        <v>2899.49</v>
      </c>
      <c r="G308" s="1" t="s">
        <v>2351</v>
      </c>
      <c r="H308" s="1" t="s">
        <v>2351</v>
      </c>
      <c r="I308" s="9" t="s">
        <v>2368</v>
      </c>
      <c r="J308" s="7">
        <f t="shared" si="16"/>
        <v>1983</v>
      </c>
      <c r="K308" s="7">
        <f t="shared" si="17"/>
        <v>1999</v>
      </c>
      <c r="L308" s="12">
        <f t="shared" si="18"/>
        <v>36465</v>
      </c>
      <c r="M308" s="13">
        <f t="shared" si="19"/>
        <v>23</v>
      </c>
      <c r="V308" s="7">
        <v>9</v>
      </c>
    </row>
    <row r="309" spans="1:22" x14ac:dyDescent="0.3">
      <c r="A309" s="1" t="s">
        <v>2029</v>
      </c>
      <c r="B309" s="7">
        <v>1996</v>
      </c>
      <c r="C309" s="1" t="s">
        <v>2361</v>
      </c>
      <c r="D309" s="7">
        <v>24</v>
      </c>
      <c r="E309" s="13">
        <v>1</v>
      </c>
      <c r="F309" s="14">
        <v>2902.91</v>
      </c>
      <c r="G309" s="1" t="s">
        <v>2351</v>
      </c>
      <c r="H309" s="1" t="s">
        <v>2351</v>
      </c>
      <c r="I309" s="9" t="s">
        <v>2353</v>
      </c>
      <c r="J309" s="7">
        <f t="shared" si="16"/>
        <v>1983</v>
      </c>
      <c r="K309" s="7">
        <f t="shared" si="17"/>
        <v>1996</v>
      </c>
      <c r="L309" s="12">
        <f t="shared" si="18"/>
        <v>35362</v>
      </c>
      <c r="M309" s="13">
        <f t="shared" si="19"/>
        <v>26</v>
      </c>
      <c r="V309" s="7">
        <v>9</v>
      </c>
    </row>
    <row r="310" spans="1:22" x14ac:dyDescent="0.3">
      <c r="A310" s="1" t="s">
        <v>2028</v>
      </c>
      <c r="B310" s="7">
        <v>1996</v>
      </c>
      <c r="C310" s="1" t="s">
        <v>2356</v>
      </c>
      <c r="D310" s="7">
        <v>13</v>
      </c>
      <c r="E310" s="13">
        <v>1</v>
      </c>
      <c r="F310" s="14">
        <v>2904.09</v>
      </c>
      <c r="G310" s="1" t="s">
        <v>2351</v>
      </c>
      <c r="H310" s="1" t="s">
        <v>2351</v>
      </c>
      <c r="I310" s="9" t="s">
        <v>2362</v>
      </c>
      <c r="J310" s="7">
        <f t="shared" si="16"/>
        <v>1983</v>
      </c>
      <c r="K310" s="7">
        <f t="shared" si="17"/>
        <v>1996</v>
      </c>
      <c r="L310" s="12">
        <f t="shared" si="18"/>
        <v>35229</v>
      </c>
      <c r="M310" s="13">
        <f t="shared" si="19"/>
        <v>26</v>
      </c>
      <c r="V310" s="7">
        <v>9</v>
      </c>
    </row>
    <row r="311" spans="1:22" x14ac:dyDescent="0.3">
      <c r="A311" s="1" t="s">
        <v>2027</v>
      </c>
      <c r="B311" s="7">
        <v>2003</v>
      </c>
      <c r="C311" s="1" t="s">
        <v>2356</v>
      </c>
      <c r="D311" s="7">
        <v>5</v>
      </c>
      <c r="E311" s="13">
        <v>2</v>
      </c>
      <c r="F311" s="14">
        <v>2913.57</v>
      </c>
      <c r="G311" s="1" t="s">
        <v>2351</v>
      </c>
      <c r="H311" s="1" t="s">
        <v>2351</v>
      </c>
      <c r="I311" s="9" t="s">
        <v>2362</v>
      </c>
      <c r="J311" s="7">
        <f t="shared" si="16"/>
        <v>1983</v>
      </c>
      <c r="K311" s="7">
        <f t="shared" si="17"/>
        <v>2003</v>
      </c>
      <c r="L311" s="12">
        <f t="shared" si="18"/>
        <v>37777</v>
      </c>
      <c r="M311" s="13">
        <f t="shared" si="19"/>
        <v>20</v>
      </c>
      <c r="V311" s="7">
        <v>9</v>
      </c>
    </row>
    <row r="312" spans="1:22" x14ac:dyDescent="0.3">
      <c r="A312" s="1" t="s">
        <v>2026</v>
      </c>
      <c r="B312" s="7">
        <v>1996</v>
      </c>
      <c r="C312" s="1" t="s">
        <v>2356</v>
      </c>
      <c r="D312" s="7">
        <v>30</v>
      </c>
      <c r="E312" s="13">
        <v>1</v>
      </c>
      <c r="F312" s="14">
        <v>2927.06</v>
      </c>
      <c r="G312" s="1" t="s">
        <v>2351</v>
      </c>
      <c r="H312" s="1" t="s">
        <v>2351</v>
      </c>
      <c r="I312" s="9" t="s">
        <v>2353</v>
      </c>
      <c r="J312" s="7">
        <f t="shared" si="16"/>
        <v>1983</v>
      </c>
      <c r="K312" s="7">
        <f t="shared" si="17"/>
        <v>1996</v>
      </c>
      <c r="L312" s="12">
        <f t="shared" si="18"/>
        <v>35246</v>
      </c>
      <c r="M312" s="13">
        <f t="shared" si="19"/>
        <v>26</v>
      </c>
      <c r="V312" s="7">
        <v>9</v>
      </c>
    </row>
    <row r="313" spans="1:22" x14ac:dyDescent="0.3">
      <c r="A313" s="1" t="s">
        <v>2025</v>
      </c>
      <c r="B313" s="7">
        <v>2002</v>
      </c>
      <c r="C313" s="1" t="s">
        <v>2357</v>
      </c>
      <c r="D313" s="7">
        <v>30</v>
      </c>
      <c r="E313" s="13">
        <v>0</v>
      </c>
      <c r="F313" s="14">
        <v>2943.41</v>
      </c>
      <c r="G313" s="1" t="s">
        <v>2351</v>
      </c>
      <c r="H313" s="1" t="s">
        <v>2352</v>
      </c>
      <c r="I313" s="9" t="s">
        <v>2358</v>
      </c>
      <c r="J313" s="7">
        <f t="shared" si="16"/>
        <v>1983</v>
      </c>
      <c r="K313" s="7">
        <f t="shared" si="17"/>
        <v>2002</v>
      </c>
      <c r="L313" s="12">
        <f t="shared" si="18"/>
        <v>37529</v>
      </c>
      <c r="M313" s="13">
        <f t="shared" si="19"/>
        <v>20</v>
      </c>
      <c r="V313" s="7">
        <v>1</v>
      </c>
    </row>
    <row r="314" spans="1:22" x14ac:dyDescent="0.3">
      <c r="A314" s="1" t="s">
        <v>2024</v>
      </c>
      <c r="B314" s="7">
        <v>1995</v>
      </c>
      <c r="C314" s="1" t="s">
        <v>2357</v>
      </c>
      <c r="D314" s="7">
        <v>24</v>
      </c>
      <c r="E314" s="13">
        <v>0</v>
      </c>
      <c r="F314" s="14">
        <v>2974.13</v>
      </c>
      <c r="G314" s="1" t="s">
        <v>2351</v>
      </c>
      <c r="H314" s="1" t="s">
        <v>2355</v>
      </c>
      <c r="I314" s="9" t="s">
        <v>2362</v>
      </c>
      <c r="J314" s="7">
        <f t="shared" si="16"/>
        <v>1983</v>
      </c>
      <c r="K314" s="7">
        <f t="shared" si="17"/>
        <v>1995</v>
      </c>
      <c r="L314" s="12">
        <f t="shared" si="18"/>
        <v>34966</v>
      </c>
      <c r="M314" s="13">
        <f t="shared" si="19"/>
        <v>27</v>
      </c>
      <c r="V314" s="7">
        <v>2</v>
      </c>
    </row>
    <row r="315" spans="1:22" x14ac:dyDescent="0.3">
      <c r="A315" s="1" t="s">
        <v>2023</v>
      </c>
      <c r="B315" s="7">
        <v>1987</v>
      </c>
      <c r="C315" s="1" t="s">
        <v>2356</v>
      </c>
      <c r="D315" s="7">
        <v>18</v>
      </c>
      <c r="E315" s="13">
        <v>3</v>
      </c>
      <c r="F315" s="14">
        <v>2979.52</v>
      </c>
      <c r="G315" s="1" t="s">
        <v>2351</v>
      </c>
      <c r="H315" s="1" t="s">
        <v>2352</v>
      </c>
      <c r="I315" s="9" t="s">
        <v>2353</v>
      </c>
      <c r="J315" s="7">
        <f t="shared" si="16"/>
        <v>1983</v>
      </c>
      <c r="K315" s="7">
        <f t="shared" si="17"/>
        <v>1987</v>
      </c>
      <c r="L315" s="12">
        <f t="shared" si="18"/>
        <v>31946</v>
      </c>
      <c r="M315" s="13">
        <f t="shared" si="19"/>
        <v>35</v>
      </c>
      <c r="V315" s="7">
        <v>1</v>
      </c>
    </row>
    <row r="316" spans="1:22" x14ac:dyDescent="0.3">
      <c r="A316" s="1" t="s">
        <v>2022</v>
      </c>
      <c r="B316" s="7">
        <v>1991</v>
      </c>
      <c r="C316" s="1" t="s">
        <v>2354</v>
      </c>
      <c r="D316" s="7">
        <v>20</v>
      </c>
      <c r="E316" s="13">
        <v>3</v>
      </c>
      <c r="F316" s="14">
        <v>2985.67</v>
      </c>
      <c r="G316" s="1" t="s">
        <v>2351</v>
      </c>
      <c r="H316" s="1" t="s">
        <v>2351</v>
      </c>
      <c r="I316" s="9" t="s">
        <v>2353</v>
      </c>
      <c r="J316" s="7">
        <f t="shared" si="16"/>
        <v>1983</v>
      </c>
      <c r="K316" s="7">
        <f t="shared" si="17"/>
        <v>1991</v>
      </c>
      <c r="L316" s="12">
        <f t="shared" si="18"/>
        <v>33562</v>
      </c>
      <c r="M316" s="13">
        <f t="shared" si="19"/>
        <v>31</v>
      </c>
      <c r="V316" s="7">
        <v>9</v>
      </c>
    </row>
    <row r="317" spans="1:22" x14ac:dyDescent="0.3">
      <c r="A317" s="1" t="s">
        <v>2021</v>
      </c>
      <c r="B317" s="7">
        <v>2002</v>
      </c>
      <c r="C317" s="1" t="s">
        <v>2359</v>
      </c>
      <c r="D317" s="7">
        <v>15</v>
      </c>
      <c r="E317" s="13">
        <v>0</v>
      </c>
      <c r="F317" s="14">
        <v>3012.22</v>
      </c>
      <c r="G317" s="1" t="s">
        <v>2351</v>
      </c>
      <c r="H317" s="1" t="s">
        <v>2352</v>
      </c>
      <c r="I317" s="9" t="s">
        <v>2358</v>
      </c>
      <c r="J317" s="7">
        <f t="shared" si="16"/>
        <v>1983</v>
      </c>
      <c r="K317" s="7">
        <f t="shared" si="17"/>
        <v>2002</v>
      </c>
      <c r="L317" s="12">
        <f t="shared" si="18"/>
        <v>37605</v>
      </c>
      <c r="M317" s="13">
        <f t="shared" si="19"/>
        <v>20</v>
      </c>
      <c r="V317" s="7">
        <v>1</v>
      </c>
    </row>
    <row r="318" spans="1:22" x14ac:dyDescent="0.3">
      <c r="A318" s="1" t="s">
        <v>2020</v>
      </c>
      <c r="B318" s="7">
        <v>1988</v>
      </c>
      <c r="C318" s="1" t="s">
        <v>2357</v>
      </c>
      <c r="D318" s="7">
        <v>28</v>
      </c>
      <c r="E318" s="13">
        <v>3</v>
      </c>
      <c r="F318" s="14">
        <v>3018.04</v>
      </c>
      <c r="G318" s="1" t="s">
        <v>2351</v>
      </c>
      <c r="H318" s="1" t="s">
        <v>2351</v>
      </c>
      <c r="I318" s="9" t="s">
        <v>2358</v>
      </c>
      <c r="J318" s="7">
        <f t="shared" si="16"/>
        <v>1983</v>
      </c>
      <c r="K318" s="7">
        <f t="shared" si="17"/>
        <v>1988</v>
      </c>
      <c r="L318" s="12">
        <f t="shared" si="18"/>
        <v>32414</v>
      </c>
      <c r="M318" s="13">
        <f t="shared" si="19"/>
        <v>34</v>
      </c>
      <c r="V318" s="7">
        <v>9</v>
      </c>
    </row>
    <row r="319" spans="1:22" x14ac:dyDescent="0.3">
      <c r="A319" s="1" t="s">
        <v>2019</v>
      </c>
      <c r="B319" s="7">
        <v>1997</v>
      </c>
      <c r="C319" s="1" t="s">
        <v>2359</v>
      </c>
      <c r="D319" s="7">
        <v>19</v>
      </c>
      <c r="E319" s="13">
        <v>0</v>
      </c>
      <c r="F319" s="14">
        <v>3021.81</v>
      </c>
      <c r="G319" s="1" t="s">
        <v>2351</v>
      </c>
      <c r="H319" s="1" t="s">
        <v>2352</v>
      </c>
      <c r="I319" s="9" t="s">
        <v>2358</v>
      </c>
      <c r="J319" s="7">
        <f t="shared" si="16"/>
        <v>1983</v>
      </c>
      <c r="K319" s="7">
        <f t="shared" si="17"/>
        <v>1997</v>
      </c>
      <c r="L319" s="12">
        <f t="shared" si="18"/>
        <v>35783</v>
      </c>
      <c r="M319" s="13">
        <f t="shared" si="19"/>
        <v>25</v>
      </c>
      <c r="V319" s="7">
        <v>1</v>
      </c>
    </row>
    <row r="320" spans="1:22" x14ac:dyDescent="0.3">
      <c r="A320" s="1" t="s">
        <v>2018</v>
      </c>
      <c r="B320" s="7">
        <v>1998</v>
      </c>
      <c r="C320" s="1" t="s">
        <v>2357</v>
      </c>
      <c r="D320" s="7">
        <v>15</v>
      </c>
      <c r="E320" s="13">
        <v>0</v>
      </c>
      <c r="F320" s="14">
        <v>3044.21</v>
      </c>
      <c r="G320" s="1" t="s">
        <v>2351</v>
      </c>
      <c r="H320" s="1" t="s">
        <v>2352</v>
      </c>
      <c r="I320" s="9" t="s">
        <v>2368</v>
      </c>
      <c r="J320" s="7">
        <f t="shared" si="16"/>
        <v>1983</v>
      </c>
      <c r="K320" s="7">
        <f t="shared" si="17"/>
        <v>1998</v>
      </c>
      <c r="L320" s="12">
        <f t="shared" si="18"/>
        <v>36053</v>
      </c>
      <c r="M320" s="13">
        <f t="shared" si="19"/>
        <v>24</v>
      </c>
      <c r="V320" s="7">
        <v>1</v>
      </c>
    </row>
    <row r="321" spans="1:22" x14ac:dyDescent="0.3">
      <c r="A321" s="1" t="s">
        <v>2017</v>
      </c>
      <c r="B321" s="7">
        <v>1998</v>
      </c>
      <c r="C321" s="1" t="s">
        <v>2360</v>
      </c>
      <c r="D321" s="7">
        <v>9</v>
      </c>
      <c r="E321" s="13">
        <v>0</v>
      </c>
      <c r="F321" s="14">
        <v>3046.06</v>
      </c>
      <c r="G321" s="1" t="s">
        <v>2351</v>
      </c>
      <c r="H321" s="1" t="s">
        <v>2355</v>
      </c>
      <c r="I321" s="9" t="s">
        <v>2369</v>
      </c>
      <c r="J321" s="7">
        <f t="shared" si="16"/>
        <v>1983</v>
      </c>
      <c r="K321" s="7">
        <f t="shared" si="17"/>
        <v>1998</v>
      </c>
      <c r="L321" s="12">
        <f t="shared" si="18"/>
        <v>36016</v>
      </c>
      <c r="M321" s="13">
        <f t="shared" si="19"/>
        <v>24</v>
      </c>
      <c r="V321" s="7">
        <v>2</v>
      </c>
    </row>
    <row r="322" spans="1:22" x14ac:dyDescent="0.3">
      <c r="A322" s="1" t="s">
        <v>2016</v>
      </c>
      <c r="B322" s="7">
        <v>1997</v>
      </c>
      <c r="C322" s="1" t="s">
        <v>2359</v>
      </c>
      <c r="D322" s="7">
        <v>22</v>
      </c>
      <c r="E322" s="13">
        <v>0</v>
      </c>
      <c r="F322" s="14">
        <v>3051.73</v>
      </c>
      <c r="G322" s="1" t="s">
        <v>2351</v>
      </c>
      <c r="H322" s="1" t="s">
        <v>2351</v>
      </c>
      <c r="I322" s="9" t="s">
        <v>2362</v>
      </c>
      <c r="J322" s="7">
        <f t="shared" si="16"/>
        <v>1983</v>
      </c>
      <c r="K322" s="7">
        <f t="shared" si="17"/>
        <v>1997</v>
      </c>
      <c r="L322" s="12">
        <f t="shared" si="18"/>
        <v>35786</v>
      </c>
      <c r="M322" s="13">
        <f t="shared" si="19"/>
        <v>25</v>
      </c>
      <c r="V322" s="7">
        <v>9</v>
      </c>
    </row>
    <row r="323" spans="1:22" x14ac:dyDescent="0.3">
      <c r="A323" s="1" t="s">
        <v>2015</v>
      </c>
      <c r="B323" s="7">
        <v>2002</v>
      </c>
      <c r="C323" s="1" t="s">
        <v>2356</v>
      </c>
      <c r="D323" s="7">
        <v>21</v>
      </c>
      <c r="E323" s="13">
        <v>2</v>
      </c>
      <c r="F323" s="14">
        <v>3056.39</v>
      </c>
      <c r="G323" s="1" t="s">
        <v>2351</v>
      </c>
      <c r="H323" s="1" t="s">
        <v>2352</v>
      </c>
      <c r="I323" s="9" t="s">
        <v>2353</v>
      </c>
      <c r="J323" s="7">
        <f t="shared" ref="J323:J386" si="20">ROUND(AVERAGEIF($B$2:$B$2339,"&lt;&gt;Unknown"),0)</f>
        <v>1983</v>
      </c>
      <c r="K323" s="7">
        <f t="shared" ref="K323:K386" si="21">IF(B323="Unknown",$J$2,B323)</f>
        <v>2002</v>
      </c>
      <c r="L323" s="12">
        <f t="shared" ref="L323:L386" si="22">DATE(K323, MONTH(1 &amp;C323),D323)</f>
        <v>37428</v>
      </c>
      <c r="M323" s="13">
        <f t="shared" ref="M323:M386" si="23">DATEDIF(L323, DATE(2023,6,8),"y")</f>
        <v>20</v>
      </c>
      <c r="V323" s="7">
        <v>1</v>
      </c>
    </row>
    <row r="324" spans="1:22" x14ac:dyDescent="0.3">
      <c r="A324" s="1" t="s">
        <v>2014</v>
      </c>
      <c r="B324" s="7">
        <v>1994</v>
      </c>
      <c r="C324" s="1" t="s">
        <v>2357</v>
      </c>
      <c r="D324" s="7">
        <v>26</v>
      </c>
      <c r="E324" s="13">
        <v>0</v>
      </c>
      <c r="F324" s="14">
        <v>3062.51</v>
      </c>
      <c r="G324" s="1" t="s">
        <v>2352</v>
      </c>
      <c r="H324" s="1" t="s">
        <v>2355</v>
      </c>
      <c r="I324" s="9" t="s">
        <v>2358</v>
      </c>
      <c r="J324" s="7">
        <f t="shared" si="20"/>
        <v>1983</v>
      </c>
      <c r="K324" s="7">
        <f t="shared" si="21"/>
        <v>1994</v>
      </c>
      <c r="L324" s="12">
        <f t="shared" si="22"/>
        <v>34603</v>
      </c>
      <c r="M324" s="13">
        <f t="shared" si="23"/>
        <v>28</v>
      </c>
      <c r="V324" s="7">
        <v>2</v>
      </c>
    </row>
    <row r="325" spans="1:22" x14ac:dyDescent="0.3">
      <c r="A325" s="1" t="s">
        <v>2013</v>
      </c>
      <c r="B325" s="7">
        <v>1989</v>
      </c>
      <c r="C325" s="1" t="s">
        <v>2361</v>
      </c>
      <c r="D325" s="7">
        <v>1</v>
      </c>
      <c r="E325" s="13">
        <v>3</v>
      </c>
      <c r="F325" s="14">
        <v>3065.49</v>
      </c>
      <c r="G325" s="1" t="s">
        <v>2351</v>
      </c>
      <c r="H325" s="1" t="s">
        <v>2355</v>
      </c>
      <c r="I325" s="9" t="s">
        <v>2358</v>
      </c>
      <c r="J325" s="7">
        <f t="shared" si="20"/>
        <v>1983</v>
      </c>
      <c r="K325" s="7">
        <f t="shared" si="21"/>
        <v>1989</v>
      </c>
      <c r="L325" s="12">
        <f t="shared" si="22"/>
        <v>32782</v>
      </c>
      <c r="M325" s="13">
        <f t="shared" si="23"/>
        <v>33</v>
      </c>
      <c r="V325" s="7">
        <v>2</v>
      </c>
    </row>
    <row r="326" spans="1:22" x14ac:dyDescent="0.3">
      <c r="A326" s="1" t="s">
        <v>2012</v>
      </c>
      <c r="B326" s="7">
        <v>1995</v>
      </c>
      <c r="C326" s="1" t="s">
        <v>2357</v>
      </c>
      <c r="D326" s="7">
        <v>10</v>
      </c>
      <c r="E326" s="13">
        <v>0</v>
      </c>
      <c r="F326" s="14">
        <v>3070.81</v>
      </c>
      <c r="G326" s="1" t="s">
        <v>2352</v>
      </c>
      <c r="H326" s="1" t="s">
        <v>2355</v>
      </c>
      <c r="I326" s="9" t="s">
        <v>2372</v>
      </c>
      <c r="J326" s="7">
        <f t="shared" si="20"/>
        <v>1983</v>
      </c>
      <c r="K326" s="7">
        <f t="shared" si="21"/>
        <v>1995</v>
      </c>
      <c r="L326" s="12">
        <f t="shared" si="22"/>
        <v>34952</v>
      </c>
      <c r="M326" s="13">
        <f t="shared" si="23"/>
        <v>27</v>
      </c>
      <c r="V326" s="7">
        <v>2</v>
      </c>
    </row>
    <row r="327" spans="1:22" x14ac:dyDescent="0.3">
      <c r="A327" s="1" t="s">
        <v>2011</v>
      </c>
      <c r="B327" s="7">
        <v>2001</v>
      </c>
      <c r="C327" s="1" t="s">
        <v>2361</v>
      </c>
      <c r="D327" s="7">
        <v>13</v>
      </c>
      <c r="E327" s="13">
        <v>2</v>
      </c>
      <c r="F327" s="14">
        <v>3077.1</v>
      </c>
      <c r="G327" s="1" t="s">
        <v>2351</v>
      </c>
      <c r="H327" s="1" t="s">
        <v>2355</v>
      </c>
      <c r="I327" s="9" t="s">
        <v>2358</v>
      </c>
      <c r="J327" s="7">
        <f t="shared" si="20"/>
        <v>1983</v>
      </c>
      <c r="K327" s="7">
        <f t="shared" si="21"/>
        <v>2001</v>
      </c>
      <c r="L327" s="12">
        <f t="shared" si="22"/>
        <v>37177</v>
      </c>
      <c r="M327" s="13">
        <f t="shared" si="23"/>
        <v>21</v>
      </c>
      <c r="V327" s="7">
        <v>2</v>
      </c>
    </row>
    <row r="328" spans="1:22" x14ac:dyDescent="0.3">
      <c r="A328" s="1" t="s">
        <v>2010</v>
      </c>
      <c r="B328" s="7">
        <v>1987</v>
      </c>
      <c r="C328" s="1" t="s">
        <v>2360</v>
      </c>
      <c r="D328" s="7">
        <v>1</v>
      </c>
      <c r="E328" s="13">
        <v>3</v>
      </c>
      <c r="F328" s="14">
        <v>3088.06</v>
      </c>
      <c r="G328" s="1" t="s">
        <v>2351</v>
      </c>
      <c r="H328" s="1" t="s">
        <v>2351</v>
      </c>
      <c r="I328" s="9" t="s">
        <v>2353</v>
      </c>
      <c r="J328" s="7">
        <f t="shared" si="20"/>
        <v>1983</v>
      </c>
      <c r="K328" s="7">
        <f t="shared" si="21"/>
        <v>1987</v>
      </c>
      <c r="L328" s="12">
        <f t="shared" si="22"/>
        <v>31990</v>
      </c>
      <c r="M328" s="13">
        <f t="shared" si="23"/>
        <v>35</v>
      </c>
      <c r="V328" s="7">
        <v>9</v>
      </c>
    </row>
    <row r="329" spans="1:22" x14ac:dyDescent="0.3">
      <c r="A329" s="1" t="s">
        <v>2009</v>
      </c>
      <c r="B329" s="7">
        <v>1999</v>
      </c>
      <c r="C329" s="1" t="s">
        <v>2356</v>
      </c>
      <c r="D329" s="7">
        <v>25</v>
      </c>
      <c r="E329" s="13">
        <v>0</v>
      </c>
      <c r="F329" s="14">
        <v>3128.35</v>
      </c>
      <c r="G329" s="1" t="s">
        <v>2351</v>
      </c>
      <c r="H329" s="1" t="s">
        <v>2352</v>
      </c>
      <c r="I329" s="9" t="s">
        <v>2371</v>
      </c>
      <c r="J329" s="7">
        <f t="shared" si="20"/>
        <v>1983</v>
      </c>
      <c r="K329" s="7">
        <f t="shared" si="21"/>
        <v>1999</v>
      </c>
      <c r="L329" s="12">
        <f t="shared" si="22"/>
        <v>36336</v>
      </c>
      <c r="M329" s="13">
        <f t="shared" si="23"/>
        <v>23</v>
      </c>
      <c r="V329" s="7">
        <v>1</v>
      </c>
    </row>
    <row r="330" spans="1:22" x14ac:dyDescent="0.3">
      <c r="A330" s="1" t="s">
        <v>2008</v>
      </c>
      <c r="B330" s="7">
        <v>1994</v>
      </c>
      <c r="C330" s="1" t="s">
        <v>2350</v>
      </c>
      <c r="D330" s="7">
        <v>10</v>
      </c>
      <c r="E330" s="13">
        <v>0</v>
      </c>
      <c r="F330" s="14">
        <v>3161.45</v>
      </c>
      <c r="G330" s="1" t="s">
        <v>2351</v>
      </c>
      <c r="H330" s="1" t="s">
        <v>2355</v>
      </c>
      <c r="I330" s="9" t="s">
        <v>2362</v>
      </c>
      <c r="J330" s="7">
        <f t="shared" si="20"/>
        <v>1983</v>
      </c>
      <c r="K330" s="7">
        <f t="shared" si="21"/>
        <v>1994</v>
      </c>
      <c r="L330" s="12">
        <f t="shared" si="22"/>
        <v>34525</v>
      </c>
      <c r="M330" s="13">
        <f t="shared" si="23"/>
        <v>28</v>
      </c>
      <c r="V330" s="7">
        <v>2</v>
      </c>
    </row>
    <row r="331" spans="1:22" x14ac:dyDescent="0.3">
      <c r="A331" s="1" t="s">
        <v>2007</v>
      </c>
      <c r="B331" s="7">
        <v>1993</v>
      </c>
      <c r="C331" s="1" t="s">
        <v>2357</v>
      </c>
      <c r="D331" s="7">
        <v>25</v>
      </c>
      <c r="E331" s="13">
        <v>0</v>
      </c>
      <c r="F331" s="14">
        <v>3162.02</v>
      </c>
      <c r="G331" s="1" t="s">
        <v>2351</v>
      </c>
      <c r="H331" s="1" t="s">
        <v>2352</v>
      </c>
      <c r="I331" s="9" t="s">
        <v>2353</v>
      </c>
      <c r="J331" s="7">
        <f t="shared" si="20"/>
        <v>1983</v>
      </c>
      <c r="K331" s="7">
        <f t="shared" si="21"/>
        <v>1993</v>
      </c>
      <c r="L331" s="12">
        <f t="shared" si="22"/>
        <v>34237</v>
      </c>
      <c r="M331" s="13">
        <f t="shared" si="23"/>
        <v>29</v>
      </c>
      <c r="V331" s="7">
        <v>1</v>
      </c>
    </row>
    <row r="332" spans="1:22" x14ac:dyDescent="0.3">
      <c r="A332" s="1" t="s">
        <v>2006</v>
      </c>
      <c r="B332" s="7">
        <v>2001</v>
      </c>
      <c r="C332" s="1" t="s">
        <v>2360</v>
      </c>
      <c r="D332" s="7">
        <v>29</v>
      </c>
      <c r="E332" s="13">
        <v>1</v>
      </c>
      <c r="F332" s="14">
        <v>3167.46</v>
      </c>
      <c r="G332" s="1" t="s">
        <v>2351</v>
      </c>
      <c r="H332" s="1" t="s">
        <v>2352</v>
      </c>
      <c r="I332" s="9" t="s">
        <v>2368</v>
      </c>
      <c r="J332" s="7">
        <f t="shared" si="20"/>
        <v>1983</v>
      </c>
      <c r="K332" s="7">
        <f t="shared" si="21"/>
        <v>2001</v>
      </c>
      <c r="L332" s="12">
        <f t="shared" si="22"/>
        <v>37132</v>
      </c>
      <c r="M332" s="13">
        <f t="shared" si="23"/>
        <v>21</v>
      </c>
      <c r="V332" s="7">
        <v>1</v>
      </c>
    </row>
    <row r="333" spans="1:22" x14ac:dyDescent="0.3">
      <c r="A333" s="1" t="s">
        <v>2005</v>
      </c>
      <c r="B333" s="7">
        <v>1994</v>
      </c>
      <c r="C333" s="1" t="s">
        <v>2361</v>
      </c>
      <c r="D333" s="7">
        <v>25</v>
      </c>
      <c r="E333" s="13">
        <v>0</v>
      </c>
      <c r="F333" s="14">
        <v>3171.61</v>
      </c>
      <c r="G333" s="1" t="s">
        <v>2351</v>
      </c>
      <c r="H333" s="1" t="s">
        <v>2352</v>
      </c>
      <c r="I333" s="9" t="s">
        <v>2353</v>
      </c>
      <c r="J333" s="7">
        <f t="shared" si="20"/>
        <v>1983</v>
      </c>
      <c r="K333" s="7">
        <f t="shared" si="21"/>
        <v>1994</v>
      </c>
      <c r="L333" s="12">
        <f t="shared" si="22"/>
        <v>34632</v>
      </c>
      <c r="M333" s="13">
        <f t="shared" si="23"/>
        <v>28</v>
      </c>
      <c r="V333" s="7">
        <v>1</v>
      </c>
    </row>
    <row r="334" spans="1:22" x14ac:dyDescent="0.3">
      <c r="A334" s="1" t="s">
        <v>2004</v>
      </c>
      <c r="B334" s="7">
        <v>1994</v>
      </c>
      <c r="C334" s="1" t="s">
        <v>2350</v>
      </c>
      <c r="D334" s="7">
        <v>6</v>
      </c>
      <c r="E334" s="13">
        <v>0</v>
      </c>
      <c r="F334" s="14">
        <v>3172.02</v>
      </c>
      <c r="G334" s="1" t="s">
        <v>2351</v>
      </c>
      <c r="H334" s="1" t="s">
        <v>2355</v>
      </c>
      <c r="I334" s="9" t="s">
        <v>2362</v>
      </c>
      <c r="J334" s="7">
        <f t="shared" si="20"/>
        <v>1983</v>
      </c>
      <c r="K334" s="7">
        <f t="shared" si="21"/>
        <v>1994</v>
      </c>
      <c r="L334" s="12">
        <f t="shared" si="22"/>
        <v>34521</v>
      </c>
      <c r="M334" s="13">
        <f t="shared" si="23"/>
        <v>28</v>
      </c>
      <c r="V334" s="7">
        <v>2</v>
      </c>
    </row>
    <row r="335" spans="1:22" x14ac:dyDescent="0.3">
      <c r="A335" s="1" t="s">
        <v>2003</v>
      </c>
      <c r="B335" s="7">
        <v>1996</v>
      </c>
      <c r="C335" s="1" t="s">
        <v>2360</v>
      </c>
      <c r="D335" s="7">
        <v>14</v>
      </c>
      <c r="E335" s="13">
        <v>0</v>
      </c>
      <c r="F335" s="14">
        <v>3176.29</v>
      </c>
      <c r="G335" s="1" t="s">
        <v>2351</v>
      </c>
      <c r="H335" s="1" t="s">
        <v>2351</v>
      </c>
      <c r="I335" s="9" t="s">
        <v>2358</v>
      </c>
      <c r="J335" s="7">
        <f t="shared" si="20"/>
        <v>1983</v>
      </c>
      <c r="K335" s="7">
        <f t="shared" si="21"/>
        <v>1996</v>
      </c>
      <c r="L335" s="12">
        <f t="shared" si="22"/>
        <v>35291</v>
      </c>
      <c r="M335" s="13">
        <f t="shared" si="23"/>
        <v>26</v>
      </c>
      <c r="V335" s="7">
        <v>9</v>
      </c>
    </row>
    <row r="336" spans="1:22" x14ac:dyDescent="0.3">
      <c r="A336" s="1" t="s">
        <v>2002</v>
      </c>
      <c r="B336" s="7">
        <v>1996</v>
      </c>
      <c r="C336" s="1" t="s">
        <v>2350</v>
      </c>
      <c r="D336" s="7">
        <v>3</v>
      </c>
      <c r="E336" s="13">
        <v>0</v>
      </c>
      <c r="F336" s="14">
        <v>3176.82</v>
      </c>
      <c r="G336" s="1" t="s">
        <v>2351</v>
      </c>
      <c r="H336" s="1" t="s">
        <v>2355</v>
      </c>
      <c r="I336" s="9" t="s">
        <v>2358</v>
      </c>
      <c r="J336" s="7">
        <f t="shared" si="20"/>
        <v>1983</v>
      </c>
      <c r="K336" s="7">
        <f t="shared" si="21"/>
        <v>1996</v>
      </c>
      <c r="L336" s="12">
        <f t="shared" si="22"/>
        <v>35249</v>
      </c>
      <c r="M336" s="13">
        <f t="shared" si="23"/>
        <v>26</v>
      </c>
      <c r="V336" s="7">
        <v>2</v>
      </c>
    </row>
    <row r="337" spans="1:22" x14ac:dyDescent="0.3">
      <c r="A337" s="1" t="s">
        <v>2001</v>
      </c>
      <c r="B337" s="7">
        <v>2000</v>
      </c>
      <c r="C337" s="1" t="s">
        <v>2357</v>
      </c>
      <c r="D337" s="7">
        <v>23</v>
      </c>
      <c r="E337" s="13">
        <v>0</v>
      </c>
      <c r="F337" s="14">
        <v>3179.96</v>
      </c>
      <c r="G337" s="1" t="s">
        <v>2351</v>
      </c>
      <c r="H337" s="1" t="s">
        <v>2351</v>
      </c>
      <c r="I337" s="9" t="s">
        <v>2358</v>
      </c>
      <c r="J337" s="7">
        <f t="shared" si="20"/>
        <v>1983</v>
      </c>
      <c r="K337" s="7">
        <f t="shared" si="21"/>
        <v>2000</v>
      </c>
      <c r="L337" s="12">
        <f t="shared" si="22"/>
        <v>36792</v>
      </c>
      <c r="M337" s="13">
        <f t="shared" si="23"/>
        <v>22</v>
      </c>
      <c r="V337" s="7">
        <v>9</v>
      </c>
    </row>
    <row r="338" spans="1:22" x14ac:dyDescent="0.3">
      <c r="A338" s="1" t="s">
        <v>2000</v>
      </c>
      <c r="B338" s="7">
        <v>2001</v>
      </c>
      <c r="C338" s="1" t="s">
        <v>2357</v>
      </c>
      <c r="D338" s="7">
        <v>2</v>
      </c>
      <c r="E338" s="13">
        <v>2</v>
      </c>
      <c r="F338" s="14">
        <v>3180.51</v>
      </c>
      <c r="G338" s="1" t="s">
        <v>2351</v>
      </c>
      <c r="H338" s="1" t="s">
        <v>2351</v>
      </c>
      <c r="I338" s="9" t="s">
        <v>2353</v>
      </c>
      <c r="J338" s="7">
        <f t="shared" si="20"/>
        <v>1983</v>
      </c>
      <c r="K338" s="7">
        <f t="shared" si="21"/>
        <v>2001</v>
      </c>
      <c r="L338" s="12">
        <f t="shared" si="22"/>
        <v>37136</v>
      </c>
      <c r="M338" s="13">
        <f t="shared" si="23"/>
        <v>21</v>
      </c>
      <c r="V338" s="7">
        <v>9</v>
      </c>
    </row>
    <row r="339" spans="1:22" x14ac:dyDescent="0.3">
      <c r="A339" s="1" t="s">
        <v>1999</v>
      </c>
      <c r="B339" s="7">
        <v>1996</v>
      </c>
      <c r="C339" s="1" t="s">
        <v>2361</v>
      </c>
      <c r="D339" s="7">
        <v>11</v>
      </c>
      <c r="E339" s="13">
        <v>0</v>
      </c>
      <c r="F339" s="14">
        <v>3201.25</v>
      </c>
      <c r="G339" s="1" t="s">
        <v>2351</v>
      </c>
      <c r="H339" s="1" t="s">
        <v>2352</v>
      </c>
      <c r="I339" s="9" t="s">
        <v>2358</v>
      </c>
      <c r="J339" s="7">
        <f t="shared" si="20"/>
        <v>1983</v>
      </c>
      <c r="K339" s="7">
        <f t="shared" si="21"/>
        <v>1996</v>
      </c>
      <c r="L339" s="12">
        <f t="shared" si="22"/>
        <v>35349</v>
      </c>
      <c r="M339" s="13">
        <f t="shared" si="23"/>
        <v>26</v>
      </c>
      <c r="V339" s="7">
        <v>1</v>
      </c>
    </row>
    <row r="340" spans="1:22" x14ac:dyDescent="0.3">
      <c r="A340" s="1" t="s">
        <v>1998</v>
      </c>
      <c r="B340" s="7">
        <v>1997</v>
      </c>
      <c r="C340" s="1" t="s">
        <v>2350</v>
      </c>
      <c r="D340" s="7">
        <v>5</v>
      </c>
      <c r="E340" s="13">
        <v>0</v>
      </c>
      <c r="F340" s="14">
        <v>3206.49</v>
      </c>
      <c r="G340" s="1" t="s">
        <v>2351</v>
      </c>
      <c r="H340" s="1" t="s">
        <v>2352</v>
      </c>
      <c r="I340" s="9" t="s">
        <v>2368</v>
      </c>
      <c r="J340" s="7">
        <f t="shared" si="20"/>
        <v>1983</v>
      </c>
      <c r="K340" s="7">
        <f t="shared" si="21"/>
        <v>1997</v>
      </c>
      <c r="L340" s="12">
        <f t="shared" si="22"/>
        <v>35616</v>
      </c>
      <c r="M340" s="13">
        <f t="shared" si="23"/>
        <v>25</v>
      </c>
      <c r="V340" s="7">
        <v>1</v>
      </c>
    </row>
    <row r="341" spans="1:22" x14ac:dyDescent="0.3">
      <c r="A341" s="1" t="s">
        <v>1997</v>
      </c>
      <c r="B341" s="7">
        <v>1997</v>
      </c>
      <c r="C341" s="1" t="s">
        <v>2359</v>
      </c>
      <c r="D341" s="7">
        <v>22</v>
      </c>
      <c r="E341" s="13">
        <v>1</v>
      </c>
      <c r="F341" s="14">
        <v>3208.79</v>
      </c>
      <c r="G341" s="1" t="s">
        <v>2351</v>
      </c>
      <c r="H341" s="1" t="s">
        <v>2352</v>
      </c>
      <c r="I341" s="9" t="s">
        <v>2362</v>
      </c>
      <c r="J341" s="7">
        <f t="shared" si="20"/>
        <v>1983</v>
      </c>
      <c r="K341" s="7">
        <f t="shared" si="21"/>
        <v>1997</v>
      </c>
      <c r="L341" s="12">
        <f t="shared" si="22"/>
        <v>35786</v>
      </c>
      <c r="M341" s="13">
        <f t="shared" si="23"/>
        <v>25</v>
      </c>
      <c r="V341" s="7">
        <v>1</v>
      </c>
    </row>
    <row r="342" spans="1:22" x14ac:dyDescent="0.3">
      <c r="A342" s="1" t="s">
        <v>1996</v>
      </c>
      <c r="B342" s="7">
        <v>1997</v>
      </c>
      <c r="C342" s="1" t="s">
        <v>2350</v>
      </c>
      <c r="D342" s="7">
        <v>6</v>
      </c>
      <c r="E342" s="13">
        <v>0</v>
      </c>
      <c r="F342" s="14">
        <v>3213.62</v>
      </c>
      <c r="G342" s="1" t="s">
        <v>2351</v>
      </c>
      <c r="H342" s="1" t="s">
        <v>2351</v>
      </c>
      <c r="I342" s="9" t="s">
        <v>2368</v>
      </c>
      <c r="J342" s="7">
        <f t="shared" si="20"/>
        <v>1983</v>
      </c>
      <c r="K342" s="7">
        <f t="shared" si="21"/>
        <v>1997</v>
      </c>
      <c r="L342" s="12">
        <f t="shared" si="22"/>
        <v>35617</v>
      </c>
      <c r="M342" s="13">
        <f t="shared" si="23"/>
        <v>25</v>
      </c>
      <c r="V342" s="7">
        <v>9</v>
      </c>
    </row>
    <row r="343" spans="1:22" x14ac:dyDescent="0.3">
      <c r="A343" s="1" t="s">
        <v>1995</v>
      </c>
      <c r="B343" s="7">
        <v>1997</v>
      </c>
      <c r="C343" s="1" t="s">
        <v>2360</v>
      </c>
      <c r="D343" s="7">
        <v>2</v>
      </c>
      <c r="E343" s="13">
        <v>1</v>
      </c>
      <c r="F343" s="14">
        <v>3227.12</v>
      </c>
      <c r="G343" s="1" t="s">
        <v>2351</v>
      </c>
      <c r="H343" s="1" t="s">
        <v>2352</v>
      </c>
      <c r="I343" s="9" t="s">
        <v>2353</v>
      </c>
      <c r="J343" s="7">
        <f t="shared" si="20"/>
        <v>1983</v>
      </c>
      <c r="K343" s="7">
        <f t="shared" si="21"/>
        <v>1997</v>
      </c>
      <c r="L343" s="12">
        <f t="shared" si="22"/>
        <v>35644</v>
      </c>
      <c r="M343" s="13">
        <f t="shared" si="23"/>
        <v>25</v>
      </c>
      <c r="V343" s="7">
        <v>1</v>
      </c>
    </row>
    <row r="344" spans="1:22" x14ac:dyDescent="0.3">
      <c r="A344" s="1" t="s">
        <v>1994</v>
      </c>
      <c r="B344" s="7">
        <v>1997</v>
      </c>
      <c r="C344" s="1" t="s">
        <v>2357</v>
      </c>
      <c r="D344" s="7">
        <v>2</v>
      </c>
      <c r="E344" s="13">
        <v>1</v>
      </c>
      <c r="F344" s="14">
        <v>3238.44</v>
      </c>
      <c r="G344" s="1" t="s">
        <v>2351</v>
      </c>
      <c r="H344" s="1" t="s">
        <v>2352</v>
      </c>
      <c r="I344" s="9" t="s">
        <v>2353</v>
      </c>
      <c r="J344" s="7">
        <f t="shared" si="20"/>
        <v>1983</v>
      </c>
      <c r="K344" s="7">
        <f t="shared" si="21"/>
        <v>1997</v>
      </c>
      <c r="L344" s="12">
        <f t="shared" si="22"/>
        <v>35675</v>
      </c>
      <c r="M344" s="13">
        <f t="shared" si="23"/>
        <v>25</v>
      </c>
      <c r="V344" s="7">
        <v>1</v>
      </c>
    </row>
    <row r="345" spans="1:22" x14ac:dyDescent="0.3">
      <c r="A345" s="1" t="s">
        <v>1993</v>
      </c>
      <c r="B345" s="7">
        <v>1991</v>
      </c>
      <c r="C345" s="1" t="s">
        <v>2354</v>
      </c>
      <c r="D345" s="7">
        <v>13</v>
      </c>
      <c r="E345" s="13">
        <v>0</v>
      </c>
      <c r="F345" s="14">
        <v>3260.2</v>
      </c>
      <c r="G345" s="1" t="s">
        <v>2352</v>
      </c>
      <c r="H345" s="1" t="s">
        <v>2351</v>
      </c>
      <c r="I345" s="9" t="s">
        <v>2362</v>
      </c>
      <c r="J345" s="7">
        <f t="shared" si="20"/>
        <v>1983</v>
      </c>
      <c r="K345" s="7">
        <f t="shared" si="21"/>
        <v>1991</v>
      </c>
      <c r="L345" s="12">
        <f t="shared" si="22"/>
        <v>33555</v>
      </c>
      <c r="M345" s="13">
        <f t="shared" si="23"/>
        <v>31</v>
      </c>
      <c r="V345" s="7">
        <v>9</v>
      </c>
    </row>
    <row r="346" spans="1:22" x14ac:dyDescent="0.3">
      <c r="A346" s="1" t="s">
        <v>1992</v>
      </c>
      <c r="B346" s="7">
        <v>1994</v>
      </c>
      <c r="C346" s="1" t="s">
        <v>2359</v>
      </c>
      <c r="D346" s="7">
        <v>2</v>
      </c>
      <c r="E346" s="13">
        <v>0</v>
      </c>
      <c r="F346" s="14">
        <v>3268.85</v>
      </c>
      <c r="G346" s="1" t="s">
        <v>2352</v>
      </c>
      <c r="H346" s="1" t="s">
        <v>2355</v>
      </c>
      <c r="I346" s="9" t="s">
        <v>2365</v>
      </c>
      <c r="J346" s="7">
        <f t="shared" si="20"/>
        <v>1983</v>
      </c>
      <c r="K346" s="7">
        <f t="shared" si="21"/>
        <v>1994</v>
      </c>
      <c r="L346" s="12">
        <f t="shared" si="22"/>
        <v>34670</v>
      </c>
      <c r="M346" s="13">
        <f t="shared" si="23"/>
        <v>28</v>
      </c>
      <c r="V346" s="7">
        <v>2</v>
      </c>
    </row>
    <row r="347" spans="1:22" x14ac:dyDescent="0.3">
      <c r="A347" s="1" t="s">
        <v>1991</v>
      </c>
      <c r="B347" s="7">
        <v>1994</v>
      </c>
      <c r="C347" s="1" t="s">
        <v>2350</v>
      </c>
      <c r="D347" s="7">
        <v>1</v>
      </c>
      <c r="E347" s="13">
        <v>1</v>
      </c>
      <c r="F347" s="14">
        <v>3277.16</v>
      </c>
      <c r="G347" s="1" t="s">
        <v>2351</v>
      </c>
      <c r="H347" s="1" t="s">
        <v>2352</v>
      </c>
      <c r="I347" s="9" t="s">
        <v>2362</v>
      </c>
      <c r="J347" s="7">
        <f t="shared" si="20"/>
        <v>1983</v>
      </c>
      <c r="K347" s="7">
        <f t="shared" si="21"/>
        <v>1994</v>
      </c>
      <c r="L347" s="12">
        <f t="shared" si="22"/>
        <v>34516</v>
      </c>
      <c r="M347" s="13">
        <f t="shared" si="23"/>
        <v>28</v>
      </c>
      <c r="V347" s="7">
        <v>1</v>
      </c>
    </row>
    <row r="348" spans="1:22" x14ac:dyDescent="0.3">
      <c r="A348" s="1" t="s">
        <v>1990</v>
      </c>
      <c r="B348" s="7">
        <v>2001</v>
      </c>
      <c r="C348" s="1" t="s">
        <v>2361</v>
      </c>
      <c r="D348" s="7">
        <v>6</v>
      </c>
      <c r="E348" s="13">
        <v>2</v>
      </c>
      <c r="F348" s="14">
        <v>3279.87</v>
      </c>
      <c r="G348" s="1" t="s">
        <v>2351</v>
      </c>
      <c r="H348" s="1" t="s">
        <v>2355</v>
      </c>
      <c r="I348" s="9" t="s">
        <v>2372</v>
      </c>
      <c r="J348" s="7">
        <f t="shared" si="20"/>
        <v>1983</v>
      </c>
      <c r="K348" s="7">
        <f t="shared" si="21"/>
        <v>2001</v>
      </c>
      <c r="L348" s="12">
        <f t="shared" si="22"/>
        <v>37170</v>
      </c>
      <c r="M348" s="13">
        <f t="shared" si="23"/>
        <v>21</v>
      </c>
      <c r="V348" s="7">
        <v>2</v>
      </c>
    </row>
    <row r="349" spans="1:22" x14ac:dyDescent="0.3">
      <c r="A349" s="1" t="s">
        <v>1989</v>
      </c>
      <c r="B349" s="7">
        <v>2003</v>
      </c>
      <c r="C349" s="1" t="s">
        <v>2350</v>
      </c>
      <c r="D349" s="7">
        <v>3</v>
      </c>
      <c r="E349" s="13">
        <v>0</v>
      </c>
      <c r="F349" s="14">
        <v>3280.22</v>
      </c>
      <c r="G349" s="1" t="s">
        <v>2351</v>
      </c>
      <c r="H349" s="1" t="s">
        <v>2352</v>
      </c>
      <c r="I349" s="9" t="s">
        <v>2362</v>
      </c>
      <c r="J349" s="7">
        <f t="shared" si="20"/>
        <v>1983</v>
      </c>
      <c r="K349" s="7">
        <f t="shared" si="21"/>
        <v>2003</v>
      </c>
      <c r="L349" s="12">
        <f t="shared" si="22"/>
        <v>37805</v>
      </c>
      <c r="M349" s="13">
        <f t="shared" si="23"/>
        <v>19</v>
      </c>
      <c r="V349" s="7">
        <v>1</v>
      </c>
    </row>
    <row r="350" spans="1:22" x14ac:dyDescent="0.3">
      <c r="A350" s="1" t="s">
        <v>1988</v>
      </c>
      <c r="B350" s="7">
        <v>1996</v>
      </c>
      <c r="C350" s="1" t="s">
        <v>2354</v>
      </c>
      <c r="D350" s="7">
        <v>17</v>
      </c>
      <c r="E350" s="13">
        <v>1</v>
      </c>
      <c r="F350" s="14">
        <v>3292.53</v>
      </c>
      <c r="G350" s="1" t="s">
        <v>2351</v>
      </c>
      <c r="H350" s="1" t="s">
        <v>2351</v>
      </c>
      <c r="I350" s="9" t="s">
        <v>2358</v>
      </c>
      <c r="J350" s="7">
        <f t="shared" si="20"/>
        <v>1983</v>
      </c>
      <c r="K350" s="7">
        <f t="shared" si="21"/>
        <v>1996</v>
      </c>
      <c r="L350" s="12">
        <f t="shared" si="22"/>
        <v>35386</v>
      </c>
      <c r="M350" s="13">
        <f t="shared" si="23"/>
        <v>26</v>
      </c>
      <c r="V350" s="7">
        <v>9</v>
      </c>
    </row>
    <row r="351" spans="1:22" x14ac:dyDescent="0.3">
      <c r="A351" s="1" t="s">
        <v>1987</v>
      </c>
      <c r="B351" s="7">
        <v>2003</v>
      </c>
      <c r="C351" s="1" t="s">
        <v>2359</v>
      </c>
      <c r="D351" s="7">
        <v>5</v>
      </c>
      <c r="E351" s="13">
        <v>0</v>
      </c>
      <c r="F351" s="14">
        <v>3300.7</v>
      </c>
      <c r="G351" s="1" t="s">
        <v>2351</v>
      </c>
      <c r="H351" s="1" t="s">
        <v>2351</v>
      </c>
      <c r="I351" s="9" t="s">
        <v>2367</v>
      </c>
      <c r="J351" s="7">
        <f t="shared" si="20"/>
        <v>1983</v>
      </c>
      <c r="K351" s="7">
        <f t="shared" si="21"/>
        <v>2003</v>
      </c>
      <c r="L351" s="12">
        <f t="shared" si="22"/>
        <v>37960</v>
      </c>
      <c r="M351" s="13">
        <f t="shared" si="23"/>
        <v>19</v>
      </c>
      <c r="V351" s="7">
        <v>9</v>
      </c>
    </row>
    <row r="352" spans="1:22" x14ac:dyDescent="0.3">
      <c r="A352" s="1" t="s">
        <v>1986</v>
      </c>
      <c r="B352" s="7">
        <v>2003</v>
      </c>
      <c r="C352" s="1" t="s">
        <v>2354</v>
      </c>
      <c r="D352" s="7">
        <v>18</v>
      </c>
      <c r="E352" s="13">
        <v>0</v>
      </c>
      <c r="F352" s="14">
        <v>3308.46</v>
      </c>
      <c r="G352" s="1" t="s">
        <v>2351</v>
      </c>
      <c r="H352" s="1" t="s">
        <v>2355</v>
      </c>
      <c r="I352" s="9" t="s">
        <v>2371</v>
      </c>
      <c r="J352" s="7">
        <f t="shared" si="20"/>
        <v>1983</v>
      </c>
      <c r="K352" s="7">
        <f t="shared" si="21"/>
        <v>2003</v>
      </c>
      <c r="L352" s="12">
        <f t="shared" si="22"/>
        <v>37943</v>
      </c>
      <c r="M352" s="13">
        <f t="shared" si="23"/>
        <v>19</v>
      </c>
      <c r="V352" s="7">
        <v>2</v>
      </c>
    </row>
    <row r="353" spans="1:22" x14ac:dyDescent="0.3">
      <c r="A353" s="1" t="s">
        <v>1985</v>
      </c>
      <c r="B353" s="7">
        <v>1997</v>
      </c>
      <c r="C353" s="1" t="s">
        <v>2356</v>
      </c>
      <c r="D353" s="7">
        <v>20</v>
      </c>
      <c r="E353" s="13">
        <v>1</v>
      </c>
      <c r="F353" s="14">
        <v>3309.79</v>
      </c>
      <c r="G353" s="1" t="s">
        <v>2352</v>
      </c>
      <c r="H353" s="1" t="s">
        <v>2352</v>
      </c>
      <c r="I353" s="9" t="s">
        <v>2372</v>
      </c>
      <c r="J353" s="7">
        <f t="shared" si="20"/>
        <v>1983</v>
      </c>
      <c r="K353" s="7">
        <f t="shared" si="21"/>
        <v>1997</v>
      </c>
      <c r="L353" s="12">
        <f t="shared" si="22"/>
        <v>35601</v>
      </c>
      <c r="M353" s="13">
        <f t="shared" si="23"/>
        <v>25</v>
      </c>
      <c r="V353" s="7">
        <v>1</v>
      </c>
    </row>
    <row r="354" spans="1:22" x14ac:dyDescent="0.3">
      <c r="A354" s="1" t="s">
        <v>1984</v>
      </c>
      <c r="B354" s="7">
        <v>1991</v>
      </c>
      <c r="C354" s="1" t="s">
        <v>2357</v>
      </c>
      <c r="D354" s="7">
        <v>1</v>
      </c>
      <c r="E354" s="13">
        <v>3</v>
      </c>
      <c r="F354" s="14">
        <v>3342.79</v>
      </c>
      <c r="G354" s="1" t="s">
        <v>2351</v>
      </c>
      <c r="H354" s="1" t="s">
        <v>2355</v>
      </c>
      <c r="I354" s="9" t="s">
        <v>2353</v>
      </c>
      <c r="J354" s="7">
        <f t="shared" si="20"/>
        <v>1983</v>
      </c>
      <c r="K354" s="7">
        <f t="shared" si="21"/>
        <v>1991</v>
      </c>
      <c r="L354" s="12">
        <f t="shared" si="22"/>
        <v>33482</v>
      </c>
      <c r="M354" s="13">
        <f t="shared" si="23"/>
        <v>31</v>
      </c>
      <c r="V354" s="7">
        <v>2</v>
      </c>
    </row>
    <row r="355" spans="1:22" x14ac:dyDescent="0.3">
      <c r="A355" s="1" t="s">
        <v>1983</v>
      </c>
      <c r="B355" s="7">
        <v>1993</v>
      </c>
      <c r="C355" s="1" t="s">
        <v>2361</v>
      </c>
      <c r="D355" s="7">
        <v>28</v>
      </c>
      <c r="E355" s="13">
        <v>0</v>
      </c>
      <c r="F355" s="14">
        <v>3353.28</v>
      </c>
      <c r="G355" s="1" t="s">
        <v>2351</v>
      </c>
      <c r="H355" s="1" t="s">
        <v>2355</v>
      </c>
      <c r="I355" s="9" t="s">
        <v>2362</v>
      </c>
      <c r="J355" s="7">
        <f t="shared" si="20"/>
        <v>1983</v>
      </c>
      <c r="K355" s="7">
        <f t="shared" si="21"/>
        <v>1993</v>
      </c>
      <c r="L355" s="12">
        <f t="shared" si="22"/>
        <v>34270</v>
      </c>
      <c r="M355" s="13">
        <f t="shared" si="23"/>
        <v>29</v>
      </c>
      <c r="V355" s="7">
        <v>2</v>
      </c>
    </row>
    <row r="356" spans="1:22" x14ac:dyDescent="0.3">
      <c r="A356" s="1" t="s">
        <v>1982</v>
      </c>
      <c r="B356" s="7">
        <v>1995</v>
      </c>
      <c r="C356" s="1" t="s">
        <v>2356</v>
      </c>
      <c r="D356" s="7">
        <v>23</v>
      </c>
      <c r="E356" s="13">
        <v>0</v>
      </c>
      <c r="F356" s="14">
        <v>3353.47</v>
      </c>
      <c r="G356" s="1" t="s">
        <v>2351</v>
      </c>
      <c r="H356" s="1" t="s">
        <v>2352</v>
      </c>
      <c r="I356" s="9" t="s">
        <v>2358</v>
      </c>
      <c r="J356" s="7">
        <f t="shared" si="20"/>
        <v>1983</v>
      </c>
      <c r="K356" s="7">
        <f t="shared" si="21"/>
        <v>1995</v>
      </c>
      <c r="L356" s="12">
        <f t="shared" si="22"/>
        <v>34873</v>
      </c>
      <c r="M356" s="13">
        <f t="shared" si="23"/>
        <v>27</v>
      </c>
      <c r="V356" s="7">
        <v>1</v>
      </c>
    </row>
    <row r="357" spans="1:22" x14ac:dyDescent="0.3">
      <c r="A357" s="1" t="s">
        <v>1981</v>
      </c>
      <c r="B357" s="7">
        <v>1993</v>
      </c>
      <c r="C357" s="1" t="s">
        <v>2361</v>
      </c>
      <c r="D357" s="7">
        <v>7</v>
      </c>
      <c r="E357" s="13">
        <v>0</v>
      </c>
      <c r="F357" s="14">
        <v>3366.67</v>
      </c>
      <c r="G357" s="1" t="s">
        <v>2351</v>
      </c>
      <c r="H357" s="1" t="s">
        <v>2351</v>
      </c>
      <c r="I357" s="9" t="s">
        <v>2353</v>
      </c>
      <c r="J357" s="7">
        <f t="shared" si="20"/>
        <v>1983</v>
      </c>
      <c r="K357" s="7">
        <f t="shared" si="21"/>
        <v>1993</v>
      </c>
      <c r="L357" s="12">
        <f t="shared" si="22"/>
        <v>34249</v>
      </c>
      <c r="M357" s="13">
        <f t="shared" si="23"/>
        <v>29</v>
      </c>
      <c r="V357" s="7">
        <v>9</v>
      </c>
    </row>
    <row r="358" spans="1:22" x14ac:dyDescent="0.3">
      <c r="A358" s="1" t="s">
        <v>1980</v>
      </c>
      <c r="B358" s="7">
        <v>1996</v>
      </c>
      <c r="C358" s="1" t="s">
        <v>2359</v>
      </c>
      <c r="D358" s="7">
        <v>14</v>
      </c>
      <c r="E358" s="13">
        <v>1</v>
      </c>
      <c r="F358" s="14">
        <v>3378.91</v>
      </c>
      <c r="G358" s="1" t="s">
        <v>2351</v>
      </c>
      <c r="H358" s="1" t="s">
        <v>2355</v>
      </c>
      <c r="I358" s="9" t="s">
        <v>2362</v>
      </c>
      <c r="J358" s="7">
        <f t="shared" si="20"/>
        <v>1983</v>
      </c>
      <c r="K358" s="7">
        <f t="shared" si="21"/>
        <v>1996</v>
      </c>
      <c r="L358" s="12">
        <f t="shared" si="22"/>
        <v>35413</v>
      </c>
      <c r="M358" s="13">
        <f t="shared" si="23"/>
        <v>26</v>
      </c>
      <c r="V358" s="7">
        <v>2</v>
      </c>
    </row>
    <row r="359" spans="1:22" x14ac:dyDescent="0.3">
      <c r="A359" s="1" t="s">
        <v>1979</v>
      </c>
      <c r="B359" s="7">
        <v>1996</v>
      </c>
      <c r="C359" s="1" t="s">
        <v>2354</v>
      </c>
      <c r="D359" s="7">
        <v>13</v>
      </c>
      <c r="E359" s="13">
        <v>0</v>
      </c>
      <c r="F359" s="14">
        <v>3385.4</v>
      </c>
      <c r="G359" s="1" t="s">
        <v>2351</v>
      </c>
      <c r="H359" s="1" t="s">
        <v>2351</v>
      </c>
      <c r="I359" s="9" t="s">
        <v>2368</v>
      </c>
      <c r="J359" s="7">
        <f t="shared" si="20"/>
        <v>1983</v>
      </c>
      <c r="K359" s="7">
        <f t="shared" si="21"/>
        <v>1996</v>
      </c>
      <c r="L359" s="12">
        <f t="shared" si="22"/>
        <v>35382</v>
      </c>
      <c r="M359" s="13">
        <f t="shared" si="23"/>
        <v>26</v>
      </c>
      <c r="V359" s="7">
        <v>9</v>
      </c>
    </row>
    <row r="360" spans="1:22" x14ac:dyDescent="0.3">
      <c r="A360" s="1" t="s">
        <v>1978</v>
      </c>
      <c r="B360" s="7">
        <v>1996</v>
      </c>
      <c r="C360" s="1" t="s">
        <v>2360</v>
      </c>
      <c r="D360" s="7">
        <v>10</v>
      </c>
      <c r="E360" s="13">
        <v>1</v>
      </c>
      <c r="F360" s="14">
        <v>3392.37</v>
      </c>
      <c r="G360" s="1" t="s">
        <v>2351</v>
      </c>
      <c r="H360" s="1" t="s">
        <v>2352</v>
      </c>
      <c r="I360" s="9" t="s">
        <v>2353</v>
      </c>
      <c r="J360" s="7">
        <f t="shared" si="20"/>
        <v>1983</v>
      </c>
      <c r="K360" s="7">
        <f t="shared" si="21"/>
        <v>1996</v>
      </c>
      <c r="L360" s="12">
        <f t="shared" si="22"/>
        <v>35287</v>
      </c>
      <c r="M360" s="13">
        <f t="shared" si="23"/>
        <v>26</v>
      </c>
      <c r="V360" s="7">
        <v>1</v>
      </c>
    </row>
    <row r="361" spans="1:22" x14ac:dyDescent="0.3">
      <c r="A361" s="1" t="s">
        <v>1977</v>
      </c>
      <c r="B361" s="7">
        <v>1996</v>
      </c>
      <c r="C361" s="1" t="s">
        <v>2361</v>
      </c>
      <c r="D361" s="7">
        <v>27</v>
      </c>
      <c r="E361" s="13">
        <v>1</v>
      </c>
      <c r="F361" s="14">
        <v>3392.98</v>
      </c>
      <c r="G361" s="1" t="s">
        <v>2351</v>
      </c>
      <c r="H361" s="1" t="s">
        <v>2352</v>
      </c>
      <c r="I361" s="9" t="s">
        <v>2353</v>
      </c>
      <c r="J361" s="7">
        <f t="shared" si="20"/>
        <v>1983</v>
      </c>
      <c r="K361" s="7">
        <f t="shared" si="21"/>
        <v>1996</v>
      </c>
      <c r="L361" s="12">
        <f t="shared" si="22"/>
        <v>35365</v>
      </c>
      <c r="M361" s="13">
        <f t="shared" si="23"/>
        <v>26</v>
      </c>
      <c r="V361" s="7">
        <v>1</v>
      </c>
    </row>
    <row r="362" spans="1:22" x14ac:dyDescent="0.3">
      <c r="A362" s="1" t="s">
        <v>1976</v>
      </c>
      <c r="B362" s="7">
        <v>2004</v>
      </c>
      <c r="C362" s="1" t="s">
        <v>2350</v>
      </c>
      <c r="D362" s="7">
        <v>16</v>
      </c>
      <c r="E362" s="13">
        <v>2</v>
      </c>
      <c r="F362" s="14">
        <v>3393.36</v>
      </c>
      <c r="G362" s="1" t="s">
        <v>2351</v>
      </c>
      <c r="H362" s="1" t="s">
        <v>2351</v>
      </c>
      <c r="I362" s="9" t="s">
        <v>2369</v>
      </c>
      <c r="J362" s="7">
        <f t="shared" si="20"/>
        <v>1983</v>
      </c>
      <c r="K362" s="7">
        <f t="shared" si="21"/>
        <v>2004</v>
      </c>
      <c r="L362" s="12">
        <f t="shared" si="22"/>
        <v>38184</v>
      </c>
      <c r="M362" s="13">
        <f t="shared" si="23"/>
        <v>18</v>
      </c>
      <c r="V362" s="7">
        <v>9</v>
      </c>
    </row>
    <row r="363" spans="1:22" x14ac:dyDescent="0.3">
      <c r="A363" s="1" t="s">
        <v>1975</v>
      </c>
      <c r="B363" s="7">
        <v>1996</v>
      </c>
      <c r="C363" s="1" t="s">
        <v>2359</v>
      </c>
      <c r="D363" s="7">
        <v>19</v>
      </c>
      <c r="E363" s="13">
        <v>1</v>
      </c>
      <c r="F363" s="14">
        <v>3410.32</v>
      </c>
      <c r="G363" s="1" t="s">
        <v>2351</v>
      </c>
      <c r="H363" s="1" t="s">
        <v>2351</v>
      </c>
      <c r="I363" s="9" t="s">
        <v>2362</v>
      </c>
      <c r="J363" s="7">
        <f t="shared" si="20"/>
        <v>1983</v>
      </c>
      <c r="K363" s="7">
        <f t="shared" si="21"/>
        <v>1996</v>
      </c>
      <c r="L363" s="12">
        <f t="shared" si="22"/>
        <v>35418</v>
      </c>
      <c r="M363" s="13">
        <f t="shared" si="23"/>
        <v>26</v>
      </c>
      <c r="V363" s="7">
        <v>9</v>
      </c>
    </row>
    <row r="364" spans="1:22" x14ac:dyDescent="0.3">
      <c r="A364" s="1" t="s">
        <v>1974</v>
      </c>
      <c r="B364" s="7">
        <v>2001</v>
      </c>
      <c r="C364" s="1" t="s">
        <v>2359</v>
      </c>
      <c r="D364" s="7">
        <v>26</v>
      </c>
      <c r="E364" s="13">
        <v>0</v>
      </c>
      <c r="F364" s="14">
        <v>3434.38</v>
      </c>
      <c r="G364" s="1" t="s">
        <v>2351</v>
      </c>
      <c r="H364" s="1" t="s">
        <v>2351</v>
      </c>
      <c r="I364" s="9" t="s">
        <v>2362</v>
      </c>
      <c r="J364" s="7">
        <f t="shared" si="20"/>
        <v>1983</v>
      </c>
      <c r="K364" s="7">
        <f t="shared" si="21"/>
        <v>2001</v>
      </c>
      <c r="L364" s="12">
        <f t="shared" si="22"/>
        <v>37251</v>
      </c>
      <c r="M364" s="13">
        <f t="shared" si="23"/>
        <v>21</v>
      </c>
      <c r="V364" s="7">
        <v>9</v>
      </c>
    </row>
    <row r="365" spans="1:22" x14ac:dyDescent="0.3">
      <c r="A365" s="1" t="s">
        <v>1973</v>
      </c>
      <c r="B365" s="7">
        <v>1986</v>
      </c>
      <c r="C365" s="1" t="s">
        <v>2360</v>
      </c>
      <c r="D365" s="7">
        <v>27</v>
      </c>
      <c r="E365" s="13">
        <v>3</v>
      </c>
      <c r="F365" s="14">
        <v>3436.5</v>
      </c>
      <c r="G365" s="1" t="s">
        <v>2351</v>
      </c>
      <c r="H365" s="1" t="s">
        <v>2355</v>
      </c>
      <c r="I365" s="9" t="s">
        <v>2353</v>
      </c>
      <c r="J365" s="7">
        <f t="shared" si="20"/>
        <v>1983</v>
      </c>
      <c r="K365" s="7">
        <f t="shared" si="21"/>
        <v>1986</v>
      </c>
      <c r="L365" s="12">
        <f t="shared" si="22"/>
        <v>31651</v>
      </c>
      <c r="M365" s="13">
        <f t="shared" si="23"/>
        <v>36</v>
      </c>
      <c r="V365" s="7">
        <v>2</v>
      </c>
    </row>
    <row r="366" spans="1:22" x14ac:dyDescent="0.3">
      <c r="A366" s="1" t="s">
        <v>1972</v>
      </c>
      <c r="B366" s="7">
        <v>2000</v>
      </c>
      <c r="C366" s="1" t="s">
        <v>2356</v>
      </c>
      <c r="D366" s="7">
        <v>20</v>
      </c>
      <c r="E366" s="13">
        <v>3</v>
      </c>
      <c r="F366" s="14">
        <v>3443.06</v>
      </c>
      <c r="G366" s="1" t="s">
        <v>2351</v>
      </c>
      <c r="H366" s="1" t="s">
        <v>2355</v>
      </c>
      <c r="I366" s="9" t="s">
        <v>2362</v>
      </c>
      <c r="J366" s="7">
        <f t="shared" si="20"/>
        <v>1983</v>
      </c>
      <c r="K366" s="7">
        <f t="shared" si="21"/>
        <v>2000</v>
      </c>
      <c r="L366" s="12">
        <f t="shared" si="22"/>
        <v>36697</v>
      </c>
      <c r="M366" s="13">
        <f t="shared" si="23"/>
        <v>22</v>
      </c>
      <c r="V366" s="7">
        <v>2</v>
      </c>
    </row>
    <row r="367" spans="1:22" x14ac:dyDescent="0.3">
      <c r="A367" s="1" t="s">
        <v>1971</v>
      </c>
      <c r="B367" s="7">
        <v>1987</v>
      </c>
      <c r="C367" s="1" t="s">
        <v>2357</v>
      </c>
      <c r="D367" s="7">
        <v>14</v>
      </c>
      <c r="E367" s="13">
        <v>3</v>
      </c>
      <c r="F367" s="14">
        <v>3453.77</v>
      </c>
      <c r="G367" s="1" t="s">
        <v>2351</v>
      </c>
      <c r="H367" s="1" t="s">
        <v>2355</v>
      </c>
      <c r="I367" s="9" t="s">
        <v>2362</v>
      </c>
      <c r="J367" s="7">
        <f t="shared" si="20"/>
        <v>1983</v>
      </c>
      <c r="K367" s="7">
        <f t="shared" si="21"/>
        <v>1987</v>
      </c>
      <c r="L367" s="12">
        <f t="shared" si="22"/>
        <v>32034</v>
      </c>
      <c r="M367" s="13">
        <f t="shared" si="23"/>
        <v>35</v>
      </c>
      <c r="V367" s="7">
        <v>2</v>
      </c>
    </row>
    <row r="368" spans="1:22" x14ac:dyDescent="0.3">
      <c r="A368" s="1" t="s">
        <v>1970</v>
      </c>
      <c r="B368" s="7">
        <v>2003</v>
      </c>
      <c r="C368" s="1" t="s">
        <v>2350</v>
      </c>
      <c r="D368" s="7">
        <v>29</v>
      </c>
      <c r="E368" s="13">
        <v>0</v>
      </c>
      <c r="F368" s="14">
        <v>3463.51</v>
      </c>
      <c r="G368" s="1" t="s">
        <v>2351</v>
      </c>
      <c r="H368" s="1" t="s">
        <v>2355</v>
      </c>
      <c r="I368" s="9" t="s">
        <v>2367</v>
      </c>
      <c r="J368" s="7">
        <f t="shared" si="20"/>
        <v>1983</v>
      </c>
      <c r="K368" s="7">
        <f t="shared" si="21"/>
        <v>2003</v>
      </c>
      <c r="L368" s="12">
        <f t="shared" si="22"/>
        <v>37831</v>
      </c>
      <c r="M368" s="13">
        <f t="shared" si="23"/>
        <v>19</v>
      </c>
      <c r="V368" s="7">
        <v>2</v>
      </c>
    </row>
    <row r="369" spans="1:22" x14ac:dyDescent="0.3">
      <c r="A369" s="1" t="s">
        <v>1969</v>
      </c>
      <c r="B369" s="7">
        <v>1993</v>
      </c>
      <c r="C369" s="1" t="s">
        <v>2361</v>
      </c>
      <c r="D369" s="7">
        <v>12</v>
      </c>
      <c r="E369" s="13">
        <v>1</v>
      </c>
      <c r="F369" s="14">
        <v>3471.41</v>
      </c>
      <c r="G369" s="1" t="s">
        <v>2351</v>
      </c>
      <c r="H369" s="1" t="s">
        <v>2351</v>
      </c>
      <c r="I369" s="9" t="s">
        <v>2353</v>
      </c>
      <c r="J369" s="7">
        <f t="shared" si="20"/>
        <v>1983</v>
      </c>
      <c r="K369" s="7">
        <f t="shared" si="21"/>
        <v>1993</v>
      </c>
      <c r="L369" s="12">
        <f t="shared" si="22"/>
        <v>34254</v>
      </c>
      <c r="M369" s="13">
        <f t="shared" si="23"/>
        <v>29</v>
      </c>
      <c r="V369" s="7">
        <v>9</v>
      </c>
    </row>
    <row r="370" spans="1:22" x14ac:dyDescent="0.3">
      <c r="A370" s="1" t="s">
        <v>1968</v>
      </c>
      <c r="B370" s="7">
        <v>2004</v>
      </c>
      <c r="C370" s="1" t="s">
        <v>2356</v>
      </c>
      <c r="D370" s="7">
        <v>26</v>
      </c>
      <c r="E370" s="13">
        <v>3</v>
      </c>
      <c r="F370" s="14">
        <v>3481.87</v>
      </c>
      <c r="G370" s="1" t="s">
        <v>2351</v>
      </c>
      <c r="H370" s="1" t="s">
        <v>2352</v>
      </c>
      <c r="I370" s="9" t="s">
        <v>2365</v>
      </c>
      <c r="J370" s="7">
        <f t="shared" si="20"/>
        <v>1983</v>
      </c>
      <c r="K370" s="7">
        <f t="shared" si="21"/>
        <v>2004</v>
      </c>
      <c r="L370" s="12">
        <f t="shared" si="22"/>
        <v>38164</v>
      </c>
      <c r="M370" s="13">
        <f t="shared" si="23"/>
        <v>18</v>
      </c>
      <c r="V370" s="7">
        <v>1</v>
      </c>
    </row>
    <row r="371" spans="1:22" x14ac:dyDescent="0.3">
      <c r="A371" s="1" t="s">
        <v>1967</v>
      </c>
      <c r="B371" s="7">
        <v>1996</v>
      </c>
      <c r="C371" s="1" t="s">
        <v>2357</v>
      </c>
      <c r="D371" s="7">
        <v>19</v>
      </c>
      <c r="E371" s="13">
        <v>2</v>
      </c>
      <c r="F371" s="14">
        <v>3484.33</v>
      </c>
      <c r="G371" s="1" t="s">
        <v>2352</v>
      </c>
      <c r="H371" s="1" t="s">
        <v>2352</v>
      </c>
      <c r="I371" s="9" t="s">
        <v>2362</v>
      </c>
      <c r="J371" s="7">
        <f t="shared" si="20"/>
        <v>1983</v>
      </c>
      <c r="K371" s="7">
        <f t="shared" si="21"/>
        <v>1996</v>
      </c>
      <c r="L371" s="12">
        <f t="shared" si="22"/>
        <v>35327</v>
      </c>
      <c r="M371" s="13">
        <f t="shared" si="23"/>
        <v>26</v>
      </c>
      <c r="V371" s="7">
        <v>1</v>
      </c>
    </row>
    <row r="372" spans="1:22" x14ac:dyDescent="0.3">
      <c r="A372" s="1" t="s">
        <v>1966</v>
      </c>
      <c r="B372" s="7">
        <v>1996</v>
      </c>
      <c r="C372" s="1" t="s">
        <v>2357</v>
      </c>
      <c r="D372" s="7">
        <v>18</v>
      </c>
      <c r="E372" s="13">
        <v>1</v>
      </c>
      <c r="F372" s="14">
        <v>3490.55</v>
      </c>
      <c r="G372" s="1" t="s">
        <v>2355</v>
      </c>
      <c r="H372" s="1" t="s">
        <v>2351</v>
      </c>
      <c r="I372" s="9" t="s">
        <v>2363</v>
      </c>
      <c r="J372" s="7">
        <f t="shared" si="20"/>
        <v>1983</v>
      </c>
      <c r="K372" s="7">
        <f t="shared" si="21"/>
        <v>1996</v>
      </c>
      <c r="L372" s="12">
        <f t="shared" si="22"/>
        <v>35326</v>
      </c>
      <c r="M372" s="13">
        <f t="shared" si="23"/>
        <v>26</v>
      </c>
      <c r="V372" s="7">
        <v>9</v>
      </c>
    </row>
    <row r="373" spans="1:22" x14ac:dyDescent="0.3">
      <c r="A373" s="1" t="s">
        <v>1965</v>
      </c>
      <c r="B373" s="7">
        <v>1999</v>
      </c>
      <c r="C373" s="1" t="s">
        <v>2357</v>
      </c>
      <c r="D373" s="7">
        <v>22</v>
      </c>
      <c r="E373" s="13">
        <v>2</v>
      </c>
      <c r="F373" s="14">
        <v>3500.61</v>
      </c>
      <c r="G373" s="1" t="s">
        <v>2351</v>
      </c>
      <c r="H373" s="1" t="s">
        <v>2351</v>
      </c>
      <c r="I373" s="9" t="s">
        <v>2353</v>
      </c>
      <c r="J373" s="7">
        <f t="shared" si="20"/>
        <v>1983</v>
      </c>
      <c r="K373" s="7">
        <f t="shared" si="21"/>
        <v>1999</v>
      </c>
      <c r="L373" s="12">
        <f t="shared" si="22"/>
        <v>36425</v>
      </c>
      <c r="M373" s="13">
        <f t="shared" si="23"/>
        <v>23</v>
      </c>
      <c r="V373" s="7">
        <v>9</v>
      </c>
    </row>
    <row r="374" spans="1:22" x14ac:dyDescent="0.3">
      <c r="A374" s="1" t="s">
        <v>1964</v>
      </c>
      <c r="B374" s="7">
        <v>1998</v>
      </c>
      <c r="C374" s="1" t="s">
        <v>2357</v>
      </c>
      <c r="D374" s="7">
        <v>16</v>
      </c>
      <c r="E374" s="13">
        <v>2</v>
      </c>
      <c r="F374" s="14">
        <v>3537.7</v>
      </c>
      <c r="G374" s="1" t="s">
        <v>2352</v>
      </c>
      <c r="H374" s="1" t="s">
        <v>2352</v>
      </c>
      <c r="I374" s="9" t="s">
        <v>2358</v>
      </c>
      <c r="J374" s="7">
        <f t="shared" si="20"/>
        <v>1983</v>
      </c>
      <c r="K374" s="7">
        <f t="shared" si="21"/>
        <v>1998</v>
      </c>
      <c r="L374" s="12">
        <f t="shared" si="22"/>
        <v>36054</v>
      </c>
      <c r="M374" s="13">
        <f t="shared" si="23"/>
        <v>24</v>
      </c>
      <c r="V374" s="7">
        <v>1</v>
      </c>
    </row>
    <row r="375" spans="1:22" x14ac:dyDescent="0.3">
      <c r="A375" s="1" t="s">
        <v>1963</v>
      </c>
      <c r="B375" s="7">
        <v>2003</v>
      </c>
      <c r="C375" s="1" t="s">
        <v>2360</v>
      </c>
      <c r="D375" s="7">
        <v>24</v>
      </c>
      <c r="E375" s="13">
        <v>0</v>
      </c>
      <c r="F375" s="14">
        <v>3538.9</v>
      </c>
      <c r="G375" s="1" t="s">
        <v>2351</v>
      </c>
      <c r="H375" s="1" t="s">
        <v>2351</v>
      </c>
      <c r="I375" s="9" t="s">
        <v>2358</v>
      </c>
      <c r="J375" s="7">
        <f t="shared" si="20"/>
        <v>1983</v>
      </c>
      <c r="K375" s="7">
        <f t="shared" si="21"/>
        <v>2003</v>
      </c>
      <c r="L375" s="12">
        <f t="shared" si="22"/>
        <v>37857</v>
      </c>
      <c r="M375" s="13">
        <f t="shared" si="23"/>
        <v>19</v>
      </c>
      <c r="V375" s="7">
        <v>9</v>
      </c>
    </row>
    <row r="376" spans="1:22" x14ac:dyDescent="0.3">
      <c r="A376" s="1" t="s">
        <v>1962</v>
      </c>
      <c r="B376" s="7">
        <v>1988</v>
      </c>
      <c r="C376" s="1" t="s">
        <v>2361</v>
      </c>
      <c r="D376" s="7">
        <v>15</v>
      </c>
      <c r="E376" s="13">
        <v>3</v>
      </c>
      <c r="F376" s="14">
        <v>3540.12</v>
      </c>
      <c r="G376" s="1" t="s">
        <v>2351</v>
      </c>
      <c r="H376" s="1" t="s">
        <v>2355</v>
      </c>
      <c r="I376" s="9" t="s">
        <v>2353</v>
      </c>
      <c r="J376" s="7">
        <f t="shared" si="20"/>
        <v>1983</v>
      </c>
      <c r="K376" s="7">
        <f t="shared" si="21"/>
        <v>1988</v>
      </c>
      <c r="L376" s="12">
        <f t="shared" si="22"/>
        <v>32431</v>
      </c>
      <c r="M376" s="13">
        <f t="shared" si="23"/>
        <v>34</v>
      </c>
      <c r="V376" s="7">
        <v>2</v>
      </c>
    </row>
    <row r="377" spans="1:22" x14ac:dyDescent="0.3">
      <c r="A377" s="1" t="s">
        <v>1961</v>
      </c>
      <c r="B377" s="7">
        <v>1992</v>
      </c>
      <c r="C377" s="1" t="s">
        <v>2359</v>
      </c>
      <c r="D377" s="7">
        <v>22</v>
      </c>
      <c r="E377" s="13">
        <v>0</v>
      </c>
      <c r="F377" s="14">
        <v>3554.2</v>
      </c>
      <c r="G377" s="1" t="s">
        <v>2351</v>
      </c>
      <c r="H377" s="1" t="s">
        <v>2352</v>
      </c>
      <c r="I377" s="9" t="s">
        <v>2362</v>
      </c>
      <c r="J377" s="7">
        <f t="shared" si="20"/>
        <v>1983</v>
      </c>
      <c r="K377" s="7">
        <f t="shared" si="21"/>
        <v>1992</v>
      </c>
      <c r="L377" s="12">
        <f t="shared" si="22"/>
        <v>33960</v>
      </c>
      <c r="M377" s="13">
        <f t="shared" si="23"/>
        <v>30</v>
      </c>
      <c r="V377" s="7">
        <v>1</v>
      </c>
    </row>
    <row r="378" spans="1:22" x14ac:dyDescent="0.3">
      <c r="A378" s="1" t="s">
        <v>1960</v>
      </c>
      <c r="B378" s="7">
        <v>1994</v>
      </c>
      <c r="C378" s="1" t="s">
        <v>2357</v>
      </c>
      <c r="D378" s="7">
        <v>24</v>
      </c>
      <c r="E378" s="13">
        <v>0</v>
      </c>
      <c r="F378" s="14">
        <v>3556.92</v>
      </c>
      <c r="G378" s="1" t="s">
        <v>2351</v>
      </c>
      <c r="H378" s="1" t="s">
        <v>2352</v>
      </c>
      <c r="I378" s="9" t="s">
        <v>2358</v>
      </c>
      <c r="J378" s="7">
        <f t="shared" si="20"/>
        <v>1983</v>
      </c>
      <c r="K378" s="7">
        <f t="shared" si="21"/>
        <v>1994</v>
      </c>
      <c r="L378" s="12">
        <f t="shared" si="22"/>
        <v>34601</v>
      </c>
      <c r="M378" s="13">
        <f t="shared" si="23"/>
        <v>28</v>
      </c>
      <c r="V378" s="7">
        <v>1</v>
      </c>
    </row>
    <row r="379" spans="1:22" x14ac:dyDescent="0.3">
      <c r="A379" s="1" t="s">
        <v>1959</v>
      </c>
      <c r="B379" s="7">
        <v>1995</v>
      </c>
      <c r="C379" s="1" t="s">
        <v>2361</v>
      </c>
      <c r="D379" s="7">
        <v>9</v>
      </c>
      <c r="E379" s="13">
        <v>0</v>
      </c>
      <c r="F379" s="14">
        <v>3558.62</v>
      </c>
      <c r="G379" s="1" t="s">
        <v>2351</v>
      </c>
      <c r="H379" s="1" t="s">
        <v>2352</v>
      </c>
      <c r="I379" s="9" t="s">
        <v>2368</v>
      </c>
      <c r="J379" s="7">
        <f t="shared" si="20"/>
        <v>1983</v>
      </c>
      <c r="K379" s="7">
        <f t="shared" si="21"/>
        <v>1995</v>
      </c>
      <c r="L379" s="12">
        <f t="shared" si="22"/>
        <v>34981</v>
      </c>
      <c r="M379" s="13">
        <f t="shared" si="23"/>
        <v>27</v>
      </c>
      <c r="V379" s="7">
        <v>1</v>
      </c>
    </row>
    <row r="380" spans="1:22" x14ac:dyDescent="0.3">
      <c r="A380" s="1" t="s">
        <v>1958</v>
      </c>
      <c r="B380" s="7">
        <v>1995</v>
      </c>
      <c r="C380" s="1" t="s">
        <v>2356</v>
      </c>
      <c r="D380" s="7">
        <v>16</v>
      </c>
      <c r="E380" s="13">
        <v>1</v>
      </c>
      <c r="F380" s="14">
        <v>3561.89</v>
      </c>
      <c r="G380" s="1" t="s">
        <v>2351</v>
      </c>
      <c r="H380" s="1" t="s">
        <v>2355</v>
      </c>
      <c r="I380" s="9" t="s">
        <v>2353</v>
      </c>
      <c r="J380" s="7">
        <f t="shared" si="20"/>
        <v>1983</v>
      </c>
      <c r="K380" s="7">
        <f t="shared" si="21"/>
        <v>1995</v>
      </c>
      <c r="L380" s="12">
        <f t="shared" si="22"/>
        <v>34866</v>
      </c>
      <c r="M380" s="13">
        <f t="shared" si="23"/>
        <v>27</v>
      </c>
      <c r="V380" s="7">
        <v>2</v>
      </c>
    </row>
    <row r="381" spans="1:22" x14ac:dyDescent="0.3">
      <c r="A381" s="1" t="s">
        <v>1957</v>
      </c>
      <c r="B381" s="7">
        <v>1981</v>
      </c>
      <c r="C381" s="1" t="s">
        <v>2361</v>
      </c>
      <c r="D381" s="7">
        <v>10</v>
      </c>
      <c r="E381" s="13">
        <v>1</v>
      </c>
      <c r="F381" s="14">
        <v>3562.87</v>
      </c>
      <c r="G381" s="1" t="s">
        <v>2351</v>
      </c>
      <c r="H381" s="1" t="s">
        <v>2355</v>
      </c>
      <c r="I381" s="9" t="s">
        <v>2353</v>
      </c>
      <c r="J381" s="7">
        <f t="shared" si="20"/>
        <v>1983</v>
      </c>
      <c r="K381" s="7">
        <f t="shared" si="21"/>
        <v>1981</v>
      </c>
      <c r="L381" s="12">
        <f t="shared" si="22"/>
        <v>29869</v>
      </c>
      <c r="M381" s="13">
        <f t="shared" si="23"/>
        <v>41</v>
      </c>
      <c r="V381" s="7">
        <v>2</v>
      </c>
    </row>
    <row r="382" spans="1:22" x14ac:dyDescent="0.3">
      <c r="A382" s="1" t="s">
        <v>1956</v>
      </c>
      <c r="B382" s="7">
        <v>1988</v>
      </c>
      <c r="C382" s="1" t="s">
        <v>2360</v>
      </c>
      <c r="D382" s="7">
        <v>18</v>
      </c>
      <c r="E382" s="13">
        <v>3</v>
      </c>
      <c r="F382" s="14">
        <v>3569.96</v>
      </c>
      <c r="G382" s="1" t="s">
        <v>2351</v>
      </c>
      <c r="H382" s="1" t="s">
        <v>2355</v>
      </c>
      <c r="I382" s="9" t="s">
        <v>2358</v>
      </c>
      <c r="J382" s="7">
        <f t="shared" si="20"/>
        <v>1983</v>
      </c>
      <c r="K382" s="7">
        <f t="shared" si="21"/>
        <v>1988</v>
      </c>
      <c r="L382" s="12">
        <f t="shared" si="22"/>
        <v>32373</v>
      </c>
      <c r="M382" s="13">
        <f t="shared" si="23"/>
        <v>34</v>
      </c>
      <c r="V382" s="7">
        <v>2</v>
      </c>
    </row>
    <row r="383" spans="1:22" x14ac:dyDescent="0.3">
      <c r="A383" s="1" t="s">
        <v>1955</v>
      </c>
      <c r="B383" s="7">
        <v>1995</v>
      </c>
      <c r="C383" s="1" t="s">
        <v>2360</v>
      </c>
      <c r="D383" s="7">
        <v>23</v>
      </c>
      <c r="E383" s="13">
        <v>1</v>
      </c>
      <c r="F383" s="14">
        <v>3578</v>
      </c>
      <c r="G383" s="1" t="s">
        <v>2351</v>
      </c>
      <c r="H383" s="1" t="s">
        <v>2352</v>
      </c>
      <c r="I383" s="9" t="s">
        <v>2362</v>
      </c>
      <c r="J383" s="7">
        <f t="shared" si="20"/>
        <v>1983</v>
      </c>
      <c r="K383" s="7">
        <f t="shared" si="21"/>
        <v>1995</v>
      </c>
      <c r="L383" s="12">
        <f t="shared" si="22"/>
        <v>34934</v>
      </c>
      <c r="M383" s="13">
        <f t="shared" si="23"/>
        <v>27</v>
      </c>
      <c r="V383" s="7">
        <v>1</v>
      </c>
    </row>
    <row r="384" spans="1:22" x14ac:dyDescent="0.3">
      <c r="A384" s="1" t="s">
        <v>1954</v>
      </c>
      <c r="B384" s="7">
        <v>2001</v>
      </c>
      <c r="C384" s="1" t="s">
        <v>2354</v>
      </c>
      <c r="D384" s="7">
        <v>11</v>
      </c>
      <c r="E384" s="13">
        <v>2</v>
      </c>
      <c r="F384" s="14">
        <v>3579.83</v>
      </c>
      <c r="G384" s="1" t="s">
        <v>2351</v>
      </c>
      <c r="H384" s="1" t="s">
        <v>2351</v>
      </c>
      <c r="I384" s="9" t="s">
        <v>2358</v>
      </c>
      <c r="J384" s="7">
        <f t="shared" si="20"/>
        <v>1983</v>
      </c>
      <c r="K384" s="7">
        <f t="shared" si="21"/>
        <v>2001</v>
      </c>
      <c r="L384" s="12">
        <f t="shared" si="22"/>
        <v>37206</v>
      </c>
      <c r="M384" s="13">
        <f t="shared" si="23"/>
        <v>21</v>
      </c>
      <c r="V384" s="7">
        <v>9</v>
      </c>
    </row>
    <row r="385" spans="1:22" x14ac:dyDescent="0.3">
      <c r="A385" s="1" t="s">
        <v>1953</v>
      </c>
      <c r="B385" s="7">
        <v>1986</v>
      </c>
      <c r="C385" s="1" t="s">
        <v>2359</v>
      </c>
      <c r="D385" s="7">
        <v>27</v>
      </c>
      <c r="E385" s="13">
        <v>3</v>
      </c>
      <c r="F385" s="14">
        <v>3589.14</v>
      </c>
      <c r="G385" s="1" t="s">
        <v>2351</v>
      </c>
      <c r="H385" s="1" t="s">
        <v>2351</v>
      </c>
      <c r="I385" s="9" t="s">
        <v>2353</v>
      </c>
      <c r="J385" s="7">
        <f t="shared" si="20"/>
        <v>1983</v>
      </c>
      <c r="K385" s="7">
        <f t="shared" si="21"/>
        <v>1986</v>
      </c>
      <c r="L385" s="12">
        <f t="shared" si="22"/>
        <v>31773</v>
      </c>
      <c r="M385" s="13">
        <f t="shared" si="23"/>
        <v>36</v>
      </c>
      <c r="V385" s="7">
        <v>9</v>
      </c>
    </row>
    <row r="386" spans="1:22" x14ac:dyDescent="0.3">
      <c r="A386" s="1" t="s">
        <v>1952</v>
      </c>
      <c r="B386" s="7">
        <v>1999</v>
      </c>
      <c r="C386" s="1" t="s">
        <v>2356</v>
      </c>
      <c r="D386" s="7">
        <v>6</v>
      </c>
      <c r="E386" s="13">
        <v>3</v>
      </c>
      <c r="F386" s="14">
        <v>3591.48</v>
      </c>
      <c r="G386" s="1" t="s">
        <v>2351</v>
      </c>
      <c r="H386" s="1" t="s">
        <v>2352</v>
      </c>
      <c r="I386" s="9" t="s">
        <v>2362</v>
      </c>
      <c r="J386" s="7">
        <f t="shared" si="20"/>
        <v>1983</v>
      </c>
      <c r="K386" s="7">
        <f t="shared" si="21"/>
        <v>1999</v>
      </c>
      <c r="L386" s="12">
        <f t="shared" si="22"/>
        <v>36317</v>
      </c>
      <c r="M386" s="13">
        <f t="shared" si="23"/>
        <v>24</v>
      </c>
      <c r="V386" s="7">
        <v>1</v>
      </c>
    </row>
    <row r="387" spans="1:22" x14ac:dyDescent="0.3">
      <c r="A387" s="1" t="s">
        <v>1951</v>
      </c>
      <c r="B387" s="7">
        <v>1997</v>
      </c>
      <c r="C387" s="1" t="s">
        <v>2354</v>
      </c>
      <c r="D387" s="7">
        <v>4</v>
      </c>
      <c r="E387" s="13">
        <v>1</v>
      </c>
      <c r="F387" s="14">
        <v>3594.17</v>
      </c>
      <c r="G387" s="1" t="s">
        <v>2351</v>
      </c>
      <c r="H387" s="1" t="s">
        <v>2351</v>
      </c>
      <c r="I387" s="9" t="s">
        <v>2358</v>
      </c>
      <c r="J387" s="7">
        <f t="shared" ref="J387:J450" si="24">ROUND(AVERAGEIF($B$2:$B$2339,"&lt;&gt;Unknown"),0)</f>
        <v>1983</v>
      </c>
      <c r="K387" s="7">
        <f t="shared" ref="K387:K450" si="25">IF(B387="Unknown",$J$2,B387)</f>
        <v>1997</v>
      </c>
      <c r="L387" s="12">
        <f t="shared" ref="L387:L450" si="26">DATE(K387, MONTH(1 &amp;C387),D387)</f>
        <v>35738</v>
      </c>
      <c r="M387" s="13">
        <f t="shared" ref="M387:M450" si="27">DATEDIF(L387, DATE(2023,6,8),"y")</f>
        <v>25</v>
      </c>
      <c r="V387" s="7">
        <v>9</v>
      </c>
    </row>
    <row r="388" spans="1:22" x14ac:dyDescent="0.3">
      <c r="A388" s="1" t="s">
        <v>1950</v>
      </c>
      <c r="B388" s="7">
        <v>1999</v>
      </c>
      <c r="C388" s="1" t="s">
        <v>2360</v>
      </c>
      <c r="D388" s="7">
        <v>12</v>
      </c>
      <c r="E388" s="13">
        <v>3</v>
      </c>
      <c r="F388" s="14">
        <v>3597.6</v>
      </c>
      <c r="G388" s="1" t="s">
        <v>2351</v>
      </c>
      <c r="H388" s="1" t="s">
        <v>2351</v>
      </c>
      <c r="I388" s="9" t="s">
        <v>2362</v>
      </c>
      <c r="J388" s="7">
        <f t="shared" si="24"/>
        <v>1983</v>
      </c>
      <c r="K388" s="7">
        <f t="shared" si="25"/>
        <v>1999</v>
      </c>
      <c r="L388" s="12">
        <f t="shared" si="26"/>
        <v>36384</v>
      </c>
      <c r="M388" s="13">
        <f t="shared" si="27"/>
        <v>23</v>
      </c>
      <c r="V388" s="7">
        <v>9</v>
      </c>
    </row>
    <row r="389" spans="1:22" x14ac:dyDescent="0.3">
      <c r="A389" s="1" t="s">
        <v>1949</v>
      </c>
      <c r="B389" s="7">
        <v>1988</v>
      </c>
      <c r="C389" s="1" t="s">
        <v>2354</v>
      </c>
      <c r="D389" s="7">
        <v>4</v>
      </c>
      <c r="E389" s="13">
        <v>3</v>
      </c>
      <c r="F389" s="14">
        <v>3603.6</v>
      </c>
      <c r="G389" s="1" t="s">
        <v>2351</v>
      </c>
      <c r="H389" s="1" t="s">
        <v>2355</v>
      </c>
      <c r="I389" s="9" t="s">
        <v>2353</v>
      </c>
      <c r="J389" s="7">
        <f t="shared" si="24"/>
        <v>1983</v>
      </c>
      <c r="K389" s="7">
        <f t="shared" si="25"/>
        <v>1988</v>
      </c>
      <c r="L389" s="12">
        <f t="shared" si="26"/>
        <v>32451</v>
      </c>
      <c r="M389" s="13">
        <f t="shared" si="27"/>
        <v>34</v>
      </c>
      <c r="V389" s="7">
        <v>2</v>
      </c>
    </row>
    <row r="390" spans="1:22" x14ac:dyDescent="0.3">
      <c r="A390" s="1" t="s">
        <v>1948</v>
      </c>
      <c r="B390" s="7">
        <v>1990</v>
      </c>
      <c r="C390" s="1" t="s">
        <v>2361</v>
      </c>
      <c r="D390" s="7">
        <v>11</v>
      </c>
      <c r="E390" s="13">
        <v>3</v>
      </c>
      <c r="F390" s="14">
        <v>3606.43</v>
      </c>
      <c r="G390" s="1" t="s">
        <v>2351</v>
      </c>
      <c r="H390" s="1" t="s">
        <v>2355</v>
      </c>
      <c r="I390" s="9" t="s">
        <v>2353</v>
      </c>
      <c r="J390" s="7">
        <f t="shared" si="24"/>
        <v>1983</v>
      </c>
      <c r="K390" s="7">
        <f t="shared" si="25"/>
        <v>1990</v>
      </c>
      <c r="L390" s="12">
        <f t="shared" si="26"/>
        <v>33157</v>
      </c>
      <c r="M390" s="13">
        <f t="shared" si="27"/>
        <v>32</v>
      </c>
      <c r="V390" s="7">
        <v>2</v>
      </c>
    </row>
    <row r="391" spans="1:22" x14ac:dyDescent="0.3">
      <c r="A391" s="1" t="s">
        <v>1947</v>
      </c>
      <c r="B391" s="7">
        <v>1985</v>
      </c>
      <c r="C391" s="1" t="s">
        <v>2356</v>
      </c>
      <c r="D391" s="7">
        <v>14</v>
      </c>
      <c r="E391" s="13">
        <v>3</v>
      </c>
      <c r="F391" s="14">
        <v>3622.13</v>
      </c>
      <c r="G391" s="1" t="s">
        <v>2351</v>
      </c>
      <c r="H391" s="1" t="s">
        <v>2355</v>
      </c>
      <c r="I391" s="9" t="s">
        <v>2353</v>
      </c>
      <c r="J391" s="7">
        <f t="shared" si="24"/>
        <v>1983</v>
      </c>
      <c r="K391" s="7">
        <f t="shared" si="25"/>
        <v>1985</v>
      </c>
      <c r="L391" s="12">
        <f t="shared" si="26"/>
        <v>31212</v>
      </c>
      <c r="M391" s="13">
        <f t="shared" si="27"/>
        <v>37</v>
      </c>
      <c r="V391" s="7">
        <v>2</v>
      </c>
    </row>
    <row r="392" spans="1:22" x14ac:dyDescent="0.3">
      <c r="A392" s="1" t="s">
        <v>1946</v>
      </c>
      <c r="B392" s="7">
        <v>1992</v>
      </c>
      <c r="C392" s="1" t="s">
        <v>2354</v>
      </c>
      <c r="D392" s="7">
        <v>17</v>
      </c>
      <c r="E392" s="13">
        <v>0</v>
      </c>
      <c r="F392" s="14">
        <v>3645.09</v>
      </c>
      <c r="G392" s="1" t="s">
        <v>2355</v>
      </c>
      <c r="H392" s="1" t="s">
        <v>2351</v>
      </c>
      <c r="I392" s="9" t="s">
        <v>2370</v>
      </c>
      <c r="J392" s="7">
        <f t="shared" si="24"/>
        <v>1983</v>
      </c>
      <c r="K392" s="7">
        <f t="shared" si="25"/>
        <v>1992</v>
      </c>
      <c r="L392" s="12">
        <f t="shared" si="26"/>
        <v>33925</v>
      </c>
      <c r="M392" s="13">
        <f t="shared" si="27"/>
        <v>30</v>
      </c>
      <c r="V392" s="7">
        <v>9</v>
      </c>
    </row>
    <row r="393" spans="1:22" x14ac:dyDescent="0.3">
      <c r="A393" s="1" t="s">
        <v>1945</v>
      </c>
      <c r="B393" s="7">
        <v>1990</v>
      </c>
      <c r="C393" s="1" t="s">
        <v>2354</v>
      </c>
      <c r="D393" s="7">
        <v>8</v>
      </c>
      <c r="E393" s="13">
        <v>3</v>
      </c>
      <c r="F393" s="14">
        <v>3653.29</v>
      </c>
      <c r="G393" s="1" t="s">
        <v>2351</v>
      </c>
      <c r="H393" s="1" t="s">
        <v>2352</v>
      </c>
      <c r="I393" s="9" t="s">
        <v>2362</v>
      </c>
      <c r="J393" s="7">
        <f t="shared" si="24"/>
        <v>1983</v>
      </c>
      <c r="K393" s="7">
        <f t="shared" si="25"/>
        <v>1990</v>
      </c>
      <c r="L393" s="12">
        <f t="shared" si="26"/>
        <v>33185</v>
      </c>
      <c r="M393" s="13">
        <f t="shared" si="27"/>
        <v>32</v>
      </c>
      <c r="V393" s="7">
        <v>1</v>
      </c>
    </row>
    <row r="394" spans="1:22" x14ac:dyDescent="0.3">
      <c r="A394" s="1" t="s">
        <v>1944</v>
      </c>
      <c r="B394" s="7">
        <v>1992</v>
      </c>
      <c r="C394" s="1" t="s">
        <v>2357</v>
      </c>
      <c r="D394" s="7">
        <v>14</v>
      </c>
      <c r="E394" s="13">
        <v>1</v>
      </c>
      <c r="F394" s="14">
        <v>3659.35</v>
      </c>
      <c r="G394" s="1" t="s">
        <v>2352</v>
      </c>
      <c r="H394" s="1" t="s">
        <v>2355</v>
      </c>
      <c r="I394" s="9" t="s">
        <v>2362</v>
      </c>
      <c r="J394" s="7">
        <f t="shared" si="24"/>
        <v>1983</v>
      </c>
      <c r="K394" s="7">
        <f t="shared" si="25"/>
        <v>1992</v>
      </c>
      <c r="L394" s="12">
        <f t="shared" si="26"/>
        <v>33861</v>
      </c>
      <c r="M394" s="13">
        <f t="shared" si="27"/>
        <v>30</v>
      </c>
      <c r="V394" s="7">
        <v>2</v>
      </c>
    </row>
    <row r="395" spans="1:22" x14ac:dyDescent="0.3">
      <c r="A395" s="1" t="s">
        <v>1943</v>
      </c>
      <c r="B395" s="7">
        <v>1984</v>
      </c>
      <c r="C395" s="1" t="s">
        <v>2350</v>
      </c>
      <c r="D395" s="7">
        <v>6</v>
      </c>
      <c r="E395" s="13">
        <v>3</v>
      </c>
      <c r="F395" s="14">
        <v>3678.86</v>
      </c>
      <c r="G395" s="1" t="s">
        <v>2351</v>
      </c>
      <c r="H395" s="1" t="s">
        <v>2352</v>
      </c>
      <c r="I395" s="9" t="s">
        <v>2353</v>
      </c>
      <c r="J395" s="7">
        <f t="shared" si="24"/>
        <v>1983</v>
      </c>
      <c r="K395" s="7">
        <f t="shared" si="25"/>
        <v>1984</v>
      </c>
      <c r="L395" s="12">
        <f t="shared" si="26"/>
        <v>30869</v>
      </c>
      <c r="M395" s="13">
        <f t="shared" si="27"/>
        <v>38</v>
      </c>
      <c r="V395" s="7">
        <v>1</v>
      </c>
    </row>
    <row r="396" spans="1:22" x14ac:dyDescent="0.3">
      <c r="A396" s="1" t="s">
        <v>1942</v>
      </c>
      <c r="B396" s="7">
        <v>2003</v>
      </c>
      <c r="C396" s="1" t="s">
        <v>2350</v>
      </c>
      <c r="D396" s="7">
        <v>10</v>
      </c>
      <c r="E396" s="13">
        <v>0</v>
      </c>
      <c r="F396" s="14">
        <v>3688.35</v>
      </c>
      <c r="G396" s="1" t="s">
        <v>2351</v>
      </c>
      <c r="H396" s="1" t="s">
        <v>2351</v>
      </c>
      <c r="I396" s="9" t="s">
        <v>2371</v>
      </c>
      <c r="J396" s="7">
        <f t="shared" si="24"/>
        <v>1983</v>
      </c>
      <c r="K396" s="7">
        <f t="shared" si="25"/>
        <v>2003</v>
      </c>
      <c r="L396" s="12">
        <f t="shared" si="26"/>
        <v>37812</v>
      </c>
      <c r="M396" s="13">
        <f t="shared" si="27"/>
        <v>19</v>
      </c>
      <c r="V396" s="7">
        <v>9</v>
      </c>
    </row>
    <row r="397" spans="1:22" x14ac:dyDescent="0.3">
      <c r="A397" s="1" t="s">
        <v>1941</v>
      </c>
      <c r="B397" s="7">
        <v>1981</v>
      </c>
      <c r="C397" s="1" t="s">
        <v>2359</v>
      </c>
      <c r="D397" s="7">
        <v>14</v>
      </c>
      <c r="E397" s="13">
        <v>1</v>
      </c>
      <c r="F397" s="14">
        <v>3688.38</v>
      </c>
      <c r="G397" s="1" t="s">
        <v>2351</v>
      </c>
      <c r="H397" s="1" t="s">
        <v>2351</v>
      </c>
      <c r="I397" s="9" t="s">
        <v>2353</v>
      </c>
      <c r="J397" s="7">
        <f t="shared" si="24"/>
        <v>1983</v>
      </c>
      <c r="K397" s="7">
        <f t="shared" si="25"/>
        <v>1981</v>
      </c>
      <c r="L397" s="12">
        <f t="shared" si="26"/>
        <v>29934</v>
      </c>
      <c r="M397" s="13">
        <f t="shared" si="27"/>
        <v>41</v>
      </c>
      <c r="V397" s="7">
        <v>9</v>
      </c>
    </row>
    <row r="398" spans="1:22" x14ac:dyDescent="0.3">
      <c r="A398" s="1" t="s">
        <v>1940</v>
      </c>
      <c r="B398" s="7">
        <v>1995</v>
      </c>
      <c r="C398" s="1" t="s">
        <v>2361</v>
      </c>
      <c r="D398" s="7">
        <v>21</v>
      </c>
      <c r="E398" s="13">
        <v>2</v>
      </c>
      <c r="F398" s="14">
        <v>3693.43</v>
      </c>
      <c r="G398" s="1" t="s">
        <v>2351</v>
      </c>
      <c r="H398" s="1" t="s">
        <v>2352</v>
      </c>
      <c r="I398" s="9" t="s">
        <v>2362</v>
      </c>
      <c r="J398" s="7">
        <f t="shared" si="24"/>
        <v>1983</v>
      </c>
      <c r="K398" s="7">
        <f t="shared" si="25"/>
        <v>1995</v>
      </c>
      <c r="L398" s="12">
        <f t="shared" si="26"/>
        <v>34993</v>
      </c>
      <c r="M398" s="13">
        <f t="shared" si="27"/>
        <v>27</v>
      </c>
      <c r="V398" s="7">
        <v>1</v>
      </c>
    </row>
    <row r="399" spans="1:22" x14ac:dyDescent="0.3">
      <c r="A399" s="1" t="s">
        <v>1939</v>
      </c>
      <c r="B399" s="7">
        <v>1988</v>
      </c>
      <c r="C399" s="1" t="s">
        <v>2360</v>
      </c>
      <c r="D399" s="7">
        <v>18</v>
      </c>
      <c r="E399" s="13">
        <v>3</v>
      </c>
      <c r="F399" s="14">
        <v>3699.54</v>
      </c>
      <c r="G399" s="1" t="s">
        <v>2351</v>
      </c>
      <c r="H399" s="1" t="s">
        <v>2352</v>
      </c>
      <c r="I399" s="9" t="s">
        <v>2353</v>
      </c>
      <c r="J399" s="7">
        <f t="shared" si="24"/>
        <v>1983</v>
      </c>
      <c r="K399" s="7">
        <f t="shared" si="25"/>
        <v>1988</v>
      </c>
      <c r="L399" s="12">
        <f t="shared" si="26"/>
        <v>32373</v>
      </c>
      <c r="M399" s="13">
        <f t="shared" si="27"/>
        <v>34</v>
      </c>
      <c r="V399" s="7">
        <v>1</v>
      </c>
    </row>
    <row r="400" spans="1:22" x14ac:dyDescent="0.3">
      <c r="A400" s="1" t="s">
        <v>1938</v>
      </c>
      <c r="B400" s="7">
        <v>1989</v>
      </c>
      <c r="C400" s="1" t="s">
        <v>2359</v>
      </c>
      <c r="D400" s="7">
        <v>2</v>
      </c>
      <c r="E400" s="13">
        <v>0</v>
      </c>
      <c r="F400" s="14">
        <v>3704.35</v>
      </c>
      <c r="G400" s="1" t="s">
        <v>2351</v>
      </c>
      <c r="H400" s="1" t="s">
        <v>2351</v>
      </c>
      <c r="I400" s="9" t="s">
        <v>2353</v>
      </c>
      <c r="J400" s="7">
        <f t="shared" si="24"/>
        <v>1983</v>
      </c>
      <c r="K400" s="7">
        <f t="shared" si="25"/>
        <v>1989</v>
      </c>
      <c r="L400" s="12">
        <f t="shared" si="26"/>
        <v>32844</v>
      </c>
      <c r="M400" s="13">
        <f t="shared" si="27"/>
        <v>33</v>
      </c>
      <c r="V400" s="7">
        <v>9</v>
      </c>
    </row>
    <row r="401" spans="1:22" x14ac:dyDescent="0.3">
      <c r="A401" s="1" t="s">
        <v>1937</v>
      </c>
      <c r="B401" s="7">
        <v>2004</v>
      </c>
      <c r="C401" s="1" t="s">
        <v>2354</v>
      </c>
      <c r="D401" s="7">
        <v>5</v>
      </c>
      <c r="E401" s="13">
        <v>0</v>
      </c>
      <c r="F401" s="14">
        <v>3722.23</v>
      </c>
      <c r="G401" s="1" t="s">
        <v>2351</v>
      </c>
      <c r="H401" s="1" t="s">
        <v>2351</v>
      </c>
      <c r="I401" s="9" t="s">
        <v>2367</v>
      </c>
      <c r="J401" s="7">
        <f t="shared" si="24"/>
        <v>1983</v>
      </c>
      <c r="K401" s="7">
        <f t="shared" si="25"/>
        <v>2004</v>
      </c>
      <c r="L401" s="12">
        <f t="shared" si="26"/>
        <v>38296</v>
      </c>
      <c r="M401" s="13">
        <f t="shared" si="27"/>
        <v>18</v>
      </c>
      <c r="V401" s="7">
        <v>9</v>
      </c>
    </row>
    <row r="402" spans="1:22" x14ac:dyDescent="0.3">
      <c r="A402" s="1" t="s">
        <v>1936</v>
      </c>
      <c r="B402" s="7">
        <v>1986</v>
      </c>
      <c r="C402" s="1" t="s">
        <v>2359</v>
      </c>
      <c r="D402" s="7">
        <v>1</v>
      </c>
      <c r="E402" s="13">
        <v>3</v>
      </c>
      <c r="F402" s="14">
        <v>3731.6</v>
      </c>
      <c r="G402" s="1" t="s">
        <v>2351</v>
      </c>
      <c r="H402" s="1" t="s">
        <v>2351</v>
      </c>
      <c r="I402" s="9" t="s">
        <v>2353</v>
      </c>
      <c r="J402" s="7">
        <f t="shared" si="24"/>
        <v>1983</v>
      </c>
      <c r="K402" s="7">
        <f t="shared" si="25"/>
        <v>1986</v>
      </c>
      <c r="L402" s="12">
        <f t="shared" si="26"/>
        <v>31747</v>
      </c>
      <c r="M402" s="13">
        <f t="shared" si="27"/>
        <v>36</v>
      </c>
      <c r="V402" s="7">
        <v>9</v>
      </c>
    </row>
    <row r="403" spans="1:22" x14ac:dyDescent="0.3">
      <c r="A403" s="1" t="s">
        <v>1935</v>
      </c>
      <c r="B403" s="7">
        <v>1994</v>
      </c>
      <c r="C403" s="1" t="s">
        <v>2360</v>
      </c>
      <c r="D403" s="7">
        <v>22</v>
      </c>
      <c r="E403" s="13">
        <v>0</v>
      </c>
      <c r="F403" s="14">
        <v>3732.63</v>
      </c>
      <c r="G403" s="1" t="s">
        <v>2351</v>
      </c>
      <c r="H403" s="1" t="s">
        <v>2352</v>
      </c>
      <c r="I403" s="9" t="s">
        <v>2368</v>
      </c>
      <c r="J403" s="7">
        <f t="shared" si="24"/>
        <v>1983</v>
      </c>
      <c r="K403" s="7">
        <f t="shared" si="25"/>
        <v>1994</v>
      </c>
      <c r="L403" s="12">
        <f t="shared" si="26"/>
        <v>34568</v>
      </c>
      <c r="M403" s="13">
        <f t="shared" si="27"/>
        <v>28</v>
      </c>
      <c r="V403" s="7">
        <v>1</v>
      </c>
    </row>
    <row r="404" spans="1:22" x14ac:dyDescent="0.3">
      <c r="A404" s="1" t="s">
        <v>1934</v>
      </c>
      <c r="B404" s="7">
        <v>1993</v>
      </c>
      <c r="C404" s="1" t="s">
        <v>2356</v>
      </c>
      <c r="D404" s="7">
        <v>22</v>
      </c>
      <c r="E404" s="13">
        <v>0</v>
      </c>
      <c r="F404" s="14">
        <v>3736.46</v>
      </c>
      <c r="G404" s="1" t="s">
        <v>2351</v>
      </c>
      <c r="H404" s="1" t="s">
        <v>2351</v>
      </c>
      <c r="I404" s="9" t="s">
        <v>2358</v>
      </c>
      <c r="J404" s="7">
        <f t="shared" si="24"/>
        <v>1983</v>
      </c>
      <c r="K404" s="7">
        <f t="shared" si="25"/>
        <v>1993</v>
      </c>
      <c r="L404" s="12">
        <f t="shared" si="26"/>
        <v>34142</v>
      </c>
      <c r="M404" s="13">
        <f t="shared" si="27"/>
        <v>29</v>
      </c>
      <c r="V404" s="7">
        <v>9</v>
      </c>
    </row>
    <row r="405" spans="1:22" x14ac:dyDescent="0.3">
      <c r="A405" s="1" t="s">
        <v>1933</v>
      </c>
      <c r="B405" s="7">
        <v>1986</v>
      </c>
      <c r="C405" s="1" t="s">
        <v>2357</v>
      </c>
      <c r="D405" s="7">
        <v>9</v>
      </c>
      <c r="E405" s="13">
        <v>3</v>
      </c>
      <c r="F405" s="14">
        <v>3748.56</v>
      </c>
      <c r="G405" s="1" t="s">
        <v>2351</v>
      </c>
      <c r="H405" s="1" t="s">
        <v>2351</v>
      </c>
      <c r="I405" s="9" t="s">
        <v>2353</v>
      </c>
      <c r="J405" s="7">
        <f t="shared" si="24"/>
        <v>1983</v>
      </c>
      <c r="K405" s="7">
        <f t="shared" si="25"/>
        <v>1986</v>
      </c>
      <c r="L405" s="12">
        <f t="shared" si="26"/>
        <v>31664</v>
      </c>
      <c r="M405" s="13">
        <f t="shared" si="27"/>
        <v>36</v>
      </c>
      <c r="V405" s="7">
        <v>9</v>
      </c>
    </row>
    <row r="406" spans="1:22" x14ac:dyDescent="0.3">
      <c r="A406" s="1" t="s">
        <v>1932</v>
      </c>
      <c r="B406" s="7">
        <v>1991</v>
      </c>
      <c r="C406" s="1" t="s">
        <v>2361</v>
      </c>
      <c r="D406" s="7">
        <v>28</v>
      </c>
      <c r="E406" s="13">
        <v>0</v>
      </c>
      <c r="F406" s="14">
        <v>3756.62</v>
      </c>
      <c r="G406" s="1" t="s">
        <v>2351</v>
      </c>
      <c r="H406" s="1" t="s">
        <v>2351</v>
      </c>
      <c r="I406" s="9" t="s">
        <v>2353</v>
      </c>
      <c r="J406" s="7">
        <f t="shared" si="24"/>
        <v>1983</v>
      </c>
      <c r="K406" s="7">
        <f t="shared" si="25"/>
        <v>1991</v>
      </c>
      <c r="L406" s="12">
        <f t="shared" si="26"/>
        <v>33539</v>
      </c>
      <c r="M406" s="13">
        <f t="shared" si="27"/>
        <v>31</v>
      </c>
      <c r="V406" s="7">
        <v>9</v>
      </c>
    </row>
    <row r="407" spans="1:22" x14ac:dyDescent="0.3">
      <c r="A407" s="1" t="s">
        <v>1931</v>
      </c>
      <c r="B407" s="7">
        <v>1991</v>
      </c>
      <c r="C407" s="1" t="s">
        <v>2360</v>
      </c>
      <c r="D407" s="7">
        <v>25</v>
      </c>
      <c r="E407" s="13">
        <v>0</v>
      </c>
      <c r="F407" s="14">
        <v>3757.84</v>
      </c>
      <c r="G407" s="1" t="s">
        <v>2351</v>
      </c>
      <c r="H407" s="1" t="s">
        <v>2355</v>
      </c>
      <c r="I407" s="9" t="s">
        <v>2353</v>
      </c>
      <c r="J407" s="7">
        <f t="shared" si="24"/>
        <v>1983</v>
      </c>
      <c r="K407" s="7">
        <f t="shared" si="25"/>
        <v>1991</v>
      </c>
      <c r="L407" s="12">
        <f t="shared" si="26"/>
        <v>33475</v>
      </c>
      <c r="M407" s="13">
        <f t="shared" si="27"/>
        <v>31</v>
      </c>
      <c r="V407" s="7">
        <v>2</v>
      </c>
    </row>
    <row r="408" spans="1:22" x14ac:dyDescent="0.3">
      <c r="A408" s="1" t="s">
        <v>1930</v>
      </c>
      <c r="B408" s="7">
        <v>1991</v>
      </c>
      <c r="C408" s="1" t="s">
        <v>2361</v>
      </c>
      <c r="D408" s="7">
        <v>24</v>
      </c>
      <c r="E408" s="13">
        <v>0</v>
      </c>
      <c r="F408" s="14">
        <v>3761.29</v>
      </c>
      <c r="G408" s="1" t="s">
        <v>2351</v>
      </c>
      <c r="H408" s="1" t="s">
        <v>2352</v>
      </c>
      <c r="I408" s="9" t="s">
        <v>2362</v>
      </c>
      <c r="J408" s="7">
        <f t="shared" si="24"/>
        <v>1983</v>
      </c>
      <c r="K408" s="7">
        <f t="shared" si="25"/>
        <v>1991</v>
      </c>
      <c r="L408" s="12">
        <f t="shared" si="26"/>
        <v>33535</v>
      </c>
      <c r="M408" s="13">
        <f t="shared" si="27"/>
        <v>31</v>
      </c>
      <c r="V408" s="7">
        <v>1</v>
      </c>
    </row>
    <row r="409" spans="1:22" x14ac:dyDescent="0.3">
      <c r="A409" s="1" t="s">
        <v>1929</v>
      </c>
      <c r="B409" s="7">
        <v>1994</v>
      </c>
      <c r="C409" s="1" t="s">
        <v>2354</v>
      </c>
      <c r="D409" s="7">
        <v>21</v>
      </c>
      <c r="E409" s="13">
        <v>1</v>
      </c>
      <c r="F409" s="14">
        <v>3766.88</v>
      </c>
      <c r="G409" s="1" t="s">
        <v>2351</v>
      </c>
      <c r="H409" s="1" t="s">
        <v>2355</v>
      </c>
      <c r="I409" s="9" t="s">
        <v>2353</v>
      </c>
      <c r="J409" s="7">
        <f t="shared" si="24"/>
        <v>1983</v>
      </c>
      <c r="K409" s="7">
        <f t="shared" si="25"/>
        <v>1994</v>
      </c>
      <c r="L409" s="12">
        <f t="shared" si="26"/>
        <v>34659</v>
      </c>
      <c r="M409" s="13">
        <f t="shared" si="27"/>
        <v>28</v>
      </c>
      <c r="V409" s="7">
        <v>2</v>
      </c>
    </row>
    <row r="410" spans="1:22" x14ac:dyDescent="0.3">
      <c r="A410" s="1" t="s">
        <v>1928</v>
      </c>
      <c r="B410" s="7">
        <v>1987</v>
      </c>
      <c r="C410" s="1" t="s">
        <v>2361</v>
      </c>
      <c r="D410" s="7">
        <v>24</v>
      </c>
      <c r="E410" s="13">
        <v>3</v>
      </c>
      <c r="F410" s="14">
        <v>3773.23</v>
      </c>
      <c r="G410" s="1" t="s">
        <v>2351</v>
      </c>
      <c r="H410" s="1" t="s">
        <v>2352</v>
      </c>
      <c r="I410" s="9" t="s">
        <v>2353</v>
      </c>
      <c r="J410" s="7">
        <f t="shared" si="24"/>
        <v>1983</v>
      </c>
      <c r="K410" s="7">
        <f t="shared" si="25"/>
        <v>1987</v>
      </c>
      <c r="L410" s="12">
        <f t="shared" si="26"/>
        <v>32074</v>
      </c>
      <c r="M410" s="13">
        <f t="shared" si="27"/>
        <v>35</v>
      </c>
      <c r="V410" s="7">
        <v>1</v>
      </c>
    </row>
    <row r="411" spans="1:22" x14ac:dyDescent="0.3">
      <c r="A411" s="1" t="s">
        <v>1927</v>
      </c>
      <c r="B411" s="7">
        <v>1981</v>
      </c>
      <c r="C411" s="1" t="s">
        <v>2359</v>
      </c>
      <c r="D411" s="7">
        <v>13</v>
      </c>
      <c r="E411" s="13">
        <v>1</v>
      </c>
      <c r="F411" s="14">
        <v>3785.77</v>
      </c>
      <c r="G411" s="1" t="s">
        <v>2351</v>
      </c>
      <c r="H411" s="1" t="s">
        <v>2355</v>
      </c>
      <c r="I411" s="9" t="s">
        <v>2353</v>
      </c>
      <c r="J411" s="7">
        <f t="shared" si="24"/>
        <v>1983</v>
      </c>
      <c r="K411" s="7">
        <f t="shared" si="25"/>
        <v>1981</v>
      </c>
      <c r="L411" s="12">
        <f t="shared" si="26"/>
        <v>29933</v>
      </c>
      <c r="M411" s="13">
        <f t="shared" si="27"/>
        <v>41</v>
      </c>
      <c r="V411" s="7">
        <v>2</v>
      </c>
    </row>
    <row r="412" spans="1:22" x14ac:dyDescent="0.3">
      <c r="A412" s="1" t="s">
        <v>1926</v>
      </c>
      <c r="B412" s="7">
        <v>1988</v>
      </c>
      <c r="C412" s="1" t="s">
        <v>2360</v>
      </c>
      <c r="D412" s="7">
        <v>28</v>
      </c>
      <c r="E412" s="13">
        <v>3</v>
      </c>
      <c r="F412" s="14">
        <v>3793.55</v>
      </c>
      <c r="G412" s="1" t="s">
        <v>2351</v>
      </c>
      <c r="H412" s="1" t="s">
        <v>2352</v>
      </c>
      <c r="I412" s="9" t="s">
        <v>2353</v>
      </c>
      <c r="J412" s="7">
        <f t="shared" si="24"/>
        <v>1983</v>
      </c>
      <c r="K412" s="7">
        <f t="shared" si="25"/>
        <v>1988</v>
      </c>
      <c r="L412" s="12">
        <f t="shared" si="26"/>
        <v>32383</v>
      </c>
      <c r="M412" s="13">
        <f t="shared" si="27"/>
        <v>34</v>
      </c>
      <c r="V412" s="7">
        <v>1</v>
      </c>
    </row>
    <row r="413" spans="1:22" x14ac:dyDescent="0.3">
      <c r="A413" s="1" t="s">
        <v>1925</v>
      </c>
      <c r="B413" s="7">
        <v>1999</v>
      </c>
      <c r="C413" s="1" t="s">
        <v>2356</v>
      </c>
      <c r="D413" s="7">
        <v>24</v>
      </c>
      <c r="E413" s="13">
        <v>0</v>
      </c>
      <c r="F413" s="14">
        <v>3796.36</v>
      </c>
      <c r="G413" s="1" t="s">
        <v>2351</v>
      </c>
      <c r="H413" s="1" t="s">
        <v>2352</v>
      </c>
      <c r="I413" s="9" t="s">
        <v>2358</v>
      </c>
      <c r="J413" s="7">
        <f t="shared" si="24"/>
        <v>1983</v>
      </c>
      <c r="K413" s="7">
        <f t="shared" si="25"/>
        <v>1999</v>
      </c>
      <c r="L413" s="12">
        <f t="shared" si="26"/>
        <v>36335</v>
      </c>
      <c r="M413" s="13">
        <f t="shared" si="27"/>
        <v>23</v>
      </c>
      <c r="V413" s="7">
        <v>1</v>
      </c>
    </row>
    <row r="414" spans="1:22" x14ac:dyDescent="0.3">
      <c r="A414" s="1" t="s">
        <v>1924</v>
      </c>
      <c r="B414" s="7">
        <v>1981</v>
      </c>
      <c r="C414" s="1" t="s">
        <v>2357</v>
      </c>
      <c r="D414" s="7">
        <v>29</v>
      </c>
      <c r="E414" s="13">
        <v>1</v>
      </c>
      <c r="F414" s="14">
        <v>3797.2</v>
      </c>
      <c r="G414" s="1" t="s">
        <v>2351</v>
      </c>
      <c r="H414" s="1" t="s">
        <v>2352</v>
      </c>
      <c r="I414" s="9" t="s">
        <v>2358</v>
      </c>
      <c r="J414" s="7">
        <f t="shared" si="24"/>
        <v>1983</v>
      </c>
      <c r="K414" s="7">
        <f t="shared" si="25"/>
        <v>1981</v>
      </c>
      <c r="L414" s="12">
        <f t="shared" si="26"/>
        <v>29858</v>
      </c>
      <c r="M414" s="13">
        <f t="shared" si="27"/>
        <v>41</v>
      </c>
      <c r="V414" s="7">
        <v>1</v>
      </c>
    </row>
    <row r="415" spans="1:22" x14ac:dyDescent="0.3">
      <c r="A415" s="1" t="s">
        <v>1923</v>
      </c>
      <c r="B415" s="7">
        <v>1994</v>
      </c>
      <c r="C415" s="1" t="s">
        <v>2360</v>
      </c>
      <c r="D415" s="7">
        <v>12</v>
      </c>
      <c r="E415" s="13">
        <v>2</v>
      </c>
      <c r="F415" s="14">
        <v>3847.67</v>
      </c>
      <c r="G415" s="1" t="s">
        <v>2352</v>
      </c>
      <c r="H415" s="1" t="s">
        <v>2351</v>
      </c>
      <c r="I415" s="9" t="s">
        <v>2362</v>
      </c>
      <c r="J415" s="7">
        <f t="shared" si="24"/>
        <v>1983</v>
      </c>
      <c r="K415" s="7">
        <f t="shared" si="25"/>
        <v>1994</v>
      </c>
      <c r="L415" s="12">
        <f t="shared" si="26"/>
        <v>34558</v>
      </c>
      <c r="M415" s="13">
        <f t="shared" si="27"/>
        <v>28</v>
      </c>
      <c r="V415" s="7">
        <v>9</v>
      </c>
    </row>
    <row r="416" spans="1:22" x14ac:dyDescent="0.3">
      <c r="A416" s="1" t="s">
        <v>1922</v>
      </c>
      <c r="B416" s="7">
        <v>1991</v>
      </c>
      <c r="C416" s="1" t="s">
        <v>2360</v>
      </c>
      <c r="D416" s="7">
        <v>19</v>
      </c>
      <c r="E416" s="13">
        <v>0</v>
      </c>
      <c r="F416" s="14">
        <v>3857.76</v>
      </c>
      <c r="G416" s="1" t="s">
        <v>2352</v>
      </c>
      <c r="H416" s="1" t="s">
        <v>2355</v>
      </c>
      <c r="I416" s="9" t="s">
        <v>2365</v>
      </c>
      <c r="J416" s="7">
        <f t="shared" si="24"/>
        <v>1983</v>
      </c>
      <c r="K416" s="7">
        <f t="shared" si="25"/>
        <v>1991</v>
      </c>
      <c r="L416" s="12">
        <f t="shared" si="26"/>
        <v>33469</v>
      </c>
      <c r="M416" s="13">
        <f t="shared" si="27"/>
        <v>31</v>
      </c>
      <c r="V416" s="7">
        <v>2</v>
      </c>
    </row>
    <row r="417" spans="1:22" x14ac:dyDescent="0.3">
      <c r="A417" s="1" t="s">
        <v>1921</v>
      </c>
      <c r="B417" s="7">
        <v>2001</v>
      </c>
      <c r="C417" s="1" t="s">
        <v>2356</v>
      </c>
      <c r="D417" s="7">
        <v>6</v>
      </c>
      <c r="E417" s="13">
        <v>0</v>
      </c>
      <c r="F417" s="14">
        <v>3858.51</v>
      </c>
      <c r="G417" s="1" t="s">
        <v>2351</v>
      </c>
      <c r="H417" s="1" t="s">
        <v>2352</v>
      </c>
      <c r="I417" s="9" t="s">
        <v>2367</v>
      </c>
      <c r="J417" s="7">
        <f t="shared" si="24"/>
        <v>1983</v>
      </c>
      <c r="K417" s="7">
        <f t="shared" si="25"/>
        <v>2001</v>
      </c>
      <c r="L417" s="12">
        <f t="shared" si="26"/>
        <v>37048</v>
      </c>
      <c r="M417" s="13">
        <f t="shared" si="27"/>
        <v>22</v>
      </c>
      <c r="V417" s="7">
        <v>1</v>
      </c>
    </row>
    <row r="418" spans="1:22" x14ac:dyDescent="0.3">
      <c r="A418" s="1" t="s">
        <v>1920</v>
      </c>
      <c r="B418" s="7">
        <v>2001</v>
      </c>
      <c r="C418" s="1" t="s">
        <v>2361</v>
      </c>
      <c r="D418" s="7">
        <v>18</v>
      </c>
      <c r="E418" s="13">
        <v>3</v>
      </c>
      <c r="F418" s="14">
        <v>3861.21</v>
      </c>
      <c r="G418" s="1" t="s">
        <v>2351</v>
      </c>
      <c r="H418" s="1" t="s">
        <v>2351</v>
      </c>
      <c r="I418" s="9" t="s">
        <v>2365</v>
      </c>
      <c r="J418" s="7">
        <f t="shared" si="24"/>
        <v>1983</v>
      </c>
      <c r="K418" s="7">
        <f t="shared" si="25"/>
        <v>2001</v>
      </c>
      <c r="L418" s="12">
        <f t="shared" si="26"/>
        <v>37182</v>
      </c>
      <c r="M418" s="13">
        <f t="shared" si="27"/>
        <v>21</v>
      </c>
      <c r="V418" s="7">
        <v>9</v>
      </c>
    </row>
    <row r="419" spans="1:22" x14ac:dyDescent="0.3">
      <c r="A419" s="1" t="s">
        <v>1919</v>
      </c>
      <c r="B419" s="7">
        <v>1990</v>
      </c>
      <c r="C419" s="1" t="s">
        <v>2356</v>
      </c>
      <c r="D419" s="7">
        <v>24</v>
      </c>
      <c r="E419" s="13">
        <v>0</v>
      </c>
      <c r="F419" s="14">
        <v>3866.86</v>
      </c>
      <c r="G419" s="1" t="s">
        <v>2355</v>
      </c>
      <c r="H419" s="1" t="s">
        <v>2355</v>
      </c>
      <c r="I419" s="9" t="s">
        <v>2358</v>
      </c>
      <c r="J419" s="7">
        <f t="shared" si="24"/>
        <v>1983</v>
      </c>
      <c r="K419" s="7">
        <f t="shared" si="25"/>
        <v>1990</v>
      </c>
      <c r="L419" s="12">
        <f t="shared" si="26"/>
        <v>33048</v>
      </c>
      <c r="M419" s="13">
        <f t="shared" si="27"/>
        <v>32</v>
      </c>
      <c r="V419" s="7">
        <v>2</v>
      </c>
    </row>
    <row r="420" spans="1:22" x14ac:dyDescent="0.3">
      <c r="A420" s="1" t="s">
        <v>1918</v>
      </c>
      <c r="B420" s="7">
        <v>1991</v>
      </c>
      <c r="C420" s="1" t="s">
        <v>2350</v>
      </c>
      <c r="D420" s="7">
        <v>25</v>
      </c>
      <c r="E420" s="13">
        <v>1</v>
      </c>
      <c r="F420" s="14">
        <v>3875.73</v>
      </c>
      <c r="G420" s="1" t="s">
        <v>2351</v>
      </c>
      <c r="H420" s="1" t="s">
        <v>2352</v>
      </c>
      <c r="I420" s="9" t="s">
        <v>2353</v>
      </c>
      <c r="J420" s="7">
        <f t="shared" si="24"/>
        <v>1983</v>
      </c>
      <c r="K420" s="7">
        <f t="shared" si="25"/>
        <v>1991</v>
      </c>
      <c r="L420" s="12">
        <f t="shared" si="26"/>
        <v>33444</v>
      </c>
      <c r="M420" s="13">
        <f t="shared" si="27"/>
        <v>31</v>
      </c>
      <c r="V420" s="7">
        <v>1</v>
      </c>
    </row>
    <row r="421" spans="1:22" x14ac:dyDescent="0.3">
      <c r="A421" s="1" t="s">
        <v>1917</v>
      </c>
      <c r="B421" s="7">
        <v>1996</v>
      </c>
      <c r="C421" s="1" t="s">
        <v>2361</v>
      </c>
      <c r="D421" s="7">
        <v>23</v>
      </c>
      <c r="E421" s="13">
        <v>2</v>
      </c>
      <c r="F421" s="14">
        <v>3877.3</v>
      </c>
      <c r="G421" s="1" t="s">
        <v>2355</v>
      </c>
      <c r="H421" s="1" t="s">
        <v>2352</v>
      </c>
      <c r="I421" s="9" t="s">
        <v>2358</v>
      </c>
      <c r="J421" s="7">
        <f t="shared" si="24"/>
        <v>1983</v>
      </c>
      <c r="K421" s="7">
        <f t="shared" si="25"/>
        <v>1996</v>
      </c>
      <c r="L421" s="12">
        <f t="shared" si="26"/>
        <v>35361</v>
      </c>
      <c r="M421" s="13">
        <f t="shared" si="27"/>
        <v>26</v>
      </c>
      <c r="V421" s="7">
        <v>1</v>
      </c>
    </row>
    <row r="422" spans="1:22" x14ac:dyDescent="0.3">
      <c r="A422" s="1" t="s">
        <v>1916</v>
      </c>
      <c r="B422" s="7">
        <v>2004</v>
      </c>
      <c r="C422" s="1" t="s">
        <v>2350</v>
      </c>
      <c r="D422" s="7">
        <v>13</v>
      </c>
      <c r="E422" s="13">
        <v>0</v>
      </c>
      <c r="F422" s="14">
        <v>3889.2</v>
      </c>
      <c r="G422" s="1" t="s">
        <v>2351</v>
      </c>
      <c r="H422" s="1" t="s">
        <v>2351</v>
      </c>
      <c r="I422" s="9" t="s">
        <v>2358</v>
      </c>
      <c r="J422" s="7">
        <f t="shared" si="24"/>
        <v>1983</v>
      </c>
      <c r="K422" s="7">
        <f t="shared" si="25"/>
        <v>2004</v>
      </c>
      <c r="L422" s="12">
        <f t="shared" si="26"/>
        <v>38181</v>
      </c>
      <c r="M422" s="13">
        <f t="shared" si="27"/>
        <v>18</v>
      </c>
      <c r="V422" s="7">
        <v>9</v>
      </c>
    </row>
    <row r="423" spans="1:22" x14ac:dyDescent="0.3">
      <c r="A423" s="1" t="s">
        <v>1915</v>
      </c>
      <c r="B423" s="7">
        <v>1993</v>
      </c>
      <c r="C423" s="1" t="s">
        <v>2357</v>
      </c>
      <c r="D423" s="7">
        <v>14</v>
      </c>
      <c r="E423" s="13">
        <v>0</v>
      </c>
      <c r="F423" s="14">
        <v>3898.35</v>
      </c>
      <c r="G423" s="1" t="s">
        <v>2351</v>
      </c>
      <c r="H423" s="1" t="s">
        <v>2351</v>
      </c>
      <c r="I423" s="9" t="s">
        <v>2358</v>
      </c>
      <c r="J423" s="7">
        <f t="shared" si="24"/>
        <v>1983</v>
      </c>
      <c r="K423" s="7">
        <f t="shared" si="25"/>
        <v>1993</v>
      </c>
      <c r="L423" s="12">
        <f t="shared" si="26"/>
        <v>34226</v>
      </c>
      <c r="M423" s="13">
        <f t="shared" si="27"/>
        <v>29</v>
      </c>
      <c r="V423" s="7">
        <v>9</v>
      </c>
    </row>
    <row r="424" spans="1:22" x14ac:dyDescent="0.3">
      <c r="A424" s="1" t="s">
        <v>1914</v>
      </c>
      <c r="B424" s="7">
        <v>1981</v>
      </c>
      <c r="C424" s="1" t="s">
        <v>2360</v>
      </c>
      <c r="D424" s="7">
        <v>27</v>
      </c>
      <c r="E424" s="13">
        <v>1</v>
      </c>
      <c r="F424" s="14">
        <v>3902.07</v>
      </c>
      <c r="G424" s="1" t="s">
        <v>2351</v>
      </c>
      <c r="H424" s="1" t="s">
        <v>2351</v>
      </c>
      <c r="I424" s="9" t="s">
        <v>2353</v>
      </c>
      <c r="J424" s="7">
        <f t="shared" si="24"/>
        <v>1983</v>
      </c>
      <c r="K424" s="7">
        <f t="shared" si="25"/>
        <v>1981</v>
      </c>
      <c r="L424" s="12">
        <f t="shared" si="26"/>
        <v>29825</v>
      </c>
      <c r="M424" s="13">
        <f t="shared" si="27"/>
        <v>41</v>
      </c>
      <c r="V424" s="7">
        <v>9</v>
      </c>
    </row>
    <row r="425" spans="1:22" x14ac:dyDescent="0.3">
      <c r="A425" s="1" t="s">
        <v>1913</v>
      </c>
      <c r="B425" s="7">
        <v>1997</v>
      </c>
      <c r="C425" s="1" t="s">
        <v>2354</v>
      </c>
      <c r="D425" s="7">
        <v>24</v>
      </c>
      <c r="E425" s="13">
        <v>3</v>
      </c>
      <c r="F425" s="14">
        <v>3906.13</v>
      </c>
      <c r="G425" s="1" t="s">
        <v>2352</v>
      </c>
      <c r="H425" s="1" t="s">
        <v>2352</v>
      </c>
      <c r="I425" s="9" t="s">
        <v>2362</v>
      </c>
      <c r="J425" s="7">
        <f t="shared" si="24"/>
        <v>1983</v>
      </c>
      <c r="K425" s="7">
        <f t="shared" si="25"/>
        <v>1997</v>
      </c>
      <c r="L425" s="12">
        <f t="shared" si="26"/>
        <v>35758</v>
      </c>
      <c r="M425" s="13">
        <f t="shared" si="27"/>
        <v>25</v>
      </c>
      <c r="V425" s="7">
        <v>1</v>
      </c>
    </row>
    <row r="426" spans="1:22" x14ac:dyDescent="0.3">
      <c r="A426" s="1" t="s">
        <v>1912</v>
      </c>
      <c r="B426" s="7">
        <v>1985</v>
      </c>
      <c r="C426" s="1" t="s">
        <v>2350</v>
      </c>
      <c r="D426" s="7">
        <v>5</v>
      </c>
      <c r="E426" s="13">
        <v>3</v>
      </c>
      <c r="F426" s="14">
        <v>3910.44</v>
      </c>
      <c r="G426" s="1" t="s">
        <v>2351</v>
      </c>
      <c r="H426" s="1" t="s">
        <v>2351</v>
      </c>
      <c r="I426" s="9" t="s">
        <v>2353</v>
      </c>
      <c r="J426" s="7">
        <f t="shared" si="24"/>
        <v>1983</v>
      </c>
      <c r="K426" s="7">
        <f t="shared" si="25"/>
        <v>1985</v>
      </c>
      <c r="L426" s="12">
        <f t="shared" si="26"/>
        <v>31233</v>
      </c>
      <c r="M426" s="13">
        <f t="shared" si="27"/>
        <v>37</v>
      </c>
      <c r="V426" s="7">
        <v>9</v>
      </c>
    </row>
    <row r="427" spans="1:22" x14ac:dyDescent="0.3">
      <c r="A427" s="1" t="s">
        <v>1911</v>
      </c>
      <c r="B427" s="7">
        <v>2000</v>
      </c>
      <c r="C427" s="1" t="s">
        <v>2350</v>
      </c>
      <c r="D427" s="7">
        <v>10</v>
      </c>
      <c r="E427" s="13">
        <v>2</v>
      </c>
      <c r="F427" s="14">
        <v>3925.76</v>
      </c>
      <c r="G427" s="1" t="s">
        <v>2351</v>
      </c>
      <c r="H427" s="1" t="s">
        <v>2351</v>
      </c>
      <c r="I427" s="9" t="s">
        <v>2368</v>
      </c>
      <c r="J427" s="7">
        <f t="shared" si="24"/>
        <v>1983</v>
      </c>
      <c r="K427" s="7">
        <f t="shared" si="25"/>
        <v>2000</v>
      </c>
      <c r="L427" s="12">
        <f t="shared" si="26"/>
        <v>36717</v>
      </c>
      <c r="M427" s="13">
        <f t="shared" si="27"/>
        <v>22</v>
      </c>
      <c r="V427" s="7">
        <v>9</v>
      </c>
    </row>
    <row r="428" spans="1:22" x14ac:dyDescent="0.3">
      <c r="A428" s="1" t="s">
        <v>1910</v>
      </c>
      <c r="B428" s="7">
        <v>2002</v>
      </c>
      <c r="C428" s="1" t="s">
        <v>2356</v>
      </c>
      <c r="D428" s="7">
        <v>15</v>
      </c>
      <c r="E428" s="13">
        <v>0</v>
      </c>
      <c r="F428" s="14">
        <v>3931.51</v>
      </c>
      <c r="G428" s="1" t="s">
        <v>2351</v>
      </c>
      <c r="H428" s="1" t="s">
        <v>2352</v>
      </c>
      <c r="I428" s="9" t="s">
        <v>2362</v>
      </c>
      <c r="J428" s="7">
        <f t="shared" si="24"/>
        <v>1983</v>
      </c>
      <c r="K428" s="7">
        <f t="shared" si="25"/>
        <v>2002</v>
      </c>
      <c r="L428" s="12">
        <f t="shared" si="26"/>
        <v>37422</v>
      </c>
      <c r="M428" s="13">
        <f t="shared" si="27"/>
        <v>20</v>
      </c>
      <c r="V428" s="7">
        <v>1</v>
      </c>
    </row>
    <row r="429" spans="1:22" x14ac:dyDescent="0.3">
      <c r="A429" s="1" t="s">
        <v>1909</v>
      </c>
      <c r="B429" s="7">
        <v>1988</v>
      </c>
      <c r="C429" s="1" t="s">
        <v>2361</v>
      </c>
      <c r="D429" s="7">
        <v>24</v>
      </c>
      <c r="E429" s="13">
        <v>0</v>
      </c>
      <c r="F429" s="14">
        <v>3935.18</v>
      </c>
      <c r="G429" s="1" t="s">
        <v>2352</v>
      </c>
      <c r="H429" s="1" t="s">
        <v>2355</v>
      </c>
      <c r="I429" s="9" t="s">
        <v>2353</v>
      </c>
      <c r="J429" s="7">
        <f t="shared" si="24"/>
        <v>1983</v>
      </c>
      <c r="K429" s="7">
        <f t="shared" si="25"/>
        <v>1988</v>
      </c>
      <c r="L429" s="12">
        <f t="shared" si="26"/>
        <v>32440</v>
      </c>
      <c r="M429" s="13">
        <f t="shared" si="27"/>
        <v>34</v>
      </c>
      <c r="V429" s="7">
        <v>2</v>
      </c>
    </row>
    <row r="430" spans="1:22" x14ac:dyDescent="0.3">
      <c r="A430" s="1" t="s">
        <v>1908</v>
      </c>
      <c r="B430" s="7">
        <v>1993</v>
      </c>
      <c r="C430" s="1" t="s">
        <v>2357</v>
      </c>
      <c r="D430" s="7">
        <v>29</v>
      </c>
      <c r="E430" s="13">
        <v>0</v>
      </c>
      <c r="F430" s="14">
        <v>3943.6</v>
      </c>
      <c r="G430" s="1" t="s">
        <v>2351</v>
      </c>
      <c r="H430" s="1" t="s">
        <v>2352</v>
      </c>
      <c r="I430" s="9" t="s">
        <v>2368</v>
      </c>
      <c r="J430" s="7">
        <f t="shared" si="24"/>
        <v>1983</v>
      </c>
      <c r="K430" s="7">
        <f t="shared" si="25"/>
        <v>1993</v>
      </c>
      <c r="L430" s="12">
        <f t="shared" si="26"/>
        <v>34241</v>
      </c>
      <c r="M430" s="13">
        <f t="shared" si="27"/>
        <v>29</v>
      </c>
      <c r="V430" s="7">
        <v>1</v>
      </c>
    </row>
    <row r="431" spans="1:22" x14ac:dyDescent="0.3">
      <c r="A431" s="1" t="s">
        <v>1907</v>
      </c>
      <c r="B431" s="7">
        <v>1993</v>
      </c>
      <c r="C431" s="1" t="s">
        <v>2354</v>
      </c>
      <c r="D431" s="7">
        <v>11</v>
      </c>
      <c r="E431" s="13">
        <v>1</v>
      </c>
      <c r="F431" s="14">
        <v>3947.41</v>
      </c>
      <c r="G431" s="1" t="s">
        <v>2351</v>
      </c>
      <c r="H431" s="1" t="s">
        <v>2351</v>
      </c>
      <c r="I431" s="9" t="s">
        <v>2353</v>
      </c>
      <c r="J431" s="7">
        <f t="shared" si="24"/>
        <v>1983</v>
      </c>
      <c r="K431" s="7">
        <f t="shared" si="25"/>
        <v>1993</v>
      </c>
      <c r="L431" s="12">
        <f t="shared" si="26"/>
        <v>34284</v>
      </c>
      <c r="M431" s="13">
        <f t="shared" si="27"/>
        <v>29</v>
      </c>
      <c r="V431" s="7">
        <v>9</v>
      </c>
    </row>
    <row r="432" spans="1:22" x14ac:dyDescent="0.3">
      <c r="A432" s="1" t="s">
        <v>1906</v>
      </c>
      <c r="B432" s="7">
        <v>1999</v>
      </c>
      <c r="C432" s="1" t="s">
        <v>2350</v>
      </c>
      <c r="D432" s="7">
        <v>10</v>
      </c>
      <c r="E432" s="13">
        <v>0</v>
      </c>
      <c r="F432" s="14">
        <v>3955.98</v>
      </c>
      <c r="G432" s="1" t="s">
        <v>2351</v>
      </c>
      <c r="H432" s="1" t="s">
        <v>2352</v>
      </c>
      <c r="I432" s="9" t="s">
        <v>2371</v>
      </c>
      <c r="J432" s="7">
        <f t="shared" si="24"/>
        <v>1983</v>
      </c>
      <c r="K432" s="7">
        <f t="shared" si="25"/>
        <v>1999</v>
      </c>
      <c r="L432" s="12">
        <f t="shared" si="26"/>
        <v>36351</v>
      </c>
      <c r="M432" s="13">
        <f t="shared" si="27"/>
        <v>23</v>
      </c>
      <c r="V432" s="7">
        <v>1</v>
      </c>
    </row>
    <row r="433" spans="1:22" x14ac:dyDescent="0.3">
      <c r="A433" s="1" t="s">
        <v>1905</v>
      </c>
      <c r="B433" s="7">
        <v>1995</v>
      </c>
      <c r="C433" s="1" t="s">
        <v>2350</v>
      </c>
      <c r="D433" s="7">
        <v>11</v>
      </c>
      <c r="E433" s="13">
        <v>1</v>
      </c>
      <c r="F433" s="14">
        <v>3956.07</v>
      </c>
      <c r="G433" s="1" t="s">
        <v>2351</v>
      </c>
      <c r="H433" s="1" t="s">
        <v>2351</v>
      </c>
      <c r="I433" s="9" t="s">
        <v>2358</v>
      </c>
      <c r="J433" s="7">
        <f t="shared" si="24"/>
        <v>1983</v>
      </c>
      <c r="K433" s="7">
        <f t="shared" si="25"/>
        <v>1995</v>
      </c>
      <c r="L433" s="12">
        <f t="shared" si="26"/>
        <v>34891</v>
      </c>
      <c r="M433" s="13">
        <f t="shared" si="27"/>
        <v>27</v>
      </c>
      <c r="V433" s="7">
        <v>9</v>
      </c>
    </row>
    <row r="434" spans="1:22" x14ac:dyDescent="0.3">
      <c r="A434" s="1" t="s">
        <v>1904</v>
      </c>
      <c r="B434" s="7">
        <v>1990</v>
      </c>
      <c r="C434" s="1" t="s">
        <v>2350</v>
      </c>
      <c r="D434" s="7">
        <v>29</v>
      </c>
      <c r="E434" s="13">
        <v>0</v>
      </c>
      <c r="F434" s="14">
        <v>3972.92</v>
      </c>
      <c r="G434" s="1" t="s">
        <v>2351</v>
      </c>
      <c r="H434" s="1" t="s">
        <v>2352</v>
      </c>
      <c r="I434" s="9" t="s">
        <v>2353</v>
      </c>
      <c r="J434" s="7">
        <f t="shared" si="24"/>
        <v>1983</v>
      </c>
      <c r="K434" s="7">
        <f t="shared" si="25"/>
        <v>1990</v>
      </c>
      <c r="L434" s="12">
        <f t="shared" si="26"/>
        <v>33083</v>
      </c>
      <c r="M434" s="13">
        <f t="shared" si="27"/>
        <v>32</v>
      </c>
      <c r="V434" s="7">
        <v>1</v>
      </c>
    </row>
    <row r="435" spans="1:22" x14ac:dyDescent="0.3">
      <c r="A435" s="1" t="s">
        <v>1903</v>
      </c>
      <c r="B435" s="7">
        <v>1996</v>
      </c>
      <c r="C435" s="1" t="s">
        <v>2360</v>
      </c>
      <c r="D435" s="7">
        <v>17</v>
      </c>
      <c r="E435" s="13">
        <v>2</v>
      </c>
      <c r="F435" s="14">
        <v>3981.98</v>
      </c>
      <c r="G435" s="1" t="s">
        <v>2351</v>
      </c>
      <c r="H435" s="1" t="s">
        <v>2351</v>
      </c>
      <c r="I435" s="9" t="s">
        <v>2353</v>
      </c>
      <c r="J435" s="7">
        <f t="shared" si="24"/>
        <v>1983</v>
      </c>
      <c r="K435" s="7">
        <f t="shared" si="25"/>
        <v>1996</v>
      </c>
      <c r="L435" s="12">
        <f t="shared" si="26"/>
        <v>35294</v>
      </c>
      <c r="M435" s="13">
        <f t="shared" si="27"/>
        <v>26</v>
      </c>
      <c r="V435" s="7">
        <v>9</v>
      </c>
    </row>
    <row r="436" spans="1:22" x14ac:dyDescent="0.3">
      <c r="A436" s="1" t="s">
        <v>1902</v>
      </c>
      <c r="B436" s="7">
        <v>1996</v>
      </c>
      <c r="C436" s="1" t="s">
        <v>2357</v>
      </c>
      <c r="D436" s="7">
        <v>8</v>
      </c>
      <c r="E436" s="13">
        <v>2</v>
      </c>
      <c r="F436" s="14">
        <v>3987.93</v>
      </c>
      <c r="G436" s="1" t="s">
        <v>2351</v>
      </c>
      <c r="H436" s="1" t="s">
        <v>2351</v>
      </c>
      <c r="I436" s="9" t="s">
        <v>2362</v>
      </c>
      <c r="J436" s="7">
        <f t="shared" si="24"/>
        <v>1983</v>
      </c>
      <c r="K436" s="7">
        <f t="shared" si="25"/>
        <v>1996</v>
      </c>
      <c r="L436" s="12">
        <f t="shared" si="26"/>
        <v>35316</v>
      </c>
      <c r="M436" s="13">
        <f t="shared" si="27"/>
        <v>26</v>
      </c>
      <c r="V436" s="7">
        <v>9</v>
      </c>
    </row>
    <row r="437" spans="1:22" x14ac:dyDescent="0.3">
      <c r="A437" s="1" t="s">
        <v>1901</v>
      </c>
      <c r="B437" s="7">
        <v>1990</v>
      </c>
      <c r="C437" s="1" t="s">
        <v>2354</v>
      </c>
      <c r="D437" s="7">
        <v>22</v>
      </c>
      <c r="E437" s="13">
        <v>0</v>
      </c>
      <c r="F437" s="14">
        <v>3989.84</v>
      </c>
      <c r="G437" s="1" t="s">
        <v>2351</v>
      </c>
      <c r="H437" s="1" t="s">
        <v>2351</v>
      </c>
      <c r="I437" s="9" t="s">
        <v>2362</v>
      </c>
      <c r="J437" s="7">
        <f t="shared" si="24"/>
        <v>1983</v>
      </c>
      <c r="K437" s="7">
        <f t="shared" si="25"/>
        <v>1990</v>
      </c>
      <c r="L437" s="12">
        <f t="shared" si="26"/>
        <v>33199</v>
      </c>
      <c r="M437" s="13">
        <f t="shared" si="27"/>
        <v>32</v>
      </c>
      <c r="V437" s="7">
        <v>9</v>
      </c>
    </row>
    <row r="438" spans="1:22" x14ac:dyDescent="0.3">
      <c r="A438" s="1" t="s">
        <v>1900</v>
      </c>
      <c r="B438" s="7">
        <v>1990</v>
      </c>
      <c r="C438" s="1" t="s">
        <v>2354</v>
      </c>
      <c r="D438" s="7">
        <v>1</v>
      </c>
      <c r="E438" s="13">
        <v>0</v>
      </c>
      <c r="F438" s="14">
        <v>3994.18</v>
      </c>
      <c r="G438" s="1" t="s">
        <v>2351</v>
      </c>
      <c r="H438" s="1" t="s">
        <v>2351</v>
      </c>
      <c r="I438" s="9" t="s">
        <v>2353</v>
      </c>
      <c r="J438" s="7">
        <f t="shared" si="24"/>
        <v>1983</v>
      </c>
      <c r="K438" s="7">
        <f t="shared" si="25"/>
        <v>1990</v>
      </c>
      <c r="L438" s="12">
        <f t="shared" si="26"/>
        <v>33178</v>
      </c>
      <c r="M438" s="13">
        <f t="shared" si="27"/>
        <v>32</v>
      </c>
      <c r="V438" s="7">
        <v>9</v>
      </c>
    </row>
    <row r="439" spans="1:22" x14ac:dyDescent="0.3">
      <c r="A439" s="1" t="s">
        <v>1899</v>
      </c>
      <c r="B439" s="7">
        <v>1989</v>
      </c>
      <c r="C439" s="1" t="s">
        <v>2350</v>
      </c>
      <c r="D439" s="7">
        <v>10</v>
      </c>
      <c r="E439" s="13">
        <v>3</v>
      </c>
      <c r="F439" s="14">
        <v>4002.36</v>
      </c>
      <c r="G439" s="1" t="s">
        <v>2351</v>
      </c>
      <c r="H439" s="1" t="s">
        <v>2355</v>
      </c>
      <c r="I439" s="9" t="s">
        <v>2353</v>
      </c>
      <c r="J439" s="7">
        <f t="shared" si="24"/>
        <v>1983</v>
      </c>
      <c r="K439" s="7">
        <f t="shared" si="25"/>
        <v>1989</v>
      </c>
      <c r="L439" s="12">
        <f t="shared" si="26"/>
        <v>32699</v>
      </c>
      <c r="M439" s="13">
        <f t="shared" si="27"/>
        <v>33</v>
      </c>
      <c r="V439" s="7">
        <v>2</v>
      </c>
    </row>
    <row r="440" spans="1:22" x14ac:dyDescent="0.3">
      <c r="A440" s="1" t="s">
        <v>1898</v>
      </c>
      <c r="B440" s="7">
        <v>2000</v>
      </c>
      <c r="C440" s="1" t="s">
        <v>2357</v>
      </c>
      <c r="D440" s="7">
        <v>13</v>
      </c>
      <c r="E440" s="13">
        <v>3</v>
      </c>
      <c r="F440" s="14">
        <v>4005.42</v>
      </c>
      <c r="G440" s="1" t="s">
        <v>2351</v>
      </c>
      <c r="H440" s="1" t="s">
        <v>2355</v>
      </c>
      <c r="I440" s="9" t="s">
        <v>2363</v>
      </c>
      <c r="J440" s="7">
        <f t="shared" si="24"/>
        <v>1983</v>
      </c>
      <c r="K440" s="7">
        <f t="shared" si="25"/>
        <v>2000</v>
      </c>
      <c r="L440" s="12">
        <f t="shared" si="26"/>
        <v>36782</v>
      </c>
      <c r="M440" s="13">
        <f t="shared" si="27"/>
        <v>22</v>
      </c>
      <c r="V440" s="7">
        <v>2</v>
      </c>
    </row>
    <row r="441" spans="1:22" x14ac:dyDescent="0.3">
      <c r="A441" s="1" t="s">
        <v>1897</v>
      </c>
      <c r="B441" s="7">
        <v>1992</v>
      </c>
      <c r="C441" s="1" t="s">
        <v>2361</v>
      </c>
      <c r="D441" s="7">
        <v>11</v>
      </c>
      <c r="E441" s="13">
        <v>1</v>
      </c>
      <c r="F441" s="14">
        <v>4032.24</v>
      </c>
      <c r="G441" s="1" t="s">
        <v>2352</v>
      </c>
      <c r="H441" s="1" t="s">
        <v>2352</v>
      </c>
      <c r="I441" s="9" t="s">
        <v>2358</v>
      </c>
      <c r="J441" s="7">
        <f t="shared" si="24"/>
        <v>1983</v>
      </c>
      <c r="K441" s="7">
        <f t="shared" si="25"/>
        <v>1992</v>
      </c>
      <c r="L441" s="12">
        <f t="shared" si="26"/>
        <v>33888</v>
      </c>
      <c r="M441" s="13">
        <f t="shared" si="27"/>
        <v>30</v>
      </c>
      <c r="V441" s="7">
        <v>1</v>
      </c>
    </row>
    <row r="442" spans="1:22" x14ac:dyDescent="0.3">
      <c r="A442" s="1" t="s">
        <v>1896</v>
      </c>
      <c r="B442" s="7">
        <v>1984</v>
      </c>
      <c r="C442" s="1" t="s">
        <v>2350</v>
      </c>
      <c r="D442" s="7">
        <v>7</v>
      </c>
      <c r="E442" s="13">
        <v>3</v>
      </c>
      <c r="F442" s="14">
        <v>4038.41</v>
      </c>
      <c r="G442" s="1" t="s">
        <v>2351</v>
      </c>
      <c r="H442" s="1" t="s">
        <v>2355</v>
      </c>
      <c r="I442" s="9" t="s">
        <v>2353</v>
      </c>
      <c r="J442" s="7">
        <f t="shared" si="24"/>
        <v>1983</v>
      </c>
      <c r="K442" s="7">
        <f t="shared" si="25"/>
        <v>1984</v>
      </c>
      <c r="L442" s="12">
        <f t="shared" si="26"/>
        <v>30870</v>
      </c>
      <c r="M442" s="13">
        <f t="shared" si="27"/>
        <v>38</v>
      </c>
      <c r="V442" s="7">
        <v>2</v>
      </c>
    </row>
    <row r="443" spans="1:22" x14ac:dyDescent="0.3">
      <c r="A443" s="1" t="s">
        <v>1895</v>
      </c>
      <c r="B443" s="7">
        <v>1983</v>
      </c>
      <c r="C443" s="1" t="s">
        <v>2354</v>
      </c>
      <c r="D443" s="7">
        <v>10</v>
      </c>
      <c r="E443" s="13">
        <v>3</v>
      </c>
      <c r="F443" s="14">
        <v>4039.9</v>
      </c>
      <c r="G443" s="1" t="s">
        <v>2351</v>
      </c>
      <c r="H443" s="1" t="s">
        <v>2355</v>
      </c>
      <c r="I443" s="9" t="s">
        <v>2353</v>
      </c>
      <c r="J443" s="7">
        <f t="shared" si="24"/>
        <v>1983</v>
      </c>
      <c r="K443" s="7">
        <f t="shared" si="25"/>
        <v>1983</v>
      </c>
      <c r="L443" s="12">
        <f t="shared" si="26"/>
        <v>30630</v>
      </c>
      <c r="M443" s="13">
        <f t="shared" si="27"/>
        <v>39</v>
      </c>
      <c r="V443" s="7">
        <v>2</v>
      </c>
    </row>
    <row r="444" spans="1:22" x14ac:dyDescent="0.3">
      <c r="A444" s="1" t="s">
        <v>1894</v>
      </c>
      <c r="B444" s="7">
        <v>1993</v>
      </c>
      <c r="C444" s="1" t="s">
        <v>2359</v>
      </c>
      <c r="D444" s="7">
        <v>26</v>
      </c>
      <c r="E444" s="13">
        <v>1</v>
      </c>
      <c r="F444" s="14">
        <v>4040.56</v>
      </c>
      <c r="G444" s="1" t="s">
        <v>2352</v>
      </c>
      <c r="H444" s="1" t="s">
        <v>2352</v>
      </c>
      <c r="I444" s="9" t="s">
        <v>2363</v>
      </c>
      <c r="J444" s="7">
        <f t="shared" si="24"/>
        <v>1983</v>
      </c>
      <c r="K444" s="7">
        <f t="shared" si="25"/>
        <v>1993</v>
      </c>
      <c r="L444" s="12">
        <f t="shared" si="26"/>
        <v>34329</v>
      </c>
      <c r="M444" s="13">
        <f t="shared" si="27"/>
        <v>29</v>
      </c>
      <c r="V444" s="7">
        <v>1</v>
      </c>
    </row>
    <row r="445" spans="1:22" x14ac:dyDescent="0.3">
      <c r="A445" s="1" t="s">
        <v>1893</v>
      </c>
      <c r="B445" s="7">
        <v>1988</v>
      </c>
      <c r="C445" s="1" t="s">
        <v>2354</v>
      </c>
      <c r="D445" s="7">
        <v>30</v>
      </c>
      <c r="E445" s="13">
        <v>3</v>
      </c>
      <c r="F445" s="14">
        <v>4047.94</v>
      </c>
      <c r="G445" s="1" t="s">
        <v>2351</v>
      </c>
      <c r="H445" s="1" t="s">
        <v>2355</v>
      </c>
      <c r="I445" s="9" t="s">
        <v>2353</v>
      </c>
      <c r="J445" s="7">
        <f t="shared" si="24"/>
        <v>1983</v>
      </c>
      <c r="K445" s="7">
        <f t="shared" si="25"/>
        <v>1988</v>
      </c>
      <c r="L445" s="12">
        <f t="shared" si="26"/>
        <v>32477</v>
      </c>
      <c r="M445" s="13">
        <f t="shared" si="27"/>
        <v>34</v>
      </c>
      <c r="V445" s="7">
        <v>2</v>
      </c>
    </row>
    <row r="446" spans="1:22" x14ac:dyDescent="0.3">
      <c r="A446" s="1" t="s">
        <v>1892</v>
      </c>
      <c r="B446" s="7">
        <v>1993</v>
      </c>
      <c r="C446" s="1" t="s">
        <v>2360</v>
      </c>
      <c r="D446" s="7">
        <v>13</v>
      </c>
      <c r="E446" s="13">
        <v>2</v>
      </c>
      <c r="F446" s="14">
        <v>4058.12</v>
      </c>
      <c r="G446" s="1" t="s">
        <v>2351</v>
      </c>
      <c r="H446" s="1" t="s">
        <v>2355</v>
      </c>
      <c r="I446" s="9" t="s">
        <v>2353</v>
      </c>
      <c r="J446" s="7">
        <f t="shared" si="24"/>
        <v>1983</v>
      </c>
      <c r="K446" s="7">
        <f t="shared" si="25"/>
        <v>1993</v>
      </c>
      <c r="L446" s="12">
        <f t="shared" si="26"/>
        <v>34194</v>
      </c>
      <c r="M446" s="13">
        <f t="shared" si="27"/>
        <v>29</v>
      </c>
      <c r="V446" s="7">
        <v>2</v>
      </c>
    </row>
    <row r="447" spans="1:22" x14ac:dyDescent="0.3">
      <c r="A447" s="1" t="s">
        <v>1891</v>
      </c>
      <c r="B447" s="7">
        <v>1995</v>
      </c>
      <c r="C447" s="1" t="s">
        <v>2357</v>
      </c>
      <c r="D447" s="7">
        <v>14</v>
      </c>
      <c r="E447" s="13">
        <v>2</v>
      </c>
      <c r="F447" s="14">
        <v>4058.71</v>
      </c>
      <c r="G447" s="1" t="s">
        <v>2352</v>
      </c>
      <c r="H447" s="1" t="s">
        <v>2352</v>
      </c>
      <c r="I447" s="9" t="s">
        <v>2358</v>
      </c>
      <c r="J447" s="7">
        <f t="shared" si="24"/>
        <v>1983</v>
      </c>
      <c r="K447" s="7">
        <f t="shared" si="25"/>
        <v>1995</v>
      </c>
      <c r="L447" s="12">
        <f t="shared" si="26"/>
        <v>34956</v>
      </c>
      <c r="M447" s="13">
        <f t="shared" si="27"/>
        <v>27</v>
      </c>
      <c r="V447" s="7">
        <v>1</v>
      </c>
    </row>
    <row r="448" spans="1:22" x14ac:dyDescent="0.3">
      <c r="A448" s="1" t="s">
        <v>1890</v>
      </c>
      <c r="B448" s="7">
        <v>1983</v>
      </c>
      <c r="C448" s="1" t="s">
        <v>2357</v>
      </c>
      <c r="D448" s="7">
        <v>16</v>
      </c>
      <c r="E448" s="13">
        <v>3</v>
      </c>
      <c r="F448" s="14">
        <v>4070.42</v>
      </c>
      <c r="G448" s="1" t="s">
        <v>2351</v>
      </c>
      <c r="H448" s="1" t="s">
        <v>2355</v>
      </c>
      <c r="I448" s="9" t="s">
        <v>2353</v>
      </c>
      <c r="J448" s="7">
        <f t="shared" si="24"/>
        <v>1983</v>
      </c>
      <c r="K448" s="7">
        <f t="shared" si="25"/>
        <v>1983</v>
      </c>
      <c r="L448" s="12">
        <f t="shared" si="26"/>
        <v>30575</v>
      </c>
      <c r="M448" s="13">
        <f t="shared" si="27"/>
        <v>39</v>
      </c>
      <c r="V448" s="7">
        <v>2</v>
      </c>
    </row>
    <row r="449" spans="1:22" x14ac:dyDescent="0.3">
      <c r="A449" s="1" t="s">
        <v>1889</v>
      </c>
      <c r="B449" s="7">
        <v>2002</v>
      </c>
      <c r="C449" s="1" t="s">
        <v>2361</v>
      </c>
      <c r="D449" s="7">
        <v>18</v>
      </c>
      <c r="E449" s="13">
        <v>0</v>
      </c>
      <c r="F449" s="14">
        <v>4070.51</v>
      </c>
      <c r="G449" s="1" t="s">
        <v>2351</v>
      </c>
      <c r="H449" s="1" t="s">
        <v>2355</v>
      </c>
      <c r="I449" s="9" t="s">
        <v>2358</v>
      </c>
      <c r="J449" s="7">
        <f t="shared" si="24"/>
        <v>1983</v>
      </c>
      <c r="K449" s="7">
        <f t="shared" si="25"/>
        <v>2002</v>
      </c>
      <c r="L449" s="12">
        <f t="shared" si="26"/>
        <v>37547</v>
      </c>
      <c r="M449" s="13">
        <f t="shared" si="27"/>
        <v>20</v>
      </c>
      <c r="V449" s="7">
        <v>2</v>
      </c>
    </row>
    <row r="450" spans="1:22" x14ac:dyDescent="0.3">
      <c r="A450" s="1" t="s">
        <v>1888</v>
      </c>
      <c r="B450" s="7">
        <v>1990</v>
      </c>
      <c r="C450" s="1" t="s">
        <v>2359</v>
      </c>
      <c r="D450" s="7">
        <v>1</v>
      </c>
      <c r="E450" s="13">
        <v>1</v>
      </c>
      <c r="F450" s="14">
        <v>4074.45</v>
      </c>
      <c r="G450" s="1" t="s">
        <v>2352</v>
      </c>
      <c r="H450" s="1" t="s">
        <v>2351</v>
      </c>
      <c r="I450" s="9" t="s">
        <v>2353</v>
      </c>
      <c r="J450" s="7">
        <f t="shared" si="24"/>
        <v>1983</v>
      </c>
      <c r="K450" s="7">
        <f t="shared" si="25"/>
        <v>1990</v>
      </c>
      <c r="L450" s="12">
        <f t="shared" si="26"/>
        <v>33208</v>
      </c>
      <c r="M450" s="13">
        <f t="shared" si="27"/>
        <v>32</v>
      </c>
      <c r="V450" s="7">
        <v>9</v>
      </c>
    </row>
    <row r="451" spans="1:22" x14ac:dyDescent="0.3">
      <c r="A451" s="1" t="s">
        <v>1887</v>
      </c>
      <c r="B451" s="7">
        <v>1990</v>
      </c>
      <c r="C451" s="1" t="s">
        <v>2359</v>
      </c>
      <c r="D451" s="7">
        <v>14</v>
      </c>
      <c r="E451" s="13">
        <v>1</v>
      </c>
      <c r="F451" s="14">
        <v>4076.5</v>
      </c>
      <c r="G451" s="1" t="s">
        <v>2351</v>
      </c>
      <c r="H451" s="1" t="s">
        <v>2352</v>
      </c>
      <c r="I451" s="9" t="s">
        <v>2362</v>
      </c>
      <c r="J451" s="7">
        <f t="shared" ref="J451:J514" si="28">ROUND(AVERAGEIF($B$2:$B$2339,"&lt;&gt;Unknown"),0)</f>
        <v>1983</v>
      </c>
      <c r="K451" s="7">
        <f t="shared" ref="K451:K514" si="29">IF(B451="Unknown",$J$2,B451)</f>
        <v>1990</v>
      </c>
      <c r="L451" s="12">
        <f t="shared" ref="L451:L514" si="30">DATE(K451, MONTH(1 &amp;C451),D451)</f>
        <v>33221</v>
      </c>
      <c r="M451" s="13">
        <f t="shared" ref="M451:M514" si="31">DATEDIF(L451, DATE(2023,6,8),"y")</f>
        <v>32</v>
      </c>
      <c r="V451" s="7">
        <v>1</v>
      </c>
    </row>
    <row r="452" spans="1:22" x14ac:dyDescent="0.3">
      <c r="A452" s="1" t="s">
        <v>1886</v>
      </c>
      <c r="B452" s="7">
        <v>1994</v>
      </c>
      <c r="C452" s="1" t="s">
        <v>2360</v>
      </c>
      <c r="D452" s="7">
        <v>21</v>
      </c>
      <c r="E452" s="13">
        <v>1</v>
      </c>
      <c r="F452" s="14">
        <v>4133.6400000000003</v>
      </c>
      <c r="G452" s="1" t="s">
        <v>2351</v>
      </c>
      <c r="H452" s="1" t="s">
        <v>2352</v>
      </c>
      <c r="I452" s="9" t="s">
        <v>2358</v>
      </c>
      <c r="J452" s="7">
        <f t="shared" si="28"/>
        <v>1983</v>
      </c>
      <c r="K452" s="7">
        <f t="shared" si="29"/>
        <v>1994</v>
      </c>
      <c r="L452" s="12">
        <f t="shared" si="30"/>
        <v>34567</v>
      </c>
      <c r="M452" s="13">
        <f t="shared" si="31"/>
        <v>28</v>
      </c>
      <c r="V452" s="7">
        <v>1</v>
      </c>
    </row>
    <row r="453" spans="1:22" x14ac:dyDescent="0.3">
      <c r="A453" s="1" t="s">
        <v>1885</v>
      </c>
      <c r="B453" s="7">
        <v>1991</v>
      </c>
      <c r="C453" s="1" t="s">
        <v>2360</v>
      </c>
      <c r="D453" s="7">
        <v>6</v>
      </c>
      <c r="E453" s="13">
        <v>0</v>
      </c>
      <c r="F453" s="14">
        <v>4134.08</v>
      </c>
      <c r="G453" s="1" t="s">
        <v>2351</v>
      </c>
      <c r="H453" s="1" t="s">
        <v>2355</v>
      </c>
      <c r="I453" s="9" t="s">
        <v>2358</v>
      </c>
      <c r="J453" s="7">
        <f t="shared" si="28"/>
        <v>1983</v>
      </c>
      <c r="K453" s="7">
        <f t="shared" si="29"/>
        <v>1991</v>
      </c>
      <c r="L453" s="12">
        <f t="shared" si="30"/>
        <v>33456</v>
      </c>
      <c r="M453" s="13">
        <f t="shared" si="31"/>
        <v>31</v>
      </c>
      <c r="V453" s="7">
        <v>2</v>
      </c>
    </row>
    <row r="454" spans="1:22" x14ac:dyDescent="0.3">
      <c r="A454" s="1" t="s">
        <v>1884</v>
      </c>
      <c r="B454" s="7">
        <v>1992</v>
      </c>
      <c r="C454" s="1" t="s">
        <v>2356</v>
      </c>
      <c r="D454" s="7">
        <v>18</v>
      </c>
      <c r="E454" s="13">
        <v>0</v>
      </c>
      <c r="F454" s="14">
        <v>4137.5200000000004</v>
      </c>
      <c r="G454" s="1" t="s">
        <v>2351</v>
      </c>
      <c r="H454" s="1" t="s">
        <v>2352</v>
      </c>
      <c r="I454" s="9" t="s">
        <v>2368</v>
      </c>
      <c r="J454" s="7">
        <f t="shared" si="28"/>
        <v>1983</v>
      </c>
      <c r="K454" s="7">
        <f t="shared" si="29"/>
        <v>1992</v>
      </c>
      <c r="L454" s="12">
        <f t="shared" si="30"/>
        <v>33773</v>
      </c>
      <c r="M454" s="13">
        <f t="shared" si="31"/>
        <v>30</v>
      </c>
      <c r="V454" s="7">
        <v>1</v>
      </c>
    </row>
    <row r="455" spans="1:22" x14ac:dyDescent="0.3">
      <c r="A455" s="1" t="s">
        <v>1883</v>
      </c>
      <c r="B455" s="7">
        <v>1992</v>
      </c>
      <c r="C455" s="1" t="s">
        <v>2356</v>
      </c>
      <c r="D455" s="7">
        <v>28</v>
      </c>
      <c r="E455" s="13">
        <v>1</v>
      </c>
      <c r="F455" s="14">
        <v>4149.74</v>
      </c>
      <c r="G455" s="1" t="s">
        <v>2351</v>
      </c>
      <c r="H455" s="1" t="s">
        <v>2355</v>
      </c>
      <c r="I455" s="9" t="s">
        <v>2362</v>
      </c>
      <c r="J455" s="7">
        <f t="shared" si="28"/>
        <v>1983</v>
      </c>
      <c r="K455" s="7">
        <f t="shared" si="29"/>
        <v>1992</v>
      </c>
      <c r="L455" s="12">
        <f t="shared" si="30"/>
        <v>33783</v>
      </c>
      <c r="M455" s="13">
        <f t="shared" si="31"/>
        <v>30</v>
      </c>
      <c r="V455" s="7">
        <v>2</v>
      </c>
    </row>
    <row r="456" spans="1:22" x14ac:dyDescent="0.3">
      <c r="A456" s="1" t="s">
        <v>1882</v>
      </c>
      <c r="B456" s="7">
        <v>1992</v>
      </c>
      <c r="C456" s="1" t="s">
        <v>2360</v>
      </c>
      <c r="D456" s="7">
        <v>4</v>
      </c>
      <c r="E456" s="13">
        <v>1</v>
      </c>
      <c r="F456" s="14">
        <v>4151.03</v>
      </c>
      <c r="G456" s="1" t="s">
        <v>2351</v>
      </c>
      <c r="H456" s="1" t="s">
        <v>2351</v>
      </c>
      <c r="I456" s="9" t="s">
        <v>2353</v>
      </c>
      <c r="J456" s="7">
        <f t="shared" si="28"/>
        <v>1983</v>
      </c>
      <c r="K456" s="7">
        <f t="shared" si="29"/>
        <v>1992</v>
      </c>
      <c r="L456" s="12">
        <f t="shared" si="30"/>
        <v>33820</v>
      </c>
      <c r="M456" s="13">
        <f t="shared" si="31"/>
        <v>30</v>
      </c>
      <c r="V456" s="7">
        <v>9</v>
      </c>
    </row>
    <row r="457" spans="1:22" x14ac:dyDescent="0.3">
      <c r="A457" s="1" t="s">
        <v>1881</v>
      </c>
      <c r="B457" s="7">
        <v>1998</v>
      </c>
      <c r="C457" s="1" t="s">
        <v>2354</v>
      </c>
      <c r="D457" s="7">
        <v>26</v>
      </c>
      <c r="E457" s="13">
        <v>0</v>
      </c>
      <c r="F457" s="14">
        <v>4154.97</v>
      </c>
      <c r="G457" s="1" t="s">
        <v>2351</v>
      </c>
      <c r="H457" s="1" t="s">
        <v>2355</v>
      </c>
      <c r="I457" s="9" t="s">
        <v>2358</v>
      </c>
      <c r="J457" s="7">
        <f t="shared" si="28"/>
        <v>1983</v>
      </c>
      <c r="K457" s="7">
        <f t="shared" si="29"/>
        <v>1998</v>
      </c>
      <c r="L457" s="12">
        <f t="shared" si="30"/>
        <v>36125</v>
      </c>
      <c r="M457" s="13">
        <f t="shared" si="31"/>
        <v>24</v>
      </c>
      <c r="V457" s="7">
        <v>2</v>
      </c>
    </row>
    <row r="458" spans="1:22" x14ac:dyDescent="0.3">
      <c r="A458" s="1" t="s">
        <v>1880</v>
      </c>
      <c r="B458" s="7">
        <v>1984</v>
      </c>
      <c r="C458" s="1" t="s">
        <v>2357</v>
      </c>
      <c r="D458" s="7">
        <v>16</v>
      </c>
      <c r="E458" s="13">
        <v>3</v>
      </c>
      <c r="F458" s="14">
        <v>4163.21</v>
      </c>
      <c r="G458" s="1" t="s">
        <v>2351</v>
      </c>
      <c r="H458" s="1" t="s">
        <v>2351</v>
      </c>
      <c r="I458" s="9" t="s">
        <v>2358</v>
      </c>
      <c r="J458" s="7">
        <f t="shared" si="28"/>
        <v>1983</v>
      </c>
      <c r="K458" s="7">
        <f t="shared" si="29"/>
        <v>1984</v>
      </c>
      <c r="L458" s="12">
        <f t="shared" si="30"/>
        <v>30941</v>
      </c>
      <c r="M458" s="13">
        <f t="shared" si="31"/>
        <v>38</v>
      </c>
      <c r="V458" s="7">
        <v>9</v>
      </c>
    </row>
    <row r="459" spans="1:22" x14ac:dyDescent="0.3">
      <c r="A459" s="1" t="s">
        <v>1879</v>
      </c>
      <c r="B459" s="7">
        <v>1989</v>
      </c>
      <c r="C459" s="1" t="s">
        <v>2356</v>
      </c>
      <c r="D459" s="7">
        <v>25</v>
      </c>
      <c r="E459" s="13">
        <v>0</v>
      </c>
      <c r="F459" s="14">
        <v>4185.1000000000004</v>
      </c>
      <c r="G459" s="1" t="s">
        <v>2351</v>
      </c>
      <c r="H459" s="1" t="s">
        <v>2352</v>
      </c>
      <c r="I459" s="9" t="s">
        <v>2353</v>
      </c>
      <c r="J459" s="7">
        <f t="shared" si="28"/>
        <v>1983</v>
      </c>
      <c r="K459" s="7">
        <f t="shared" si="29"/>
        <v>1989</v>
      </c>
      <c r="L459" s="12">
        <f t="shared" si="30"/>
        <v>32684</v>
      </c>
      <c r="M459" s="13">
        <f t="shared" si="31"/>
        <v>33</v>
      </c>
      <c r="V459" s="7">
        <v>1</v>
      </c>
    </row>
    <row r="460" spans="1:22" x14ac:dyDescent="0.3">
      <c r="A460" s="1" t="s">
        <v>1878</v>
      </c>
      <c r="B460" s="7">
        <v>1995</v>
      </c>
      <c r="C460" s="1" t="s">
        <v>2361</v>
      </c>
      <c r="D460" s="7">
        <v>3</v>
      </c>
      <c r="E460" s="13">
        <v>0</v>
      </c>
      <c r="F460" s="14">
        <v>4188.7299999999996</v>
      </c>
      <c r="G460" s="1" t="s">
        <v>2351</v>
      </c>
      <c r="H460" s="1" t="s">
        <v>2351</v>
      </c>
      <c r="I460" s="9" t="s">
        <v>2367</v>
      </c>
      <c r="J460" s="7">
        <f t="shared" si="28"/>
        <v>1983</v>
      </c>
      <c r="K460" s="7">
        <f t="shared" si="29"/>
        <v>1995</v>
      </c>
      <c r="L460" s="12">
        <f t="shared" si="30"/>
        <v>34975</v>
      </c>
      <c r="M460" s="13">
        <f t="shared" si="31"/>
        <v>27</v>
      </c>
      <c r="V460" s="7">
        <v>9</v>
      </c>
    </row>
    <row r="461" spans="1:22" x14ac:dyDescent="0.3">
      <c r="A461" s="1" t="s">
        <v>1877</v>
      </c>
      <c r="B461" s="7">
        <v>1997</v>
      </c>
      <c r="C461" s="1" t="s">
        <v>2357</v>
      </c>
      <c r="D461" s="7">
        <v>6</v>
      </c>
      <c r="E461" s="13">
        <v>2</v>
      </c>
      <c r="F461" s="14">
        <v>4189.1099999999997</v>
      </c>
      <c r="G461" s="1" t="s">
        <v>2351</v>
      </c>
      <c r="H461" s="1" t="s">
        <v>2351</v>
      </c>
      <c r="I461" s="9" t="s">
        <v>2358</v>
      </c>
      <c r="J461" s="7">
        <f t="shared" si="28"/>
        <v>1983</v>
      </c>
      <c r="K461" s="7">
        <f t="shared" si="29"/>
        <v>1997</v>
      </c>
      <c r="L461" s="12">
        <f t="shared" si="30"/>
        <v>35679</v>
      </c>
      <c r="M461" s="13">
        <f t="shared" si="31"/>
        <v>25</v>
      </c>
      <c r="V461" s="7">
        <v>9</v>
      </c>
    </row>
    <row r="462" spans="1:22" x14ac:dyDescent="0.3">
      <c r="A462" s="1" t="s">
        <v>1876</v>
      </c>
      <c r="B462" s="7">
        <v>1998</v>
      </c>
      <c r="C462" s="1" t="s">
        <v>2359</v>
      </c>
      <c r="D462" s="7">
        <v>14</v>
      </c>
      <c r="E462" s="13">
        <v>3</v>
      </c>
      <c r="F462" s="14">
        <v>4234.93</v>
      </c>
      <c r="G462" s="1" t="s">
        <v>2351</v>
      </c>
      <c r="H462" s="1" t="s">
        <v>2355</v>
      </c>
      <c r="I462" s="9" t="s">
        <v>2362</v>
      </c>
      <c r="J462" s="7">
        <f t="shared" si="28"/>
        <v>1983</v>
      </c>
      <c r="K462" s="7">
        <f t="shared" si="29"/>
        <v>1998</v>
      </c>
      <c r="L462" s="12">
        <f t="shared" si="30"/>
        <v>36143</v>
      </c>
      <c r="M462" s="13">
        <f t="shared" si="31"/>
        <v>24</v>
      </c>
      <c r="V462" s="7">
        <v>2</v>
      </c>
    </row>
    <row r="463" spans="1:22" x14ac:dyDescent="0.3">
      <c r="A463" s="1" t="s">
        <v>1875</v>
      </c>
      <c r="B463" s="7">
        <v>1992</v>
      </c>
      <c r="C463" s="1" t="s">
        <v>2356</v>
      </c>
      <c r="D463" s="7">
        <v>27</v>
      </c>
      <c r="E463" s="13">
        <v>1</v>
      </c>
      <c r="F463" s="14">
        <v>4237.13</v>
      </c>
      <c r="G463" s="1" t="s">
        <v>2352</v>
      </c>
      <c r="H463" s="1" t="s">
        <v>2355</v>
      </c>
      <c r="I463" s="9" t="s">
        <v>2365</v>
      </c>
      <c r="J463" s="7">
        <f t="shared" si="28"/>
        <v>1983</v>
      </c>
      <c r="K463" s="7">
        <f t="shared" si="29"/>
        <v>1992</v>
      </c>
      <c r="L463" s="12">
        <f t="shared" si="30"/>
        <v>33782</v>
      </c>
      <c r="M463" s="13">
        <f t="shared" si="31"/>
        <v>30</v>
      </c>
      <c r="V463" s="7">
        <v>2</v>
      </c>
    </row>
    <row r="464" spans="1:22" x14ac:dyDescent="0.3">
      <c r="A464" s="1" t="s">
        <v>1874</v>
      </c>
      <c r="B464" s="7">
        <v>1991</v>
      </c>
      <c r="C464" s="1" t="s">
        <v>2354</v>
      </c>
      <c r="D464" s="7">
        <v>3</v>
      </c>
      <c r="E464" s="13">
        <v>1</v>
      </c>
      <c r="F464" s="14">
        <v>4239.8900000000003</v>
      </c>
      <c r="G464" s="1" t="s">
        <v>2351</v>
      </c>
      <c r="H464" s="1" t="s">
        <v>2351</v>
      </c>
      <c r="I464" s="9" t="s">
        <v>2358</v>
      </c>
      <c r="J464" s="7">
        <f t="shared" si="28"/>
        <v>1983</v>
      </c>
      <c r="K464" s="7">
        <f t="shared" si="29"/>
        <v>1991</v>
      </c>
      <c r="L464" s="12">
        <f t="shared" si="30"/>
        <v>33545</v>
      </c>
      <c r="M464" s="13">
        <f t="shared" si="31"/>
        <v>31</v>
      </c>
      <c r="V464" s="7">
        <v>9</v>
      </c>
    </row>
    <row r="465" spans="1:22" x14ac:dyDescent="0.3">
      <c r="A465" s="1" t="s">
        <v>1873</v>
      </c>
      <c r="B465" s="7">
        <v>1991</v>
      </c>
      <c r="C465" s="1" t="s">
        <v>2359</v>
      </c>
      <c r="D465" s="7">
        <v>1</v>
      </c>
      <c r="E465" s="13">
        <v>1</v>
      </c>
      <c r="F465" s="14">
        <v>4243.59</v>
      </c>
      <c r="G465" s="1" t="s">
        <v>2352</v>
      </c>
      <c r="H465" s="1" t="s">
        <v>2355</v>
      </c>
      <c r="I465" s="9" t="s">
        <v>2358</v>
      </c>
      <c r="J465" s="7">
        <f t="shared" si="28"/>
        <v>1983</v>
      </c>
      <c r="K465" s="7">
        <f t="shared" si="29"/>
        <v>1991</v>
      </c>
      <c r="L465" s="12">
        <f t="shared" si="30"/>
        <v>33573</v>
      </c>
      <c r="M465" s="13">
        <f t="shared" si="31"/>
        <v>31</v>
      </c>
      <c r="V465" s="7">
        <v>2</v>
      </c>
    </row>
    <row r="466" spans="1:22" x14ac:dyDescent="0.3">
      <c r="A466" s="1" t="s">
        <v>1872</v>
      </c>
      <c r="B466" s="7">
        <v>1982</v>
      </c>
      <c r="C466" s="1" t="s">
        <v>2356</v>
      </c>
      <c r="D466" s="7">
        <v>16</v>
      </c>
      <c r="E466" s="13">
        <v>3</v>
      </c>
      <c r="F466" s="14">
        <v>4250.24</v>
      </c>
      <c r="G466" s="1" t="s">
        <v>2351</v>
      </c>
      <c r="H466" s="1" t="s">
        <v>2352</v>
      </c>
      <c r="I466" s="9" t="s">
        <v>2353</v>
      </c>
      <c r="J466" s="7">
        <f t="shared" si="28"/>
        <v>1983</v>
      </c>
      <c r="K466" s="7">
        <f t="shared" si="29"/>
        <v>1982</v>
      </c>
      <c r="L466" s="12">
        <f t="shared" si="30"/>
        <v>30118</v>
      </c>
      <c r="M466" s="13">
        <f t="shared" si="31"/>
        <v>40</v>
      </c>
      <c r="V466" s="7">
        <v>1</v>
      </c>
    </row>
    <row r="467" spans="1:22" x14ac:dyDescent="0.3">
      <c r="A467" s="1" t="s">
        <v>1871</v>
      </c>
      <c r="B467" s="7">
        <v>1995</v>
      </c>
      <c r="C467" s="1" t="s">
        <v>2361</v>
      </c>
      <c r="D467" s="7">
        <v>14</v>
      </c>
      <c r="E467" s="13">
        <v>3</v>
      </c>
      <c r="F467" s="14">
        <v>4260.74</v>
      </c>
      <c r="G467" s="1" t="s">
        <v>2352</v>
      </c>
      <c r="H467" s="1" t="s">
        <v>2351</v>
      </c>
      <c r="I467" s="9" t="s">
        <v>2362</v>
      </c>
      <c r="J467" s="7">
        <f t="shared" si="28"/>
        <v>1983</v>
      </c>
      <c r="K467" s="7">
        <f t="shared" si="29"/>
        <v>1995</v>
      </c>
      <c r="L467" s="12">
        <f t="shared" si="30"/>
        <v>34986</v>
      </c>
      <c r="M467" s="13">
        <f t="shared" si="31"/>
        <v>27</v>
      </c>
      <c r="V467" s="7">
        <v>9</v>
      </c>
    </row>
    <row r="468" spans="1:22" x14ac:dyDescent="0.3">
      <c r="A468" s="1" t="s">
        <v>1870</v>
      </c>
      <c r="B468" s="7">
        <v>1983</v>
      </c>
      <c r="C468" s="1" t="s">
        <v>2354</v>
      </c>
      <c r="D468" s="7">
        <v>20</v>
      </c>
      <c r="E468" s="13">
        <v>3</v>
      </c>
      <c r="F468" s="14">
        <v>4265.01</v>
      </c>
      <c r="G468" s="1" t="s">
        <v>2351</v>
      </c>
      <c r="H468" s="1" t="s">
        <v>2355</v>
      </c>
      <c r="I468" s="9" t="s">
        <v>2358</v>
      </c>
      <c r="J468" s="7">
        <f t="shared" si="28"/>
        <v>1983</v>
      </c>
      <c r="K468" s="7">
        <f t="shared" si="29"/>
        <v>1983</v>
      </c>
      <c r="L468" s="12">
        <f t="shared" si="30"/>
        <v>30640</v>
      </c>
      <c r="M468" s="13">
        <f t="shared" si="31"/>
        <v>39</v>
      </c>
      <c r="V468" s="7">
        <v>2</v>
      </c>
    </row>
    <row r="469" spans="1:22" x14ac:dyDescent="0.3">
      <c r="A469" s="1" t="s">
        <v>1869</v>
      </c>
      <c r="B469" s="7">
        <v>1992</v>
      </c>
      <c r="C469" s="1" t="s">
        <v>2356</v>
      </c>
      <c r="D469" s="7">
        <v>18</v>
      </c>
      <c r="E469" s="13">
        <v>2</v>
      </c>
      <c r="F469" s="14">
        <v>4266.17</v>
      </c>
      <c r="G469" s="1" t="s">
        <v>2352</v>
      </c>
      <c r="H469" s="1" t="s">
        <v>2351</v>
      </c>
      <c r="I469" s="9" t="s">
        <v>2353</v>
      </c>
      <c r="J469" s="7">
        <f t="shared" si="28"/>
        <v>1983</v>
      </c>
      <c r="K469" s="7">
        <f t="shared" si="29"/>
        <v>1992</v>
      </c>
      <c r="L469" s="12">
        <f t="shared" si="30"/>
        <v>33773</v>
      </c>
      <c r="M469" s="13">
        <f t="shared" si="31"/>
        <v>30</v>
      </c>
      <c r="V469" s="7">
        <v>9</v>
      </c>
    </row>
    <row r="470" spans="1:22" x14ac:dyDescent="0.3">
      <c r="A470" s="1" t="s">
        <v>1868</v>
      </c>
      <c r="B470" s="7">
        <v>2003</v>
      </c>
      <c r="C470" s="1" t="s">
        <v>2356</v>
      </c>
      <c r="D470" s="7">
        <v>8</v>
      </c>
      <c r="E470" s="13">
        <v>0</v>
      </c>
      <c r="F470" s="14">
        <v>4278.55</v>
      </c>
      <c r="G470" s="1" t="s">
        <v>2351</v>
      </c>
      <c r="H470" s="1" t="s">
        <v>2355</v>
      </c>
      <c r="I470" s="9" t="s">
        <v>2371</v>
      </c>
      <c r="J470" s="7">
        <f t="shared" si="28"/>
        <v>1983</v>
      </c>
      <c r="K470" s="7">
        <f t="shared" si="29"/>
        <v>2003</v>
      </c>
      <c r="L470" s="12">
        <f t="shared" si="30"/>
        <v>37780</v>
      </c>
      <c r="M470" s="13">
        <f t="shared" si="31"/>
        <v>20</v>
      </c>
      <c r="V470" s="7">
        <v>2</v>
      </c>
    </row>
    <row r="471" spans="1:22" x14ac:dyDescent="0.3">
      <c r="A471" s="1" t="s">
        <v>1867</v>
      </c>
      <c r="B471" s="7">
        <v>2000</v>
      </c>
      <c r="C471" s="1" t="s">
        <v>2354</v>
      </c>
      <c r="D471" s="7">
        <v>25</v>
      </c>
      <c r="E471" s="13">
        <v>3</v>
      </c>
      <c r="F471" s="14">
        <v>4296.2700000000004</v>
      </c>
      <c r="G471" s="1" t="s">
        <v>2351</v>
      </c>
      <c r="H471" s="1" t="s">
        <v>2352</v>
      </c>
      <c r="I471" s="9" t="s">
        <v>2358</v>
      </c>
      <c r="J471" s="7">
        <f t="shared" si="28"/>
        <v>1983</v>
      </c>
      <c r="K471" s="7">
        <f t="shared" si="29"/>
        <v>2000</v>
      </c>
      <c r="L471" s="12">
        <f t="shared" si="30"/>
        <v>36855</v>
      </c>
      <c r="M471" s="13">
        <f t="shared" si="31"/>
        <v>22</v>
      </c>
      <c r="V471" s="7">
        <v>1</v>
      </c>
    </row>
    <row r="472" spans="1:22" x14ac:dyDescent="0.3">
      <c r="A472" s="1" t="s">
        <v>1866</v>
      </c>
      <c r="B472" s="7">
        <v>1988</v>
      </c>
      <c r="C472" s="1" t="s">
        <v>2359</v>
      </c>
      <c r="D472" s="7">
        <v>19</v>
      </c>
      <c r="E472" s="13">
        <v>0</v>
      </c>
      <c r="F472" s="14">
        <v>4320.41</v>
      </c>
      <c r="G472" s="1" t="s">
        <v>2351</v>
      </c>
      <c r="H472" s="1" t="s">
        <v>2355</v>
      </c>
      <c r="I472" s="9" t="s">
        <v>2358</v>
      </c>
      <c r="J472" s="7">
        <f t="shared" si="28"/>
        <v>1983</v>
      </c>
      <c r="K472" s="7">
        <f t="shared" si="29"/>
        <v>1988</v>
      </c>
      <c r="L472" s="12">
        <f t="shared" si="30"/>
        <v>32496</v>
      </c>
      <c r="M472" s="13">
        <f t="shared" si="31"/>
        <v>34</v>
      </c>
      <c r="V472" s="7">
        <v>2</v>
      </c>
    </row>
    <row r="473" spans="1:22" x14ac:dyDescent="0.3">
      <c r="A473" s="1" t="s">
        <v>1865</v>
      </c>
      <c r="B473" s="7">
        <v>1994</v>
      </c>
      <c r="C473" s="1" t="s">
        <v>2354</v>
      </c>
      <c r="D473" s="7">
        <v>2</v>
      </c>
      <c r="E473" s="13">
        <v>1</v>
      </c>
      <c r="F473" s="14">
        <v>4337.74</v>
      </c>
      <c r="G473" s="1" t="s">
        <v>2351</v>
      </c>
      <c r="H473" s="1" t="s">
        <v>2355</v>
      </c>
      <c r="I473" s="9" t="s">
        <v>2368</v>
      </c>
      <c r="J473" s="7">
        <f t="shared" si="28"/>
        <v>1983</v>
      </c>
      <c r="K473" s="7">
        <f t="shared" si="29"/>
        <v>1994</v>
      </c>
      <c r="L473" s="12">
        <f t="shared" si="30"/>
        <v>34640</v>
      </c>
      <c r="M473" s="13">
        <f t="shared" si="31"/>
        <v>28</v>
      </c>
      <c r="V473" s="7">
        <v>2</v>
      </c>
    </row>
    <row r="474" spans="1:22" x14ac:dyDescent="0.3">
      <c r="A474" s="1" t="s">
        <v>1864</v>
      </c>
      <c r="B474" s="7">
        <v>1994</v>
      </c>
      <c r="C474" s="1" t="s">
        <v>2361</v>
      </c>
      <c r="D474" s="7">
        <v>26</v>
      </c>
      <c r="E474" s="13">
        <v>2</v>
      </c>
      <c r="F474" s="14">
        <v>4340.4399999999996</v>
      </c>
      <c r="G474" s="1" t="s">
        <v>2351</v>
      </c>
      <c r="H474" s="1" t="s">
        <v>2355</v>
      </c>
      <c r="I474" s="9" t="s">
        <v>2353</v>
      </c>
      <c r="J474" s="7">
        <f t="shared" si="28"/>
        <v>1983</v>
      </c>
      <c r="K474" s="7">
        <f t="shared" si="29"/>
        <v>1994</v>
      </c>
      <c r="L474" s="12">
        <f t="shared" si="30"/>
        <v>34633</v>
      </c>
      <c r="M474" s="13">
        <f t="shared" si="31"/>
        <v>28</v>
      </c>
      <c r="V474" s="7">
        <v>2</v>
      </c>
    </row>
    <row r="475" spans="1:22" x14ac:dyDescent="0.3">
      <c r="A475" s="1" t="s">
        <v>1863</v>
      </c>
      <c r="B475" s="7">
        <v>1991</v>
      </c>
      <c r="C475" s="1" t="s">
        <v>2356</v>
      </c>
      <c r="D475" s="7">
        <v>1</v>
      </c>
      <c r="E475" s="13">
        <v>0</v>
      </c>
      <c r="F475" s="14">
        <v>4347.0200000000004</v>
      </c>
      <c r="G475" s="1" t="s">
        <v>2351</v>
      </c>
      <c r="H475" s="1" t="s">
        <v>2355</v>
      </c>
      <c r="I475" s="9" t="s">
        <v>2368</v>
      </c>
      <c r="J475" s="7">
        <f t="shared" si="28"/>
        <v>1983</v>
      </c>
      <c r="K475" s="7">
        <f t="shared" si="29"/>
        <v>1991</v>
      </c>
      <c r="L475" s="12">
        <f t="shared" si="30"/>
        <v>33390</v>
      </c>
      <c r="M475" s="13">
        <f t="shared" si="31"/>
        <v>32</v>
      </c>
      <c r="V475" s="7">
        <v>2</v>
      </c>
    </row>
    <row r="476" spans="1:22" x14ac:dyDescent="0.3">
      <c r="A476" s="1" t="s">
        <v>1862</v>
      </c>
      <c r="B476" s="7">
        <v>1994</v>
      </c>
      <c r="C476" s="1" t="s">
        <v>2354</v>
      </c>
      <c r="D476" s="7">
        <v>1</v>
      </c>
      <c r="E476" s="13">
        <v>2</v>
      </c>
      <c r="F476" s="14">
        <v>4349.46</v>
      </c>
      <c r="G476" s="1" t="s">
        <v>2351</v>
      </c>
      <c r="H476" s="1" t="s">
        <v>2351</v>
      </c>
      <c r="I476" s="9" t="s">
        <v>2353</v>
      </c>
      <c r="J476" s="7">
        <f t="shared" si="28"/>
        <v>1983</v>
      </c>
      <c r="K476" s="7">
        <f t="shared" si="29"/>
        <v>1994</v>
      </c>
      <c r="L476" s="12">
        <f t="shared" si="30"/>
        <v>34639</v>
      </c>
      <c r="M476" s="13">
        <f t="shared" si="31"/>
        <v>28</v>
      </c>
      <c r="V476" s="7">
        <v>9</v>
      </c>
    </row>
    <row r="477" spans="1:22" x14ac:dyDescent="0.3">
      <c r="A477" s="1" t="s">
        <v>1861</v>
      </c>
      <c r="B477" s="7">
        <v>1991</v>
      </c>
      <c r="C477" s="1" t="s">
        <v>2357</v>
      </c>
      <c r="D477" s="7">
        <v>13</v>
      </c>
      <c r="E477" s="13">
        <v>1</v>
      </c>
      <c r="F477" s="14">
        <v>4350.51</v>
      </c>
      <c r="G477" s="1" t="s">
        <v>2351</v>
      </c>
      <c r="H477" s="1" t="s">
        <v>2351</v>
      </c>
      <c r="I477" s="9" t="s">
        <v>2353</v>
      </c>
      <c r="J477" s="7">
        <f t="shared" si="28"/>
        <v>1983</v>
      </c>
      <c r="K477" s="7">
        <f t="shared" si="29"/>
        <v>1991</v>
      </c>
      <c r="L477" s="12">
        <f t="shared" si="30"/>
        <v>33494</v>
      </c>
      <c r="M477" s="13">
        <f t="shared" si="31"/>
        <v>31</v>
      </c>
      <c r="V477" s="7">
        <v>9</v>
      </c>
    </row>
    <row r="478" spans="1:22" x14ac:dyDescent="0.3">
      <c r="A478" s="1" t="s">
        <v>1860</v>
      </c>
      <c r="B478" s="7">
        <v>1990</v>
      </c>
      <c r="C478" s="1" t="s">
        <v>2360</v>
      </c>
      <c r="D478" s="7">
        <v>28</v>
      </c>
      <c r="E478" s="13">
        <v>0</v>
      </c>
      <c r="F478" s="14">
        <v>4357.04</v>
      </c>
      <c r="G478" s="1" t="s">
        <v>2351</v>
      </c>
      <c r="H478" s="1" t="s">
        <v>2352</v>
      </c>
      <c r="I478" s="9" t="s">
        <v>2358</v>
      </c>
      <c r="J478" s="7">
        <f t="shared" si="28"/>
        <v>1983</v>
      </c>
      <c r="K478" s="7">
        <f t="shared" si="29"/>
        <v>1990</v>
      </c>
      <c r="L478" s="12">
        <f t="shared" si="30"/>
        <v>33113</v>
      </c>
      <c r="M478" s="13">
        <f t="shared" si="31"/>
        <v>32</v>
      </c>
      <c r="V478" s="7">
        <v>1</v>
      </c>
    </row>
    <row r="479" spans="1:22" x14ac:dyDescent="0.3">
      <c r="A479" s="1" t="s">
        <v>1859</v>
      </c>
      <c r="B479" s="7">
        <v>1997</v>
      </c>
      <c r="C479" s="1" t="s">
        <v>2354</v>
      </c>
      <c r="D479" s="7">
        <v>29</v>
      </c>
      <c r="E479" s="13">
        <v>3</v>
      </c>
      <c r="F479" s="14">
        <v>4391.6499999999996</v>
      </c>
      <c r="G479" s="1" t="s">
        <v>2351</v>
      </c>
      <c r="H479" s="1" t="s">
        <v>2351</v>
      </c>
      <c r="I479" s="9" t="s">
        <v>2362</v>
      </c>
      <c r="J479" s="7">
        <f t="shared" si="28"/>
        <v>1983</v>
      </c>
      <c r="K479" s="7">
        <f t="shared" si="29"/>
        <v>1997</v>
      </c>
      <c r="L479" s="12">
        <f t="shared" si="30"/>
        <v>35763</v>
      </c>
      <c r="M479" s="13">
        <f t="shared" si="31"/>
        <v>25</v>
      </c>
      <c r="V479" s="7">
        <v>9</v>
      </c>
    </row>
    <row r="480" spans="1:22" x14ac:dyDescent="0.3">
      <c r="A480" s="1" t="s">
        <v>1858</v>
      </c>
      <c r="B480" s="7">
        <v>1982</v>
      </c>
      <c r="C480" s="1" t="s">
        <v>2356</v>
      </c>
      <c r="D480" s="7">
        <v>29</v>
      </c>
      <c r="E480" s="13">
        <v>3</v>
      </c>
      <c r="F480" s="14">
        <v>4392.7</v>
      </c>
      <c r="G480" s="1" t="s">
        <v>2351</v>
      </c>
      <c r="H480" s="1" t="s">
        <v>2351</v>
      </c>
      <c r="I480" s="9" t="s">
        <v>2353</v>
      </c>
      <c r="J480" s="7">
        <f t="shared" si="28"/>
        <v>1983</v>
      </c>
      <c r="K480" s="7">
        <f t="shared" si="29"/>
        <v>1982</v>
      </c>
      <c r="L480" s="12">
        <f t="shared" si="30"/>
        <v>30131</v>
      </c>
      <c r="M480" s="13">
        <f t="shared" si="31"/>
        <v>40</v>
      </c>
      <c r="V480" s="7">
        <v>9</v>
      </c>
    </row>
    <row r="481" spans="1:22" x14ac:dyDescent="0.3">
      <c r="A481" s="1" t="s">
        <v>1857</v>
      </c>
      <c r="B481" s="7">
        <v>1988</v>
      </c>
      <c r="C481" s="1" t="s">
        <v>2350</v>
      </c>
      <c r="D481" s="7">
        <v>18</v>
      </c>
      <c r="E481" s="13">
        <v>3</v>
      </c>
      <c r="F481" s="14">
        <v>4397.3100000000004</v>
      </c>
      <c r="G481" s="1" t="s">
        <v>2351</v>
      </c>
      <c r="H481" s="1" t="s">
        <v>2351</v>
      </c>
      <c r="I481" s="9" t="s">
        <v>2353</v>
      </c>
      <c r="J481" s="7">
        <f t="shared" si="28"/>
        <v>1983</v>
      </c>
      <c r="K481" s="7">
        <f t="shared" si="29"/>
        <v>1988</v>
      </c>
      <c r="L481" s="12">
        <f t="shared" si="30"/>
        <v>32342</v>
      </c>
      <c r="M481" s="13">
        <f t="shared" si="31"/>
        <v>34</v>
      </c>
      <c r="V481" s="7">
        <v>9</v>
      </c>
    </row>
    <row r="482" spans="1:22" x14ac:dyDescent="0.3">
      <c r="A482" s="1" t="s">
        <v>1856</v>
      </c>
      <c r="B482" s="7">
        <v>1986</v>
      </c>
      <c r="C482" s="1" t="s">
        <v>2360</v>
      </c>
      <c r="D482" s="7">
        <v>11</v>
      </c>
      <c r="E482" s="13">
        <v>0</v>
      </c>
      <c r="F482" s="14">
        <v>4399.7299999999996</v>
      </c>
      <c r="G482" s="1" t="s">
        <v>2352</v>
      </c>
      <c r="H482" s="1" t="s">
        <v>2351</v>
      </c>
      <c r="I482" s="9" t="s">
        <v>2353</v>
      </c>
      <c r="J482" s="7">
        <f t="shared" si="28"/>
        <v>1983</v>
      </c>
      <c r="K482" s="7">
        <f t="shared" si="29"/>
        <v>1986</v>
      </c>
      <c r="L482" s="12">
        <f t="shared" si="30"/>
        <v>31635</v>
      </c>
      <c r="M482" s="13">
        <f t="shared" si="31"/>
        <v>36</v>
      </c>
      <c r="V482" s="7">
        <v>9</v>
      </c>
    </row>
    <row r="483" spans="1:22" x14ac:dyDescent="0.3">
      <c r="A483" s="1" t="s">
        <v>1855</v>
      </c>
      <c r="B483" s="7">
        <v>1986</v>
      </c>
      <c r="C483" s="1" t="s">
        <v>2350</v>
      </c>
      <c r="D483" s="7">
        <v>13</v>
      </c>
      <c r="E483" s="13">
        <v>0</v>
      </c>
      <c r="F483" s="14">
        <v>4402.2299999999996</v>
      </c>
      <c r="G483" s="1" t="s">
        <v>2351</v>
      </c>
      <c r="H483" s="1" t="s">
        <v>2351</v>
      </c>
      <c r="I483" s="9" t="s">
        <v>2362</v>
      </c>
      <c r="J483" s="7">
        <f t="shared" si="28"/>
        <v>1983</v>
      </c>
      <c r="K483" s="7">
        <f t="shared" si="29"/>
        <v>1986</v>
      </c>
      <c r="L483" s="12">
        <f t="shared" si="30"/>
        <v>31606</v>
      </c>
      <c r="M483" s="13">
        <f t="shared" si="31"/>
        <v>36</v>
      </c>
      <c r="V483" s="7">
        <v>9</v>
      </c>
    </row>
    <row r="484" spans="1:22" x14ac:dyDescent="0.3">
      <c r="A484" s="1" t="s">
        <v>1854</v>
      </c>
      <c r="B484" s="7">
        <v>1988</v>
      </c>
      <c r="C484" s="1" t="s">
        <v>2357</v>
      </c>
      <c r="D484" s="7">
        <v>16</v>
      </c>
      <c r="E484" s="13">
        <v>0</v>
      </c>
      <c r="F484" s="14">
        <v>4415.16</v>
      </c>
      <c r="G484" s="1" t="s">
        <v>2351</v>
      </c>
      <c r="H484" s="1" t="s">
        <v>2355</v>
      </c>
      <c r="I484" s="9" t="s">
        <v>2353</v>
      </c>
      <c r="J484" s="7">
        <f t="shared" si="28"/>
        <v>1983</v>
      </c>
      <c r="K484" s="7">
        <f t="shared" si="29"/>
        <v>1988</v>
      </c>
      <c r="L484" s="12">
        <f t="shared" si="30"/>
        <v>32402</v>
      </c>
      <c r="M484" s="13">
        <f t="shared" si="31"/>
        <v>34</v>
      </c>
      <c r="V484" s="7">
        <v>2</v>
      </c>
    </row>
    <row r="485" spans="1:22" x14ac:dyDescent="0.3">
      <c r="A485" s="1" t="s">
        <v>1853</v>
      </c>
      <c r="B485" s="7">
        <v>1992</v>
      </c>
      <c r="C485" s="1" t="s">
        <v>2360</v>
      </c>
      <c r="D485" s="7">
        <v>15</v>
      </c>
      <c r="E485" s="13">
        <v>0</v>
      </c>
      <c r="F485" s="14">
        <v>4420.95</v>
      </c>
      <c r="G485" s="1" t="s">
        <v>2351</v>
      </c>
      <c r="H485" s="1" t="s">
        <v>2352</v>
      </c>
      <c r="I485" s="9" t="s">
        <v>2373</v>
      </c>
      <c r="J485" s="7">
        <f t="shared" si="28"/>
        <v>1983</v>
      </c>
      <c r="K485" s="7">
        <f t="shared" si="29"/>
        <v>1992</v>
      </c>
      <c r="L485" s="12">
        <f t="shared" si="30"/>
        <v>33831</v>
      </c>
      <c r="M485" s="13">
        <f t="shared" si="31"/>
        <v>30</v>
      </c>
      <c r="V485" s="7">
        <v>1</v>
      </c>
    </row>
    <row r="486" spans="1:22" x14ac:dyDescent="0.3">
      <c r="A486" s="1" t="s">
        <v>1852</v>
      </c>
      <c r="B486" s="7">
        <v>1994</v>
      </c>
      <c r="C486" s="1" t="s">
        <v>2359</v>
      </c>
      <c r="D486" s="7">
        <v>29</v>
      </c>
      <c r="E486" s="13">
        <v>2</v>
      </c>
      <c r="F486" s="14">
        <v>4428.8900000000003</v>
      </c>
      <c r="G486" s="1" t="s">
        <v>2352</v>
      </c>
      <c r="H486" s="1" t="s">
        <v>2355</v>
      </c>
      <c r="I486" s="9" t="s">
        <v>2372</v>
      </c>
      <c r="J486" s="7">
        <f t="shared" si="28"/>
        <v>1983</v>
      </c>
      <c r="K486" s="7">
        <f t="shared" si="29"/>
        <v>1994</v>
      </c>
      <c r="L486" s="12">
        <f t="shared" si="30"/>
        <v>34697</v>
      </c>
      <c r="M486" s="13">
        <f t="shared" si="31"/>
        <v>28</v>
      </c>
      <c r="V486" s="7">
        <v>2</v>
      </c>
    </row>
    <row r="487" spans="1:22" x14ac:dyDescent="0.3">
      <c r="A487" s="1" t="s">
        <v>1851</v>
      </c>
      <c r="B487" s="7">
        <v>1993</v>
      </c>
      <c r="C487" s="1" t="s">
        <v>2357</v>
      </c>
      <c r="D487" s="7">
        <v>4</v>
      </c>
      <c r="E487" s="13">
        <v>2</v>
      </c>
      <c r="F487" s="14">
        <v>4433.3900000000003</v>
      </c>
      <c r="G487" s="1" t="s">
        <v>2351</v>
      </c>
      <c r="H487" s="1" t="s">
        <v>2352</v>
      </c>
      <c r="I487" s="9" t="s">
        <v>2358</v>
      </c>
      <c r="J487" s="7">
        <f t="shared" si="28"/>
        <v>1983</v>
      </c>
      <c r="K487" s="7">
        <f t="shared" si="29"/>
        <v>1993</v>
      </c>
      <c r="L487" s="12">
        <f t="shared" si="30"/>
        <v>34216</v>
      </c>
      <c r="M487" s="13">
        <f t="shared" si="31"/>
        <v>29</v>
      </c>
      <c r="V487" s="7">
        <v>1</v>
      </c>
    </row>
    <row r="488" spans="1:22" x14ac:dyDescent="0.3">
      <c r="A488" s="1" t="s">
        <v>1850</v>
      </c>
      <c r="B488" s="7">
        <v>1993</v>
      </c>
      <c r="C488" s="1" t="s">
        <v>2359</v>
      </c>
      <c r="D488" s="7">
        <v>23</v>
      </c>
      <c r="E488" s="13">
        <v>2</v>
      </c>
      <c r="F488" s="14">
        <v>4433.92</v>
      </c>
      <c r="G488" s="1" t="s">
        <v>2351</v>
      </c>
      <c r="H488" s="1" t="s">
        <v>2351</v>
      </c>
      <c r="I488" s="9" t="s">
        <v>2358</v>
      </c>
      <c r="J488" s="7">
        <f t="shared" si="28"/>
        <v>1983</v>
      </c>
      <c r="K488" s="7">
        <f t="shared" si="29"/>
        <v>1993</v>
      </c>
      <c r="L488" s="12">
        <f t="shared" si="30"/>
        <v>34326</v>
      </c>
      <c r="M488" s="13">
        <f t="shared" si="31"/>
        <v>29</v>
      </c>
      <c r="V488" s="7">
        <v>9</v>
      </c>
    </row>
    <row r="489" spans="1:22" x14ac:dyDescent="0.3">
      <c r="A489" s="1" t="s">
        <v>1849</v>
      </c>
      <c r="B489" s="7">
        <v>1994</v>
      </c>
      <c r="C489" s="1" t="s">
        <v>2361</v>
      </c>
      <c r="D489" s="7">
        <v>8</v>
      </c>
      <c r="E489" s="13">
        <v>2</v>
      </c>
      <c r="F489" s="14">
        <v>4435.09</v>
      </c>
      <c r="G489" s="1" t="s">
        <v>2352</v>
      </c>
      <c r="H489" s="1" t="s">
        <v>2351</v>
      </c>
      <c r="I489" s="9" t="s">
        <v>2365</v>
      </c>
      <c r="J489" s="7">
        <f t="shared" si="28"/>
        <v>1983</v>
      </c>
      <c r="K489" s="7">
        <f t="shared" si="29"/>
        <v>1994</v>
      </c>
      <c r="L489" s="12">
        <f t="shared" si="30"/>
        <v>34615</v>
      </c>
      <c r="M489" s="13">
        <f t="shared" si="31"/>
        <v>28</v>
      </c>
      <c r="V489" s="7">
        <v>9</v>
      </c>
    </row>
    <row r="490" spans="1:22" x14ac:dyDescent="0.3">
      <c r="A490" s="1" t="s">
        <v>1848</v>
      </c>
      <c r="B490" s="7">
        <v>1994</v>
      </c>
      <c r="C490" s="1" t="s">
        <v>2361</v>
      </c>
      <c r="D490" s="7">
        <v>24</v>
      </c>
      <c r="E490" s="13">
        <v>2</v>
      </c>
      <c r="F490" s="14">
        <v>4438.26</v>
      </c>
      <c r="G490" s="1" t="s">
        <v>2351</v>
      </c>
      <c r="H490" s="1" t="s">
        <v>2352</v>
      </c>
      <c r="I490" s="9" t="s">
        <v>2372</v>
      </c>
      <c r="J490" s="7">
        <f t="shared" si="28"/>
        <v>1983</v>
      </c>
      <c r="K490" s="7">
        <f t="shared" si="29"/>
        <v>1994</v>
      </c>
      <c r="L490" s="12">
        <f t="shared" si="30"/>
        <v>34631</v>
      </c>
      <c r="M490" s="13">
        <f t="shared" si="31"/>
        <v>28</v>
      </c>
      <c r="V490" s="7">
        <v>1</v>
      </c>
    </row>
    <row r="491" spans="1:22" x14ac:dyDescent="0.3">
      <c r="A491" s="1" t="s">
        <v>1847</v>
      </c>
      <c r="B491" s="7">
        <v>1991</v>
      </c>
      <c r="C491" s="1" t="s">
        <v>2357</v>
      </c>
      <c r="D491" s="7">
        <v>3</v>
      </c>
      <c r="E491" s="13">
        <v>1</v>
      </c>
      <c r="F491" s="14">
        <v>4441.21</v>
      </c>
      <c r="G491" s="1" t="s">
        <v>2355</v>
      </c>
      <c r="H491" s="1" t="s">
        <v>2351</v>
      </c>
      <c r="I491" s="9" t="s">
        <v>2370</v>
      </c>
      <c r="J491" s="7">
        <f t="shared" si="28"/>
        <v>1983</v>
      </c>
      <c r="K491" s="7">
        <f t="shared" si="29"/>
        <v>1991</v>
      </c>
      <c r="L491" s="12">
        <f t="shared" si="30"/>
        <v>33484</v>
      </c>
      <c r="M491" s="13">
        <f t="shared" si="31"/>
        <v>31</v>
      </c>
      <c r="V491" s="7">
        <v>9</v>
      </c>
    </row>
    <row r="492" spans="1:22" x14ac:dyDescent="0.3">
      <c r="A492" s="1" t="s">
        <v>1846</v>
      </c>
      <c r="B492" s="7">
        <v>1994</v>
      </c>
      <c r="C492" s="1" t="s">
        <v>2356</v>
      </c>
      <c r="D492" s="7">
        <v>28</v>
      </c>
      <c r="E492" s="13">
        <v>3</v>
      </c>
      <c r="F492" s="14">
        <v>4449.46</v>
      </c>
      <c r="G492" s="1" t="s">
        <v>2355</v>
      </c>
      <c r="H492" s="1" t="s">
        <v>2351</v>
      </c>
      <c r="I492" s="9" t="s">
        <v>2353</v>
      </c>
      <c r="J492" s="7">
        <f t="shared" si="28"/>
        <v>1983</v>
      </c>
      <c r="K492" s="7">
        <f t="shared" si="29"/>
        <v>1994</v>
      </c>
      <c r="L492" s="12">
        <f t="shared" si="30"/>
        <v>34513</v>
      </c>
      <c r="M492" s="13">
        <f t="shared" si="31"/>
        <v>28</v>
      </c>
      <c r="V492" s="7">
        <v>9</v>
      </c>
    </row>
    <row r="493" spans="1:22" x14ac:dyDescent="0.3">
      <c r="A493" s="1" t="s">
        <v>1845</v>
      </c>
      <c r="B493" s="7">
        <v>1990</v>
      </c>
      <c r="C493" s="1" t="s">
        <v>2360</v>
      </c>
      <c r="D493" s="7">
        <v>8</v>
      </c>
      <c r="E493" s="13">
        <v>1</v>
      </c>
      <c r="F493" s="14">
        <v>4454.3999999999996</v>
      </c>
      <c r="G493" s="1" t="s">
        <v>2351</v>
      </c>
      <c r="H493" s="1" t="s">
        <v>2352</v>
      </c>
      <c r="I493" s="9" t="s">
        <v>2358</v>
      </c>
      <c r="J493" s="7">
        <f t="shared" si="28"/>
        <v>1983</v>
      </c>
      <c r="K493" s="7">
        <f t="shared" si="29"/>
        <v>1990</v>
      </c>
      <c r="L493" s="12">
        <f t="shared" si="30"/>
        <v>33093</v>
      </c>
      <c r="M493" s="13">
        <f t="shared" si="31"/>
        <v>32</v>
      </c>
      <c r="V493" s="7">
        <v>1</v>
      </c>
    </row>
    <row r="494" spans="1:22" x14ac:dyDescent="0.3">
      <c r="A494" s="1" t="s">
        <v>1844</v>
      </c>
      <c r="B494" s="7">
        <v>1990</v>
      </c>
      <c r="C494" s="1" t="s">
        <v>2350</v>
      </c>
      <c r="D494" s="7">
        <v>15</v>
      </c>
      <c r="E494" s="13">
        <v>1</v>
      </c>
      <c r="F494" s="14">
        <v>4462.72</v>
      </c>
      <c r="G494" s="1" t="s">
        <v>2351</v>
      </c>
      <c r="H494" s="1" t="s">
        <v>2352</v>
      </c>
      <c r="I494" s="9" t="s">
        <v>2358</v>
      </c>
      <c r="J494" s="7">
        <f t="shared" si="28"/>
        <v>1983</v>
      </c>
      <c r="K494" s="7">
        <f t="shared" si="29"/>
        <v>1990</v>
      </c>
      <c r="L494" s="12">
        <f t="shared" si="30"/>
        <v>33069</v>
      </c>
      <c r="M494" s="13">
        <f t="shared" si="31"/>
        <v>32</v>
      </c>
      <c r="V494" s="7">
        <v>1</v>
      </c>
    </row>
    <row r="495" spans="1:22" x14ac:dyDescent="0.3">
      <c r="A495" s="1" t="s">
        <v>1843</v>
      </c>
      <c r="B495" s="7">
        <v>1991</v>
      </c>
      <c r="C495" s="1" t="s">
        <v>2350</v>
      </c>
      <c r="D495" s="7">
        <v>4</v>
      </c>
      <c r="E495" s="13">
        <v>2</v>
      </c>
      <c r="F495" s="14">
        <v>4463.21</v>
      </c>
      <c r="G495" s="1" t="s">
        <v>2352</v>
      </c>
      <c r="H495" s="1" t="s">
        <v>2352</v>
      </c>
      <c r="I495" s="9" t="s">
        <v>2353</v>
      </c>
      <c r="J495" s="7">
        <f t="shared" si="28"/>
        <v>1983</v>
      </c>
      <c r="K495" s="7">
        <f t="shared" si="29"/>
        <v>1991</v>
      </c>
      <c r="L495" s="12">
        <f t="shared" si="30"/>
        <v>33423</v>
      </c>
      <c r="M495" s="13">
        <f t="shared" si="31"/>
        <v>31</v>
      </c>
      <c r="V495" s="7">
        <v>1</v>
      </c>
    </row>
    <row r="496" spans="1:22" x14ac:dyDescent="0.3">
      <c r="A496" s="1" t="s">
        <v>1842</v>
      </c>
      <c r="B496" s="7">
        <v>1999</v>
      </c>
      <c r="C496" s="1" t="s">
        <v>2354</v>
      </c>
      <c r="D496" s="7">
        <v>20</v>
      </c>
      <c r="E496" s="13">
        <v>3</v>
      </c>
      <c r="F496" s="14">
        <v>4466.62</v>
      </c>
      <c r="G496" s="1" t="s">
        <v>2351</v>
      </c>
      <c r="H496" s="1" t="s">
        <v>2351</v>
      </c>
      <c r="I496" s="9" t="s">
        <v>2358</v>
      </c>
      <c r="J496" s="7">
        <f t="shared" si="28"/>
        <v>1983</v>
      </c>
      <c r="K496" s="7">
        <f t="shared" si="29"/>
        <v>1999</v>
      </c>
      <c r="L496" s="12">
        <f t="shared" si="30"/>
        <v>36484</v>
      </c>
      <c r="M496" s="13">
        <f t="shared" si="31"/>
        <v>23</v>
      </c>
      <c r="V496" s="7">
        <v>9</v>
      </c>
    </row>
    <row r="497" spans="1:22" x14ac:dyDescent="0.3">
      <c r="A497" s="1" t="s">
        <v>1841</v>
      </c>
      <c r="B497" s="7">
        <v>2004</v>
      </c>
      <c r="C497" s="1" t="s">
        <v>2350</v>
      </c>
      <c r="D497" s="7">
        <v>18</v>
      </c>
      <c r="E497" s="13">
        <v>0</v>
      </c>
      <c r="F497" s="14">
        <v>4468.25</v>
      </c>
      <c r="G497" s="1" t="s">
        <v>2351</v>
      </c>
      <c r="H497" s="1" t="s">
        <v>2351</v>
      </c>
      <c r="I497" s="9" t="s">
        <v>2358</v>
      </c>
      <c r="J497" s="7">
        <f t="shared" si="28"/>
        <v>1983</v>
      </c>
      <c r="K497" s="7">
        <f t="shared" si="29"/>
        <v>2004</v>
      </c>
      <c r="L497" s="12">
        <f t="shared" si="30"/>
        <v>38186</v>
      </c>
      <c r="M497" s="13">
        <f t="shared" si="31"/>
        <v>18</v>
      </c>
      <c r="V497" s="7">
        <v>9</v>
      </c>
    </row>
    <row r="498" spans="1:22" x14ac:dyDescent="0.3">
      <c r="A498" s="1" t="s">
        <v>1840</v>
      </c>
      <c r="B498" s="7">
        <v>1992</v>
      </c>
      <c r="C498" s="1" t="s">
        <v>2350</v>
      </c>
      <c r="D498" s="7">
        <v>12</v>
      </c>
      <c r="E498" s="13">
        <v>0</v>
      </c>
      <c r="F498" s="14">
        <v>4488.58</v>
      </c>
      <c r="G498" s="1" t="s">
        <v>2351</v>
      </c>
      <c r="H498" s="1" t="s">
        <v>2352</v>
      </c>
      <c r="I498" s="9" t="s">
        <v>2358</v>
      </c>
      <c r="J498" s="7">
        <f t="shared" si="28"/>
        <v>1983</v>
      </c>
      <c r="K498" s="7">
        <f t="shared" si="29"/>
        <v>1992</v>
      </c>
      <c r="L498" s="12">
        <f t="shared" si="30"/>
        <v>33797</v>
      </c>
      <c r="M498" s="13">
        <f t="shared" si="31"/>
        <v>30</v>
      </c>
      <c r="V498" s="7">
        <v>1</v>
      </c>
    </row>
    <row r="499" spans="1:22" x14ac:dyDescent="0.3">
      <c r="A499" s="1" t="s">
        <v>1839</v>
      </c>
      <c r="B499" s="7">
        <v>1988</v>
      </c>
      <c r="C499" s="1" t="s">
        <v>2356</v>
      </c>
      <c r="D499" s="7">
        <v>26</v>
      </c>
      <c r="E499" s="13">
        <v>0</v>
      </c>
      <c r="F499" s="14">
        <v>4500.34</v>
      </c>
      <c r="G499" s="1" t="s">
        <v>2351</v>
      </c>
      <c r="H499" s="1" t="s">
        <v>2355</v>
      </c>
      <c r="I499" s="9" t="s">
        <v>2372</v>
      </c>
      <c r="J499" s="7">
        <f t="shared" si="28"/>
        <v>1983</v>
      </c>
      <c r="K499" s="7">
        <f t="shared" si="29"/>
        <v>1988</v>
      </c>
      <c r="L499" s="12">
        <f t="shared" si="30"/>
        <v>32320</v>
      </c>
      <c r="M499" s="13">
        <f t="shared" si="31"/>
        <v>34</v>
      </c>
      <c r="V499" s="7">
        <v>2</v>
      </c>
    </row>
    <row r="500" spans="1:22" x14ac:dyDescent="0.3">
      <c r="A500" s="1" t="s">
        <v>1838</v>
      </c>
      <c r="B500" s="7">
        <v>1997</v>
      </c>
      <c r="C500" s="1" t="s">
        <v>2361</v>
      </c>
      <c r="D500" s="7">
        <v>13</v>
      </c>
      <c r="E500" s="13">
        <v>4</v>
      </c>
      <c r="F500" s="14">
        <v>4504.66</v>
      </c>
      <c r="G500" s="1" t="s">
        <v>2355</v>
      </c>
      <c r="H500" s="1" t="s">
        <v>2351</v>
      </c>
      <c r="I500" s="9" t="s">
        <v>2353</v>
      </c>
      <c r="J500" s="7">
        <f t="shared" si="28"/>
        <v>1983</v>
      </c>
      <c r="K500" s="7">
        <f t="shared" si="29"/>
        <v>1997</v>
      </c>
      <c r="L500" s="12">
        <f t="shared" si="30"/>
        <v>35716</v>
      </c>
      <c r="M500" s="13">
        <f t="shared" si="31"/>
        <v>25</v>
      </c>
      <c r="V500" s="7">
        <v>9</v>
      </c>
    </row>
    <row r="501" spans="1:22" x14ac:dyDescent="0.3">
      <c r="A501" s="1" t="s">
        <v>1837</v>
      </c>
      <c r="B501" s="7">
        <v>1982</v>
      </c>
      <c r="C501" s="1" t="s">
        <v>2357</v>
      </c>
      <c r="D501" s="7">
        <v>27</v>
      </c>
      <c r="E501" s="13">
        <v>3</v>
      </c>
      <c r="F501" s="14">
        <v>4511.41</v>
      </c>
      <c r="G501" s="1" t="s">
        <v>2351</v>
      </c>
      <c r="H501" s="1" t="s">
        <v>2352</v>
      </c>
      <c r="I501" s="9" t="s">
        <v>2353</v>
      </c>
      <c r="J501" s="7">
        <f t="shared" si="28"/>
        <v>1983</v>
      </c>
      <c r="K501" s="7">
        <f t="shared" si="29"/>
        <v>1982</v>
      </c>
      <c r="L501" s="12">
        <f t="shared" si="30"/>
        <v>30221</v>
      </c>
      <c r="M501" s="13">
        <f t="shared" si="31"/>
        <v>40</v>
      </c>
      <c r="V501" s="7">
        <v>1</v>
      </c>
    </row>
    <row r="502" spans="1:22" x14ac:dyDescent="0.3">
      <c r="A502" s="1" t="s">
        <v>1836</v>
      </c>
      <c r="B502" s="7">
        <v>1980</v>
      </c>
      <c r="C502" s="1" t="s">
        <v>2356</v>
      </c>
      <c r="D502" s="7">
        <v>16</v>
      </c>
      <c r="E502" s="13">
        <v>2</v>
      </c>
      <c r="F502" s="14">
        <v>4515.71</v>
      </c>
      <c r="G502" s="1" t="s">
        <v>2351</v>
      </c>
      <c r="H502" s="1" t="s">
        <v>2352</v>
      </c>
      <c r="I502" s="9" t="s">
        <v>2353</v>
      </c>
      <c r="J502" s="7">
        <f t="shared" si="28"/>
        <v>1983</v>
      </c>
      <c r="K502" s="7">
        <f t="shared" si="29"/>
        <v>1980</v>
      </c>
      <c r="L502" s="12">
        <f t="shared" si="30"/>
        <v>29388</v>
      </c>
      <c r="M502" s="13">
        <f t="shared" si="31"/>
        <v>42</v>
      </c>
      <c r="V502" s="7">
        <v>1</v>
      </c>
    </row>
    <row r="503" spans="1:22" x14ac:dyDescent="0.3">
      <c r="A503" s="1" t="s">
        <v>1835</v>
      </c>
      <c r="B503" s="7">
        <v>2003</v>
      </c>
      <c r="C503" s="1" t="s">
        <v>2361</v>
      </c>
      <c r="D503" s="7">
        <v>2</v>
      </c>
      <c r="E503" s="13">
        <v>0</v>
      </c>
      <c r="F503" s="14">
        <v>4518.3999999999996</v>
      </c>
      <c r="G503" s="1" t="s">
        <v>2351</v>
      </c>
      <c r="H503" s="1" t="s">
        <v>2352</v>
      </c>
      <c r="I503" s="9" t="s">
        <v>2374</v>
      </c>
      <c r="J503" s="7">
        <f t="shared" si="28"/>
        <v>1983</v>
      </c>
      <c r="K503" s="7">
        <f t="shared" si="29"/>
        <v>2003</v>
      </c>
      <c r="L503" s="12">
        <f t="shared" si="30"/>
        <v>37896</v>
      </c>
      <c r="M503" s="13">
        <f t="shared" si="31"/>
        <v>19</v>
      </c>
      <c r="V503" s="7">
        <v>1</v>
      </c>
    </row>
    <row r="504" spans="1:22" x14ac:dyDescent="0.3">
      <c r="A504" s="1" t="s">
        <v>1834</v>
      </c>
      <c r="B504" s="7">
        <v>1987</v>
      </c>
      <c r="C504" s="1" t="s">
        <v>2359</v>
      </c>
      <c r="D504" s="7">
        <v>5</v>
      </c>
      <c r="E504" s="13">
        <v>3</v>
      </c>
      <c r="F504" s="14">
        <v>4518.7700000000004</v>
      </c>
      <c r="G504" s="1" t="s">
        <v>2351</v>
      </c>
      <c r="H504" s="1" t="s">
        <v>2352</v>
      </c>
      <c r="I504" s="9" t="s">
        <v>2358</v>
      </c>
      <c r="J504" s="7">
        <f t="shared" si="28"/>
        <v>1983</v>
      </c>
      <c r="K504" s="7">
        <f t="shared" si="29"/>
        <v>1987</v>
      </c>
      <c r="L504" s="12">
        <f t="shared" si="30"/>
        <v>32116</v>
      </c>
      <c r="M504" s="13">
        <f t="shared" si="31"/>
        <v>35</v>
      </c>
      <c r="V504" s="7">
        <v>1</v>
      </c>
    </row>
    <row r="505" spans="1:22" x14ac:dyDescent="0.3">
      <c r="A505" s="1" t="s">
        <v>1833</v>
      </c>
      <c r="B505" s="7">
        <v>1988</v>
      </c>
      <c r="C505" s="1" t="s">
        <v>2359</v>
      </c>
      <c r="D505" s="7">
        <v>21</v>
      </c>
      <c r="E505" s="13">
        <v>0</v>
      </c>
      <c r="F505" s="14">
        <v>4518.83</v>
      </c>
      <c r="G505" s="1" t="s">
        <v>2351</v>
      </c>
      <c r="H505" s="1" t="s">
        <v>2351</v>
      </c>
      <c r="I505" s="9" t="s">
        <v>2372</v>
      </c>
      <c r="J505" s="7">
        <f t="shared" si="28"/>
        <v>1983</v>
      </c>
      <c r="K505" s="7">
        <f t="shared" si="29"/>
        <v>1988</v>
      </c>
      <c r="L505" s="12">
        <f t="shared" si="30"/>
        <v>32498</v>
      </c>
      <c r="M505" s="13">
        <f t="shared" si="31"/>
        <v>34</v>
      </c>
      <c r="V505" s="7">
        <v>9</v>
      </c>
    </row>
    <row r="506" spans="1:22" x14ac:dyDescent="0.3">
      <c r="A506" s="1" t="s">
        <v>1832</v>
      </c>
      <c r="B506" s="7">
        <v>1992</v>
      </c>
      <c r="C506" s="1" t="s">
        <v>2360</v>
      </c>
      <c r="D506" s="7">
        <v>13</v>
      </c>
      <c r="E506" s="13">
        <v>1</v>
      </c>
      <c r="F506" s="14">
        <v>4527.18</v>
      </c>
      <c r="G506" s="1" t="s">
        <v>2351</v>
      </c>
      <c r="H506" s="1" t="s">
        <v>2351</v>
      </c>
      <c r="I506" s="9" t="s">
        <v>2358</v>
      </c>
      <c r="J506" s="7">
        <f t="shared" si="28"/>
        <v>1983</v>
      </c>
      <c r="K506" s="7">
        <f t="shared" si="29"/>
        <v>1992</v>
      </c>
      <c r="L506" s="12">
        <f t="shared" si="30"/>
        <v>33829</v>
      </c>
      <c r="M506" s="13">
        <f t="shared" si="31"/>
        <v>30</v>
      </c>
      <c r="V506" s="7">
        <v>9</v>
      </c>
    </row>
    <row r="507" spans="1:22" x14ac:dyDescent="0.3">
      <c r="A507" s="1" t="s">
        <v>1831</v>
      </c>
      <c r="B507" s="7">
        <v>1993</v>
      </c>
      <c r="C507" s="1" t="s">
        <v>2356</v>
      </c>
      <c r="D507" s="7">
        <v>29</v>
      </c>
      <c r="E507" s="13">
        <v>2</v>
      </c>
      <c r="F507" s="14">
        <v>4529.4799999999996</v>
      </c>
      <c r="G507" s="1" t="s">
        <v>2351</v>
      </c>
      <c r="H507" s="1" t="s">
        <v>2355</v>
      </c>
      <c r="I507" s="9" t="s">
        <v>2362</v>
      </c>
      <c r="J507" s="7">
        <f t="shared" si="28"/>
        <v>1983</v>
      </c>
      <c r="K507" s="7">
        <f t="shared" si="29"/>
        <v>1993</v>
      </c>
      <c r="L507" s="12">
        <f t="shared" si="30"/>
        <v>34149</v>
      </c>
      <c r="M507" s="13">
        <f t="shared" si="31"/>
        <v>29</v>
      </c>
      <c r="V507" s="7">
        <v>2</v>
      </c>
    </row>
    <row r="508" spans="1:22" x14ac:dyDescent="0.3">
      <c r="A508" s="1" t="s">
        <v>1830</v>
      </c>
      <c r="B508" s="7">
        <v>1988</v>
      </c>
      <c r="C508" s="1" t="s">
        <v>2356</v>
      </c>
      <c r="D508" s="7">
        <v>13</v>
      </c>
      <c r="E508" s="13">
        <v>1</v>
      </c>
      <c r="F508" s="14">
        <v>4536.26</v>
      </c>
      <c r="G508" s="1" t="s">
        <v>2351</v>
      </c>
      <c r="H508" s="1" t="s">
        <v>2351</v>
      </c>
      <c r="I508" s="9" t="s">
        <v>2362</v>
      </c>
      <c r="J508" s="7">
        <f t="shared" si="28"/>
        <v>1983</v>
      </c>
      <c r="K508" s="7">
        <f t="shared" si="29"/>
        <v>1988</v>
      </c>
      <c r="L508" s="12">
        <f t="shared" si="30"/>
        <v>32307</v>
      </c>
      <c r="M508" s="13">
        <f t="shared" si="31"/>
        <v>34</v>
      </c>
      <c r="V508" s="7">
        <v>9</v>
      </c>
    </row>
    <row r="509" spans="1:22" x14ac:dyDescent="0.3">
      <c r="A509" s="1" t="s">
        <v>1829</v>
      </c>
      <c r="B509" s="7">
        <v>1990</v>
      </c>
      <c r="C509" s="1" t="s">
        <v>2354</v>
      </c>
      <c r="D509" s="7">
        <v>17</v>
      </c>
      <c r="E509" s="13">
        <v>0</v>
      </c>
      <c r="F509" s="14">
        <v>4544.2299999999996</v>
      </c>
      <c r="G509" s="1" t="s">
        <v>2351</v>
      </c>
      <c r="H509" s="1" t="s">
        <v>2355</v>
      </c>
      <c r="I509" s="9" t="s">
        <v>2368</v>
      </c>
      <c r="J509" s="7">
        <f t="shared" si="28"/>
        <v>1983</v>
      </c>
      <c r="K509" s="7">
        <f t="shared" si="29"/>
        <v>1990</v>
      </c>
      <c r="L509" s="12">
        <f t="shared" si="30"/>
        <v>33194</v>
      </c>
      <c r="M509" s="13">
        <f t="shared" si="31"/>
        <v>32</v>
      </c>
      <c r="V509" s="7">
        <v>2</v>
      </c>
    </row>
    <row r="510" spans="1:22" x14ac:dyDescent="0.3">
      <c r="A510" s="1" t="s">
        <v>1828</v>
      </c>
      <c r="B510" s="7">
        <v>2004</v>
      </c>
      <c r="C510" s="1" t="s">
        <v>2359</v>
      </c>
      <c r="D510" s="7">
        <v>22</v>
      </c>
      <c r="E510" s="13">
        <v>4</v>
      </c>
      <c r="F510" s="14">
        <v>4561.1899999999996</v>
      </c>
      <c r="G510" s="1" t="s">
        <v>2351</v>
      </c>
      <c r="H510" s="1" t="s">
        <v>2351</v>
      </c>
      <c r="I510" s="9" t="s">
        <v>2368</v>
      </c>
      <c r="J510" s="7">
        <f t="shared" si="28"/>
        <v>1983</v>
      </c>
      <c r="K510" s="7">
        <f t="shared" si="29"/>
        <v>2004</v>
      </c>
      <c r="L510" s="12">
        <f t="shared" si="30"/>
        <v>38343</v>
      </c>
      <c r="M510" s="13">
        <f t="shared" si="31"/>
        <v>18</v>
      </c>
      <c r="V510" s="7">
        <v>9</v>
      </c>
    </row>
    <row r="511" spans="1:22" x14ac:dyDescent="0.3">
      <c r="A511" s="1" t="s">
        <v>1827</v>
      </c>
      <c r="B511" s="7">
        <v>1990</v>
      </c>
      <c r="C511" s="1" t="s">
        <v>2357</v>
      </c>
      <c r="D511" s="7">
        <v>20</v>
      </c>
      <c r="E511" s="13">
        <v>1</v>
      </c>
      <c r="F511" s="14">
        <v>4562.84</v>
      </c>
      <c r="G511" s="1" t="s">
        <v>2351</v>
      </c>
      <c r="H511" s="1" t="s">
        <v>2351</v>
      </c>
      <c r="I511" s="9" t="s">
        <v>2353</v>
      </c>
      <c r="J511" s="7">
        <f t="shared" si="28"/>
        <v>1983</v>
      </c>
      <c r="K511" s="7">
        <f t="shared" si="29"/>
        <v>1990</v>
      </c>
      <c r="L511" s="12">
        <f t="shared" si="30"/>
        <v>33136</v>
      </c>
      <c r="M511" s="13">
        <f t="shared" si="31"/>
        <v>32</v>
      </c>
      <c r="V511" s="7">
        <v>9</v>
      </c>
    </row>
    <row r="512" spans="1:22" x14ac:dyDescent="0.3">
      <c r="A512" s="1" t="s">
        <v>1826</v>
      </c>
      <c r="B512" s="7">
        <v>1996</v>
      </c>
      <c r="C512" s="1" t="s">
        <v>2359</v>
      </c>
      <c r="D512" s="7">
        <v>25</v>
      </c>
      <c r="E512" s="13">
        <v>2</v>
      </c>
      <c r="F512" s="14">
        <v>4564.1899999999996</v>
      </c>
      <c r="G512" s="1" t="s">
        <v>2351</v>
      </c>
      <c r="H512" s="1" t="s">
        <v>2351</v>
      </c>
      <c r="I512" s="9" t="s">
        <v>2368</v>
      </c>
      <c r="J512" s="7">
        <f t="shared" si="28"/>
        <v>1983</v>
      </c>
      <c r="K512" s="7">
        <f t="shared" si="29"/>
        <v>1996</v>
      </c>
      <c r="L512" s="12">
        <f t="shared" si="30"/>
        <v>35424</v>
      </c>
      <c r="M512" s="13">
        <f t="shared" si="31"/>
        <v>26</v>
      </c>
      <c r="V512" s="7">
        <v>9</v>
      </c>
    </row>
    <row r="513" spans="1:22" x14ac:dyDescent="0.3">
      <c r="A513" s="1" t="s">
        <v>1825</v>
      </c>
      <c r="B513" s="7">
        <v>1989</v>
      </c>
      <c r="C513" s="1" t="s">
        <v>2357</v>
      </c>
      <c r="D513" s="7">
        <v>18</v>
      </c>
      <c r="E513" s="13">
        <v>0</v>
      </c>
      <c r="F513" s="14">
        <v>4571.41</v>
      </c>
      <c r="G513" s="1" t="s">
        <v>2351</v>
      </c>
      <c r="H513" s="1" t="s">
        <v>2351</v>
      </c>
      <c r="I513" s="9" t="s">
        <v>2358</v>
      </c>
      <c r="J513" s="7">
        <f t="shared" si="28"/>
        <v>1983</v>
      </c>
      <c r="K513" s="7">
        <f t="shared" si="29"/>
        <v>1989</v>
      </c>
      <c r="L513" s="12">
        <f t="shared" si="30"/>
        <v>32769</v>
      </c>
      <c r="M513" s="13">
        <f t="shared" si="31"/>
        <v>33</v>
      </c>
      <c r="V513" s="7">
        <v>9</v>
      </c>
    </row>
    <row r="514" spans="1:22" x14ac:dyDescent="0.3">
      <c r="A514" s="1" t="s">
        <v>1824</v>
      </c>
      <c r="B514" s="7">
        <v>2000</v>
      </c>
      <c r="C514" s="1" t="s">
        <v>2350</v>
      </c>
      <c r="D514" s="7">
        <v>2</v>
      </c>
      <c r="E514" s="13">
        <v>0</v>
      </c>
      <c r="F514" s="14">
        <v>4608.03</v>
      </c>
      <c r="G514" s="1" t="s">
        <v>2351</v>
      </c>
      <c r="H514" s="1" t="s">
        <v>2352</v>
      </c>
      <c r="I514" s="9" t="s">
        <v>2362</v>
      </c>
      <c r="J514" s="7">
        <f t="shared" si="28"/>
        <v>1983</v>
      </c>
      <c r="K514" s="7">
        <f t="shared" si="29"/>
        <v>2000</v>
      </c>
      <c r="L514" s="12">
        <f t="shared" si="30"/>
        <v>36709</v>
      </c>
      <c r="M514" s="13">
        <f t="shared" si="31"/>
        <v>22</v>
      </c>
      <c r="V514" s="7">
        <v>1</v>
      </c>
    </row>
    <row r="515" spans="1:22" x14ac:dyDescent="0.3">
      <c r="A515" s="1" t="s">
        <v>1823</v>
      </c>
      <c r="B515" s="7">
        <v>1998</v>
      </c>
      <c r="C515" s="1" t="s">
        <v>2356</v>
      </c>
      <c r="D515" s="7">
        <v>29</v>
      </c>
      <c r="E515" s="13">
        <v>3</v>
      </c>
      <c r="F515" s="14">
        <v>4618.08</v>
      </c>
      <c r="G515" s="1" t="s">
        <v>2351</v>
      </c>
      <c r="H515" s="1" t="s">
        <v>2355</v>
      </c>
      <c r="I515" s="9" t="s">
        <v>2358</v>
      </c>
      <c r="J515" s="7">
        <f t="shared" ref="J515:J578" si="32">ROUND(AVERAGEIF($B$2:$B$2339,"&lt;&gt;Unknown"),0)</f>
        <v>1983</v>
      </c>
      <c r="K515" s="7">
        <f t="shared" ref="K515:K578" si="33">IF(B515="Unknown",$J$2,B515)</f>
        <v>1998</v>
      </c>
      <c r="L515" s="12">
        <f t="shared" ref="L515:L578" si="34">DATE(K515, MONTH(1 &amp;C515),D515)</f>
        <v>35975</v>
      </c>
      <c r="M515" s="13">
        <f t="shared" ref="M515:M578" si="35">DATEDIF(L515, DATE(2023,6,8),"y")</f>
        <v>24</v>
      </c>
      <c r="V515" s="7">
        <v>2</v>
      </c>
    </row>
    <row r="516" spans="1:22" x14ac:dyDescent="0.3">
      <c r="A516" s="1" t="s">
        <v>1822</v>
      </c>
      <c r="B516" s="7">
        <v>1985</v>
      </c>
      <c r="C516" s="1" t="s">
        <v>2356</v>
      </c>
      <c r="D516" s="7">
        <v>22</v>
      </c>
      <c r="E516" s="13">
        <v>0</v>
      </c>
      <c r="F516" s="14">
        <v>4646.76</v>
      </c>
      <c r="G516" s="1" t="s">
        <v>2355</v>
      </c>
      <c r="H516" s="1" t="s">
        <v>2355</v>
      </c>
      <c r="I516" s="9" t="s">
        <v>2362</v>
      </c>
      <c r="J516" s="7">
        <f t="shared" si="32"/>
        <v>1983</v>
      </c>
      <c r="K516" s="7">
        <f t="shared" si="33"/>
        <v>1985</v>
      </c>
      <c r="L516" s="12">
        <f t="shared" si="34"/>
        <v>31220</v>
      </c>
      <c r="M516" s="13">
        <f t="shared" si="35"/>
        <v>37</v>
      </c>
      <c r="V516" s="7">
        <v>2</v>
      </c>
    </row>
    <row r="517" spans="1:22" x14ac:dyDescent="0.3">
      <c r="A517" s="1" t="s">
        <v>1821</v>
      </c>
      <c r="B517" s="7">
        <v>1996</v>
      </c>
      <c r="C517" s="1" t="s">
        <v>2361</v>
      </c>
      <c r="D517" s="7">
        <v>25</v>
      </c>
      <c r="E517" s="13">
        <v>3</v>
      </c>
      <c r="F517" s="14">
        <v>4661.29</v>
      </c>
      <c r="G517" s="1" t="s">
        <v>2351</v>
      </c>
      <c r="H517" s="1" t="s">
        <v>2355</v>
      </c>
      <c r="I517" s="9" t="s">
        <v>2372</v>
      </c>
      <c r="J517" s="7">
        <f t="shared" si="32"/>
        <v>1983</v>
      </c>
      <c r="K517" s="7">
        <f t="shared" si="33"/>
        <v>1996</v>
      </c>
      <c r="L517" s="12">
        <f t="shared" si="34"/>
        <v>35363</v>
      </c>
      <c r="M517" s="13">
        <f t="shared" si="35"/>
        <v>26</v>
      </c>
      <c r="V517" s="7">
        <v>2</v>
      </c>
    </row>
    <row r="518" spans="1:22" x14ac:dyDescent="0.3">
      <c r="A518" s="1" t="s">
        <v>1820</v>
      </c>
      <c r="B518" s="7">
        <v>1990</v>
      </c>
      <c r="C518" s="1" t="s">
        <v>2360</v>
      </c>
      <c r="D518" s="7">
        <v>5</v>
      </c>
      <c r="E518" s="13">
        <v>1</v>
      </c>
      <c r="F518" s="14">
        <v>4667.6099999999997</v>
      </c>
      <c r="G518" s="1" t="s">
        <v>2352</v>
      </c>
      <c r="H518" s="1" t="s">
        <v>2352</v>
      </c>
      <c r="I518" s="9" t="s">
        <v>2365</v>
      </c>
      <c r="J518" s="7">
        <f t="shared" si="32"/>
        <v>1983</v>
      </c>
      <c r="K518" s="7">
        <f t="shared" si="33"/>
        <v>1990</v>
      </c>
      <c r="L518" s="12">
        <f t="shared" si="34"/>
        <v>33090</v>
      </c>
      <c r="M518" s="13">
        <f t="shared" si="35"/>
        <v>32</v>
      </c>
      <c r="V518" s="7">
        <v>1</v>
      </c>
    </row>
    <row r="519" spans="1:22" x14ac:dyDescent="0.3">
      <c r="A519" s="1" t="s">
        <v>1819</v>
      </c>
      <c r="B519" s="7">
        <v>1990</v>
      </c>
      <c r="C519" s="1" t="s">
        <v>2357</v>
      </c>
      <c r="D519" s="7">
        <v>26</v>
      </c>
      <c r="E519" s="13">
        <v>2</v>
      </c>
      <c r="F519" s="14">
        <v>4670.6400000000003</v>
      </c>
      <c r="G519" s="1" t="s">
        <v>2351</v>
      </c>
      <c r="H519" s="1" t="s">
        <v>2351</v>
      </c>
      <c r="I519" s="9" t="s">
        <v>2362</v>
      </c>
      <c r="J519" s="7">
        <f t="shared" si="32"/>
        <v>1983</v>
      </c>
      <c r="K519" s="7">
        <f t="shared" si="33"/>
        <v>1990</v>
      </c>
      <c r="L519" s="12">
        <f t="shared" si="34"/>
        <v>33142</v>
      </c>
      <c r="M519" s="13">
        <f t="shared" si="35"/>
        <v>32</v>
      </c>
      <c r="V519" s="7">
        <v>9</v>
      </c>
    </row>
    <row r="520" spans="1:22" x14ac:dyDescent="0.3">
      <c r="A520" s="1" t="s">
        <v>1818</v>
      </c>
      <c r="B520" s="7">
        <v>1990</v>
      </c>
      <c r="C520" s="1" t="s">
        <v>2350</v>
      </c>
      <c r="D520" s="7">
        <v>13</v>
      </c>
      <c r="E520" s="13">
        <v>2</v>
      </c>
      <c r="F520" s="14">
        <v>4673.3900000000003</v>
      </c>
      <c r="G520" s="1" t="s">
        <v>2351</v>
      </c>
      <c r="H520" s="1" t="s">
        <v>2355</v>
      </c>
      <c r="I520" s="9" t="s">
        <v>2353</v>
      </c>
      <c r="J520" s="7">
        <f t="shared" si="32"/>
        <v>1983</v>
      </c>
      <c r="K520" s="7">
        <f t="shared" si="33"/>
        <v>1990</v>
      </c>
      <c r="L520" s="12">
        <f t="shared" si="34"/>
        <v>33067</v>
      </c>
      <c r="M520" s="13">
        <f t="shared" si="35"/>
        <v>32</v>
      </c>
      <c r="V520" s="7">
        <v>2</v>
      </c>
    </row>
    <row r="521" spans="1:22" x14ac:dyDescent="0.3">
      <c r="A521" s="1" t="s">
        <v>1817</v>
      </c>
      <c r="B521" s="7">
        <v>1979</v>
      </c>
      <c r="C521" s="1" t="s">
        <v>2361</v>
      </c>
      <c r="D521" s="7">
        <v>18</v>
      </c>
      <c r="E521" s="13">
        <v>2</v>
      </c>
      <c r="F521" s="14">
        <v>4674.2</v>
      </c>
      <c r="G521" s="1" t="s">
        <v>2351</v>
      </c>
      <c r="H521" s="1" t="s">
        <v>2355</v>
      </c>
      <c r="I521" s="9" t="s">
        <v>2353</v>
      </c>
      <c r="J521" s="7">
        <f t="shared" si="32"/>
        <v>1983</v>
      </c>
      <c r="K521" s="7">
        <f t="shared" si="33"/>
        <v>1979</v>
      </c>
      <c r="L521" s="12">
        <f t="shared" si="34"/>
        <v>29146</v>
      </c>
      <c r="M521" s="13">
        <f t="shared" si="35"/>
        <v>43</v>
      </c>
      <c r="V521" s="7">
        <v>2</v>
      </c>
    </row>
    <row r="522" spans="1:22" x14ac:dyDescent="0.3">
      <c r="A522" s="1" t="s">
        <v>1816</v>
      </c>
      <c r="B522" s="7">
        <v>2003</v>
      </c>
      <c r="C522" s="1" t="s">
        <v>2361</v>
      </c>
      <c r="D522" s="7">
        <v>4</v>
      </c>
      <c r="E522" s="13">
        <v>0</v>
      </c>
      <c r="F522" s="14">
        <v>4678.8</v>
      </c>
      <c r="G522" s="1" t="s">
        <v>2351</v>
      </c>
      <c r="H522" s="1" t="s">
        <v>2355</v>
      </c>
      <c r="I522" s="9" t="s">
        <v>2371</v>
      </c>
      <c r="J522" s="7">
        <f t="shared" si="32"/>
        <v>1983</v>
      </c>
      <c r="K522" s="7">
        <f t="shared" si="33"/>
        <v>2003</v>
      </c>
      <c r="L522" s="12">
        <f t="shared" si="34"/>
        <v>37898</v>
      </c>
      <c r="M522" s="13">
        <f t="shared" si="35"/>
        <v>19</v>
      </c>
      <c r="V522" s="7">
        <v>2</v>
      </c>
    </row>
    <row r="523" spans="1:22" x14ac:dyDescent="0.3">
      <c r="A523" s="1" t="s">
        <v>1815</v>
      </c>
      <c r="B523" s="7">
        <v>1990</v>
      </c>
      <c r="C523" s="1" t="s">
        <v>2357</v>
      </c>
      <c r="D523" s="7">
        <v>4</v>
      </c>
      <c r="E523" s="13">
        <v>2</v>
      </c>
      <c r="F523" s="14">
        <v>4686.3900000000003</v>
      </c>
      <c r="G523" s="1" t="s">
        <v>2352</v>
      </c>
      <c r="H523" s="1" t="s">
        <v>2352</v>
      </c>
      <c r="I523" s="9" t="s">
        <v>2353</v>
      </c>
      <c r="J523" s="7">
        <f t="shared" si="32"/>
        <v>1983</v>
      </c>
      <c r="K523" s="7">
        <f t="shared" si="33"/>
        <v>1990</v>
      </c>
      <c r="L523" s="12">
        <f t="shared" si="34"/>
        <v>33120</v>
      </c>
      <c r="M523" s="13">
        <f t="shared" si="35"/>
        <v>32</v>
      </c>
      <c r="V523" s="7">
        <v>1</v>
      </c>
    </row>
    <row r="524" spans="1:22" x14ac:dyDescent="0.3">
      <c r="A524" s="1" t="s">
        <v>1814</v>
      </c>
      <c r="B524" s="7">
        <v>2003</v>
      </c>
      <c r="C524" s="1" t="s">
        <v>2356</v>
      </c>
      <c r="D524" s="7">
        <v>22</v>
      </c>
      <c r="E524" s="13">
        <v>5</v>
      </c>
      <c r="F524" s="14">
        <v>4687.8</v>
      </c>
      <c r="G524" s="1" t="s">
        <v>2351</v>
      </c>
      <c r="H524" s="1" t="s">
        <v>2352</v>
      </c>
      <c r="I524" s="9" t="s">
        <v>2362</v>
      </c>
      <c r="J524" s="7">
        <f t="shared" si="32"/>
        <v>1983</v>
      </c>
      <c r="K524" s="7">
        <f t="shared" si="33"/>
        <v>2003</v>
      </c>
      <c r="L524" s="12">
        <f t="shared" si="34"/>
        <v>37794</v>
      </c>
      <c r="M524" s="13">
        <f t="shared" si="35"/>
        <v>19</v>
      </c>
      <c r="V524" s="7">
        <v>1</v>
      </c>
    </row>
    <row r="525" spans="1:22" x14ac:dyDescent="0.3">
      <c r="A525" s="1" t="s">
        <v>1813</v>
      </c>
      <c r="B525" s="7">
        <v>1977</v>
      </c>
      <c r="C525" s="1" t="s">
        <v>2359</v>
      </c>
      <c r="D525" s="7">
        <v>4</v>
      </c>
      <c r="E525" s="13">
        <v>2</v>
      </c>
      <c r="F525" s="14">
        <v>4699.47</v>
      </c>
      <c r="G525" s="1" t="s">
        <v>2351</v>
      </c>
      <c r="H525" s="1" t="s">
        <v>2352</v>
      </c>
      <c r="I525" s="9" t="s">
        <v>2353</v>
      </c>
      <c r="J525" s="7">
        <f t="shared" si="32"/>
        <v>1983</v>
      </c>
      <c r="K525" s="7">
        <f t="shared" si="33"/>
        <v>1977</v>
      </c>
      <c r="L525" s="12">
        <f t="shared" si="34"/>
        <v>28463</v>
      </c>
      <c r="M525" s="13">
        <f t="shared" si="35"/>
        <v>45</v>
      </c>
      <c r="V525" s="7">
        <v>1</v>
      </c>
    </row>
    <row r="526" spans="1:22" x14ac:dyDescent="0.3">
      <c r="A526" s="1" t="s">
        <v>1812</v>
      </c>
      <c r="B526" s="7">
        <v>1981</v>
      </c>
      <c r="C526" s="1" t="s">
        <v>2360</v>
      </c>
      <c r="D526" s="7">
        <v>12</v>
      </c>
      <c r="E526" s="13">
        <v>1</v>
      </c>
      <c r="F526" s="14">
        <v>4712.12</v>
      </c>
      <c r="G526" s="1" t="s">
        <v>2351</v>
      </c>
      <c r="H526" s="1" t="s">
        <v>2352</v>
      </c>
      <c r="I526" s="9" t="s">
        <v>2362</v>
      </c>
      <c r="J526" s="7">
        <f t="shared" si="32"/>
        <v>1983</v>
      </c>
      <c r="K526" s="7">
        <f t="shared" si="33"/>
        <v>1981</v>
      </c>
      <c r="L526" s="12">
        <f t="shared" si="34"/>
        <v>29810</v>
      </c>
      <c r="M526" s="13">
        <f t="shared" si="35"/>
        <v>41</v>
      </c>
      <c r="V526" s="7">
        <v>1</v>
      </c>
    </row>
    <row r="527" spans="1:22" x14ac:dyDescent="0.3">
      <c r="A527" s="1" t="s">
        <v>1811</v>
      </c>
      <c r="B527" s="7">
        <v>1992</v>
      </c>
      <c r="C527" s="1" t="s">
        <v>2361</v>
      </c>
      <c r="D527" s="7">
        <v>9</v>
      </c>
      <c r="E527" s="13">
        <v>1</v>
      </c>
      <c r="F527" s="14">
        <v>4718.2</v>
      </c>
      <c r="G527" s="1" t="s">
        <v>2351</v>
      </c>
      <c r="H527" s="1" t="s">
        <v>2352</v>
      </c>
      <c r="I527" s="9" t="s">
        <v>2368</v>
      </c>
      <c r="J527" s="7">
        <f t="shared" si="32"/>
        <v>1983</v>
      </c>
      <c r="K527" s="7">
        <f t="shared" si="33"/>
        <v>1992</v>
      </c>
      <c r="L527" s="12">
        <f t="shared" si="34"/>
        <v>33886</v>
      </c>
      <c r="M527" s="13">
        <f t="shared" si="35"/>
        <v>30</v>
      </c>
      <c r="V527" s="7">
        <v>1</v>
      </c>
    </row>
    <row r="528" spans="1:22" x14ac:dyDescent="0.3">
      <c r="A528" s="1" t="s">
        <v>1810</v>
      </c>
      <c r="B528" s="7">
        <v>1992</v>
      </c>
      <c r="C528" s="1" t="s">
        <v>2357</v>
      </c>
      <c r="D528" s="7">
        <v>28</v>
      </c>
      <c r="E528" s="13">
        <v>1</v>
      </c>
      <c r="F528" s="14">
        <v>4719.5200000000004</v>
      </c>
      <c r="G528" s="1" t="s">
        <v>2351</v>
      </c>
      <c r="H528" s="1" t="s">
        <v>2351</v>
      </c>
      <c r="I528" s="9" t="s">
        <v>2368</v>
      </c>
      <c r="J528" s="7">
        <f t="shared" si="32"/>
        <v>1983</v>
      </c>
      <c r="K528" s="7">
        <f t="shared" si="33"/>
        <v>1992</v>
      </c>
      <c r="L528" s="12">
        <f t="shared" si="34"/>
        <v>33875</v>
      </c>
      <c r="M528" s="13">
        <f t="shared" si="35"/>
        <v>30</v>
      </c>
      <c r="V528" s="7">
        <v>9</v>
      </c>
    </row>
    <row r="529" spans="1:22" x14ac:dyDescent="0.3">
      <c r="A529" s="1" t="s">
        <v>1809</v>
      </c>
      <c r="B529" s="7">
        <v>1994</v>
      </c>
      <c r="C529" s="1" t="s">
        <v>2360</v>
      </c>
      <c r="D529" s="7">
        <v>12</v>
      </c>
      <c r="E529" s="13">
        <v>2</v>
      </c>
      <c r="F529" s="14">
        <v>4719.74</v>
      </c>
      <c r="G529" s="1" t="s">
        <v>2351</v>
      </c>
      <c r="H529" s="1" t="s">
        <v>2355</v>
      </c>
      <c r="I529" s="9" t="s">
        <v>2358</v>
      </c>
      <c r="J529" s="7">
        <f t="shared" si="32"/>
        <v>1983</v>
      </c>
      <c r="K529" s="7">
        <f t="shared" si="33"/>
        <v>1994</v>
      </c>
      <c r="L529" s="12">
        <f t="shared" si="34"/>
        <v>34558</v>
      </c>
      <c r="M529" s="13">
        <f t="shared" si="35"/>
        <v>28</v>
      </c>
      <c r="V529" s="7">
        <v>2</v>
      </c>
    </row>
    <row r="530" spans="1:22" x14ac:dyDescent="0.3">
      <c r="A530" s="1" t="s">
        <v>1808</v>
      </c>
      <c r="B530" s="7">
        <v>1980</v>
      </c>
      <c r="C530" s="1" t="s">
        <v>2350</v>
      </c>
      <c r="D530" s="7">
        <v>2</v>
      </c>
      <c r="E530" s="13">
        <v>2</v>
      </c>
      <c r="F530" s="14">
        <v>4728.71</v>
      </c>
      <c r="G530" s="1" t="s">
        <v>2351</v>
      </c>
      <c r="H530" s="1" t="s">
        <v>2352</v>
      </c>
      <c r="I530" s="9" t="s">
        <v>2358</v>
      </c>
      <c r="J530" s="7">
        <f t="shared" si="32"/>
        <v>1983</v>
      </c>
      <c r="K530" s="7">
        <f t="shared" si="33"/>
        <v>1980</v>
      </c>
      <c r="L530" s="12">
        <f t="shared" si="34"/>
        <v>29404</v>
      </c>
      <c r="M530" s="13">
        <f t="shared" si="35"/>
        <v>42</v>
      </c>
      <c r="V530" s="7">
        <v>1</v>
      </c>
    </row>
    <row r="531" spans="1:22" x14ac:dyDescent="0.3">
      <c r="A531" s="1" t="s">
        <v>1807</v>
      </c>
      <c r="B531" s="7">
        <v>1986</v>
      </c>
      <c r="C531" s="1" t="s">
        <v>2357</v>
      </c>
      <c r="D531" s="7">
        <v>5</v>
      </c>
      <c r="E531" s="13">
        <v>3</v>
      </c>
      <c r="F531" s="14">
        <v>4734.6400000000003</v>
      </c>
      <c r="G531" s="1" t="s">
        <v>2351</v>
      </c>
      <c r="H531" s="1" t="s">
        <v>2355</v>
      </c>
      <c r="I531" s="9" t="s">
        <v>2353</v>
      </c>
      <c r="J531" s="7">
        <f t="shared" si="32"/>
        <v>1983</v>
      </c>
      <c r="K531" s="7">
        <f t="shared" si="33"/>
        <v>1986</v>
      </c>
      <c r="L531" s="12">
        <f t="shared" si="34"/>
        <v>31660</v>
      </c>
      <c r="M531" s="13">
        <f t="shared" si="35"/>
        <v>36</v>
      </c>
      <c r="V531" s="7">
        <v>2</v>
      </c>
    </row>
    <row r="532" spans="1:22" x14ac:dyDescent="0.3">
      <c r="A532" s="1" t="s">
        <v>1806</v>
      </c>
      <c r="B532" s="7">
        <v>1991</v>
      </c>
      <c r="C532" s="1" t="s">
        <v>2361</v>
      </c>
      <c r="D532" s="7">
        <v>12</v>
      </c>
      <c r="E532" s="13">
        <v>1</v>
      </c>
      <c r="F532" s="14">
        <v>4738.2700000000004</v>
      </c>
      <c r="G532" s="1" t="s">
        <v>2351</v>
      </c>
      <c r="H532" s="1" t="s">
        <v>2352</v>
      </c>
      <c r="I532" s="9" t="s">
        <v>2358</v>
      </c>
      <c r="J532" s="7">
        <f t="shared" si="32"/>
        <v>1983</v>
      </c>
      <c r="K532" s="7">
        <f t="shared" si="33"/>
        <v>1991</v>
      </c>
      <c r="L532" s="12">
        <f t="shared" si="34"/>
        <v>33523</v>
      </c>
      <c r="M532" s="13">
        <f t="shared" si="35"/>
        <v>31</v>
      </c>
      <c r="V532" s="7">
        <v>1</v>
      </c>
    </row>
    <row r="533" spans="1:22" x14ac:dyDescent="0.3">
      <c r="A533" s="1" t="s">
        <v>1805</v>
      </c>
      <c r="B533" s="7">
        <v>2004</v>
      </c>
      <c r="C533" s="1" t="s">
        <v>2354</v>
      </c>
      <c r="D533" s="7">
        <v>24</v>
      </c>
      <c r="E533" s="13">
        <v>0</v>
      </c>
      <c r="F533" s="14">
        <v>4740.78</v>
      </c>
      <c r="G533" s="1" t="s">
        <v>2351</v>
      </c>
      <c r="H533" s="1" t="s">
        <v>2352</v>
      </c>
      <c r="I533" s="9" t="s">
        <v>2371</v>
      </c>
      <c r="J533" s="7">
        <f t="shared" si="32"/>
        <v>1983</v>
      </c>
      <c r="K533" s="7">
        <f t="shared" si="33"/>
        <v>2004</v>
      </c>
      <c r="L533" s="12">
        <f t="shared" si="34"/>
        <v>38315</v>
      </c>
      <c r="M533" s="13">
        <f t="shared" si="35"/>
        <v>18</v>
      </c>
      <c r="V533" s="7">
        <v>1</v>
      </c>
    </row>
    <row r="534" spans="1:22" x14ac:dyDescent="0.3">
      <c r="A534" s="1" t="s">
        <v>1804</v>
      </c>
      <c r="B534" s="7">
        <v>1987</v>
      </c>
      <c r="C534" s="1" t="s">
        <v>2356</v>
      </c>
      <c r="D534" s="7">
        <v>5</v>
      </c>
      <c r="E534" s="13">
        <v>1</v>
      </c>
      <c r="F534" s="14">
        <v>4746.34</v>
      </c>
      <c r="G534" s="1" t="s">
        <v>2351</v>
      </c>
      <c r="H534" s="1" t="s">
        <v>2351</v>
      </c>
      <c r="I534" s="9" t="s">
        <v>2362</v>
      </c>
      <c r="J534" s="7">
        <f t="shared" si="32"/>
        <v>1983</v>
      </c>
      <c r="K534" s="7">
        <f t="shared" si="33"/>
        <v>1987</v>
      </c>
      <c r="L534" s="12">
        <f t="shared" si="34"/>
        <v>31933</v>
      </c>
      <c r="M534" s="13">
        <f t="shared" si="35"/>
        <v>36</v>
      </c>
      <c r="V534" s="7">
        <v>9</v>
      </c>
    </row>
    <row r="535" spans="1:22" x14ac:dyDescent="0.3">
      <c r="A535" s="1" t="s">
        <v>1803</v>
      </c>
      <c r="B535" s="7">
        <v>1987</v>
      </c>
      <c r="C535" s="1" t="s">
        <v>2357</v>
      </c>
      <c r="D535" s="7">
        <v>2</v>
      </c>
      <c r="E535" s="13">
        <v>1</v>
      </c>
      <c r="F535" s="14">
        <v>4747.05</v>
      </c>
      <c r="G535" s="1" t="s">
        <v>2351</v>
      </c>
      <c r="H535" s="1" t="s">
        <v>2351</v>
      </c>
      <c r="I535" s="9" t="s">
        <v>2353</v>
      </c>
      <c r="J535" s="7">
        <f t="shared" si="32"/>
        <v>1983</v>
      </c>
      <c r="K535" s="7">
        <f t="shared" si="33"/>
        <v>1987</v>
      </c>
      <c r="L535" s="12">
        <f t="shared" si="34"/>
        <v>32022</v>
      </c>
      <c r="M535" s="13">
        <f t="shared" si="35"/>
        <v>35</v>
      </c>
      <c r="V535" s="7">
        <v>9</v>
      </c>
    </row>
    <row r="536" spans="1:22" x14ac:dyDescent="0.3">
      <c r="A536" s="1" t="s">
        <v>1802</v>
      </c>
      <c r="B536" s="7">
        <v>1987</v>
      </c>
      <c r="C536" s="1" t="s">
        <v>2354</v>
      </c>
      <c r="D536" s="7">
        <v>22</v>
      </c>
      <c r="E536" s="13">
        <v>1</v>
      </c>
      <c r="F536" s="14">
        <v>4751.07</v>
      </c>
      <c r="G536" s="1" t="s">
        <v>2352</v>
      </c>
      <c r="H536" s="1" t="s">
        <v>2355</v>
      </c>
      <c r="I536" s="9" t="s">
        <v>2362</v>
      </c>
      <c r="J536" s="7">
        <f t="shared" si="32"/>
        <v>1983</v>
      </c>
      <c r="K536" s="7">
        <f t="shared" si="33"/>
        <v>1987</v>
      </c>
      <c r="L536" s="12">
        <f t="shared" si="34"/>
        <v>32103</v>
      </c>
      <c r="M536" s="13">
        <f t="shared" si="35"/>
        <v>35</v>
      </c>
      <c r="V536" s="7">
        <v>2</v>
      </c>
    </row>
    <row r="537" spans="1:22" x14ac:dyDescent="0.3">
      <c r="A537" s="1" t="s">
        <v>1801</v>
      </c>
      <c r="B537" s="7">
        <v>1992</v>
      </c>
      <c r="C537" s="1" t="s">
        <v>2360</v>
      </c>
      <c r="D537" s="7">
        <v>16</v>
      </c>
      <c r="E537" s="13">
        <v>2</v>
      </c>
      <c r="F537" s="14">
        <v>4753.6400000000003</v>
      </c>
      <c r="G537" s="1" t="s">
        <v>2351</v>
      </c>
      <c r="H537" s="1" t="s">
        <v>2352</v>
      </c>
      <c r="I537" s="9" t="s">
        <v>2353</v>
      </c>
      <c r="J537" s="7">
        <f t="shared" si="32"/>
        <v>1983</v>
      </c>
      <c r="K537" s="7">
        <f t="shared" si="33"/>
        <v>1992</v>
      </c>
      <c r="L537" s="12">
        <f t="shared" si="34"/>
        <v>33832</v>
      </c>
      <c r="M537" s="13">
        <f t="shared" si="35"/>
        <v>30</v>
      </c>
      <c r="V537" s="7">
        <v>1</v>
      </c>
    </row>
    <row r="538" spans="1:22" x14ac:dyDescent="0.3">
      <c r="A538" s="1" t="s">
        <v>1800</v>
      </c>
      <c r="B538" s="7">
        <v>1987</v>
      </c>
      <c r="C538" s="1" t="s">
        <v>2357</v>
      </c>
      <c r="D538" s="7">
        <v>27</v>
      </c>
      <c r="E538" s="13">
        <v>1</v>
      </c>
      <c r="F538" s="14">
        <v>4762.33</v>
      </c>
      <c r="G538" s="1" t="s">
        <v>2352</v>
      </c>
      <c r="H538" s="1" t="s">
        <v>2352</v>
      </c>
      <c r="I538" s="9" t="s">
        <v>2362</v>
      </c>
      <c r="J538" s="7">
        <f t="shared" si="32"/>
        <v>1983</v>
      </c>
      <c r="K538" s="7">
        <f t="shared" si="33"/>
        <v>1987</v>
      </c>
      <c r="L538" s="12">
        <f t="shared" si="34"/>
        <v>32047</v>
      </c>
      <c r="M538" s="13">
        <f t="shared" si="35"/>
        <v>35</v>
      </c>
      <c r="V538" s="7">
        <v>1</v>
      </c>
    </row>
    <row r="539" spans="1:22" x14ac:dyDescent="0.3">
      <c r="A539" s="1" t="s">
        <v>1799</v>
      </c>
      <c r="B539" s="7">
        <v>1989</v>
      </c>
      <c r="C539" s="1" t="s">
        <v>2360</v>
      </c>
      <c r="D539" s="7">
        <v>1</v>
      </c>
      <c r="E539" s="13">
        <v>1</v>
      </c>
      <c r="F539" s="14">
        <v>4766.0200000000004</v>
      </c>
      <c r="G539" s="1" t="s">
        <v>2351</v>
      </c>
      <c r="H539" s="1" t="s">
        <v>2352</v>
      </c>
      <c r="I539" s="9" t="s">
        <v>2362</v>
      </c>
      <c r="J539" s="7">
        <f t="shared" si="32"/>
        <v>1983</v>
      </c>
      <c r="K539" s="7">
        <f t="shared" si="33"/>
        <v>1989</v>
      </c>
      <c r="L539" s="12">
        <f t="shared" si="34"/>
        <v>32721</v>
      </c>
      <c r="M539" s="13">
        <f t="shared" si="35"/>
        <v>33</v>
      </c>
      <c r="V539" s="7">
        <v>1</v>
      </c>
    </row>
    <row r="540" spans="1:22" x14ac:dyDescent="0.3">
      <c r="A540" s="1" t="s">
        <v>1798</v>
      </c>
      <c r="B540" s="7">
        <v>1989</v>
      </c>
      <c r="C540" s="1" t="s">
        <v>2359</v>
      </c>
      <c r="D540" s="7">
        <v>9</v>
      </c>
      <c r="E540" s="13">
        <v>1</v>
      </c>
      <c r="F540" s="14">
        <v>4779.6000000000004</v>
      </c>
      <c r="G540" s="1" t="s">
        <v>2351</v>
      </c>
      <c r="H540" s="1" t="s">
        <v>2352</v>
      </c>
      <c r="I540" s="9" t="s">
        <v>2353</v>
      </c>
      <c r="J540" s="7">
        <f t="shared" si="32"/>
        <v>1983</v>
      </c>
      <c r="K540" s="7">
        <f t="shared" si="33"/>
        <v>1989</v>
      </c>
      <c r="L540" s="12">
        <f t="shared" si="34"/>
        <v>32851</v>
      </c>
      <c r="M540" s="13">
        <f t="shared" si="35"/>
        <v>33</v>
      </c>
      <c r="V540" s="7">
        <v>1</v>
      </c>
    </row>
    <row r="541" spans="1:22" x14ac:dyDescent="0.3">
      <c r="A541" s="1" t="s">
        <v>1797</v>
      </c>
      <c r="B541" s="7">
        <v>1987</v>
      </c>
      <c r="C541" s="1" t="s">
        <v>2356</v>
      </c>
      <c r="D541" s="7">
        <v>22</v>
      </c>
      <c r="E541" s="13">
        <v>3</v>
      </c>
      <c r="F541" s="14">
        <v>4787.42</v>
      </c>
      <c r="G541" s="1" t="s">
        <v>2351</v>
      </c>
      <c r="H541" s="1" t="s">
        <v>2352</v>
      </c>
      <c r="I541" s="9" t="s">
        <v>2353</v>
      </c>
      <c r="J541" s="7">
        <f t="shared" si="32"/>
        <v>1983</v>
      </c>
      <c r="K541" s="7">
        <f t="shared" si="33"/>
        <v>1987</v>
      </c>
      <c r="L541" s="12">
        <f t="shared" si="34"/>
        <v>31950</v>
      </c>
      <c r="M541" s="13">
        <f t="shared" si="35"/>
        <v>35</v>
      </c>
      <c r="V541" s="7">
        <v>1</v>
      </c>
    </row>
    <row r="542" spans="1:22" x14ac:dyDescent="0.3">
      <c r="A542" s="1" t="s">
        <v>1796</v>
      </c>
      <c r="B542" s="7">
        <v>1989</v>
      </c>
      <c r="C542" s="1" t="s">
        <v>2359</v>
      </c>
      <c r="D542" s="7">
        <v>16</v>
      </c>
      <c r="E542" s="13">
        <v>1</v>
      </c>
      <c r="F542" s="14">
        <v>4795.66</v>
      </c>
      <c r="G542" s="1" t="s">
        <v>2351</v>
      </c>
      <c r="H542" s="1" t="s">
        <v>2355</v>
      </c>
      <c r="I542" s="9" t="s">
        <v>2353</v>
      </c>
      <c r="J542" s="7">
        <f t="shared" si="32"/>
        <v>1983</v>
      </c>
      <c r="K542" s="7">
        <f t="shared" si="33"/>
        <v>1989</v>
      </c>
      <c r="L542" s="12">
        <f t="shared" si="34"/>
        <v>32858</v>
      </c>
      <c r="M542" s="13">
        <f t="shared" si="35"/>
        <v>33</v>
      </c>
      <c r="V542" s="7">
        <v>2</v>
      </c>
    </row>
    <row r="543" spans="1:22" x14ac:dyDescent="0.3">
      <c r="A543" s="1" t="s">
        <v>1795</v>
      </c>
      <c r="B543" s="7">
        <v>1978</v>
      </c>
      <c r="C543" s="1" t="s">
        <v>2361</v>
      </c>
      <c r="D543" s="7">
        <v>3</v>
      </c>
      <c r="E543" s="13">
        <v>2</v>
      </c>
      <c r="F543" s="14">
        <v>4812.34</v>
      </c>
      <c r="G543" s="1" t="s">
        <v>2351</v>
      </c>
      <c r="H543" s="1" t="s">
        <v>2352</v>
      </c>
      <c r="I543" s="9" t="s">
        <v>2353</v>
      </c>
      <c r="J543" s="7">
        <f t="shared" si="32"/>
        <v>1983</v>
      </c>
      <c r="K543" s="7">
        <f t="shared" si="33"/>
        <v>1978</v>
      </c>
      <c r="L543" s="12">
        <f t="shared" si="34"/>
        <v>28766</v>
      </c>
      <c r="M543" s="13">
        <f t="shared" si="35"/>
        <v>44</v>
      </c>
      <c r="V543" s="7">
        <v>1</v>
      </c>
    </row>
    <row r="544" spans="1:22" x14ac:dyDescent="0.3">
      <c r="A544" s="1" t="s">
        <v>1794</v>
      </c>
      <c r="B544" s="7">
        <v>1981</v>
      </c>
      <c r="C544" s="1" t="s">
        <v>2350</v>
      </c>
      <c r="D544" s="7">
        <v>3</v>
      </c>
      <c r="E544" s="13">
        <v>1</v>
      </c>
      <c r="F544" s="14">
        <v>4827.1000000000004</v>
      </c>
      <c r="G544" s="1" t="s">
        <v>2351</v>
      </c>
      <c r="H544" s="1" t="s">
        <v>2355</v>
      </c>
      <c r="I544" s="9" t="s">
        <v>2353</v>
      </c>
      <c r="J544" s="7">
        <f t="shared" si="32"/>
        <v>1983</v>
      </c>
      <c r="K544" s="7">
        <f t="shared" si="33"/>
        <v>1981</v>
      </c>
      <c r="L544" s="12">
        <f t="shared" si="34"/>
        <v>29770</v>
      </c>
      <c r="M544" s="13">
        <f t="shared" si="35"/>
        <v>41</v>
      </c>
      <c r="V544" s="7">
        <v>2</v>
      </c>
    </row>
    <row r="545" spans="1:22" x14ac:dyDescent="0.3">
      <c r="A545" s="1" t="s">
        <v>1793</v>
      </c>
      <c r="B545" s="7">
        <v>1995</v>
      </c>
      <c r="C545" s="1" t="s">
        <v>2359</v>
      </c>
      <c r="D545" s="7">
        <v>1</v>
      </c>
      <c r="E545" s="13">
        <v>3</v>
      </c>
      <c r="F545" s="14">
        <v>4827.8999999999996</v>
      </c>
      <c r="G545" s="1" t="s">
        <v>2355</v>
      </c>
      <c r="H545" s="1" t="s">
        <v>2351</v>
      </c>
      <c r="I545" s="9" t="s">
        <v>2382</v>
      </c>
      <c r="J545" s="7">
        <f t="shared" si="32"/>
        <v>1983</v>
      </c>
      <c r="K545" s="7">
        <f t="shared" si="33"/>
        <v>1995</v>
      </c>
      <c r="L545" s="12">
        <f t="shared" si="34"/>
        <v>35034</v>
      </c>
      <c r="M545" s="13">
        <f t="shared" si="35"/>
        <v>27</v>
      </c>
      <c r="V545" s="7">
        <v>9</v>
      </c>
    </row>
    <row r="546" spans="1:22" x14ac:dyDescent="0.3">
      <c r="A546" s="1" t="s">
        <v>1792</v>
      </c>
      <c r="B546" s="7">
        <v>2002</v>
      </c>
      <c r="C546" s="1" t="s">
        <v>2356</v>
      </c>
      <c r="D546" s="7">
        <v>27</v>
      </c>
      <c r="E546" s="13">
        <v>5</v>
      </c>
      <c r="F546" s="14">
        <v>4830.63</v>
      </c>
      <c r="G546" s="1" t="s">
        <v>2351</v>
      </c>
      <c r="H546" s="1" t="s">
        <v>2355</v>
      </c>
      <c r="I546" s="9" t="s">
        <v>2362</v>
      </c>
      <c r="J546" s="7">
        <f t="shared" si="32"/>
        <v>1983</v>
      </c>
      <c r="K546" s="7">
        <f t="shared" si="33"/>
        <v>2002</v>
      </c>
      <c r="L546" s="12">
        <f t="shared" si="34"/>
        <v>37434</v>
      </c>
      <c r="M546" s="13">
        <f t="shared" si="35"/>
        <v>20</v>
      </c>
      <c r="V546" s="7">
        <v>2</v>
      </c>
    </row>
    <row r="547" spans="1:22" x14ac:dyDescent="0.3">
      <c r="A547" s="1" t="s">
        <v>1791</v>
      </c>
      <c r="B547" s="7">
        <v>2000</v>
      </c>
      <c r="C547" s="1" t="s">
        <v>2359</v>
      </c>
      <c r="D547" s="7">
        <v>11</v>
      </c>
      <c r="E547" s="13">
        <v>0</v>
      </c>
      <c r="F547" s="14">
        <v>4835.43</v>
      </c>
      <c r="G547" s="1" t="s">
        <v>2351</v>
      </c>
      <c r="H547" s="1" t="s">
        <v>2351</v>
      </c>
      <c r="I547" s="9" t="s">
        <v>2371</v>
      </c>
      <c r="J547" s="7">
        <f t="shared" si="32"/>
        <v>1983</v>
      </c>
      <c r="K547" s="7">
        <f t="shared" si="33"/>
        <v>2000</v>
      </c>
      <c r="L547" s="12">
        <f t="shared" si="34"/>
        <v>36871</v>
      </c>
      <c r="M547" s="13">
        <f t="shared" si="35"/>
        <v>22</v>
      </c>
      <c r="V547" s="7">
        <v>9</v>
      </c>
    </row>
    <row r="548" spans="1:22" x14ac:dyDescent="0.3">
      <c r="A548" s="1" t="s">
        <v>1790</v>
      </c>
      <c r="B548" s="7">
        <v>1992</v>
      </c>
      <c r="C548" s="1" t="s">
        <v>2357</v>
      </c>
      <c r="D548" s="7">
        <v>10</v>
      </c>
      <c r="E548" s="13">
        <v>3</v>
      </c>
      <c r="F548" s="14">
        <v>4837.58</v>
      </c>
      <c r="G548" s="1" t="s">
        <v>2352</v>
      </c>
      <c r="H548" s="1" t="s">
        <v>2351</v>
      </c>
      <c r="I548" s="9" t="s">
        <v>2353</v>
      </c>
      <c r="J548" s="7">
        <f t="shared" si="32"/>
        <v>1983</v>
      </c>
      <c r="K548" s="7">
        <f t="shared" si="33"/>
        <v>1992</v>
      </c>
      <c r="L548" s="12">
        <f t="shared" si="34"/>
        <v>33857</v>
      </c>
      <c r="M548" s="13">
        <f t="shared" si="35"/>
        <v>30</v>
      </c>
      <c r="V548" s="7">
        <v>9</v>
      </c>
    </row>
    <row r="549" spans="1:22" x14ac:dyDescent="0.3">
      <c r="A549" s="1" t="s">
        <v>1789</v>
      </c>
      <c r="B549" s="7">
        <v>1984</v>
      </c>
      <c r="C549" s="1" t="s">
        <v>2361</v>
      </c>
      <c r="D549" s="7">
        <v>15</v>
      </c>
      <c r="E549" s="13">
        <v>3</v>
      </c>
      <c r="F549" s="14">
        <v>4839.18</v>
      </c>
      <c r="G549" s="1" t="s">
        <v>2351</v>
      </c>
      <c r="H549" s="1" t="s">
        <v>2355</v>
      </c>
      <c r="I549" s="9" t="s">
        <v>2358</v>
      </c>
      <c r="J549" s="7">
        <f t="shared" si="32"/>
        <v>1983</v>
      </c>
      <c r="K549" s="7">
        <f t="shared" si="33"/>
        <v>1984</v>
      </c>
      <c r="L549" s="12">
        <f t="shared" si="34"/>
        <v>30970</v>
      </c>
      <c r="M549" s="13">
        <f t="shared" si="35"/>
        <v>38</v>
      </c>
      <c r="V549" s="7">
        <v>2</v>
      </c>
    </row>
    <row r="550" spans="1:22" x14ac:dyDescent="0.3">
      <c r="A550" s="1" t="s">
        <v>1788</v>
      </c>
      <c r="B550" s="7">
        <v>1995</v>
      </c>
      <c r="C550" s="1" t="s">
        <v>2357</v>
      </c>
      <c r="D550" s="7">
        <v>29</v>
      </c>
      <c r="E550" s="13">
        <v>0</v>
      </c>
      <c r="F550" s="14">
        <v>4840.95</v>
      </c>
      <c r="G550" s="1" t="s">
        <v>2351</v>
      </c>
      <c r="H550" s="1" t="s">
        <v>2355</v>
      </c>
      <c r="I550" s="9" t="s">
        <v>2371</v>
      </c>
      <c r="J550" s="7">
        <f t="shared" si="32"/>
        <v>1983</v>
      </c>
      <c r="K550" s="7">
        <f t="shared" si="33"/>
        <v>1995</v>
      </c>
      <c r="L550" s="12">
        <f t="shared" si="34"/>
        <v>34971</v>
      </c>
      <c r="M550" s="13">
        <f t="shared" si="35"/>
        <v>27</v>
      </c>
      <c r="V550" s="7">
        <v>2</v>
      </c>
    </row>
    <row r="551" spans="1:22" x14ac:dyDescent="0.3">
      <c r="A551" s="1" t="s">
        <v>1787</v>
      </c>
      <c r="B551" s="7">
        <v>1979</v>
      </c>
      <c r="C551" s="1" t="s">
        <v>2359</v>
      </c>
      <c r="D551" s="7">
        <v>13</v>
      </c>
      <c r="E551" s="13">
        <v>2</v>
      </c>
      <c r="F551" s="14">
        <v>4843.79</v>
      </c>
      <c r="G551" s="1" t="s">
        <v>2351</v>
      </c>
      <c r="H551" s="1" t="s">
        <v>2352</v>
      </c>
      <c r="I551" s="9" t="s">
        <v>2353</v>
      </c>
      <c r="J551" s="7">
        <f t="shared" si="32"/>
        <v>1983</v>
      </c>
      <c r="K551" s="7">
        <f t="shared" si="33"/>
        <v>1979</v>
      </c>
      <c r="L551" s="12">
        <f t="shared" si="34"/>
        <v>29202</v>
      </c>
      <c r="M551" s="13">
        <f t="shared" si="35"/>
        <v>43</v>
      </c>
      <c r="V551" s="7">
        <v>1</v>
      </c>
    </row>
    <row r="552" spans="1:22" x14ac:dyDescent="0.3">
      <c r="A552" s="1" t="s">
        <v>1786</v>
      </c>
      <c r="B552" s="7">
        <v>1974</v>
      </c>
      <c r="C552" s="1" t="s">
        <v>2357</v>
      </c>
      <c r="D552" s="7">
        <v>11</v>
      </c>
      <c r="E552" s="13">
        <v>0</v>
      </c>
      <c r="F552" s="14">
        <v>4844.67</v>
      </c>
      <c r="G552" s="1" t="s">
        <v>2351</v>
      </c>
      <c r="H552" s="1" t="s">
        <v>2351</v>
      </c>
      <c r="I552" s="9" t="s">
        <v>2353</v>
      </c>
      <c r="J552" s="7">
        <f t="shared" si="32"/>
        <v>1983</v>
      </c>
      <c r="K552" s="7">
        <f t="shared" si="33"/>
        <v>1974</v>
      </c>
      <c r="L552" s="12">
        <f t="shared" si="34"/>
        <v>27283</v>
      </c>
      <c r="M552" s="13">
        <f t="shared" si="35"/>
        <v>48</v>
      </c>
      <c r="V552" s="7">
        <v>9</v>
      </c>
    </row>
    <row r="553" spans="1:22" x14ac:dyDescent="0.3">
      <c r="A553" s="1" t="s">
        <v>1785</v>
      </c>
      <c r="B553" s="7">
        <v>2001</v>
      </c>
      <c r="C553" s="1" t="s">
        <v>2356</v>
      </c>
      <c r="D553" s="7">
        <v>7</v>
      </c>
      <c r="E553" s="13">
        <v>0</v>
      </c>
      <c r="F553" s="14">
        <v>4846.53</v>
      </c>
      <c r="G553" s="1" t="s">
        <v>2351</v>
      </c>
      <c r="H553" s="1" t="s">
        <v>2352</v>
      </c>
      <c r="I553" s="9" t="s">
        <v>2371</v>
      </c>
      <c r="J553" s="7">
        <f t="shared" si="32"/>
        <v>1983</v>
      </c>
      <c r="K553" s="7">
        <f t="shared" si="33"/>
        <v>2001</v>
      </c>
      <c r="L553" s="12">
        <f t="shared" si="34"/>
        <v>37049</v>
      </c>
      <c r="M553" s="13">
        <f t="shared" si="35"/>
        <v>22</v>
      </c>
      <c r="V553" s="7">
        <v>1</v>
      </c>
    </row>
    <row r="554" spans="1:22" x14ac:dyDescent="0.3">
      <c r="A554" s="1" t="s">
        <v>1784</v>
      </c>
      <c r="B554" s="7">
        <v>1995</v>
      </c>
      <c r="C554" s="1" t="s">
        <v>2359</v>
      </c>
      <c r="D554" s="7">
        <v>27</v>
      </c>
      <c r="E554" s="13">
        <v>3</v>
      </c>
      <c r="F554" s="14">
        <v>4846.92</v>
      </c>
      <c r="G554" s="1" t="s">
        <v>2351</v>
      </c>
      <c r="H554" s="1" t="s">
        <v>2352</v>
      </c>
      <c r="I554" s="9" t="s">
        <v>2372</v>
      </c>
      <c r="J554" s="7">
        <f t="shared" si="32"/>
        <v>1983</v>
      </c>
      <c r="K554" s="7">
        <f t="shared" si="33"/>
        <v>1995</v>
      </c>
      <c r="L554" s="12">
        <f t="shared" si="34"/>
        <v>35060</v>
      </c>
      <c r="M554" s="13">
        <f t="shared" si="35"/>
        <v>27</v>
      </c>
      <c r="V554" s="7">
        <v>1</v>
      </c>
    </row>
    <row r="555" spans="1:22" x14ac:dyDescent="0.3">
      <c r="A555" s="1" t="s">
        <v>1783</v>
      </c>
      <c r="B555" s="7">
        <v>1989</v>
      </c>
      <c r="C555" s="1" t="s">
        <v>2357</v>
      </c>
      <c r="D555" s="7">
        <v>1</v>
      </c>
      <c r="E555" s="13">
        <v>3</v>
      </c>
      <c r="F555" s="14">
        <v>4859.8900000000003</v>
      </c>
      <c r="G555" s="1" t="s">
        <v>2351</v>
      </c>
      <c r="H555" s="1" t="s">
        <v>2352</v>
      </c>
      <c r="I555" s="9" t="s">
        <v>2362</v>
      </c>
      <c r="J555" s="7">
        <f t="shared" si="32"/>
        <v>1983</v>
      </c>
      <c r="K555" s="7">
        <f t="shared" si="33"/>
        <v>1989</v>
      </c>
      <c r="L555" s="12">
        <f t="shared" si="34"/>
        <v>32752</v>
      </c>
      <c r="M555" s="13">
        <f t="shared" si="35"/>
        <v>33</v>
      </c>
      <c r="V555" s="7">
        <v>1</v>
      </c>
    </row>
    <row r="556" spans="1:22" x14ac:dyDescent="0.3">
      <c r="A556" s="1" t="s">
        <v>1782</v>
      </c>
      <c r="B556" s="7">
        <v>1997</v>
      </c>
      <c r="C556" s="1" t="s">
        <v>2357</v>
      </c>
      <c r="D556" s="7">
        <v>29</v>
      </c>
      <c r="E556" s="13">
        <v>4</v>
      </c>
      <c r="F556" s="14">
        <v>4877.9799999999996</v>
      </c>
      <c r="G556" s="1" t="s">
        <v>2351</v>
      </c>
      <c r="H556" s="1" t="s">
        <v>2352</v>
      </c>
      <c r="I556" s="9" t="s">
        <v>2358</v>
      </c>
      <c r="J556" s="7">
        <f t="shared" si="32"/>
        <v>1983</v>
      </c>
      <c r="K556" s="7">
        <f t="shared" si="33"/>
        <v>1997</v>
      </c>
      <c r="L556" s="12">
        <f t="shared" si="34"/>
        <v>35702</v>
      </c>
      <c r="M556" s="13">
        <f t="shared" si="35"/>
        <v>25</v>
      </c>
      <c r="V556" s="7">
        <v>1</v>
      </c>
    </row>
    <row r="557" spans="1:22" x14ac:dyDescent="0.3">
      <c r="A557" s="1" t="s">
        <v>1781</v>
      </c>
      <c r="B557" s="7">
        <v>1986</v>
      </c>
      <c r="C557" s="1" t="s">
        <v>2359</v>
      </c>
      <c r="D557" s="7">
        <v>23</v>
      </c>
      <c r="E557" s="13">
        <v>0</v>
      </c>
      <c r="F557" s="14">
        <v>4883.87</v>
      </c>
      <c r="G557" s="1" t="s">
        <v>2351</v>
      </c>
      <c r="H557" s="1" t="s">
        <v>2355</v>
      </c>
      <c r="I557" s="9" t="s">
        <v>2362</v>
      </c>
      <c r="J557" s="7">
        <f t="shared" si="32"/>
        <v>1983</v>
      </c>
      <c r="K557" s="7">
        <f t="shared" si="33"/>
        <v>1986</v>
      </c>
      <c r="L557" s="12">
        <f t="shared" si="34"/>
        <v>31769</v>
      </c>
      <c r="M557" s="13">
        <f t="shared" si="35"/>
        <v>36</v>
      </c>
      <c r="V557" s="7">
        <v>2</v>
      </c>
    </row>
    <row r="558" spans="1:22" x14ac:dyDescent="0.3">
      <c r="A558" s="1" t="s">
        <v>1780</v>
      </c>
      <c r="B558" s="7">
        <v>1986</v>
      </c>
      <c r="C558" s="1" t="s">
        <v>2361</v>
      </c>
      <c r="D558" s="7">
        <v>27</v>
      </c>
      <c r="E558" s="13">
        <v>0</v>
      </c>
      <c r="F558" s="14">
        <v>4889.04</v>
      </c>
      <c r="G558" s="1" t="s">
        <v>2351</v>
      </c>
      <c r="H558" s="1" t="s">
        <v>2355</v>
      </c>
      <c r="I558" s="9" t="s">
        <v>2353</v>
      </c>
      <c r="J558" s="7">
        <f t="shared" si="32"/>
        <v>1983</v>
      </c>
      <c r="K558" s="7">
        <f t="shared" si="33"/>
        <v>1986</v>
      </c>
      <c r="L558" s="12">
        <f t="shared" si="34"/>
        <v>31712</v>
      </c>
      <c r="M558" s="13">
        <f t="shared" si="35"/>
        <v>36</v>
      </c>
      <c r="V558" s="7">
        <v>2</v>
      </c>
    </row>
    <row r="559" spans="1:22" x14ac:dyDescent="0.3">
      <c r="A559" s="1" t="s">
        <v>1779</v>
      </c>
      <c r="B559" s="7">
        <v>1989</v>
      </c>
      <c r="C559" s="1" t="s">
        <v>2350</v>
      </c>
      <c r="D559" s="7">
        <v>10</v>
      </c>
      <c r="E559" s="13">
        <v>2</v>
      </c>
      <c r="F559" s="14">
        <v>4890</v>
      </c>
      <c r="G559" s="1" t="s">
        <v>2352</v>
      </c>
      <c r="H559" s="1" t="s">
        <v>2351</v>
      </c>
      <c r="I559" s="9" t="s">
        <v>2353</v>
      </c>
      <c r="J559" s="7">
        <f t="shared" si="32"/>
        <v>1983</v>
      </c>
      <c r="K559" s="7">
        <f t="shared" si="33"/>
        <v>1989</v>
      </c>
      <c r="L559" s="12">
        <f t="shared" si="34"/>
        <v>32699</v>
      </c>
      <c r="M559" s="13">
        <f t="shared" si="35"/>
        <v>33</v>
      </c>
      <c r="V559" s="7">
        <v>9</v>
      </c>
    </row>
    <row r="560" spans="1:22" x14ac:dyDescent="0.3">
      <c r="A560" s="1" t="s">
        <v>1778</v>
      </c>
      <c r="B560" s="7">
        <v>1990</v>
      </c>
      <c r="C560" s="1" t="s">
        <v>2354</v>
      </c>
      <c r="D560" s="7">
        <v>28</v>
      </c>
      <c r="E560" s="13">
        <v>3</v>
      </c>
      <c r="F560" s="14">
        <v>4894.3900000000003</v>
      </c>
      <c r="G560" s="1" t="s">
        <v>2351</v>
      </c>
      <c r="H560" s="1" t="s">
        <v>2352</v>
      </c>
      <c r="I560" s="9" t="s">
        <v>2353</v>
      </c>
      <c r="J560" s="7">
        <f t="shared" si="32"/>
        <v>1983</v>
      </c>
      <c r="K560" s="7">
        <f t="shared" si="33"/>
        <v>1990</v>
      </c>
      <c r="L560" s="12">
        <f t="shared" si="34"/>
        <v>33205</v>
      </c>
      <c r="M560" s="13">
        <f t="shared" si="35"/>
        <v>32</v>
      </c>
      <c r="V560" s="7">
        <v>1</v>
      </c>
    </row>
    <row r="561" spans="1:22" x14ac:dyDescent="0.3">
      <c r="A561" s="1" t="s">
        <v>1777</v>
      </c>
      <c r="B561" s="7">
        <v>1988</v>
      </c>
      <c r="C561" s="1" t="s">
        <v>2357</v>
      </c>
      <c r="D561" s="7">
        <v>23</v>
      </c>
      <c r="E561" s="13">
        <v>1</v>
      </c>
      <c r="F561" s="14">
        <v>4894.75</v>
      </c>
      <c r="G561" s="1" t="s">
        <v>2352</v>
      </c>
      <c r="H561" s="1" t="s">
        <v>2352</v>
      </c>
      <c r="I561" s="9" t="s">
        <v>2358</v>
      </c>
      <c r="J561" s="7">
        <f t="shared" si="32"/>
        <v>1983</v>
      </c>
      <c r="K561" s="7">
        <f t="shared" si="33"/>
        <v>1988</v>
      </c>
      <c r="L561" s="12">
        <f t="shared" si="34"/>
        <v>32409</v>
      </c>
      <c r="M561" s="13">
        <f t="shared" si="35"/>
        <v>34</v>
      </c>
      <c r="V561" s="7">
        <v>1</v>
      </c>
    </row>
    <row r="562" spans="1:22" x14ac:dyDescent="0.3">
      <c r="A562" s="1" t="s">
        <v>1776</v>
      </c>
      <c r="B562" s="7">
        <v>1993</v>
      </c>
      <c r="C562" s="1" t="s">
        <v>2350</v>
      </c>
      <c r="D562" s="7">
        <v>10</v>
      </c>
      <c r="E562" s="13">
        <v>2</v>
      </c>
      <c r="F562" s="14">
        <v>4906.41</v>
      </c>
      <c r="G562" s="1" t="s">
        <v>2351</v>
      </c>
      <c r="H562" s="1" t="s">
        <v>2355</v>
      </c>
      <c r="I562" s="9" t="s">
        <v>2358</v>
      </c>
      <c r="J562" s="7">
        <f t="shared" si="32"/>
        <v>1983</v>
      </c>
      <c r="K562" s="7">
        <f t="shared" si="33"/>
        <v>1993</v>
      </c>
      <c r="L562" s="12">
        <f t="shared" si="34"/>
        <v>34160</v>
      </c>
      <c r="M562" s="13">
        <f t="shared" si="35"/>
        <v>29</v>
      </c>
      <c r="V562" s="7">
        <v>2</v>
      </c>
    </row>
    <row r="563" spans="1:22" x14ac:dyDescent="0.3">
      <c r="A563" s="1" t="s">
        <v>1775</v>
      </c>
      <c r="B563" s="7">
        <v>1981</v>
      </c>
      <c r="C563" s="1" t="s">
        <v>2361</v>
      </c>
      <c r="D563" s="7">
        <v>18</v>
      </c>
      <c r="E563" s="13">
        <v>1</v>
      </c>
      <c r="F563" s="14">
        <v>4911.8900000000003</v>
      </c>
      <c r="G563" s="1" t="s">
        <v>2351</v>
      </c>
      <c r="H563" s="1" t="s">
        <v>2352</v>
      </c>
      <c r="I563" s="9" t="s">
        <v>2353</v>
      </c>
      <c r="J563" s="7">
        <f t="shared" si="32"/>
        <v>1983</v>
      </c>
      <c r="K563" s="7">
        <f t="shared" si="33"/>
        <v>1981</v>
      </c>
      <c r="L563" s="12">
        <f t="shared" si="34"/>
        <v>29877</v>
      </c>
      <c r="M563" s="13">
        <f t="shared" si="35"/>
        <v>41</v>
      </c>
      <c r="V563" s="7">
        <v>1</v>
      </c>
    </row>
    <row r="564" spans="1:22" x14ac:dyDescent="0.3">
      <c r="A564" s="1" t="s">
        <v>1774</v>
      </c>
      <c r="B564" s="7">
        <v>2002</v>
      </c>
      <c r="C564" s="1" t="s">
        <v>2360</v>
      </c>
      <c r="D564" s="7">
        <v>21</v>
      </c>
      <c r="E564" s="13">
        <v>5</v>
      </c>
      <c r="F564" s="14">
        <v>4915.0600000000004</v>
      </c>
      <c r="G564" s="1" t="s">
        <v>2351</v>
      </c>
      <c r="H564" s="1" t="s">
        <v>2355</v>
      </c>
      <c r="I564" s="9" t="s">
        <v>2372</v>
      </c>
      <c r="J564" s="7">
        <f t="shared" si="32"/>
        <v>1983</v>
      </c>
      <c r="K564" s="7">
        <f t="shared" si="33"/>
        <v>2002</v>
      </c>
      <c r="L564" s="12">
        <f t="shared" si="34"/>
        <v>37489</v>
      </c>
      <c r="M564" s="13">
        <f t="shared" si="35"/>
        <v>20</v>
      </c>
      <c r="V564" s="7">
        <v>2</v>
      </c>
    </row>
    <row r="565" spans="1:22" x14ac:dyDescent="0.3">
      <c r="A565" s="1" t="s">
        <v>1773</v>
      </c>
      <c r="B565" s="7">
        <v>1993</v>
      </c>
      <c r="C565" s="1" t="s">
        <v>2360</v>
      </c>
      <c r="D565" s="7">
        <v>10</v>
      </c>
      <c r="E565" s="13">
        <v>2</v>
      </c>
      <c r="F565" s="14">
        <v>4922.92</v>
      </c>
      <c r="G565" s="1" t="s">
        <v>2351</v>
      </c>
      <c r="H565" s="1" t="s">
        <v>2351</v>
      </c>
      <c r="I565" s="9" t="s">
        <v>2358</v>
      </c>
      <c r="J565" s="7">
        <f t="shared" si="32"/>
        <v>1983</v>
      </c>
      <c r="K565" s="7">
        <f t="shared" si="33"/>
        <v>1993</v>
      </c>
      <c r="L565" s="12">
        <f t="shared" si="34"/>
        <v>34191</v>
      </c>
      <c r="M565" s="13">
        <f t="shared" si="35"/>
        <v>29</v>
      </c>
      <c r="V565" s="7">
        <v>9</v>
      </c>
    </row>
    <row r="566" spans="1:22" x14ac:dyDescent="0.3">
      <c r="A566" s="1" t="s">
        <v>1772</v>
      </c>
      <c r="B566" s="7">
        <v>1991</v>
      </c>
      <c r="C566" s="1" t="s">
        <v>2360</v>
      </c>
      <c r="D566" s="7">
        <v>23</v>
      </c>
      <c r="E566" s="13">
        <v>2</v>
      </c>
      <c r="F566" s="14">
        <v>4931.6499999999996</v>
      </c>
      <c r="G566" s="1" t="s">
        <v>2351</v>
      </c>
      <c r="H566" s="1" t="s">
        <v>2352</v>
      </c>
      <c r="I566" s="9" t="s">
        <v>2362</v>
      </c>
      <c r="J566" s="7">
        <f t="shared" si="32"/>
        <v>1983</v>
      </c>
      <c r="K566" s="7">
        <f t="shared" si="33"/>
        <v>1991</v>
      </c>
      <c r="L566" s="12">
        <f t="shared" si="34"/>
        <v>33473</v>
      </c>
      <c r="M566" s="13">
        <f t="shared" si="35"/>
        <v>31</v>
      </c>
      <c r="V566" s="7">
        <v>1</v>
      </c>
    </row>
    <row r="567" spans="1:22" x14ac:dyDescent="0.3">
      <c r="A567" s="1" t="s">
        <v>1771</v>
      </c>
      <c r="B567" s="7">
        <v>1991</v>
      </c>
      <c r="C567" s="1" t="s">
        <v>2354</v>
      </c>
      <c r="D567" s="7">
        <v>27</v>
      </c>
      <c r="E567" s="13">
        <v>2</v>
      </c>
      <c r="F567" s="14">
        <v>4934.71</v>
      </c>
      <c r="G567" s="1" t="s">
        <v>2351</v>
      </c>
      <c r="H567" s="1" t="s">
        <v>2352</v>
      </c>
      <c r="I567" s="9" t="s">
        <v>2362</v>
      </c>
      <c r="J567" s="7">
        <f t="shared" si="32"/>
        <v>1983</v>
      </c>
      <c r="K567" s="7">
        <f t="shared" si="33"/>
        <v>1991</v>
      </c>
      <c r="L567" s="12">
        <f t="shared" si="34"/>
        <v>33569</v>
      </c>
      <c r="M567" s="13">
        <f t="shared" si="35"/>
        <v>31</v>
      </c>
      <c r="V567" s="7">
        <v>1</v>
      </c>
    </row>
    <row r="568" spans="1:22" x14ac:dyDescent="0.3">
      <c r="A568" s="1" t="s">
        <v>1770</v>
      </c>
      <c r="B568" s="7">
        <v>1974</v>
      </c>
      <c r="C568" s="1" t="s">
        <v>2356</v>
      </c>
      <c r="D568" s="7">
        <v>26</v>
      </c>
      <c r="E568" s="13">
        <v>0</v>
      </c>
      <c r="F568" s="14">
        <v>4942.0600000000004</v>
      </c>
      <c r="G568" s="1" t="s">
        <v>2351</v>
      </c>
      <c r="H568" s="1" t="s">
        <v>2351</v>
      </c>
      <c r="I568" s="9" t="s">
        <v>2353</v>
      </c>
      <c r="J568" s="7">
        <f t="shared" si="32"/>
        <v>1983</v>
      </c>
      <c r="K568" s="7">
        <f t="shared" si="33"/>
        <v>1974</v>
      </c>
      <c r="L568" s="12">
        <f t="shared" si="34"/>
        <v>27206</v>
      </c>
      <c r="M568" s="13">
        <f t="shared" si="35"/>
        <v>48</v>
      </c>
      <c r="V568" s="7">
        <v>9</v>
      </c>
    </row>
    <row r="569" spans="1:22" x14ac:dyDescent="0.3">
      <c r="A569" s="1" t="s">
        <v>1769</v>
      </c>
      <c r="B569" s="7">
        <v>1991</v>
      </c>
      <c r="C569" s="1" t="s">
        <v>2360</v>
      </c>
      <c r="D569" s="7">
        <v>30</v>
      </c>
      <c r="E569" s="13">
        <v>2</v>
      </c>
      <c r="F569" s="14">
        <v>4949.76</v>
      </c>
      <c r="G569" s="1" t="s">
        <v>2351</v>
      </c>
      <c r="H569" s="1" t="s">
        <v>2355</v>
      </c>
      <c r="I569" s="9" t="s">
        <v>2353</v>
      </c>
      <c r="J569" s="7">
        <f t="shared" si="32"/>
        <v>1983</v>
      </c>
      <c r="K569" s="7">
        <f t="shared" si="33"/>
        <v>1991</v>
      </c>
      <c r="L569" s="12">
        <f t="shared" si="34"/>
        <v>33480</v>
      </c>
      <c r="M569" s="13">
        <f t="shared" si="35"/>
        <v>31</v>
      </c>
      <c r="V569" s="7">
        <v>2</v>
      </c>
    </row>
    <row r="570" spans="1:22" x14ac:dyDescent="0.3">
      <c r="A570" s="1" t="s">
        <v>1768</v>
      </c>
      <c r="B570" s="7">
        <v>1973</v>
      </c>
      <c r="C570" s="1" t="s">
        <v>2354</v>
      </c>
      <c r="D570" s="7">
        <v>7</v>
      </c>
      <c r="E570" s="13">
        <v>0</v>
      </c>
      <c r="F570" s="14">
        <v>4985.22</v>
      </c>
      <c r="G570" s="1" t="s">
        <v>2351</v>
      </c>
      <c r="H570" s="1" t="s">
        <v>2352</v>
      </c>
      <c r="I570" s="9" t="s">
        <v>2353</v>
      </c>
      <c r="J570" s="7">
        <f t="shared" si="32"/>
        <v>1983</v>
      </c>
      <c r="K570" s="7">
        <f t="shared" si="33"/>
        <v>1973</v>
      </c>
      <c r="L570" s="12">
        <f t="shared" si="34"/>
        <v>26975</v>
      </c>
      <c r="M570" s="13">
        <f t="shared" si="35"/>
        <v>49</v>
      </c>
      <c r="V570" s="7">
        <v>1</v>
      </c>
    </row>
    <row r="571" spans="1:22" x14ac:dyDescent="0.3">
      <c r="A571" s="1" t="s">
        <v>1767</v>
      </c>
      <c r="B571" s="7">
        <v>1988</v>
      </c>
      <c r="C571" s="1" t="s">
        <v>2356</v>
      </c>
      <c r="D571" s="7">
        <v>24</v>
      </c>
      <c r="E571" s="13">
        <v>0</v>
      </c>
      <c r="F571" s="14">
        <v>4992.38</v>
      </c>
      <c r="G571" s="1" t="s">
        <v>2351</v>
      </c>
      <c r="H571" s="1" t="s">
        <v>2352</v>
      </c>
      <c r="I571" s="9" t="s">
        <v>2368</v>
      </c>
      <c r="J571" s="7">
        <f t="shared" si="32"/>
        <v>1983</v>
      </c>
      <c r="K571" s="7">
        <f t="shared" si="33"/>
        <v>1988</v>
      </c>
      <c r="L571" s="12">
        <f t="shared" si="34"/>
        <v>32318</v>
      </c>
      <c r="M571" s="13">
        <f t="shared" si="35"/>
        <v>34</v>
      </c>
      <c r="V571" s="7">
        <v>1</v>
      </c>
    </row>
    <row r="572" spans="1:22" x14ac:dyDescent="0.3">
      <c r="A572" s="1" t="s">
        <v>1766</v>
      </c>
      <c r="B572" s="7">
        <v>2001</v>
      </c>
      <c r="C572" s="1" t="s">
        <v>2361</v>
      </c>
      <c r="D572" s="7">
        <v>5</v>
      </c>
      <c r="E572" s="13">
        <v>0</v>
      </c>
      <c r="F572" s="14">
        <v>4999.04</v>
      </c>
      <c r="G572" s="1" t="s">
        <v>2351</v>
      </c>
      <c r="H572" s="1" t="s">
        <v>2351</v>
      </c>
      <c r="I572" s="9" t="s">
        <v>2362</v>
      </c>
      <c r="J572" s="7">
        <f t="shared" si="32"/>
        <v>1983</v>
      </c>
      <c r="K572" s="7">
        <f t="shared" si="33"/>
        <v>2001</v>
      </c>
      <c r="L572" s="12">
        <f t="shared" si="34"/>
        <v>37169</v>
      </c>
      <c r="M572" s="13">
        <f t="shared" si="35"/>
        <v>21</v>
      </c>
      <c r="V572" s="7">
        <v>9</v>
      </c>
    </row>
    <row r="573" spans="1:22" x14ac:dyDescent="0.3">
      <c r="A573" s="1" t="s">
        <v>1765</v>
      </c>
      <c r="B573" s="7">
        <v>1988</v>
      </c>
      <c r="C573" s="1" t="s">
        <v>2357</v>
      </c>
      <c r="D573" s="7">
        <v>4</v>
      </c>
      <c r="E573" s="13">
        <v>1</v>
      </c>
      <c r="F573" s="14">
        <v>5002.78</v>
      </c>
      <c r="G573" s="1" t="s">
        <v>2351</v>
      </c>
      <c r="H573" s="1" t="s">
        <v>2351</v>
      </c>
      <c r="I573" s="9" t="s">
        <v>2353</v>
      </c>
      <c r="J573" s="7">
        <f t="shared" si="32"/>
        <v>1983</v>
      </c>
      <c r="K573" s="7">
        <f t="shared" si="33"/>
        <v>1988</v>
      </c>
      <c r="L573" s="12">
        <f t="shared" si="34"/>
        <v>32390</v>
      </c>
      <c r="M573" s="13">
        <f t="shared" si="35"/>
        <v>34</v>
      </c>
      <c r="V573" s="7">
        <v>9</v>
      </c>
    </row>
    <row r="574" spans="1:22" x14ac:dyDescent="0.3">
      <c r="A574" s="1" t="s">
        <v>1764</v>
      </c>
      <c r="B574" s="7">
        <v>1977</v>
      </c>
      <c r="C574" s="1" t="s">
        <v>2356</v>
      </c>
      <c r="D574" s="7">
        <v>9</v>
      </c>
      <c r="E574" s="13">
        <v>2</v>
      </c>
      <c r="F574" s="14">
        <v>5003.7700000000004</v>
      </c>
      <c r="G574" s="1" t="s">
        <v>2351</v>
      </c>
      <c r="H574" s="1" t="s">
        <v>2352</v>
      </c>
      <c r="I574" s="9" t="s">
        <v>2353</v>
      </c>
      <c r="J574" s="7">
        <f t="shared" si="32"/>
        <v>1983</v>
      </c>
      <c r="K574" s="7">
        <f t="shared" si="33"/>
        <v>1977</v>
      </c>
      <c r="L574" s="12">
        <f t="shared" si="34"/>
        <v>28285</v>
      </c>
      <c r="M574" s="13">
        <f t="shared" si="35"/>
        <v>45</v>
      </c>
      <c r="V574" s="7">
        <v>1</v>
      </c>
    </row>
    <row r="575" spans="1:22" x14ac:dyDescent="0.3">
      <c r="A575" s="1" t="s">
        <v>1763</v>
      </c>
      <c r="B575" s="7">
        <v>1988</v>
      </c>
      <c r="C575" s="1" t="s">
        <v>2350</v>
      </c>
      <c r="D575" s="7">
        <v>8</v>
      </c>
      <c r="E575" s="13">
        <v>1</v>
      </c>
      <c r="F575" s="14">
        <v>5003.8500000000004</v>
      </c>
      <c r="G575" s="1" t="s">
        <v>2351</v>
      </c>
      <c r="H575" s="1" t="s">
        <v>2352</v>
      </c>
      <c r="I575" s="9" t="s">
        <v>2362</v>
      </c>
      <c r="J575" s="7">
        <f t="shared" si="32"/>
        <v>1983</v>
      </c>
      <c r="K575" s="7">
        <f t="shared" si="33"/>
        <v>1988</v>
      </c>
      <c r="L575" s="12">
        <f t="shared" si="34"/>
        <v>32332</v>
      </c>
      <c r="M575" s="13">
        <f t="shared" si="35"/>
        <v>34</v>
      </c>
      <c r="V575" s="7">
        <v>1</v>
      </c>
    </row>
    <row r="576" spans="1:22" x14ac:dyDescent="0.3">
      <c r="A576" s="1" t="s">
        <v>1762</v>
      </c>
      <c r="B576" s="7">
        <v>1988</v>
      </c>
      <c r="C576" s="1" t="s">
        <v>2354</v>
      </c>
      <c r="D576" s="7">
        <v>9</v>
      </c>
      <c r="E576" s="13">
        <v>1</v>
      </c>
      <c r="F576" s="14">
        <v>5012.47</v>
      </c>
      <c r="G576" s="1" t="s">
        <v>2351</v>
      </c>
      <c r="H576" s="1" t="s">
        <v>2352</v>
      </c>
      <c r="I576" s="9" t="s">
        <v>2362</v>
      </c>
      <c r="J576" s="7">
        <f t="shared" si="32"/>
        <v>1983</v>
      </c>
      <c r="K576" s="7">
        <f t="shared" si="33"/>
        <v>1988</v>
      </c>
      <c r="L576" s="12">
        <f t="shared" si="34"/>
        <v>32456</v>
      </c>
      <c r="M576" s="13">
        <f t="shared" si="35"/>
        <v>34</v>
      </c>
      <c r="V576" s="7">
        <v>1</v>
      </c>
    </row>
    <row r="577" spans="1:22" x14ac:dyDescent="0.3">
      <c r="A577" s="1" t="s">
        <v>1761</v>
      </c>
      <c r="B577" s="7">
        <v>1985</v>
      </c>
      <c r="C577" s="1" t="s">
        <v>2359</v>
      </c>
      <c r="D577" s="7">
        <v>28</v>
      </c>
      <c r="E577" s="13">
        <v>0</v>
      </c>
      <c r="F577" s="14">
        <v>5028.1499999999996</v>
      </c>
      <c r="G577" s="1" t="s">
        <v>2355</v>
      </c>
      <c r="H577" s="1" t="s">
        <v>2351</v>
      </c>
      <c r="I577" s="9" t="s">
        <v>2358</v>
      </c>
      <c r="J577" s="7">
        <f t="shared" si="32"/>
        <v>1983</v>
      </c>
      <c r="K577" s="7">
        <f t="shared" si="33"/>
        <v>1985</v>
      </c>
      <c r="L577" s="12">
        <f t="shared" si="34"/>
        <v>31409</v>
      </c>
      <c r="M577" s="13">
        <f t="shared" si="35"/>
        <v>37</v>
      </c>
      <c r="V577" s="7">
        <v>9</v>
      </c>
    </row>
    <row r="578" spans="1:22" x14ac:dyDescent="0.3">
      <c r="A578" s="1" t="s">
        <v>1760</v>
      </c>
      <c r="B578" s="7">
        <v>1991</v>
      </c>
      <c r="C578" s="1" t="s">
        <v>2357</v>
      </c>
      <c r="D578" s="7">
        <v>10</v>
      </c>
      <c r="E578" s="13">
        <v>2</v>
      </c>
      <c r="F578" s="14">
        <v>5031.2700000000004</v>
      </c>
      <c r="G578" s="1" t="s">
        <v>2352</v>
      </c>
      <c r="H578" s="1" t="s">
        <v>2355</v>
      </c>
      <c r="I578" s="9" t="s">
        <v>2365</v>
      </c>
      <c r="J578" s="7">
        <f t="shared" si="32"/>
        <v>1983</v>
      </c>
      <c r="K578" s="7">
        <f t="shared" si="33"/>
        <v>1991</v>
      </c>
      <c r="L578" s="12">
        <f t="shared" si="34"/>
        <v>33491</v>
      </c>
      <c r="M578" s="13">
        <f t="shared" si="35"/>
        <v>31</v>
      </c>
      <c r="V578" s="7">
        <v>2</v>
      </c>
    </row>
    <row r="579" spans="1:22" x14ac:dyDescent="0.3">
      <c r="A579" s="1" t="s">
        <v>1759</v>
      </c>
      <c r="B579" s="7">
        <v>1986</v>
      </c>
      <c r="C579" s="1" t="s">
        <v>2356</v>
      </c>
      <c r="D579" s="7">
        <v>29</v>
      </c>
      <c r="E579" s="13">
        <v>3</v>
      </c>
      <c r="F579" s="14">
        <v>5034.1000000000004</v>
      </c>
      <c r="G579" s="1" t="s">
        <v>2351</v>
      </c>
      <c r="H579" s="1" t="s">
        <v>2351</v>
      </c>
      <c r="I579" s="9" t="s">
        <v>2353</v>
      </c>
      <c r="J579" s="7">
        <f t="shared" ref="J579:J642" si="36">ROUND(AVERAGEIF($B$2:$B$2339,"&lt;&gt;Unknown"),0)</f>
        <v>1983</v>
      </c>
      <c r="K579" s="7">
        <f t="shared" ref="K579:K642" si="37">IF(B579="Unknown",$J$2,B579)</f>
        <v>1986</v>
      </c>
      <c r="L579" s="12">
        <f t="shared" ref="L579:L642" si="38">DATE(K579, MONTH(1 &amp;C579),D579)</f>
        <v>31592</v>
      </c>
      <c r="M579" s="13">
        <f t="shared" ref="M579:M642" si="39">DATEDIF(L579, DATE(2023,6,8),"y")</f>
        <v>36</v>
      </c>
      <c r="V579" s="7">
        <v>9</v>
      </c>
    </row>
    <row r="580" spans="1:22" x14ac:dyDescent="0.3">
      <c r="A580" s="1" t="s">
        <v>1758</v>
      </c>
      <c r="B580" s="7">
        <v>1997</v>
      </c>
      <c r="C580" s="1" t="s">
        <v>2359</v>
      </c>
      <c r="D580" s="7">
        <v>4</v>
      </c>
      <c r="E580" s="13">
        <v>0</v>
      </c>
      <c r="F580" s="14">
        <v>5038.57</v>
      </c>
      <c r="G580" s="1" t="s">
        <v>2351</v>
      </c>
      <c r="H580" s="1" t="s">
        <v>2351</v>
      </c>
      <c r="I580" s="9" t="s">
        <v>2367</v>
      </c>
      <c r="J580" s="7">
        <f t="shared" si="36"/>
        <v>1983</v>
      </c>
      <c r="K580" s="7">
        <f t="shared" si="37"/>
        <v>1997</v>
      </c>
      <c r="L580" s="12">
        <f t="shared" si="38"/>
        <v>35768</v>
      </c>
      <c r="M580" s="13">
        <f t="shared" si="39"/>
        <v>25</v>
      </c>
      <c r="V580" s="7">
        <v>9</v>
      </c>
    </row>
    <row r="581" spans="1:22" x14ac:dyDescent="0.3">
      <c r="A581" s="1" t="s">
        <v>1757</v>
      </c>
      <c r="B581" s="7">
        <v>2001</v>
      </c>
      <c r="C581" s="1" t="s">
        <v>2361</v>
      </c>
      <c r="D581" s="7">
        <v>16</v>
      </c>
      <c r="E581" s="13">
        <v>0</v>
      </c>
      <c r="F581" s="14">
        <v>5043.13</v>
      </c>
      <c r="G581" s="1" t="s">
        <v>2351</v>
      </c>
      <c r="H581" s="1" t="s">
        <v>2352</v>
      </c>
      <c r="I581" s="9" t="s">
        <v>2362</v>
      </c>
      <c r="J581" s="7">
        <f t="shared" si="36"/>
        <v>1983</v>
      </c>
      <c r="K581" s="7">
        <f t="shared" si="37"/>
        <v>2001</v>
      </c>
      <c r="L581" s="12">
        <f t="shared" si="38"/>
        <v>37180</v>
      </c>
      <c r="M581" s="13">
        <f t="shared" si="39"/>
        <v>21</v>
      </c>
      <c r="V581" s="7">
        <v>1</v>
      </c>
    </row>
    <row r="582" spans="1:22" x14ac:dyDescent="0.3">
      <c r="A582" s="1" t="s">
        <v>1756</v>
      </c>
      <c r="B582" s="7">
        <v>1997</v>
      </c>
      <c r="C582" s="1" t="s">
        <v>2350</v>
      </c>
      <c r="D582" s="7">
        <v>29</v>
      </c>
      <c r="E582" s="13">
        <v>0</v>
      </c>
      <c r="F582" s="14">
        <v>5045.1499999999996</v>
      </c>
      <c r="G582" s="1" t="s">
        <v>2351</v>
      </c>
      <c r="H582" s="1" t="s">
        <v>2351</v>
      </c>
      <c r="I582" s="9" t="s">
        <v>2358</v>
      </c>
      <c r="J582" s="7">
        <f t="shared" si="36"/>
        <v>1983</v>
      </c>
      <c r="K582" s="7">
        <f t="shared" si="37"/>
        <v>1997</v>
      </c>
      <c r="L582" s="12">
        <f t="shared" si="38"/>
        <v>35640</v>
      </c>
      <c r="M582" s="13">
        <f t="shared" si="39"/>
        <v>25</v>
      </c>
      <c r="V582" s="7">
        <v>9</v>
      </c>
    </row>
    <row r="583" spans="1:22" x14ac:dyDescent="0.3">
      <c r="A583" s="1" t="s">
        <v>1755</v>
      </c>
      <c r="B583" s="7">
        <v>1980</v>
      </c>
      <c r="C583" s="1" t="s">
        <v>2357</v>
      </c>
      <c r="D583" s="7">
        <v>7</v>
      </c>
      <c r="E583" s="13">
        <v>2</v>
      </c>
      <c r="F583" s="14">
        <v>5054.05</v>
      </c>
      <c r="G583" s="1" t="s">
        <v>2351</v>
      </c>
      <c r="H583" s="1" t="s">
        <v>2351</v>
      </c>
      <c r="I583" s="9" t="s">
        <v>2353</v>
      </c>
      <c r="J583" s="7">
        <f t="shared" si="36"/>
        <v>1983</v>
      </c>
      <c r="K583" s="7">
        <f t="shared" si="37"/>
        <v>1980</v>
      </c>
      <c r="L583" s="12">
        <f t="shared" si="38"/>
        <v>29471</v>
      </c>
      <c r="M583" s="13">
        <f t="shared" si="39"/>
        <v>42</v>
      </c>
      <c r="V583" s="7">
        <v>9</v>
      </c>
    </row>
    <row r="584" spans="1:22" x14ac:dyDescent="0.3">
      <c r="A584" s="1" t="s">
        <v>1754</v>
      </c>
      <c r="B584" s="7">
        <v>1993</v>
      </c>
      <c r="C584" s="1" t="s">
        <v>2356</v>
      </c>
      <c r="D584" s="7">
        <v>11</v>
      </c>
      <c r="E584" s="13">
        <v>0</v>
      </c>
      <c r="F584" s="14">
        <v>5059.5600000000004</v>
      </c>
      <c r="G584" s="1" t="s">
        <v>2351</v>
      </c>
      <c r="H584" s="1" t="s">
        <v>2355</v>
      </c>
      <c r="I584" s="9" t="s">
        <v>2371</v>
      </c>
      <c r="J584" s="7">
        <f t="shared" si="36"/>
        <v>1983</v>
      </c>
      <c r="K584" s="7">
        <f t="shared" si="37"/>
        <v>1993</v>
      </c>
      <c r="L584" s="12">
        <f t="shared" si="38"/>
        <v>34131</v>
      </c>
      <c r="M584" s="13">
        <f t="shared" si="39"/>
        <v>29</v>
      </c>
      <c r="V584" s="7">
        <v>2</v>
      </c>
    </row>
    <row r="585" spans="1:22" x14ac:dyDescent="0.3">
      <c r="A585" s="1" t="s">
        <v>1753</v>
      </c>
      <c r="B585" s="7">
        <v>1978</v>
      </c>
      <c r="C585" s="1" t="s">
        <v>2354</v>
      </c>
      <c r="D585" s="7">
        <v>22</v>
      </c>
      <c r="E585" s="13">
        <v>2</v>
      </c>
      <c r="F585" s="14">
        <v>5077.1899999999996</v>
      </c>
      <c r="G585" s="1" t="s">
        <v>2351</v>
      </c>
      <c r="H585" s="1" t="s">
        <v>2352</v>
      </c>
      <c r="I585" s="9" t="s">
        <v>2358</v>
      </c>
      <c r="J585" s="7">
        <f t="shared" si="36"/>
        <v>1983</v>
      </c>
      <c r="K585" s="7">
        <f t="shared" si="37"/>
        <v>1978</v>
      </c>
      <c r="L585" s="12">
        <f t="shared" si="38"/>
        <v>28816</v>
      </c>
      <c r="M585" s="13">
        <f t="shared" si="39"/>
        <v>44</v>
      </c>
      <c r="V585" s="7">
        <v>1</v>
      </c>
    </row>
    <row r="586" spans="1:22" x14ac:dyDescent="0.3">
      <c r="A586" s="1" t="s">
        <v>1752</v>
      </c>
      <c r="B586" s="7">
        <v>1997</v>
      </c>
      <c r="C586" s="1" t="s">
        <v>2350</v>
      </c>
      <c r="D586" s="7">
        <v>14</v>
      </c>
      <c r="E586" s="13">
        <v>5</v>
      </c>
      <c r="F586" s="14">
        <v>5080.1000000000004</v>
      </c>
      <c r="G586" s="1" t="s">
        <v>2352</v>
      </c>
      <c r="H586" s="1" t="s">
        <v>2351</v>
      </c>
      <c r="I586" s="9" t="s">
        <v>2362</v>
      </c>
      <c r="J586" s="7">
        <f t="shared" si="36"/>
        <v>1983</v>
      </c>
      <c r="K586" s="7">
        <f t="shared" si="37"/>
        <v>1997</v>
      </c>
      <c r="L586" s="12">
        <f t="shared" si="38"/>
        <v>35625</v>
      </c>
      <c r="M586" s="13">
        <f t="shared" si="39"/>
        <v>25</v>
      </c>
      <c r="V586" s="7">
        <v>9</v>
      </c>
    </row>
    <row r="587" spans="1:22" x14ac:dyDescent="0.3">
      <c r="A587" s="1" t="s">
        <v>1751</v>
      </c>
      <c r="B587" s="7">
        <v>1999</v>
      </c>
      <c r="C587" s="1" t="s">
        <v>2356</v>
      </c>
      <c r="D587" s="7">
        <v>19</v>
      </c>
      <c r="E587" s="13">
        <v>0</v>
      </c>
      <c r="F587" s="14">
        <v>5087.92</v>
      </c>
      <c r="G587" s="1" t="s">
        <v>2351</v>
      </c>
      <c r="H587" s="1" t="s">
        <v>2351</v>
      </c>
      <c r="I587" s="9" t="s">
        <v>2374</v>
      </c>
      <c r="J587" s="7">
        <f t="shared" si="36"/>
        <v>1983</v>
      </c>
      <c r="K587" s="7">
        <f t="shared" si="37"/>
        <v>1999</v>
      </c>
      <c r="L587" s="12">
        <f t="shared" si="38"/>
        <v>36330</v>
      </c>
      <c r="M587" s="13">
        <f t="shared" si="39"/>
        <v>23</v>
      </c>
      <c r="V587" s="7">
        <v>9</v>
      </c>
    </row>
    <row r="588" spans="1:22" x14ac:dyDescent="0.3">
      <c r="A588" s="1" t="s">
        <v>1750</v>
      </c>
      <c r="B588" s="7">
        <v>1987</v>
      </c>
      <c r="C588" s="1" t="s">
        <v>2354</v>
      </c>
      <c r="D588" s="7">
        <v>18</v>
      </c>
      <c r="E588" s="13">
        <v>1</v>
      </c>
      <c r="F588" s="14">
        <v>5116.5</v>
      </c>
      <c r="G588" s="1" t="s">
        <v>2351</v>
      </c>
      <c r="H588" s="1" t="s">
        <v>2351</v>
      </c>
      <c r="I588" s="9" t="s">
        <v>2358</v>
      </c>
      <c r="J588" s="7">
        <f t="shared" si="36"/>
        <v>1983</v>
      </c>
      <c r="K588" s="7">
        <f t="shared" si="37"/>
        <v>1987</v>
      </c>
      <c r="L588" s="12">
        <f t="shared" si="38"/>
        <v>32099</v>
      </c>
      <c r="M588" s="13">
        <f t="shared" si="39"/>
        <v>35</v>
      </c>
      <c r="V588" s="7">
        <v>9</v>
      </c>
    </row>
    <row r="589" spans="1:22" x14ac:dyDescent="0.3">
      <c r="A589" s="1" t="s">
        <v>1749</v>
      </c>
      <c r="B589" s="7">
        <v>1988</v>
      </c>
      <c r="C589" s="1" t="s">
        <v>2354</v>
      </c>
      <c r="D589" s="7">
        <v>1</v>
      </c>
      <c r="E589" s="13">
        <v>2</v>
      </c>
      <c r="F589" s="14">
        <v>5124.1899999999996</v>
      </c>
      <c r="G589" s="1" t="s">
        <v>2351</v>
      </c>
      <c r="H589" s="1" t="s">
        <v>2352</v>
      </c>
      <c r="I589" s="9" t="s">
        <v>2353</v>
      </c>
      <c r="J589" s="7">
        <f t="shared" si="36"/>
        <v>1983</v>
      </c>
      <c r="K589" s="7">
        <f t="shared" si="37"/>
        <v>1988</v>
      </c>
      <c r="L589" s="12">
        <f t="shared" si="38"/>
        <v>32448</v>
      </c>
      <c r="M589" s="13">
        <f t="shared" si="39"/>
        <v>34</v>
      </c>
      <c r="V589" s="7">
        <v>1</v>
      </c>
    </row>
    <row r="590" spans="1:22" x14ac:dyDescent="0.3">
      <c r="A590" s="1" t="s">
        <v>1748</v>
      </c>
      <c r="B590" s="7">
        <v>1987</v>
      </c>
      <c r="C590" s="1" t="s">
        <v>2357</v>
      </c>
      <c r="D590" s="7">
        <v>13</v>
      </c>
      <c r="E590" s="13">
        <v>1</v>
      </c>
      <c r="F590" s="14">
        <v>5125.22</v>
      </c>
      <c r="G590" s="1" t="s">
        <v>2355</v>
      </c>
      <c r="H590" s="1" t="s">
        <v>2351</v>
      </c>
      <c r="I590" s="9" t="s">
        <v>2358</v>
      </c>
      <c r="J590" s="7">
        <f t="shared" si="36"/>
        <v>1983</v>
      </c>
      <c r="K590" s="7">
        <f t="shared" si="37"/>
        <v>1987</v>
      </c>
      <c r="L590" s="12">
        <f t="shared" si="38"/>
        <v>32033</v>
      </c>
      <c r="M590" s="13">
        <f t="shared" si="39"/>
        <v>35</v>
      </c>
      <c r="V590" s="7">
        <v>9</v>
      </c>
    </row>
    <row r="591" spans="1:22" x14ac:dyDescent="0.3">
      <c r="A591" s="1" t="s">
        <v>1747</v>
      </c>
      <c r="B591" s="7">
        <v>1988</v>
      </c>
      <c r="C591" s="1" t="s">
        <v>2357</v>
      </c>
      <c r="D591" s="7">
        <v>15</v>
      </c>
      <c r="E591" s="13">
        <v>3</v>
      </c>
      <c r="F591" s="14">
        <v>5136.75</v>
      </c>
      <c r="G591" s="1" t="s">
        <v>2351</v>
      </c>
      <c r="H591" s="1" t="s">
        <v>2355</v>
      </c>
      <c r="I591" s="9" t="s">
        <v>2353</v>
      </c>
      <c r="J591" s="7">
        <f t="shared" si="36"/>
        <v>1983</v>
      </c>
      <c r="K591" s="7">
        <f t="shared" si="37"/>
        <v>1988</v>
      </c>
      <c r="L591" s="12">
        <f t="shared" si="38"/>
        <v>32401</v>
      </c>
      <c r="M591" s="13">
        <f t="shared" si="39"/>
        <v>34</v>
      </c>
      <c r="V591" s="7">
        <v>2</v>
      </c>
    </row>
    <row r="592" spans="1:22" x14ac:dyDescent="0.3">
      <c r="A592" s="1" t="s">
        <v>1746</v>
      </c>
      <c r="B592" s="7">
        <v>1993</v>
      </c>
      <c r="C592" s="1" t="s">
        <v>2359</v>
      </c>
      <c r="D592" s="7">
        <v>10</v>
      </c>
      <c r="E592" s="13">
        <v>3</v>
      </c>
      <c r="F592" s="14">
        <v>5138.26</v>
      </c>
      <c r="G592" s="1" t="s">
        <v>2351</v>
      </c>
      <c r="H592" s="1" t="s">
        <v>2351</v>
      </c>
      <c r="I592" s="9" t="s">
        <v>2353</v>
      </c>
      <c r="J592" s="7">
        <f t="shared" si="36"/>
        <v>1983</v>
      </c>
      <c r="K592" s="7">
        <f t="shared" si="37"/>
        <v>1993</v>
      </c>
      <c r="L592" s="12">
        <f t="shared" si="38"/>
        <v>34313</v>
      </c>
      <c r="M592" s="13">
        <f t="shared" si="39"/>
        <v>29</v>
      </c>
      <c r="V592" s="7">
        <v>9</v>
      </c>
    </row>
    <row r="593" spans="1:22" x14ac:dyDescent="0.3">
      <c r="A593" s="1" t="s">
        <v>1745</v>
      </c>
      <c r="B593" s="7">
        <v>1984</v>
      </c>
      <c r="C593" s="1" t="s">
        <v>2360</v>
      </c>
      <c r="D593" s="7">
        <v>22</v>
      </c>
      <c r="E593" s="13">
        <v>3</v>
      </c>
      <c r="F593" s="14">
        <v>5144.18</v>
      </c>
      <c r="G593" s="1" t="s">
        <v>2351</v>
      </c>
      <c r="H593" s="1" t="s">
        <v>2355</v>
      </c>
      <c r="I593" s="9" t="s">
        <v>2353</v>
      </c>
      <c r="J593" s="7">
        <f t="shared" si="36"/>
        <v>1983</v>
      </c>
      <c r="K593" s="7">
        <f t="shared" si="37"/>
        <v>1984</v>
      </c>
      <c r="L593" s="12">
        <f t="shared" si="38"/>
        <v>30916</v>
      </c>
      <c r="M593" s="13">
        <f t="shared" si="39"/>
        <v>38</v>
      </c>
      <c r="V593" s="7">
        <v>2</v>
      </c>
    </row>
    <row r="594" spans="1:22" x14ac:dyDescent="0.3">
      <c r="A594" s="1" t="s">
        <v>1744</v>
      </c>
      <c r="B594" s="7">
        <v>1990</v>
      </c>
      <c r="C594" s="1" t="s">
        <v>2360</v>
      </c>
      <c r="D594" s="7">
        <v>22</v>
      </c>
      <c r="E594" s="13">
        <v>1</v>
      </c>
      <c r="F594" s="14">
        <v>5148.55</v>
      </c>
      <c r="G594" s="1" t="s">
        <v>2351</v>
      </c>
      <c r="H594" s="1" t="s">
        <v>2351</v>
      </c>
      <c r="I594" s="9" t="s">
        <v>2368</v>
      </c>
      <c r="J594" s="7">
        <f t="shared" si="36"/>
        <v>1983</v>
      </c>
      <c r="K594" s="7">
        <f t="shared" si="37"/>
        <v>1990</v>
      </c>
      <c r="L594" s="12">
        <f t="shared" si="38"/>
        <v>33107</v>
      </c>
      <c r="M594" s="13">
        <f t="shared" si="39"/>
        <v>32</v>
      </c>
      <c r="V594" s="7">
        <v>9</v>
      </c>
    </row>
    <row r="595" spans="1:22" x14ac:dyDescent="0.3">
      <c r="A595" s="1" t="s">
        <v>1743</v>
      </c>
      <c r="B595" s="7">
        <v>1990</v>
      </c>
      <c r="C595" s="1" t="s">
        <v>2361</v>
      </c>
      <c r="D595" s="7">
        <v>9</v>
      </c>
      <c r="E595" s="13">
        <v>2</v>
      </c>
      <c r="F595" s="14">
        <v>5152.13</v>
      </c>
      <c r="G595" s="1" t="s">
        <v>2351</v>
      </c>
      <c r="H595" s="1" t="s">
        <v>2351</v>
      </c>
      <c r="I595" s="9" t="s">
        <v>2362</v>
      </c>
      <c r="J595" s="7">
        <f t="shared" si="36"/>
        <v>1983</v>
      </c>
      <c r="K595" s="7">
        <f t="shared" si="37"/>
        <v>1990</v>
      </c>
      <c r="L595" s="12">
        <f t="shared" si="38"/>
        <v>33155</v>
      </c>
      <c r="M595" s="13">
        <f t="shared" si="39"/>
        <v>32</v>
      </c>
      <c r="V595" s="7">
        <v>9</v>
      </c>
    </row>
    <row r="596" spans="1:22" x14ac:dyDescent="0.3">
      <c r="A596" s="1" t="s">
        <v>1742</v>
      </c>
      <c r="B596" s="7">
        <v>1991</v>
      </c>
      <c r="C596" s="1" t="s">
        <v>2360</v>
      </c>
      <c r="D596" s="7">
        <v>29</v>
      </c>
      <c r="E596" s="13">
        <v>3</v>
      </c>
      <c r="F596" s="14">
        <v>5166.96</v>
      </c>
      <c r="G596" s="1" t="s">
        <v>2351</v>
      </c>
      <c r="H596" s="1" t="s">
        <v>2351</v>
      </c>
      <c r="I596" s="9" t="s">
        <v>2358</v>
      </c>
      <c r="J596" s="7">
        <f t="shared" si="36"/>
        <v>1983</v>
      </c>
      <c r="K596" s="7">
        <f t="shared" si="37"/>
        <v>1991</v>
      </c>
      <c r="L596" s="12">
        <f t="shared" si="38"/>
        <v>33479</v>
      </c>
      <c r="M596" s="13">
        <f t="shared" si="39"/>
        <v>31</v>
      </c>
      <c r="V596" s="7">
        <v>9</v>
      </c>
    </row>
    <row r="597" spans="1:22" x14ac:dyDescent="0.3">
      <c r="A597" s="1" t="s">
        <v>1741</v>
      </c>
      <c r="B597" s="7">
        <v>1984</v>
      </c>
      <c r="C597" s="1" t="s">
        <v>2361</v>
      </c>
      <c r="D597" s="7">
        <v>16</v>
      </c>
      <c r="E597" s="13">
        <v>3</v>
      </c>
      <c r="F597" s="14">
        <v>5177.12</v>
      </c>
      <c r="G597" s="1" t="s">
        <v>2351</v>
      </c>
      <c r="H597" s="1" t="s">
        <v>2355</v>
      </c>
      <c r="I597" s="9" t="s">
        <v>2353</v>
      </c>
      <c r="J597" s="7">
        <f t="shared" si="36"/>
        <v>1983</v>
      </c>
      <c r="K597" s="7">
        <f t="shared" si="37"/>
        <v>1984</v>
      </c>
      <c r="L597" s="12">
        <f t="shared" si="38"/>
        <v>30971</v>
      </c>
      <c r="M597" s="13">
        <f t="shared" si="39"/>
        <v>38</v>
      </c>
      <c r="V597" s="7">
        <v>2</v>
      </c>
    </row>
    <row r="598" spans="1:22" x14ac:dyDescent="0.3">
      <c r="A598" s="1" t="s">
        <v>1740</v>
      </c>
      <c r="B598" s="7">
        <v>1979</v>
      </c>
      <c r="C598" s="1" t="s">
        <v>2357</v>
      </c>
      <c r="D598" s="7">
        <v>12</v>
      </c>
      <c r="E598" s="13">
        <v>2</v>
      </c>
      <c r="F598" s="14">
        <v>5195.58</v>
      </c>
      <c r="G598" s="1" t="s">
        <v>2351</v>
      </c>
      <c r="H598" s="1" t="s">
        <v>2351</v>
      </c>
      <c r="I598" s="9" t="s">
        <v>2353</v>
      </c>
      <c r="J598" s="7">
        <f t="shared" si="36"/>
        <v>1983</v>
      </c>
      <c r="K598" s="7">
        <f t="shared" si="37"/>
        <v>1979</v>
      </c>
      <c r="L598" s="12">
        <f t="shared" si="38"/>
        <v>29110</v>
      </c>
      <c r="M598" s="13">
        <f t="shared" si="39"/>
        <v>43</v>
      </c>
      <c r="V598" s="7">
        <v>9</v>
      </c>
    </row>
    <row r="599" spans="1:22" x14ac:dyDescent="0.3">
      <c r="A599" s="1" t="s">
        <v>1739</v>
      </c>
      <c r="B599" s="7">
        <v>2004</v>
      </c>
      <c r="C599" s="1" t="s">
        <v>2356</v>
      </c>
      <c r="D599" s="7">
        <v>6</v>
      </c>
      <c r="E599" s="13">
        <v>0</v>
      </c>
      <c r="F599" s="14">
        <v>5198.6899999999996</v>
      </c>
      <c r="G599" s="1" t="s">
        <v>2351</v>
      </c>
      <c r="H599" s="1" t="s">
        <v>2351</v>
      </c>
      <c r="I599" s="9" t="s">
        <v>2375</v>
      </c>
      <c r="J599" s="7">
        <f t="shared" si="36"/>
        <v>1983</v>
      </c>
      <c r="K599" s="7">
        <f t="shared" si="37"/>
        <v>2004</v>
      </c>
      <c r="L599" s="12">
        <f t="shared" si="38"/>
        <v>38144</v>
      </c>
      <c r="M599" s="13">
        <f t="shared" si="39"/>
        <v>19</v>
      </c>
      <c r="V599" s="7">
        <v>9</v>
      </c>
    </row>
    <row r="600" spans="1:22" x14ac:dyDescent="0.3">
      <c r="A600" s="1" t="s">
        <v>1738</v>
      </c>
      <c r="B600" s="7">
        <v>1983</v>
      </c>
      <c r="C600" s="1" t="s">
        <v>2361</v>
      </c>
      <c r="D600" s="7">
        <v>24</v>
      </c>
      <c r="E600" s="13">
        <v>3</v>
      </c>
      <c r="F600" s="14">
        <v>5207.97</v>
      </c>
      <c r="G600" s="1" t="s">
        <v>2351</v>
      </c>
      <c r="H600" s="1" t="s">
        <v>2351</v>
      </c>
      <c r="I600" s="9" t="s">
        <v>2358</v>
      </c>
      <c r="J600" s="7">
        <f t="shared" si="36"/>
        <v>1983</v>
      </c>
      <c r="K600" s="7">
        <f t="shared" si="37"/>
        <v>1983</v>
      </c>
      <c r="L600" s="12">
        <f t="shared" si="38"/>
        <v>30613</v>
      </c>
      <c r="M600" s="13">
        <f t="shared" si="39"/>
        <v>39</v>
      </c>
      <c r="V600" s="7">
        <v>9</v>
      </c>
    </row>
    <row r="601" spans="1:22" x14ac:dyDescent="0.3">
      <c r="A601" s="1" t="s">
        <v>1737</v>
      </c>
      <c r="B601" s="7">
        <v>1993</v>
      </c>
      <c r="C601" s="1" t="s">
        <v>2356</v>
      </c>
      <c r="D601" s="7">
        <v>17</v>
      </c>
      <c r="E601" s="13">
        <v>3</v>
      </c>
      <c r="F601" s="14">
        <v>5209.58</v>
      </c>
      <c r="G601" s="1" t="s">
        <v>2352</v>
      </c>
      <c r="H601" s="1" t="s">
        <v>2352</v>
      </c>
      <c r="I601" s="9" t="s">
        <v>2372</v>
      </c>
      <c r="J601" s="7">
        <f t="shared" si="36"/>
        <v>1983</v>
      </c>
      <c r="K601" s="7">
        <f t="shared" si="37"/>
        <v>1993</v>
      </c>
      <c r="L601" s="12">
        <f t="shared" si="38"/>
        <v>34137</v>
      </c>
      <c r="M601" s="13">
        <f t="shared" si="39"/>
        <v>29</v>
      </c>
      <c r="V601" s="7">
        <v>1</v>
      </c>
    </row>
    <row r="602" spans="1:22" x14ac:dyDescent="0.3">
      <c r="A602" s="1" t="s">
        <v>1736</v>
      </c>
      <c r="B602" s="7">
        <v>1999</v>
      </c>
      <c r="C602" s="1" t="s">
        <v>2359</v>
      </c>
      <c r="D602" s="7">
        <v>1</v>
      </c>
      <c r="E602" s="13">
        <v>0</v>
      </c>
      <c r="F602" s="14">
        <v>5213.22</v>
      </c>
      <c r="G602" s="1" t="s">
        <v>2351</v>
      </c>
      <c r="H602" s="1" t="s">
        <v>2355</v>
      </c>
      <c r="I602" s="9" t="s">
        <v>2358</v>
      </c>
      <c r="J602" s="7">
        <f t="shared" si="36"/>
        <v>1983</v>
      </c>
      <c r="K602" s="7">
        <f t="shared" si="37"/>
        <v>1999</v>
      </c>
      <c r="L602" s="12">
        <f t="shared" si="38"/>
        <v>36495</v>
      </c>
      <c r="M602" s="13">
        <f t="shared" si="39"/>
        <v>23</v>
      </c>
      <c r="V602" s="7">
        <v>2</v>
      </c>
    </row>
    <row r="603" spans="1:22" x14ac:dyDescent="0.3">
      <c r="A603" s="1" t="s">
        <v>1735</v>
      </c>
      <c r="B603" s="7">
        <v>1995</v>
      </c>
      <c r="C603" s="1" t="s">
        <v>2356</v>
      </c>
      <c r="D603" s="7">
        <v>6</v>
      </c>
      <c r="E603" s="13">
        <v>0</v>
      </c>
      <c r="F603" s="14">
        <v>5216.4799999999996</v>
      </c>
      <c r="G603" s="1" t="s">
        <v>2351</v>
      </c>
      <c r="H603" s="1" t="s">
        <v>2351</v>
      </c>
      <c r="I603" s="9" t="s">
        <v>2367</v>
      </c>
      <c r="J603" s="7">
        <f t="shared" si="36"/>
        <v>1983</v>
      </c>
      <c r="K603" s="7">
        <f t="shared" si="37"/>
        <v>1995</v>
      </c>
      <c r="L603" s="12">
        <f t="shared" si="38"/>
        <v>34856</v>
      </c>
      <c r="M603" s="13">
        <f t="shared" si="39"/>
        <v>28</v>
      </c>
      <c r="V603" s="7">
        <v>9</v>
      </c>
    </row>
    <row r="604" spans="1:22" x14ac:dyDescent="0.3">
      <c r="A604" s="1" t="s">
        <v>1734</v>
      </c>
      <c r="B604" s="7">
        <v>1987</v>
      </c>
      <c r="C604" s="1" t="s">
        <v>2356</v>
      </c>
      <c r="D604" s="7">
        <v>29</v>
      </c>
      <c r="E604" s="13">
        <v>0</v>
      </c>
      <c r="F604" s="14">
        <v>5227.99</v>
      </c>
      <c r="G604" s="1" t="s">
        <v>2351</v>
      </c>
      <c r="H604" s="1" t="s">
        <v>2355</v>
      </c>
      <c r="I604" s="9" t="s">
        <v>2368</v>
      </c>
      <c r="J604" s="7">
        <f t="shared" si="36"/>
        <v>1983</v>
      </c>
      <c r="K604" s="7">
        <f t="shared" si="37"/>
        <v>1987</v>
      </c>
      <c r="L604" s="12">
        <f t="shared" si="38"/>
        <v>31957</v>
      </c>
      <c r="M604" s="13">
        <f t="shared" si="39"/>
        <v>35</v>
      </c>
      <c r="V604" s="7">
        <v>2</v>
      </c>
    </row>
    <row r="605" spans="1:22" x14ac:dyDescent="0.3">
      <c r="A605" s="1" t="s">
        <v>1733</v>
      </c>
      <c r="B605" s="7">
        <v>1987</v>
      </c>
      <c r="C605" s="1" t="s">
        <v>2359</v>
      </c>
      <c r="D605" s="7">
        <v>26</v>
      </c>
      <c r="E605" s="13">
        <v>1</v>
      </c>
      <c r="F605" s="14">
        <v>5240.7700000000004</v>
      </c>
      <c r="G605" s="1" t="s">
        <v>2351</v>
      </c>
      <c r="H605" s="1" t="s">
        <v>2351</v>
      </c>
      <c r="I605" s="9" t="s">
        <v>2362</v>
      </c>
      <c r="J605" s="7">
        <f t="shared" si="36"/>
        <v>1983</v>
      </c>
      <c r="K605" s="7">
        <f t="shared" si="37"/>
        <v>1987</v>
      </c>
      <c r="L605" s="12">
        <f t="shared" si="38"/>
        <v>32137</v>
      </c>
      <c r="M605" s="13">
        <f t="shared" si="39"/>
        <v>35</v>
      </c>
      <c r="V605" s="7">
        <v>9</v>
      </c>
    </row>
    <row r="606" spans="1:22" x14ac:dyDescent="0.3">
      <c r="A606" s="1" t="s">
        <v>1732</v>
      </c>
      <c r="B606" s="7">
        <v>1987</v>
      </c>
      <c r="C606" s="1" t="s">
        <v>2350</v>
      </c>
      <c r="D606" s="7">
        <v>5</v>
      </c>
      <c r="E606" s="13">
        <v>1</v>
      </c>
      <c r="F606" s="14">
        <v>5245.23</v>
      </c>
      <c r="G606" s="1" t="s">
        <v>2351</v>
      </c>
      <c r="H606" s="1" t="s">
        <v>2351</v>
      </c>
      <c r="I606" s="9" t="s">
        <v>2353</v>
      </c>
      <c r="J606" s="7">
        <f t="shared" si="36"/>
        <v>1983</v>
      </c>
      <c r="K606" s="7">
        <f t="shared" si="37"/>
        <v>1987</v>
      </c>
      <c r="L606" s="12">
        <f t="shared" si="38"/>
        <v>31963</v>
      </c>
      <c r="M606" s="13">
        <f t="shared" si="39"/>
        <v>35</v>
      </c>
      <c r="V606" s="7">
        <v>9</v>
      </c>
    </row>
    <row r="607" spans="1:22" x14ac:dyDescent="0.3">
      <c r="A607" s="1" t="s">
        <v>1731</v>
      </c>
      <c r="B607" s="7">
        <v>1987</v>
      </c>
      <c r="C607" s="1" t="s">
        <v>2357</v>
      </c>
      <c r="D607" s="7">
        <v>9</v>
      </c>
      <c r="E607" s="13">
        <v>1</v>
      </c>
      <c r="F607" s="14">
        <v>5246.05</v>
      </c>
      <c r="G607" s="1" t="s">
        <v>2351</v>
      </c>
      <c r="H607" s="1" t="s">
        <v>2352</v>
      </c>
      <c r="I607" s="9" t="s">
        <v>2362</v>
      </c>
      <c r="J607" s="7">
        <f t="shared" si="36"/>
        <v>1983</v>
      </c>
      <c r="K607" s="7">
        <f t="shared" si="37"/>
        <v>1987</v>
      </c>
      <c r="L607" s="12">
        <f t="shared" si="38"/>
        <v>32029</v>
      </c>
      <c r="M607" s="13">
        <f t="shared" si="39"/>
        <v>35</v>
      </c>
      <c r="V607" s="7">
        <v>1</v>
      </c>
    </row>
    <row r="608" spans="1:22" x14ac:dyDescent="0.3">
      <c r="A608" s="1" t="s">
        <v>1730</v>
      </c>
      <c r="B608" s="7">
        <v>1990</v>
      </c>
      <c r="C608" s="1" t="s">
        <v>2350</v>
      </c>
      <c r="D608" s="7">
        <v>6</v>
      </c>
      <c r="E608" s="13">
        <v>3</v>
      </c>
      <c r="F608" s="14">
        <v>5253.52</v>
      </c>
      <c r="G608" s="1" t="s">
        <v>2352</v>
      </c>
      <c r="H608" s="1" t="s">
        <v>2352</v>
      </c>
      <c r="I608" s="9" t="s">
        <v>2362</v>
      </c>
      <c r="J608" s="7">
        <f t="shared" si="36"/>
        <v>1983</v>
      </c>
      <c r="K608" s="7">
        <f t="shared" si="37"/>
        <v>1990</v>
      </c>
      <c r="L608" s="12">
        <f t="shared" si="38"/>
        <v>33060</v>
      </c>
      <c r="M608" s="13">
        <f t="shared" si="39"/>
        <v>32</v>
      </c>
      <c r="V608" s="7">
        <v>1</v>
      </c>
    </row>
    <row r="609" spans="1:22" x14ac:dyDescent="0.3">
      <c r="A609" s="1" t="s">
        <v>1729</v>
      </c>
      <c r="B609" s="7">
        <v>1989</v>
      </c>
      <c r="C609" s="1" t="s">
        <v>2354</v>
      </c>
      <c r="D609" s="7">
        <v>25</v>
      </c>
      <c r="E609" s="13">
        <v>2</v>
      </c>
      <c r="F609" s="14">
        <v>5257.51</v>
      </c>
      <c r="G609" s="1" t="s">
        <v>2351</v>
      </c>
      <c r="H609" s="1" t="s">
        <v>2351</v>
      </c>
      <c r="I609" s="9" t="s">
        <v>2358</v>
      </c>
      <c r="J609" s="7">
        <f t="shared" si="36"/>
        <v>1983</v>
      </c>
      <c r="K609" s="7">
        <f t="shared" si="37"/>
        <v>1989</v>
      </c>
      <c r="L609" s="12">
        <f t="shared" si="38"/>
        <v>32837</v>
      </c>
      <c r="M609" s="13">
        <f t="shared" si="39"/>
        <v>33</v>
      </c>
      <c r="V609" s="7">
        <v>9</v>
      </c>
    </row>
    <row r="610" spans="1:22" x14ac:dyDescent="0.3">
      <c r="A610" s="1" t="s">
        <v>1728</v>
      </c>
      <c r="B610" s="7">
        <v>1989</v>
      </c>
      <c r="C610" s="1" t="s">
        <v>2350</v>
      </c>
      <c r="D610" s="7">
        <v>19</v>
      </c>
      <c r="E610" s="13">
        <v>2</v>
      </c>
      <c r="F610" s="14">
        <v>5261.47</v>
      </c>
      <c r="G610" s="1" t="s">
        <v>2351</v>
      </c>
      <c r="H610" s="1" t="s">
        <v>2351</v>
      </c>
      <c r="I610" s="9" t="s">
        <v>2358</v>
      </c>
      <c r="J610" s="7">
        <f t="shared" si="36"/>
        <v>1983</v>
      </c>
      <c r="K610" s="7">
        <f t="shared" si="37"/>
        <v>1989</v>
      </c>
      <c r="L610" s="12">
        <f t="shared" si="38"/>
        <v>32708</v>
      </c>
      <c r="M610" s="13">
        <f t="shared" si="39"/>
        <v>33</v>
      </c>
      <c r="V610" s="7">
        <v>9</v>
      </c>
    </row>
    <row r="611" spans="1:22" x14ac:dyDescent="0.3">
      <c r="A611" s="1" t="s">
        <v>1727</v>
      </c>
      <c r="B611" s="7">
        <v>1986</v>
      </c>
      <c r="C611" s="1" t="s">
        <v>2361</v>
      </c>
      <c r="D611" s="7">
        <v>25</v>
      </c>
      <c r="E611" s="13">
        <v>0</v>
      </c>
      <c r="F611" s="14">
        <v>5266.37</v>
      </c>
      <c r="G611" s="1" t="s">
        <v>2351</v>
      </c>
      <c r="H611" s="1" t="s">
        <v>2351</v>
      </c>
      <c r="I611" s="9" t="s">
        <v>2358</v>
      </c>
      <c r="J611" s="7">
        <f t="shared" si="36"/>
        <v>1983</v>
      </c>
      <c r="K611" s="7">
        <f t="shared" si="37"/>
        <v>1986</v>
      </c>
      <c r="L611" s="12">
        <f t="shared" si="38"/>
        <v>31710</v>
      </c>
      <c r="M611" s="13">
        <f t="shared" si="39"/>
        <v>36</v>
      </c>
      <c r="V611" s="7">
        <v>9</v>
      </c>
    </row>
    <row r="612" spans="1:22" x14ac:dyDescent="0.3">
      <c r="A612" s="1" t="s">
        <v>1726</v>
      </c>
      <c r="B612" s="7">
        <v>1986</v>
      </c>
      <c r="C612" s="1" t="s">
        <v>2357</v>
      </c>
      <c r="D612" s="7">
        <v>20</v>
      </c>
      <c r="E612" s="13">
        <v>0</v>
      </c>
      <c r="F612" s="14">
        <v>5267.82</v>
      </c>
      <c r="G612" s="1" t="s">
        <v>2351</v>
      </c>
      <c r="H612" s="1" t="s">
        <v>2351</v>
      </c>
      <c r="I612" s="9" t="s">
        <v>2358</v>
      </c>
      <c r="J612" s="7">
        <f t="shared" si="36"/>
        <v>1983</v>
      </c>
      <c r="K612" s="7">
        <f t="shared" si="37"/>
        <v>1986</v>
      </c>
      <c r="L612" s="12">
        <f t="shared" si="38"/>
        <v>31675</v>
      </c>
      <c r="M612" s="13">
        <f t="shared" si="39"/>
        <v>36</v>
      </c>
      <c r="V612" s="7">
        <v>9</v>
      </c>
    </row>
    <row r="613" spans="1:22" x14ac:dyDescent="0.3">
      <c r="A613" s="1" t="s">
        <v>1725</v>
      </c>
      <c r="B613" s="7">
        <v>1986</v>
      </c>
      <c r="C613" s="1" t="s">
        <v>2361</v>
      </c>
      <c r="D613" s="7">
        <v>20</v>
      </c>
      <c r="E613" s="13">
        <v>0</v>
      </c>
      <c r="F613" s="14">
        <v>5272.18</v>
      </c>
      <c r="G613" s="1" t="s">
        <v>2351</v>
      </c>
      <c r="H613" s="1" t="s">
        <v>2352</v>
      </c>
      <c r="I613" s="9" t="s">
        <v>2358</v>
      </c>
      <c r="J613" s="7">
        <f t="shared" si="36"/>
        <v>1983</v>
      </c>
      <c r="K613" s="7">
        <f t="shared" si="37"/>
        <v>1986</v>
      </c>
      <c r="L613" s="12">
        <f t="shared" si="38"/>
        <v>31705</v>
      </c>
      <c r="M613" s="13">
        <f t="shared" si="39"/>
        <v>36</v>
      </c>
      <c r="V613" s="7">
        <v>1</v>
      </c>
    </row>
    <row r="614" spans="1:22" x14ac:dyDescent="0.3">
      <c r="A614" s="1" t="s">
        <v>1724</v>
      </c>
      <c r="B614" s="7">
        <v>1987</v>
      </c>
      <c r="C614" s="1" t="s">
        <v>2357</v>
      </c>
      <c r="D614" s="7">
        <v>1</v>
      </c>
      <c r="E614" s="13">
        <v>3</v>
      </c>
      <c r="F614" s="14">
        <v>5275.86</v>
      </c>
      <c r="G614" s="1" t="s">
        <v>2351</v>
      </c>
      <c r="H614" s="1" t="s">
        <v>2351</v>
      </c>
      <c r="I614" s="9" t="s">
        <v>2353</v>
      </c>
      <c r="J614" s="7">
        <f t="shared" si="36"/>
        <v>1983</v>
      </c>
      <c r="K614" s="7">
        <f t="shared" si="37"/>
        <v>1987</v>
      </c>
      <c r="L614" s="12">
        <f t="shared" si="38"/>
        <v>32021</v>
      </c>
      <c r="M614" s="13">
        <f t="shared" si="39"/>
        <v>35</v>
      </c>
      <c r="V614" s="7">
        <v>9</v>
      </c>
    </row>
    <row r="615" spans="1:22" x14ac:dyDescent="0.3">
      <c r="A615" s="1" t="s">
        <v>1723</v>
      </c>
      <c r="B615" s="7">
        <v>1974</v>
      </c>
      <c r="C615" s="1" t="s">
        <v>2354</v>
      </c>
      <c r="D615" s="7">
        <v>12</v>
      </c>
      <c r="E615" s="13">
        <v>0</v>
      </c>
      <c r="F615" s="14">
        <v>5291.71</v>
      </c>
      <c r="G615" s="1" t="s">
        <v>2351</v>
      </c>
      <c r="H615" s="1" t="s">
        <v>2351</v>
      </c>
      <c r="I615" s="9" t="s">
        <v>2358</v>
      </c>
      <c r="J615" s="7">
        <f t="shared" si="36"/>
        <v>1983</v>
      </c>
      <c r="K615" s="7">
        <f t="shared" si="37"/>
        <v>1974</v>
      </c>
      <c r="L615" s="12">
        <f t="shared" si="38"/>
        <v>27345</v>
      </c>
      <c r="M615" s="13">
        <f t="shared" si="39"/>
        <v>48</v>
      </c>
      <c r="V615" s="7">
        <v>9</v>
      </c>
    </row>
    <row r="616" spans="1:22" x14ac:dyDescent="0.3">
      <c r="A616" s="1" t="s">
        <v>1722</v>
      </c>
      <c r="B616" s="7">
        <v>2004</v>
      </c>
      <c r="C616" s="1" t="s">
        <v>2360</v>
      </c>
      <c r="D616" s="7">
        <v>22</v>
      </c>
      <c r="E616" s="13">
        <v>0</v>
      </c>
      <c r="F616" s="14">
        <v>5293.67</v>
      </c>
      <c r="G616" s="1" t="s">
        <v>2351</v>
      </c>
      <c r="H616" s="1" t="s">
        <v>2351</v>
      </c>
      <c r="I616" s="9" t="s">
        <v>2375</v>
      </c>
      <c r="J616" s="7">
        <f t="shared" si="36"/>
        <v>1983</v>
      </c>
      <c r="K616" s="7">
        <f t="shared" si="37"/>
        <v>2004</v>
      </c>
      <c r="L616" s="12">
        <f t="shared" si="38"/>
        <v>38221</v>
      </c>
      <c r="M616" s="13">
        <f t="shared" si="39"/>
        <v>18</v>
      </c>
      <c r="V616" s="7">
        <v>9</v>
      </c>
    </row>
    <row r="617" spans="1:22" x14ac:dyDescent="0.3">
      <c r="A617" s="1" t="s">
        <v>1721</v>
      </c>
      <c r="B617" s="7">
        <v>2000</v>
      </c>
      <c r="C617" s="1" t="s">
        <v>2357</v>
      </c>
      <c r="D617" s="7">
        <v>9</v>
      </c>
      <c r="E617" s="13">
        <v>0</v>
      </c>
      <c r="F617" s="14">
        <v>5306.7</v>
      </c>
      <c r="G617" s="1" t="s">
        <v>2351</v>
      </c>
      <c r="H617" s="1" t="s">
        <v>2352</v>
      </c>
      <c r="I617" s="9" t="s">
        <v>2358</v>
      </c>
      <c r="J617" s="7">
        <f t="shared" si="36"/>
        <v>1983</v>
      </c>
      <c r="K617" s="7">
        <f t="shared" si="37"/>
        <v>2000</v>
      </c>
      <c r="L617" s="12">
        <f t="shared" si="38"/>
        <v>36778</v>
      </c>
      <c r="M617" s="13">
        <f t="shared" si="39"/>
        <v>22</v>
      </c>
      <c r="V617" s="7">
        <v>1</v>
      </c>
    </row>
    <row r="618" spans="1:22" x14ac:dyDescent="0.3">
      <c r="A618" s="1" t="s">
        <v>1720</v>
      </c>
      <c r="B618" s="7">
        <v>1994</v>
      </c>
      <c r="C618" s="1" t="s">
        <v>2354</v>
      </c>
      <c r="D618" s="7">
        <v>13</v>
      </c>
      <c r="E618" s="13">
        <v>3</v>
      </c>
      <c r="F618" s="14">
        <v>5312.17</v>
      </c>
      <c r="G618" s="1" t="s">
        <v>2351</v>
      </c>
      <c r="H618" s="1" t="s">
        <v>2351</v>
      </c>
      <c r="I618" s="9" t="s">
        <v>2358</v>
      </c>
      <c r="J618" s="7">
        <f t="shared" si="36"/>
        <v>1983</v>
      </c>
      <c r="K618" s="7">
        <f t="shared" si="37"/>
        <v>1994</v>
      </c>
      <c r="L618" s="12">
        <f t="shared" si="38"/>
        <v>34651</v>
      </c>
      <c r="M618" s="13">
        <f t="shared" si="39"/>
        <v>28</v>
      </c>
      <c r="V618" s="7">
        <v>9</v>
      </c>
    </row>
    <row r="619" spans="1:22" x14ac:dyDescent="0.3">
      <c r="A619" s="1" t="s">
        <v>1719</v>
      </c>
      <c r="B619" s="7">
        <v>1974</v>
      </c>
      <c r="C619" s="1" t="s">
        <v>2357</v>
      </c>
      <c r="D619" s="7">
        <v>2</v>
      </c>
      <c r="E619" s="13">
        <v>0</v>
      </c>
      <c r="F619" s="14">
        <v>5322.24</v>
      </c>
      <c r="G619" s="1" t="s">
        <v>2351</v>
      </c>
      <c r="H619" s="1" t="s">
        <v>2355</v>
      </c>
      <c r="I619" s="9" t="s">
        <v>2358</v>
      </c>
      <c r="J619" s="7">
        <f t="shared" si="36"/>
        <v>1983</v>
      </c>
      <c r="K619" s="7">
        <f t="shared" si="37"/>
        <v>1974</v>
      </c>
      <c r="L619" s="12">
        <f t="shared" si="38"/>
        <v>27274</v>
      </c>
      <c r="M619" s="13">
        <f t="shared" si="39"/>
        <v>48</v>
      </c>
      <c r="V619" s="7">
        <v>2</v>
      </c>
    </row>
    <row r="620" spans="1:22" x14ac:dyDescent="0.3">
      <c r="A620" s="1" t="s">
        <v>1718</v>
      </c>
      <c r="B620" s="7">
        <v>1992</v>
      </c>
      <c r="C620" s="1" t="s">
        <v>2356</v>
      </c>
      <c r="D620" s="7">
        <v>18</v>
      </c>
      <c r="E620" s="13">
        <v>3</v>
      </c>
      <c r="F620" s="14">
        <v>5325.65</v>
      </c>
      <c r="G620" s="1" t="s">
        <v>2351</v>
      </c>
      <c r="H620" s="1" t="s">
        <v>2355</v>
      </c>
      <c r="I620" s="9" t="s">
        <v>2362</v>
      </c>
      <c r="J620" s="7">
        <f t="shared" si="36"/>
        <v>1983</v>
      </c>
      <c r="K620" s="7">
        <f t="shared" si="37"/>
        <v>1992</v>
      </c>
      <c r="L620" s="12">
        <f t="shared" si="38"/>
        <v>33773</v>
      </c>
      <c r="M620" s="13">
        <f t="shared" si="39"/>
        <v>30</v>
      </c>
      <c r="V620" s="7">
        <v>2</v>
      </c>
    </row>
    <row r="621" spans="1:22" x14ac:dyDescent="0.3">
      <c r="A621" s="1" t="s">
        <v>1717</v>
      </c>
      <c r="B621" s="7">
        <v>1991</v>
      </c>
      <c r="C621" s="1" t="s">
        <v>2360</v>
      </c>
      <c r="D621" s="7">
        <v>28</v>
      </c>
      <c r="E621" s="13">
        <v>2</v>
      </c>
      <c r="F621" s="14">
        <v>5327.4</v>
      </c>
      <c r="G621" s="1" t="s">
        <v>2351</v>
      </c>
      <c r="H621" s="1" t="s">
        <v>2355</v>
      </c>
      <c r="I621" s="9" t="s">
        <v>2358</v>
      </c>
      <c r="J621" s="7">
        <f t="shared" si="36"/>
        <v>1983</v>
      </c>
      <c r="K621" s="7">
        <f t="shared" si="37"/>
        <v>1991</v>
      </c>
      <c r="L621" s="12">
        <f t="shared" si="38"/>
        <v>33478</v>
      </c>
      <c r="M621" s="13">
        <f t="shared" si="39"/>
        <v>31</v>
      </c>
      <c r="V621" s="7">
        <v>2</v>
      </c>
    </row>
    <row r="622" spans="1:22" x14ac:dyDescent="0.3">
      <c r="A622" s="1" t="s">
        <v>1716</v>
      </c>
      <c r="B622" s="7">
        <v>1972</v>
      </c>
      <c r="C622" s="1" t="s">
        <v>2359</v>
      </c>
      <c r="D622" s="7">
        <v>15</v>
      </c>
      <c r="E622" s="13">
        <v>0</v>
      </c>
      <c r="F622" s="14">
        <v>5344.81</v>
      </c>
      <c r="G622" s="1" t="s">
        <v>2351</v>
      </c>
      <c r="H622" s="1" t="s">
        <v>2352</v>
      </c>
      <c r="I622" s="9" t="s">
        <v>2353</v>
      </c>
      <c r="J622" s="7">
        <f t="shared" si="36"/>
        <v>1983</v>
      </c>
      <c r="K622" s="7">
        <f t="shared" si="37"/>
        <v>1972</v>
      </c>
      <c r="L622" s="12">
        <f t="shared" si="38"/>
        <v>26648</v>
      </c>
      <c r="M622" s="13">
        <f t="shared" si="39"/>
        <v>50</v>
      </c>
      <c r="V622" s="7">
        <v>1</v>
      </c>
    </row>
    <row r="623" spans="1:22" x14ac:dyDescent="0.3">
      <c r="A623" s="1" t="s">
        <v>1715</v>
      </c>
      <c r="B623" s="7">
        <v>1989</v>
      </c>
      <c r="C623" s="1" t="s">
        <v>2354</v>
      </c>
      <c r="D623" s="7">
        <v>7</v>
      </c>
      <c r="E623" s="13">
        <v>1</v>
      </c>
      <c r="F623" s="14">
        <v>5354.07</v>
      </c>
      <c r="G623" s="1" t="s">
        <v>2351</v>
      </c>
      <c r="H623" s="1" t="s">
        <v>2352</v>
      </c>
      <c r="I623" s="9" t="s">
        <v>2368</v>
      </c>
      <c r="J623" s="7">
        <f t="shared" si="36"/>
        <v>1983</v>
      </c>
      <c r="K623" s="7">
        <f t="shared" si="37"/>
        <v>1989</v>
      </c>
      <c r="L623" s="12">
        <f t="shared" si="38"/>
        <v>32819</v>
      </c>
      <c r="M623" s="13">
        <f t="shared" si="39"/>
        <v>33</v>
      </c>
      <c r="V623" s="7">
        <v>1</v>
      </c>
    </row>
    <row r="624" spans="1:22" x14ac:dyDescent="0.3">
      <c r="A624" s="1" t="s">
        <v>1714</v>
      </c>
      <c r="B624" s="7">
        <v>1994</v>
      </c>
      <c r="C624" s="1" t="s">
        <v>2359</v>
      </c>
      <c r="D624" s="7">
        <v>7</v>
      </c>
      <c r="E624" s="13">
        <v>0</v>
      </c>
      <c r="F624" s="14">
        <v>5364.66</v>
      </c>
      <c r="G624" s="1" t="s">
        <v>2351</v>
      </c>
      <c r="H624" s="1" t="s">
        <v>2355</v>
      </c>
      <c r="I624" s="9" t="s">
        <v>2362</v>
      </c>
      <c r="J624" s="7">
        <f t="shared" si="36"/>
        <v>1983</v>
      </c>
      <c r="K624" s="7">
        <f t="shared" si="37"/>
        <v>1994</v>
      </c>
      <c r="L624" s="12">
        <f t="shared" si="38"/>
        <v>34675</v>
      </c>
      <c r="M624" s="13">
        <f t="shared" si="39"/>
        <v>28</v>
      </c>
      <c r="V624" s="7">
        <v>2</v>
      </c>
    </row>
    <row r="625" spans="1:22" x14ac:dyDescent="0.3">
      <c r="A625" s="1" t="s">
        <v>1713</v>
      </c>
      <c r="B625" s="7">
        <v>1986</v>
      </c>
      <c r="C625" s="1" t="s">
        <v>2356</v>
      </c>
      <c r="D625" s="7">
        <v>1</v>
      </c>
      <c r="E625" s="13">
        <v>1</v>
      </c>
      <c r="F625" s="14">
        <v>5373.36</v>
      </c>
      <c r="G625" s="1" t="s">
        <v>2351</v>
      </c>
      <c r="H625" s="1" t="s">
        <v>2351</v>
      </c>
      <c r="I625" s="9" t="s">
        <v>2358</v>
      </c>
      <c r="J625" s="7">
        <f t="shared" si="36"/>
        <v>1983</v>
      </c>
      <c r="K625" s="7">
        <f t="shared" si="37"/>
        <v>1986</v>
      </c>
      <c r="L625" s="12">
        <f t="shared" si="38"/>
        <v>31564</v>
      </c>
      <c r="M625" s="13">
        <f t="shared" si="39"/>
        <v>37</v>
      </c>
      <c r="V625" s="7">
        <v>9</v>
      </c>
    </row>
    <row r="626" spans="1:22" x14ac:dyDescent="0.3">
      <c r="A626" s="1" t="s">
        <v>1712</v>
      </c>
      <c r="B626" s="7">
        <v>1989</v>
      </c>
      <c r="C626" s="1" t="s">
        <v>2354</v>
      </c>
      <c r="D626" s="7">
        <v>18</v>
      </c>
      <c r="E626" s="13">
        <v>2</v>
      </c>
      <c r="F626" s="14">
        <v>5375.04</v>
      </c>
      <c r="G626" s="1" t="s">
        <v>2351</v>
      </c>
      <c r="H626" s="1" t="s">
        <v>2355</v>
      </c>
      <c r="I626" s="9" t="s">
        <v>2362</v>
      </c>
      <c r="J626" s="7">
        <f t="shared" si="36"/>
        <v>1983</v>
      </c>
      <c r="K626" s="7">
        <f t="shared" si="37"/>
        <v>1989</v>
      </c>
      <c r="L626" s="12">
        <f t="shared" si="38"/>
        <v>32830</v>
      </c>
      <c r="M626" s="13">
        <f t="shared" si="39"/>
        <v>33</v>
      </c>
      <c r="V626" s="7">
        <v>2</v>
      </c>
    </row>
    <row r="627" spans="1:22" x14ac:dyDescent="0.3">
      <c r="A627" s="1" t="s">
        <v>1711</v>
      </c>
      <c r="B627" s="7">
        <v>1986</v>
      </c>
      <c r="C627" s="1" t="s">
        <v>2350</v>
      </c>
      <c r="D627" s="7">
        <v>22</v>
      </c>
      <c r="E627" s="13">
        <v>1</v>
      </c>
      <c r="F627" s="14">
        <v>5377.46</v>
      </c>
      <c r="G627" s="1" t="s">
        <v>2351</v>
      </c>
      <c r="H627" s="1" t="s">
        <v>2352</v>
      </c>
      <c r="I627" s="9" t="s">
        <v>2358</v>
      </c>
      <c r="J627" s="7">
        <f t="shared" si="36"/>
        <v>1983</v>
      </c>
      <c r="K627" s="7">
        <f t="shared" si="37"/>
        <v>1986</v>
      </c>
      <c r="L627" s="12">
        <f t="shared" si="38"/>
        <v>31615</v>
      </c>
      <c r="M627" s="13">
        <f t="shared" si="39"/>
        <v>36</v>
      </c>
      <c r="V627" s="7">
        <v>1</v>
      </c>
    </row>
    <row r="628" spans="1:22" x14ac:dyDescent="0.3">
      <c r="A628" s="1" t="s">
        <v>1710</v>
      </c>
      <c r="B628" s="7">
        <v>1984</v>
      </c>
      <c r="C628" s="1" t="s">
        <v>2356</v>
      </c>
      <c r="D628" s="7">
        <v>1</v>
      </c>
      <c r="E628" s="13">
        <v>0</v>
      </c>
      <c r="F628" s="14">
        <v>5383.54</v>
      </c>
      <c r="G628" s="1" t="s">
        <v>2351</v>
      </c>
      <c r="H628" s="1" t="s">
        <v>2352</v>
      </c>
      <c r="I628" s="9" t="s">
        <v>2362</v>
      </c>
      <c r="J628" s="7">
        <f t="shared" si="36"/>
        <v>1983</v>
      </c>
      <c r="K628" s="7">
        <f t="shared" si="37"/>
        <v>1984</v>
      </c>
      <c r="L628" s="12">
        <f t="shared" si="38"/>
        <v>30834</v>
      </c>
      <c r="M628" s="13">
        <f t="shared" si="39"/>
        <v>39</v>
      </c>
      <c r="V628" s="7">
        <v>1</v>
      </c>
    </row>
    <row r="629" spans="1:22" x14ac:dyDescent="0.3">
      <c r="A629" s="1" t="s">
        <v>1709</v>
      </c>
      <c r="B629" s="7">
        <v>1988</v>
      </c>
      <c r="C629" s="1" t="s">
        <v>2360</v>
      </c>
      <c r="D629" s="7">
        <v>8</v>
      </c>
      <c r="E629" s="13">
        <v>1</v>
      </c>
      <c r="F629" s="14">
        <v>5385.34</v>
      </c>
      <c r="G629" s="1" t="s">
        <v>2351</v>
      </c>
      <c r="H629" s="1" t="s">
        <v>2352</v>
      </c>
      <c r="I629" s="9" t="s">
        <v>2358</v>
      </c>
      <c r="J629" s="7">
        <f t="shared" si="36"/>
        <v>1983</v>
      </c>
      <c r="K629" s="7">
        <f t="shared" si="37"/>
        <v>1988</v>
      </c>
      <c r="L629" s="12">
        <f t="shared" si="38"/>
        <v>32363</v>
      </c>
      <c r="M629" s="13">
        <f t="shared" si="39"/>
        <v>34</v>
      </c>
      <c r="V629" s="7">
        <v>1</v>
      </c>
    </row>
    <row r="630" spans="1:22" x14ac:dyDescent="0.3">
      <c r="A630" s="1" t="s">
        <v>1708</v>
      </c>
      <c r="B630" s="7">
        <v>1989</v>
      </c>
      <c r="C630" s="1" t="s">
        <v>2354</v>
      </c>
      <c r="D630" s="7">
        <v>6</v>
      </c>
      <c r="E630" s="13">
        <v>3</v>
      </c>
      <c r="F630" s="14">
        <v>5396.44</v>
      </c>
      <c r="G630" s="1" t="s">
        <v>2351</v>
      </c>
      <c r="H630" s="1" t="s">
        <v>2352</v>
      </c>
      <c r="I630" s="9" t="s">
        <v>2353</v>
      </c>
      <c r="J630" s="7">
        <f t="shared" si="36"/>
        <v>1983</v>
      </c>
      <c r="K630" s="7">
        <f t="shared" si="37"/>
        <v>1989</v>
      </c>
      <c r="L630" s="12">
        <f t="shared" si="38"/>
        <v>32818</v>
      </c>
      <c r="M630" s="13">
        <f t="shared" si="39"/>
        <v>33</v>
      </c>
      <c r="V630" s="7">
        <v>1</v>
      </c>
    </row>
    <row r="631" spans="1:22" x14ac:dyDescent="0.3">
      <c r="A631" s="1" t="s">
        <v>1707</v>
      </c>
      <c r="B631" s="7">
        <v>1984</v>
      </c>
      <c r="C631" s="1" t="s">
        <v>2357</v>
      </c>
      <c r="D631" s="7">
        <v>3</v>
      </c>
      <c r="E631" s="13">
        <v>0</v>
      </c>
      <c r="F631" s="14">
        <v>5397.62</v>
      </c>
      <c r="G631" s="1" t="s">
        <v>2351</v>
      </c>
      <c r="H631" s="1" t="s">
        <v>2351</v>
      </c>
      <c r="I631" s="9" t="s">
        <v>2353</v>
      </c>
      <c r="J631" s="7">
        <f t="shared" si="36"/>
        <v>1983</v>
      </c>
      <c r="K631" s="7">
        <f t="shared" si="37"/>
        <v>1984</v>
      </c>
      <c r="L631" s="12">
        <f t="shared" si="38"/>
        <v>30928</v>
      </c>
      <c r="M631" s="13">
        <f t="shared" si="39"/>
        <v>38</v>
      </c>
      <c r="V631" s="7">
        <v>9</v>
      </c>
    </row>
    <row r="632" spans="1:22" x14ac:dyDescent="0.3">
      <c r="A632" s="1" t="s">
        <v>1706</v>
      </c>
      <c r="B632" s="7">
        <v>1984</v>
      </c>
      <c r="C632" s="1" t="s">
        <v>2360</v>
      </c>
      <c r="D632" s="7">
        <v>1</v>
      </c>
      <c r="E632" s="13">
        <v>0</v>
      </c>
      <c r="F632" s="14">
        <v>5400.98</v>
      </c>
      <c r="G632" s="1" t="s">
        <v>2351</v>
      </c>
      <c r="H632" s="1" t="s">
        <v>2351</v>
      </c>
      <c r="I632" s="9" t="s">
        <v>2353</v>
      </c>
      <c r="J632" s="7">
        <f t="shared" si="36"/>
        <v>1983</v>
      </c>
      <c r="K632" s="7">
        <f t="shared" si="37"/>
        <v>1984</v>
      </c>
      <c r="L632" s="12">
        <f t="shared" si="38"/>
        <v>30895</v>
      </c>
      <c r="M632" s="13">
        <f t="shared" si="39"/>
        <v>38</v>
      </c>
      <c r="V632" s="7">
        <v>9</v>
      </c>
    </row>
    <row r="633" spans="1:22" x14ac:dyDescent="0.3">
      <c r="A633" s="1" t="s">
        <v>1705</v>
      </c>
      <c r="B633" s="7">
        <v>1985</v>
      </c>
      <c r="C633" s="1" t="s">
        <v>2359</v>
      </c>
      <c r="D633" s="7">
        <v>23</v>
      </c>
      <c r="E633" s="13">
        <v>3</v>
      </c>
      <c r="F633" s="14">
        <v>5402.89</v>
      </c>
      <c r="G633" s="1" t="s">
        <v>2351</v>
      </c>
      <c r="H633" s="1" t="s">
        <v>2355</v>
      </c>
      <c r="I633" s="9" t="s">
        <v>2353</v>
      </c>
      <c r="J633" s="7">
        <f t="shared" si="36"/>
        <v>1983</v>
      </c>
      <c r="K633" s="7">
        <f t="shared" si="37"/>
        <v>1985</v>
      </c>
      <c r="L633" s="12">
        <f t="shared" si="38"/>
        <v>31404</v>
      </c>
      <c r="M633" s="13">
        <f t="shared" si="39"/>
        <v>37</v>
      </c>
      <c r="V633" s="7">
        <v>2</v>
      </c>
    </row>
    <row r="634" spans="1:22" x14ac:dyDescent="0.3">
      <c r="A634" s="1" t="s">
        <v>1704</v>
      </c>
      <c r="B634" s="7">
        <v>1975</v>
      </c>
      <c r="C634" s="1" t="s">
        <v>2357</v>
      </c>
      <c r="D634" s="7">
        <v>27</v>
      </c>
      <c r="E634" s="13">
        <v>1</v>
      </c>
      <c r="F634" s="14">
        <v>5411.99</v>
      </c>
      <c r="G634" s="1" t="s">
        <v>2351</v>
      </c>
      <c r="H634" s="1" t="s">
        <v>2352</v>
      </c>
      <c r="I634" s="9" t="s">
        <v>2358</v>
      </c>
      <c r="J634" s="7">
        <f t="shared" si="36"/>
        <v>1983</v>
      </c>
      <c r="K634" s="7">
        <f t="shared" si="37"/>
        <v>1975</v>
      </c>
      <c r="L634" s="12">
        <f t="shared" si="38"/>
        <v>27664</v>
      </c>
      <c r="M634" s="13">
        <f t="shared" si="39"/>
        <v>47</v>
      </c>
      <c r="V634" s="7">
        <v>1</v>
      </c>
    </row>
    <row r="635" spans="1:22" x14ac:dyDescent="0.3">
      <c r="A635" s="1" t="s">
        <v>1703</v>
      </c>
      <c r="B635" s="7">
        <v>1982</v>
      </c>
      <c r="C635" s="1" t="s">
        <v>2357</v>
      </c>
      <c r="D635" s="7">
        <v>27</v>
      </c>
      <c r="E635" s="13">
        <v>0</v>
      </c>
      <c r="F635" s="14">
        <v>5415.66</v>
      </c>
      <c r="G635" s="1" t="s">
        <v>2351</v>
      </c>
      <c r="H635" s="1" t="s">
        <v>2352</v>
      </c>
      <c r="I635" s="9" t="s">
        <v>2353</v>
      </c>
      <c r="J635" s="7">
        <f t="shared" si="36"/>
        <v>1983</v>
      </c>
      <c r="K635" s="7">
        <f t="shared" si="37"/>
        <v>1982</v>
      </c>
      <c r="L635" s="12">
        <f t="shared" si="38"/>
        <v>30221</v>
      </c>
      <c r="M635" s="13">
        <f t="shared" si="39"/>
        <v>40</v>
      </c>
      <c r="V635" s="7">
        <v>1</v>
      </c>
    </row>
    <row r="636" spans="1:22" x14ac:dyDescent="0.3">
      <c r="A636" s="1" t="s">
        <v>1702</v>
      </c>
      <c r="B636" s="7">
        <v>1991</v>
      </c>
      <c r="C636" s="1" t="s">
        <v>2350</v>
      </c>
      <c r="D636" s="7">
        <v>6</v>
      </c>
      <c r="E636" s="13">
        <v>3</v>
      </c>
      <c r="F636" s="14">
        <v>5425.02</v>
      </c>
      <c r="G636" s="1" t="s">
        <v>2351</v>
      </c>
      <c r="H636" s="1" t="s">
        <v>2355</v>
      </c>
      <c r="I636" s="9" t="s">
        <v>2358</v>
      </c>
      <c r="J636" s="7">
        <f t="shared" si="36"/>
        <v>1983</v>
      </c>
      <c r="K636" s="7">
        <f t="shared" si="37"/>
        <v>1991</v>
      </c>
      <c r="L636" s="12">
        <f t="shared" si="38"/>
        <v>33425</v>
      </c>
      <c r="M636" s="13">
        <f t="shared" si="39"/>
        <v>31</v>
      </c>
      <c r="V636" s="7">
        <v>2</v>
      </c>
    </row>
    <row r="637" spans="1:22" x14ac:dyDescent="0.3">
      <c r="A637" s="1" t="s">
        <v>1701</v>
      </c>
      <c r="B637" s="7">
        <v>1992</v>
      </c>
      <c r="C637" s="1" t="s">
        <v>2357</v>
      </c>
      <c r="D637" s="7">
        <v>17</v>
      </c>
      <c r="E637" s="13">
        <v>3</v>
      </c>
      <c r="F637" s="14">
        <v>5428.73</v>
      </c>
      <c r="G637" s="1" t="s">
        <v>2352</v>
      </c>
      <c r="H637" s="1" t="s">
        <v>2355</v>
      </c>
      <c r="I637" s="9" t="s">
        <v>2372</v>
      </c>
      <c r="J637" s="7">
        <f t="shared" si="36"/>
        <v>1983</v>
      </c>
      <c r="K637" s="7">
        <f t="shared" si="37"/>
        <v>1992</v>
      </c>
      <c r="L637" s="12">
        <f t="shared" si="38"/>
        <v>33864</v>
      </c>
      <c r="M637" s="13">
        <f t="shared" si="39"/>
        <v>30</v>
      </c>
      <c r="V637" s="7">
        <v>2</v>
      </c>
    </row>
    <row r="638" spans="1:22" x14ac:dyDescent="0.3">
      <c r="A638" s="1" t="s">
        <v>1700</v>
      </c>
      <c r="B638" s="7">
        <v>1978</v>
      </c>
      <c r="C638" s="1" t="s">
        <v>2356</v>
      </c>
      <c r="D638" s="7">
        <v>8</v>
      </c>
      <c r="E638" s="13">
        <v>2</v>
      </c>
      <c r="F638" s="14">
        <v>5428.98</v>
      </c>
      <c r="G638" s="1" t="s">
        <v>2351</v>
      </c>
      <c r="H638" s="1" t="s">
        <v>2351</v>
      </c>
      <c r="I638" s="9" t="s">
        <v>2358</v>
      </c>
      <c r="J638" s="7">
        <f t="shared" si="36"/>
        <v>1983</v>
      </c>
      <c r="K638" s="7">
        <f t="shared" si="37"/>
        <v>1978</v>
      </c>
      <c r="L638" s="12">
        <f t="shared" si="38"/>
        <v>28649</v>
      </c>
      <c r="M638" s="13">
        <f t="shared" si="39"/>
        <v>45</v>
      </c>
      <c r="V638" s="7">
        <v>9</v>
      </c>
    </row>
    <row r="639" spans="1:22" x14ac:dyDescent="0.3">
      <c r="A639" s="1" t="s">
        <v>1699</v>
      </c>
      <c r="B639" s="7">
        <v>1982</v>
      </c>
      <c r="C639" s="1" t="s">
        <v>2360</v>
      </c>
      <c r="D639" s="7">
        <v>25</v>
      </c>
      <c r="E639" s="13">
        <v>0</v>
      </c>
      <c r="F639" s="14">
        <v>5438.75</v>
      </c>
      <c r="G639" s="1" t="s">
        <v>2352</v>
      </c>
      <c r="H639" s="1" t="s">
        <v>2351</v>
      </c>
      <c r="I639" s="9" t="s">
        <v>2353</v>
      </c>
      <c r="J639" s="7">
        <f t="shared" si="36"/>
        <v>1983</v>
      </c>
      <c r="K639" s="7">
        <f t="shared" si="37"/>
        <v>1982</v>
      </c>
      <c r="L639" s="12">
        <f t="shared" si="38"/>
        <v>30188</v>
      </c>
      <c r="M639" s="13">
        <f t="shared" si="39"/>
        <v>40</v>
      </c>
      <c r="V639" s="7">
        <v>9</v>
      </c>
    </row>
    <row r="640" spans="1:22" x14ac:dyDescent="0.3">
      <c r="A640" s="1" t="s">
        <v>1698</v>
      </c>
      <c r="B640" s="7">
        <v>1986</v>
      </c>
      <c r="C640" s="1" t="s">
        <v>2359</v>
      </c>
      <c r="D640" s="7">
        <v>25</v>
      </c>
      <c r="E640" s="13">
        <v>0</v>
      </c>
      <c r="F640" s="14">
        <v>5458.05</v>
      </c>
      <c r="G640" s="1" t="s">
        <v>2351</v>
      </c>
      <c r="H640" s="1" t="s">
        <v>2351</v>
      </c>
      <c r="I640" s="9" t="s">
        <v>2368</v>
      </c>
      <c r="J640" s="7">
        <f t="shared" si="36"/>
        <v>1983</v>
      </c>
      <c r="K640" s="7">
        <f t="shared" si="37"/>
        <v>1986</v>
      </c>
      <c r="L640" s="12">
        <f t="shared" si="38"/>
        <v>31771</v>
      </c>
      <c r="M640" s="13">
        <f t="shared" si="39"/>
        <v>36</v>
      </c>
      <c r="V640" s="7">
        <v>9</v>
      </c>
    </row>
    <row r="641" spans="1:22" x14ac:dyDescent="0.3">
      <c r="A641" s="1" t="s">
        <v>1697</v>
      </c>
      <c r="B641" s="7">
        <v>1973</v>
      </c>
      <c r="C641" s="1" t="s">
        <v>2361</v>
      </c>
      <c r="D641" s="7">
        <v>24</v>
      </c>
      <c r="E641" s="13">
        <v>0</v>
      </c>
      <c r="F641" s="14">
        <v>5466.88</v>
      </c>
      <c r="G641" s="1" t="s">
        <v>2351</v>
      </c>
      <c r="H641" s="1" t="s">
        <v>2351</v>
      </c>
      <c r="I641" s="9" t="s">
        <v>2353</v>
      </c>
      <c r="J641" s="7">
        <f t="shared" si="36"/>
        <v>1983</v>
      </c>
      <c r="K641" s="7">
        <f t="shared" si="37"/>
        <v>1973</v>
      </c>
      <c r="L641" s="12">
        <f t="shared" si="38"/>
        <v>26961</v>
      </c>
      <c r="M641" s="13">
        <f t="shared" si="39"/>
        <v>49</v>
      </c>
      <c r="V641" s="7">
        <v>9</v>
      </c>
    </row>
    <row r="642" spans="1:22" x14ac:dyDescent="0.3">
      <c r="A642" s="1" t="s">
        <v>1696</v>
      </c>
      <c r="B642" s="7">
        <v>1986</v>
      </c>
      <c r="C642" s="1" t="s">
        <v>2359</v>
      </c>
      <c r="D642" s="7">
        <v>2</v>
      </c>
      <c r="E642" s="13">
        <v>0</v>
      </c>
      <c r="F642" s="14">
        <v>5469.01</v>
      </c>
      <c r="G642" s="1" t="s">
        <v>2351</v>
      </c>
      <c r="H642" s="1" t="s">
        <v>2351</v>
      </c>
      <c r="I642" s="9" t="s">
        <v>2368</v>
      </c>
      <c r="J642" s="7">
        <f t="shared" si="36"/>
        <v>1983</v>
      </c>
      <c r="K642" s="7">
        <f t="shared" si="37"/>
        <v>1986</v>
      </c>
      <c r="L642" s="12">
        <f t="shared" si="38"/>
        <v>31748</v>
      </c>
      <c r="M642" s="13">
        <f t="shared" si="39"/>
        <v>36</v>
      </c>
      <c r="V642" s="7">
        <v>9</v>
      </c>
    </row>
    <row r="643" spans="1:22" x14ac:dyDescent="0.3">
      <c r="A643" s="1" t="s">
        <v>1695</v>
      </c>
      <c r="B643" s="7">
        <v>1986</v>
      </c>
      <c r="C643" s="1" t="s">
        <v>2350</v>
      </c>
      <c r="D643" s="7">
        <v>12</v>
      </c>
      <c r="E643" s="13">
        <v>1</v>
      </c>
      <c r="F643" s="14">
        <v>5472.45</v>
      </c>
      <c r="G643" s="1" t="s">
        <v>2351</v>
      </c>
      <c r="H643" s="1" t="s">
        <v>2352</v>
      </c>
      <c r="I643" s="9" t="s">
        <v>2362</v>
      </c>
      <c r="J643" s="7">
        <f t="shared" ref="J643:J706" si="40">ROUND(AVERAGEIF($B$2:$B$2339,"&lt;&gt;Unknown"),0)</f>
        <v>1983</v>
      </c>
      <c r="K643" s="7">
        <f t="shared" ref="K643:K706" si="41">IF(B643="Unknown",$J$2,B643)</f>
        <v>1986</v>
      </c>
      <c r="L643" s="12">
        <f t="shared" ref="L643:L706" si="42">DATE(K643, MONTH(1 &amp;C643),D643)</f>
        <v>31605</v>
      </c>
      <c r="M643" s="13">
        <f t="shared" ref="M643:M706" si="43">DATEDIF(L643, DATE(2023,6,8),"y")</f>
        <v>36</v>
      </c>
      <c r="V643" s="7">
        <v>1</v>
      </c>
    </row>
    <row r="644" spans="1:22" x14ac:dyDescent="0.3">
      <c r="A644" s="1" t="s">
        <v>1694</v>
      </c>
      <c r="B644" s="7">
        <v>1986</v>
      </c>
      <c r="C644" s="1" t="s">
        <v>2357</v>
      </c>
      <c r="D644" s="7">
        <v>30</v>
      </c>
      <c r="E644" s="13">
        <v>1</v>
      </c>
      <c r="F644" s="14">
        <v>5478.04</v>
      </c>
      <c r="G644" s="1" t="s">
        <v>2351</v>
      </c>
      <c r="H644" s="1" t="s">
        <v>2352</v>
      </c>
      <c r="I644" s="9" t="s">
        <v>2353</v>
      </c>
      <c r="J644" s="7">
        <f t="shared" si="40"/>
        <v>1983</v>
      </c>
      <c r="K644" s="7">
        <f t="shared" si="41"/>
        <v>1986</v>
      </c>
      <c r="L644" s="12">
        <f t="shared" si="42"/>
        <v>31685</v>
      </c>
      <c r="M644" s="13">
        <f t="shared" si="43"/>
        <v>36</v>
      </c>
      <c r="V644" s="7">
        <v>1</v>
      </c>
    </row>
    <row r="645" spans="1:22" x14ac:dyDescent="0.3">
      <c r="A645" s="1" t="s">
        <v>1693</v>
      </c>
      <c r="B645" s="7">
        <v>1984</v>
      </c>
      <c r="C645" s="1" t="s">
        <v>2360</v>
      </c>
      <c r="D645" s="7">
        <v>26</v>
      </c>
      <c r="E645" s="13">
        <v>1</v>
      </c>
      <c r="F645" s="14">
        <v>5484.47</v>
      </c>
      <c r="G645" s="1" t="s">
        <v>2351</v>
      </c>
      <c r="H645" s="1" t="s">
        <v>2351</v>
      </c>
      <c r="I645" s="9" t="s">
        <v>2353</v>
      </c>
      <c r="J645" s="7">
        <f t="shared" si="40"/>
        <v>1983</v>
      </c>
      <c r="K645" s="7">
        <f t="shared" si="41"/>
        <v>1984</v>
      </c>
      <c r="L645" s="12">
        <f t="shared" si="42"/>
        <v>30920</v>
      </c>
      <c r="M645" s="13">
        <f t="shared" si="43"/>
        <v>38</v>
      </c>
      <c r="V645" s="7">
        <v>9</v>
      </c>
    </row>
    <row r="646" spans="1:22" x14ac:dyDescent="0.3">
      <c r="A646" s="1" t="s">
        <v>1692</v>
      </c>
      <c r="B646" s="7">
        <v>1984</v>
      </c>
      <c r="C646" s="1" t="s">
        <v>2360</v>
      </c>
      <c r="D646" s="7">
        <v>17</v>
      </c>
      <c r="E646" s="13">
        <v>1</v>
      </c>
      <c r="F646" s="14">
        <v>5488.26</v>
      </c>
      <c r="G646" s="1" t="s">
        <v>2351</v>
      </c>
      <c r="H646" s="1" t="s">
        <v>2352</v>
      </c>
      <c r="I646" s="9" t="s">
        <v>2362</v>
      </c>
      <c r="J646" s="7">
        <f t="shared" si="40"/>
        <v>1983</v>
      </c>
      <c r="K646" s="7">
        <f t="shared" si="41"/>
        <v>1984</v>
      </c>
      <c r="L646" s="12">
        <f t="shared" si="42"/>
        <v>30911</v>
      </c>
      <c r="M646" s="13">
        <f t="shared" si="43"/>
        <v>38</v>
      </c>
      <c r="V646" s="7">
        <v>1</v>
      </c>
    </row>
    <row r="647" spans="1:22" x14ac:dyDescent="0.3">
      <c r="A647" s="1" t="s">
        <v>1691</v>
      </c>
      <c r="B647" s="7">
        <v>1988</v>
      </c>
      <c r="C647" s="1" t="s">
        <v>2350</v>
      </c>
      <c r="D647" s="7">
        <v>29</v>
      </c>
      <c r="E647" s="13">
        <v>3</v>
      </c>
      <c r="F647" s="14">
        <v>5503.36</v>
      </c>
      <c r="G647" s="1" t="s">
        <v>2351</v>
      </c>
      <c r="H647" s="1" t="s">
        <v>2351</v>
      </c>
      <c r="I647" s="9" t="s">
        <v>2358</v>
      </c>
      <c r="J647" s="7">
        <f t="shared" si="40"/>
        <v>1983</v>
      </c>
      <c r="K647" s="7">
        <f t="shared" si="41"/>
        <v>1988</v>
      </c>
      <c r="L647" s="12">
        <f t="shared" si="42"/>
        <v>32353</v>
      </c>
      <c r="M647" s="13">
        <f t="shared" si="43"/>
        <v>34</v>
      </c>
      <c r="V647" s="7">
        <v>9</v>
      </c>
    </row>
    <row r="648" spans="1:22" x14ac:dyDescent="0.3">
      <c r="A648" s="1" t="s">
        <v>1690</v>
      </c>
      <c r="B648" s="7">
        <v>1981</v>
      </c>
      <c r="C648" s="1" t="s">
        <v>2354</v>
      </c>
      <c r="D648" s="7">
        <v>7</v>
      </c>
      <c r="E648" s="13">
        <v>1</v>
      </c>
      <c r="F648" s="14">
        <v>5539.4</v>
      </c>
      <c r="G648" s="1" t="s">
        <v>2351</v>
      </c>
      <c r="H648" s="1" t="s">
        <v>2351</v>
      </c>
      <c r="I648" s="9" t="s">
        <v>2353</v>
      </c>
      <c r="J648" s="7">
        <f t="shared" si="40"/>
        <v>1983</v>
      </c>
      <c r="K648" s="7">
        <f t="shared" si="41"/>
        <v>1981</v>
      </c>
      <c r="L648" s="12">
        <f t="shared" si="42"/>
        <v>29897</v>
      </c>
      <c r="M648" s="13">
        <f t="shared" si="43"/>
        <v>41</v>
      </c>
      <c r="V648" s="7">
        <v>9</v>
      </c>
    </row>
    <row r="649" spans="1:22" x14ac:dyDescent="0.3">
      <c r="A649" s="1" t="s">
        <v>1689</v>
      </c>
      <c r="B649" s="7">
        <v>1980</v>
      </c>
      <c r="C649" s="1" t="s">
        <v>2359</v>
      </c>
      <c r="D649" s="7">
        <v>7</v>
      </c>
      <c r="E649" s="13">
        <v>2</v>
      </c>
      <c r="F649" s="14">
        <v>5540.35</v>
      </c>
      <c r="G649" s="1" t="s">
        <v>2351</v>
      </c>
      <c r="H649" s="1" t="s">
        <v>2351</v>
      </c>
      <c r="I649" s="9" t="s">
        <v>2358</v>
      </c>
      <c r="J649" s="7">
        <f t="shared" si="40"/>
        <v>1983</v>
      </c>
      <c r="K649" s="7">
        <f t="shared" si="41"/>
        <v>1980</v>
      </c>
      <c r="L649" s="12">
        <f t="shared" si="42"/>
        <v>29562</v>
      </c>
      <c r="M649" s="13">
        <f t="shared" si="43"/>
        <v>42</v>
      </c>
      <c r="V649" s="7">
        <v>9</v>
      </c>
    </row>
    <row r="650" spans="1:22" x14ac:dyDescent="0.3">
      <c r="A650" s="1" t="s">
        <v>1688</v>
      </c>
      <c r="B650" s="7">
        <v>1999</v>
      </c>
      <c r="C650" s="1" t="s">
        <v>2357</v>
      </c>
      <c r="D650" s="7">
        <v>22</v>
      </c>
      <c r="E650" s="13">
        <v>0</v>
      </c>
      <c r="F650" s="14">
        <v>5552.61</v>
      </c>
      <c r="G650" s="1" t="s">
        <v>2351</v>
      </c>
      <c r="H650" s="1" t="s">
        <v>2352</v>
      </c>
      <c r="I650" s="9" t="s">
        <v>2374</v>
      </c>
      <c r="J650" s="7">
        <f t="shared" si="40"/>
        <v>1983</v>
      </c>
      <c r="K650" s="7">
        <f t="shared" si="41"/>
        <v>1999</v>
      </c>
      <c r="L650" s="12">
        <f t="shared" si="42"/>
        <v>36425</v>
      </c>
      <c r="M650" s="13">
        <f t="shared" si="43"/>
        <v>23</v>
      </c>
      <c r="V650" s="7">
        <v>1</v>
      </c>
    </row>
    <row r="651" spans="1:22" x14ac:dyDescent="0.3">
      <c r="A651" s="1" t="s">
        <v>1687</v>
      </c>
      <c r="B651" s="7">
        <v>1974</v>
      </c>
      <c r="C651" s="1" t="s">
        <v>2357</v>
      </c>
      <c r="D651" s="7">
        <v>18</v>
      </c>
      <c r="E651" s="13">
        <v>0</v>
      </c>
      <c r="F651" s="14">
        <v>5576.35</v>
      </c>
      <c r="G651" s="1" t="s">
        <v>2351</v>
      </c>
      <c r="H651" s="1" t="s">
        <v>2352</v>
      </c>
      <c r="I651" s="9" t="s">
        <v>2353</v>
      </c>
      <c r="J651" s="7">
        <f t="shared" si="40"/>
        <v>1983</v>
      </c>
      <c r="K651" s="7">
        <f t="shared" si="41"/>
        <v>1974</v>
      </c>
      <c r="L651" s="12">
        <f t="shared" si="42"/>
        <v>27290</v>
      </c>
      <c r="M651" s="13">
        <f t="shared" si="43"/>
        <v>48</v>
      </c>
      <c r="V651" s="7">
        <v>1</v>
      </c>
    </row>
    <row r="652" spans="1:22" x14ac:dyDescent="0.3">
      <c r="A652" s="1" t="s">
        <v>1686</v>
      </c>
      <c r="B652" s="7">
        <v>1985</v>
      </c>
      <c r="C652" s="1" t="s">
        <v>2357</v>
      </c>
      <c r="D652" s="7">
        <v>5</v>
      </c>
      <c r="E652" s="13">
        <v>3</v>
      </c>
      <c r="F652" s="14">
        <v>5582.95</v>
      </c>
      <c r="G652" s="1" t="s">
        <v>2351</v>
      </c>
      <c r="H652" s="1" t="s">
        <v>2355</v>
      </c>
      <c r="I652" s="9" t="s">
        <v>2358</v>
      </c>
      <c r="J652" s="7">
        <f t="shared" si="40"/>
        <v>1983</v>
      </c>
      <c r="K652" s="7">
        <f t="shared" si="41"/>
        <v>1985</v>
      </c>
      <c r="L652" s="12">
        <f t="shared" si="42"/>
        <v>31295</v>
      </c>
      <c r="M652" s="13">
        <f t="shared" si="43"/>
        <v>37</v>
      </c>
      <c r="V652" s="7">
        <v>2</v>
      </c>
    </row>
    <row r="653" spans="1:22" x14ac:dyDescent="0.3">
      <c r="A653" s="1" t="s">
        <v>1685</v>
      </c>
      <c r="B653" s="7">
        <v>1986</v>
      </c>
      <c r="C653" s="1" t="s">
        <v>2354</v>
      </c>
      <c r="D653" s="7">
        <v>21</v>
      </c>
      <c r="E653" s="13">
        <v>2</v>
      </c>
      <c r="F653" s="14">
        <v>5584.31</v>
      </c>
      <c r="G653" s="1" t="s">
        <v>2352</v>
      </c>
      <c r="H653" s="1" t="s">
        <v>2355</v>
      </c>
      <c r="I653" s="9" t="s">
        <v>2353</v>
      </c>
      <c r="J653" s="7">
        <f t="shared" si="40"/>
        <v>1983</v>
      </c>
      <c r="K653" s="7">
        <f t="shared" si="41"/>
        <v>1986</v>
      </c>
      <c r="L653" s="12">
        <f t="shared" si="42"/>
        <v>31737</v>
      </c>
      <c r="M653" s="13">
        <f t="shared" si="43"/>
        <v>36</v>
      </c>
      <c r="V653" s="7">
        <v>2</v>
      </c>
    </row>
    <row r="654" spans="1:22" x14ac:dyDescent="0.3">
      <c r="A654" s="1" t="s">
        <v>1684</v>
      </c>
      <c r="B654" s="7">
        <v>1983</v>
      </c>
      <c r="C654" s="1" t="s">
        <v>2361</v>
      </c>
      <c r="D654" s="7">
        <v>3</v>
      </c>
      <c r="E654" s="13">
        <v>3</v>
      </c>
      <c r="F654" s="14">
        <v>5587.59</v>
      </c>
      <c r="G654" s="1" t="s">
        <v>2351</v>
      </c>
      <c r="H654" s="1" t="s">
        <v>2355</v>
      </c>
      <c r="I654" s="9" t="s">
        <v>2353</v>
      </c>
      <c r="J654" s="7">
        <f t="shared" si="40"/>
        <v>1983</v>
      </c>
      <c r="K654" s="7">
        <f t="shared" si="41"/>
        <v>1983</v>
      </c>
      <c r="L654" s="12">
        <f t="shared" si="42"/>
        <v>30592</v>
      </c>
      <c r="M654" s="13">
        <f t="shared" si="43"/>
        <v>39</v>
      </c>
      <c r="V654" s="7">
        <v>2</v>
      </c>
    </row>
    <row r="655" spans="1:22" x14ac:dyDescent="0.3">
      <c r="A655" s="1" t="s">
        <v>1683</v>
      </c>
      <c r="B655" s="7">
        <v>1988</v>
      </c>
      <c r="C655" s="1" t="s">
        <v>2354</v>
      </c>
      <c r="D655" s="7">
        <v>18</v>
      </c>
      <c r="E655" s="13">
        <v>1</v>
      </c>
      <c r="F655" s="14">
        <v>5594.85</v>
      </c>
      <c r="G655" s="1" t="s">
        <v>2351</v>
      </c>
      <c r="H655" s="1" t="s">
        <v>2352</v>
      </c>
      <c r="I655" s="9" t="s">
        <v>2368</v>
      </c>
      <c r="J655" s="7">
        <f t="shared" si="40"/>
        <v>1983</v>
      </c>
      <c r="K655" s="7">
        <f t="shared" si="41"/>
        <v>1988</v>
      </c>
      <c r="L655" s="12">
        <f t="shared" si="42"/>
        <v>32465</v>
      </c>
      <c r="M655" s="13">
        <f t="shared" si="43"/>
        <v>34</v>
      </c>
      <c r="V655" s="7">
        <v>1</v>
      </c>
    </row>
    <row r="656" spans="1:22" x14ac:dyDescent="0.3">
      <c r="A656" s="1" t="s">
        <v>1682</v>
      </c>
      <c r="B656" s="7">
        <v>1978</v>
      </c>
      <c r="C656" s="1" t="s">
        <v>2357</v>
      </c>
      <c r="D656" s="7">
        <v>11</v>
      </c>
      <c r="E656" s="13">
        <v>2</v>
      </c>
      <c r="F656" s="14">
        <v>5612.83</v>
      </c>
      <c r="G656" s="1" t="s">
        <v>2351</v>
      </c>
      <c r="H656" s="1" t="s">
        <v>2352</v>
      </c>
      <c r="I656" s="9" t="s">
        <v>2353</v>
      </c>
      <c r="J656" s="7">
        <f t="shared" si="40"/>
        <v>1983</v>
      </c>
      <c r="K656" s="7">
        <f t="shared" si="41"/>
        <v>1978</v>
      </c>
      <c r="L656" s="12">
        <f t="shared" si="42"/>
        <v>28744</v>
      </c>
      <c r="M656" s="13">
        <f t="shared" si="43"/>
        <v>44</v>
      </c>
      <c r="V656" s="7">
        <v>1</v>
      </c>
    </row>
    <row r="657" spans="1:22" x14ac:dyDescent="0.3">
      <c r="A657" s="1" t="s">
        <v>1681</v>
      </c>
      <c r="B657" s="7">
        <v>1994</v>
      </c>
      <c r="C657" s="1" t="s">
        <v>2354</v>
      </c>
      <c r="D657" s="7">
        <v>15</v>
      </c>
      <c r="E657" s="13">
        <v>5</v>
      </c>
      <c r="F657" s="14">
        <v>5615.37</v>
      </c>
      <c r="G657" s="1" t="s">
        <v>2351</v>
      </c>
      <c r="H657" s="1" t="s">
        <v>2352</v>
      </c>
      <c r="I657" s="9" t="s">
        <v>2362</v>
      </c>
      <c r="J657" s="7">
        <f t="shared" si="40"/>
        <v>1983</v>
      </c>
      <c r="K657" s="7">
        <f t="shared" si="41"/>
        <v>1994</v>
      </c>
      <c r="L657" s="12">
        <f t="shared" si="42"/>
        <v>34653</v>
      </c>
      <c r="M657" s="13">
        <f t="shared" si="43"/>
        <v>28</v>
      </c>
      <c r="V657" s="7">
        <v>1</v>
      </c>
    </row>
    <row r="658" spans="1:22" x14ac:dyDescent="0.3">
      <c r="A658" s="1" t="s">
        <v>1680</v>
      </c>
      <c r="B658" s="7">
        <v>1987</v>
      </c>
      <c r="C658" s="1" t="s">
        <v>2359</v>
      </c>
      <c r="D658" s="7">
        <v>9</v>
      </c>
      <c r="E658" s="13">
        <v>1</v>
      </c>
      <c r="F658" s="14">
        <v>5630.46</v>
      </c>
      <c r="G658" s="1" t="s">
        <v>2351</v>
      </c>
      <c r="H658" s="1" t="s">
        <v>2352</v>
      </c>
      <c r="I658" s="9" t="s">
        <v>2358</v>
      </c>
      <c r="J658" s="7">
        <f t="shared" si="40"/>
        <v>1983</v>
      </c>
      <c r="K658" s="7">
        <f t="shared" si="41"/>
        <v>1987</v>
      </c>
      <c r="L658" s="12">
        <f t="shared" si="42"/>
        <v>32120</v>
      </c>
      <c r="M658" s="13">
        <f t="shared" si="43"/>
        <v>35</v>
      </c>
      <c r="V658" s="7">
        <v>1</v>
      </c>
    </row>
    <row r="659" spans="1:22" x14ac:dyDescent="0.3">
      <c r="A659" s="1" t="s">
        <v>1679</v>
      </c>
      <c r="B659" s="7">
        <v>1983</v>
      </c>
      <c r="C659" s="1" t="s">
        <v>2356</v>
      </c>
      <c r="D659" s="7">
        <v>8</v>
      </c>
      <c r="E659" s="13">
        <v>0</v>
      </c>
      <c r="F659" s="14">
        <v>5649.72</v>
      </c>
      <c r="G659" s="1" t="s">
        <v>2351</v>
      </c>
      <c r="H659" s="1" t="s">
        <v>2352</v>
      </c>
      <c r="I659" s="9" t="s">
        <v>2362</v>
      </c>
      <c r="J659" s="7">
        <f t="shared" si="40"/>
        <v>1983</v>
      </c>
      <c r="K659" s="7">
        <f t="shared" si="41"/>
        <v>1983</v>
      </c>
      <c r="L659" s="12">
        <f t="shared" si="42"/>
        <v>30475</v>
      </c>
      <c r="M659" s="13">
        <f t="shared" si="43"/>
        <v>40</v>
      </c>
      <c r="V659" s="7">
        <v>1</v>
      </c>
    </row>
    <row r="660" spans="1:22" x14ac:dyDescent="0.3">
      <c r="A660" s="1" t="s">
        <v>1678</v>
      </c>
      <c r="B660" s="7">
        <v>1978</v>
      </c>
      <c r="C660" s="1" t="s">
        <v>2357</v>
      </c>
      <c r="D660" s="7">
        <v>27</v>
      </c>
      <c r="E660" s="13">
        <v>2</v>
      </c>
      <c r="F660" s="14">
        <v>5650.14</v>
      </c>
      <c r="G660" s="1" t="s">
        <v>2351</v>
      </c>
      <c r="H660" s="1" t="s">
        <v>2355</v>
      </c>
      <c r="I660" s="9" t="s">
        <v>2353</v>
      </c>
      <c r="J660" s="7">
        <f t="shared" si="40"/>
        <v>1983</v>
      </c>
      <c r="K660" s="7">
        <f t="shared" si="41"/>
        <v>1978</v>
      </c>
      <c r="L660" s="12">
        <f t="shared" si="42"/>
        <v>28760</v>
      </c>
      <c r="M660" s="13">
        <f t="shared" si="43"/>
        <v>44</v>
      </c>
      <c r="V660" s="7">
        <v>2</v>
      </c>
    </row>
    <row r="661" spans="1:22" x14ac:dyDescent="0.3">
      <c r="A661" s="1" t="s">
        <v>1677</v>
      </c>
      <c r="B661" s="7">
        <v>1983</v>
      </c>
      <c r="C661" s="1" t="s">
        <v>2357</v>
      </c>
      <c r="D661" s="7">
        <v>3</v>
      </c>
      <c r="E661" s="13">
        <v>0</v>
      </c>
      <c r="F661" s="14">
        <v>5662.23</v>
      </c>
      <c r="G661" s="1" t="s">
        <v>2351</v>
      </c>
      <c r="H661" s="1" t="s">
        <v>2355</v>
      </c>
      <c r="I661" s="9" t="s">
        <v>2353</v>
      </c>
      <c r="J661" s="7">
        <f t="shared" si="40"/>
        <v>1983</v>
      </c>
      <c r="K661" s="7">
        <f t="shared" si="41"/>
        <v>1983</v>
      </c>
      <c r="L661" s="12">
        <f t="shared" si="42"/>
        <v>30562</v>
      </c>
      <c r="M661" s="13">
        <f t="shared" si="43"/>
        <v>39</v>
      </c>
      <c r="V661" s="7">
        <v>2</v>
      </c>
    </row>
    <row r="662" spans="1:22" x14ac:dyDescent="0.3">
      <c r="A662" s="1" t="s">
        <v>1676</v>
      </c>
      <c r="B662" s="7">
        <v>1984</v>
      </c>
      <c r="C662" s="1" t="s">
        <v>2360</v>
      </c>
      <c r="D662" s="7">
        <v>12</v>
      </c>
      <c r="E662" s="13">
        <v>3</v>
      </c>
      <c r="F662" s="14">
        <v>5679.13</v>
      </c>
      <c r="G662" s="1" t="s">
        <v>2351</v>
      </c>
      <c r="H662" s="1" t="s">
        <v>2351</v>
      </c>
      <c r="I662" s="9" t="s">
        <v>2353</v>
      </c>
      <c r="J662" s="7">
        <f t="shared" si="40"/>
        <v>1983</v>
      </c>
      <c r="K662" s="7">
        <f t="shared" si="41"/>
        <v>1984</v>
      </c>
      <c r="L662" s="12">
        <f t="shared" si="42"/>
        <v>30906</v>
      </c>
      <c r="M662" s="13">
        <f t="shared" si="43"/>
        <v>38</v>
      </c>
      <c r="V662" s="7">
        <v>9</v>
      </c>
    </row>
    <row r="663" spans="1:22" x14ac:dyDescent="0.3">
      <c r="A663" s="1" t="s">
        <v>1675</v>
      </c>
      <c r="B663" s="7">
        <v>1972</v>
      </c>
      <c r="C663" s="1" t="s">
        <v>2361</v>
      </c>
      <c r="D663" s="7">
        <v>28</v>
      </c>
      <c r="E663" s="13">
        <v>0</v>
      </c>
      <c r="F663" s="14">
        <v>5690.79</v>
      </c>
      <c r="G663" s="1" t="s">
        <v>2351</v>
      </c>
      <c r="H663" s="1" t="s">
        <v>2355</v>
      </c>
      <c r="I663" s="9" t="s">
        <v>2353</v>
      </c>
      <c r="J663" s="7">
        <f t="shared" si="40"/>
        <v>1983</v>
      </c>
      <c r="K663" s="7">
        <f t="shared" si="41"/>
        <v>1972</v>
      </c>
      <c r="L663" s="12">
        <f t="shared" si="42"/>
        <v>26600</v>
      </c>
      <c r="M663" s="13">
        <f t="shared" si="43"/>
        <v>50</v>
      </c>
      <c r="V663" s="7">
        <v>2</v>
      </c>
    </row>
    <row r="664" spans="1:22" x14ac:dyDescent="0.3">
      <c r="A664" s="1" t="s">
        <v>1674</v>
      </c>
      <c r="B664" s="7">
        <v>1992</v>
      </c>
      <c r="C664" s="1" t="s">
        <v>2354</v>
      </c>
      <c r="D664" s="7">
        <v>3</v>
      </c>
      <c r="E664" s="13">
        <v>3</v>
      </c>
      <c r="F664" s="14">
        <v>5693.43</v>
      </c>
      <c r="G664" s="1" t="s">
        <v>2351</v>
      </c>
      <c r="H664" s="1" t="s">
        <v>2352</v>
      </c>
      <c r="I664" s="9" t="s">
        <v>2358</v>
      </c>
      <c r="J664" s="7">
        <f t="shared" si="40"/>
        <v>1983</v>
      </c>
      <c r="K664" s="7">
        <f t="shared" si="41"/>
        <v>1992</v>
      </c>
      <c r="L664" s="12">
        <f t="shared" si="42"/>
        <v>33911</v>
      </c>
      <c r="M664" s="13">
        <f t="shared" si="43"/>
        <v>30</v>
      </c>
      <c r="V664" s="7">
        <v>1</v>
      </c>
    </row>
    <row r="665" spans="1:22" x14ac:dyDescent="0.3">
      <c r="A665" s="1" t="s">
        <v>1673</v>
      </c>
      <c r="B665" s="7">
        <v>1974</v>
      </c>
      <c r="C665" s="1" t="s">
        <v>2350</v>
      </c>
      <c r="D665" s="7">
        <v>6</v>
      </c>
      <c r="E665" s="13">
        <v>0</v>
      </c>
      <c r="F665" s="14">
        <v>5698.74</v>
      </c>
      <c r="G665" s="1" t="s">
        <v>2351</v>
      </c>
      <c r="H665" s="1" t="s">
        <v>2351</v>
      </c>
      <c r="I665" s="9" t="s">
        <v>2358</v>
      </c>
      <c r="J665" s="7">
        <f t="shared" si="40"/>
        <v>1983</v>
      </c>
      <c r="K665" s="7">
        <f t="shared" si="41"/>
        <v>1974</v>
      </c>
      <c r="L665" s="12">
        <f t="shared" si="42"/>
        <v>27216</v>
      </c>
      <c r="M665" s="13">
        <f t="shared" si="43"/>
        <v>48</v>
      </c>
      <c r="V665" s="7">
        <v>9</v>
      </c>
    </row>
    <row r="666" spans="1:22" x14ac:dyDescent="0.3">
      <c r="A666" s="1" t="s">
        <v>1672</v>
      </c>
      <c r="B666" s="7">
        <v>1981</v>
      </c>
      <c r="C666" s="1" t="s">
        <v>2356</v>
      </c>
      <c r="D666" s="7">
        <v>15</v>
      </c>
      <c r="E666" s="13">
        <v>0</v>
      </c>
      <c r="F666" s="14">
        <v>5699.84</v>
      </c>
      <c r="G666" s="1" t="s">
        <v>2351</v>
      </c>
      <c r="H666" s="1" t="s">
        <v>2352</v>
      </c>
      <c r="I666" s="9" t="s">
        <v>2353</v>
      </c>
      <c r="J666" s="7">
        <f t="shared" si="40"/>
        <v>1983</v>
      </c>
      <c r="K666" s="7">
        <f t="shared" si="41"/>
        <v>1981</v>
      </c>
      <c r="L666" s="12">
        <f t="shared" si="42"/>
        <v>29752</v>
      </c>
      <c r="M666" s="13">
        <f t="shared" si="43"/>
        <v>41</v>
      </c>
      <c r="V666" s="7">
        <v>1</v>
      </c>
    </row>
    <row r="667" spans="1:22" x14ac:dyDescent="0.3">
      <c r="A667" s="1" t="s">
        <v>1671</v>
      </c>
      <c r="B667" s="7">
        <v>1993</v>
      </c>
      <c r="C667" s="1" t="s">
        <v>2354</v>
      </c>
      <c r="D667" s="7">
        <v>3</v>
      </c>
      <c r="E667" s="13">
        <v>4</v>
      </c>
      <c r="F667" s="14">
        <v>5708.87</v>
      </c>
      <c r="G667" s="1" t="s">
        <v>2351</v>
      </c>
      <c r="H667" s="1" t="s">
        <v>2355</v>
      </c>
      <c r="I667" s="9" t="s">
        <v>2362</v>
      </c>
      <c r="J667" s="7">
        <f t="shared" si="40"/>
        <v>1983</v>
      </c>
      <c r="K667" s="7">
        <f t="shared" si="41"/>
        <v>1993</v>
      </c>
      <c r="L667" s="12">
        <f t="shared" si="42"/>
        <v>34276</v>
      </c>
      <c r="M667" s="13">
        <f t="shared" si="43"/>
        <v>29</v>
      </c>
      <c r="V667" s="7">
        <v>2</v>
      </c>
    </row>
    <row r="668" spans="1:22" x14ac:dyDescent="0.3">
      <c r="A668" s="1" t="s">
        <v>1670</v>
      </c>
      <c r="B668" s="7">
        <v>1981</v>
      </c>
      <c r="C668" s="1" t="s">
        <v>2360</v>
      </c>
      <c r="D668" s="7">
        <v>30</v>
      </c>
      <c r="E668" s="13">
        <v>0</v>
      </c>
      <c r="F668" s="14">
        <v>5709.16</v>
      </c>
      <c r="G668" s="1" t="s">
        <v>2352</v>
      </c>
      <c r="H668" s="1" t="s">
        <v>2352</v>
      </c>
      <c r="I668" s="9" t="s">
        <v>2353</v>
      </c>
      <c r="J668" s="7">
        <f t="shared" si="40"/>
        <v>1983</v>
      </c>
      <c r="K668" s="7">
        <f t="shared" si="41"/>
        <v>1981</v>
      </c>
      <c r="L668" s="12">
        <f t="shared" si="42"/>
        <v>29828</v>
      </c>
      <c r="M668" s="13">
        <f t="shared" si="43"/>
        <v>41</v>
      </c>
      <c r="V668" s="7">
        <v>1</v>
      </c>
    </row>
    <row r="669" spans="1:22" x14ac:dyDescent="0.3">
      <c r="A669" s="1" t="s">
        <v>1669</v>
      </c>
      <c r="B669" s="7">
        <v>1971</v>
      </c>
      <c r="C669" s="1" t="s">
        <v>2359</v>
      </c>
      <c r="D669" s="7">
        <v>18</v>
      </c>
      <c r="E669" s="13">
        <v>0</v>
      </c>
      <c r="F669" s="14">
        <v>5720.38</v>
      </c>
      <c r="G669" s="1" t="s">
        <v>2351</v>
      </c>
      <c r="H669" s="1" t="s">
        <v>2355</v>
      </c>
      <c r="I669" s="9" t="s">
        <v>2353</v>
      </c>
      <c r="J669" s="7">
        <f t="shared" si="40"/>
        <v>1983</v>
      </c>
      <c r="K669" s="7">
        <f t="shared" si="41"/>
        <v>1971</v>
      </c>
      <c r="L669" s="12">
        <f t="shared" si="42"/>
        <v>26285</v>
      </c>
      <c r="M669" s="13">
        <f t="shared" si="43"/>
        <v>51</v>
      </c>
      <c r="V669" s="7">
        <v>2</v>
      </c>
    </row>
    <row r="670" spans="1:22" x14ac:dyDescent="0.3">
      <c r="A670" s="1" t="s">
        <v>1668</v>
      </c>
      <c r="B670" s="7">
        <v>1987</v>
      </c>
      <c r="C670" s="1" t="s">
        <v>2361</v>
      </c>
      <c r="D670" s="7">
        <v>19</v>
      </c>
      <c r="E670" s="13">
        <v>2</v>
      </c>
      <c r="F670" s="14">
        <v>5729.01</v>
      </c>
      <c r="G670" s="1" t="s">
        <v>2355</v>
      </c>
      <c r="H670" s="1" t="s">
        <v>2351</v>
      </c>
      <c r="I670" s="9" t="s">
        <v>2358</v>
      </c>
      <c r="J670" s="7">
        <f t="shared" si="40"/>
        <v>1983</v>
      </c>
      <c r="K670" s="7">
        <f t="shared" si="41"/>
        <v>1987</v>
      </c>
      <c r="L670" s="12">
        <f t="shared" si="42"/>
        <v>32069</v>
      </c>
      <c r="M670" s="13">
        <f t="shared" si="43"/>
        <v>35</v>
      </c>
      <c r="V670" s="7">
        <v>9</v>
      </c>
    </row>
    <row r="671" spans="1:22" x14ac:dyDescent="0.3">
      <c r="A671" s="1" t="s">
        <v>1667</v>
      </c>
      <c r="B671" s="7">
        <v>1972</v>
      </c>
      <c r="C671" s="1" t="s">
        <v>2360</v>
      </c>
      <c r="D671" s="7">
        <v>21</v>
      </c>
      <c r="E671" s="13">
        <v>0</v>
      </c>
      <c r="F671" s="14">
        <v>5741.67</v>
      </c>
      <c r="G671" s="1" t="s">
        <v>2351</v>
      </c>
      <c r="H671" s="1" t="s">
        <v>2352</v>
      </c>
      <c r="I671" s="9" t="s">
        <v>2353</v>
      </c>
      <c r="J671" s="7">
        <f t="shared" si="40"/>
        <v>1983</v>
      </c>
      <c r="K671" s="7">
        <f t="shared" si="41"/>
        <v>1972</v>
      </c>
      <c r="L671" s="12">
        <f t="shared" si="42"/>
        <v>26532</v>
      </c>
      <c r="M671" s="13">
        <f t="shared" si="43"/>
        <v>50</v>
      </c>
      <c r="V671" s="7">
        <v>1</v>
      </c>
    </row>
    <row r="672" spans="1:22" x14ac:dyDescent="0.3">
      <c r="A672" s="1" t="s">
        <v>1666</v>
      </c>
      <c r="B672" s="7">
        <v>1993</v>
      </c>
      <c r="C672" s="1" t="s">
        <v>2356</v>
      </c>
      <c r="D672" s="7">
        <v>10</v>
      </c>
      <c r="E672" s="13">
        <v>0</v>
      </c>
      <c r="F672" s="14">
        <v>5748.13</v>
      </c>
      <c r="G672" s="1" t="s">
        <v>2351</v>
      </c>
      <c r="H672" s="1" t="s">
        <v>2355</v>
      </c>
      <c r="I672" s="9" t="s">
        <v>2371</v>
      </c>
      <c r="J672" s="7">
        <f t="shared" si="40"/>
        <v>1983</v>
      </c>
      <c r="K672" s="7">
        <f t="shared" si="41"/>
        <v>1993</v>
      </c>
      <c r="L672" s="12">
        <f t="shared" si="42"/>
        <v>34130</v>
      </c>
      <c r="M672" s="13">
        <f t="shared" si="43"/>
        <v>29</v>
      </c>
      <c r="V672" s="7">
        <v>2</v>
      </c>
    </row>
    <row r="673" spans="1:22" x14ac:dyDescent="0.3">
      <c r="A673" s="1" t="s">
        <v>1665</v>
      </c>
      <c r="B673" s="7">
        <v>1983</v>
      </c>
      <c r="C673" s="1" t="s">
        <v>2360</v>
      </c>
      <c r="D673" s="7">
        <v>30</v>
      </c>
      <c r="E673" s="13">
        <v>0</v>
      </c>
      <c r="F673" s="14">
        <v>5757.41</v>
      </c>
      <c r="G673" s="1" t="s">
        <v>2351</v>
      </c>
      <c r="H673" s="1" t="s">
        <v>2352</v>
      </c>
      <c r="I673" s="9" t="s">
        <v>2364</v>
      </c>
      <c r="J673" s="7">
        <f t="shared" si="40"/>
        <v>1983</v>
      </c>
      <c r="K673" s="7">
        <f t="shared" si="41"/>
        <v>1983</v>
      </c>
      <c r="L673" s="12">
        <f t="shared" si="42"/>
        <v>30558</v>
      </c>
      <c r="M673" s="13">
        <f t="shared" si="43"/>
        <v>39</v>
      </c>
      <c r="V673" s="7">
        <v>1</v>
      </c>
    </row>
    <row r="674" spans="1:22" x14ac:dyDescent="0.3">
      <c r="A674" s="1" t="s">
        <v>1664</v>
      </c>
      <c r="B674" s="7">
        <v>2004</v>
      </c>
      <c r="C674" s="1" t="s">
        <v>2354</v>
      </c>
      <c r="D674" s="7">
        <v>1</v>
      </c>
      <c r="E674" s="13">
        <v>0</v>
      </c>
      <c r="F674" s="14">
        <v>5778.71</v>
      </c>
      <c r="G674" s="1" t="s">
        <v>2351</v>
      </c>
      <c r="H674" s="1" t="s">
        <v>2352</v>
      </c>
      <c r="I674" s="9" t="s">
        <v>2375</v>
      </c>
      <c r="J674" s="7">
        <f t="shared" si="40"/>
        <v>1983</v>
      </c>
      <c r="K674" s="7">
        <f t="shared" si="41"/>
        <v>2004</v>
      </c>
      <c r="L674" s="12">
        <f t="shared" si="42"/>
        <v>38292</v>
      </c>
      <c r="M674" s="13">
        <f t="shared" si="43"/>
        <v>18</v>
      </c>
      <c r="V674" s="7">
        <v>1</v>
      </c>
    </row>
    <row r="675" spans="1:22" x14ac:dyDescent="0.3">
      <c r="A675" s="1" t="s">
        <v>1663</v>
      </c>
      <c r="B675" s="7">
        <v>1980</v>
      </c>
      <c r="C675" s="1" t="s">
        <v>2357</v>
      </c>
      <c r="D675" s="7">
        <v>18</v>
      </c>
      <c r="E675" s="13">
        <v>2</v>
      </c>
      <c r="F675" s="14">
        <v>5807.06</v>
      </c>
      <c r="G675" s="1" t="s">
        <v>2351</v>
      </c>
      <c r="H675" s="1" t="s">
        <v>2352</v>
      </c>
      <c r="I675" s="9" t="s">
        <v>2353</v>
      </c>
      <c r="J675" s="7">
        <f t="shared" si="40"/>
        <v>1983</v>
      </c>
      <c r="K675" s="7">
        <f t="shared" si="41"/>
        <v>1980</v>
      </c>
      <c r="L675" s="12">
        <f t="shared" si="42"/>
        <v>29482</v>
      </c>
      <c r="M675" s="13">
        <f t="shared" si="43"/>
        <v>42</v>
      </c>
      <c r="V675" s="7">
        <v>1</v>
      </c>
    </row>
    <row r="676" spans="1:22" x14ac:dyDescent="0.3">
      <c r="A676" s="1" t="s">
        <v>1662</v>
      </c>
      <c r="B676" s="7">
        <v>1972</v>
      </c>
      <c r="C676" s="1" t="s">
        <v>2354</v>
      </c>
      <c r="D676" s="7">
        <v>2</v>
      </c>
      <c r="E676" s="13">
        <v>0</v>
      </c>
      <c r="F676" s="14">
        <v>5812.9</v>
      </c>
      <c r="G676" s="1" t="s">
        <v>2351</v>
      </c>
      <c r="H676" s="1" t="s">
        <v>2351</v>
      </c>
      <c r="I676" s="9" t="s">
        <v>2353</v>
      </c>
      <c r="J676" s="7">
        <f t="shared" si="40"/>
        <v>1983</v>
      </c>
      <c r="K676" s="7">
        <f t="shared" si="41"/>
        <v>1972</v>
      </c>
      <c r="L676" s="12">
        <f t="shared" si="42"/>
        <v>26605</v>
      </c>
      <c r="M676" s="13">
        <f t="shared" si="43"/>
        <v>50</v>
      </c>
      <c r="V676" s="7">
        <v>9</v>
      </c>
    </row>
    <row r="677" spans="1:22" x14ac:dyDescent="0.3">
      <c r="A677" s="1" t="s">
        <v>1661</v>
      </c>
      <c r="B677" s="7">
        <v>2002</v>
      </c>
      <c r="C677" s="1" t="s">
        <v>2350</v>
      </c>
      <c r="D677" s="7">
        <v>22</v>
      </c>
      <c r="E677" s="13">
        <v>0</v>
      </c>
      <c r="F677" s="14">
        <v>5816.58</v>
      </c>
      <c r="G677" s="1" t="s">
        <v>2351</v>
      </c>
      <c r="H677" s="1" t="s">
        <v>2351</v>
      </c>
      <c r="I677" s="9" t="s">
        <v>2374</v>
      </c>
      <c r="J677" s="7">
        <f t="shared" si="40"/>
        <v>1983</v>
      </c>
      <c r="K677" s="7">
        <f t="shared" si="41"/>
        <v>2002</v>
      </c>
      <c r="L677" s="12">
        <f t="shared" si="42"/>
        <v>37459</v>
      </c>
      <c r="M677" s="13">
        <f t="shared" si="43"/>
        <v>20</v>
      </c>
      <c r="V677" s="7">
        <v>9</v>
      </c>
    </row>
    <row r="678" spans="1:22" x14ac:dyDescent="0.3">
      <c r="A678" s="1" t="s">
        <v>1660</v>
      </c>
      <c r="B678" s="7">
        <v>1971</v>
      </c>
      <c r="C678" s="1" t="s">
        <v>2357</v>
      </c>
      <c r="D678" s="7">
        <v>27</v>
      </c>
      <c r="E678" s="13">
        <v>0</v>
      </c>
      <c r="F678" s="14">
        <v>5832.6</v>
      </c>
      <c r="G678" s="1" t="s">
        <v>2351</v>
      </c>
      <c r="H678" s="1" t="s">
        <v>2352</v>
      </c>
      <c r="I678" s="9" t="s">
        <v>2358</v>
      </c>
      <c r="J678" s="7">
        <f t="shared" si="40"/>
        <v>1983</v>
      </c>
      <c r="K678" s="7">
        <f t="shared" si="41"/>
        <v>1971</v>
      </c>
      <c r="L678" s="12">
        <f t="shared" si="42"/>
        <v>26203</v>
      </c>
      <c r="M678" s="13">
        <f t="shared" si="43"/>
        <v>51</v>
      </c>
      <c r="V678" s="7">
        <v>1</v>
      </c>
    </row>
    <row r="679" spans="1:22" x14ac:dyDescent="0.3">
      <c r="A679" s="1" t="s">
        <v>1659</v>
      </c>
      <c r="B679" s="7">
        <v>1987</v>
      </c>
      <c r="C679" s="1" t="s">
        <v>2350</v>
      </c>
      <c r="D679" s="7">
        <v>27</v>
      </c>
      <c r="E679" s="13">
        <v>2</v>
      </c>
      <c r="F679" s="14">
        <v>5836.52</v>
      </c>
      <c r="G679" s="1" t="s">
        <v>2351</v>
      </c>
      <c r="H679" s="1" t="s">
        <v>2352</v>
      </c>
      <c r="I679" s="9" t="s">
        <v>2353</v>
      </c>
      <c r="J679" s="7">
        <f t="shared" si="40"/>
        <v>1983</v>
      </c>
      <c r="K679" s="7">
        <f t="shared" si="41"/>
        <v>1987</v>
      </c>
      <c r="L679" s="12">
        <f t="shared" si="42"/>
        <v>31985</v>
      </c>
      <c r="M679" s="13">
        <f t="shared" si="43"/>
        <v>35</v>
      </c>
      <c r="V679" s="7">
        <v>1</v>
      </c>
    </row>
    <row r="680" spans="1:22" x14ac:dyDescent="0.3">
      <c r="A680" s="1" t="s">
        <v>1658</v>
      </c>
      <c r="B680" s="7">
        <v>1995</v>
      </c>
      <c r="C680" s="1" t="s">
        <v>2360</v>
      </c>
      <c r="D680" s="7">
        <v>20</v>
      </c>
      <c r="E680" s="13">
        <v>0</v>
      </c>
      <c r="F680" s="14">
        <v>5843.99</v>
      </c>
      <c r="G680" s="1" t="s">
        <v>2351</v>
      </c>
      <c r="H680" s="1" t="s">
        <v>2351</v>
      </c>
      <c r="I680" s="9" t="s">
        <v>2367</v>
      </c>
      <c r="J680" s="7">
        <f t="shared" si="40"/>
        <v>1983</v>
      </c>
      <c r="K680" s="7">
        <f t="shared" si="41"/>
        <v>1995</v>
      </c>
      <c r="L680" s="12">
        <f t="shared" si="42"/>
        <v>34931</v>
      </c>
      <c r="M680" s="13">
        <f t="shared" si="43"/>
        <v>27</v>
      </c>
      <c r="V680" s="7">
        <v>9</v>
      </c>
    </row>
    <row r="681" spans="1:22" x14ac:dyDescent="0.3">
      <c r="A681" s="1" t="s">
        <v>1657</v>
      </c>
      <c r="B681" s="7">
        <v>1987</v>
      </c>
      <c r="C681" s="1" t="s">
        <v>2357</v>
      </c>
      <c r="D681" s="7">
        <v>30</v>
      </c>
      <c r="E681" s="13">
        <v>2</v>
      </c>
      <c r="F681" s="14">
        <v>5846.92</v>
      </c>
      <c r="G681" s="1" t="s">
        <v>2351</v>
      </c>
      <c r="H681" s="1" t="s">
        <v>2351</v>
      </c>
      <c r="I681" s="9" t="s">
        <v>2353</v>
      </c>
      <c r="J681" s="7">
        <f t="shared" si="40"/>
        <v>1983</v>
      </c>
      <c r="K681" s="7">
        <f t="shared" si="41"/>
        <v>1987</v>
      </c>
      <c r="L681" s="12">
        <f t="shared" si="42"/>
        <v>32050</v>
      </c>
      <c r="M681" s="13">
        <f t="shared" si="43"/>
        <v>35</v>
      </c>
      <c r="V681" s="7">
        <v>9</v>
      </c>
    </row>
    <row r="682" spans="1:22" x14ac:dyDescent="0.3">
      <c r="A682" s="1" t="s">
        <v>1656</v>
      </c>
      <c r="B682" s="7">
        <v>1985</v>
      </c>
      <c r="C682" s="1" t="s">
        <v>2356</v>
      </c>
      <c r="D682" s="7">
        <v>18</v>
      </c>
      <c r="E682" s="13">
        <v>3</v>
      </c>
      <c r="F682" s="14">
        <v>5847.24</v>
      </c>
      <c r="G682" s="1" t="s">
        <v>2351</v>
      </c>
      <c r="H682" s="1" t="s">
        <v>2355</v>
      </c>
      <c r="I682" s="9" t="s">
        <v>2353</v>
      </c>
      <c r="J682" s="7">
        <f t="shared" si="40"/>
        <v>1983</v>
      </c>
      <c r="K682" s="7">
        <f t="shared" si="41"/>
        <v>1985</v>
      </c>
      <c r="L682" s="12">
        <f t="shared" si="42"/>
        <v>31216</v>
      </c>
      <c r="M682" s="13">
        <f t="shared" si="43"/>
        <v>37</v>
      </c>
      <c r="V682" s="7">
        <v>2</v>
      </c>
    </row>
    <row r="683" spans="1:22" x14ac:dyDescent="0.3">
      <c r="A683" s="1" t="s">
        <v>1655</v>
      </c>
      <c r="B683" s="7">
        <v>1984</v>
      </c>
      <c r="C683" s="1" t="s">
        <v>2354</v>
      </c>
      <c r="D683" s="7">
        <v>22</v>
      </c>
      <c r="E683" s="13">
        <v>1</v>
      </c>
      <c r="F683" s="14">
        <v>5855.9</v>
      </c>
      <c r="G683" s="1" t="s">
        <v>2351</v>
      </c>
      <c r="H683" s="1" t="s">
        <v>2352</v>
      </c>
      <c r="I683" s="9" t="s">
        <v>2358</v>
      </c>
      <c r="J683" s="7">
        <f t="shared" si="40"/>
        <v>1983</v>
      </c>
      <c r="K683" s="7">
        <f t="shared" si="41"/>
        <v>1984</v>
      </c>
      <c r="L683" s="12">
        <f t="shared" si="42"/>
        <v>31008</v>
      </c>
      <c r="M683" s="13">
        <f t="shared" si="43"/>
        <v>38</v>
      </c>
      <c r="V683" s="7">
        <v>1</v>
      </c>
    </row>
    <row r="684" spans="1:22" x14ac:dyDescent="0.3">
      <c r="A684" s="1" t="s">
        <v>1654</v>
      </c>
      <c r="B684" s="7">
        <v>1993</v>
      </c>
      <c r="C684" s="1" t="s">
        <v>2361</v>
      </c>
      <c r="D684" s="7">
        <v>19</v>
      </c>
      <c r="E684" s="13">
        <v>0</v>
      </c>
      <c r="F684" s="14">
        <v>5877.02</v>
      </c>
      <c r="G684" s="1" t="s">
        <v>2351</v>
      </c>
      <c r="H684" s="1" t="s">
        <v>2351</v>
      </c>
      <c r="I684" s="9" t="s">
        <v>2371</v>
      </c>
      <c r="J684" s="7">
        <f t="shared" si="40"/>
        <v>1983</v>
      </c>
      <c r="K684" s="7">
        <f t="shared" si="41"/>
        <v>1993</v>
      </c>
      <c r="L684" s="12">
        <f t="shared" si="42"/>
        <v>34261</v>
      </c>
      <c r="M684" s="13">
        <f t="shared" si="43"/>
        <v>29</v>
      </c>
      <c r="V684" s="7">
        <v>9</v>
      </c>
    </row>
    <row r="685" spans="1:22" x14ac:dyDescent="0.3">
      <c r="A685" s="1" t="s">
        <v>1653</v>
      </c>
      <c r="B685" s="7">
        <v>1982</v>
      </c>
      <c r="C685" s="1" t="s">
        <v>2350</v>
      </c>
      <c r="D685" s="7">
        <v>8</v>
      </c>
      <c r="E685" s="13">
        <v>0</v>
      </c>
      <c r="F685" s="14">
        <v>5910.94</v>
      </c>
      <c r="G685" s="1" t="s">
        <v>2351</v>
      </c>
      <c r="H685" s="1" t="s">
        <v>2355</v>
      </c>
      <c r="I685" s="9" t="s">
        <v>2362</v>
      </c>
      <c r="J685" s="7">
        <f t="shared" si="40"/>
        <v>1983</v>
      </c>
      <c r="K685" s="7">
        <f t="shared" si="41"/>
        <v>1982</v>
      </c>
      <c r="L685" s="12">
        <f t="shared" si="42"/>
        <v>30140</v>
      </c>
      <c r="M685" s="13">
        <f t="shared" si="43"/>
        <v>40</v>
      </c>
      <c r="V685" s="7">
        <v>2</v>
      </c>
    </row>
    <row r="686" spans="1:22" x14ac:dyDescent="0.3">
      <c r="A686" s="1" t="s">
        <v>1652</v>
      </c>
      <c r="B686" s="7">
        <v>1982</v>
      </c>
      <c r="C686" s="1" t="s">
        <v>2359</v>
      </c>
      <c r="D686" s="7">
        <v>21</v>
      </c>
      <c r="E686" s="13">
        <v>0</v>
      </c>
      <c r="F686" s="14">
        <v>5920.1</v>
      </c>
      <c r="G686" s="1" t="s">
        <v>2351</v>
      </c>
      <c r="H686" s="1" t="s">
        <v>2355</v>
      </c>
      <c r="I686" s="9" t="s">
        <v>2353</v>
      </c>
      <c r="J686" s="7">
        <f t="shared" si="40"/>
        <v>1983</v>
      </c>
      <c r="K686" s="7">
        <f t="shared" si="41"/>
        <v>1982</v>
      </c>
      <c r="L686" s="12">
        <f t="shared" si="42"/>
        <v>30306</v>
      </c>
      <c r="M686" s="13">
        <f t="shared" si="43"/>
        <v>40</v>
      </c>
      <c r="V686" s="7">
        <v>2</v>
      </c>
    </row>
    <row r="687" spans="1:22" x14ac:dyDescent="0.3">
      <c r="A687" s="1" t="s">
        <v>1651</v>
      </c>
      <c r="B687" s="7">
        <v>1987</v>
      </c>
      <c r="C687" s="1" t="s">
        <v>2350</v>
      </c>
      <c r="D687" s="7">
        <v>29</v>
      </c>
      <c r="E687" s="13">
        <v>3</v>
      </c>
      <c r="F687" s="14">
        <v>5926.85</v>
      </c>
      <c r="G687" s="1" t="s">
        <v>2352</v>
      </c>
      <c r="H687" s="1" t="s">
        <v>2352</v>
      </c>
      <c r="I687" s="9" t="s">
        <v>2362</v>
      </c>
      <c r="J687" s="7">
        <f t="shared" si="40"/>
        <v>1983</v>
      </c>
      <c r="K687" s="7">
        <f t="shared" si="41"/>
        <v>1987</v>
      </c>
      <c r="L687" s="12">
        <f t="shared" si="42"/>
        <v>31987</v>
      </c>
      <c r="M687" s="13">
        <f t="shared" si="43"/>
        <v>35</v>
      </c>
      <c r="V687" s="7">
        <v>1</v>
      </c>
    </row>
    <row r="688" spans="1:22" x14ac:dyDescent="0.3">
      <c r="A688" s="1" t="s">
        <v>1650</v>
      </c>
      <c r="B688" s="7">
        <v>1993</v>
      </c>
      <c r="C688" s="1" t="s">
        <v>2360</v>
      </c>
      <c r="D688" s="7">
        <v>13</v>
      </c>
      <c r="E688" s="13">
        <v>0</v>
      </c>
      <c r="F688" s="14">
        <v>5926.93</v>
      </c>
      <c r="G688" s="1" t="s">
        <v>2351</v>
      </c>
      <c r="H688" s="1" t="s">
        <v>2351</v>
      </c>
      <c r="I688" s="9" t="s">
        <v>2367</v>
      </c>
      <c r="J688" s="7">
        <f t="shared" si="40"/>
        <v>1983</v>
      </c>
      <c r="K688" s="7">
        <f t="shared" si="41"/>
        <v>1993</v>
      </c>
      <c r="L688" s="12">
        <f t="shared" si="42"/>
        <v>34194</v>
      </c>
      <c r="M688" s="13">
        <f t="shared" si="43"/>
        <v>29</v>
      </c>
      <c r="V688" s="7">
        <v>9</v>
      </c>
    </row>
    <row r="689" spans="1:22" x14ac:dyDescent="0.3">
      <c r="A689" s="1" t="s">
        <v>1649</v>
      </c>
      <c r="B689" s="7">
        <v>1994</v>
      </c>
      <c r="C689" s="1" t="s">
        <v>2350</v>
      </c>
      <c r="D689" s="7">
        <v>30</v>
      </c>
      <c r="E689" s="13">
        <v>0</v>
      </c>
      <c r="F689" s="14">
        <v>5927.65</v>
      </c>
      <c r="G689" s="1" t="s">
        <v>2351</v>
      </c>
      <c r="H689" s="1" t="s">
        <v>2355</v>
      </c>
      <c r="I689" s="9" t="s">
        <v>2358</v>
      </c>
      <c r="J689" s="7">
        <f t="shared" si="40"/>
        <v>1983</v>
      </c>
      <c r="K689" s="7">
        <f t="shared" si="41"/>
        <v>1994</v>
      </c>
      <c r="L689" s="12">
        <f t="shared" si="42"/>
        <v>34545</v>
      </c>
      <c r="M689" s="13">
        <f t="shared" si="43"/>
        <v>28</v>
      </c>
      <c r="V689" s="7">
        <v>2</v>
      </c>
    </row>
    <row r="690" spans="1:22" x14ac:dyDescent="0.3">
      <c r="A690" s="1" t="s">
        <v>1648</v>
      </c>
      <c r="B690" s="7">
        <v>1987</v>
      </c>
      <c r="C690" s="1" t="s">
        <v>2350</v>
      </c>
      <c r="D690" s="7">
        <v>14</v>
      </c>
      <c r="E690" s="13">
        <v>3</v>
      </c>
      <c r="F690" s="14">
        <v>5934.38</v>
      </c>
      <c r="G690" s="1" t="s">
        <v>2352</v>
      </c>
      <c r="H690" s="1" t="s">
        <v>2351</v>
      </c>
      <c r="I690" s="9" t="s">
        <v>2353</v>
      </c>
      <c r="J690" s="7">
        <f t="shared" si="40"/>
        <v>1983</v>
      </c>
      <c r="K690" s="7">
        <f t="shared" si="41"/>
        <v>1987</v>
      </c>
      <c r="L690" s="12">
        <f t="shared" si="42"/>
        <v>31972</v>
      </c>
      <c r="M690" s="13">
        <f t="shared" si="43"/>
        <v>35</v>
      </c>
      <c r="V690" s="7">
        <v>9</v>
      </c>
    </row>
    <row r="691" spans="1:22" x14ac:dyDescent="0.3">
      <c r="A691" s="1" t="s">
        <v>1647</v>
      </c>
      <c r="B691" s="7">
        <v>2003</v>
      </c>
      <c r="C691" s="1" t="s">
        <v>2360</v>
      </c>
      <c r="D691" s="7">
        <v>13</v>
      </c>
      <c r="E691" s="13">
        <v>0</v>
      </c>
      <c r="F691" s="14">
        <v>5957.35</v>
      </c>
      <c r="G691" s="1" t="s">
        <v>2351</v>
      </c>
      <c r="H691" s="1" t="s">
        <v>2351</v>
      </c>
      <c r="I691" s="9" t="s">
        <v>2358</v>
      </c>
      <c r="J691" s="7">
        <f t="shared" si="40"/>
        <v>1983</v>
      </c>
      <c r="K691" s="7">
        <f t="shared" si="41"/>
        <v>2003</v>
      </c>
      <c r="L691" s="12">
        <f t="shared" si="42"/>
        <v>37846</v>
      </c>
      <c r="M691" s="13">
        <f t="shared" si="43"/>
        <v>19</v>
      </c>
      <c r="V691" s="7">
        <v>9</v>
      </c>
    </row>
    <row r="692" spans="1:22" x14ac:dyDescent="0.3">
      <c r="A692" s="1" t="s">
        <v>1646</v>
      </c>
      <c r="B692" s="7">
        <v>2004</v>
      </c>
      <c r="C692" s="1" t="s">
        <v>2350</v>
      </c>
      <c r="D692" s="7">
        <v>15</v>
      </c>
      <c r="E692" s="13">
        <v>0</v>
      </c>
      <c r="F692" s="14">
        <v>5960.91</v>
      </c>
      <c r="G692" s="1" t="s">
        <v>2351</v>
      </c>
      <c r="H692" s="1" t="s">
        <v>2355</v>
      </c>
      <c r="I692" s="9" t="s">
        <v>2374</v>
      </c>
      <c r="J692" s="7">
        <f t="shared" si="40"/>
        <v>1983</v>
      </c>
      <c r="K692" s="7">
        <f t="shared" si="41"/>
        <v>2004</v>
      </c>
      <c r="L692" s="12">
        <f t="shared" si="42"/>
        <v>38183</v>
      </c>
      <c r="M692" s="13">
        <f t="shared" si="43"/>
        <v>18</v>
      </c>
      <c r="V692" s="7">
        <v>2</v>
      </c>
    </row>
    <row r="693" spans="1:22" x14ac:dyDescent="0.3">
      <c r="A693" s="1" t="s">
        <v>1645</v>
      </c>
      <c r="B693" s="7">
        <v>1980</v>
      </c>
      <c r="C693" s="1" t="s">
        <v>2360</v>
      </c>
      <c r="D693" s="7">
        <v>5</v>
      </c>
      <c r="E693" s="13">
        <v>0</v>
      </c>
      <c r="F693" s="14">
        <v>5966.89</v>
      </c>
      <c r="G693" s="1" t="s">
        <v>2351</v>
      </c>
      <c r="H693" s="1" t="s">
        <v>2352</v>
      </c>
      <c r="I693" s="9" t="s">
        <v>2353</v>
      </c>
      <c r="J693" s="7">
        <f t="shared" si="40"/>
        <v>1983</v>
      </c>
      <c r="K693" s="7">
        <f t="shared" si="41"/>
        <v>1980</v>
      </c>
      <c r="L693" s="12">
        <f t="shared" si="42"/>
        <v>29438</v>
      </c>
      <c r="M693" s="13">
        <f t="shared" si="43"/>
        <v>42</v>
      </c>
      <c r="V693" s="7">
        <v>1</v>
      </c>
    </row>
    <row r="694" spans="1:22" x14ac:dyDescent="0.3">
      <c r="A694" s="1" t="s">
        <v>1644</v>
      </c>
      <c r="B694" s="7">
        <v>1980</v>
      </c>
      <c r="C694" s="1" t="s">
        <v>2350</v>
      </c>
      <c r="D694" s="7">
        <v>21</v>
      </c>
      <c r="E694" s="13">
        <v>0</v>
      </c>
      <c r="F694" s="14">
        <v>5969.72</v>
      </c>
      <c r="G694" s="1" t="s">
        <v>2352</v>
      </c>
      <c r="H694" s="1" t="s">
        <v>2352</v>
      </c>
      <c r="I694" s="9" t="s">
        <v>2362</v>
      </c>
      <c r="J694" s="7">
        <f t="shared" si="40"/>
        <v>1983</v>
      </c>
      <c r="K694" s="7">
        <f t="shared" si="41"/>
        <v>1980</v>
      </c>
      <c r="L694" s="12">
        <f t="shared" si="42"/>
        <v>29423</v>
      </c>
      <c r="M694" s="13">
        <f t="shared" si="43"/>
        <v>42</v>
      </c>
      <c r="V694" s="7">
        <v>1</v>
      </c>
    </row>
    <row r="695" spans="1:22" x14ac:dyDescent="0.3">
      <c r="A695" s="1" t="s">
        <v>1643</v>
      </c>
      <c r="B695" s="7">
        <v>1989</v>
      </c>
      <c r="C695" s="1" t="s">
        <v>2350</v>
      </c>
      <c r="D695" s="7">
        <v>22</v>
      </c>
      <c r="E695" s="13">
        <v>3</v>
      </c>
      <c r="F695" s="14">
        <v>5972.38</v>
      </c>
      <c r="G695" s="1" t="s">
        <v>2351</v>
      </c>
      <c r="H695" s="1" t="s">
        <v>2351</v>
      </c>
      <c r="I695" s="9" t="s">
        <v>2362</v>
      </c>
      <c r="J695" s="7">
        <f t="shared" si="40"/>
        <v>1983</v>
      </c>
      <c r="K695" s="7">
        <f t="shared" si="41"/>
        <v>1989</v>
      </c>
      <c r="L695" s="12">
        <f t="shared" si="42"/>
        <v>32711</v>
      </c>
      <c r="M695" s="13">
        <f t="shared" si="43"/>
        <v>33</v>
      </c>
      <c r="V695" s="7">
        <v>9</v>
      </c>
    </row>
    <row r="696" spans="1:22" x14ac:dyDescent="0.3">
      <c r="A696" s="1" t="s">
        <v>1642</v>
      </c>
      <c r="B696" s="7">
        <v>1984</v>
      </c>
      <c r="C696" s="1" t="s">
        <v>2357</v>
      </c>
      <c r="D696" s="7">
        <v>19</v>
      </c>
      <c r="E696" s="13">
        <v>1</v>
      </c>
      <c r="F696" s="14">
        <v>5974.38</v>
      </c>
      <c r="G696" s="1" t="s">
        <v>2351</v>
      </c>
      <c r="H696" s="1" t="s">
        <v>2352</v>
      </c>
      <c r="I696" s="9" t="s">
        <v>2353</v>
      </c>
      <c r="J696" s="7">
        <f t="shared" si="40"/>
        <v>1983</v>
      </c>
      <c r="K696" s="7">
        <f t="shared" si="41"/>
        <v>1984</v>
      </c>
      <c r="L696" s="12">
        <f t="shared" si="42"/>
        <v>30944</v>
      </c>
      <c r="M696" s="13">
        <f t="shared" si="43"/>
        <v>38</v>
      </c>
      <c r="V696" s="7">
        <v>1</v>
      </c>
    </row>
    <row r="697" spans="1:22" x14ac:dyDescent="0.3">
      <c r="A697" s="1" t="s">
        <v>1641</v>
      </c>
      <c r="B697" s="7">
        <v>1984</v>
      </c>
      <c r="C697" s="1" t="s">
        <v>2354</v>
      </c>
      <c r="D697" s="7">
        <v>11</v>
      </c>
      <c r="E697" s="13">
        <v>1</v>
      </c>
      <c r="F697" s="14">
        <v>5976.83</v>
      </c>
      <c r="G697" s="1" t="s">
        <v>2351</v>
      </c>
      <c r="H697" s="1" t="s">
        <v>2351</v>
      </c>
      <c r="I697" s="9" t="s">
        <v>2353</v>
      </c>
      <c r="J697" s="7">
        <f t="shared" si="40"/>
        <v>1983</v>
      </c>
      <c r="K697" s="7">
        <f t="shared" si="41"/>
        <v>1984</v>
      </c>
      <c r="L697" s="12">
        <f t="shared" si="42"/>
        <v>30997</v>
      </c>
      <c r="M697" s="13">
        <f t="shared" si="43"/>
        <v>38</v>
      </c>
      <c r="V697" s="7">
        <v>9</v>
      </c>
    </row>
    <row r="698" spans="1:22" x14ac:dyDescent="0.3">
      <c r="A698" s="1" t="s">
        <v>1640</v>
      </c>
      <c r="B698" s="7">
        <v>1970</v>
      </c>
      <c r="C698" s="1" t="s">
        <v>2356</v>
      </c>
      <c r="D698" s="7">
        <v>25</v>
      </c>
      <c r="E698" s="13">
        <v>0</v>
      </c>
      <c r="F698" s="14">
        <v>5979.66</v>
      </c>
      <c r="G698" s="1" t="s">
        <v>2351</v>
      </c>
      <c r="H698" s="1" t="s">
        <v>2352</v>
      </c>
      <c r="I698" s="9" t="s">
        <v>2353</v>
      </c>
      <c r="J698" s="7">
        <f t="shared" si="40"/>
        <v>1983</v>
      </c>
      <c r="K698" s="7">
        <f t="shared" si="41"/>
        <v>1970</v>
      </c>
      <c r="L698" s="12">
        <f t="shared" si="42"/>
        <v>25744</v>
      </c>
      <c r="M698" s="13">
        <f t="shared" si="43"/>
        <v>52</v>
      </c>
      <c r="V698" s="7">
        <v>1</v>
      </c>
    </row>
    <row r="699" spans="1:22" x14ac:dyDescent="0.3">
      <c r="A699" s="1" t="s">
        <v>1639</v>
      </c>
      <c r="B699" s="7">
        <v>1980</v>
      </c>
      <c r="C699" s="1" t="s">
        <v>2361</v>
      </c>
      <c r="D699" s="7">
        <v>10</v>
      </c>
      <c r="E699" s="13">
        <v>0</v>
      </c>
      <c r="F699" s="14">
        <v>5979.73</v>
      </c>
      <c r="G699" s="1" t="s">
        <v>2351</v>
      </c>
      <c r="H699" s="1" t="s">
        <v>2351</v>
      </c>
      <c r="I699" s="9" t="s">
        <v>2362</v>
      </c>
      <c r="J699" s="7">
        <f t="shared" si="40"/>
        <v>1983</v>
      </c>
      <c r="K699" s="7">
        <f t="shared" si="41"/>
        <v>1980</v>
      </c>
      <c r="L699" s="12">
        <f t="shared" si="42"/>
        <v>29504</v>
      </c>
      <c r="M699" s="13">
        <f t="shared" si="43"/>
        <v>42</v>
      </c>
      <c r="V699" s="7">
        <v>9</v>
      </c>
    </row>
    <row r="700" spans="1:22" x14ac:dyDescent="0.3">
      <c r="A700" s="1" t="s">
        <v>1638</v>
      </c>
      <c r="B700" s="7">
        <v>1974</v>
      </c>
      <c r="C700" s="1" t="s">
        <v>2361</v>
      </c>
      <c r="D700" s="7">
        <v>11</v>
      </c>
      <c r="E700" s="13">
        <v>0</v>
      </c>
      <c r="F700" s="14">
        <v>5979.99</v>
      </c>
      <c r="G700" s="1" t="s">
        <v>2351</v>
      </c>
      <c r="H700" s="1" t="s">
        <v>2352</v>
      </c>
      <c r="I700" s="9" t="s">
        <v>2353</v>
      </c>
      <c r="J700" s="7">
        <f t="shared" si="40"/>
        <v>1983</v>
      </c>
      <c r="K700" s="7">
        <f t="shared" si="41"/>
        <v>1974</v>
      </c>
      <c r="L700" s="12">
        <f t="shared" si="42"/>
        <v>27313</v>
      </c>
      <c r="M700" s="13">
        <f t="shared" si="43"/>
        <v>48</v>
      </c>
      <c r="V700" s="7">
        <v>1</v>
      </c>
    </row>
    <row r="701" spans="1:22" x14ac:dyDescent="0.3">
      <c r="A701" s="1" t="s">
        <v>1637</v>
      </c>
      <c r="B701" s="7">
        <v>1988</v>
      </c>
      <c r="C701" s="1" t="s">
        <v>2356</v>
      </c>
      <c r="D701" s="7">
        <v>10</v>
      </c>
      <c r="E701" s="13">
        <v>2</v>
      </c>
      <c r="F701" s="14">
        <v>5989.52</v>
      </c>
      <c r="G701" s="1" t="s">
        <v>2351</v>
      </c>
      <c r="H701" s="1" t="s">
        <v>2355</v>
      </c>
      <c r="I701" s="9" t="s">
        <v>2358</v>
      </c>
      <c r="J701" s="7">
        <f t="shared" si="40"/>
        <v>1983</v>
      </c>
      <c r="K701" s="7">
        <f t="shared" si="41"/>
        <v>1988</v>
      </c>
      <c r="L701" s="12">
        <f t="shared" si="42"/>
        <v>32304</v>
      </c>
      <c r="M701" s="13">
        <f t="shared" si="43"/>
        <v>34</v>
      </c>
      <c r="V701" s="7">
        <v>2</v>
      </c>
    </row>
    <row r="702" spans="1:22" x14ac:dyDescent="0.3">
      <c r="A702" s="1" t="s">
        <v>1636</v>
      </c>
      <c r="B702" s="7">
        <v>1974</v>
      </c>
      <c r="C702" s="1" t="s">
        <v>2360</v>
      </c>
      <c r="D702" s="7">
        <v>17</v>
      </c>
      <c r="E702" s="13">
        <v>0</v>
      </c>
      <c r="F702" s="14">
        <v>5990.17</v>
      </c>
      <c r="G702" s="1" t="s">
        <v>2351</v>
      </c>
      <c r="H702" s="1" t="s">
        <v>2351</v>
      </c>
      <c r="I702" s="9" t="s">
        <v>2353</v>
      </c>
      <c r="J702" s="7">
        <f t="shared" si="40"/>
        <v>1983</v>
      </c>
      <c r="K702" s="7">
        <f t="shared" si="41"/>
        <v>1974</v>
      </c>
      <c r="L702" s="12">
        <f t="shared" si="42"/>
        <v>27258</v>
      </c>
      <c r="M702" s="13">
        <f t="shared" si="43"/>
        <v>48</v>
      </c>
      <c r="V702" s="7">
        <v>9</v>
      </c>
    </row>
    <row r="703" spans="1:22" x14ac:dyDescent="0.3">
      <c r="A703" s="1" t="s">
        <v>1635</v>
      </c>
      <c r="B703" s="7">
        <v>1980</v>
      </c>
      <c r="C703" s="1" t="s">
        <v>2360</v>
      </c>
      <c r="D703" s="7">
        <v>8</v>
      </c>
      <c r="E703" s="13">
        <v>2</v>
      </c>
      <c r="F703" s="14">
        <v>5993.62</v>
      </c>
      <c r="G703" s="1" t="s">
        <v>2351</v>
      </c>
      <c r="H703" s="1" t="s">
        <v>2352</v>
      </c>
      <c r="I703" s="9" t="s">
        <v>2353</v>
      </c>
      <c r="J703" s="7">
        <f t="shared" si="40"/>
        <v>1983</v>
      </c>
      <c r="K703" s="7">
        <f t="shared" si="41"/>
        <v>1980</v>
      </c>
      <c r="L703" s="12">
        <f t="shared" si="42"/>
        <v>29441</v>
      </c>
      <c r="M703" s="13">
        <f t="shared" si="43"/>
        <v>42</v>
      </c>
      <c r="V703" s="7">
        <v>1</v>
      </c>
    </row>
    <row r="704" spans="1:22" x14ac:dyDescent="0.3">
      <c r="A704" s="1" t="s">
        <v>1634</v>
      </c>
      <c r="B704" s="7">
        <v>1989</v>
      </c>
      <c r="C704" s="1" t="s">
        <v>2360</v>
      </c>
      <c r="D704" s="7">
        <v>16</v>
      </c>
      <c r="E704" s="13">
        <v>4</v>
      </c>
      <c r="F704" s="14">
        <v>6059.17</v>
      </c>
      <c r="G704" s="1" t="s">
        <v>2351</v>
      </c>
      <c r="H704" s="1" t="s">
        <v>2355</v>
      </c>
      <c r="I704" s="9" t="s">
        <v>2362</v>
      </c>
      <c r="J704" s="7">
        <f t="shared" si="40"/>
        <v>1983</v>
      </c>
      <c r="K704" s="7">
        <f t="shared" si="41"/>
        <v>1989</v>
      </c>
      <c r="L704" s="12">
        <f t="shared" si="42"/>
        <v>32736</v>
      </c>
      <c r="M704" s="13">
        <f t="shared" si="43"/>
        <v>33</v>
      </c>
      <c r="V704" s="7">
        <v>2</v>
      </c>
    </row>
    <row r="705" spans="1:22" x14ac:dyDescent="0.3">
      <c r="A705" s="1" t="s">
        <v>1633</v>
      </c>
      <c r="B705" s="7">
        <v>1996</v>
      </c>
      <c r="C705" s="1" t="s">
        <v>2350</v>
      </c>
      <c r="D705" s="7">
        <v>28</v>
      </c>
      <c r="E705" s="13">
        <v>0</v>
      </c>
      <c r="F705" s="14">
        <v>6061.8</v>
      </c>
      <c r="G705" s="1" t="s">
        <v>2351</v>
      </c>
      <c r="H705" s="1" t="s">
        <v>2352</v>
      </c>
      <c r="I705" s="9" t="s">
        <v>2358</v>
      </c>
      <c r="J705" s="7">
        <f t="shared" si="40"/>
        <v>1983</v>
      </c>
      <c r="K705" s="7">
        <f t="shared" si="41"/>
        <v>1996</v>
      </c>
      <c r="L705" s="12">
        <f t="shared" si="42"/>
        <v>35274</v>
      </c>
      <c r="M705" s="13">
        <f t="shared" si="43"/>
        <v>26</v>
      </c>
      <c r="V705" s="7">
        <v>1</v>
      </c>
    </row>
    <row r="706" spans="1:22" x14ac:dyDescent="0.3">
      <c r="A706" s="1" t="s">
        <v>1632</v>
      </c>
      <c r="B706" s="7">
        <v>1994</v>
      </c>
      <c r="C706" s="1" t="s">
        <v>2354</v>
      </c>
      <c r="D706" s="7">
        <v>8</v>
      </c>
      <c r="E706" s="13">
        <v>0</v>
      </c>
      <c r="F706" s="14">
        <v>6064.37</v>
      </c>
      <c r="G706" s="1" t="s">
        <v>2351</v>
      </c>
      <c r="H706" s="1" t="s">
        <v>2351</v>
      </c>
      <c r="I706" s="9" t="s">
        <v>2362</v>
      </c>
      <c r="J706" s="7">
        <f t="shared" si="40"/>
        <v>1983</v>
      </c>
      <c r="K706" s="7">
        <f t="shared" si="41"/>
        <v>1994</v>
      </c>
      <c r="L706" s="12">
        <f t="shared" si="42"/>
        <v>34646</v>
      </c>
      <c r="M706" s="13">
        <f t="shared" si="43"/>
        <v>28</v>
      </c>
      <c r="V706" s="7">
        <v>9</v>
      </c>
    </row>
    <row r="707" spans="1:22" x14ac:dyDescent="0.3">
      <c r="A707" s="1" t="s">
        <v>1631</v>
      </c>
      <c r="B707" s="7">
        <v>1984</v>
      </c>
      <c r="C707" s="1" t="s">
        <v>2357</v>
      </c>
      <c r="D707" s="7">
        <v>21</v>
      </c>
      <c r="E707" s="13">
        <v>1</v>
      </c>
      <c r="F707" s="14">
        <v>6067.13</v>
      </c>
      <c r="G707" s="1" t="s">
        <v>2352</v>
      </c>
      <c r="H707" s="1" t="s">
        <v>2355</v>
      </c>
      <c r="I707" s="9" t="s">
        <v>2365</v>
      </c>
      <c r="J707" s="7">
        <f t="shared" ref="J707:J770" si="44">ROUND(AVERAGEIF($B$2:$B$2339,"&lt;&gt;Unknown"),0)</f>
        <v>1983</v>
      </c>
      <c r="K707" s="7">
        <f t="shared" ref="K707:K770" si="45">IF(B707="Unknown",$J$2,B707)</f>
        <v>1984</v>
      </c>
      <c r="L707" s="12">
        <f t="shared" ref="L707:L770" si="46">DATE(K707, MONTH(1 &amp;C707),D707)</f>
        <v>30946</v>
      </c>
      <c r="M707" s="13">
        <f t="shared" ref="M707:M770" si="47">DATEDIF(L707, DATE(2023,6,8),"y")</f>
        <v>38</v>
      </c>
      <c r="V707" s="7">
        <v>2</v>
      </c>
    </row>
    <row r="708" spans="1:22" x14ac:dyDescent="0.3">
      <c r="A708" s="1" t="s">
        <v>1630</v>
      </c>
      <c r="B708" s="7">
        <v>1979</v>
      </c>
      <c r="C708" s="1" t="s">
        <v>2360</v>
      </c>
      <c r="D708" s="7">
        <v>8</v>
      </c>
      <c r="E708" s="13">
        <v>2</v>
      </c>
      <c r="F708" s="14">
        <v>6074.37</v>
      </c>
      <c r="G708" s="1" t="s">
        <v>2351</v>
      </c>
      <c r="H708" s="1" t="s">
        <v>2351</v>
      </c>
      <c r="I708" s="9" t="s">
        <v>2358</v>
      </c>
      <c r="J708" s="7">
        <f t="shared" si="44"/>
        <v>1983</v>
      </c>
      <c r="K708" s="7">
        <f t="shared" si="45"/>
        <v>1979</v>
      </c>
      <c r="L708" s="12">
        <f t="shared" si="46"/>
        <v>29075</v>
      </c>
      <c r="M708" s="13">
        <f t="shared" si="47"/>
        <v>43</v>
      </c>
      <c r="V708" s="7">
        <v>9</v>
      </c>
    </row>
    <row r="709" spans="1:22" x14ac:dyDescent="0.3">
      <c r="A709" s="1" t="s">
        <v>1629</v>
      </c>
      <c r="B709" s="7">
        <v>1984</v>
      </c>
      <c r="C709" s="1" t="s">
        <v>2361</v>
      </c>
      <c r="D709" s="7">
        <v>14</v>
      </c>
      <c r="E709" s="13">
        <v>1</v>
      </c>
      <c r="F709" s="14">
        <v>6079.67</v>
      </c>
      <c r="G709" s="1" t="s">
        <v>2355</v>
      </c>
      <c r="H709" s="1" t="s">
        <v>2355</v>
      </c>
      <c r="I709" s="9" t="s">
        <v>2370</v>
      </c>
      <c r="J709" s="7">
        <f t="shared" si="44"/>
        <v>1983</v>
      </c>
      <c r="K709" s="7">
        <f t="shared" si="45"/>
        <v>1984</v>
      </c>
      <c r="L709" s="12">
        <f t="shared" si="46"/>
        <v>30969</v>
      </c>
      <c r="M709" s="13">
        <f t="shared" si="47"/>
        <v>38</v>
      </c>
      <c r="V709" s="7">
        <v>2</v>
      </c>
    </row>
    <row r="710" spans="1:22" x14ac:dyDescent="0.3">
      <c r="A710" s="1" t="s">
        <v>1628</v>
      </c>
      <c r="B710" s="7">
        <v>1984</v>
      </c>
      <c r="C710" s="1" t="s">
        <v>2350</v>
      </c>
      <c r="D710" s="7">
        <v>25</v>
      </c>
      <c r="E710" s="13">
        <v>2</v>
      </c>
      <c r="F710" s="14">
        <v>6082.41</v>
      </c>
      <c r="G710" s="1" t="s">
        <v>2355</v>
      </c>
      <c r="H710" s="1" t="s">
        <v>2351</v>
      </c>
      <c r="I710" s="9" t="s">
        <v>2362</v>
      </c>
      <c r="J710" s="7">
        <f t="shared" si="44"/>
        <v>1983</v>
      </c>
      <c r="K710" s="7">
        <f t="shared" si="45"/>
        <v>1984</v>
      </c>
      <c r="L710" s="12">
        <f t="shared" si="46"/>
        <v>30888</v>
      </c>
      <c r="M710" s="13">
        <f t="shared" si="47"/>
        <v>38</v>
      </c>
      <c r="V710" s="7">
        <v>9</v>
      </c>
    </row>
    <row r="711" spans="1:22" x14ac:dyDescent="0.3">
      <c r="A711" s="1" t="s">
        <v>1627</v>
      </c>
      <c r="B711" s="7">
        <v>1970</v>
      </c>
      <c r="C711" s="1" t="s">
        <v>2356</v>
      </c>
      <c r="D711" s="7">
        <v>9</v>
      </c>
      <c r="E711" s="13">
        <v>0</v>
      </c>
      <c r="F711" s="14">
        <v>6098.38</v>
      </c>
      <c r="G711" s="1" t="s">
        <v>2351</v>
      </c>
      <c r="H711" s="1" t="s">
        <v>2351</v>
      </c>
      <c r="I711" s="9" t="s">
        <v>2353</v>
      </c>
      <c r="J711" s="7">
        <f t="shared" si="44"/>
        <v>1983</v>
      </c>
      <c r="K711" s="7">
        <f t="shared" si="45"/>
        <v>1970</v>
      </c>
      <c r="L711" s="12">
        <f t="shared" si="46"/>
        <v>25728</v>
      </c>
      <c r="M711" s="13">
        <f t="shared" si="47"/>
        <v>52</v>
      </c>
      <c r="V711" s="7">
        <v>9</v>
      </c>
    </row>
    <row r="712" spans="1:22" x14ac:dyDescent="0.3">
      <c r="A712" s="1" t="s">
        <v>1626</v>
      </c>
      <c r="B712" s="7">
        <v>1995</v>
      </c>
      <c r="C712" s="1" t="s">
        <v>2357</v>
      </c>
      <c r="D712" s="7">
        <v>9</v>
      </c>
      <c r="E712" s="13">
        <v>0</v>
      </c>
      <c r="F712" s="14">
        <v>6111.95</v>
      </c>
      <c r="G712" s="1" t="s">
        <v>2351</v>
      </c>
      <c r="H712" s="1" t="s">
        <v>2352</v>
      </c>
      <c r="I712" s="9" t="s">
        <v>2374</v>
      </c>
      <c r="J712" s="7">
        <f t="shared" si="44"/>
        <v>1983</v>
      </c>
      <c r="K712" s="7">
        <f t="shared" si="45"/>
        <v>1995</v>
      </c>
      <c r="L712" s="12">
        <f t="shared" si="46"/>
        <v>34951</v>
      </c>
      <c r="M712" s="13">
        <f t="shared" si="47"/>
        <v>27</v>
      </c>
      <c r="V712" s="7">
        <v>1</v>
      </c>
    </row>
    <row r="713" spans="1:22" x14ac:dyDescent="0.3">
      <c r="A713" s="1" t="s">
        <v>1625</v>
      </c>
      <c r="B713" s="7">
        <v>1985</v>
      </c>
      <c r="C713" s="1" t="s">
        <v>2350</v>
      </c>
      <c r="D713" s="7">
        <v>21</v>
      </c>
      <c r="E713" s="13">
        <v>1</v>
      </c>
      <c r="F713" s="14">
        <v>6112.35</v>
      </c>
      <c r="G713" s="1" t="s">
        <v>2351</v>
      </c>
      <c r="H713" s="1" t="s">
        <v>2355</v>
      </c>
      <c r="I713" s="9" t="s">
        <v>2358</v>
      </c>
      <c r="J713" s="7">
        <f t="shared" si="44"/>
        <v>1983</v>
      </c>
      <c r="K713" s="7">
        <f t="shared" si="45"/>
        <v>1985</v>
      </c>
      <c r="L713" s="12">
        <f t="shared" si="46"/>
        <v>31249</v>
      </c>
      <c r="M713" s="13">
        <f t="shared" si="47"/>
        <v>37</v>
      </c>
      <c r="V713" s="7">
        <v>2</v>
      </c>
    </row>
    <row r="714" spans="1:22" x14ac:dyDescent="0.3">
      <c r="A714" s="1" t="s">
        <v>1624</v>
      </c>
      <c r="B714" s="7">
        <v>1991</v>
      </c>
      <c r="C714" s="1" t="s">
        <v>2350</v>
      </c>
      <c r="D714" s="7">
        <v>25</v>
      </c>
      <c r="E714" s="13">
        <v>3</v>
      </c>
      <c r="F714" s="14">
        <v>6113.23</v>
      </c>
      <c r="G714" s="1" t="s">
        <v>2351</v>
      </c>
      <c r="H714" s="1" t="s">
        <v>2351</v>
      </c>
      <c r="I714" s="9" t="s">
        <v>2368</v>
      </c>
      <c r="J714" s="7">
        <f t="shared" si="44"/>
        <v>1983</v>
      </c>
      <c r="K714" s="7">
        <f t="shared" si="45"/>
        <v>1991</v>
      </c>
      <c r="L714" s="12">
        <f t="shared" si="46"/>
        <v>33444</v>
      </c>
      <c r="M714" s="13">
        <f t="shared" si="47"/>
        <v>31</v>
      </c>
      <c r="V714" s="7">
        <v>9</v>
      </c>
    </row>
    <row r="715" spans="1:22" x14ac:dyDescent="0.3">
      <c r="A715" s="1" t="s">
        <v>1623</v>
      </c>
      <c r="B715" s="7">
        <v>1983</v>
      </c>
      <c r="C715" s="1" t="s">
        <v>2360</v>
      </c>
      <c r="D715" s="7">
        <v>11</v>
      </c>
      <c r="E715" s="13">
        <v>1</v>
      </c>
      <c r="F715" s="14">
        <v>6117.49</v>
      </c>
      <c r="G715" s="1" t="s">
        <v>2351</v>
      </c>
      <c r="H715" s="1" t="s">
        <v>2352</v>
      </c>
      <c r="I715" s="9" t="s">
        <v>2358</v>
      </c>
      <c r="J715" s="7">
        <f t="shared" si="44"/>
        <v>1983</v>
      </c>
      <c r="K715" s="7">
        <f t="shared" si="45"/>
        <v>1983</v>
      </c>
      <c r="L715" s="12">
        <f t="shared" si="46"/>
        <v>30539</v>
      </c>
      <c r="M715" s="13">
        <f t="shared" si="47"/>
        <v>39</v>
      </c>
      <c r="V715" s="7">
        <v>1</v>
      </c>
    </row>
    <row r="716" spans="1:22" x14ac:dyDescent="0.3">
      <c r="A716" s="1" t="s">
        <v>1622</v>
      </c>
      <c r="B716" s="7">
        <v>1983</v>
      </c>
      <c r="C716" s="1" t="s">
        <v>2354</v>
      </c>
      <c r="D716" s="7">
        <v>16</v>
      </c>
      <c r="E716" s="13">
        <v>1</v>
      </c>
      <c r="F716" s="14">
        <v>6123.57</v>
      </c>
      <c r="G716" s="1" t="s">
        <v>2352</v>
      </c>
      <c r="H716" s="1" t="s">
        <v>2351</v>
      </c>
      <c r="I716" s="9" t="s">
        <v>2358</v>
      </c>
      <c r="J716" s="7">
        <f t="shared" si="44"/>
        <v>1983</v>
      </c>
      <c r="K716" s="7">
        <f t="shared" si="45"/>
        <v>1983</v>
      </c>
      <c r="L716" s="12">
        <f t="shared" si="46"/>
        <v>30636</v>
      </c>
      <c r="M716" s="13">
        <f t="shared" si="47"/>
        <v>39</v>
      </c>
      <c r="V716" s="7">
        <v>9</v>
      </c>
    </row>
    <row r="717" spans="1:22" x14ac:dyDescent="0.3">
      <c r="A717" s="1" t="s">
        <v>1621</v>
      </c>
      <c r="B717" s="7">
        <v>1990</v>
      </c>
      <c r="C717" s="1" t="s">
        <v>2360</v>
      </c>
      <c r="D717" s="7">
        <v>18</v>
      </c>
      <c r="E717" s="13">
        <v>3</v>
      </c>
      <c r="F717" s="14">
        <v>6128.8</v>
      </c>
      <c r="G717" s="1" t="s">
        <v>2351</v>
      </c>
      <c r="H717" s="1" t="s">
        <v>2352</v>
      </c>
      <c r="I717" s="9" t="s">
        <v>2358</v>
      </c>
      <c r="J717" s="7">
        <f t="shared" si="44"/>
        <v>1983</v>
      </c>
      <c r="K717" s="7">
        <f t="shared" si="45"/>
        <v>1990</v>
      </c>
      <c r="L717" s="12">
        <f t="shared" si="46"/>
        <v>33103</v>
      </c>
      <c r="M717" s="13">
        <f t="shared" si="47"/>
        <v>32</v>
      </c>
      <c r="V717" s="7">
        <v>1</v>
      </c>
    </row>
    <row r="718" spans="1:22" x14ac:dyDescent="0.3">
      <c r="A718" s="1" t="s">
        <v>1620</v>
      </c>
      <c r="B718" s="7">
        <v>1969</v>
      </c>
      <c r="C718" s="1" t="s">
        <v>2354</v>
      </c>
      <c r="D718" s="7">
        <v>9</v>
      </c>
      <c r="E718" s="13">
        <v>0</v>
      </c>
      <c r="F718" s="14">
        <v>6138.5</v>
      </c>
      <c r="G718" s="1" t="s">
        <v>2351</v>
      </c>
      <c r="H718" s="1" t="s">
        <v>2351</v>
      </c>
      <c r="I718" s="9" t="s">
        <v>2362</v>
      </c>
      <c r="J718" s="7">
        <f t="shared" si="44"/>
        <v>1983</v>
      </c>
      <c r="K718" s="7">
        <f t="shared" si="45"/>
        <v>1969</v>
      </c>
      <c r="L718" s="12">
        <f t="shared" si="46"/>
        <v>25516</v>
      </c>
      <c r="M718" s="13">
        <f t="shared" si="47"/>
        <v>53</v>
      </c>
      <c r="V718" s="7">
        <v>9</v>
      </c>
    </row>
    <row r="719" spans="1:22" x14ac:dyDescent="0.3">
      <c r="A719" s="1" t="s">
        <v>1619</v>
      </c>
      <c r="B719" s="7">
        <v>1978</v>
      </c>
      <c r="C719" s="1" t="s">
        <v>2357</v>
      </c>
      <c r="D719" s="7">
        <v>5</v>
      </c>
      <c r="E719" s="13">
        <v>2</v>
      </c>
      <c r="F719" s="14">
        <v>6138.58</v>
      </c>
      <c r="G719" s="1" t="s">
        <v>2351</v>
      </c>
      <c r="H719" s="1" t="s">
        <v>2355</v>
      </c>
      <c r="I719" s="9" t="s">
        <v>2353</v>
      </c>
      <c r="J719" s="7">
        <f t="shared" si="44"/>
        <v>1983</v>
      </c>
      <c r="K719" s="7">
        <f t="shared" si="45"/>
        <v>1978</v>
      </c>
      <c r="L719" s="12">
        <f t="shared" si="46"/>
        <v>28738</v>
      </c>
      <c r="M719" s="13">
        <f t="shared" si="47"/>
        <v>44</v>
      </c>
      <c r="V719" s="7">
        <v>2</v>
      </c>
    </row>
    <row r="720" spans="1:22" x14ac:dyDescent="0.3">
      <c r="A720" s="1" t="s">
        <v>1618</v>
      </c>
      <c r="B720" s="7">
        <v>1976</v>
      </c>
      <c r="C720" s="1" t="s">
        <v>2359</v>
      </c>
      <c r="D720" s="7">
        <v>12</v>
      </c>
      <c r="E720" s="13">
        <v>2</v>
      </c>
      <c r="F720" s="14">
        <v>6139.14</v>
      </c>
      <c r="G720" s="1" t="s">
        <v>2351</v>
      </c>
      <c r="H720" s="1" t="s">
        <v>2352</v>
      </c>
      <c r="I720" s="9" t="s">
        <v>2353</v>
      </c>
      <c r="J720" s="7">
        <f t="shared" si="44"/>
        <v>1983</v>
      </c>
      <c r="K720" s="7">
        <f t="shared" si="45"/>
        <v>1976</v>
      </c>
      <c r="L720" s="12">
        <f t="shared" si="46"/>
        <v>28106</v>
      </c>
      <c r="M720" s="13">
        <f t="shared" si="47"/>
        <v>46</v>
      </c>
      <c r="V720" s="7">
        <v>1</v>
      </c>
    </row>
    <row r="721" spans="1:22" x14ac:dyDescent="0.3">
      <c r="A721" s="1" t="s">
        <v>1617</v>
      </c>
      <c r="B721" s="7">
        <v>1970</v>
      </c>
      <c r="C721" s="1" t="s">
        <v>2361</v>
      </c>
      <c r="D721" s="7">
        <v>14</v>
      </c>
      <c r="E721" s="13">
        <v>0</v>
      </c>
      <c r="F721" s="14">
        <v>6147.12</v>
      </c>
      <c r="G721" s="1" t="s">
        <v>2351</v>
      </c>
      <c r="H721" s="1" t="s">
        <v>2352</v>
      </c>
      <c r="I721" s="9" t="s">
        <v>2358</v>
      </c>
      <c r="J721" s="7">
        <f t="shared" si="44"/>
        <v>1983</v>
      </c>
      <c r="K721" s="7">
        <f t="shared" si="45"/>
        <v>1970</v>
      </c>
      <c r="L721" s="12">
        <f t="shared" si="46"/>
        <v>25855</v>
      </c>
      <c r="M721" s="13">
        <f t="shared" si="47"/>
        <v>52</v>
      </c>
      <c r="V721" s="7">
        <v>1</v>
      </c>
    </row>
    <row r="722" spans="1:22" x14ac:dyDescent="0.3">
      <c r="A722" s="1" t="s">
        <v>1616</v>
      </c>
      <c r="B722" s="7">
        <v>1973</v>
      </c>
      <c r="C722" s="1" t="s">
        <v>2354</v>
      </c>
      <c r="D722" s="7">
        <v>6</v>
      </c>
      <c r="E722" s="13">
        <v>0</v>
      </c>
      <c r="F722" s="14">
        <v>6152.05</v>
      </c>
      <c r="G722" s="1" t="s">
        <v>2351</v>
      </c>
      <c r="H722" s="1" t="s">
        <v>2352</v>
      </c>
      <c r="I722" s="9" t="s">
        <v>2353</v>
      </c>
      <c r="J722" s="7">
        <f t="shared" si="44"/>
        <v>1983</v>
      </c>
      <c r="K722" s="7">
        <f t="shared" si="45"/>
        <v>1973</v>
      </c>
      <c r="L722" s="12">
        <f t="shared" si="46"/>
        <v>26974</v>
      </c>
      <c r="M722" s="13">
        <f t="shared" si="47"/>
        <v>49</v>
      </c>
      <c r="V722" s="7">
        <v>1</v>
      </c>
    </row>
    <row r="723" spans="1:22" x14ac:dyDescent="0.3">
      <c r="A723" s="1" t="s">
        <v>1615</v>
      </c>
      <c r="B723" s="7">
        <v>1985</v>
      </c>
      <c r="C723" s="1" t="s">
        <v>2361</v>
      </c>
      <c r="D723" s="7">
        <v>15</v>
      </c>
      <c r="E723" s="13">
        <v>3</v>
      </c>
      <c r="F723" s="14">
        <v>6159.57</v>
      </c>
      <c r="G723" s="1" t="s">
        <v>2351</v>
      </c>
      <c r="H723" s="1" t="s">
        <v>2355</v>
      </c>
      <c r="I723" s="9" t="s">
        <v>2358</v>
      </c>
      <c r="J723" s="7">
        <f t="shared" si="44"/>
        <v>1983</v>
      </c>
      <c r="K723" s="7">
        <f t="shared" si="45"/>
        <v>1985</v>
      </c>
      <c r="L723" s="12">
        <f t="shared" si="46"/>
        <v>31335</v>
      </c>
      <c r="M723" s="13">
        <f t="shared" si="47"/>
        <v>37</v>
      </c>
      <c r="V723" s="7">
        <v>2</v>
      </c>
    </row>
    <row r="724" spans="1:22" x14ac:dyDescent="0.3">
      <c r="A724" s="1" t="s">
        <v>1614</v>
      </c>
      <c r="B724" s="7">
        <v>1984</v>
      </c>
      <c r="C724" s="1" t="s">
        <v>2361</v>
      </c>
      <c r="D724" s="7">
        <v>6</v>
      </c>
      <c r="E724" s="13">
        <v>3</v>
      </c>
      <c r="F724" s="14">
        <v>6170.96</v>
      </c>
      <c r="G724" s="1" t="s">
        <v>2351</v>
      </c>
      <c r="H724" s="1" t="s">
        <v>2355</v>
      </c>
      <c r="I724" s="9" t="s">
        <v>2353</v>
      </c>
      <c r="J724" s="7">
        <f t="shared" si="44"/>
        <v>1983</v>
      </c>
      <c r="K724" s="7">
        <f t="shared" si="45"/>
        <v>1984</v>
      </c>
      <c r="L724" s="12">
        <f t="shared" si="46"/>
        <v>30961</v>
      </c>
      <c r="M724" s="13">
        <f t="shared" si="47"/>
        <v>38</v>
      </c>
      <c r="V724" s="7">
        <v>2</v>
      </c>
    </row>
    <row r="725" spans="1:22" x14ac:dyDescent="0.3">
      <c r="A725" s="1" t="s">
        <v>1613</v>
      </c>
      <c r="B725" s="7">
        <v>1985</v>
      </c>
      <c r="C725" s="1" t="s">
        <v>2360</v>
      </c>
      <c r="D725" s="7">
        <v>9</v>
      </c>
      <c r="E725" s="13">
        <v>3</v>
      </c>
      <c r="F725" s="14">
        <v>6183.32</v>
      </c>
      <c r="G725" s="1" t="s">
        <v>2351</v>
      </c>
      <c r="H725" s="1" t="s">
        <v>2351</v>
      </c>
      <c r="I725" s="9" t="s">
        <v>2358</v>
      </c>
      <c r="J725" s="7">
        <f t="shared" si="44"/>
        <v>1983</v>
      </c>
      <c r="K725" s="7">
        <f t="shared" si="45"/>
        <v>1985</v>
      </c>
      <c r="L725" s="12">
        <f t="shared" si="46"/>
        <v>31268</v>
      </c>
      <c r="M725" s="13">
        <f t="shared" si="47"/>
        <v>37</v>
      </c>
      <c r="V725" s="7">
        <v>9</v>
      </c>
    </row>
    <row r="726" spans="1:22" x14ac:dyDescent="0.3">
      <c r="A726" s="1" t="s">
        <v>1612</v>
      </c>
      <c r="B726" s="7">
        <v>1970</v>
      </c>
      <c r="C726" s="1" t="s">
        <v>2361</v>
      </c>
      <c r="D726" s="7">
        <v>5</v>
      </c>
      <c r="E726" s="13">
        <v>0</v>
      </c>
      <c r="F726" s="14">
        <v>6183.46</v>
      </c>
      <c r="G726" s="1" t="s">
        <v>2351</v>
      </c>
      <c r="H726" s="1" t="s">
        <v>2351</v>
      </c>
      <c r="I726" s="9" t="s">
        <v>2358</v>
      </c>
      <c r="J726" s="7">
        <f t="shared" si="44"/>
        <v>1983</v>
      </c>
      <c r="K726" s="7">
        <f t="shared" si="45"/>
        <v>1970</v>
      </c>
      <c r="L726" s="12">
        <f t="shared" si="46"/>
        <v>25846</v>
      </c>
      <c r="M726" s="13">
        <f t="shared" si="47"/>
        <v>52</v>
      </c>
      <c r="V726" s="7">
        <v>9</v>
      </c>
    </row>
    <row r="727" spans="1:22" x14ac:dyDescent="0.3">
      <c r="A727" s="1" t="s">
        <v>1611</v>
      </c>
      <c r="B727" s="7">
        <v>1988</v>
      </c>
      <c r="C727" s="1" t="s">
        <v>2354</v>
      </c>
      <c r="D727" s="7">
        <v>1</v>
      </c>
      <c r="E727" s="13">
        <v>3</v>
      </c>
      <c r="F727" s="14">
        <v>6184.3</v>
      </c>
      <c r="G727" s="1" t="s">
        <v>2351</v>
      </c>
      <c r="H727" s="1" t="s">
        <v>2352</v>
      </c>
      <c r="I727" s="9" t="s">
        <v>2353</v>
      </c>
      <c r="J727" s="7">
        <f t="shared" si="44"/>
        <v>1983</v>
      </c>
      <c r="K727" s="7">
        <f t="shared" si="45"/>
        <v>1988</v>
      </c>
      <c r="L727" s="12">
        <f t="shared" si="46"/>
        <v>32448</v>
      </c>
      <c r="M727" s="13">
        <f t="shared" si="47"/>
        <v>34</v>
      </c>
      <c r="V727" s="7">
        <v>1</v>
      </c>
    </row>
    <row r="728" spans="1:22" x14ac:dyDescent="0.3">
      <c r="A728" s="1" t="s">
        <v>1610</v>
      </c>
      <c r="B728" s="7">
        <v>1981</v>
      </c>
      <c r="C728" s="1" t="s">
        <v>2354</v>
      </c>
      <c r="D728" s="7">
        <v>22</v>
      </c>
      <c r="E728" s="13">
        <v>0</v>
      </c>
      <c r="F728" s="14">
        <v>6185.32</v>
      </c>
      <c r="G728" s="1" t="s">
        <v>2351</v>
      </c>
      <c r="H728" s="1" t="s">
        <v>2355</v>
      </c>
      <c r="I728" s="9" t="s">
        <v>2353</v>
      </c>
      <c r="J728" s="7">
        <f t="shared" si="44"/>
        <v>1983</v>
      </c>
      <c r="K728" s="7">
        <f t="shared" si="45"/>
        <v>1981</v>
      </c>
      <c r="L728" s="12">
        <f t="shared" si="46"/>
        <v>29912</v>
      </c>
      <c r="M728" s="13">
        <f t="shared" si="47"/>
        <v>41</v>
      </c>
      <c r="V728" s="7">
        <v>2</v>
      </c>
    </row>
    <row r="729" spans="1:22" x14ac:dyDescent="0.3">
      <c r="A729" s="1" t="s">
        <v>1609</v>
      </c>
      <c r="B729" s="7">
        <v>1981</v>
      </c>
      <c r="C729" s="1" t="s">
        <v>2361</v>
      </c>
      <c r="D729" s="7">
        <v>1</v>
      </c>
      <c r="E729" s="13">
        <v>0</v>
      </c>
      <c r="F729" s="14">
        <v>6186.13</v>
      </c>
      <c r="G729" s="1" t="s">
        <v>2351</v>
      </c>
      <c r="H729" s="1" t="s">
        <v>2352</v>
      </c>
      <c r="I729" s="9" t="s">
        <v>2362</v>
      </c>
      <c r="J729" s="7">
        <f t="shared" si="44"/>
        <v>1983</v>
      </c>
      <c r="K729" s="7">
        <f t="shared" si="45"/>
        <v>1981</v>
      </c>
      <c r="L729" s="12">
        <f t="shared" si="46"/>
        <v>29860</v>
      </c>
      <c r="M729" s="13">
        <f t="shared" si="47"/>
        <v>41</v>
      </c>
      <c r="V729" s="7">
        <v>1</v>
      </c>
    </row>
    <row r="730" spans="1:22" x14ac:dyDescent="0.3">
      <c r="A730" s="1" t="s">
        <v>1608</v>
      </c>
      <c r="B730" s="7">
        <v>1988</v>
      </c>
      <c r="C730" s="1" t="s">
        <v>2361</v>
      </c>
      <c r="D730" s="7">
        <v>23</v>
      </c>
      <c r="E730" s="13">
        <v>3</v>
      </c>
      <c r="F730" s="14">
        <v>6196.45</v>
      </c>
      <c r="G730" s="1" t="s">
        <v>2351</v>
      </c>
      <c r="H730" s="1" t="s">
        <v>2355</v>
      </c>
      <c r="I730" s="9" t="s">
        <v>2362</v>
      </c>
      <c r="J730" s="7">
        <f t="shared" si="44"/>
        <v>1983</v>
      </c>
      <c r="K730" s="7">
        <f t="shared" si="45"/>
        <v>1988</v>
      </c>
      <c r="L730" s="12">
        <f t="shared" si="46"/>
        <v>32439</v>
      </c>
      <c r="M730" s="13">
        <f t="shared" si="47"/>
        <v>34</v>
      </c>
      <c r="V730" s="7">
        <v>2</v>
      </c>
    </row>
    <row r="731" spans="1:22" x14ac:dyDescent="0.3">
      <c r="A731" s="1" t="s">
        <v>1607</v>
      </c>
      <c r="B731" s="7">
        <v>1985</v>
      </c>
      <c r="C731" s="1" t="s">
        <v>2350</v>
      </c>
      <c r="D731" s="7">
        <v>22</v>
      </c>
      <c r="E731" s="13">
        <v>2</v>
      </c>
      <c r="F731" s="14">
        <v>6198.75</v>
      </c>
      <c r="G731" s="1" t="s">
        <v>2351</v>
      </c>
      <c r="H731" s="1" t="s">
        <v>2355</v>
      </c>
      <c r="I731" s="9" t="s">
        <v>2358</v>
      </c>
      <c r="J731" s="7">
        <f t="shared" si="44"/>
        <v>1983</v>
      </c>
      <c r="K731" s="7">
        <f t="shared" si="45"/>
        <v>1985</v>
      </c>
      <c r="L731" s="12">
        <f t="shared" si="46"/>
        <v>31250</v>
      </c>
      <c r="M731" s="13">
        <f t="shared" si="47"/>
        <v>37</v>
      </c>
      <c r="V731" s="7">
        <v>2</v>
      </c>
    </row>
    <row r="732" spans="1:22" x14ac:dyDescent="0.3">
      <c r="A732" s="1" t="s">
        <v>1606</v>
      </c>
      <c r="B732" s="7">
        <v>1985</v>
      </c>
      <c r="C732" s="1" t="s">
        <v>2357</v>
      </c>
      <c r="D732" s="7">
        <v>22</v>
      </c>
      <c r="E732" s="13">
        <v>2</v>
      </c>
      <c r="F732" s="14">
        <v>6203.9</v>
      </c>
      <c r="G732" s="1" t="s">
        <v>2351</v>
      </c>
      <c r="H732" s="1" t="s">
        <v>2351</v>
      </c>
      <c r="I732" s="9" t="s">
        <v>2358</v>
      </c>
      <c r="J732" s="7">
        <f t="shared" si="44"/>
        <v>1983</v>
      </c>
      <c r="K732" s="7">
        <f t="shared" si="45"/>
        <v>1985</v>
      </c>
      <c r="L732" s="12">
        <f t="shared" si="46"/>
        <v>31312</v>
      </c>
      <c r="M732" s="13">
        <f t="shared" si="47"/>
        <v>37</v>
      </c>
      <c r="V732" s="7">
        <v>9</v>
      </c>
    </row>
    <row r="733" spans="1:22" x14ac:dyDescent="0.3">
      <c r="A733" s="1" t="s">
        <v>1605</v>
      </c>
      <c r="B733" s="7">
        <v>1999</v>
      </c>
      <c r="C733" s="1" t="s">
        <v>2357</v>
      </c>
      <c r="D733" s="7">
        <v>10</v>
      </c>
      <c r="E733" s="13">
        <v>0</v>
      </c>
      <c r="F733" s="14">
        <v>6207.26</v>
      </c>
      <c r="G733" s="1" t="s">
        <v>2351</v>
      </c>
      <c r="H733" s="1" t="s">
        <v>2351</v>
      </c>
      <c r="I733" s="9" t="s">
        <v>2374</v>
      </c>
      <c r="J733" s="7">
        <f t="shared" si="44"/>
        <v>1983</v>
      </c>
      <c r="K733" s="7">
        <f t="shared" si="45"/>
        <v>1999</v>
      </c>
      <c r="L733" s="12">
        <f t="shared" si="46"/>
        <v>36413</v>
      </c>
      <c r="M733" s="13">
        <f t="shared" si="47"/>
        <v>23</v>
      </c>
      <c r="V733" s="7">
        <v>9</v>
      </c>
    </row>
    <row r="734" spans="1:22" x14ac:dyDescent="0.3">
      <c r="A734" s="1" t="s">
        <v>1604</v>
      </c>
      <c r="B734" s="7">
        <v>1992</v>
      </c>
      <c r="C734" s="1" t="s">
        <v>2360</v>
      </c>
      <c r="D734" s="7">
        <v>12</v>
      </c>
      <c r="E734" s="13">
        <v>0</v>
      </c>
      <c r="F734" s="14">
        <v>6208.5</v>
      </c>
      <c r="G734" s="1" t="s">
        <v>2351</v>
      </c>
      <c r="H734" s="1" t="s">
        <v>2355</v>
      </c>
      <c r="I734" s="9" t="s">
        <v>2371</v>
      </c>
      <c r="J734" s="7">
        <f t="shared" si="44"/>
        <v>1983</v>
      </c>
      <c r="K734" s="7">
        <f t="shared" si="45"/>
        <v>1992</v>
      </c>
      <c r="L734" s="12">
        <f t="shared" si="46"/>
        <v>33828</v>
      </c>
      <c r="M734" s="13">
        <f t="shared" si="47"/>
        <v>30</v>
      </c>
      <c r="V734" s="7">
        <v>2</v>
      </c>
    </row>
    <row r="735" spans="1:22" x14ac:dyDescent="0.3">
      <c r="A735" s="1" t="s">
        <v>1603</v>
      </c>
      <c r="B735" s="7">
        <v>1972</v>
      </c>
      <c r="C735" s="1" t="s">
        <v>2356</v>
      </c>
      <c r="D735" s="7">
        <v>29</v>
      </c>
      <c r="E735" s="13">
        <v>0</v>
      </c>
      <c r="F735" s="14">
        <v>6219.93</v>
      </c>
      <c r="G735" s="1" t="s">
        <v>2351</v>
      </c>
      <c r="H735" s="1" t="s">
        <v>2351</v>
      </c>
      <c r="I735" s="9" t="s">
        <v>2353</v>
      </c>
      <c r="J735" s="7">
        <f t="shared" si="44"/>
        <v>1983</v>
      </c>
      <c r="K735" s="7">
        <f t="shared" si="45"/>
        <v>1972</v>
      </c>
      <c r="L735" s="12">
        <f t="shared" si="46"/>
        <v>26479</v>
      </c>
      <c r="M735" s="13">
        <f t="shared" si="47"/>
        <v>50</v>
      </c>
      <c r="V735" s="7">
        <v>9</v>
      </c>
    </row>
    <row r="736" spans="1:22" x14ac:dyDescent="0.3">
      <c r="A736" s="1" t="s">
        <v>1602</v>
      </c>
      <c r="B736" s="7">
        <v>1978</v>
      </c>
      <c r="C736" s="1" t="s">
        <v>2357</v>
      </c>
      <c r="D736" s="7">
        <v>19</v>
      </c>
      <c r="E736" s="13">
        <v>2</v>
      </c>
      <c r="F736" s="14">
        <v>6236.95</v>
      </c>
      <c r="G736" s="1" t="s">
        <v>2351</v>
      </c>
      <c r="H736" s="1" t="s">
        <v>2351</v>
      </c>
      <c r="I736" s="9" t="s">
        <v>2353</v>
      </c>
      <c r="J736" s="7">
        <f t="shared" si="44"/>
        <v>1983</v>
      </c>
      <c r="K736" s="7">
        <f t="shared" si="45"/>
        <v>1978</v>
      </c>
      <c r="L736" s="12">
        <f t="shared" si="46"/>
        <v>28752</v>
      </c>
      <c r="M736" s="13">
        <f t="shared" si="47"/>
        <v>44</v>
      </c>
      <c r="V736" s="7">
        <v>9</v>
      </c>
    </row>
    <row r="737" spans="1:22" x14ac:dyDescent="0.3">
      <c r="A737" s="1" t="s">
        <v>1601</v>
      </c>
      <c r="B737" s="7">
        <v>1983</v>
      </c>
      <c r="C737" s="1" t="s">
        <v>2360</v>
      </c>
      <c r="D737" s="7">
        <v>11</v>
      </c>
      <c r="E737" s="13">
        <v>1</v>
      </c>
      <c r="F737" s="14">
        <v>6238.3</v>
      </c>
      <c r="G737" s="1" t="s">
        <v>2351</v>
      </c>
      <c r="H737" s="1" t="s">
        <v>2355</v>
      </c>
      <c r="I737" s="9" t="s">
        <v>2362</v>
      </c>
      <c r="J737" s="7">
        <f t="shared" si="44"/>
        <v>1983</v>
      </c>
      <c r="K737" s="7">
        <f t="shared" si="45"/>
        <v>1983</v>
      </c>
      <c r="L737" s="12">
        <f t="shared" si="46"/>
        <v>30539</v>
      </c>
      <c r="M737" s="13">
        <f t="shared" si="47"/>
        <v>39</v>
      </c>
      <c r="V737" s="7">
        <v>2</v>
      </c>
    </row>
    <row r="738" spans="1:22" x14ac:dyDescent="0.3">
      <c r="A738" s="1" t="s">
        <v>1600</v>
      </c>
      <c r="B738" s="7">
        <v>1979</v>
      </c>
      <c r="C738" s="1" t="s">
        <v>2361</v>
      </c>
      <c r="D738" s="7">
        <v>10</v>
      </c>
      <c r="E738" s="13">
        <v>0</v>
      </c>
      <c r="F738" s="14">
        <v>6250.44</v>
      </c>
      <c r="G738" s="1" t="s">
        <v>2351</v>
      </c>
      <c r="H738" s="1" t="s">
        <v>2355</v>
      </c>
      <c r="I738" s="9" t="s">
        <v>2362</v>
      </c>
      <c r="J738" s="7">
        <f t="shared" si="44"/>
        <v>1983</v>
      </c>
      <c r="K738" s="7">
        <f t="shared" si="45"/>
        <v>1979</v>
      </c>
      <c r="L738" s="12">
        <f t="shared" si="46"/>
        <v>29138</v>
      </c>
      <c r="M738" s="13">
        <f t="shared" si="47"/>
        <v>43</v>
      </c>
      <c r="V738" s="7">
        <v>2</v>
      </c>
    </row>
    <row r="739" spans="1:22" x14ac:dyDescent="0.3">
      <c r="A739" s="1" t="s">
        <v>1599</v>
      </c>
      <c r="B739" s="7">
        <v>1972</v>
      </c>
      <c r="C739" s="1" t="s">
        <v>2354</v>
      </c>
      <c r="D739" s="7">
        <v>11</v>
      </c>
      <c r="E739" s="13">
        <v>0</v>
      </c>
      <c r="F739" s="14">
        <v>6253.85</v>
      </c>
      <c r="G739" s="1" t="s">
        <v>2351</v>
      </c>
      <c r="H739" s="1" t="s">
        <v>2351</v>
      </c>
      <c r="I739" s="9" t="s">
        <v>2353</v>
      </c>
      <c r="J739" s="7">
        <f t="shared" si="44"/>
        <v>1983</v>
      </c>
      <c r="K739" s="7">
        <f t="shared" si="45"/>
        <v>1972</v>
      </c>
      <c r="L739" s="12">
        <f t="shared" si="46"/>
        <v>26614</v>
      </c>
      <c r="M739" s="13">
        <f t="shared" si="47"/>
        <v>50</v>
      </c>
      <c r="V739" s="7">
        <v>9</v>
      </c>
    </row>
    <row r="740" spans="1:22" x14ac:dyDescent="0.3">
      <c r="A740" s="1" t="s">
        <v>1598</v>
      </c>
      <c r="B740" s="7">
        <v>1972</v>
      </c>
      <c r="C740" s="1" t="s">
        <v>2357</v>
      </c>
      <c r="D740" s="7">
        <v>8</v>
      </c>
      <c r="E740" s="13">
        <v>0</v>
      </c>
      <c r="F740" s="14">
        <v>6254.13</v>
      </c>
      <c r="G740" s="1" t="s">
        <v>2351</v>
      </c>
      <c r="H740" s="1" t="s">
        <v>2351</v>
      </c>
      <c r="I740" s="9" t="s">
        <v>2358</v>
      </c>
      <c r="J740" s="7">
        <f t="shared" si="44"/>
        <v>1983</v>
      </c>
      <c r="K740" s="7">
        <f t="shared" si="45"/>
        <v>1972</v>
      </c>
      <c r="L740" s="12">
        <f t="shared" si="46"/>
        <v>26550</v>
      </c>
      <c r="M740" s="13">
        <f t="shared" si="47"/>
        <v>50</v>
      </c>
      <c r="V740" s="7">
        <v>9</v>
      </c>
    </row>
    <row r="741" spans="1:22" x14ac:dyDescent="0.3">
      <c r="A741" s="1" t="s">
        <v>1597</v>
      </c>
      <c r="B741" s="7">
        <v>1970</v>
      </c>
      <c r="C741" s="1" t="s">
        <v>2361</v>
      </c>
      <c r="D741" s="7">
        <v>11</v>
      </c>
      <c r="E741" s="13">
        <v>0</v>
      </c>
      <c r="F741" s="14">
        <v>6255.38</v>
      </c>
      <c r="G741" s="1" t="s">
        <v>2351</v>
      </c>
      <c r="H741" s="1" t="s">
        <v>2351</v>
      </c>
      <c r="I741" s="9" t="s">
        <v>2353</v>
      </c>
      <c r="J741" s="7">
        <f t="shared" si="44"/>
        <v>1983</v>
      </c>
      <c r="K741" s="7">
        <f t="shared" si="45"/>
        <v>1970</v>
      </c>
      <c r="L741" s="12">
        <f t="shared" si="46"/>
        <v>25852</v>
      </c>
      <c r="M741" s="13">
        <f t="shared" si="47"/>
        <v>52</v>
      </c>
      <c r="V741" s="7">
        <v>9</v>
      </c>
    </row>
    <row r="742" spans="1:22" x14ac:dyDescent="0.3">
      <c r="A742" s="1" t="s">
        <v>1596</v>
      </c>
      <c r="B742" s="7">
        <v>1995</v>
      </c>
      <c r="C742" s="1" t="s">
        <v>2361</v>
      </c>
      <c r="D742" s="7">
        <v>17</v>
      </c>
      <c r="E742" s="13">
        <v>0</v>
      </c>
      <c r="F742" s="14">
        <v>6261.2</v>
      </c>
      <c r="G742" s="1" t="s">
        <v>2351</v>
      </c>
      <c r="H742" s="1" t="s">
        <v>2355</v>
      </c>
      <c r="I742" s="9" t="s">
        <v>2374</v>
      </c>
      <c r="J742" s="7">
        <f t="shared" si="44"/>
        <v>1983</v>
      </c>
      <c r="K742" s="7">
        <f t="shared" si="45"/>
        <v>1995</v>
      </c>
      <c r="L742" s="12">
        <f t="shared" si="46"/>
        <v>34989</v>
      </c>
      <c r="M742" s="13">
        <f t="shared" si="47"/>
        <v>27</v>
      </c>
      <c r="V742" s="7">
        <v>2</v>
      </c>
    </row>
    <row r="743" spans="1:22" x14ac:dyDescent="0.3">
      <c r="A743" s="1" t="s">
        <v>1595</v>
      </c>
      <c r="B743" s="7">
        <v>1984</v>
      </c>
      <c r="C743" s="1" t="s">
        <v>2357</v>
      </c>
      <c r="D743" s="7">
        <v>25</v>
      </c>
      <c r="E743" s="13">
        <v>3</v>
      </c>
      <c r="F743" s="14">
        <v>6269.33</v>
      </c>
      <c r="G743" s="1" t="s">
        <v>2351</v>
      </c>
      <c r="H743" s="1" t="s">
        <v>2355</v>
      </c>
      <c r="I743" s="9" t="s">
        <v>2353</v>
      </c>
      <c r="J743" s="7">
        <f t="shared" si="44"/>
        <v>1983</v>
      </c>
      <c r="K743" s="7">
        <f t="shared" si="45"/>
        <v>1984</v>
      </c>
      <c r="L743" s="12">
        <f t="shared" si="46"/>
        <v>30950</v>
      </c>
      <c r="M743" s="13">
        <f t="shared" si="47"/>
        <v>38</v>
      </c>
      <c r="V743" s="7">
        <v>2</v>
      </c>
    </row>
    <row r="744" spans="1:22" x14ac:dyDescent="0.3">
      <c r="A744" s="1" t="s">
        <v>1594</v>
      </c>
      <c r="B744" s="7">
        <v>1981</v>
      </c>
      <c r="C744" s="1" t="s">
        <v>2356</v>
      </c>
      <c r="D744" s="7">
        <v>30</v>
      </c>
      <c r="E744" s="13">
        <v>1</v>
      </c>
      <c r="F744" s="14">
        <v>6272.48</v>
      </c>
      <c r="G744" s="1" t="s">
        <v>2355</v>
      </c>
      <c r="H744" s="1" t="s">
        <v>2352</v>
      </c>
      <c r="I744" s="9" t="s">
        <v>2353</v>
      </c>
      <c r="J744" s="7">
        <f t="shared" si="44"/>
        <v>1983</v>
      </c>
      <c r="K744" s="7">
        <f t="shared" si="45"/>
        <v>1981</v>
      </c>
      <c r="L744" s="12">
        <f t="shared" si="46"/>
        <v>29767</v>
      </c>
      <c r="M744" s="13">
        <f t="shared" si="47"/>
        <v>41</v>
      </c>
      <c r="V744" s="7">
        <v>1</v>
      </c>
    </row>
    <row r="745" spans="1:22" x14ac:dyDescent="0.3">
      <c r="A745" s="1" t="s">
        <v>1593</v>
      </c>
      <c r="B745" s="7">
        <v>1993</v>
      </c>
      <c r="C745" s="1" t="s">
        <v>2361</v>
      </c>
      <c r="D745" s="7">
        <v>16</v>
      </c>
      <c r="E745" s="13">
        <v>0</v>
      </c>
      <c r="F745" s="14">
        <v>6276.3</v>
      </c>
      <c r="G745" s="1" t="s">
        <v>2351</v>
      </c>
      <c r="H745" s="1" t="s">
        <v>2355</v>
      </c>
      <c r="I745" s="9" t="s">
        <v>2367</v>
      </c>
      <c r="J745" s="7">
        <f t="shared" si="44"/>
        <v>1983</v>
      </c>
      <c r="K745" s="7">
        <f t="shared" si="45"/>
        <v>1993</v>
      </c>
      <c r="L745" s="12">
        <f t="shared" si="46"/>
        <v>34258</v>
      </c>
      <c r="M745" s="13">
        <f t="shared" si="47"/>
        <v>29</v>
      </c>
      <c r="V745" s="7">
        <v>2</v>
      </c>
    </row>
    <row r="746" spans="1:22" x14ac:dyDescent="0.3">
      <c r="A746" s="1" t="s">
        <v>1592</v>
      </c>
      <c r="B746" s="7">
        <v>1981</v>
      </c>
      <c r="C746" s="1" t="s">
        <v>2354</v>
      </c>
      <c r="D746" s="7">
        <v>24</v>
      </c>
      <c r="E746" s="13">
        <v>1</v>
      </c>
      <c r="F746" s="14">
        <v>6282.24</v>
      </c>
      <c r="G746" s="1" t="s">
        <v>2351</v>
      </c>
      <c r="H746" s="1" t="s">
        <v>2355</v>
      </c>
      <c r="I746" s="9" t="s">
        <v>2362</v>
      </c>
      <c r="J746" s="7">
        <f t="shared" si="44"/>
        <v>1983</v>
      </c>
      <c r="K746" s="7">
        <f t="shared" si="45"/>
        <v>1981</v>
      </c>
      <c r="L746" s="12">
        <f t="shared" si="46"/>
        <v>29914</v>
      </c>
      <c r="M746" s="13">
        <f t="shared" si="47"/>
        <v>41</v>
      </c>
      <c r="V746" s="7">
        <v>2</v>
      </c>
    </row>
    <row r="747" spans="1:22" x14ac:dyDescent="0.3">
      <c r="A747" s="1" t="s">
        <v>1591</v>
      </c>
      <c r="B747" s="7">
        <v>1981</v>
      </c>
      <c r="C747" s="1" t="s">
        <v>2360</v>
      </c>
      <c r="D747" s="7">
        <v>26</v>
      </c>
      <c r="E747" s="13">
        <v>1</v>
      </c>
      <c r="F747" s="14">
        <v>6289.75</v>
      </c>
      <c r="G747" s="1" t="s">
        <v>2351</v>
      </c>
      <c r="H747" s="1" t="s">
        <v>2352</v>
      </c>
      <c r="I747" s="9" t="s">
        <v>2353</v>
      </c>
      <c r="J747" s="7">
        <f t="shared" si="44"/>
        <v>1983</v>
      </c>
      <c r="K747" s="7">
        <f t="shared" si="45"/>
        <v>1981</v>
      </c>
      <c r="L747" s="12">
        <f t="shared" si="46"/>
        <v>29824</v>
      </c>
      <c r="M747" s="13">
        <f t="shared" si="47"/>
        <v>41</v>
      </c>
      <c r="V747" s="7">
        <v>1</v>
      </c>
    </row>
    <row r="748" spans="1:22" x14ac:dyDescent="0.3">
      <c r="A748" s="1" t="s">
        <v>1590</v>
      </c>
      <c r="B748" s="7">
        <v>1996</v>
      </c>
      <c r="C748" s="1" t="s">
        <v>2350</v>
      </c>
      <c r="D748" s="7">
        <v>4</v>
      </c>
      <c r="E748" s="13">
        <v>0</v>
      </c>
      <c r="F748" s="14">
        <v>6293.63</v>
      </c>
      <c r="G748" s="1" t="s">
        <v>2351</v>
      </c>
      <c r="H748" s="1" t="s">
        <v>2352</v>
      </c>
      <c r="I748" s="9" t="s">
        <v>2371</v>
      </c>
      <c r="J748" s="7">
        <f t="shared" si="44"/>
        <v>1983</v>
      </c>
      <c r="K748" s="7">
        <f t="shared" si="45"/>
        <v>1996</v>
      </c>
      <c r="L748" s="12">
        <f t="shared" si="46"/>
        <v>35250</v>
      </c>
      <c r="M748" s="13">
        <f t="shared" si="47"/>
        <v>26</v>
      </c>
      <c r="V748" s="7">
        <v>1</v>
      </c>
    </row>
    <row r="749" spans="1:22" x14ac:dyDescent="0.3">
      <c r="A749" s="1" t="s">
        <v>1589</v>
      </c>
      <c r="B749" s="7">
        <v>1974</v>
      </c>
      <c r="C749" s="1" t="s">
        <v>2357</v>
      </c>
      <c r="D749" s="7">
        <v>17</v>
      </c>
      <c r="E749" s="13">
        <v>0</v>
      </c>
      <c r="F749" s="14">
        <v>6302.23</v>
      </c>
      <c r="G749" s="1" t="s">
        <v>2351</v>
      </c>
      <c r="H749" s="1" t="s">
        <v>2355</v>
      </c>
      <c r="I749" s="9" t="s">
        <v>2353</v>
      </c>
      <c r="J749" s="7">
        <f t="shared" si="44"/>
        <v>1983</v>
      </c>
      <c r="K749" s="7">
        <f t="shared" si="45"/>
        <v>1974</v>
      </c>
      <c r="L749" s="12">
        <f t="shared" si="46"/>
        <v>27289</v>
      </c>
      <c r="M749" s="13">
        <f t="shared" si="47"/>
        <v>48</v>
      </c>
      <c r="V749" s="7">
        <v>2</v>
      </c>
    </row>
    <row r="750" spans="1:22" x14ac:dyDescent="0.3">
      <c r="A750" s="1" t="s">
        <v>1588</v>
      </c>
      <c r="B750" s="7">
        <v>1969</v>
      </c>
      <c r="C750" s="1" t="s">
        <v>2357</v>
      </c>
      <c r="D750" s="7">
        <v>4</v>
      </c>
      <c r="E750" s="13">
        <v>0</v>
      </c>
      <c r="F750" s="14">
        <v>6305.61</v>
      </c>
      <c r="G750" s="1" t="s">
        <v>2351</v>
      </c>
      <c r="H750" s="1" t="s">
        <v>2351</v>
      </c>
      <c r="I750" s="9" t="s">
        <v>2358</v>
      </c>
      <c r="J750" s="7">
        <f t="shared" si="44"/>
        <v>1983</v>
      </c>
      <c r="K750" s="7">
        <f t="shared" si="45"/>
        <v>1969</v>
      </c>
      <c r="L750" s="12">
        <f t="shared" si="46"/>
        <v>25450</v>
      </c>
      <c r="M750" s="13">
        <f t="shared" si="47"/>
        <v>53</v>
      </c>
      <c r="V750" s="7">
        <v>9</v>
      </c>
    </row>
    <row r="751" spans="1:22" x14ac:dyDescent="0.3">
      <c r="A751" s="1" t="s">
        <v>1587</v>
      </c>
      <c r="B751" s="7">
        <v>2004</v>
      </c>
      <c r="C751" s="1" t="s">
        <v>2350</v>
      </c>
      <c r="D751" s="7">
        <v>27</v>
      </c>
      <c r="E751" s="13">
        <v>0</v>
      </c>
      <c r="F751" s="14">
        <v>6311.11</v>
      </c>
      <c r="G751" s="1" t="s">
        <v>2351</v>
      </c>
      <c r="H751" s="1" t="s">
        <v>2351</v>
      </c>
      <c r="I751" s="9" t="s">
        <v>2362</v>
      </c>
      <c r="J751" s="7">
        <f t="shared" si="44"/>
        <v>1983</v>
      </c>
      <c r="K751" s="7">
        <f t="shared" si="45"/>
        <v>2004</v>
      </c>
      <c r="L751" s="12">
        <f t="shared" si="46"/>
        <v>38195</v>
      </c>
      <c r="M751" s="13">
        <f t="shared" si="47"/>
        <v>18</v>
      </c>
      <c r="V751" s="7">
        <v>9</v>
      </c>
    </row>
    <row r="752" spans="1:22" x14ac:dyDescent="0.3">
      <c r="A752" s="1" t="s">
        <v>1586</v>
      </c>
      <c r="B752" s="7">
        <v>1985</v>
      </c>
      <c r="C752" s="1" t="s">
        <v>2354</v>
      </c>
      <c r="D752" s="7">
        <v>19</v>
      </c>
      <c r="E752" s="13">
        <v>2</v>
      </c>
      <c r="F752" s="14">
        <v>6311.95</v>
      </c>
      <c r="G752" s="1" t="s">
        <v>2351</v>
      </c>
      <c r="H752" s="1" t="s">
        <v>2355</v>
      </c>
      <c r="I752" s="9" t="s">
        <v>2362</v>
      </c>
      <c r="J752" s="7">
        <f t="shared" si="44"/>
        <v>1983</v>
      </c>
      <c r="K752" s="7">
        <f t="shared" si="45"/>
        <v>1985</v>
      </c>
      <c r="L752" s="12">
        <f t="shared" si="46"/>
        <v>31370</v>
      </c>
      <c r="M752" s="13">
        <f t="shared" si="47"/>
        <v>37</v>
      </c>
      <c r="V752" s="7">
        <v>2</v>
      </c>
    </row>
    <row r="753" spans="1:22" x14ac:dyDescent="0.3">
      <c r="A753" s="1" t="s">
        <v>1585</v>
      </c>
      <c r="B753" s="7">
        <v>1985</v>
      </c>
      <c r="C753" s="1" t="s">
        <v>2359</v>
      </c>
      <c r="D753" s="7">
        <v>15</v>
      </c>
      <c r="E753" s="13">
        <v>2</v>
      </c>
      <c r="F753" s="14">
        <v>6313.76</v>
      </c>
      <c r="G753" s="1" t="s">
        <v>2351</v>
      </c>
      <c r="H753" s="1" t="s">
        <v>2355</v>
      </c>
      <c r="I753" s="9" t="s">
        <v>2353</v>
      </c>
      <c r="J753" s="7">
        <f t="shared" si="44"/>
        <v>1983</v>
      </c>
      <c r="K753" s="7">
        <f t="shared" si="45"/>
        <v>1985</v>
      </c>
      <c r="L753" s="12">
        <f t="shared" si="46"/>
        <v>31396</v>
      </c>
      <c r="M753" s="13">
        <f t="shared" si="47"/>
        <v>37</v>
      </c>
      <c r="V753" s="7">
        <v>2</v>
      </c>
    </row>
    <row r="754" spans="1:22" x14ac:dyDescent="0.3">
      <c r="A754" s="1" t="s">
        <v>1584</v>
      </c>
      <c r="B754" s="7">
        <v>1990</v>
      </c>
      <c r="C754" s="1" t="s">
        <v>2360</v>
      </c>
      <c r="D754" s="7">
        <v>13</v>
      </c>
      <c r="E754" s="13">
        <v>3</v>
      </c>
      <c r="F754" s="14">
        <v>6334.34</v>
      </c>
      <c r="G754" s="1" t="s">
        <v>2351</v>
      </c>
      <c r="H754" s="1" t="s">
        <v>2351</v>
      </c>
      <c r="I754" s="9" t="s">
        <v>2368</v>
      </c>
      <c r="J754" s="7">
        <f t="shared" si="44"/>
        <v>1983</v>
      </c>
      <c r="K754" s="7">
        <f t="shared" si="45"/>
        <v>1990</v>
      </c>
      <c r="L754" s="12">
        <f t="shared" si="46"/>
        <v>33098</v>
      </c>
      <c r="M754" s="13">
        <f t="shared" si="47"/>
        <v>32</v>
      </c>
      <c r="V754" s="7">
        <v>9</v>
      </c>
    </row>
    <row r="755" spans="1:22" x14ac:dyDescent="0.3">
      <c r="A755" s="1" t="s">
        <v>1583</v>
      </c>
      <c r="B755" s="7">
        <v>1986</v>
      </c>
      <c r="C755" s="1" t="s">
        <v>2357</v>
      </c>
      <c r="D755" s="7">
        <v>25</v>
      </c>
      <c r="E755" s="13">
        <v>3</v>
      </c>
      <c r="F755" s="14">
        <v>6335.64</v>
      </c>
      <c r="G755" s="1" t="s">
        <v>2351</v>
      </c>
      <c r="H755" s="1" t="s">
        <v>2351</v>
      </c>
      <c r="I755" s="9" t="s">
        <v>2353</v>
      </c>
      <c r="J755" s="7">
        <f t="shared" si="44"/>
        <v>1983</v>
      </c>
      <c r="K755" s="7">
        <f t="shared" si="45"/>
        <v>1986</v>
      </c>
      <c r="L755" s="12">
        <f t="shared" si="46"/>
        <v>31680</v>
      </c>
      <c r="M755" s="13">
        <f t="shared" si="47"/>
        <v>36</v>
      </c>
      <c r="V755" s="7">
        <v>9</v>
      </c>
    </row>
    <row r="756" spans="1:22" x14ac:dyDescent="0.3">
      <c r="A756" s="1" t="s">
        <v>1582</v>
      </c>
      <c r="B756" s="7">
        <v>1983</v>
      </c>
      <c r="C756" s="1" t="s">
        <v>2361</v>
      </c>
      <c r="D756" s="7">
        <v>21</v>
      </c>
      <c r="E756" s="13">
        <v>2</v>
      </c>
      <c r="F756" s="14">
        <v>6338.08</v>
      </c>
      <c r="G756" s="1" t="s">
        <v>2351</v>
      </c>
      <c r="H756" s="1" t="s">
        <v>2355</v>
      </c>
      <c r="I756" s="9" t="s">
        <v>2353</v>
      </c>
      <c r="J756" s="7">
        <f t="shared" si="44"/>
        <v>1983</v>
      </c>
      <c r="K756" s="7">
        <f t="shared" si="45"/>
        <v>1983</v>
      </c>
      <c r="L756" s="12">
        <f t="shared" si="46"/>
        <v>30610</v>
      </c>
      <c r="M756" s="13">
        <f t="shared" si="47"/>
        <v>39</v>
      </c>
      <c r="V756" s="7">
        <v>2</v>
      </c>
    </row>
    <row r="757" spans="1:22" x14ac:dyDescent="0.3">
      <c r="A757" s="1" t="s">
        <v>1581</v>
      </c>
      <c r="B757" s="7">
        <v>1983</v>
      </c>
      <c r="C757" s="1" t="s">
        <v>2360</v>
      </c>
      <c r="D757" s="7">
        <v>19</v>
      </c>
      <c r="E757" s="13">
        <v>2</v>
      </c>
      <c r="F757" s="14">
        <v>6356.27</v>
      </c>
      <c r="G757" s="1" t="s">
        <v>2352</v>
      </c>
      <c r="H757" s="1" t="s">
        <v>2351</v>
      </c>
      <c r="I757" s="9" t="s">
        <v>2353</v>
      </c>
      <c r="J757" s="7">
        <f t="shared" si="44"/>
        <v>1983</v>
      </c>
      <c r="K757" s="7">
        <f t="shared" si="45"/>
        <v>1983</v>
      </c>
      <c r="L757" s="12">
        <f t="shared" si="46"/>
        <v>30547</v>
      </c>
      <c r="M757" s="13">
        <f t="shared" si="47"/>
        <v>39</v>
      </c>
      <c r="V757" s="7">
        <v>9</v>
      </c>
    </row>
    <row r="758" spans="1:22" x14ac:dyDescent="0.3">
      <c r="A758" s="1" t="s">
        <v>1580</v>
      </c>
      <c r="B758" s="7">
        <v>1980</v>
      </c>
      <c r="C758" s="1" t="s">
        <v>2361</v>
      </c>
      <c r="D758" s="7">
        <v>30</v>
      </c>
      <c r="E758" s="13">
        <v>0</v>
      </c>
      <c r="F758" s="14">
        <v>6358.78</v>
      </c>
      <c r="G758" s="1" t="s">
        <v>2351</v>
      </c>
      <c r="H758" s="1" t="s">
        <v>2355</v>
      </c>
      <c r="I758" s="9" t="s">
        <v>2358</v>
      </c>
      <c r="J758" s="7">
        <f t="shared" si="44"/>
        <v>1983</v>
      </c>
      <c r="K758" s="7">
        <f t="shared" si="45"/>
        <v>1980</v>
      </c>
      <c r="L758" s="12">
        <f t="shared" si="46"/>
        <v>29524</v>
      </c>
      <c r="M758" s="13">
        <f t="shared" si="47"/>
        <v>42</v>
      </c>
      <c r="V758" s="7">
        <v>2</v>
      </c>
    </row>
    <row r="759" spans="1:22" x14ac:dyDescent="0.3">
      <c r="A759" s="1" t="s">
        <v>1579</v>
      </c>
      <c r="B759" s="7">
        <v>1989</v>
      </c>
      <c r="C759" s="1" t="s">
        <v>2356</v>
      </c>
      <c r="D759" s="7">
        <v>24</v>
      </c>
      <c r="E759" s="13">
        <v>3</v>
      </c>
      <c r="F759" s="14">
        <v>6360.99</v>
      </c>
      <c r="G759" s="1" t="s">
        <v>2351</v>
      </c>
      <c r="H759" s="1" t="s">
        <v>2351</v>
      </c>
      <c r="I759" s="9" t="s">
        <v>2358</v>
      </c>
      <c r="J759" s="7">
        <f t="shared" si="44"/>
        <v>1983</v>
      </c>
      <c r="K759" s="7">
        <f t="shared" si="45"/>
        <v>1989</v>
      </c>
      <c r="L759" s="12">
        <f t="shared" si="46"/>
        <v>32683</v>
      </c>
      <c r="M759" s="13">
        <f t="shared" si="47"/>
        <v>33</v>
      </c>
      <c r="V759" s="7">
        <v>9</v>
      </c>
    </row>
    <row r="760" spans="1:22" x14ac:dyDescent="0.3">
      <c r="A760" s="1" t="s">
        <v>1578</v>
      </c>
      <c r="B760" s="7">
        <v>1996</v>
      </c>
      <c r="C760" s="1" t="s">
        <v>2350</v>
      </c>
      <c r="D760" s="7">
        <v>7</v>
      </c>
      <c r="E760" s="13">
        <v>0</v>
      </c>
      <c r="F760" s="14">
        <v>6361.47</v>
      </c>
      <c r="G760" s="1" t="s">
        <v>2351</v>
      </c>
      <c r="H760" s="1" t="s">
        <v>2352</v>
      </c>
      <c r="I760" s="9" t="s">
        <v>2371</v>
      </c>
      <c r="J760" s="7">
        <f t="shared" si="44"/>
        <v>1983</v>
      </c>
      <c r="K760" s="7">
        <f t="shared" si="45"/>
        <v>1996</v>
      </c>
      <c r="L760" s="12">
        <f t="shared" si="46"/>
        <v>35253</v>
      </c>
      <c r="M760" s="13">
        <f t="shared" si="47"/>
        <v>26</v>
      </c>
      <c r="V760" s="7">
        <v>1</v>
      </c>
    </row>
    <row r="761" spans="1:22" x14ac:dyDescent="0.3">
      <c r="A761" s="1" t="s">
        <v>1577</v>
      </c>
      <c r="B761" s="7">
        <v>1970</v>
      </c>
      <c r="C761" s="1" t="s">
        <v>2354</v>
      </c>
      <c r="D761" s="7">
        <v>9</v>
      </c>
      <c r="E761" s="13">
        <v>0</v>
      </c>
      <c r="F761" s="14">
        <v>6367.31</v>
      </c>
      <c r="G761" s="1" t="s">
        <v>2351</v>
      </c>
      <c r="H761" s="1" t="s">
        <v>2355</v>
      </c>
      <c r="I761" s="9" t="s">
        <v>2353</v>
      </c>
      <c r="J761" s="7">
        <f t="shared" si="44"/>
        <v>1983</v>
      </c>
      <c r="K761" s="7">
        <f t="shared" si="45"/>
        <v>1970</v>
      </c>
      <c r="L761" s="12">
        <f t="shared" si="46"/>
        <v>25881</v>
      </c>
      <c r="M761" s="13">
        <f t="shared" si="47"/>
        <v>52</v>
      </c>
      <c r="V761" s="7">
        <v>2</v>
      </c>
    </row>
    <row r="762" spans="1:22" x14ac:dyDescent="0.3">
      <c r="A762" s="1" t="s">
        <v>1576</v>
      </c>
      <c r="B762" s="7">
        <v>1984</v>
      </c>
      <c r="C762" s="1" t="s">
        <v>2360</v>
      </c>
      <c r="D762" s="7">
        <v>13</v>
      </c>
      <c r="E762" s="13">
        <v>1</v>
      </c>
      <c r="F762" s="14">
        <v>6373.56</v>
      </c>
      <c r="G762" s="1" t="s">
        <v>2351</v>
      </c>
      <c r="H762" s="1" t="s">
        <v>2355</v>
      </c>
      <c r="I762" s="9" t="s">
        <v>2358</v>
      </c>
      <c r="J762" s="7">
        <f t="shared" si="44"/>
        <v>1983</v>
      </c>
      <c r="K762" s="7">
        <f t="shared" si="45"/>
        <v>1984</v>
      </c>
      <c r="L762" s="12">
        <f t="shared" si="46"/>
        <v>30907</v>
      </c>
      <c r="M762" s="13">
        <f t="shared" si="47"/>
        <v>38</v>
      </c>
      <c r="V762" s="7">
        <v>2</v>
      </c>
    </row>
    <row r="763" spans="1:22" x14ac:dyDescent="0.3">
      <c r="A763" s="1" t="s">
        <v>1575</v>
      </c>
      <c r="B763" s="7">
        <v>1976</v>
      </c>
      <c r="C763" s="1" t="s">
        <v>2354</v>
      </c>
      <c r="D763" s="7">
        <v>18</v>
      </c>
      <c r="E763" s="13">
        <v>2</v>
      </c>
      <c r="F763" s="14">
        <v>6374.16</v>
      </c>
      <c r="G763" s="1" t="s">
        <v>2351</v>
      </c>
      <c r="H763" s="1" t="s">
        <v>2351</v>
      </c>
      <c r="I763" s="9" t="s">
        <v>2353</v>
      </c>
      <c r="J763" s="7">
        <f t="shared" si="44"/>
        <v>1983</v>
      </c>
      <c r="K763" s="7">
        <f t="shared" si="45"/>
        <v>1976</v>
      </c>
      <c r="L763" s="12">
        <f t="shared" si="46"/>
        <v>28082</v>
      </c>
      <c r="M763" s="13">
        <f t="shared" si="47"/>
        <v>46</v>
      </c>
      <c r="V763" s="7">
        <v>9</v>
      </c>
    </row>
    <row r="764" spans="1:22" x14ac:dyDescent="0.3">
      <c r="A764" s="1" t="s">
        <v>1574</v>
      </c>
      <c r="B764" s="7">
        <v>1982</v>
      </c>
      <c r="C764" s="1" t="s">
        <v>2360</v>
      </c>
      <c r="D764" s="7">
        <v>6</v>
      </c>
      <c r="E764" s="13">
        <v>1</v>
      </c>
      <c r="F764" s="14">
        <v>6389.38</v>
      </c>
      <c r="G764" s="1" t="s">
        <v>2355</v>
      </c>
      <c r="H764" s="1" t="s">
        <v>2351</v>
      </c>
      <c r="I764" s="9" t="s">
        <v>2358</v>
      </c>
      <c r="J764" s="7">
        <f t="shared" si="44"/>
        <v>1983</v>
      </c>
      <c r="K764" s="7">
        <f t="shared" si="45"/>
        <v>1982</v>
      </c>
      <c r="L764" s="12">
        <f t="shared" si="46"/>
        <v>30169</v>
      </c>
      <c r="M764" s="13">
        <f t="shared" si="47"/>
        <v>40</v>
      </c>
      <c r="V764" s="7">
        <v>9</v>
      </c>
    </row>
    <row r="765" spans="1:22" x14ac:dyDescent="0.3">
      <c r="A765" s="1" t="s">
        <v>1573</v>
      </c>
      <c r="B765" s="7">
        <v>1997</v>
      </c>
      <c r="C765" s="1" t="s">
        <v>2360</v>
      </c>
      <c r="D765" s="7">
        <v>16</v>
      </c>
      <c r="E765" s="13">
        <v>0</v>
      </c>
      <c r="F765" s="14">
        <v>6389.53</v>
      </c>
      <c r="G765" s="1" t="s">
        <v>2351</v>
      </c>
      <c r="H765" s="1" t="s">
        <v>2351</v>
      </c>
      <c r="I765" s="9" t="s">
        <v>2371</v>
      </c>
      <c r="J765" s="7">
        <f t="shared" si="44"/>
        <v>1983</v>
      </c>
      <c r="K765" s="7">
        <f t="shared" si="45"/>
        <v>1997</v>
      </c>
      <c r="L765" s="12">
        <f t="shared" si="46"/>
        <v>35658</v>
      </c>
      <c r="M765" s="13">
        <f t="shared" si="47"/>
        <v>25</v>
      </c>
      <c r="V765" s="7">
        <v>9</v>
      </c>
    </row>
    <row r="766" spans="1:22" x14ac:dyDescent="0.3">
      <c r="A766" s="1" t="s">
        <v>1572</v>
      </c>
      <c r="B766" s="7">
        <v>1982</v>
      </c>
      <c r="C766" s="1" t="s">
        <v>2361</v>
      </c>
      <c r="D766" s="7">
        <v>28</v>
      </c>
      <c r="E766" s="13">
        <v>1</v>
      </c>
      <c r="F766" s="14">
        <v>6393.6</v>
      </c>
      <c r="G766" s="1" t="s">
        <v>2351</v>
      </c>
      <c r="H766" s="1" t="s">
        <v>2355</v>
      </c>
      <c r="I766" s="9" t="s">
        <v>2358</v>
      </c>
      <c r="J766" s="7">
        <f t="shared" si="44"/>
        <v>1983</v>
      </c>
      <c r="K766" s="7">
        <f t="shared" si="45"/>
        <v>1982</v>
      </c>
      <c r="L766" s="12">
        <f t="shared" si="46"/>
        <v>30252</v>
      </c>
      <c r="M766" s="13">
        <f t="shared" si="47"/>
        <v>40</v>
      </c>
      <c r="V766" s="7">
        <v>2</v>
      </c>
    </row>
    <row r="767" spans="1:22" x14ac:dyDescent="0.3">
      <c r="A767" s="1" t="s">
        <v>1571</v>
      </c>
      <c r="B767" s="7">
        <v>1987</v>
      </c>
      <c r="C767" s="1" t="s">
        <v>2357</v>
      </c>
      <c r="D767" s="7">
        <v>9</v>
      </c>
      <c r="E767" s="13">
        <v>2</v>
      </c>
      <c r="F767" s="14">
        <v>6402.29</v>
      </c>
      <c r="G767" s="1" t="s">
        <v>2351</v>
      </c>
      <c r="H767" s="1" t="s">
        <v>2352</v>
      </c>
      <c r="I767" s="9" t="s">
        <v>2368</v>
      </c>
      <c r="J767" s="7">
        <f t="shared" si="44"/>
        <v>1983</v>
      </c>
      <c r="K767" s="7">
        <f t="shared" si="45"/>
        <v>1987</v>
      </c>
      <c r="L767" s="12">
        <f t="shared" si="46"/>
        <v>32029</v>
      </c>
      <c r="M767" s="13">
        <f t="shared" si="47"/>
        <v>35</v>
      </c>
      <c r="V767" s="7">
        <v>1</v>
      </c>
    </row>
    <row r="768" spans="1:22" x14ac:dyDescent="0.3">
      <c r="A768" s="1" t="s">
        <v>1570</v>
      </c>
      <c r="B768" s="7">
        <v>1985</v>
      </c>
      <c r="C768" s="1" t="s">
        <v>2359</v>
      </c>
      <c r="D768" s="7">
        <v>10</v>
      </c>
      <c r="E768" s="13">
        <v>2</v>
      </c>
      <c r="F768" s="14">
        <v>6406.41</v>
      </c>
      <c r="G768" s="1" t="s">
        <v>2355</v>
      </c>
      <c r="H768" s="1" t="s">
        <v>2352</v>
      </c>
      <c r="I768" s="9" t="s">
        <v>2370</v>
      </c>
      <c r="J768" s="7">
        <f t="shared" si="44"/>
        <v>1983</v>
      </c>
      <c r="K768" s="7">
        <f t="shared" si="45"/>
        <v>1985</v>
      </c>
      <c r="L768" s="12">
        <f t="shared" si="46"/>
        <v>31391</v>
      </c>
      <c r="M768" s="13">
        <f t="shared" si="47"/>
        <v>37</v>
      </c>
      <c r="V768" s="7">
        <v>1</v>
      </c>
    </row>
    <row r="769" spans="1:22" x14ac:dyDescent="0.3">
      <c r="A769" s="1" t="s">
        <v>1569</v>
      </c>
      <c r="B769" s="7">
        <v>1970</v>
      </c>
      <c r="C769" s="1" t="s">
        <v>2360</v>
      </c>
      <c r="D769" s="7">
        <v>20</v>
      </c>
      <c r="E769" s="13">
        <v>0</v>
      </c>
      <c r="F769" s="14">
        <v>6407.05</v>
      </c>
      <c r="G769" s="1" t="s">
        <v>2351</v>
      </c>
      <c r="H769" s="1" t="s">
        <v>2355</v>
      </c>
      <c r="I769" s="9" t="s">
        <v>2353</v>
      </c>
      <c r="J769" s="7">
        <f t="shared" si="44"/>
        <v>1983</v>
      </c>
      <c r="K769" s="7">
        <f t="shared" si="45"/>
        <v>1970</v>
      </c>
      <c r="L769" s="12">
        <f t="shared" si="46"/>
        <v>25800</v>
      </c>
      <c r="M769" s="13">
        <f t="shared" si="47"/>
        <v>52</v>
      </c>
      <c r="V769" s="7">
        <v>2</v>
      </c>
    </row>
    <row r="770" spans="1:22" x14ac:dyDescent="0.3">
      <c r="A770" s="1" t="s">
        <v>1568</v>
      </c>
      <c r="B770" s="7">
        <v>1971</v>
      </c>
      <c r="C770" s="1" t="s">
        <v>2360</v>
      </c>
      <c r="D770" s="7">
        <v>22</v>
      </c>
      <c r="E770" s="13">
        <v>0</v>
      </c>
      <c r="F770" s="14">
        <v>6412.34</v>
      </c>
      <c r="G770" s="1" t="s">
        <v>2351</v>
      </c>
      <c r="H770" s="1" t="s">
        <v>2352</v>
      </c>
      <c r="I770" s="9" t="s">
        <v>2353</v>
      </c>
      <c r="J770" s="7">
        <f t="shared" si="44"/>
        <v>1983</v>
      </c>
      <c r="K770" s="7">
        <f t="shared" si="45"/>
        <v>1971</v>
      </c>
      <c r="L770" s="12">
        <f t="shared" si="46"/>
        <v>26167</v>
      </c>
      <c r="M770" s="13">
        <f t="shared" si="47"/>
        <v>51</v>
      </c>
      <c r="V770" s="7">
        <v>1</v>
      </c>
    </row>
    <row r="771" spans="1:22" x14ac:dyDescent="0.3">
      <c r="A771" s="1" t="s">
        <v>1567</v>
      </c>
      <c r="B771" s="7">
        <v>1987</v>
      </c>
      <c r="C771" s="1" t="s">
        <v>2357</v>
      </c>
      <c r="D771" s="7">
        <v>4</v>
      </c>
      <c r="E771" s="13">
        <v>3</v>
      </c>
      <c r="F771" s="14">
        <v>6414.18</v>
      </c>
      <c r="G771" s="1" t="s">
        <v>2351</v>
      </c>
      <c r="H771" s="1" t="s">
        <v>2351</v>
      </c>
      <c r="I771" s="9" t="s">
        <v>2362</v>
      </c>
      <c r="J771" s="7">
        <f t="shared" ref="J771:J834" si="48">ROUND(AVERAGEIF($B$2:$B$2339,"&lt;&gt;Unknown"),0)</f>
        <v>1983</v>
      </c>
      <c r="K771" s="7">
        <f t="shared" ref="K771:K834" si="49">IF(B771="Unknown",$J$2,B771)</f>
        <v>1987</v>
      </c>
      <c r="L771" s="12">
        <f t="shared" ref="L771:L834" si="50">DATE(K771, MONTH(1 &amp;C771),D771)</f>
        <v>32024</v>
      </c>
      <c r="M771" s="13">
        <f t="shared" ref="M771:M834" si="51">DATEDIF(L771, DATE(2023,6,8),"y")</f>
        <v>35</v>
      </c>
      <c r="V771" s="7">
        <v>9</v>
      </c>
    </row>
    <row r="772" spans="1:22" x14ac:dyDescent="0.3">
      <c r="A772" s="1" t="s">
        <v>1566</v>
      </c>
      <c r="B772" s="7">
        <v>1976</v>
      </c>
      <c r="C772" s="1" t="s">
        <v>2359</v>
      </c>
      <c r="D772" s="7">
        <v>30</v>
      </c>
      <c r="E772" s="13">
        <v>2</v>
      </c>
      <c r="F772" s="14">
        <v>6417.28</v>
      </c>
      <c r="G772" s="1" t="s">
        <v>2351</v>
      </c>
      <c r="H772" s="1" t="s">
        <v>2352</v>
      </c>
      <c r="I772" s="9" t="s">
        <v>2353</v>
      </c>
      <c r="J772" s="7">
        <f t="shared" si="48"/>
        <v>1983</v>
      </c>
      <c r="K772" s="7">
        <f t="shared" si="49"/>
        <v>1976</v>
      </c>
      <c r="L772" s="12">
        <f t="shared" si="50"/>
        <v>28124</v>
      </c>
      <c r="M772" s="13">
        <f t="shared" si="51"/>
        <v>46</v>
      </c>
      <c r="V772" s="7">
        <v>1</v>
      </c>
    </row>
    <row r="773" spans="1:22" x14ac:dyDescent="0.3">
      <c r="A773" s="1" t="s">
        <v>1565</v>
      </c>
      <c r="B773" s="7">
        <v>1975</v>
      </c>
      <c r="C773" s="1" t="s">
        <v>2360</v>
      </c>
      <c r="D773" s="7">
        <v>5</v>
      </c>
      <c r="E773" s="13">
        <v>1</v>
      </c>
      <c r="F773" s="14">
        <v>6423.48</v>
      </c>
      <c r="G773" s="1" t="s">
        <v>2351</v>
      </c>
      <c r="H773" s="1" t="s">
        <v>2352</v>
      </c>
      <c r="I773" s="9" t="s">
        <v>2353</v>
      </c>
      <c r="J773" s="7">
        <f t="shared" si="48"/>
        <v>1983</v>
      </c>
      <c r="K773" s="7">
        <f t="shared" si="49"/>
        <v>1975</v>
      </c>
      <c r="L773" s="12">
        <f t="shared" si="50"/>
        <v>27611</v>
      </c>
      <c r="M773" s="13">
        <f t="shared" si="51"/>
        <v>47</v>
      </c>
      <c r="V773" s="7">
        <v>1</v>
      </c>
    </row>
    <row r="774" spans="1:22" x14ac:dyDescent="0.3">
      <c r="A774" s="1" t="s">
        <v>1564</v>
      </c>
      <c r="B774" s="7">
        <v>1985</v>
      </c>
      <c r="C774" s="1" t="s">
        <v>2350</v>
      </c>
      <c r="D774" s="7">
        <v>22</v>
      </c>
      <c r="E774" s="13">
        <v>3</v>
      </c>
      <c r="F774" s="14">
        <v>6435.62</v>
      </c>
      <c r="G774" s="1" t="s">
        <v>2352</v>
      </c>
      <c r="H774" s="1" t="s">
        <v>2351</v>
      </c>
      <c r="I774" s="9" t="s">
        <v>2353</v>
      </c>
      <c r="J774" s="7">
        <f t="shared" si="48"/>
        <v>1983</v>
      </c>
      <c r="K774" s="7">
        <f t="shared" si="49"/>
        <v>1985</v>
      </c>
      <c r="L774" s="12">
        <f t="shared" si="50"/>
        <v>31250</v>
      </c>
      <c r="M774" s="13">
        <f t="shared" si="51"/>
        <v>37</v>
      </c>
      <c r="V774" s="7">
        <v>9</v>
      </c>
    </row>
    <row r="775" spans="1:22" x14ac:dyDescent="0.3">
      <c r="A775" s="1" t="s">
        <v>1563</v>
      </c>
      <c r="B775" s="7">
        <v>1984</v>
      </c>
      <c r="C775" s="1" t="s">
        <v>2360</v>
      </c>
      <c r="D775" s="7">
        <v>26</v>
      </c>
      <c r="E775" s="13">
        <v>2</v>
      </c>
      <c r="F775" s="14">
        <v>6455.86</v>
      </c>
      <c r="G775" s="1" t="s">
        <v>2352</v>
      </c>
      <c r="H775" s="1" t="s">
        <v>2352</v>
      </c>
      <c r="I775" s="9" t="s">
        <v>2358</v>
      </c>
      <c r="J775" s="7">
        <f t="shared" si="48"/>
        <v>1983</v>
      </c>
      <c r="K775" s="7">
        <f t="shared" si="49"/>
        <v>1984</v>
      </c>
      <c r="L775" s="12">
        <f t="shared" si="50"/>
        <v>30920</v>
      </c>
      <c r="M775" s="13">
        <f t="shared" si="51"/>
        <v>38</v>
      </c>
      <c r="V775" s="7">
        <v>1</v>
      </c>
    </row>
    <row r="776" spans="1:22" x14ac:dyDescent="0.3">
      <c r="A776" s="1" t="s">
        <v>1562</v>
      </c>
      <c r="B776" s="7">
        <v>1984</v>
      </c>
      <c r="C776" s="1" t="s">
        <v>2354</v>
      </c>
      <c r="D776" s="7">
        <v>1</v>
      </c>
      <c r="E776" s="13">
        <v>2</v>
      </c>
      <c r="F776" s="14">
        <v>6457.84</v>
      </c>
      <c r="G776" s="1" t="s">
        <v>2351</v>
      </c>
      <c r="H776" s="1" t="s">
        <v>2352</v>
      </c>
      <c r="I776" s="9" t="s">
        <v>2358</v>
      </c>
      <c r="J776" s="7">
        <f t="shared" si="48"/>
        <v>1983</v>
      </c>
      <c r="K776" s="7">
        <f t="shared" si="49"/>
        <v>1984</v>
      </c>
      <c r="L776" s="12">
        <f t="shared" si="50"/>
        <v>30987</v>
      </c>
      <c r="M776" s="13">
        <f t="shared" si="51"/>
        <v>38</v>
      </c>
      <c r="V776" s="7">
        <v>1</v>
      </c>
    </row>
    <row r="777" spans="1:22" x14ac:dyDescent="0.3">
      <c r="A777" s="1" t="s">
        <v>1561</v>
      </c>
      <c r="B777" s="7">
        <v>1981</v>
      </c>
      <c r="C777" s="1" t="s">
        <v>2350</v>
      </c>
      <c r="D777" s="7">
        <v>27</v>
      </c>
      <c r="E777" s="13">
        <v>1</v>
      </c>
      <c r="F777" s="14">
        <v>6473.15</v>
      </c>
      <c r="G777" s="1" t="s">
        <v>2351</v>
      </c>
      <c r="H777" s="1" t="s">
        <v>2351</v>
      </c>
      <c r="I777" s="9" t="s">
        <v>2353</v>
      </c>
      <c r="J777" s="7">
        <f t="shared" si="48"/>
        <v>1983</v>
      </c>
      <c r="K777" s="7">
        <f t="shared" si="49"/>
        <v>1981</v>
      </c>
      <c r="L777" s="12">
        <f t="shared" si="50"/>
        <v>29794</v>
      </c>
      <c r="M777" s="13">
        <f t="shared" si="51"/>
        <v>41</v>
      </c>
      <c r="V777" s="7">
        <v>9</v>
      </c>
    </row>
    <row r="778" spans="1:22" x14ac:dyDescent="0.3">
      <c r="A778" s="1" t="s">
        <v>1560</v>
      </c>
      <c r="B778" s="7">
        <v>1980</v>
      </c>
      <c r="C778" s="1" t="s">
        <v>2356</v>
      </c>
      <c r="D778" s="7">
        <v>8</v>
      </c>
      <c r="E778" s="13">
        <v>0</v>
      </c>
      <c r="F778" s="14">
        <v>6474.01</v>
      </c>
      <c r="G778" s="1" t="s">
        <v>2351</v>
      </c>
      <c r="H778" s="1" t="s">
        <v>2352</v>
      </c>
      <c r="I778" s="9" t="s">
        <v>2362</v>
      </c>
      <c r="J778" s="7">
        <f t="shared" si="48"/>
        <v>1983</v>
      </c>
      <c r="K778" s="7">
        <f t="shared" si="49"/>
        <v>1980</v>
      </c>
      <c r="L778" s="12">
        <f t="shared" si="50"/>
        <v>29380</v>
      </c>
      <c r="M778" s="13">
        <f t="shared" si="51"/>
        <v>43</v>
      </c>
      <c r="V778" s="7">
        <v>1</v>
      </c>
    </row>
    <row r="779" spans="1:22" x14ac:dyDescent="0.3">
      <c r="A779" s="1" t="s">
        <v>1559</v>
      </c>
      <c r="B779" s="7">
        <v>1970</v>
      </c>
      <c r="C779" s="1" t="s">
        <v>2359</v>
      </c>
      <c r="D779" s="7">
        <v>1</v>
      </c>
      <c r="E779" s="13">
        <v>0</v>
      </c>
      <c r="F779" s="14">
        <v>6481.67</v>
      </c>
      <c r="G779" s="1" t="s">
        <v>2351</v>
      </c>
      <c r="H779" s="1" t="s">
        <v>2351</v>
      </c>
      <c r="I779" s="9" t="s">
        <v>2353</v>
      </c>
      <c r="J779" s="7">
        <f t="shared" si="48"/>
        <v>1983</v>
      </c>
      <c r="K779" s="7">
        <f t="shared" si="49"/>
        <v>1970</v>
      </c>
      <c r="L779" s="12">
        <f t="shared" si="50"/>
        <v>25903</v>
      </c>
      <c r="M779" s="13">
        <f t="shared" si="51"/>
        <v>52</v>
      </c>
      <c r="V779" s="7">
        <v>9</v>
      </c>
    </row>
    <row r="780" spans="1:22" x14ac:dyDescent="0.3">
      <c r="A780" s="1" t="s">
        <v>1558</v>
      </c>
      <c r="B780" s="7">
        <v>1982</v>
      </c>
      <c r="C780" s="1" t="s">
        <v>2361</v>
      </c>
      <c r="D780" s="7">
        <v>9</v>
      </c>
      <c r="E780" s="13">
        <v>1</v>
      </c>
      <c r="F780" s="14">
        <v>6496.89</v>
      </c>
      <c r="G780" s="1" t="s">
        <v>2351</v>
      </c>
      <c r="H780" s="1" t="s">
        <v>2352</v>
      </c>
      <c r="I780" s="9" t="s">
        <v>2362</v>
      </c>
      <c r="J780" s="7">
        <f t="shared" si="48"/>
        <v>1983</v>
      </c>
      <c r="K780" s="7">
        <f t="shared" si="49"/>
        <v>1982</v>
      </c>
      <c r="L780" s="12">
        <f t="shared" si="50"/>
        <v>30233</v>
      </c>
      <c r="M780" s="13">
        <f t="shared" si="51"/>
        <v>40</v>
      </c>
      <c r="V780" s="7">
        <v>1</v>
      </c>
    </row>
    <row r="781" spans="1:22" x14ac:dyDescent="0.3">
      <c r="A781" s="1" t="s">
        <v>1557</v>
      </c>
      <c r="B781" s="7">
        <v>1982</v>
      </c>
      <c r="C781" s="1" t="s">
        <v>2360</v>
      </c>
      <c r="D781" s="7">
        <v>28</v>
      </c>
      <c r="E781" s="13">
        <v>1</v>
      </c>
      <c r="F781" s="14">
        <v>6500.24</v>
      </c>
      <c r="G781" s="1" t="s">
        <v>2351</v>
      </c>
      <c r="H781" s="1" t="s">
        <v>2351</v>
      </c>
      <c r="I781" s="9" t="s">
        <v>2353</v>
      </c>
      <c r="J781" s="7">
        <f t="shared" si="48"/>
        <v>1983</v>
      </c>
      <c r="K781" s="7">
        <f t="shared" si="49"/>
        <v>1982</v>
      </c>
      <c r="L781" s="12">
        <f t="shared" si="50"/>
        <v>30191</v>
      </c>
      <c r="M781" s="13">
        <f t="shared" si="51"/>
        <v>40</v>
      </c>
      <c r="V781" s="7">
        <v>9</v>
      </c>
    </row>
    <row r="782" spans="1:22" x14ac:dyDescent="0.3">
      <c r="A782" s="1" t="s">
        <v>1556</v>
      </c>
      <c r="B782" s="7">
        <v>1994</v>
      </c>
      <c r="C782" s="1" t="s">
        <v>2350</v>
      </c>
      <c r="D782" s="7">
        <v>7</v>
      </c>
      <c r="E782" s="13">
        <v>0</v>
      </c>
      <c r="F782" s="14">
        <v>6512.24</v>
      </c>
      <c r="G782" s="1" t="s">
        <v>2351</v>
      </c>
      <c r="H782" s="1" t="s">
        <v>2355</v>
      </c>
      <c r="I782" s="9" t="s">
        <v>2371</v>
      </c>
      <c r="J782" s="7">
        <f t="shared" si="48"/>
        <v>1983</v>
      </c>
      <c r="K782" s="7">
        <f t="shared" si="49"/>
        <v>1994</v>
      </c>
      <c r="L782" s="12">
        <f t="shared" si="50"/>
        <v>34522</v>
      </c>
      <c r="M782" s="13">
        <f t="shared" si="51"/>
        <v>28</v>
      </c>
      <c r="V782" s="7">
        <v>2</v>
      </c>
    </row>
    <row r="783" spans="1:22" x14ac:dyDescent="0.3">
      <c r="A783" s="1" t="s">
        <v>1555</v>
      </c>
      <c r="B783" s="7">
        <v>1976</v>
      </c>
      <c r="C783" s="1" t="s">
        <v>2361</v>
      </c>
      <c r="D783" s="7">
        <v>23</v>
      </c>
      <c r="E783" s="13">
        <v>2</v>
      </c>
      <c r="F783" s="14">
        <v>6529.21</v>
      </c>
      <c r="G783" s="1" t="s">
        <v>2351</v>
      </c>
      <c r="H783" s="1" t="s">
        <v>2355</v>
      </c>
      <c r="I783" s="9" t="s">
        <v>2353</v>
      </c>
      <c r="J783" s="7">
        <f t="shared" si="48"/>
        <v>1983</v>
      </c>
      <c r="K783" s="7">
        <f t="shared" si="49"/>
        <v>1976</v>
      </c>
      <c r="L783" s="12">
        <f t="shared" si="50"/>
        <v>28056</v>
      </c>
      <c r="M783" s="13">
        <f t="shared" si="51"/>
        <v>46</v>
      </c>
      <c r="V783" s="7">
        <v>2</v>
      </c>
    </row>
    <row r="784" spans="1:22" x14ac:dyDescent="0.3">
      <c r="A784" s="1" t="s">
        <v>1554</v>
      </c>
      <c r="B784" s="7">
        <v>1982</v>
      </c>
      <c r="C784" s="1" t="s">
        <v>2360</v>
      </c>
      <c r="D784" s="7">
        <v>12</v>
      </c>
      <c r="E784" s="13">
        <v>3</v>
      </c>
      <c r="F784" s="14">
        <v>6532.04</v>
      </c>
      <c r="G784" s="1" t="s">
        <v>2351</v>
      </c>
      <c r="H784" s="1" t="s">
        <v>2355</v>
      </c>
      <c r="I784" s="9" t="s">
        <v>2353</v>
      </c>
      <c r="J784" s="7">
        <f t="shared" si="48"/>
        <v>1983</v>
      </c>
      <c r="K784" s="7">
        <f t="shared" si="49"/>
        <v>1982</v>
      </c>
      <c r="L784" s="12">
        <f t="shared" si="50"/>
        <v>30175</v>
      </c>
      <c r="M784" s="13">
        <f t="shared" si="51"/>
        <v>40</v>
      </c>
      <c r="V784" s="7">
        <v>2</v>
      </c>
    </row>
    <row r="785" spans="1:22" x14ac:dyDescent="0.3">
      <c r="A785" s="1" t="s">
        <v>1553</v>
      </c>
      <c r="B785" s="7">
        <v>1982</v>
      </c>
      <c r="C785" s="1" t="s">
        <v>2361</v>
      </c>
      <c r="D785" s="7">
        <v>2</v>
      </c>
      <c r="E785" s="13">
        <v>3</v>
      </c>
      <c r="F785" s="14">
        <v>6536.68</v>
      </c>
      <c r="G785" s="1" t="s">
        <v>2351</v>
      </c>
      <c r="H785" s="1" t="s">
        <v>2351</v>
      </c>
      <c r="I785" s="9" t="s">
        <v>2358</v>
      </c>
      <c r="J785" s="7">
        <f t="shared" si="48"/>
        <v>1983</v>
      </c>
      <c r="K785" s="7">
        <f t="shared" si="49"/>
        <v>1982</v>
      </c>
      <c r="L785" s="12">
        <f t="shared" si="50"/>
        <v>30226</v>
      </c>
      <c r="M785" s="13">
        <f t="shared" si="51"/>
        <v>40</v>
      </c>
      <c r="V785" s="7">
        <v>9</v>
      </c>
    </row>
    <row r="786" spans="1:22" x14ac:dyDescent="0.3">
      <c r="A786" s="1" t="s">
        <v>1552</v>
      </c>
      <c r="B786" s="7">
        <v>1969</v>
      </c>
      <c r="C786" s="1" t="s">
        <v>2359</v>
      </c>
      <c r="D786" s="7">
        <v>3</v>
      </c>
      <c r="E786" s="13">
        <v>0</v>
      </c>
      <c r="F786" s="14">
        <v>6546.16</v>
      </c>
      <c r="G786" s="1" t="s">
        <v>2351</v>
      </c>
      <c r="H786" s="1" t="s">
        <v>2352</v>
      </c>
      <c r="I786" s="9" t="s">
        <v>2353</v>
      </c>
      <c r="J786" s="7">
        <f t="shared" si="48"/>
        <v>1983</v>
      </c>
      <c r="K786" s="7">
        <f t="shared" si="49"/>
        <v>1969</v>
      </c>
      <c r="L786" s="12">
        <f t="shared" si="50"/>
        <v>25540</v>
      </c>
      <c r="M786" s="13">
        <f t="shared" si="51"/>
        <v>53</v>
      </c>
      <c r="V786" s="7">
        <v>1</v>
      </c>
    </row>
    <row r="787" spans="1:22" x14ac:dyDescent="0.3">
      <c r="A787" s="1" t="s">
        <v>1551</v>
      </c>
      <c r="B787" s="7">
        <v>1986</v>
      </c>
      <c r="C787" s="1" t="s">
        <v>2359</v>
      </c>
      <c r="D787" s="7">
        <v>18</v>
      </c>
      <c r="E787" s="13">
        <v>3</v>
      </c>
      <c r="F787" s="14">
        <v>6548.2</v>
      </c>
      <c r="G787" s="1" t="s">
        <v>2351</v>
      </c>
      <c r="H787" s="1" t="s">
        <v>2352</v>
      </c>
      <c r="I787" s="9" t="s">
        <v>2358</v>
      </c>
      <c r="J787" s="7">
        <f t="shared" si="48"/>
        <v>1983</v>
      </c>
      <c r="K787" s="7">
        <f t="shared" si="49"/>
        <v>1986</v>
      </c>
      <c r="L787" s="12">
        <f t="shared" si="50"/>
        <v>31764</v>
      </c>
      <c r="M787" s="13">
        <f t="shared" si="51"/>
        <v>36</v>
      </c>
      <c r="V787" s="7">
        <v>1</v>
      </c>
    </row>
    <row r="788" spans="1:22" x14ac:dyDescent="0.3">
      <c r="A788" s="1" t="s">
        <v>1550</v>
      </c>
      <c r="B788" s="7">
        <v>1989</v>
      </c>
      <c r="C788" s="1" t="s">
        <v>2360</v>
      </c>
      <c r="D788" s="7">
        <v>6</v>
      </c>
      <c r="E788" s="13">
        <v>3</v>
      </c>
      <c r="F788" s="14">
        <v>6551.75</v>
      </c>
      <c r="G788" s="1" t="s">
        <v>2351</v>
      </c>
      <c r="H788" s="1" t="s">
        <v>2351</v>
      </c>
      <c r="I788" s="9" t="s">
        <v>2368</v>
      </c>
      <c r="J788" s="7">
        <f t="shared" si="48"/>
        <v>1983</v>
      </c>
      <c r="K788" s="7">
        <f t="shared" si="49"/>
        <v>1989</v>
      </c>
      <c r="L788" s="12">
        <f t="shared" si="50"/>
        <v>32726</v>
      </c>
      <c r="M788" s="13">
        <f t="shared" si="51"/>
        <v>33</v>
      </c>
      <c r="V788" s="7">
        <v>9</v>
      </c>
    </row>
    <row r="789" spans="1:22" x14ac:dyDescent="0.3">
      <c r="A789" s="1" t="s">
        <v>1549</v>
      </c>
      <c r="B789" s="7">
        <v>1968</v>
      </c>
      <c r="C789" s="1" t="s">
        <v>2359</v>
      </c>
      <c r="D789" s="7">
        <v>11</v>
      </c>
      <c r="E789" s="13">
        <v>0</v>
      </c>
      <c r="F789" s="14">
        <v>6552.01</v>
      </c>
      <c r="G789" s="1" t="s">
        <v>2352</v>
      </c>
      <c r="H789" s="1" t="s">
        <v>2351</v>
      </c>
      <c r="I789" s="9" t="s">
        <v>2353</v>
      </c>
      <c r="J789" s="7">
        <f t="shared" si="48"/>
        <v>1983</v>
      </c>
      <c r="K789" s="7">
        <f t="shared" si="49"/>
        <v>1968</v>
      </c>
      <c r="L789" s="12">
        <f t="shared" si="50"/>
        <v>25183</v>
      </c>
      <c r="M789" s="13">
        <f t="shared" si="51"/>
        <v>54</v>
      </c>
      <c r="V789" s="7">
        <v>9</v>
      </c>
    </row>
    <row r="790" spans="1:22" x14ac:dyDescent="0.3">
      <c r="A790" s="1" t="s">
        <v>1548</v>
      </c>
      <c r="B790" s="7">
        <v>1984</v>
      </c>
      <c r="C790" s="1" t="s">
        <v>2357</v>
      </c>
      <c r="D790" s="7">
        <v>20</v>
      </c>
      <c r="E790" s="13">
        <v>1</v>
      </c>
      <c r="F790" s="14">
        <v>6555.07</v>
      </c>
      <c r="G790" s="1" t="s">
        <v>2351</v>
      </c>
      <c r="H790" s="1" t="s">
        <v>2351</v>
      </c>
      <c r="I790" s="9" t="s">
        <v>2368</v>
      </c>
      <c r="J790" s="7">
        <f t="shared" si="48"/>
        <v>1983</v>
      </c>
      <c r="K790" s="7">
        <f t="shared" si="49"/>
        <v>1984</v>
      </c>
      <c r="L790" s="12">
        <f t="shared" si="50"/>
        <v>30945</v>
      </c>
      <c r="M790" s="13">
        <f t="shared" si="51"/>
        <v>38</v>
      </c>
      <c r="V790" s="7">
        <v>9</v>
      </c>
    </row>
    <row r="791" spans="1:22" x14ac:dyDescent="0.3">
      <c r="A791" s="1" t="s">
        <v>1547</v>
      </c>
      <c r="B791" s="7">
        <v>1981</v>
      </c>
      <c r="C791" s="1" t="s">
        <v>2350</v>
      </c>
      <c r="D791" s="7">
        <v>20</v>
      </c>
      <c r="E791" s="13">
        <v>0</v>
      </c>
      <c r="F791" s="14">
        <v>6571.02</v>
      </c>
      <c r="G791" s="1" t="s">
        <v>2351</v>
      </c>
      <c r="H791" s="1" t="s">
        <v>2355</v>
      </c>
      <c r="I791" s="9" t="s">
        <v>2358</v>
      </c>
      <c r="J791" s="7">
        <f t="shared" si="48"/>
        <v>1983</v>
      </c>
      <c r="K791" s="7">
        <f t="shared" si="49"/>
        <v>1981</v>
      </c>
      <c r="L791" s="12">
        <f t="shared" si="50"/>
        <v>29787</v>
      </c>
      <c r="M791" s="13">
        <f t="shared" si="51"/>
        <v>41</v>
      </c>
      <c r="V791" s="7">
        <v>2</v>
      </c>
    </row>
    <row r="792" spans="1:22" x14ac:dyDescent="0.3">
      <c r="A792" s="1" t="s">
        <v>1546</v>
      </c>
      <c r="B792" s="7">
        <v>1984</v>
      </c>
      <c r="C792" s="1" t="s">
        <v>2361</v>
      </c>
      <c r="D792" s="7">
        <v>5</v>
      </c>
      <c r="E792" s="13">
        <v>2</v>
      </c>
      <c r="F792" s="14">
        <v>6571.54</v>
      </c>
      <c r="G792" s="1" t="s">
        <v>2351</v>
      </c>
      <c r="H792" s="1" t="s">
        <v>2352</v>
      </c>
      <c r="I792" s="9" t="s">
        <v>2362</v>
      </c>
      <c r="J792" s="7">
        <f t="shared" si="48"/>
        <v>1983</v>
      </c>
      <c r="K792" s="7">
        <f t="shared" si="49"/>
        <v>1984</v>
      </c>
      <c r="L792" s="12">
        <f t="shared" si="50"/>
        <v>30960</v>
      </c>
      <c r="M792" s="13">
        <f t="shared" si="51"/>
        <v>38</v>
      </c>
      <c r="V792" s="7">
        <v>1</v>
      </c>
    </row>
    <row r="793" spans="1:22" x14ac:dyDescent="0.3">
      <c r="A793" s="1" t="s">
        <v>1545</v>
      </c>
      <c r="B793" s="7">
        <v>1982</v>
      </c>
      <c r="C793" s="1" t="s">
        <v>2354</v>
      </c>
      <c r="D793" s="7">
        <v>22</v>
      </c>
      <c r="E793" s="13">
        <v>2</v>
      </c>
      <c r="F793" s="14">
        <v>6593.51</v>
      </c>
      <c r="G793" s="1" t="s">
        <v>2351</v>
      </c>
      <c r="H793" s="1" t="s">
        <v>2355</v>
      </c>
      <c r="I793" s="9" t="s">
        <v>2353</v>
      </c>
      <c r="J793" s="7">
        <f t="shared" si="48"/>
        <v>1983</v>
      </c>
      <c r="K793" s="7">
        <f t="shared" si="49"/>
        <v>1982</v>
      </c>
      <c r="L793" s="12">
        <f t="shared" si="50"/>
        <v>30277</v>
      </c>
      <c r="M793" s="13">
        <f t="shared" si="51"/>
        <v>40</v>
      </c>
      <c r="V793" s="7">
        <v>2</v>
      </c>
    </row>
    <row r="794" spans="1:22" x14ac:dyDescent="0.3">
      <c r="A794" s="1" t="s">
        <v>1544</v>
      </c>
      <c r="B794" s="7">
        <v>1982</v>
      </c>
      <c r="C794" s="1" t="s">
        <v>2359</v>
      </c>
      <c r="D794" s="7">
        <v>29</v>
      </c>
      <c r="E794" s="13">
        <v>1</v>
      </c>
      <c r="F794" s="14">
        <v>6600.21</v>
      </c>
      <c r="G794" s="1" t="s">
        <v>2352</v>
      </c>
      <c r="H794" s="1" t="s">
        <v>2351</v>
      </c>
      <c r="I794" s="9" t="s">
        <v>2365</v>
      </c>
      <c r="J794" s="7">
        <f t="shared" si="48"/>
        <v>1983</v>
      </c>
      <c r="K794" s="7">
        <f t="shared" si="49"/>
        <v>1982</v>
      </c>
      <c r="L794" s="12">
        <f t="shared" si="50"/>
        <v>30314</v>
      </c>
      <c r="M794" s="13">
        <f t="shared" si="51"/>
        <v>40</v>
      </c>
      <c r="V794" s="7">
        <v>9</v>
      </c>
    </row>
    <row r="795" spans="1:22" x14ac:dyDescent="0.3">
      <c r="A795" s="1" t="s">
        <v>1543</v>
      </c>
      <c r="B795" s="7">
        <v>1982</v>
      </c>
      <c r="C795" s="1" t="s">
        <v>2354</v>
      </c>
      <c r="D795" s="7">
        <v>7</v>
      </c>
      <c r="E795" s="13">
        <v>2</v>
      </c>
      <c r="F795" s="14">
        <v>6600.36</v>
      </c>
      <c r="G795" s="1" t="s">
        <v>2351</v>
      </c>
      <c r="H795" s="1" t="s">
        <v>2352</v>
      </c>
      <c r="I795" s="9" t="s">
        <v>2362</v>
      </c>
      <c r="J795" s="7">
        <f t="shared" si="48"/>
        <v>1983</v>
      </c>
      <c r="K795" s="7">
        <f t="shared" si="49"/>
        <v>1982</v>
      </c>
      <c r="L795" s="12">
        <f t="shared" si="50"/>
        <v>30262</v>
      </c>
      <c r="M795" s="13">
        <f t="shared" si="51"/>
        <v>40</v>
      </c>
      <c r="V795" s="7">
        <v>1</v>
      </c>
    </row>
    <row r="796" spans="1:22" x14ac:dyDescent="0.3">
      <c r="A796" s="1" t="s">
        <v>1542</v>
      </c>
      <c r="B796" s="7">
        <v>1982</v>
      </c>
      <c r="C796" s="1" t="s">
        <v>2360</v>
      </c>
      <c r="D796" s="7">
        <v>28</v>
      </c>
      <c r="E796" s="13">
        <v>1</v>
      </c>
      <c r="F796" s="14">
        <v>6610.11</v>
      </c>
      <c r="G796" s="1" t="s">
        <v>2352</v>
      </c>
      <c r="H796" s="1" t="s">
        <v>2351</v>
      </c>
      <c r="I796" s="9" t="s">
        <v>2363</v>
      </c>
      <c r="J796" s="7">
        <f t="shared" si="48"/>
        <v>1983</v>
      </c>
      <c r="K796" s="7">
        <f t="shared" si="49"/>
        <v>1982</v>
      </c>
      <c r="L796" s="12">
        <f t="shared" si="50"/>
        <v>30191</v>
      </c>
      <c r="M796" s="13">
        <f t="shared" si="51"/>
        <v>40</v>
      </c>
      <c r="V796" s="7">
        <v>9</v>
      </c>
    </row>
    <row r="797" spans="1:22" x14ac:dyDescent="0.3">
      <c r="A797" s="1" t="s">
        <v>1541</v>
      </c>
      <c r="B797" s="7">
        <v>1973</v>
      </c>
      <c r="C797" s="1" t="s">
        <v>2360</v>
      </c>
      <c r="D797" s="7">
        <v>29</v>
      </c>
      <c r="E797" s="13">
        <v>0</v>
      </c>
      <c r="F797" s="14">
        <v>6630.31</v>
      </c>
      <c r="G797" s="1" t="s">
        <v>2351</v>
      </c>
      <c r="H797" s="1" t="s">
        <v>2355</v>
      </c>
      <c r="I797" s="9" t="s">
        <v>2353</v>
      </c>
      <c r="J797" s="7">
        <f t="shared" si="48"/>
        <v>1983</v>
      </c>
      <c r="K797" s="7">
        <f t="shared" si="49"/>
        <v>1973</v>
      </c>
      <c r="L797" s="12">
        <f t="shared" si="50"/>
        <v>26905</v>
      </c>
      <c r="M797" s="13">
        <f t="shared" si="51"/>
        <v>49</v>
      </c>
      <c r="V797" s="7">
        <v>2</v>
      </c>
    </row>
    <row r="798" spans="1:22" x14ac:dyDescent="0.3">
      <c r="A798" s="1" t="s">
        <v>1540</v>
      </c>
      <c r="B798" s="7">
        <v>2003</v>
      </c>
      <c r="C798" s="1" t="s">
        <v>2357</v>
      </c>
      <c r="D798" s="7">
        <v>4</v>
      </c>
      <c r="E798" s="13">
        <v>0</v>
      </c>
      <c r="F798" s="14">
        <v>6638.16</v>
      </c>
      <c r="G798" s="1" t="s">
        <v>2351</v>
      </c>
      <c r="H798" s="1" t="s">
        <v>2355</v>
      </c>
      <c r="I798" s="9" t="s">
        <v>2358</v>
      </c>
      <c r="J798" s="7">
        <f t="shared" si="48"/>
        <v>1983</v>
      </c>
      <c r="K798" s="7">
        <f t="shared" si="49"/>
        <v>2003</v>
      </c>
      <c r="L798" s="12">
        <f t="shared" si="50"/>
        <v>37868</v>
      </c>
      <c r="M798" s="13">
        <f t="shared" si="51"/>
        <v>19</v>
      </c>
      <c r="V798" s="7">
        <v>2</v>
      </c>
    </row>
    <row r="799" spans="1:22" x14ac:dyDescent="0.3">
      <c r="A799" s="1" t="s">
        <v>1539</v>
      </c>
      <c r="B799" s="7">
        <v>1990</v>
      </c>
      <c r="C799" s="1" t="s">
        <v>2356</v>
      </c>
      <c r="D799" s="7">
        <v>6</v>
      </c>
      <c r="E799" s="13">
        <v>3</v>
      </c>
      <c r="F799" s="14">
        <v>6639.3</v>
      </c>
      <c r="G799" s="1" t="s">
        <v>2351</v>
      </c>
      <c r="H799" s="1" t="s">
        <v>2351</v>
      </c>
      <c r="I799" s="9" t="s">
        <v>2371</v>
      </c>
      <c r="J799" s="7">
        <f t="shared" si="48"/>
        <v>1983</v>
      </c>
      <c r="K799" s="7">
        <f t="shared" si="49"/>
        <v>1990</v>
      </c>
      <c r="L799" s="12">
        <f t="shared" si="50"/>
        <v>33030</v>
      </c>
      <c r="M799" s="13">
        <f t="shared" si="51"/>
        <v>33</v>
      </c>
      <c r="V799" s="7">
        <v>9</v>
      </c>
    </row>
    <row r="800" spans="1:22" x14ac:dyDescent="0.3">
      <c r="A800" s="1" t="s">
        <v>1538</v>
      </c>
      <c r="B800" s="7">
        <v>1984</v>
      </c>
      <c r="C800" s="1" t="s">
        <v>2359</v>
      </c>
      <c r="D800" s="7">
        <v>8</v>
      </c>
      <c r="E800" s="13">
        <v>2</v>
      </c>
      <c r="F800" s="14">
        <v>6640.54</v>
      </c>
      <c r="G800" s="1" t="s">
        <v>2351</v>
      </c>
      <c r="H800" s="1" t="s">
        <v>2352</v>
      </c>
      <c r="I800" s="9" t="s">
        <v>2364</v>
      </c>
      <c r="J800" s="7">
        <f t="shared" si="48"/>
        <v>1983</v>
      </c>
      <c r="K800" s="7">
        <f t="shared" si="49"/>
        <v>1984</v>
      </c>
      <c r="L800" s="12">
        <f t="shared" si="50"/>
        <v>31024</v>
      </c>
      <c r="M800" s="13">
        <f t="shared" si="51"/>
        <v>38</v>
      </c>
      <c r="V800" s="7">
        <v>1</v>
      </c>
    </row>
    <row r="801" spans="1:22" x14ac:dyDescent="0.3">
      <c r="A801" s="1" t="s">
        <v>1537</v>
      </c>
      <c r="B801" s="7">
        <v>1970</v>
      </c>
      <c r="C801" s="1" t="s">
        <v>2354</v>
      </c>
      <c r="D801" s="7">
        <v>8</v>
      </c>
      <c r="E801" s="13">
        <v>0</v>
      </c>
      <c r="F801" s="14">
        <v>6651.26</v>
      </c>
      <c r="G801" s="1" t="s">
        <v>2351</v>
      </c>
      <c r="H801" s="1" t="s">
        <v>2352</v>
      </c>
      <c r="I801" s="9" t="s">
        <v>2353</v>
      </c>
      <c r="J801" s="7">
        <f t="shared" si="48"/>
        <v>1983</v>
      </c>
      <c r="K801" s="7">
        <f t="shared" si="49"/>
        <v>1970</v>
      </c>
      <c r="L801" s="12">
        <f t="shared" si="50"/>
        <v>25880</v>
      </c>
      <c r="M801" s="13">
        <f t="shared" si="51"/>
        <v>52</v>
      </c>
      <c r="V801" s="7">
        <v>1</v>
      </c>
    </row>
    <row r="802" spans="1:22" x14ac:dyDescent="0.3">
      <c r="A802" s="1" t="s">
        <v>1536</v>
      </c>
      <c r="B802" s="7">
        <v>1984</v>
      </c>
      <c r="C802" s="1" t="s">
        <v>2350</v>
      </c>
      <c r="D802" s="7">
        <v>1</v>
      </c>
      <c r="E802" s="13">
        <v>3</v>
      </c>
      <c r="F802" s="14">
        <v>6652.53</v>
      </c>
      <c r="G802" s="1" t="s">
        <v>2352</v>
      </c>
      <c r="H802" s="1" t="s">
        <v>2351</v>
      </c>
      <c r="I802" s="9" t="s">
        <v>2353</v>
      </c>
      <c r="J802" s="7">
        <f t="shared" si="48"/>
        <v>1983</v>
      </c>
      <c r="K802" s="7">
        <f t="shared" si="49"/>
        <v>1984</v>
      </c>
      <c r="L802" s="12">
        <f t="shared" si="50"/>
        <v>30864</v>
      </c>
      <c r="M802" s="13">
        <f t="shared" si="51"/>
        <v>38</v>
      </c>
      <c r="V802" s="7">
        <v>9</v>
      </c>
    </row>
    <row r="803" spans="1:22" x14ac:dyDescent="0.3">
      <c r="A803" s="1" t="s">
        <v>1535</v>
      </c>
      <c r="B803" s="7">
        <v>1989</v>
      </c>
      <c r="C803" s="1" t="s">
        <v>2354</v>
      </c>
      <c r="D803" s="7">
        <v>19</v>
      </c>
      <c r="E803" s="13">
        <v>5</v>
      </c>
      <c r="F803" s="14">
        <v>6653.79</v>
      </c>
      <c r="G803" s="1" t="s">
        <v>2351</v>
      </c>
      <c r="H803" s="1" t="s">
        <v>2355</v>
      </c>
      <c r="I803" s="9" t="s">
        <v>2353</v>
      </c>
      <c r="J803" s="7">
        <f t="shared" si="48"/>
        <v>1983</v>
      </c>
      <c r="K803" s="7">
        <f t="shared" si="49"/>
        <v>1989</v>
      </c>
      <c r="L803" s="12">
        <f t="shared" si="50"/>
        <v>32831</v>
      </c>
      <c r="M803" s="13">
        <f t="shared" si="51"/>
        <v>33</v>
      </c>
      <c r="V803" s="7">
        <v>2</v>
      </c>
    </row>
    <row r="804" spans="1:22" x14ac:dyDescent="0.3">
      <c r="A804" s="1" t="s">
        <v>1534</v>
      </c>
      <c r="B804" s="7">
        <v>1982</v>
      </c>
      <c r="C804" s="1" t="s">
        <v>2357</v>
      </c>
      <c r="D804" s="7">
        <v>27</v>
      </c>
      <c r="E804" s="13">
        <v>3</v>
      </c>
      <c r="F804" s="14">
        <v>6664.32</v>
      </c>
      <c r="G804" s="1" t="s">
        <v>2351</v>
      </c>
      <c r="H804" s="1" t="s">
        <v>2351</v>
      </c>
      <c r="I804" s="9" t="s">
        <v>2353</v>
      </c>
      <c r="J804" s="7">
        <f t="shared" si="48"/>
        <v>1983</v>
      </c>
      <c r="K804" s="7">
        <f t="shared" si="49"/>
        <v>1982</v>
      </c>
      <c r="L804" s="12">
        <f t="shared" si="50"/>
        <v>30221</v>
      </c>
      <c r="M804" s="13">
        <f t="shared" si="51"/>
        <v>40</v>
      </c>
      <c r="V804" s="7">
        <v>9</v>
      </c>
    </row>
    <row r="805" spans="1:22" x14ac:dyDescent="0.3">
      <c r="A805" s="1" t="s">
        <v>1533</v>
      </c>
      <c r="B805" s="7">
        <v>1981</v>
      </c>
      <c r="C805" s="1" t="s">
        <v>2357</v>
      </c>
      <c r="D805" s="7">
        <v>17</v>
      </c>
      <c r="E805" s="13">
        <v>1</v>
      </c>
      <c r="F805" s="14">
        <v>6664.69</v>
      </c>
      <c r="G805" s="1" t="s">
        <v>2352</v>
      </c>
      <c r="H805" s="1" t="s">
        <v>2355</v>
      </c>
      <c r="I805" s="9" t="s">
        <v>2358</v>
      </c>
      <c r="J805" s="7">
        <f t="shared" si="48"/>
        <v>1983</v>
      </c>
      <c r="K805" s="7">
        <f t="shared" si="49"/>
        <v>1981</v>
      </c>
      <c r="L805" s="12">
        <f t="shared" si="50"/>
        <v>29846</v>
      </c>
      <c r="M805" s="13">
        <f t="shared" si="51"/>
        <v>41</v>
      </c>
      <c r="V805" s="7">
        <v>2</v>
      </c>
    </row>
    <row r="806" spans="1:22" x14ac:dyDescent="0.3">
      <c r="A806" s="1" t="s">
        <v>1532</v>
      </c>
      <c r="B806" s="7">
        <v>1989</v>
      </c>
      <c r="C806" s="1" t="s">
        <v>2361</v>
      </c>
      <c r="D806" s="7">
        <v>20</v>
      </c>
      <c r="E806" s="13">
        <v>5</v>
      </c>
      <c r="F806" s="14">
        <v>6666.24</v>
      </c>
      <c r="G806" s="1" t="s">
        <v>2352</v>
      </c>
      <c r="H806" s="1" t="s">
        <v>2355</v>
      </c>
      <c r="I806" s="9" t="s">
        <v>2362</v>
      </c>
      <c r="J806" s="7">
        <f t="shared" si="48"/>
        <v>1983</v>
      </c>
      <c r="K806" s="7">
        <f t="shared" si="49"/>
        <v>1989</v>
      </c>
      <c r="L806" s="12">
        <f t="shared" si="50"/>
        <v>32801</v>
      </c>
      <c r="M806" s="13">
        <f t="shared" si="51"/>
        <v>33</v>
      </c>
      <c r="V806" s="7">
        <v>2</v>
      </c>
    </row>
    <row r="807" spans="1:22" x14ac:dyDescent="0.3">
      <c r="A807" s="1" t="s">
        <v>1531</v>
      </c>
      <c r="B807" s="7">
        <v>1985</v>
      </c>
      <c r="C807" s="1" t="s">
        <v>2350</v>
      </c>
      <c r="D807" s="7">
        <v>9</v>
      </c>
      <c r="E807" s="13">
        <v>2</v>
      </c>
      <c r="F807" s="14">
        <v>6686.43</v>
      </c>
      <c r="G807" s="1" t="s">
        <v>2351</v>
      </c>
      <c r="H807" s="1" t="s">
        <v>2352</v>
      </c>
      <c r="I807" s="9" t="s">
        <v>2358</v>
      </c>
      <c r="J807" s="7">
        <f t="shared" si="48"/>
        <v>1983</v>
      </c>
      <c r="K807" s="7">
        <f t="shared" si="49"/>
        <v>1985</v>
      </c>
      <c r="L807" s="12">
        <f t="shared" si="50"/>
        <v>31237</v>
      </c>
      <c r="M807" s="13">
        <f t="shared" si="51"/>
        <v>37</v>
      </c>
      <c r="V807" s="7">
        <v>1</v>
      </c>
    </row>
    <row r="808" spans="1:22" x14ac:dyDescent="0.3">
      <c r="A808" s="1" t="s">
        <v>1530</v>
      </c>
      <c r="B808" s="7">
        <v>1968</v>
      </c>
      <c r="C808" s="1" t="s">
        <v>2350</v>
      </c>
      <c r="D808" s="7">
        <v>13</v>
      </c>
      <c r="E808" s="13">
        <v>0</v>
      </c>
      <c r="F808" s="14">
        <v>6700.56</v>
      </c>
      <c r="G808" s="1" t="s">
        <v>2352</v>
      </c>
      <c r="H808" s="1" t="s">
        <v>2355</v>
      </c>
      <c r="I808" s="9" t="s">
        <v>2358</v>
      </c>
      <c r="J808" s="7">
        <f t="shared" si="48"/>
        <v>1983</v>
      </c>
      <c r="K808" s="7">
        <f t="shared" si="49"/>
        <v>1968</v>
      </c>
      <c r="L808" s="12">
        <f t="shared" si="50"/>
        <v>25032</v>
      </c>
      <c r="M808" s="13">
        <f t="shared" si="51"/>
        <v>54</v>
      </c>
      <c r="V808" s="7">
        <v>2</v>
      </c>
    </row>
    <row r="809" spans="1:22" x14ac:dyDescent="0.3">
      <c r="A809" s="1" t="s">
        <v>1529</v>
      </c>
      <c r="B809" s="7">
        <v>1971</v>
      </c>
      <c r="C809" s="1" t="s">
        <v>2359</v>
      </c>
      <c r="D809" s="7">
        <v>12</v>
      </c>
      <c r="E809" s="13">
        <v>0</v>
      </c>
      <c r="F809" s="14">
        <v>6706.47</v>
      </c>
      <c r="G809" s="1" t="s">
        <v>2351</v>
      </c>
      <c r="H809" s="1" t="s">
        <v>2355</v>
      </c>
      <c r="I809" s="9" t="s">
        <v>2353</v>
      </c>
      <c r="J809" s="7">
        <f t="shared" si="48"/>
        <v>1983</v>
      </c>
      <c r="K809" s="7">
        <f t="shared" si="49"/>
        <v>1971</v>
      </c>
      <c r="L809" s="12">
        <f t="shared" si="50"/>
        <v>26279</v>
      </c>
      <c r="M809" s="13">
        <f t="shared" si="51"/>
        <v>51</v>
      </c>
      <c r="V809" s="7">
        <v>2</v>
      </c>
    </row>
    <row r="810" spans="1:22" x14ac:dyDescent="0.3">
      <c r="A810" s="1" t="s">
        <v>1528</v>
      </c>
      <c r="B810" s="7">
        <v>1983</v>
      </c>
      <c r="C810" s="1" t="s">
        <v>2356</v>
      </c>
      <c r="D810" s="7">
        <v>12</v>
      </c>
      <c r="E810" s="13">
        <v>2</v>
      </c>
      <c r="F810" s="14">
        <v>6710.19</v>
      </c>
      <c r="G810" s="1" t="s">
        <v>2352</v>
      </c>
      <c r="H810" s="1" t="s">
        <v>2352</v>
      </c>
      <c r="I810" s="9" t="s">
        <v>2358</v>
      </c>
      <c r="J810" s="7">
        <f t="shared" si="48"/>
        <v>1983</v>
      </c>
      <c r="K810" s="7">
        <f t="shared" si="49"/>
        <v>1983</v>
      </c>
      <c r="L810" s="12">
        <f t="shared" si="50"/>
        <v>30479</v>
      </c>
      <c r="M810" s="13">
        <f t="shared" si="51"/>
        <v>39</v>
      </c>
      <c r="V810" s="7">
        <v>1</v>
      </c>
    </row>
    <row r="811" spans="1:22" x14ac:dyDescent="0.3">
      <c r="A811" s="1" t="s">
        <v>1527</v>
      </c>
      <c r="B811" s="7">
        <v>1994</v>
      </c>
      <c r="C811" s="1" t="s">
        <v>2356</v>
      </c>
      <c r="D811" s="7">
        <v>13</v>
      </c>
      <c r="E811" s="13">
        <v>0</v>
      </c>
      <c r="F811" s="14">
        <v>6721.37</v>
      </c>
      <c r="G811" s="1" t="s">
        <v>2351</v>
      </c>
      <c r="H811" s="1" t="s">
        <v>2355</v>
      </c>
      <c r="I811" s="9" t="s">
        <v>2358</v>
      </c>
      <c r="J811" s="7">
        <f t="shared" si="48"/>
        <v>1983</v>
      </c>
      <c r="K811" s="7">
        <f t="shared" si="49"/>
        <v>1994</v>
      </c>
      <c r="L811" s="12">
        <f t="shared" si="50"/>
        <v>34498</v>
      </c>
      <c r="M811" s="13">
        <f t="shared" si="51"/>
        <v>28</v>
      </c>
      <c r="V811" s="7">
        <v>2</v>
      </c>
    </row>
    <row r="812" spans="1:22" x14ac:dyDescent="0.3">
      <c r="A812" s="1" t="s">
        <v>1526</v>
      </c>
      <c r="B812" s="7">
        <v>1978</v>
      </c>
      <c r="C812" s="1" t="s">
        <v>2361</v>
      </c>
      <c r="D812" s="7">
        <v>21</v>
      </c>
      <c r="E812" s="13">
        <v>2</v>
      </c>
      <c r="F812" s="14">
        <v>6737.98</v>
      </c>
      <c r="G812" s="1" t="s">
        <v>2351</v>
      </c>
      <c r="H812" s="1" t="s">
        <v>2352</v>
      </c>
      <c r="I812" s="9" t="s">
        <v>2353</v>
      </c>
      <c r="J812" s="7">
        <f t="shared" si="48"/>
        <v>1983</v>
      </c>
      <c r="K812" s="7">
        <f t="shared" si="49"/>
        <v>1978</v>
      </c>
      <c r="L812" s="12">
        <f t="shared" si="50"/>
        <v>28784</v>
      </c>
      <c r="M812" s="13">
        <f t="shared" si="51"/>
        <v>44</v>
      </c>
      <c r="V812" s="7">
        <v>1</v>
      </c>
    </row>
    <row r="813" spans="1:22" x14ac:dyDescent="0.3">
      <c r="A813" s="1" t="s">
        <v>1525</v>
      </c>
      <c r="B813" s="7">
        <v>1968</v>
      </c>
      <c r="C813" s="1" t="s">
        <v>2350</v>
      </c>
      <c r="D813" s="7">
        <v>18</v>
      </c>
      <c r="E813" s="13">
        <v>0</v>
      </c>
      <c r="F813" s="14">
        <v>6738.84</v>
      </c>
      <c r="G813" s="1" t="s">
        <v>2352</v>
      </c>
      <c r="H813" s="1" t="s">
        <v>2355</v>
      </c>
      <c r="I813" s="9" t="s">
        <v>2358</v>
      </c>
      <c r="J813" s="7">
        <f t="shared" si="48"/>
        <v>1983</v>
      </c>
      <c r="K813" s="7">
        <f t="shared" si="49"/>
        <v>1968</v>
      </c>
      <c r="L813" s="12">
        <f t="shared" si="50"/>
        <v>25037</v>
      </c>
      <c r="M813" s="13">
        <f t="shared" si="51"/>
        <v>54</v>
      </c>
      <c r="V813" s="7">
        <v>2</v>
      </c>
    </row>
    <row r="814" spans="1:22" x14ac:dyDescent="0.3">
      <c r="A814" s="1" t="s">
        <v>1524</v>
      </c>
      <c r="B814" s="7">
        <v>1986</v>
      </c>
      <c r="C814" s="1" t="s">
        <v>2360</v>
      </c>
      <c r="D814" s="7">
        <v>7</v>
      </c>
      <c r="E814" s="13">
        <v>3</v>
      </c>
      <c r="F814" s="14">
        <v>6746.74</v>
      </c>
      <c r="G814" s="1" t="s">
        <v>2352</v>
      </c>
      <c r="H814" s="1" t="s">
        <v>2351</v>
      </c>
      <c r="I814" s="9" t="s">
        <v>2365</v>
      </c>
      <c r="J814" s="7">
        <f t="shared" si="48"/>
        <v>1983</v>
      </c>
      <c r="K814" s="7">
        <f t="shared" si="49"/>
        <v>1986</v>
      </c>
      <c r="L814" s="12">
        <f t="shared" si="50"/>
        <v>31631</v>
      </c>
      <c r="M814" s="13">
        <f t="shared" si="51"/>
        <v>36</v>
      </c>
      <c r="V814" s="7">
        <v>9</v>
      </c>
    </row>
    <row r="815" spans="1:22" x14ac:dyDescent="0.3">
      <c r="A815" s="1" t="s">
        <v>1523</v>
      </c>
      <c r="B815" s="7">
        <v>1986</v>
      </c>
      <c r="C815" s="1" t="s">
        <v>2356</v>
      </c>
      <c r="D815" s="7">
        <v>5</v>
      </c>
      <c r="E815" s="13">
        <v>3</v>
      </c>
      <c r="F815" s="14">
        <v>6748.59</v>
      </c>
      <c r="G815" s="1" t="s">
        <v>2352</v>
      </c>
      <c r="H815" s="1" t="s">
        <v>2355</v>
      </c>
      <c r="I815" s="9" t="s">
        <v>2365</v>
      </c>
      <c r="J815" s="7">
        <f t="shared" si="48"/>
        <v>1983</v>
      </c>
      <c r="K815" s="7">
        <f t="shared" si="49"/>
        <v>1986</v>
      </c>
      <c r="L815" s="12">
        <f t="shared" si="50"/>
        <v>31568</v>
      </c>
      <c r="M815" s="13">
        <f t="shared" si="51"/>
        <v>37</v>
      </c>
      <c r="V815" s="7">
        <v>2</v>
      </c>
    </row>
    <row r="816" spans="1:22" x14ac:dyDescent="0.3">
      <c r="A816" s="1" t="s">
        <v>1522</v>
      </c>
      <c r="B816" s="7">
        <v>1970</v>
      </c>
      <c r="C816" s="1" t="s">
        <v>2356</v>
      </c>
      <c r="D816" s="7">
        <v>17</v>
      </c>
      <c r="E816" s="13">
        <v>0</v>
      </c>
      <c r="F816" s="14">
        <v>6749.63</v>
      </c>
      <c r="G816" s="1" t="s">
        <v>2351</v>
      </c>
      <c r="H816" s="1" t="s">
        <v>2355</v>
      </c>
      <c r="I816" s="9" t="s">
        <v>2353</v>
      </c>
      <c r="J816" s="7">
        <f t="shared" si="48"/>
        <v>1983</v>
      </c>
      <c r="K816" s="7">
        <f t="shared" si="49"/>
        <v>1970</v>
      </c>
      <c r="L816" s="12">
        <f t="shared" si="50"/>
        <v>25736</v>
      </c>
      <c r="M816" s="13">
        <f t="shared" si="51"/>
        <v>52</v>
      </c>
      <c r="V816" s="7">
        <v>2</v>
      </c>
    </row>
    <row r="817" spans="1:22" x14ac:dyDescent="0.3">
      <c r="A817" s="1" t="s">
        <v>1521</v>
      </c>
      <c r="B817" s="7">
        <v>1966</v>
      </c>
      <c r="C817" s="1" t="s">
        <v>2359</v>
      </c>
      <c r="D817" s="7">
        <v>9</v>
      </c>
      <c r="E817" s="13">
        <v>0</v>
      </c>
      <c r="F817" s="14">
        <v>6750.27</v>
      </c>
      <c r="G817" s="1" t="s">
        <v>2352</v>
      </c>
      <c r="H817" s="1" t="s">
        <v>2351</v>
      </c>
      <c r="I817" s="9" t="s">
        <v>2353</v>
      </c>
      <c r="J817" s="7">
        <f t="shared" si="48"/>
        <v>1983</v>
      </c>
      <c r="K817" s="7">
        <f t="shared" si="49"/>
        <v>1966</v>
      </c>
      <c r="L817" s="12">
        <f t="shared" si="50"/>
        <v>24450</v>
      </c>
      <c r="M817" s="13">
        <f t="shared" si="51"/>
        <v>56</v>
      </c>
      <c r="V817" s="7">
        <v>9</v>
      </c>
    </row>
    <row r="818" spans="1:22" x14ac:dyDescent="0.3">
      <c r="A818" s="1" t="s">
        <v>1520</v>
      </c>
      <c r="B818" s="7">
        <v>1988</v>
      </c>
      <c r="C818" s="1" t="s">
        <v>2361</v>
      </c>
      <c r="D818" s="7">
        <v>10</v>
      </c>
      <c r="E818" s="13">
        <v>3</v>
      </c>
      <c r="F818" s="14">
        <v>6753.04</v>
      </c>
      <c r="G818" s="1" t="s">
        <v>2351</v>
      </c>
      <c r="H818" s="1" t="s">
        <v>2351</v>
      </c>
      <c r="I818" s="9" t="s">
        <v>2368</v>
      </c>
      <c r="J818" s="7">
        <f t="shared" si="48"/>
        <v>1983</v>
      </c>
      <c r="K818" s="7">
        <f t="shared" si="49"/>
        <v>1988</v>
      </c>
      <c r="L818" s="12">
        <f t="shared" si="50"/>
        <v>32426</v>
      </c>
      <c r="M818" s="13">
        <f t="shared" si="51"/>
        <v>34</v>
      </c>
      <c r="V818" s="7">
        <v>9</v>
      </c>
    </row>
    <row r="819" spans="1:22" x14ac:dyDescent="0.3">
      <c r="A819" s="1" t="s">
        <v>1519</v>
      </c>
      <c r="B819" s="7">
        <v>1981</v>
      </c>
      <c r="C819" s="1" t="s">
        <v>2357</v>
      </c>
      <c r="D819" s="7">
        <v>21</v>
      </c>
      <c r="E819" s="13">
        <v>1</v>
      </c>
      <c r="F819" s="14">
        <v>6770.19</v>
      </c>
      <c r="G819" s="1" t="s">
        <v>2351</v>
      </c>
      <c r="H819" s="1" t="s">
        <v>2352</v>
      </c>
      <c r="I819" s="9" t="s">
        <v>2353</v>
      </c>
      <c r="J819" s="7">
        <f t="shared" si="48"/>
        <v>1983</v>
      </c>
      <c r="K819" s="7">
        <f t="shared" si="49"/>
        <v>1981</v>
      </c>
      <c r="L819" s="12">
        <f t="shared" si="50"/>
        <v>29850</v>
      </c>
      <c r="M819" s="13">
        <f t="shared" si="51"/>
        <v>41</v>
      </c>
      <c r="V819" s="7">
        <v>1</v>
      </c>
    </row>
    <row r="820" spans="1:22" x14ac:dyDescent="0.3">
      <c r="A820" s="1" t="s">
        <v>1518</v>
      </c>
      <c r="B820" s="7">
        <v>1981</v>
      </c>
      <c r="C820" s="1" t="s">
        <v>2357</v>
      </c>
      <c r="D820" s="7">
        <v>3</v>
      </c>
      <c r="E820" s="13">
        <v>1</v>
      </c>
      <c r="F820" s="14">
        <v>6775.96</v>
      </c>
      <c r="G820" s="1" t="s">
        <v>2351</v>
      </c>
      <c r="H820" s="1" t="s">
        <v>2352</v>
      </c>
      <c r="I820" s="9" t="s">
        <v>2362</v>
      </c>
      <c r="J820" s="7">
        <f t="shared" si="48"/>
        <v>1983</v>
      </c>
      <c r="K820" s="7">
        <f t="shared" si="49"/>
        <v>1981</v>
      </c>
      <c r="L820" s="12">
        <f t="shared" si="50"/>
        <v>29832</v>
      </c>
      <c r="M820" s="13">
        <f t="shared" si="51"/>
        <v>41</v>
      </c>
      <c r="V820" s="7">
        <v>1</v>
      </c>
    </row>
    <row r="821" spans="1:22" x14ac:dyDescent="0.3">
      <c r="A821" s="1" t="s">
        <v>1517</v>
      </c>
      <c r="B821" s="7">
        <v>1981</v>
      </c>
      <c r="C821" s="1" t="s">
        <v>2361</v>
      </c>
      <c r="D821" s="7">
        <v>8</v>
      </c>
      <c r="E821" s="13">
        <v>1</v>
      </c>
      <c r="F821" s="14">
        <v>6781.35</v>
      </c>
      <c r="G821" s="1" t="s">
        <v>2351</v>
      </c>
      <c r="H821" s="1" t="s">
        <v>2355</v>
      </c>
      <c r="I821" s="9" t="s">
        <v>2353</v>
      </c>
      <c r="J821" s="7">
        <f t="shared" si="48"/>
        <v>1983</v>
      </c>
      <c r="K821" s="7">
        <f t="shared" si="49"/>
        <v>1981</v>
      </c>
      <c r="L821" s="12">
        <f t="shared" si="50"/>
        <v>29867</v>
      </c>
      <c r="M821" s="13">
        <f t="shared" si="51"/>
        <v>41</v>
      </c>
      <c r="V821" s="7">
        <v>2</v>
      </c>
    </row>
    <row r="822" spans="1:22" x14ac:dyDescent="0.3">
      <c r="A822" s="1" t="s">
        <v>1516</v>
      </c>
      <c r="B822" s="7">
        <v>1980</v>
      </c>
      <c r="C822" s="1" t="s">
        <v>2354</v>
      </c>
      <c r="D822" s="7">
        <v>23</v>
      </c>
      <c r="E822" s="13">
        <v>2</v>
      </c>
      <c r="F822" s="14">
        <v>6781.52</v>
      </c>
      <c r="G822" s="1" t="s">
        <v>2351</v>
      </c>
      <c r="H822" s="1" t="s">
        <v>2351</v>
      </c>
      <c r="I822" s="9" t="s">
        <v>2353</v>
      </c>
      <c r="J822" s="7">
        <f t="shared" si="48"/>
        <v>1983</v>
      </c>
      <c r="K822" s="7">
        <f t="shared" si="49"/>
        <v>1980</v>
      </c>
      <c r="L822" s="12">
        <f t="shared" si="50"/>
        <v>29548</v>
      </c>
      <c r="M822" s="13">
        <f t="shared" si="51"/>
        <v>42</v>
      </c>
      <c r="V822" s="7">
        <v>9</v>
      </c>
    </row>
    <row r="823" spans="1:22" x14ac:dyDescent="0.3">
      <c r="A823" s="1" t="s">
        <v>1515</v>
      </c>
      <c r="B823" s="7">
        <v>1985</v>
      </c>
      <c r="C823" s="1" t="s">
        <v>2359</v>
      </c>
      <c r="D823" s="7">
        <v>24</v>
      </c>
      <c r="E823" s="13">
        <v>3</v>
      </c>
      <c r="F823" s="14">
        <v>6796.86</v>
      </c>
      <c r="G823" s="1" t="s">
        <v>2352</v>
      </c>
      <c r="H823" s="1" t="s">
        <v>2352</v>
      </c>
      <c r="I823" s="9" t="s">
        <v>2358</v>
      </c>
      <c r="J823" s="7">
        <f t="shared" si="48"/>
        <v>1983</v>
      </c>
      <c r="K823" s="7">
        <f t="shared" si="49"/>
        <v>1985</v>
      </c>
      <c r="L823" s="12">
        <f t="shared" si="50"/>
        <v>31405</v>
      </c>
      <c r="M823" s="13">
        <f t="shared" si="51"/>
        <v>37</v>
      </c>
      <c r="V823" s="7">
        <v>1</v>
      </c>
    </row>
    <row r="824" spans="1:22" x14ac:dyDescent="0.3">
      <c r="A824" s="1" t="s">
        <v>1514</v>
      </c>
      <c r="B824" s="7">
        <v>1991</v>
      </c>
      <c r="C824" s="1" t="s">
        <v>2356</v>
      </c>
      <c r="D824" s="7">
        <v>29</v>
      </c>
      <c r="E824" s="13">
        <v>5</v>
      </c>
      <c r="F824" s="14">
        <v>6799.46</v>
      </c>
      <c r="G824" s="1" t="s">
        <v>2355</v>
      </c>
      <c r="H824" s="1" t="s">
        <v>2351</v>
      </c>
      <c r="I824" s="9" t="s">
        <v>2370</v>
      </c>
      <c r="J824" s="7">
        <f t="shared" si="48"/>
        <v>1983</v>
      </c>
      <c r="K824" s="7">
        <f t="shared" si="49"/>
        <v>1991</v>
      </c>
      <c r="L824" s="12">
        <f t="shared" si="50"/>
        <v>33418</v>
      </c>
      <c r="M824" s="13">
        <f t="shared" si="51"/>
        <v>31</v>
      </c>
      <c r="V824" s="7">
        <v>9</v>
      </c>
    </row>
    <row r="825" spans="1:22" x14ac:dyDescent="0.3">
      <c r="A825" s="1" t="s">
        <v>1513</v>
      </c>
      <c r="B825" s="7">
        <v>1975</v>
      </c>
      <c r="C825" s="1" t="s">
        <v>2360</v>
      </c>
      <c r="D825" s="7">
        <v>17</v>
      </c>
      <c r="E825" s="13">
        <v>1</v>
      </c>
      <c r="F825" s="14">
        <v>6809.46</v>
      </c>
      <c r="G825" s="1" t="s">
        <v>2351</v>
      </c>
      <c r="H825" s="1" t="s">
        <v>2355</v>
      </c>
      <c r="I825" s="9" t="s">
        <v>2358</v>
      </c>
      <c r="J825" s="7">
        <f t="shared" si="48"/>
        <v>1983</v>
      </c>
      <c r="K825" s="7">
        <f t="shared" si="49"/>
        <v>1975</v>
      </c>
      <c r="L825" s="12">
        <f t="shared" si="50"/>
        <v>27623</v>
      </c>
      <c r="M825" s="13">
        <f t="shared" si="51"/>
        <v>47</v>
      </c>
      <c r="V825" s="7">
        <v>2</v>
      </c>
    </row>
    <row r="826" spans="1:22" x14ac:dyDescent="0.3">
      <c r="A826" s="1" t="s">
        <v>1512</v>
      </c>
      <c r="B826" s="7">
        <v>1994</v>
      </c>
      <c r="C826" s="1" t="s">
        <v>2350</v>
      </c>
      <c r="D826" s="7">
        <v>8</v>
      </c>
      <c r="E826" s="13">
        <v>0</v>
      </c>
      <c r="F826" s="14">
        <v>6827.69</v>
      </c>
      <c r="G826" s="1" t="s">
        <v>2351</v>
      </c>
      <c r="H826" s="1" t="s">
        <v>2351</v>
      </c>
      <c r="I826" s="9" t="s">
        <v>2371</v>
      </c>
      <c r="J826" s="7">
        <f t="shared" si="48"/>
        <v>1983</v>
      </c>
      <c r="K826" s="7">
        <f t="shared" si="49"/>
        <v>1994</v>
      </c>
      <c r="L826" s="12">
        <f t="shared" si="50"/>
        <v>34523</v>
      </c>
      <c r="M826" s="13">
        <f t="shared" si="51"/>
        <v>28</v>
      </c>
      <c r="V826" s="7">
        <v>9</v>
      </c>
    </row>
    <row r="827" spans="1:22" x14ac:dyDescent="0.3">
      <c r="A827" s="1" t="s">
        <v>1511</v>
      </c>
      <c r="B827" s="7">
        <v>1979</v>
      </c>
      <c r="C827" s="1" t="s">
        <v>2350</v>
      </c>
      <c r="D827" s="7">
        <v>15</v>
      </c>
      <c r="E827" s="13">
        <v>0</v>
      </c>
      <c r="F827" s="14">
        <v>6837.37</v>
      </c>
      <c r="G827" s="1" t="s">
        <v>2352</v>
      </c>
      <c r="H827" s="1" t="s">
        <v>2355</v>
      </c>
      <c r="I827" s="9" t="s">
        <v>2365</v>
      </c>
      <c r="J827" s="7">
        <f t="shared" si="48"/>
        <v>1983</v>
      </c>
      <c r="K827" s="7">
        <f t="shared" si="49"/>
        <v>1979</v>
      </c>
      <c r="L827" s="12">
        <f t="shared" si="50"/>
        <v>29051</v>
      </c>
      <c r="M827" s="13">
        <f t="shared" si="51"/>
        <v>43</v>
      </c>
      <c r="V827" s="7">
        <v>2</v>
      </c>
    </row>
    <row r="828" spans="1:22" x14ac:dyDescent="0.3">
      <c r="A828" s="1" t="s">
        <v>1510</v>
      </c>
      <c r="B828" s="7">
        <v>2000</v>
      </c>
      <c r="C828" s="1" t="s">
        <v>2354</v>
      </c>
      <c r="D828" s="7">
        <v>30</v>
      </c>
      <c r="E828" s="13">
        <v>0</v>
      </c>
      <c r="F828" s="14">
        <v>6842.28</v>
      </c>
      <c r="G828" s="1" t="s">
        <v>2351</v>
      </c>
      <c r="H828" s="1" t="s">
        <v>2355</v>
      </c>
      <c r="I828" s="9" t="s">
        <v>2358</v>
      </c>
      <c r="J828" s="7">
        <f t="shared" si="48"/>
        <v>1983</v>
      </c>
      <c r="K828" s="7">
        <f t="shared" si="49"/>
        <v>2000</v>
      </c>
      <c r="L828" s="12">
        <f t="shared" si="50"/>
        <v>36860</v>
      </c>
      <c r="M828" s="13">
        <f t="shared" si="51"/>
        <v>22</v>
      </c>
      <c r="V828" s="7">
        <v>2</v>
      </c>
    </row>
    <row r="829" spans="1:22" x14ac:dyDescent="0.3">
      <c r="A829" s="1" t="s">
        <v>1509</v>
      </c>
      <c r="B829" s="7">
        <v>1977</v>
      </c>
      <c r="C829" s="1" t="s">
        <v>2356</v>
      </c>
      <c r="D829" s="7">
        <v>15</v>
      </c>
      <c r="E829" s="13">
        <v>2</v>
      </c>
      <c r="F829" s="14">
        <v>6843.17</v>
      </c>
      <c r="G829" s="1" t="s">
        <v>2351</v>
      </c>
      <c r="H829" s="1" t="s">
        <v>2355</v>
      </c>
      <c r="I829" s="9" t="s">
        <v>2353</v>
      </c>
      <c r="J829" s="7">
        <f t="shared" si="48"/>
        <v>1983</v>
      </c>
      <c r="K829" s="7">
        <f t="shared" si="49"/>
        <v>1977</v>
      </c>
      <c r="L829" s="12">
        <f t="shared" si="50"/>
        <v>28291</v>
      </c>
      <c r="M829" s="13">
        <f t="shared" si="51"/>
        <v>45</v>
      </c>
      <c r="V829" s="7">
        <v>2</v>
      </c>
    </row>
    <row r="830" spans="1:22" x14ac:dyDescent="0.3">
      <c r="A830" s="1" t="s">
        <v>1508</v>
      </c>
      <c r="B830" s="7">
        <v>1979</v>
      </c>
      <c r="C830" s="1" t="s">
        <v>2354</v>
      </c>
      <c r="D830" s="7">
        <v>4</v>
      </c>
      <c r="E830" s="13">
        <v>1</v>
      </c>
      <c r="F830" s="14">
        <v>6849.03</v>
      </c>
      <c r="G830" s="1" t="s">
        <v>2351</v>
      </c>
      <c r="H830" s="1" t="s">
        <v>2351</v>
      </c>
      <c r="I830" s="9" t="s">
        <v>2362</v>
      </c>
      <c r="J830" s="7">
        <f t="shared" si="48"/>
        <v>1983</v>
      </c>
      <c r="K830" s="7">
        <f t="shared" si="49"/>
        <v>1979</v>
      </c>
      <c r="L830" s="12">
        <f t="shared" si="50"/>
        <v>29163</v>
      </c>
      <c r="M830" s="13">
        <f t="shared" si="51"/>
        <v>43</v>
      </c>
      <c r="V830" s="7">
        <v>9</v>
      </c>
    </row>
    <row r="831" spans="1:22" x14ac:dyDescent="0.3">
      <c r="A831" s="1" t="s">
        <v>1507</v>
      </c>
      <c r="B831" s="7">
        <v>1981</v>
      </c>
      <c r="C831" s="1" t="s">
        <v>2356</v>
      </c>
      <c r="D831" s="7">
        <v>19</v>
      </c>
      <c r="E831" s="13">
        <v>1</v>
      </c>
      <c r="F831" s="14">
        <v>6858.48</v>
      </c>
      <c r="G831" s="1" t="s">
        <v>2351</v>
      </c>
      <c r="H831" s="1" t="s">
        <v>2351</v>
      </c>
      <c r="I831" s="9" t="s">
        <v>2364</v>
      </c>
      <c r="J831" s="7">
        <f t="shared" si="48"/>
        <v>1983</v>
      </c>
      <c r="K831" s="7">
        <f t="shared" si="49"/>
        <v>1981</v>
      </c>
      <c r="L831" s="12">
        <f t="shared" si="50"/>
        <v>29756</v>
      </c>
      <c r="M831" s="13">
        <f t="shared" si="51"/>
        <v>41</v>
      </c>
      <c r="V831" s="7">
        <v>9</v>
      </c>
    </row>
    <row r="832" spans="1:22" x14ac:dyDescent="0.3">
      <c r="A832" s="1" t="s">
        <v>1506</v>
      </c>
      <c r="B832" s="7">
        <v>1978</v>
      </c>
      <c r="C832" s="1" t="s">
        <v>2360</v>
      </c>
      <c r="D832" s="7">
        <v>5</v>
      </c>
      <c r="E832" s="13">
        <v>2</v>
      </c>
      <c r="F832" s="14">
        <v>6863.49</v>
      </c>
      <c r="G832" s="1" t="s">
        <v>2351</v>
      </c>
      <c r="H832" s="1" t="s">
        <v>2355</v>
      </c>
      <c r="I832" s="9" t="s">
        <v>2353</v>
      </c>
      <c r="J832" s="7">
        <f t="shared" si="48"/>
        <v>1983</v>
      </c>
      <c r="K832" s="7">
        <f t="shared" si="49"/>
        <v>1978</v>
      </c>
      <c r="L832" s="12">
        <f t="shared" si="50"/>
        <v>28707</v>
      </c>
      <c r="M832" s="13">
        <f t="shared" si="51"/>
        <v>44</v>
      </c>
      <c r="V832" s="7">
        <v>2</v>
      </c>
    </row>
    <row r="833" spans="1:22" x14ac:dyDescent="0.3">
      <c r="A833" s="1" t="s">
        <v>1505</v>
      </c>
      <c r="B833" s="7">
        <v>1969</v>
      </c>
      <c r="C833" s="1" t="s">
        <v>2361</v>
      </c>
      <c r="D833" s="7">
        <v>23</v>
      </c>
      <c r="E833" s="13">
        <v>0</v>
      </c>
      <c r="F833" s="14">
        <v>6868.39</v>
      </c>
      <c r="G833" s="1" t="s">
        <v>2351</v>
      </c>
      <c r="H833" s="1" t="s">
        <v>2351</v>
      </c>
      <c r="I833" s="9" t="s">
        <v>2353</v>
      </c>
      <c r="J833" s="7">
        <f t="shared" si="48"/>
        <v>1983</v>
      </c>
      <c r="K833" s="7">
        <f t="shared" si="49"/>
        <v>1969</v>
      </c>
      <c r="L833" s="12">
        <f t="shared" si="50"/>
        <v>25499</v>
      </c>
      <c r="M833" s="13">
        <f t="shared" si="51"/>
        <v>53</v>
      </c>
      <c r="V833" s="7">
        <v>9</v>
      </c>
    </row>
    <row r="834" spans="1:22" x14ac:dyDescent="0.3">
      <c r="A834" s="1" t="s">
        <v>1504</v>
      </c>
      <c r="B834" s="7">
        <v>1981</v>
      </c>
      <c r="C834" s="1" t="s">
        <v>2356</v>
      </c>
      <c r="D834" s="7">
        <v>23</v>
      </c>
      <c r="E834" s="13">
        <v>2</v>
      </c>
      <c r="F834" s="14">
        <v>6875.96</v>
      </c>
      <c r="G834" s="1" t="s">
        <v>2351</v>
      </c>
      <c r="H834" s="1" t="s">
        <v>2351</v>
      </c>
      <c r="I834" s="9" t="s">
        <v>2362</v>
      </c>
      <c r="J834" s="7">
        <f t="shared" si="48"/>
        <v>1983</v>
      </c>
      <c r="K834" s="7">
        <f t="shared" si="49"/>
        <v>1981</v>
      </c>
      <c r="L834" s="12">
        <f t="shared" si="50"/>
        <v>29760</v>
      </c>
      <c r="M834" s="13">
        <f t="shared" si="51"/>
        <v>41</v>
      </c>
      <c r="V834" s="7">
        <v>9</v>
      </c>
    </row>
    <row r="835" spans="1:22" x14ac:dyDescent="0.3">
      <c r="A835" s="1" t="s">
        <v>1503</v>
      </c>
      <c r="B835" s="7">
        <v>2004</v>
      </c>
      <c r="C835" s="1" t="s">
        <v>2359</v>
      </c>
      <c r="D835" s="7">
        <v>24</v>
      </c>
      <c r="E835" s="13">
        <v>0</v>
      </c>
      <c r="F835" s="14">
        <v>6876.53</v>
      </c>
      <c r="G835" s="1" t="s">
        <v>2351</v>
      </c>
      <c r="H835" s="1" t="s">
        <v>2355</v>
      </c>
      <c r="I835" s="9" t="s">
        <v>2358</v>
      </c>
      <c r="J835" s="7">
        <f t="shared" ref="J835:J898" si="52">ROUND(AVERAGEIF($B$2:$B$2339,"&lt;&gt;Unknown"),0)</f>
        <v>1983</v>
      </c>
      <c r="K835" s="7">
        <f t="shared" ref="K835:K898" si="53">IF(B835="Unknown",$J$2,B835)</f>
        <v>2004</v>
      </c>
      <c r="L835" s="12">
        <f t="shared" ref="L835:L898" si="54">DATE(K835, MONTH(1 &amp;C835),D835)</f>
        <v>38345</v>
      </c>
      <c r="M835" s="13">
        <f t="shared" ref="M835:M898" si="55">DATEDIF(L835, DATE(2023,6,8),"y")</f>
        <v>18</v>
      </c>
      <c r="V835" s="7">
        <v>2</v>
      </c>
    </row>
    <row r="836" spans="1:22" x14ac:dyDescent="0.3">
      <c r="A836" s="1" t="s">
        <v>1502</v>
      </c>
      <c r="B836" s="7">
        <v>1985</v>
      </c>
      <c r="C836" s="1" t="s">
        <v>2357</v>
      </c>
      <c r="D836" s="7">
        <v>10</v>
      </c>
      <c r="E836" s="13">
        <v>2</v>
      </c>
      <c r="F836" s="14">
        <v>6877.98</v>
      </c>
      <c r="G836" s="1" t="s">
        <v>2351</v>
      </c>
      <c r="H836" s="1" t="s">
        <v>2355</v>
      </c>
      <c r="I836" s="9" t="s">
        <v>2368</v>
      </c>
      <c r="J836" s="7">
        <f t="shared" si="52"/>
        <v>1983</v>
      </c>
      <c r="K836" s="7">
        <f t="shared" si="53"/>
        <v>1985</v>
      </c>
      <c r="L836" s="12">
        <f t="shared" si="54"/>
        <v>31300</v>
      </c>
      <c r="M836" s="13">
        <f t="shared" si="55"/>
        <v>37</v>
      </c>
      <c r="V836" s="7">
        <v>2</v>
      </c>
    </row>
    <row r="837" spans="1:22" x14ac:dyDescent="0.3">
      <c r="A837" s="1" t="s">
        <v>1501</v>
      </c>
      <c r="B837" s="7">
        <v>1989</v>
      </c>
      <c r="C837" s="1" t="s">
        <v>2359</v>
      </c>
      <c r="D837" s="7">
        <v>21</v>
      </c>
      <c r="E837" s="13">
        <v>3</v>
      </c>
      <c r="F837" s="14">
        <v>6895.19</v>
      </c>
      <c r="G837" s="1" t="s">
        <v>2351</v>
      </c>
      <c r="H837" s="1" t="s">
        <v>2352</v>
      </c>
      <c r="I837" s="9" t="s">
        <v>2368</v>
      </c>
      <c r="J837" s="7">
        <f t="shared" si="52"/>
        <v>1983</v>
      </c>
      <c r="K837" s="7">
        <f t="shared" si="53"/>
        <v>1989</v>
      </c>
      <c r="L837" s="12">
        <f t="shared" si="54"/>
        <v>32863</v>
      </c>
      <c r="M837" s="13">
        <f t="shared" si="55"/>
        <v>33</v>
      </c>
      <c r="V837" s="7">
        <v>1</v>
      </c>
    </row>
    <row r="838" spans="1:22" x14ac:dyDescent="0.3">
      <c r="A838" s="1" t="s">
        <v>1500</v>
      </c>
      <c r="B838" s="7">
        <v>1984</v>
      </c>
      <c r="C838" s="1" t="s">
        <v>2357</v>
      </c>
      <c r="D838" s="7">
        <v>5</v>
      </c>
      <c r="E838" s="13">
        <v>2</v>
      </c>
      <c r="F838" s="14">
        <v>6933.24</v>
      </c>
      <c r="G838" s="1" t="s">
        <v>2351</v>
      </c>
      <c r="H838" s="1" t="s">
        <v>2352</v>
      </c>
      <c r="I838" s="9" t="s">
        <v>2358</v>
      </c>
      <c r="J838" s="7">
        <f t="shared" si="52"/>
        <v>1983</v>
      </c>
      <c r="K838" s="7">
        <f t="shared" si="53"/>
        <v>1984</v>
      </c>
      <c r="L838" s="12">
        <f t="shared" si="54"/>
        <v>30930</v>
      </c>
      <c r="M838" s="13">
        <f t="shared" si="55"/>
        <v>38</v>
      </c>
      <c r="V838" s="7">
        <v>1</v>
      </c>
    </row>
    <row r="839" spans="1:22" x14ac:dyDescent="0.3">
      <c r="A839" s="1" t="s">
        <v>1499</v>
      </c>
      <c r="B839" s="7">
        <v>1978</v>
      </c>
      <c r="C839" s="1" t="s">
        <v>2354</v>
      </c>
      <c r="D839" s="7">
        <v>29</v>
      </c>
      <c r="E839" s="13">
        <v>2</v>
      </c>
      <c r="F839" s="14">
        <v>6938.11</v>
      </c>
      <c r="G839" s="1" t="s">
        <v>2351</v>
      </c>
      <c r="H839" s="1" t="s">
        <v>2351</v>
      </c>
      <c r="I839" s="9" t="s">
        <v>2353</v>
      </c>
      <c r="J839" s="7">
        <f t="shared" si="52"/>
        <v>1983</v>
      </c>
      <c r="K839" s="7">
        <f t="shared" si="53"/>
        <v>1978</v>
      </c>
      <c r="L839" s="12">
        <f t="shared" si="54"/>
        <v>28823</v>
      </c>
      <c r="M839" s="13">
        <f t="shared" si="55"/>
        <v>44</v>
      </c>
      <c r="V839" s="7">
        <v>9</v>
      </c>
    </row>
    <row r="840" spans="1:22" x14ac:dyDescent="0.3">
      <c r="A840" s="1" t="s">
        <v>1498</v>
      </c>
      <c r="B840" s="7">
        <v>1980</v>
      </c>
      <c r="C840" s="1" t="s">
        <v>2360</v>
      </c>
      <c r="D840" s="7">
        <v>30</v>
      </c>
      <c r="E840" s="13">
        <v>1</v>
      </c>
      <c r="F840" s="14">
        <v>6940.91</v>
      </c>
      <c r="G840" s="1" t="s">
        <v>2351</v>
      </c>
      <c r="H840" s="1" t="s">
        <v>2351</v>
      </c>
      <c r="I840" s="9" t="s">
        <v>2358</v>
      </c>
      <c r="J840" s="7">
        <f t="shared" si="52"/>
        <v>1983</v>
      </c>
      <c r="K840" s="7">
        <f t="shared" si="53"/>
        <v>1980</v>
      </c>
      <c r="L840" s="12">
        <f t="shared" si="54"/>
        <v>29463</v>
      </c>
      <c r="M840" s="13">
        <f t="shared" si="55"/>
        <v>42</v>
      </c>
      <c r="V840" s="7">
        <v>9</v>
      </c>
    </row>
    <row r="841" spans="1:22" x14ac:dyDescent="0.3">
      <c r="A841" s="1" t="s">
        <v>1497</v>
      </c>
      <c r="B841" s="7">
        <v>1980</v>
      </c>
      <c r="C841" s="1" t="s">
        <v>2361</v>
      </c>
      <c r="D841" s="7">
        <v>5</v>
      </c>
      <c r="E841" s="13">
        <v>2</v>
      </c>
      <c r="F841" s="14">
        <v>6940.94</v>
      </c>
      <c r="G841" s="1" t="s">
        <v>2351</v>
      </c>
      <c r="H841" s="1" t="s">
        <v>2352</v>
      </c>
      <c r="I841" s="9" t="s">
        <v>2353</v>
      </c>
      <c r="J841" s="7">
        <f t="shared" si="52"/>
        <v>1983</v>
      </c>
      <c r="K841" s="7">
        <f t="shared" si="53"/>
        <v>1980</v>
      </c>
      <c r="L841" s="12">
        <f t="shared" si="54"/>
        <v>29499</v>
      </c>
      <c r="M841" s="13">
        <f t="shared" si="55"/>
        <v>42</v>
      </c>
      <c r="V841" s="7">
        <v>1</v>
      </c>
    </row>
    <row r="842" spans="1:22" x14ac:dyDescent="0.3">
      <c r="A842" s="1" t="s">
        <v>1496</v>
      </c>
      <c r="B842" s="7">
        <v>1978</v>
      </c>
      <c r="C842" s="1" t="s">
        <v>2359</v>
      </c>
      <c r="D842" s="7">
        <v>15</v>
      </c>
      <c r="E842" s="13">
        <v>0</v>
      </c>
      <c r="F842" s="14">
        <v>6948.7</v>
      </c>
      <c r="G842" s="1" t="s">
        <v>2355</v>
      </c>
      <c r="H842" s="1" t="s">
        <v>2351</v>
      </c>
      <c r="I842" s="9" t="s">
        <v>2358</v>
      </c>
      <c r="J842" s="7">
        <f t="shared" si="52"/>
        <v>1983</v>
      </c>
      <c r="K842" s="7">
        <f t="shared" si="53"/>
        <v>1978</v>
      </c>
      <c r="L842" s="12">
        <f t="shared" si="54"/>
        <v>28839</v>
      </c>
      <c r="M842" s="13">
        <f t="shared" si="55"/>
        <v>44</v>
      </c>
      <c r="V842" s="7">
        <v>9</v>
      </c>
    </row>
    <row r="843" spans="1:22" x14ac:dyDescent="0.3">
      <c r="A843" s="1" t="s">
        <v>1495</v>
      </c>
      <c r="B843" s="7">
        <v>1980</v>
      </c>
      <c r="C843" s="1" t="s">
        <v>2360</v>
      </c>
      <c r="D843" s="7">
        <v>18</v>
      </c>
      <c r="E843" s="13">
        <v>2</v>
      </c>
      <c r="F843" s="14">
        <v>6951.12</v>
      </c>
      <c r="G843" s="1" t="s">
        <v>2351</v>
      </c>
      <c r="H843" s="1" t="s">
        <v>2351</v>
      </c>
      <c r="I843" s="9" t="s">
        <v>2353</v>
      </c>
      <c r="J843" s="7">
        <f t="shared" si="52"/>
        <v>1983</v>
      </c>
      <c r="K843" s="7">
        <f t="shared" si="53"/>
        <v>1980</v>
      </c>
      <c r="L843" s="12">
        <f t="shared" si="54"/>
        <v>29451</v>
      </c>
      <c r="M843" s="13">
        <f t="shared" si="55"/>
        <v>42</v>
      </c>
      <c r="V843" s="7">
        <v>9</v>
      </c>
    </row>
    <row r="844" spans="1:22" x14ac:dyDescent="0.3">
      <c r="A844" s="1" t="s">
        <v>1494</v>
      </c>
      <c r="B844" s="7">
        <v>1975</v>
      </c>
      <c r="C844" s="1" t="s">
        <v>2356</v>
      </c>
      <c r="D844" s="7">
        <v>3</v>
      </c>
      <c r="E844" s="13">
        <v>1</v>
      </c>
      <c r="F844" s="14">
        <v>6965.21</v>
      </c>
      <c r="G844" s="1" t="s">
        <v>2351</v>
      </c>
      <c r="H844" s="1" t="s">
        <v>2352</v>
      </c>
      <c r="I844" s="9" t="s">
        <v>2353</v>
      </c>
      <c r="J844" s="7">
        <f t="shared" si="52"/>
        <v>1983</v>
      </c>
      <c r="K844" s="7">
        <f t="shared" si="53"/>
        <v>1975</v>
      </c>
      <c r="L844" s="12">
        <f t="shared" si="54"/>
        <v>27548</v>
      </c>
      <c r="M844" s="13">
        <f t="shared" si="55"/>
        <v>48</v>
      </c>
      <c r="V844" s="7">
        <v>1</v>
      </c>
    </row>
    <row r="845" spans="1:22" x14ac:dyDescent="0.3">
      <c r="A845" s="1" t="s">
        <v>1493</v>
      </c>
      <c r="B845" s="7">
        <v>1985</v>
      </c>
      <c r="C845" s="1" t="s">
        <v>2359</v>
      </c>
      <c r="D845" s="7">
        <v>10</v>
      </c>
      <c r="E845" s="13">
        <v>3</v>
      </c>
      <c r="F845" s="14">
        <v>6985.51</v>
      </c>
      <c r="G845" s="1" t="s">
        <v>2351</v>
      </c>
      <c r="H845" s="1" t="s">
        <v>2351</v>
      </c>
      <c r="I845" s="9" t="s">
        <v>2364</v>
      </c>
      <c r="J845" s="7">
        <f t="shared" si="52"/>
        <v>1983</v>
      </c>
      <c r="K845" s="7">
        <f t="shared" si="53"/>
        <v>1985</v>
      </c>
      <c r="L845" s="12">
        <f t="shared" si="54"/>
        <v>31391</v>
      </c>
      <c r="M845" s="13">
        <f t="shared" si="55"/>
        <v>37</v>
      </c>
      <c r="V845" s="7">
        <v>9</v>
      </c>
    </row>
    <row r="846" spans="1:22" x14ac:dyDescent="0.3">
      <c r="A846" s="1" t="s">
        <v>1492</v>
      </c>
      <c r="B846" s="7">
        <v>1982</v>
      </c>
      <c r="C846" s="1" t="s">
        <v>2361</v>
      </c>
      <c r="D846" s="7">
        <v>18</v>
      </c>
      <c r="E846" s="13">
        <v>2</v>
      </c>
      <c r="F846" s="14">
        <v>6986.7</v>
      </c>
      <c r="G846" s="1" t="s">
        <v>2352</v>
      </c>
      <c r="H846" s="1" t="s">
        <v>2355</v>
      </c>
      <c r="I846" s="9" t="s">
        <v>2358</v>
      </c>
      <c r="J846" s="7">
        <f t="shared" si="52"/>
        <v>1983</v>
      </c>
      <c r="K846" s="7">
        <f t="shared" si="53"/>
        <v>1982</v>
      </c>
      <c r="L846" s="12">
        <f t="shared" si="54"/>
        <v>30242</v>
      </c>
      <c r="M846" s="13">
        <f t="shared" si="55"/>
        <v>40</v>
      </c>
      <c r="V846" s="7">
        <v>2</v>
      </c>
    </row>
    <row r="847" spans="1:22" x14ac:dyDescent="0.3">
      <c r="A847" s="1" t="s">
        <v>1491</v>
      </c>
      <c r="B847" s="7">
        <v>1982</v>
      </c>
      <c r="C847" s="1" t="s">
        <v>2357</v>
      </c>
      <c r="D847" s="7">
        <v>1</v>
      </c>
      <c r="E847" s="13">
        <v>3</v>
      </c>
      <c r="F847" s="14">
        <v>6989.95</v>
      </c>
      <c r="G847" s="1" t="s">
        <v>2351</v>
      </c>
      <c r="H847" s="1" t="s">
        <v>2355</v>
      </c>
      <c r="I847" s="9" t="s">
        <v>2353</v>
      </c>
      <c r="J847" s="7">
        <f t="shared" si="52"/>
        <v>1983</v>
      </c>
      <c r="K847" s="7">
        <f t="shared" si="53"/>
        <v>1982</v>
      </c>
      <c r="L847" s="12">
        <f t="shared" si="54"/>
        <v>30195</v>
      </c>
      <c r="M847" s="13">
        <f t="shared" si="55"/>
        <v>40</v>
      </c>
      <c r="V847" s="7">
        <v>2</v>
      </c>
    </row>
    <row r="848" spans="1:22" x14ac:dyDescent="0.3">
      <c r="A848" s="1" t="s">
        <v>1490</v>
      </c>
      <c r="B848" s="7">
        <v>1969</v>
      </c>
      <c r="C848" s="1" t="s">
        <v>2350</v>
      </c>
      <c r="D848" s="7">
        <v>6</v>
      </c>
      <c r="E848" s="13">
        <v>0</v>
      </c>
      <c r="F848" s="14">
        <v>7003.1</v>
      </c>
      <c r="G848" s="1" t="s">
        <v>2351</v>
      </c>
      <c r="H848" s="1" t="s">
        <v>2352</v>
      </c>
      <c r="I848" s="9" t="s">
        <v>2353</v>
      </c>
      <c r="J848" s="7">
        <f t="shared" si="52"/>
        <v>1983</v>
      </c>
      <c r="K848" s="7">
        <f t="shared" si="53"/>
        <v>1969</v>
      </c>
      <c r="L848" s="12">
        <f t="shared" si="54"/>
        <v>25390</v>
      </c>
      <c r="M848" s="13">
        <f t="shared" si="55"/>
        <v>53</v>
      </c>
      <c r="V848" s="7">
        <v>1</v>
      </c>
    </row>
    <row r="849" spans="1:22" x14ac:dyDescent="0.3">
      <c r="A849" s="1" t="s">
        <v>1489</v>
      </c>
      <c r="B849" s="7">
        <v>1978</v>
      </c>
      <c r="C849" s="1" t="s">
        <v>2356</v>
      </c>
      <c r="D849" s="7">
        <v>2</v>
      </c>
      <c r="E849" s="13">
        <v>2</v>
      </c>
      <c r="F849" s="14">
        <v>7033.08</v>
      </c>
      <c r="G849" s="1" t="s">
        <v>2351</v>
      </c>
      <c r="H849" s="1" t="s">
        <v>2351</v>
      </c>
      <c r="I849" s="9" t="s">
        <v>2353</v>
      </c>
      <c r="J849" s="7">
        <f t="shared" si="52"/>
        <v>1983</v>
      </c>
      <c r="K849" s="7">
        <f t="shared" si="53"/>
        <v>1978</v>
      </c>
      <c r="L849" s="12">
        <f t="shared" si="54"/>
        <v>28643</v>
      </c>
      <c r="M849" s="13">
        <f t="shared" si="55"/>
        <v>45</v>
      </c>
      <c r="V849" s="7">
        <v>9</v>
      </c>
    </row>
    <row r="850" spans="1:22" x14ac:dyDescent="0.3">
      <c r="A850" s="1" t="s">
        <v>1488</v>
      </c>
      <c r="B850" s="7">
        <v>1995</v>
      </c>
      <c r="C850" s="1" t="s">
        <v>2361</v>
      </c>
      <c r="D850" s="7">
        <v>29</v>
      </c>
      <c r="E850" s="13">
        <v>0</v>
      </c>
      <c r="F850" s="14">
        <v>7042.11</v>
      </c>
      <c r="G850" s="1" t="s">
        <v>2351</v>
      </c>
      <c r="H850" s="1" t="s">
        <v>2352</v>
      </c>
      <c r="I850" s="9" t="s">
        <v>2358</v>
      </c>
      <c r="J850" s="7">
        <f t="shared" si="52"/>
        <v>1983</v>
      </c>
      <c r="K850" s="7">
        <f t="shared" si="53"/>
        <v>1995</v>
      </c>
      <c r="L850" s="12">
        <f t="shared" si="54"/>
        <v>35001</v>
      </c>
      <c r="M850" s="13">
        <f t="shared" si="55"/>
        <v>27</v>
      </c>
      <c r="V850" s="7">
        <v>1</v>
      </c>
    </row>
    <row r="851" spans="1:22" x14ac:dyDescent="0.3">
      <c r="A851" s="1" t="s">
        <v>1487</v>
      </c>
      <c r="B851" s="7">
        <v>1980</v>
      </c>
      <c r="C851" s="1" t="s">
        <v>2350</v>
      </c>
      <c r="D851" s="7">
        <v>26</v>
      </c>
      <c r="E851" s="13">
        <v>1</v>
      </c>
      <c r="F851" s="14">
        <v>7045.5</v>
      </c>
      <c r="G851" s="1" t="s">
        <v>2351</v>
      </c>
      <c r="H851" s="1" t="s">
        <v>2355</v>
      </c>
      <c r="I851" s="9" t="s">
        <v>2362</v>
      </c>
      <c r="J851" s="7">
        <f t="shared" si="52"/>
        <v>1983</v>
      </c>
      <c r="K851" s="7">
        <f t="shared" si="53"/>
        <v>1980</v>
      </c>
      <c r="L851" s="12">
        <f t="shared" si="54"/>
        <v>29428</v>
      </c>
      <c r="M851" s="13">
        <f t="shared" si="55"/>
        <v>42</v>
      </c>
      <c r="V851" s="7">
        <v>2</v>
      </c>
    </row>
    <row r="852" spans="1:22" x14ac:dyDescent="0.3">
      <c r="A852" s="1" t="s">
        <v>1486</v>
      </c>
      <c r="B852" s="7">
        <v>1980</v>
      </c>
      <c r="C852" s="1" t="s">
        <v>2361</v>
      </c>
      <c r="D852" s="7">
        <v>22</v>
      </c>
      <c r="E852" s="13">
        <v>1</v>
      </c>
      <c r="F852" s="14">
        <v>7046.72</v>
      </c>
      <c r="G852" s="1" t="s">
        <v>2351</v>
      </c>
      <c r="H852" s="1" t="s">
        <v>2352</v>
      </c>
      <c r="I852" s="9" t="s">
        <v>2353</v>
      </c>
      <c r="J852" s="7">
        <f t="shared" si="52"/>
        <v>1983</v>
      </c>
      <c r="K852" s="7">
        <f t="shared" si="53"/>
        <v>1980</v>
      </c>
      <c r="L852" s="12">
        <f t="shared" si="54"/>
        <v>29516</v>
      </c>
      <c r="M852" s="13">
        <f t="shared" si="55"/>
        <v>42</v>
      </c>
      <c r="V852" s="7">
        <v>1</v>
      </c>
    </row>
    <row r="853" spans="1:22" x14ac:dyDescent="0.3">
      <c r="A853" s="1" t="s">
        <v>1485</v>
      </c>
      <c r="B853" s="7">
        <v>1980</v>
      </c>
      <c r="C853" s="1" t="s">
        <v>2350</v>
      </c>
      <c r="D853" s="7">
        <v>21</v>
      </c>
      <c r="E853" s="13">
        <v>0</v>
      </c>
      <c r="F853" s="14">
        <v>7050.02</v>
      </c>
      <c r="G853" s="1" t="s">
        <v>2351</v>
      </c>
      <c r="H853" s="1" t="s">
        <v>2355</v>
      </c>
      <c r="I853" s="9" t="s">
        <v>2368</v>
      </c>
      <c r="J853" s="7">
        <f t="shared" si="52"/>
        <v>1983</v>
      </c>
      <c r="K853" s="7">
        <f t="shared" si="53"/>
        <v>1980</v>
      </c>
      <c r="L853" s="12">
        <f t="shared" si="54"/>
        <v>29423</v>
      </c>
      <c r="M853" s="13">
        <f t="shared" si="55"/>
        <v>42</v>
      </c>
      <c r="V853" s="7">
        <v>2</v>
      </c>
    </row>
    <row r="854" spans="1:22" x14ac:dyDescent="0.3">
      <c r="A854" s="1" t="s">
        <v>1484</v>
      </c>
      <c r="B854" s="7">
        <v>1980</v>
      </c>
      <c r="C854" s="1" t="s">
        <v>2356</v>
      </c>
      <c r="D854" s="7">
        <v>28</v>
      </c>
      <c r="E854" s="13">
        <v>1</v>
      </c>
      <c r="F854" s="14">
        <v>7050.64</v>
      </c>
      <c r="G854" s="1" t="s">
        <v>2351</v>
      </c>
      <c r="H854" s="1" t="s">
        <v>2352</v>
      </c>
      <c r="I854" s="9" t="s">
        <v>2362</v>
      </c>
      <c r="J854" s="7">
        <f t="shared" si="52"/>
        <v>1983</v>
      </c>
      <c r="K854" s="7">
        <f t="shared" si="53"/>
        <v>1980</v>
      </c>
      <c r="L854" s="12">
        <f t="shared" si="54"/>
        <v>29400</v>
      </c>
      <c r="M854" s="13">
        <f t="shared" si="55"/>
        <v>42</v>
      </c>
      <c r="V854" s="7">
        <v>1</v>
      </c>
    </row>
    <row r="855" spans="1:22" x14ac:dyDescent="0.3">
      <c r="A855" s="1" t="s">
        <v>1483</v>
      </c>
      <c r="B855" s="7">
        <v>1978</v>
      </c>
      <c r="C855" s="1" t="s">
        <v>2356</v>
      </c>
      <c r="D855" s="7">
        <v>24</v>
      </c>
      <c r="E855" s="13">
        <v>2</v>
      </c>
      <c r="F855" s="14">
        <v>7054.41</v>
      </c>
      <c r="G855" s="1" t="s">
        <v>2351</v>
      </c>
      <c r="H855" s="1" t="s">
        <v>2351</v>
      </c>
      <c r="I855" s="9" t="s">
        <v>2353</v>
      </c>
      <c r="J855" s="7">
        <f t="shared" si="52"/>
        <v>1983</v>
      </c>
      <c r="K855" s="7">
        <f t="shared" si="53"/>
        <v>1978</v>
      </c>
      <c r="L855" s="12">
        <f t="shared" si="54"/>
        <v>28665</v>
      </c>
      <c r="M855" s="13">
        <f t="shared" si="55"/>
        <v>44</v>
      </c>
      <c r="V855" s="7">
        <v>9</v>
      </c>
    </row>
    <row r="856" spans="1:22" x14ac:dyDescent="0.3">
      <c r="A856" s="1" t="s">
        <v>1482</v>
      </c>
      <c r="B856" s="7">
        <v>1982</v>
      </c>
      <c r="C856" s="1" t="s">
        <v>2361</v>
      </c>
      <c r="D856" s="7">
        <v>6</v>
      </c>
      <c r="E856" s="13">
        <v>1</v>
      </c>
      <c r="F856" s="14">
        <v>7077.19</v>
      </c>
      <c r="G856" s="1" t="s">
        <v>2351</v>
      </c>
      <c r="H856" s="1" t="s">
        <v>2352</v>
      </c>
      <c r="I856" s="9" t="s">
        <v>2368</v>
      </c>
      <c r="J856" s="7">
        <f t="shared" si="52"/>
        <v>1983</v>
      </c>
      <c r="K856" s="7">
        <f t="shared" si="53"/>
        <v>1982</v>
      </c>
      <c r="L856" s="12">
        <f t="shared" si="54"/>
        <v>30230</v>
      </c>
      <c r="M856" s="13">
        <f t="shared" si="55"/>
        <v>40</v>
      </c>
      <c r="V856" s="7">
        <v>1</v>
      </c>
    </row>
    <row r="857" spans="1:22" x14ac:dyDescent="0.3">
      <c r="A857" s="1" t="s">
        <v>1481</v>
      </c>
      <c r="B857" s="7">
        <v>1992</v>
      </c>
      <c r="C857" s="1" t="s">
        <v>2356</v>
      </c>
      <c r="D857" s="7">
        <v>18</v>
      </c>
      <c r="E857" s="13">
        <v>0</v>
      </c>
      <c r="F857" s="14">
        <v>7096.98</v>
      </c>
      <c r="G857" s="1" t="s">
        <v>2351</v>
      </c>
      <c r="H857" s="1" t="s">
        <v>2351</v>
      </c>
      <c r="I857" s="9" t="s">
        <v>2358</v>
      </c>
      <c r="J857" s="7">
        <f t="shared" si="52"/>
        <v>1983</v>
      </c>
      <c r="K857" s="7">
        <f t="shared" si="53"/>
        <v>1992</v>
      </c>
      <c r="L857" s="12">
        <f t="shared" si="54"/>
        <v>33773</v>
      </c>
      <c r="M857" s="13">
        <f t="shared" si="55"/>
        <v>30</v>
      </c>
      <c r="V857" s="7">
        <v>9</v>
      </c>
    </row>
    <row r="858" spans="1:22" x14ac:dyDescent="0.3">
      <c r="A858" s="1" t="s">
        <v>1480</v>
      </c>
      <c r="B858" s="7">
        <v>1987</v>
      </c>
      <c r="C858" s="1" t="s">
        <v>2360</v>
      </c>
      <c r="D858" s="7">
        <v>11</v>
      </c>
      <c r="E858" s="13">
        <v>3</v>
      </c>
      <c r="F858" s="14">
        <v>7106.81</v>
      </c>
      <c r="G858" s="1" t="s">
        <v>2351</v>
      </c>
      <c r="H858" s="1" t="s">
        <v>2355</v>
      </c>
      <c r="I858" s="9" t="s">
        <v>2358</v>
      </c>
      <c r="J858" s="7">
        <f t="shared" si="52"/>
        <v>1983</v>
      </c>
      <c r="K858" s="7">
        <f t="shared" si="53"/>
        <v>1987</v>
      </c>
      <c r="L858" s="12">
        <f t="shared" si="54"/>
        <v>32000</v>
      </c>
      <c r="M858" s="13">
        <f t="shared" si="55"/>
        <v>35</v>
      </c>
      <c r="V858" s="7">
        <v>2</v>
      </c>
    </row>
    <row r="859" spans="1:22" x14ac:dyDescent="0.3">
      <c r="A859" s="1" t="s">
        <v>1479</v>
      </c>
      <c r="B859" s="7">
        <v>1968</v>
      </c>
      <c r="C859" s="1" t="s">
        <v>2356</v>
      </c>
      <c r="D859" s="7">
        <v>29</v>
      </c>
      <c r="E859" s="13">
        <v>0</v>
      </c>
      <c r="F859" s="14">
        <v>7125.25</v>
      </c>
      <c r="G859" s="1" t="s">
        <v>2352</v>
      </c>
      <c r="H859" s="1" t="s">
        <v>2351</v>
      </c>
      <c r="I859" s="9" t="s">
        <v>2353</v>
      </c>
      <c r="J859" s="7">
        <f t="shared" si="52"/>
        <v>1983</v>
      </c>
      <c r="K859" s="7">
        <f t="shared" si="53"/>
        <v>1968</v>
      </c>
      <c r="L859" s="12">
        <f t="shared" si="54"/>
        <v>25018</v>
      </c>
      <c r="M859" s="13">
        <f t="shared" si="55"/>
        <v>54</v>
      </c>
      <c r="V859" s="7">
        <v>9</v>
      </c>
    </row>
    <row r="860" spans="1:22" x14ac:dyDescent="0.3">
      <c r="A860" s="1" t="s">
        <v>1478</v>
      </c>
      <c r="B860" s="7">
        <v>1993</v>
      </c>
      <c r="C860" s="1" t="s">
        <v>2360</v>
      </c>
      <c r="D860" s="7">
        <v>1</v>
      </c>
      <c r="E860" s="13">
        <v>0</v>
      </c>
      <c r="F860" s="14">
        <v>7128.64</v>
      </c>
      <c r="G860" s="1" t="s">
        <v>2351</v>
      </c>
      <c r="H860" s="1" t="s">
        <v>2351</v>
      </c>
      <c r="I860" s="9" t="s">
        <v>2371</v>
      </c>
      <c r="J860" s="7">
        <f t="shared" si="52"/>
        <v>1983</v>
      </c>
      <c r="K860" s="7">
        <f t="shared" si="53"/>
        <v>1993</v>
      </c>
      <c r="L860" s="12">
        <f t="shared" si="54"/>
        <v>34182</v>
      </c>
      <c r="M860" s="13">
        <f t="shared" si="55"/>
        <v>29</v>
      </c>
      <c r="V860" s="7">
        <v>9</v>
      </c>
    </row>
    <row r="861" spans="1:22" x14ac:dyDescent="0.3">
      <c r="A861" s="1" t="s">
        <v>1477</v>
      </c>
      <c r="B861" s="7">
        <v>1984</v>
      </c>
      <c r="C861" s="1" t="s">
        <v>2350</v>
      </c>
      <c r="D861" s="7">
        <v>7</v>
      </c>
      <c r="E861" s="13">
        <v>2</v>
      </c>
      <c r="F861" s="14">
        <v>7133.9</v>
      </c>
      <c r="G861" s="1" t="s">
        <v>2351</v>
      </c>
      <c r="H861" s="1" t="s">
        <v>2355</v>
      </c>
      <c r="I861" s="9" t="s">
        <v>2368</v>
      </c>
      <c r="J861" s="7">
        <f t="shared" si="52"/>
        <v>1983</v>
      </c>
      <c r="K861" s="7">
        <f t="shared" si="53"/>
        <v>1984</v>
      </c>
      <c r="L861" s="12">
        <f t="shared" si="54"/>
        <v>30870</v>
      </c>
      <c r="M861" s="13">
        <f t="shared" si="55"/>
        <v>38</v>
      </c>
      <c r="V861" s="7">
        <v>2</v>
      </c>
    </row>
    <row r="862" spans="1:22" x14ac:dyDescent="0.3">
      <c r="A862" s="1" t="s">
        <v>1476</v>
      </c>
      <c r="B862" s="7">
        <v>1999</v>
      </c>
      <c r="C862" s="1" t="s">
        <v>2360</v>
      </c>
      <c r="D862" s="7">
        <v>8</v>
      </c>
      <c r="E862" s="13">
        <v>0</v>
      </c>
      <c r="F862" s="14">
        <v>7144.4</v>
      </c>
      <c r="G862" s="1" t="s">
        <v>2351</v>
      </c>
      <c r="H862" s="1" t="s">
        <v>2355</v>
      </c>
      <c r="I862" s="9" t="s">
        <v>2375</v>
      </c>
      <c r="J862" s="7">
        <f t="shared" si="52"/>
        <v>1983</v>
      </c>
      <c r="K862" s="7">
        <f t="shared" si="53"/>
        <v>1999</v>
      </c>
      <c r="L862" s="12">
        <f t="shared" si="54"/>
        <v>36380</v>
      </c>
      <c r="M862" s="13">
        <f t="shared" si="55"/>
        <v>23</v>
      </c>
      <c r="V862" s="7">
        <v>2</v>
      </c>
    </row>
    <row r="863" spans="1:22" x14ac:dyDescent="0.3">
      <c r="A863" s="1" t="s">
        <v>1475</v>
      </c>
      <c r="B863" s="7">
        <v>1984</v>
      </c>
      <c r="C863" s="1" t="s">
        <v>2354</v>
      </c>
      <c r="D863" s="7">
        <v>21</v>
      </c>
      <c r="E863" s="13">
        <v>2</v>
      </c>
      <c r="F863" s="14">
        <v>7144.86</v>
      </c>
      <c r="G863" s="1" t="s">
        <v>2351</v>
      </c>
      <c r="H863" s="1" t="s">
        <v>2351</v>
      </c>
      <c r="I863" s="9" t="s">
        <v>2368</v>
      </c>
      <c r="J863" s="7">
        <f t="shared" si="52"/>
        <v>1983</v>
      </c>
      <c r="K863" s="7">
        <f t="shared" si="53"/>
        <v>1984</v>
      </c>
      <c r="L863" s="12">
        <f t="shared" si="54"/>
        <v>31007</v>
      </c>
      <c r="M863" s="13">
        <f t="shared" si="55"/>
        <v>38</v>
      </c>
      <c r="V863" s="7">
        <v>9</v>
      </c>
    </row>
    <row r="864" spans="1:22" x14ac:dyDescent="0.3">
      <c r="A864" s="1" t="s">
        <v>1474</v>
      </c>
      <c r="B864" s="7">
        <v>1976</v>
      </c>
      <c r="C864" s="1" t="s">
        <v>2356</v>
      </c>
      <c r="D864" s="7">
        <v>24</v>
      </c>
      <c r="E864" s="13">
        <v>0</v>
      </c>
      <c r="F864" s="14">
        <v>7147.11</v>
      </c>
      <c r="G864" s="1" t="s">
        <v>2352</v>
      </c>
      <c r="H864" s="1" t="s">
        <v>2351</v>
      </c>
      <c r="I864" s="9" t="s">
        <v>2362</v>
      </c>
      <c r="J864" s="7">
        <f t="shared" si="52"/>
        <v>1983</v>
      </c>
      <c r="K864" s="7">
        <f t="shared" si="53"/>
        <v>1976</v>
      </c>
      <c r="L864" s="12">
        <f t="shared" si="54"/>
        <v>27935</v>
      </c>
      <c r="M864" s="13">
        <f t="shared" si="55"/>
        <v>46</v>
      </c>
      <c r="V864" s="7">
        <v>9</v>
      </c>
    </row>
    <row r="865" spans="1:22" x14ac:dyDescent="0.3">
      <c r="A865" s="1" t="s">
        <v>1473</v>
      </c>
      <c r="B865" s="7">
        <v>1978</v>
      </c>
      <c r="C865" s="1" t="s">
        <v>2350</v>
      </c>
      <c r="D865" s="7">
        <v>30</v>
      </c>
      <c r="E865" s="13">
        <v>1</v>
      </c>
      <c r="F865" s="14">
        <v>7147.47</v>
      </c>
      <c r="G865" s="1" t="s">
        <v>2351</v>
      </c>
      <c r="H865" s="1" t="s">
        <v>2352</v>
      </c>
      <c r="I865" s="9" t="s">
        <v>2353</v>
      </c>
      <c r="J865" s="7">
        <f t="shared" si="52"/>
        <v>1983</v>
      </c>
      <c r="K865" s="7">
        <f t="shared" si="53"/>
        <v>1978</v>
      </c>
      <c r="L865" s="12">
        <f t="shared" si="54"/>
        <v>28701</v>
      </c>
      <c r="M865" s="13">
        <f t="shared" si="55"/>
        <v>44</v>
      </c>
      <c r="V865" s="7">
        <v>1</v>
      </c>
    </row>
    <row r="866" spans="1:22" x14ac:dyDescent="0.3">
      <c r="A866" s="1" t="s">
        <v>1472</v>
      </c>
      <c r="B866" s="7">
        <v>1984</v>
      </c>
      <c r="C866" s="1" t="s">
        <v>2356</v>
      </c>
      <c r="D866" s="7">
        <v>29</v>
      </c>
      <c r="E866" s="13">
        <v>3</v>
      </c>
      <c r="F866" s="14">
        <v>7151.09</v>
      </c>
      <c r="G866" s="1" t="s">
        <v>2351</v>
      </c>
      <c r="H866" s="1" t="s">
        <v>2351</v>
      </c>
      <c r="I866" s="9" t="s">
        <v>2362</v>
      </c>
      <c r="J866" s="7">
        <f t="shared" si="52"/>
        <v>1983</v>
      </c>
      <c r="K866" s="7">
        <f t="shared" si="53"/>
        <v>1984</v>
      </c>
      <c r="L866" s="12">
        <f t="shared" si="54"/>
        <v>30862</v>
      </c>
      <c r="M866" s="13">
        <f t="shared" si="55"/>
        <v>38</v>
      </c>
      <c r="V866" s="7">
        <v>9</v>
      </c>
    </row>
    <row r="867" spans="1:22" x14ac:dyDescent="0.3">
      <c r="A867" s="1" t="s">
        <v>1471</v>
      </c>
      <c r="B867" s="7">
        <v>1978</v>
      </c>
      <c r="C867" s="1" t="s">
        <v>2357</v>
      </c>
      <c r="D867" s="7">
        <v>6</v>
      </c>
      <c r="E867" s="13">
        <v>1</v>
      </c>
      <c r="F867" s="14">
        <v>7152.67</v>
      </c>
      <c r="G867" s="1" t="s">
        <v>2352</v>
      </c>
      <c r="H867" s="1" t="s">
        <v>2351</v>
      </c>
      <c r="I867" s="9" t="s">
        <v>2353</v>
      </c>
      <c r="J867" s="7">
        <f t="shared" si="52"/>
        <v>1983</v>
      </c>
      <c r="K867" s="7">
        <f t="shared" si="53"/>
        <v>1978</v>
      </c>
      <c r="L867" s="12">
        <f t="shared" si="54"/>
        <v>28739</v>
      </c>
      <c r="M867" s="13">
        <f t="shared" si="55"/>
        <v>44</v>
      </c>
      <c r="V867" s="7">
        <v>9</v>
      </c>
    </row>
    <row r="868" spans="1:22" x14ac:dyDescent="0.3">
      <c r="A868" s="1" t="s">
        <v>1470</v>
      </c>
      <c r="B868" s="7">
        <v>1981</v>
      </c>
      <c r="C868" s="1" t="s">
        <v>2350</v>
      </c>
      <c r="D868" s="7">
        <v>17</v>
      </c>
      <c r="E868" s="13">
        <v>1</v>
      </c>
      <c r="F868" s="14">
        <v>7153.55</v>
      </c>
      <c r="G868" s="1" t="s">
        <v>2351</v>
      </c>
      <c r="H868" s="1" t="s">
        <v>2355</v>
      </c>
      <c r="I868" s="9" t="s">
        <v>2358</v>
      </c>
      <c r="J868" s="7">
        <f t="shared" si="52"/>
        <v>1983</v>
      </c>
      <c r="K868" s="7">
        <f t="shared" si="53"/>
        <v>1981</v>
      </c>
      <c r="L868" s="12">
        <f t="shared" si="54"/>
        <v>29784</v>
      </c>
      <c r="M868" s="13">
        <f t="shared" si="55"/>
        <v>41</v>
      </c>
      <c r="V868" s="7">
        <v>2</v>
      </c>
    </row>
    <row r="869" spans="1:22" x14ac:dyDescent="0.3">
      <c r="A869" s="1" t="s">
        <v>1469</v>
      </c>
      <c r="B869" s="7">
        <v>1980</v>
      </c>
      <c r="C869" s="1" t="s">
        <v>2356</v>
      </c>
      <c r="D869" s="7">
        <v>22</v>
      </c>
      <c r="E869" s="13">
        <v>2</v>
      </c>
      <c r="F869" s="14">
        <v>7160.09</v>
      </c>
      <c r="G869" s="1" t="s">
        <v>2351</v>
      </c>
      <c r="H869" s="1" t="s">
        <v>2351</v>
      </c>
      <c r="I869" s="9" t="s">
        <v>2362</v>
      </c>
      <c r="J869" s="7">
        <f t="shared" si="52"/>
        <v>1983</v>
      </c>
      <c r="K869" s="7">
        <f t="shared" si="53"/>
        <v>1980</v>
      </c>
      <c r="L869" s="12">
        <f t="shared" si="54"/>
        <v>29394</v>
      </c>
      <c r="M869" s="13">
        <f t="shared" si="55"/>
        <v>42</v>
      </c>
      <c r="V869" s="7">
        <v>9</v>
      </c>
    </row>
    <row r="870" spans="1:22" x14ac:dyDescent="0.3">
      <c r="A870" s="1" t="s">
        <v>1468</v>
      </c>
      <c r="B870" s="7">
        <v>1980</v>
      </c>
      <c r="C870" s="1" t="s">
        <v>2361</v>
      </c>
      <c r="D870" s="7">
        <v>7</v>
      </c>
      <c r="E870" s="13">
        <v>2</v>
      </c>
      <c r="F870" s="14">
        <v>7160.33</v>
      </c>
      <c r="G870" s="1" t="s">
        <v>2351</v>
      </c>
      <c r="H870" s="1" t="s">
        <v>2355</v>
      </c>
      <c r="I870" s="9" t="s">
        <v>2353</v>
      </c>
      <c r="J870" s="7">
        <f t="shared" si="52"/>
        <v>1983</v>
      </c>
      <c r="K870" s="7">
        <f t="shared" si="53"/>
        <v>1980</v>
      </c>
      <c r="L870" s="12">
        <f t="shared" si="54"/>
        <v>29501</v>
      </c>
      <c r="M870" s="13">
        <f t="shared" si="55"/>
        <v>42</v>
      </c>
      <c r="V870" s="7">
        <v>2</v>
      </c>
    </row>
    <row r="871" spans="1:22" x14ac:dyDescent="0.3">
      <c r="A871" s="1" t="s">
        <v>1467</v>
      </c>
      <c r="B871" s="7">
        <v>1980</v>
      </c>
      <c r="C871" s="1" t="s">
        <v>2357</v>
      </c>
      <c r="D871" s="7">
        <v>30</v>
      </c>
      <c r="E871" s="13">
        <v>2</v>
      </c>
      <c r="F871" s="14">
        <v>7162.01</v>
      </c>
      <c r="G871" s="1" t="s">
        <v>2351</v>
      </c>
      <c r="H871" s="1" t="s">
        <v>2352</v>
      </c>
      <c r="I871" s="9" t="s">
        <v>2353</v>
      </c>
      <c r="J871" s="7">
        <f t="shared" si="52"/>
        <v>1983</v>
      </c>
      <c r="K871" s="7">
        <f t="shared" si="53"/>
        <v>1980</v>
      </c>
      <c r="L871" s="12">
        <f t="shared" si="54"/>
        <v>29494</v>
      </c>
      <c r="M871" s="13">
        <f t="shared" si="55"/>
        <v>42</v>
      </c>
      <c r="V871" s="7">
        <v>1</v>
      </c>
    </row>
    <row r="872" spans="1:22" x14ac:dyDescent="0.3">
      <c r="A872" s="1" t="s">
        <v>1466</v>
      </c>
      <c r="B872" s="7">
        <v>1982</v>
      </c>
      <c r="C872" s="1" t="s">
        <v>2360</v>
      </c>
      <c r="D872" s="7">
        <v>16</v>
      </c>
      <c r="E872" s="13">
        <v>2</v>
      </c>
      <c r="F872" s="14">
        <v>7173.36</v>
      </c>
      <c r="G872" s="1" t="s">
        <v>2352</v>
      </c>
      <c r="H872" s="1" t="s">
        <v>2351</v>
      </c>
      <c r="I872" s="9" t="s">
        <v>2365</v>
      </c>
      <c r="J872" s="7">
        <f t="shared" si="52"/>
        <v>1983</v>
      </c>
      <c r="K872" s="7">
        <f t="shared" si="53"/>
        <v>1982</v>
      </c>
      <c r="L872" s="12">
        <f t="shared" si="54"/>
        <v>30179</v>
      </c>
      <c r="M872" s="13">
        <f t="shared" si="55"/>
        <v>40</v>
      </c>
      <c r="V872" s="7">
        <v>9</v>
      </c>
    </row>
    <row r="873" spans="1:22" x14ac:dyDescent="0.3">
      <c r="A873" s="1" t="s">
        <v>1465</v>
      </c>
      <c r="B873" s="7">
        <v>1975</v>
      </c>
      <c r="C873" s="1" t="s">
        <v>2350</v>
      </c>
      <c r="D873" s="7">
        <v>19</v>
      </c>
      <c r="E873" s="13">
        <v>1</v>
      </c>
      <c r="F873" s="14">
        <v>7175.51</v>
      </c>
      <c r="G873" s="1" t="s">
        <v>2351</v>
      </c>
      <c r="H873" s="1" t="s">
        <v>2352</v>
      </c>
      <c r="I873" s="9" t="s">
        <v>2353</v>
      </c>
      <c r="J873" s="7">
        <f t="shared" si="52"/>
        <v>1983</v>
      </c>
      <c r="K873" s="7">
        <f t="shared" si="53"/>
        <v>1975</v>
      </c>
      <c r="L873" s="12">
        <f t="shared" si="54"/>
        <v>27594</v>
      </c>
      <c r="M873" s="13">
        <f t="shared" si="55"/>
        <v>47</v>
      </c>
      <c r="V873" s="7">
        <v>1</v>
      </c>
    </row>
    <row r="874" spans="1:22" x14ac:dyDescent="0.3">
      <c r="A874" s="1" t="s">
        <v>1464</v>
      </c>
      <c r="B874" s="7">
        <v>1968</v>
      </c>
      <c r="C874" s="1" t="s">
        <v>2360</v>
      </c>
      <c r="D874" s="7">
        <v>26</v>
      </c>
      <c r="E874" s="13">
        <v>0</v>
      </c>
      <c r="F874" s="14">
        <v>7179.52</v>
      </c>
      <c r="G874" s="1" t="s">
        <v>2352</v>
      </c>
      <c r="H874" s="1" t="s">
        <v>2352</v>
      </c>
      <c r="I874" s="9" t="s">
        <v>2353</v>
      </c>
      <c r="J874" s="7">
        <f t="shared" si="52"/>
        <v>1983</v>
      </c>
      <c r="K874" s="7">
        <f t="shared" si="53"/>
        <v>1968</v>
      </c>
      <c r="L874" s="12">
        <f t="shared" si="54"/>
        <v>25076</v>
      </c>
      <c r="M874" s="13">
        <f t="shared" si="55"/>
        <v>54</v>
      </c>
      <c r="V874" s="7">
        <v>1</v>
      </c>
    </row>
    <row r="875" spans="1:22" x14ac:dyDescent="0.3">
      <c r="A875" s="1" t="s">
        <v>1463</v>
      </c>
      <c r="B875" s="7">
        <v>1982</v>
      </c>
      <c r="C875" s="1" t="s">
        <v>2357</v>
      </c>
      <c r="D875" s="7">
        <v>14</v>
      </c>
      <c r="E875" s="13">
        <v>3</v>
      </c>
      <c r="F875" s="14">
        <v>7196.87</v>
      </c>
      <c r="G875" s="1" t="s">
        <v>2352</v>
      </c>
      <c r="H875" s="1" t="s">
        <v>2351</v>
      </c>
      <c r="I875" s="9" t="s">
        <v>2362</v>
      </c>
      <c r="J875" s="7">
        <f t="shared" si="52"/>
        <v>1983</v>
      </c>
      <c r="K875" s="7">
        <f t="shared" si="53"/>
        <v>1982</v>
      </c>
      <c r="L875" s="12">
        <f t="shared" si="54"/>
        <v>30208</v>
      </c>
      <c r="M875" s="13">
        <f t="shared" si="55"/>
        <v>40</v>
      </c>
      <c r="V875" s="7">
        <v>9</v>
      </c>
    </row>
    <row r="876" spans="1:22" x14ac:dyDescent="0.3">
      <c r="A876" s="1" t="s">
        <v>1462</v>
      </c>
      <c r="B876" s="7">
        <v>1983</v>
      </c>
      <c r="C876" s="1" t="s">
        <v>2360</v>
      </c>
      <c r="D876" s="7">
        <v>11</v>
      </c>
      <c r="E876" s="13">
        <v>2</v>
      </c>
      <c r="F876" s="14">
        <v>7201.7</v>
      </c>
      <c r="G876" s="1" t="s">
        <v>2351</v>
      </c>
      <c r="H876" s="1" t="s">
        <v>2352</v>
      </c>
      <c r="I876" s="9" t="s">
        <v>2358</v>
      </c>
      <c r="J876" s="7">
        <f t="shared" si="52"/>
        <v>1983</v>
      </c>
      <c r="K876" s="7">
        <f t="shared" si="53"/>
        <v>1983</v>
      </c>
      <c r="L876" s="12">
        <f t="shared" si="54"/>
        <v>30539</v>
      </c>
      <c r="M876" s="13">
        <f t="shared" si="55"/>
        <v>39</v>
      </c>
      <c r="V876" s="7">
        <v>1</v>
      </c>
    </row>
    <row r="877" spans="1:22" x14ac:dyDescent="0.3">
      <c r="A877" s="1" t="s">
        <v>1461</v>
      </c>
      <c r="B877" s="7">
        <v>1983</v>
      </c>
      <c r="C877" s="1" t="s">
        <v>2354</v>
      </c>
      <c r="D877" s="7">
        <v>21</v>
      </c>
      <c r="E877" s="13">
        <v>2</v>
      </c>
      <c r="F877" s="14">
        <v>7209.49</v>
      </c>
      <c r="G877" s="1" t="s">
        <v>2351</v>
      </c>
      <c r="H877" s="1" t="s">
        <v>2352</v>
      </c>
      <c r="I877" s="9" t="s">
        <v>2358</v>
      </c>
      <c r="J877" s="7">
        <f t="shared" si="52"/>
        <v>1983</v>
      </c>
      <c r="K877" s="7">
        <f t="shared" si="53"/>
        <v>1983</v>
      </c>
      <c r="L877" s="12">
        <f t="shared" si="54"/>
        <v>30641</v>
      </c>
      <c r="M877" s="13">
        <f t="shared" si="55"/>
        <v>39</v>
      </c>
      <c r="V877" s="7">
        <v>1</v>
      </c>
    </row>
    <row r="878" spans="1:22" x14ac:dyDescent="0.3">
      <c r="A878" s="1" t="s">
        <v>1460</v>
      </c>
      <c r="B878" s="7">
        <v>1991</v>
      </c>
      <c r="C878" s="1" t="s">
        <v>2356</v>
      </c>
      <c r="D878" s="7">
        <v>28</v>
      </c>
      <c r="E878" s="13">
        <v>3</v>
      </c>
      <c r="F878" s="14">
        <v>7220.25</v>
      </c>
      <c r="G878" s="1" t="s">
        <v>2351</v>
      </c>
      <c r="H878" s="1" t="s">
        <v>2351</v>
      </c>
      <c r="I878" s="9" t="s">
        <v>2371</v>
      </c>
      <c r="J878" s="7">
        <f t="shared" si="52"/>
        <v>1983</v>
      </c>
      <c r="K878" s="7">
        <f t="shared" si="53"/>
        <v>1991</v>
      </c>
      <c r="L878" s="12">
        <f t="shared" si="54"/>
        <v>33417</v>
      </c>
      <c r="M878" s="13">
        <f t="shared" si="55"/>
        <v>31</v>
      </c>
      <c r="V878" s="7">
        <v>9</v>
      </c>
    </row>
    <row r="879" spans="1:22" x14ac:dyDescent="0.3">
      <c r="A879" s="1" t="s">
        <v>1459</v>
      </c>
      <c r="B879" s="7">
        <v>1977</v>
      </c>
      <c r="C879" s="1" t="s">
        <v>2357</v>
      </c>
      <c r="D879" s="7">
        <v>15</v>
      </c>
      <c r="E879" s="13">
        <v>0</v>
      </c>
      <c r="F879" s="14">
        <v>7222.79</v>
      </c>
      <c r="G879" s="1" t="s">
        <v>2352</v>
      </c>
      <c r="H879" s="1" t="s">
        <v>2352</v>
      </c>
      <c r="I879" s="9" t="s">
        <v>2358</v>
      </c>
      <c r="J879" s="7">
        <f t="shared" si="52"/>
        <v>1983</v>
      </c>
      <c r="K879" s="7">
        <f t="shared" si="53"/>
        <v>1977</v>
      </c>
      <c r="L879" s="12">
        <f t="shared" si="54"/>
        <v>28383</v>
      </c>
      <c r="M879" s="13">
        <f t="shared" si="55"/>
        <v>45</v>
      </c>
      <c r="V879" s="7">
        <v>1</v>
      </c>
    </row>
    <row r="880" spans="1:22" x14ac:dyDescent="0.3">
      <c r="A880" s="1" t="s">
        <v>1458</v>
      </c>
      <c r="B880" s="7">
        <v>1986</v>
      </c>
      <c r="C880" s="1" t="s">
        <v>2350</v>
      </c>
      <c r="D880" s="7">
        <v>13</v>
      </c>
      <c r="E880" s="13">
        <v>3</v>
      </c>
      <c r="F880" s="14">
        <v>7228.22</v>
      </c>
      <c r="G880" s="1" t="s">
        <v>2351</v>
      </c>
      <c r="H880" s="1" t="s">
        <v>2355</v>
      </c>
      <c r="I880" s="9" t="s">
        <v>2368</v>
      </c>
      <c r="J880" s="7">
        <f t="shared" si="52"/>
        <v>1983</v>
      </c>
      <c r="K880" s="7">
        <f t="shared" si="53"/>
        <v>1986</v>
      </c>
      <c r="L880" s="12">
        <f t="shared" si="54"/>
        <v>31606</v>
      </c>
      <c r="M880" s="13">
        <f t="shared" si="55"/>
        <v>36</v>
      </c>
      <c r="V880" s="7">
        <v>2</v>
      </c>
    </row>
    <row r="881" spans="1:22" x14ac:dyDescent="0.3">
      <c r="A881" s="1" t="s">
        <v>1457</v>
      </c>
      <c r="B881" s="7">
        <v>1986</v>
      </c>
      <c r="C881" s="1" t="s">
        <v>2357</v>
      </c>
      <c r="D881" s="7">
        <v>2</v>
      </c>
      <c r="E881" s="13">
        <v>4</v>
      </c>
      <c r="F881" s="14">
        <v>7243.81</v>
      </c>
      <c r="G881" s="1" t="s">
        <v>2351</v>
      </c>
      <c r="H881" s="1" t="s">
        <v>2352</v>
      </c>
      <c r="I881" s="9" t="s">
        <v>2353</v>
      </c>
      <c r="J881" s="7">
        <f t="shared" si="52"/>
        <v>1983</v>
      </c>
      <c r="K881" s="7">
        <f t="shared" si="53"/>
        <v>1986</v>
      </c>
      <c r="L881" s="12">
        <f t="shared" si="54"/>
        <v>31657</v>
      </c>
      <c r="M881" s="13">
        <f t="shared" si="55"/>
        <v>36</v>
      </c>
      <c r="V881" s="7">
        <v>1</v>
      </c>
    </row>
    <row r="882" spans="1:22" x14ac:dyDescent="0.3">
      <c r="A882" s="1" t="s">
        <v>1456</v>
      </c>
      <c r="B882" s="7">
        <v>1982</v>
      </c>
      <c r="C882" s="1" t="s">
        <v>2350</v>
      </c>
      <c r="D882" s="7">
        <v>24</v>
      </c>
      <c r="E882" s="13">
        <v>3</v>
      </c>
      <c r="F882" s="14">
        <v>7248.71</v>
      </c>
      <c r="G882" s="1" t="s">
        <v>2351</v>
      </c>
      <c r="H882" s="1" t="s">
        <v>2355</v>
      </c>
      <c r="I882" s="9" t="s">
        <v>2353</v>
      </c>
      <c r="J882" s="7">
        <f t="shared" si="52"/>
        <v>1983</v>
      </c>
      <c r="K882" s="7">
        <f t="shared" si="53"/>
        <v>1982</v>
      </c>
      <c r="L882" s="12">
        <f t="shared" si="54"/>
        <v>30156</v>
      </c>
      <c r="M882" s="13">
        <f t="shared" si="55"/>
        <v>40</v>
      </c>
      <c r="V882" s="7">
        <v>2</v>
      </c>
    </row>
    <row r="883" spans="1:22" x14ac:dyDescent="0.3">
      <c r="A883" s="1" t="s">
        <v>1455</v>
      </c>
      <c r="B883" s="7">
        <v>1981</v>
      </c>
      <c r="C883" s="1" t="s">
        <v>2360</v>
      </c>
      <c r="D883" s="7">
        <v>14</v>
      </c>
      <c r="E883" s="13">
        <v>2</v>
      </c>
      <c r="F883" s="14">
        <v>7256.72</v>
      </c>
      <c r="G883" s="1" t="s">
        <v>2352</v>
      </c>
      <c r="H883" s="1" t="s">
        <v>2351</v>
      </c>
      <c r="I883" s="9" t="s">
        <v>2358</v>
      </c>
      <c r="J883" s="7">
        <f t="shared" si="52"/>
        <v>1983</v>
      </c>
      <c r="K883" s="7">
        <f t="shared" si="53"/>
        <v>1981</v>
      </c>
      <c r="L883" s="12">
        <f t="shared" si="54"/>
        <v>29812</v>
      </c>
      <c r="M883" s="13">
        <f t="shared" si="55"/>
        <v>41</v>
      </c>
      <c r="V883" s="7">
        <v>9</v>
      </c>
    </row>
    <row r="884" spans="1:22" x14ac:dyDescent="0.3">
      <c r="A884" s="1" t="s">
        <v>1454</v>
      </c>
      <c r="B884" s="7">
        <v>1981</v>
      </c>
      <c r="C884" s="1" t="s">
        <v>2356</v>
      </c>
      <c r="D884" s="7">
        <v>13</v>
      </c>
      <c r="E884" s="13">
        <v>2</v>
      </c>
      <c r="F884" s="14">
        <v>7261.74</v>
      </c>
      <c r="G884" s="1" t="s">
        <v>2352</v>
      </c>
      <c r="H884" s="1" t="s">
        <v>2352</v>
      </c>
      <c r="I884" s="9" t="s">
        <v>2358</v>
      </c>
      <c r="J884" s="7">
        <f t="shared" si="52"/>
        <v>1983</v>
      </c>
      <c r="K884" s="7">
        <f t="shared" si="53"/>
        <v>1981</v>
      </c>
      <c r="L884" s="12">
        <f t="shared" si="54"/>
        <v>29750</v>
      </c>
      <c r="M884" s="13">
        <f t="shared" si="55"/>
        <v>41</v>
      </c>
      <c r="V884" s="7">
        <v>1</v>
      </c>
    </row>
    <row r="885" spans="1:22" x14ac:dyDescent="0.3">
      <c r="A885" s="1" t="s">
        <v>1453</v>
      </c>
      <c r="B885" s="7">
        <v>1973</v>
      </c>
      <c r="C885" s="1" t="s">
        <v>2361</v>
      </c>
      <c r="D885" s="7">
        <v>25</v>
      </c>
      <c r="E885" s="13">
        <v>0</v>
      </c>
      <c r="F885" s="14">
        <v>7265.58</v>
      </c>
      <c r="G885" s="1" t="s">
        <v>2351</v>
      </c>
      <c r="H885" s="1" t="s">
        <v>2351</v>
      </c>
      <c r="I885" s="9" t="s">
        <v>2353</v>
      </c>
      <c r="J885" s="7">
        <f t="shared" si="52"/>
        <v>1983</v>
      </c>
      <c r="K885" s="7">
        <f t="shared" si="53"/>
        <v>1973</v>
      </c>
      <c r="L885" s="12">
        <f t="shared" si="54"/>
        <v>26962</v>
      </c>
      <c r="M885" s="13">
        <f t="shared" si="55"/>
        <v>49</v>
      </c>
      <c r="V885" s="7">
        <v>9</v>
      </c>
    </row>
    <row r="886" spans="1:22" x14ac:dyDescent="0.3">
      <c r="A886" s="1" t="s">
        <v>1452</v>
      </c>
      <c r="B886" s="7">
        <v>1981</v>
      </c>
      <c r="C886" s="1" t="s">
        <v>2360</v>
      </c>
      <c r="D886" s="7">
        <v>4</v>
      </c>
      <c r="E886" s="13">
        <v>2</v>
      </c>
      <c r="F886" s="14">
        <v>7265.7</v>
      </c>
      <c r="G886" s="1" t="s">
        <v>2352</v>
      </c>
      <c r="H886" s="1" t="s">
        <v>2352</v>
      </c>
      <c r="I886" s="9" t="s">
        <v>2358</v>
      </c>
      <c r="J886" s="7">
        <f t="shared" si="52"/>
        <v>1983</v>
      </c>
      <c r="K886" s="7">
        <f t="shared" si="53"/>
        <v>1981</v>
      </c>
      <c r="L886" s="12">
        <f t="shared" si="54"/>
        <v>29802</v>
      </c>
      <c r="M886" s="13">
        <f t="shared" si="55"/>
        <v>41</v>
      </c>
      <c r="V886" s="7">
        <v>1</v>
      </c>
    </row>
    <row r="887" spans="1:22" x14ac:dyDescent="0.3">
      <c r="A887" s="1" t="s">
        <v>1451</v>
      </c>
      <c r="B887" s="7">
        <v>1976</v>
      </c>
      <c r="C887" s="1" t="s">
        <v>2359</v>
      </c>
      <c r="D887" s="7">
        <v>18</v>
      </c>
      <c r="E887" s="13">
        <v>2</v>
      </c>
      <c r="F887" s="14">
        <v>7273.02</v>
      </c>
      <c r="G887" s="1" t="s">
        <v>2351</v>
      </c>
      <c r="H887" s="1" t="s">
        <v>2355</v>
      </c>
      <c r="I887" s="9" t="s">
        <v>2353</v>
      </c>
      <c r="J887" s="7">
        <f t="shared" si="52"/>
        <v>1983</v>
      </c>
      <c r="K887" s="7">
        <f t="shared" si="53"/>
        <v>1976</v>
      </c>
      <c r="L887" s="12">
        <f t="shared" si="54"/>
        <v>28112</v>
      </c>
      <c r="M887" s="13">
        <f t="shared" si="55"/>
        <v>46</v>
      </c>
      <c r="V887" s="7">
        <v>2</v>
      </c>
    </row>
    <row r="888" spans="1:22" x14ac:dyDescent="0.3">
      <c r="A888" s="1" t="s">
        <v>1450</v>
      </c>
      <c r="B888" s="7">
        <v>1985</v>
      </c>
      <c r="C888" s="1" t="s">
        <v>2354</v>
      </c>
      <c r="D888" s="7">
        <v>2</v>
      </c>
      <c r="E888" s="13">
        <v>3</v>
      </c>
      <c r="F888" s="14">
        <v>7281.51</v>
      </c>
      <c r="G888" s="1" t="s">
        <v>2351</v>
      </c>
      <c r="H888" s="1" t="s">
        <v>2355</v>
      </c>
      <c r="I888" s="9" t="s">
        <v>2358</v>
      </c>
      <c r="J888" s="7">
        <f t="shared" si="52"/>
        <v>1983</v>
      </c>
      <c r="K888" s="7">
        <f t="shared" si="53"/>
        <v>1985</v>
      </c>
      <c r="L888" s="12">
        <f t="shared" si="54"/>
        <v>31353</v>
      </c>
      <c r="M888" s="13">
        <f t="shared" si="55"/>
        <v>37</v>
      </c>
      <c r="V888" s="7">
        <v>2</v>
      </c>
    </row>
    <row r="889" spans="1:22" x14ac:dyDescent="0.3">
      <c r="A889" s="1" t="s">
        <v>1449</v>
      </c>
      <c r="B889" s="7">
        <v>1966</v>
      </c>
      <c r="C889" s="1" t="s">
        <v>2359</v>
      </c>
      <c r="D889" s="7">
        <v>26</v>
      </c>
      <c r="E889" s="13">
        <v>0</v>
      </c>
      <c r="F889" s="14">
        <v>7302.46</v>
      </c>
      <c r="G889" s="1" t="s">
        <v>2352</v>
      </c>
      <c r="H889" s="1" t="s">
        <v>2355</v>
      </c>
      <c r="I889" s="9" t="s">
        <v>2358</v>
      </c>
      <c r="J889" s="7">
        <f t="shared" si="52"/>
        <v>1983</v>
      </c>
      <c r="K889" s="7">
        <f t="shared" si="53"/>
        <v>1966</v>
      </c>
      <c r="L889" s="12">
        <f t="shared" si="54"/>
        <v>24467</v>
      </c>
      <c r="M889" s="13">
        <f t="shared" si="55"/>
        <v>56</v>
      </c>
      <c r="V889" s="7">
        <v>2</v>
      </c>
    </row>
    <row r="890" spans="1:22" x14ac:dyDescent="0.3">
      <c r="A890" s="1" t="s">
        <v>1448</v>
      </c>
      <c r="B890" s="7">
        <v>1965</v>
      </c>
      <c r="C890" s="1" t="s">
        <v>2356</v>
      </c>
      <c r="D890" s="7">
        <v>6</v>
      </c>
      <c r="E890" s="13">
        <v>0</v>
      </c>
      <c r="F890" s="14">
        <v>7304.65</v>
      </c>
      <c r="G890" s="1" t="s">
        <v>2352</v>
      </c>
      <c r="H890" s="1" t="s">
        <v>2352</v>
      </c>
      <c r="I890" s="9" t="s">
        <v>2353</v>
      </c>
      <c r="J890" s="7">
        <f t="shared" si="52"/>
        <v>1983</v>
      </c>
      <c r="K890" s="7">
        <f t="shared" si="53"/>
        <v>1965</v>
      </c>
      <c r="L890" s="12">
        <f t="shared" si="54"/>
        <v>23899</v>
      </c>
      <c r="M890" s="13">
        <f t="shared" si="55"/>
        <v>58</v>
      </c>
      <c r="V890" s="7">
        <v>1</v>
      </c>
    </row>
    <row r="891" spans="1:22" x14ac:dyDescent="0.3">
      <c r="A891" s="1" t="s">
        <v>1447</v>
      </c>
      <c r="B891" s="7">
        <v>1965</v>
      </c>
      <c r="C891" s="1" t="s">
        <v>2356</v>
      </c>
      <c r="D891" s="7">
        <v>25</v>
      </c>
      <c r="E891" s="13">
        <v>0</v>
      </c>
      <c r="F891" s="14">
        <v>7318.21</v>
      </c>
      <c r="G891" s="1" t="s">
        <v>2352</v>
      </c>
      <c r="H891" s="1" t="s">
        <v>2355</v>
      </c>
      <c r="I891" s="9" t="s">
        <v>2353</v>
      </c>
      <c r="J891" s="7">
        <f t="shared" si="52"/>
        <v>1983</v>
      </c>
      <c r="K891" s="7">
        <f t="shared" si="53"/>
        <v>1965</v>
      </c>
      <c r="L891" s="12">
        <f t="shared" si="54"/>
        <v>23918</v>
      </c>
      <c r="M891" s="13">
        <f t="shared" si="55"/>
        <v>57</v>
      </c>
      <c r="V891" s="7">
        <v>2</v>
      </c>
    </row>
    <row r="892" spans="1:22" x14ac:dyDescent="0.3">
      <c r="A892" s="1" t="s">
        <v>1446</v>
      </c>
      <c r="B892" s="7">
        <v>1972</v>
      </c>
      <c r="C892" s="1" t="s">
        <v>2360</v>
      </c>
      <c r="D892" s="7">
        <v>11</v>
      </c>
      <c r="E892" s="13">
        <v>0</v>
      </c>
      <c r="F892" s="14">
        <v>7318.22</v>
      </c>
      <c r="G892" s="1" t="s">
        <v>2351</v>
      </c>
      <c r="H892" s="1" t="s">
        <v>2352</v>
      </c>
      <c r="I892" s="9" t="s">
        <v>2358</v>
      </c>
      <c r="J892" s="7">
        <f t="shared" si="52"/>
        <v>1983</v>
      </c>
      <c r="K892" s="7">
        <f t="shared" si="53"/>
        <v>1972</v>
      </c>
      <c r="L892" s="12">
        <f t="shared" si="54"/>
        <v>26522</v>
      </c>
      <c r="M892" s="13">
        <f t="shared" si="55"/>
        <v>50</v>
      </c>
      <c r="V892" s="7">
        <v>1</v>
      </c>
    </row>
    <row r="893" spans="1:22" x14ac:dyDescent="0.3">
      <c r="A893" s="1" t="s">
        <v>1445</v>
      </c>
      <c r="B893" s="7">
        <v>1965</v>
      </c>
      <c r="C893" s="1" t="s">
        <v>2350</v>
      </c>
      <c r="D893" s="7">
        <v>11</v>
      </c>
      <c r="E893" s="13">
        <v>0</v>
      </c>
      <c r="F893" s="14">
        <v>7322.86</v>
      </c>
      <c r="G893" s="1" t="s">
        <v>2352</v>
      </c>
      <c r="H893" s="1" t="s">
        <v>2352</v>
      </c>
      <c r="I893" s="9" t="s">
        <v>2358</v>
      </c>
      <c r="J893" s="7">
        <f t="shared" si="52"/>
        <v>1983</v>
      </c>
      <c r="K893" s="7">
        <f t="shared" si="53"/>
        <v>1965</v>
      </c>
      <c r="L893" s="12">
        <f t="shared" si="54"/>
        <v>23934</v>
      </c>
      <c r="M893" s="13">
        <f t="shared" si="55"/>
        <v>57</v>
      </c>
      <c r="V893" s="7">
        <v>1</v>
      </c>
    </row>
    <row r="894" spans="1:22" x14ac:dyDescent="0.3">
      <c r="A894" s="1" t="s">
        <v>1444</v>
      </c>
      <c r="B894" s="7">
        <v>2004</v>
      </c>
      <c r="C894" s="1" t="s">
        <v>2354</v>
      </c>
      <c r="D894" s="7">
        <v>15</v>
      </c>
      <c r="E894" s="13">
        <v>0</v>
      </c>
      <c r="F894" s="14">
        <v>7323.73</v>
      </c>
      <c r="G894" s="1" t="s">
        <v>2351</v>
      </c>
      <c r="H894" s="1" t="s">
        <v>2351</v>
      </c>
      <c r="I894" s="9" t="s">
        <v>2368</v>
      </c>
      <c r="J894" s="7">
        <f t="shared" si="52"/>
        <v>1983</v>
      </c>
      <c r="K894" s="7">
        <f t="shared" si="53"/>
        <v>2004</v>
      </c>
      <c r="L894" s="12">
        <f t="shared" si="54"/>
        <v>38306</v>
      </c>
      <c r="M894" s="13">
        <f t="shared" si="55"/>
        <v>18</v>
      </c>
      <c r="V894" s="7">
        <v>9</v>
      </c>
    </row>
    <row r="895" spans="1:22" x14ac:dyDescent="0.3">
      <c r="A895" s="1" t="s">
        <v>1443</v>
      </c>
      <c r="B895" s="7">
        <v>1979</v>
      </c>
      <c r="C895" s="1" t="s">
        <v>2356</v>
      </c>
      <c r="D895" s="7">
        <v>19</v>
      </c>
      <c r="E895" s="13">
        <v>0</v>
      </c>
      <c r="F895" s="14">
        <v>7325.05</v>
      </c>
      <c r="G895" s="1" t="s">
        <v>2351</v>
      </c>
      <c r="H895" s="1" t="s">
        <v>2352</v>
      </c>
      <c r="I895" s="9" t="s">
        <v>2368</v>
      </c>
      <c r="J895" s="7">
        <f t="shared" si="52"/>
        <v>1983</v>
      </c>
      <c r="K895" s="7">
        <f t="shared" si="53"/>
        <v>1979</v>
      </c>
      <c r="L895" s="12">
        <f t="shared" si="54"/>
        <v>29025</v>
      </c>
      <c r="M895" s="13">
        <f t="shared" si="55"/>
        <v>43</v>
      </c>
      <c r="V895" s="7">
        <v>1</v>
      </c>
    </row>
    <row r="896" spans="1:22" x14ac:dyDescent="0.3">
      <c r="A896" s="1" t="s">
        <v>1442</v>
      </c>
      <c r="B896" s="7">
        <v>1984</v>
      </c>
      <c r="C896" s="1" t="s">
        <v>2350</v>
      </c>
      <c r="D896" s="7">
        <v>25</v>
      </c>
      <c r="E896" s="13">
        <v>3</v>
      </c>
      <c r="F896" s="14">
        <v>7325.47</v>
      </c>
      <c r="G896" s="1" t="s">
        <v>2351</v>
      </c>
      <c r="H896" s="1" t="s">
        <v>2355</v>
      </c>
      <c r="I896" s="9" t="s">
        <v>2358</v>
      </c>
      <c r="J896" s="7">
        <f t="shared" si="52"/>
        <v>1983</v>
      </c>
      <c r="K896" s="7">
        <f t="shared" si="53"/>
        <v>1984</v>
      </c>
      <c r="L896" s="12">
        <f t="shared" si="54"/>
        <v>30888</v>
      </c>
      <c r="M896" s="13">
        <f t="shared" si="55"/>
        <v>38</v>
      </c>
      <c r="V896" s="7">
        <v>2</v>
      </c>
    </row>
    <row r="897" spans="1:22" x14ac:dyDescent="0.3">
      <c r="A897" s="1" t="s">
        <v>1441</v>
      </c>
      <c r="B897" s="7">
        <v>1979</v>
      </c>
      <c r="C897" s="1" t="s">
        <v>2357</v>
      </c>
      <c r="D897" s="7">
        <v>19</v>
      </c>
      <c r="E897" s="13">
        <v>1</v>
      </c>
      <c r="F897" s="14">
        <v>7337.75</v>
      </c>
      <c r="G897" s="1" t="s">
        <v>2351</v>
      </c>
      <c r="H897" s="1" t="s">
        <v>2352</v>
      </c>
      <c r="I897" s="9" t="s">
        <v>2362</v>
      </c>
      <c r="J897" s="7">
        <f t="shared" si="52"/>
        <v>1983</v>
      </c>
      <c r="K897" s="7">
        <f t="shared" si="53"/>
        <v>1979</v>
      </c>
      <c r="L897" s="12">
        <f t="shared" si="54"/>
        <v>29117</v>
      </c>
      <c r="M897" s="13">
        <f t="shared" si="55"/>
        <v>43</v>
      </c>
      <c r="V897" s="7">
        <v>1</v>
      </c>
    </row>
    <row r="898" spans="1:22" x14ac:dyDescent="0.3">
      <c r="A898" s="1" t="s">
        <v>1440</v>
      </c>
      <c r="B898" s="7">
        <v>1986</v>
      </c>
      <c r="C898" s="1" t="s">
        <v>2356</v>
      </c>
      <c r="D898" s="7">
        <v>15</v>
      </c>
      <c r="E898" s="13">
        <v>3</v>
      </c>
      <c r="F898" s="14">
        <v>7339.93</v>
      </c>
      <c r="G898" s="1" t="s">
        <v>2351</v>
      </c>
      <c r="H898" s="1" t="s">
        <v>2351</v>
      </c>
      <c r="I898" s="9" t="s">
        <v>2358</v>
      </c>
      <c r="J898" s="7">
        <f t="shared" si="52"/>
        <v>1983</v>
      </c>
      <c r="K898" s="7">
        <f t="shared" si="53"/>
        <v>1986</v>
      </c>
      <c r="L898" s="12">
        <f t="shared" si="54"/>
        <v>31578</v>
      </c>
      <c r="M898" s="13">
        <f t="shared" si="55"/>
        <v>36</v>
      </c>
      <c r="V898" s="7">
        <v>9</v>
      </c>
    </row>
    <row r="899" spans="1:22" x14ac:dyDescent="0.3">
      <c r="A899" s="1" t="s">
        <v>1439</v>
      </c>
      <c r="B899" s="7">
        <v>1977</v>
      </c>
      <c r="C899" s="1" t="s">
        <v>2359</v>
      </c>
      <c r="D899" s="7">
        <v>18</v>
      </c>
      <c r="E899" s="13">
        <v>0</v>
      </c>
      <c r="F899" s="14">
        <v>7345.08</v>
      </c>
      <c r="G899" s="1" t="s">
        <v>2351</v>
      </c>
      <c r="H899" s="1" t="s">
        <v>2355</v>
      </c>
      <c r="I899" s="9" t="s">
        <v>2362</v>
      </c>
      <c r="J899" s="7">
        <f t="shared" ref="J899:J962" si="56">ROUND(AVERAGEIF($B$2:$B$2339,"&lt;&gt;Unknown"),0)</f>
        <v>1983</v>
      </c>
      <c r="K899" s="7">
        <f t="shared" ref="K899:K962" si="57">IF(B899="Unknown",$J$2,B899)</f>
        <v>1977</v>
      </c>
      <c r="L899" s="12">
        <f t="shared" ref="L899:L962" si="58">DATE(K899, MONTH(1 &amp;C899),D899)</f>
        <v>28477</v>
      </c>
      <c r="M899" s="13">
        <f t="shared" ref="M899:M962" si="59">DATEDIF(L899, DATE(2023,6,8),"y")</f>
        <v>45</v>
      </c>
      <c r="V899" s="7">
        <v>2</v>
      </c>
    </row>
    <row r="900" spans="1:22" x14ac:dyDescent="0.3">
      <c r="A900" s="1" t="s">
        <v>1438</v>
      </c>
      <c r="B900" s="7">
        <v>1979</v>
      </c>
      <c r="C900" s="1" t="s">
        <v>2356</v>
      </c>
      <c r="D900" s="7">
        <v>26</v>
      </c>
      <c r="E900" s="13">
        <v>1</v>
      </c>
      <c r="F900" s="14">
        <v>7345.73</v>
      </c>
      <c r="G900" s="1" t="s">
        <v>2351</v>
      </c>
      <c r="H900" s="1" t="s">
        <v>2355</v>
      </c>
      <c r="I900" s="9" t="s">
        <v>2353</v>
      </c>
      <c r="J900" s="7">
        <f t="shared" si="56"/>
        <v>1983</v>
      </c>
      <c r="K900" s="7">
        <f t="shared" si="57"/>
        <v>1979</v>
      </c>
      <c r="L900" s="12">
        <f t="shared" si="58"/>
        <v>29032</v>
      </c>
      <c r="M900" s="13">
        <f t="shared" si="59"/>
        <v>43</v>
      </c>
      <c r="V900" s="7">
        <v>2</v>
      </c>
    </row>
    <row r="901" spans="1:22" x14ac:dyDescent="0.3">
      <c r="A901" s="1" t="s">
        <v>1437</v>
      </c>
      <c r="B901" s="7">
        <v>1977</v>
      </c>
      <c r="C901" s="1" t="s">
        <v>2359</v>
      </c>
      <c r="D901" s="7">
        <v>1</v>
      </c>
      <c r="E901" s="13">
        <v>0</v>
      </c>
      <c r="F901" s="14">
        <v>7348.14</v>
      </c>
      <c r="G901" s="1" t="s">
        <v>2351</v>
      </c>
      <c r="H901" s="1" t="s">
        <v>2355</v>
      </c>
      <c r="I901" s="9" t="s">
        <v>2362</v>
      </c>
      <c r="J901" s="7">
        <f t="shared" si="56"/>
        <v>1983</v>
      </c>
      <c r="K901" s="7">
        <f t="shared" si="57"/>
        <v>1977</v>
      </c>
      <c r="L901" s="12">
        <f t="shared" si="58"/>
        <v>28460</v>
      </c>
      <c r="M901" s="13">
        <f t="shared" si="59"/>
        <v>45</v>
      </c>
      <c r="V901" s="7">
        <v>2</v>
      </c>
    </row>
    <row r="902" spans="1:22" x14ac:dyDescent="0.3">
      <c r="A902" s="1" t="s">
        <v>1436</v>
      </c>
      <c r="B902" s="7">
        <v>1993</v>
      </c>
      <c r="C902" s="1" t="s">
        <v>2361</v>
      </c>
      <c r="D902" s="7">
        <v>5</v>
      </c>
      <c r="E902" s="13">
        <v>0</v>
      </c>
      <c r="F902" s="14">
        <v>7349.12</v>
      </c>
      <c r="G902" s="1" t="s">
        <v>2351</v>
      </c>
      <c r="H902" s="1" t="s">
        <v>2351</v>
      </c>
      <c r="I902" s="9" t="s">
        <v>2371</v>
      </c>
      <c r="J902" s="7">
        <f t="shared" si="56"/>
        <v>1983</v>
      </c>
      <c r="K902" s="7">
        <f t="shared" si="57"/>
        <v>1993</v>
      </c>
      <c r="L902" s="12">
        <f t="shared" si="58"/>
        <v>34247</v>
      </c>
      <c r="M902" s="13">
        <f t="shared" si="59"/>
        <v>29</v>
      </c>
      <c r="V902" s="7">
        <v>9</v>
      </c>
    </row>
    <row r="903" spans="1:22" x14ac:dyDescent="0.3">
      <c r="A903" s="1" t="s">
        <v>1435</v>
      </c>
      <c r="B903" s="7">
        <v>1983</v>
      </c>
      <c r="C903" s="1" t="s">
        <v>2356</v>
      </c>
      <c r="D903" s="7">
        <v>21</v>
      </c>
      <c r="E903" s="13">
        <v>3</v>
      </c>
      <c r="F903" s="14">
        <v>7357.49</v>
      </c>
      <c r="G903" s="1" t="s">
        <v>2351</v>
      </c>
      <c r="H903" s="1" t="s">
        <v>2351</v>
      </c>
      <c r="I903" s="9" t="s">
        <v>2358</v>
      </c>
      <c r="J903" s="7">
        <f t="shared" si="56"/>
        <v>1983</v>
      </c>
      <c r="K903" s="7">
        <f t="shared" si="57"/>
        <v>1983</v>
      </c>
      <c r="L903" s="12">
        <f t="shared" si="58"/>
        <v>30488</v>
      </c>
      <c r="M903" s="13">
        <f t="shared" si="59"/>
        <v>39</v>
      </c>
      <c r="V903" s="7">
        <v>9</v>
      </c>
    </row>
    <row r="904" spans="1:22" x14ac:dyDescent="0.3">
      <c r="A904" s="1" t="s">
        <v>1434</v>
      </c>
      <c r="B904" s="7">
        <v>1981</v>
      </c>
      <c r="C904" s="1" t="s">
        <v>2350</v>
      </c>
      <c r="D904" s="7">
        <v>16</v>
      </c>
      <c r="E904" s="13">
        <v>1</v>
      </c>
      <c r="F904" s="14">
        <v>7358.18</v>
      </c>
      <c r="G904" s="1" t="s">
        <v>2351</v>
      </c>
      <c r="H904" s="1" t="s">
        <v>2352</v>
      </c>
      <c r="I904" s="9" t="s">
        <v>2368</v>
      </c>
      <c r="J904" s="7">
        <f t="shared" si="56"/>
        <v>1983</v>
      </c>
      <c r="K904" s="7">
        <f t="shared" si="57"/>
        <v>1981</v>
      </c>
      <c r="L904" s="12">
        <f t="shared" si="58"/>
        <v>29783</v>
      </c>
      <c r="M904" s="13">
        <f t="shared" si="59"/>
        <v>41</v>
      </c>
      <c r="V904" s="7">
        <v>1</v>
      </c>
    </row>
    <row r="905" spans="1:22" x14ac:dyDescent="0.3">
      <c r="A905" s="1" t="s">
        <v>1433</v>
      </c>
      <c r="B905" s="7">
        <v>1965</v>
      </c>
      <c r="C905" s="1" t="s">
        <v>2359</v>
      </c>
      <c r="D905" s="7">
        <v>9</v>
      </c>
      <c r="E905" s="13">
        <v>0</v>
      </c>
      <c r="F905" s="14">
        <v>7362.31</v>
      </c>
      <c r="G905" s="1" t="s">
        <v>2352</v>
      </c>
      <c r="H905" s="1" t="s">
        <v>2352</v>
      </c>
      <c r="I905" s="9" t="s">
        <v>2353</v>
      </c>
      <c r="J905" s="7">
        <f t="shared" si="56"/>
        <v>1983</v>
      </c>
      <c r="K905" s="7">
        <f t="shared" si="57"/>
        <v>1965</v>
      </c>
      <c r="L905" s="12">
        <f t="shared" si="58"/>
        <v>24085</v>
      </c>
      <c r="M905" s="13">
        <f t="shared" si="59"/>
        <v>57</v>
      </c>
      <c r="V905" s="7">
        <v>1</v>
      </c>
    </row>
    <row r="906" spans="1:22" x14ac:dyDescent="0.3">
      <c r="A906" s="1" t="s">
        <v>1432</v>
      </c>
      <c r="B906" s="7">
        <v>1981</v>
      </c>
      <c r="C906" s="1" t="s">
        <v>2354</v>
      </c>
      <c r="D906" s="7">
        <v>24</v>
      </c>
      <c r="E906" s="13">
        <v>2</v>
      </c>
      <c r="F906" s="14">
        <v>7371.77</v>
      </c>
      <c r="G906" s="1" t="s">
        <v>2351</v>
      </c>
      <c r="H906" s="1" t="s">
        <v>2355</v>
      </c>
      <c r="I906" s="9" t="s">
        <v>2362</v>
      </c>
      <c r="J906" s="7">
        <f t="shared" si="56"/>
        <v>1983</v>
      </c>
      <c r="K906" s="7">
        <f t="shared" si="57"/>
        <v>1981</v>
      </c>
      <c r="L906" s="12">
        <f t="shared" si="58"/>
        <v>29914</v>
      </c>
      <c r="M906" s="13">
        <f t="shared" si="59"/>
        <v>41</v>
      </c>
      <c r="V906" s="7">
        <v>2</v>
      </c>
    </row>
    <row r="907" spans="1:22" x14ac:dyDescent="0.3">
      <c r="A907" s="1" t="s">
        <v>1431</v>
      </c>
      <c r="B907" s="7">
        <v>1993</v>
      </c>
      <c r="C907" s="1" t="s">
        <v>2350</v>
      </c>
      <c r="D907" s="7">
        <v>22</v>
      </c>
      <c r="E907" s="13">
        <v>0</v>
      </c>
      <c r="F907" s="14">
        <v>7388.85</v>
      </c>
      <c r="G907" s="1" t="s">
        <v>2351</v>
      </c>
      <c r="H907" s="1" t="s">
        <v>2351</v>
      </c>
      <c r="I907" s="9" t="s">
        <v>2374</v>
      </c>
      <c r="J907" s="7">
        <f t="shared" si="56"/>
        <v>1983</v>
      </c>
      <c r="K907" s="7">
        <f t="shared" si="57"/>
        <v>1993</v>
      </c>
      <c r="L907" s="12">
        <f t="shared" si="58"/>
        <v>34172</v>
      </c>
      <c r="M907" s="13">
        <f t="shared" si="59"/>
        <v>29</v>
      </c>
      <c r="V907" s="7">
        <v>9</v>
      </c>
    </row>
    <row r="908" spans="1:22" x14ac:dyDescent="0.3">
      <c r="A908" s="1" t="s">
        <v>1430</v>
      </c>
      <c r="B908" s="7">
        <v>1965</v>
      </c>
      <c r="C908" s="1" t="s">
        <v>2359</v>
      </c>
      <c r="D908" s="7">
        <v>5</v>
      </c>
      <c r="E908" s="13">
        <v>0</v>
      </c>
      <c r="F908" s="14">
        <v>7403.98</v>
      </c>
      <c r="G908" s="1" t="s">
        <v>2352</v>
      </c>
      <c r="H908" s="1" t="s">
        <v>2351</v>
      </c>
      <c r="I908" s="9" t="s">
        <v>2353</v>
      </c>
      <c r="J908" s="7">
        <f t="shared" si="56"/>
        <v>1983</v>
      </c>
      <c r="K908" s="7">
        <f t="shared" si="57"/>
        <v>1965</v>
      </c>
      <c r="L908" s="12">
        <f t="shared" si="58"/>
        <v>24081</v>
      </c>
      <c r="M908" s="13">
        <f t="shared" si="59"/>
        <v>57</v>
      </c>
      <c r="V908" s="7">
        <v>9</v>
      </c>
    </row>
    <row r="909" spans="1:22" x14ac:dyDescent="0.3">
      <c r="A909" s="1" t="s">
        <v>1429</v>
      </c>
      <c r="B909" s="7">
        <v>1983</v>
      </c>
      <c r="C909" s="1" t="s">
        <v>2357</v>
      </c>
      <c r="D909" s="7">
        <v>19</v>
      </c>
      <c r="E909" s="13">
        <v>3</v>
      </c>
      <c r="F909" s="14">
        <v>7418.52</v>
      </c>
      <c r="G909" s="1" t="s">
        <v>2351</v>
      </c>
      <c r="H909" s="1" t="s">
        <v>2351</v>
      </c>
      <c r="I909" s="9" t="s">
        <v>2362</v>
      </c>
      <c r="J909" s="7">
        <f t="shared" si="56"/>
        <v>1983</v>
      </c>
      <c r="K909" s="7">
        <f t="shared" si="57"/>
        <v>1983</v>
      </c>
      <c r="L909" s="12">
        <f t="shared" si="58"/>
        <v>30578</v>
      </c>
      <c r="M909" s="13">
        <f t="shared" si="59"/>
        <v>39</v>
      </c>
      <c r="V909" s="7">
        <v>9</v>
      </c>
    </row>
    <row r="910" spans="1:22" x14ac:dyDescent="0.3">
      <c r="A910" s="1" t="s">
        <v>1428</v>
      </c>
      <c r="B910" s="7">
        <v>1978</v>
      </c>
      <c r="C910" s="1" t="s">
        <v>2354</v>
      </c>
      <c r="D910" s="7">
        <v>12</v>
      </c>
      <c r="E910" s="13">
        <v>0</v>
      </c>
      <c r="F910" s="14">
        <v>7419.48</v>
      </c>
      <c r="G910" s="1" t="s">
        <v>2351</v>
      </c>
      <c r="H910" s="1" t="s">
        <v>2351</v>
      </c>
      <c r="I910" s="9" t="s">
        <v>2358</v>
      </c>
      <c r="J910" s="7">
        <f t="shared" si="56"/>
        <v>1983</v>
      </c>
      <c r="K910" s="7">
        <f t="shared" si="57"/>
        <v>1978</v>
      </c>
      <c r="L910" s="12">
        <f t="shared" si="58"/>
        <v>28806</v>
      </c>
      <c r="M910" s="13">
        <f t="shared" si="59"/>
        <v>44</v>
      </c>
      <c r="V910" s="7">
        <v>9</v>
      </c>
    </row>
    <row r="911" spans="1:22" x14ac:dyDescent="0.3">
      <c r="A911" s="1" t="s">
        <v>1427</v>
      </c>
      <c r="B911" s="7">
        <v>1978</v>
      </c>
      <c r="C911" s="1" t="s">
        <v>2359</v>
      </c>
      <c r="D911" s="7">
        <v>2</v>
      </c>
      <c r="E911" s="13">
        <v>0</v>
      </c>
      <c r="F911" s="14">
        <v>7421.19</v>
      </c>
      <c r="G911" s="1" t="s">
        <v>2351</v>
      </c>
      <c r="H911" s="1" t="s">
        <v>2352</v>
      </c>
      <c r="I911" s="9" t="s">
        <v>2358</v>
      </c>
      <c r="J911" s="7">
        <f t="shared" si="56"/>
        <v>1983</v>
      </c>
      <c r="K911" s="7">
        <f t="shared" si="57"/>
        <v>1978</v>
      </c>
      <c r="L911" s="12">
        <f t="shared" si="58"/>
        <v>28826</v>
      </c>
      <c r="M911" s="13">
        <f t="shared" si="59"/>
        <v>44</v>
      </c>
      <c r="V911" s="7">
        <v>1</v>
      </c>
    </row>
    <row r="912" spans="1:22" x14ac:dyDescent="0.3">
      <c r="A912" s="1" t="s">
        <v>1426</v>
      </c>
      <c r="B912" s="7">
        <v>1977</v>
      </c>
      <c r="C912" s="1" t="s">
        <v>2360</v>
      </c>
      <c r="D912" s="7">
        <v>25</v>
      </c>
      <c r="E912" s="13">
        <v>1</v>
      </c>
      <c r="F912" s="14">
        <v>7441.05</v>
      </c>
      <c r="G912" s="1" t="s">
        <v>2352</v>
      </c>
      <c r="H912" s="1" t="s">
        <v>2351</v>
      </c>
      <c r="I912" s="9" t="s">
        <v>2362</v>
      </c>
      <c r="J912" s="7">
        <f t="shared" si="56"/>
        <v>1983</v>
      </c>
      <c r="K912" s="7">
        <f t="shared" si="57"/>
        <v>1977</v>
      </c>
      <c r="L912" s="12">
        <f t="shared" si="58"/>
        <v>28362</v>
      </c>
      <c r="M912" s="13">
        <f t="shared" si="59"/>
        <v>45</v>
      </c>
      <c r="V912" s="7">
        <v>9</v>
      </c>
    </row>
    <row r="913" spans="1:22" x14ac:dyDescent="0.3">
      <c r="A913" s="1" t="s">
        <v>1425</v>
      </c>
      <c r="B913" s="7">
        <v>1979</v>
      </c>
      <c r="C913" s="1" t="s">
        <v>2357</v>
      </c>
      <c r="D913" s="7">
        <v>1</v>
      </c>
      <c r="E913" s="13">
        <v>2</v>
      </c>
      <c r="F913" s="14">
        <v>7441.5</v>
      </c>
      <c r="G913" s="1" t="s">
        <v>2352</v>
      </c>
      <c r="H913" s="1" t="s">
        <v>2351</v>
      </c>
      <c r="I913" s="9" t="s">
        <v>2362</v>
      </c>
      <c r="J913" s="7">
        <f t="shared" si="56"/>
        <v>1983</v>
      </c>
      <c r="K913" s="7">
        <f t="shared" si="57"/>
        <v>1979</v>
      </c>
      <c r="L913" s="12">
        <f t="shared" si="58"/>
        <v>29099</v>
      </c>
      <c r="M913" s="13">
        <f t="shared" si="59"/>
        <v>43</v>
      </c>
      <c r="V913" s="7">
        <v>9</v>
      </c>
    </row>
    <row r="914" spans="1:22" x14ac:dyDescent="0.3">
      <c r="A914" s="1" t="s">
        <v>1424</v>
      </c>
      <c r="B914" s="7">
        <v>1980</v>
      </c>
      <c r="C914" s="1" t="s">
        <v>2350</v>
      </c>
      <c r="D914" s="7">
        <v>7</v>
      </c>
      <c r="E914" s="13">
        <v>1</v>
      </c>
      <c r="F914" s="14">
        <v>7443.64</v>
      </c>
      <c r="G914" s="1" t="s">
        <v>2351</v>
      </c>
      <c r="H914" s="1" t="s">
        <v>2352</v>
      </c>
      <c r="I914" s="9" t="s">
        <v>2358</v>
      </c>
      <c r="J914" s="7">
        <f t="shared" si="56"/>
        <v>1983</v>
      </c>
      <c r="K914" s="7">
        <f t="shared" si="57"/>
        <v>1980</v>
      </c>
      <c r="L914" s="12">
        <f t="shared" si="58"/>
        <v>29409</v>
      </c>
      <c r="M914" s="13">
        <f t="shared" si="59"/>
        <v>42</v>
      </c>
      <c r="V914" s="7">
        <v>1</v>
      </c>
    </row>
    <row r="915" spans="1:22" x14ac:dyDescent="0.3">
      <c r="A915" s="1" t="s">
        <v>1423</v>
      </c>
      <c r="B915" s="7">
        <v>1977</v>
      </c>
      <c r="C915" s="1" t="s">
        <v>2357</v>
      </c>
      <c r="D915" s="7">
        <v>25</v>
      </c>
      <c r="E915" s="13">
        <v>1</v>
      </c>
      <c r="F915" s="14">
        <v>7445.92</v>
      </c>
      <c r="G915" s="1" t="s">
        <v>2352</v>
      </c>
      <c r="H915" s="1" t="s">
        <v>2355</v>
      </c>
      <c r="I915" s="9" t="s">
        <v>2362</v>
      </c>
      <c r="J915" s="7">
        <f t="shared" si="56"/>
        <v>1983</v>
      </c>
      <c r="K915" s="7">
        <f t="shared" si="57"/>
        <v>1977</v>
      </c>
      <c r="L915" s="12">
        <f t="shared" si="58"/>
        <v>28393</v>
      </c>
      <c r="M915" s="13">
        <f t="shared" si="59"/>
        <v>45</v>
      </c>
      <c r="V915" s="7">
        <v>2</v>
      </c>
    </row>
    <row r="916" spans="1:22" x14ac:dyDescent="0.3">
      <c r="A916" s="1" t="s">
        <v>1422</v>
      </c>
      <c r="B916" s="7">
        <v>1977</v>
      </c>
      <c r="C916" s="1" t="s">
        <v>2357</v>
      </c>
      <c r="D916" s="7">
        <v>30</v>
      </c>
      <c r="E916" s="13">
        <v>0</v>
      </c>
      <c r="F916" s="14">
        <v>7448.4</v>
      </c>
      <c r="G916" s="1" t="s">
        <v>2352</v>
      </c>
      <c r="H916" s="1" t="s">
        <v>2352</v>
      </c>
      <c r="I916" s="9" t="s">
        <v>2372</v>
      </c>
      <c r="J916" s="7">
        <f t="shared" si="56"/>
        <v>1983</v>
      </c>
      <c r="K916" s="7">
        <f t="shared" si="57"/>
        <v>1977</v>
      </c>
      <c r="L916" s="12">
        <f t="shared" si="58"/>
        <v>28398</v>
      </c>
      <c r="M916" s="13">
        <f t="shared" si="59"/>
        <v>45</v>
      </c>
      <c r="V916" s="7">
        <v>1</v>
      </c>
    </row>
    <row r="917" spans="1:22" x14ac:dyDescent="0.3">
      <c r="A917" s="1" t="s">
        <v>1421</v>
      </c>
      <c r="B917" s="7">
        <v>2001</v>
      </c>
      <c r="C917" s="1" t="s">
        <v>2356</v>
      </c>
      <c r="D917" s="7">
        <v>1</v>
      </c>
      <c r="E917" s="13">
        <v>0</v>
      </c>
      <c r="F917" s="14">
        <v>7450.36</v>
      </c>
      <c r="G917" s="1" t="s">
        <v>2351</v>
      </c>
      <c r="H917" s="1" t="s">
        <v>2351</v>
      </c>
      <c r="I917" s="9" t="s">
        <v>2358</v>
      </c>
      <c r="J917" s="7">
        <f t="shared" si="56"/>
        <v>1983</v>
      </c>
      <c r="K917" s="7">
        <f t="shared" si="57"/>
        <v>2001</v>
      </c>
      <c r="L917" s="12">
        <f t="shared" si="58"/>
        <v>37043</v>
      </c>
      <c r="M917" s="13">
        <f t="shared" si="59"/>
        <v>22</v>
      </c>
      <c r="V917" s="7">
        <v>9</v>
      </c>
    </row>
    <row r="918" spans="1:22" x14ac:dyDescent="0.3">
      <c r="A918" s="1" t="s">
        <v>1420</v>
      </c>
      <c r="B918" s="7">
        <v>1967</v>
      </c>
      <c r="C918" s="1" t="s">
        <v>2360</v>
      </c>
      <c r="D918" s="7">
        <v>4</v>
      </c>
      <c r="E918" s="13">
        <v>0</v>
      </c>
      <c r="F918" s="14">
        <v>7463.51</v>
      </c>
      <c r="G918" s="1" t="s">
        <v>2352</v>
      </c>
      <c r="H918" s="1" t="s">
        <v>2352</v>
      </c>
      <c r="I918" s="9" t="s">
        <v>2353</v>
      </c>
      <c r="J918" s="7">
        <f t="shared" si="56"/>
        <v>1983</v>
      </c>
      <c r="K918" s="7">
        <f t="shared" si="57"/>
        <v>1967</v>
      </c>
      <c r="L918" s="12">
        <f t="shared" si="58"/>
        <v>24688</v>
      </c>
      <c r="M918" s="13">
        <f t="shared" si="59"/>
        <v>55</v>
      </c>
      <c r="V918" s="7">
        <v>1</v>
      </c>
    </row>
    <row r="919" spans="1:22" x14ac:dyDescent="0.3">
      <c r="A919" s="1" t="s">
        <v>1419</v>
      </c>
      <c r="B919" s="7">
        <v>1996</v>
      </c>
      <c r="C919" s="1" t="s">
        <v>2356</v>
      </c>
      <c r="D919" s="7">
        <v>14</v>
      </c>
      <c r="E919" s="13">
        <v>0</v>
      </c>
      <c r="F919" s="14">
        <v>7487.38</v>
      </c>
      <c r="G919" s="1" t="s">
        <v>2351</v>
      </c>
      <c r="H919" s="1" t="s">
        <v>2352</v>
      </c>
      <c r="I919" s="9" t="s">
        <v>2358</v>
      </c>
      <c r="J919" s="7">
        <f t="shared" si="56"/>
        <v>1983</v>
      </c>
      <c r="K919" s="7">
        <f t="shared" si="57"/>
        <v>1996</v>
      </c>
      <c r="L919" s="12">
        <f t="shared" si="58"/>
        <v>35230</v>
      </c>
      <c r="M919" s="13">
        <f t="shared" si="59"/>
        <v>26</v>
      </c>
      <c r="V919" s="7">
        <v>1</v>
      </c>
    </row>
    <row r="920" spans="1:22" x14ac:dyDescent="0.3">
      <c r="A920" s="1" t="s">
        <v>1418</v>
      </c>
      <c r="B920" s="7">
        <v>1988</v>
      </c>
      <c r="C920" s="1" t="s">
        <v>2359</v>
      </c>
      <c r="D920" s="7">
        <v>15</v>
      </c>
      <c r="E920" s="13">
        <v>3</v>
      </c>
      <c r="F920" s="14">
        <v>7494.63</v>
      </c>
      <c r="G920" s="1" t="s">
        <v>2351</v>
      </c>
      <c r="H920" s="1" t="s">
        <v>2352</v>
      </c>
      <c r="I920" s="9" t="s">
        <v>2367</v>
      </c>
      <c r="J920" s="7">
        <f t="shared" si="56"/>
        <v>1983</v>
      </c>
      <c r="K920" s="7">
        <f t="shared" si="57"/>
        <v>1988</v>
      </c>
      <c r="L920" s="12">
        <f t="shared" si="58"/>
        <v>32492</v>
      </c>
      <c r="M920" s="13">
        <f t="shared" si="59"/>
        <v>34</v>
      </c>
      <c r="V920" s="7">
        <v>1</v>
      </c>
    </row>
    <row r="921" spans="1:22" x14ac:dyDescent="0.3">
      <c r="A921" s="1" t="s">
        <v>1417</v>
      </c>
      <c r="B921" s="7">
        <v>1997</v>
      </c>
      <c r="C921" s="1" t="s">
        <v>2361</v>
      </c>
      <c r="D921" s="7">
        <v>28</v>
      </c>
      <c r="E921" s="13">
        <v>0</v>
      </c>
      <c r="F921" s="14">
        <v>7504.3</v>
      </c>
      <c r="G921" s="1" t="s">
        <v>2351</v>
      </c>
      <c r="H921" s="1" t="s">
        <v>2355</v>
      </c>
      <c r="I921" s="9" t="s">
        <v>2358</v>
      </c>
      <c r="J921" s="7">
        <f t="shared" si="56"/>
        <v>1983</v>
      </c>
      <c r="K921" s="7">
        <f t="shared" si="57"/>
        <v>1997</v>
      </c>
      <c r="L921" s="12">
        <f t="shared" si="58"/>
        <v>35731</v>
      </c>
      <c r="M921" s="13">
        <f t="shared" si="59"/>
        <v>25</v>
      </c>
      <c r="V921" s="7">
        <v>2</v>
      </c>
    </row>
    <row r="922" spans="1:22" x14ac:dyDescent="0.3">
      <c r="A922" s="1" t="s">
        <v>1416</v>
      </c>
      <c r="B922" s="7">
        <v>1983</v>
      </c>
      <c r="C922" s="1" t="s">
        <v>2350</v>
      </c>
      <c r="D922" s="7">
        <v>10</v>
      </c>
      <c r="E922" s="13">
        <v>4</v>
      </c>
      <c r="F922" s="14">
        <v>7512.27</v>
      </c>
      <c r="G922" s="1" t="s">
        <v>2352</v>
      </c>
      <c r="H922" s="1" t="s">
        <v>2351</v>
      </c>
      <c r="I922" s="9" t="s">
        <v>2362</v>
      </c>
      <c r="J922" s="7">
        <f t="shared" si="56"/>
        <v>1983</v>
      </c>
      <c r="K922" s="7">
        <f t="shared" si="57"/>
        <v>1983</v>
      </c>
      <c r="L922" s="12">
        <f t="shared" si="58"/>
        <v>30507</v>
      </c>
      <c r="M922" s="13">
        <f t="shared" si="59"/>
        <v>39</v>
      </c>
      <c r="V922" s="7">
        <v>9</v>
      </c>
    </row>
    <row r="923" spans="1:22" x14ac:dyDescent="0.3">
      <c r="A923" s="1" t="s">
        <v>1415</v>
      </c>
      <c r="B923" s="7">
        <v>1978</v>
      </c>
      <c r="C923" s="1" t="s">
        <v>2361</v>
      </c>
      <c r="D923" s="7">
        <v>18</v>
      </c>
      <c r="E923" s="13">
        <v>1</v>
      </c>
      <c r="F923" s="14">
        <v>7518.03</v>
      </c>
      <c r="G923" s="1" t="s">
        <v>2351</v>
      </c>
      <c r="H923" s="1" t="s">
        <v>2352</v>
      </c>
      <c r="I923" s="9" t="s">
        <v>2358</v>
      </c>
      <c r="J923" s="7">
        <f t="shared" si="56"/>
        <v>1983</v>
      </c>
      <c r="K923" s="7">
        <f t="shared" si="57"/>
        <v>1978</v>
      </c>
      <c r="L923" s="12">
        <f t="shared" si="58"/>
        <v>28781</v>
      </c>
      <c r="M923" s="13">
        <f t="shared" si="59"/>
        <v>44</v>
      </c>
      <c r="V923" s="7">
        <v>1</v>
      </c>
    </row>
    <row r="924" spans="1:22" x14ac:dyDescent="0.3">
      <c r="A924" s="1" t="s">
        <v>1414</v>
      </c>
      <c r="B924" s="7">
        <v>1976</v>
      </c>
      <c r="C924" s="1" t="s">
        <v>2361</v>
      </c>
      <c r="D924" s="7">
        <v>10</v>
      </c>
      <c r="E924" s="13">
        <v>0</v>
      </c>
      <c r="F924" s="14">
        <v>7526.71</v>
      </c>
      <c r="G924" s="1" t="s">
        <v>2352</v>
      </c>
      <c r="H924" s="1" t="s">
        <v>2355</v>
      </c>
      <c r="I924" s="9" t="s">
        <v>2358</v>
      </c>
      <c r="J924" s="7">
        <f t="shared" si="56"/>
        <v>1983</v>
      </c>
      <c r="K924" s="7">
        <f t="shared" si="57"/>
        <v>1976</v>
      </c>
      <c r="L924" s="12">
        <f t="shared" si="58"/>
        <v>28043</v>
      </c>
      <c r="M924" s="13">
        <f t="shared" si="59"/>
        <v>46</v>
      </c>
      <c r="V924" s="7">
        <v>2</v>
      </c>
    </row>
    <row r="925" spans="1:22" x14ac:dyDescent="0.3">
      <c r="A925" s="1" t="s">
        <v>1413</v>
      </c>
      <c r="B925" s="7">
        <v>1978</v>
      </c>
      <c r="C925" s="1" t="s">
        <v>2359</v>
      </c>
      <c r="D925" s="7">
        <v>14</v>
      </c>
      <c r="E925" s="13">
        <v>2</v>
      </c>
      <c r="F925" s="14">
        <v>7531.7</v>
      </c>
      <c r="G925" s="1" t="s">
        <v>2351</v>
      </c>
      <c r="H925" s="1" t="s">
        <v>2355</v>
      </c>
      <c r="I925" s="9" t="s">
        <v>2353</v>
      </c>
      <c r="J925" s="7">
        <f t="shared" si="56"/>
        <v>1983</v>
      </c>
      <c r="K925" s="7">
        <f t="shared" si="57"/>
        <v>1978</v>
      </c>
      <c r="L925" s="12">
        <f t="shared" si="58"/>
        <v>28838</v>
      </c>
      <c r="M925" s="13">
        <f t="shared" si="59"/>
        <v>44</v>
      </c>
      <c r="V925" s="7">
        <v>2</v>
      </c>
    </row>
    <row r="926" spans="1:22" x14ac:dyDescent="0.3">
      <c r="A926" s="1" t="s">
        <v>1412</v>
      </c>
      <c r="B926" s="7">
        <v>1984</v>
      </c>
      <c r="C926" s="1" t="s">
        <v>2360</v>
      </c>
      <c r="D926" s="7">
        <v>22</v>
      </c>
      <c r="E926" s="13">
        <v>3</v>
      </c>
      <c r="F926" s="14">
        <v>7537.16</v>
      </c>
      <c r="G926" s="1" t="s">
        <v>2351</v>
      </c>
      <c r="H926" s="1" t="s">
        <v>2351</v>
      </c>
      <c r="I926" s="9" t="s">
        <v>2358</v>
      </c>
      <c r="J926" s="7">
        <f t="shared" si="56"/>
        <v>1983</v>
      </c>
      <c r="K926" s="7">
        <f t="shared" si="57"/>
        <v>1984</v>
      </c>
      <c r="L926" s="12">
        <f t="shared" si="58"/>
        <v>30916</v>
      </c>
      <c r="M926" s="13">
        <f t="shared" si="59"/>
        <v>38</v>
      </c>
      <c r="V926" s="7">
        <v>9</v>
      </c>
    </row>
    <row r="927" spans="1:22" x14ac:dyDescent="0.3">
      <c r="A927" s="1" t="s">
        <v>1411</v>
      </c>
      <c r="B927" s="7">
        <v>1988</v>
      </c>
      <c r="C927" s="1" t="s">
        <v>2359</v>
      </c>
      <c r="D927" s="7">
        <v>15</v>
      </c>
      <c r="E927" s="13">
        <v>3</v>
      </c>
      <c r="F927" s="14">
        <v>7538.52</v>
      </c>
      <c r="G927" s="1" t="s">
        <v>2351</v>
      </c>
      <c r="H927" s="1" t="s">
        <v>2351</v>
      </c>
      <c r="I927" s="9" t="s">
        <v>2358</v>
      </c>
      <c r="J927" s="7">
        <f t="shared" si="56"/>
        <v>1983</v>
      </c>
      <c r="K927" s="7">
        <f t="shared" si="57"/>
        <v>1988</v>
      </c>
      <c r="L927" s="12">
        <f t="shared" si="58"/>
        <v>32492</v>
      </c>
      <c r="M927" s="13">
        <f t="shared" si="59"/>
        <v>34</v>
      </c>
      <c r="V927" s="7">
        <v>9</v>
      </c>
    </row>
    <row r="928" spans="1:22" x14ac:dyDescent="0.3">
      <c r="A928" s="1" t="s">
        <v>1410</v>
      </c>
      <c r="B928" s="7">
        <v>1994</v>
      </c>
      <c r="C928" s="1" t="s">
        <v>2360</v>
      </c>
      <c r="D928" s="7">
        <v>14</v>
      </c>
      <c r="E928" s="13">
        <v>0</v>
      </c>
      <c r="F928" s="14">
        <v>7567.13</v>
      </c>
      <c r="G928" s="1" t="s">
        <v>2351</v>
      </c>
      <c r="H928" s="1" t="s">
        <v>2351</v>
      </c>
      <c r="I928" s="9" t="s">
        <v>2371</v>
      </c>
      <c r="J928" s="7">
        <f t="shared" si="56"/>
        <v>1983</v>
      </c>
      <c r="K928" s="7">
        <f t="shared" si="57"/>
        <v>1994</v>
      </c>
      <c r="L928" s="12">
        <f t="shared" si="58"/>
        <v>34560</v>
      </c>
      <c r="M928" s="13">
        <f t="shared" si="59"/>
        <v>28</v>
      </c>
      <c r="V928" s="7">
        <v>9</v>
      </c>
    </row>
    <row r="929" spans="1:22" x14ac:dyDescent="0.3">
      <c r="A929" s="1" t="s">
        <v>1409</v>
      </c>
      <c r="B929" s="7">
        <v>1967</v>
      </c>
      <c r="C929" s="1" t="s">
        <v>2350</v>
      </c>
      <c r="D929" s="7">
        <v>17</v>
      </c>
      <c r="E929" s="13">
        <v>0</v>
      </c>
      <c r="F929" s="14">
        <v>7585.62</v>
      </c>
      <c r="G929" s="1" t="s">
        <v>2352</v>
      </c>
      <c r="H929" s="1" t="s">
        <v>2351</v>
      </c>
      <c r="I929" s="9" t="s">
        <v>2353</v>
      </c>
      <c r="J929" s="7">
        <f t="shared" si="56"/>
        <v>1983</v>
      </c>
      <c r="K929" s="7">
        <f t="shared" si="57"/>
        <v>1967</v>
      </c>
      <c r="L929" s="12">
        <f t="shared" si="58"/>
        <v>24670</v>
      </c>
      <c r="M929" s="13">
        <f t="shared" si="59"/>
        <v>55</v>
      </c>
      <c r="V929" s="7">
        <v>9</v>
      </c>
    </row>
    <row r="930" spans="1:22" x14ac:dyDescent="0.3">
      <c r="A930" s="1" t="s">
        <v>1408</v>
      </c>
      <c r="B930" s="7">
        <v>1997</v>
      </c>
      <c r="C930" s="1" t="s">
        <v>2357</v>
      </c>
      <c r="D930" s="7">
        <v>30</v>
      </c>
      <c r="E930" s="13">
        <v>0</v>
      </c>
      <c r="F930" s="14">
        <v>7607.03</v>
      </c>
      <c r="G930" s="1" t="s">
        <v>2351</v>
      </c>
      <c r="H930" s="1" t="s">
        <v>2351</v>
      </c>
      <c r="I930" s="9" t="s">
        <v>2358</v>
      </c>
      <c r="J930" s="7">
        <f t="shared" si="56"/>
        <v>1983</v>
      </c>
      <c r="K930" s="7">
        <f t="shared" si="57"/>
        <v>1997</v>
      </c>
      <c r="L930" s="12">
        <f t="shared" si="58"/>
        <v>35703</v>
      </c>
      <c r="M930" s="13">
        <f t="shared" si="59"/>
        <v>25</v>
      </c>
      <c r="V930" s="7">
        <v>9</v>
      </c>
    </row>
    <row r="931" spans="1:22" x14ac:dyDescent="0.3">
      <c r="A931" s="1" t="s">
        <v>1407</v>
      </c>
      <c r="B931" s="7">
        <v>1968</v>
      </c>
      <c r="C931" s="1" t="s">
        <v>2350</v>
      </c>
      <c r="D931" s="7">
        <v>3</v>
      </c>
      <c r="E931" s="13">
        <v>0</v>
      </c>
      <c r="F931" s="14">
        <v>7609.6</v>
      </c>
      <c r="G931" s="1" t="s">
        <v>2352</v>
      </c>
      <c r="H931" s="1" t="s">
        <v>2351</v>
      </c>
      <c r="I931" s="9" t="s">
        <v>2358</v>
      </c>
      <c r="J931" s="7">
        <f t="shared" si="56"/>
        <v>1983</v>
      </c>
      <c r="K931" s="7">
        <f t="shared" si="57"/>
        <v>1968</v>
      </c>
      <c r="L931" s="12">
        <f t="shared" si="58"/>
        <v>25022</v>
      </c>
      <c r="M931" s="13">
        <f t="shared" si="59"/>
        <v>54</v>
      </c>
      <c r="V931" s="7">
        <v>9</v>
      </c>
    </row>
    <row r="932" spans="1:22" x14ac:dyDescent="0.3">
      <c r="A932" s="1" t="s">
        <v>1406</v>
      </c>
      <c r="B932" s="7">
        <v>1996</v>
      </c>
      <c r="C932" s="1" t="s">
        <v>2357</v>
      </c>
      <c r="D932" s="7">
        <v>17</v>
      </c>
      <c r="E932" s="13">
        <v>0</v>
      </c>
      <c r="F932" s="14">
        <v>7623.13</v>
      </c>
      <c r="G932" s="1" t="s">
        <v>2351</v>
      </c>
      <c r="H932" s="1" t="s">
        <v>2352</v>
      </c>
      <c r="I932" s="9" t="s">
        <v>2362</v>
      </c>
      <c r="J932" s="7">
        <f t="shared" si="56"/>
        <v>1983</v>
      </c>
      <c r="K932" s="7">
        <f t="shared" si="57"/>
        <v>1996</v>
      </c>
      <c r="L932" s="12">
        <f t="shared" si="58"/>
        <v>35325</v>
      </c>
      <c r="M932" s="13">
        <f t="shared" si="59"/>
        <v>26</v>
      </c>
      <c r="V932" s="7">
        <v>1</v>
      </c>
    </row>
    <row r="933" spans="1:22" x14ac:dyDescent="0.3">
      <c r="A933" s="1" t="s">
        <v>1405</v>
      </c>
      <c r="B933" s="7">
        <v>1978</v>
      </c>
      <c r="C933" s="1" t="s">
        <v>2354</v>
      </c>
      <c r="D933" s="7">
        <v>28</v>
      </c>
      <c r="E933" s="13">
        <v>1</v>
      </c>
      <c r="F933" s="14">
        <v>7623.52</v>
      </c>
      <c r="G933" s="1" t="s">
        <v>2351</v>
      </c>
      <c r="H933" s="1" t="s">
        <v>2355</v>
      </c>
      <c r="I933" s="9" t="s">
        <v>2362</v>
      </c>
      <c r="J933" s="7">
        <f t="shared" si="56"/>
        <v>1983</v>
      </c>
      <c r="K933" s="7">
        <f t="shared" si="57"/>
        <v>1978</v>
      </c>
      <c r="L933" s="12">
        <f t="shared" si="58"/>
        <v>28822</v>
      </c>
      <c r="M933" s="13">
        <f t="shared" si="59"/>
        <v>44</v>
      </c>
      <c r="V933" s="7">
        <v>2</v>
      </c>
    </row>
    <row r="934" spans="1:22" x14ac:dyDescent="0.3">
      <c r="A934" s="1" t="s">
        <v>1404</v>
      </c>
      <c r="B934" s="7">
        <v>1978</v>
      </c>
      <c r="C934" s="1" t="s">
        <v>2354</v>
      </c>
      <c r="D934" s="7">
        <v>6</v>
      </c>
      <c r="E934" s="13">
        <v>1</v>
      </c>
      <c r="F934" s="14">
        <v>7624.63</v>
      </c>
      <c r="G934" s="1" t="s">
        <v>2351</v>
      </c>
      <c r="H934" s="1" t="s">
        <v>2355</v>
      </c>
      <c r="I934" s="9" t="s">
        <v>2362</v>
      </c>
      <c r="J934" s="7">
        <f t="shared" si="56"/>
        <v>1983</v>
      </c>
      <c r="K934" s="7">
        <f t="shared" si="57"/>
        <v>1978</v>
      </c>
      <c r="L934" s="12">
        <f t="shared" si="58"/>
        <v>28800</v>
      </c>
      <c r="M934" s="13">
        <f t="shared" si="59"/>
        <v>44</v>
      </c>
      <c r="V934" s="7">
        <v>2</v>
      </c>
    </row>
    <row r="935" spans="1:22" x14ac:dyDescent="0.3">
      <c r="A935" s="1" t="s">
        <v>1403</v>
      </c>
      <c r="B935" s="7">
        <v>1978</v>
      </c>
      <c r="C935" s="1" t="s">
        <v>2354</v>
      </c>
      <c r="D935" s="7">
        <v>29</v>
      </c>
      <c r="E935" s="13">
        <v>1</v>
      </c>
      <c r="F935" s="14">
        <v>7626.99</v>
      </c>
      <c r="G935" s="1" t="s">
        <v>2351</v>
      </c>
      <c r="H935" s="1" t="s">
        <v>2351</v>
      </c>
      <c r="I935" s="9" t="s">
        <v>2362</v>
      </c>
      <c r="J935" s="7">
        <f t="shared" si="56"/>
        <v>1983</v>
      </c>
      <c r="K935" s="7">
        <f t="shared" si="57"/>
        <v>1978</v>
      </c>
      <c r="L935" s="12">
        <f t="shared" si="58"/>
        <v>28823</v>
      </c>
      <c r="M935" s="13">
        <f t="shared" si="59"/>
        <v>44</v>
      </c>
      <c r="V935" s="7">
        <v>9</v>
      </c>
    </row>
    <row r="936" spans="1:22" x14ac:dyDescent="0.3">
      <c r="A936" s="1" t="s">
        <v>1402</v>
      </c>
      <c r="B936" s="7">
        <v>1978</v>
      </c>
      <c r="C936" s="1" t="s">
        <v>2360</v>
      </c>
      <c r="D936" s="7">
        <v>24</v>
      </c>
      <c r="E936" s="13">
        <v>1</v>
      </c>
      <c r="F936" s="14">
        <v>7633.72</v>
      </c>
      <c r="G936" s="1" t="s">
        <v>2351</v>
      </c>
      <c r="H936" s="1" t="s">
        <v>2355</v>
      </c>
      <c r="I936" s="9" t="s">
        <v>2353</v>
      </c>
      <c r="J936" s="7">
        <f t="shared" si="56"/>
        <v>1983</v>
      </c>
      <c r="K936" s="7">
        <f t="shared" si="57"/>
        <v>1978</v>
      </c>
      <c r="L936" s="12">
        <f t="shared" si="58"/>
        <v>28726</v>
      </c>
      <c r="M936" s="13">
        <f t="shared" si="59"/>
        <v>44</v>
      </c>
      <c r="V936" s="7">
        <v>2</v>
      </c>
    </row>
    <row r="937" spans="1:22" x14ac:dyDescent="0.3">
      <c r="A937" s="1" t="s">
        <v>1401</v>
      </c>
      <c r="B937" s="7">
        <v>2001</v>
      </c>
      <c r="C937" s="1" t="s">
        <v>2359</v>
      </c>
      <c r="D937" s="7">
        <v>13</v>
      </c>
      <c r="E937" s="13">
        <v>0</v>
      </c>
      <c r="F937" s="14">
        <v>7636.92</v>
      </c>
      <c r="G937" s="1" t="s">
        <v>2351</v>
      </c>
      <c r="H937" s="1" t="s">
        <v>2352</v>
      </c>
      <c r="I937" s="9" t="s">
        <v>2358</v>
      </c>
      <c r="J937" s="7">
        <f t="shared" si="56"/>
        <v>1983</v>
      </c>
      <c r="K937" s="7">
        <f t="shared" si="57"/>
        <v>2001</v>
      </c>
      <c r="L937" s="12">
        <f t="shared" si="58"/>
        <v>37238</v>
      </c>
      <c r="M937" s="13">
        <f t="shared" si="59"/>
        <v>21</v>
      </c>
      <c r="V937" s="7">
        <v>1</v>
      </c>
    </row>
    <row r="938" spans="1:22" x14ac:dyDescent="0.3">
      <c r="A938" s="1" t="s">
        <v>1400</v>
      </c>
      <c r="B938" s="7">
        <v>1980</v>
      </c>
      <c r="C938" s="1" t="s">
        <v>2356</v>
      </c>
      <c r="D938" s="7">
        <v>20</v>
      </c>
      <c r="E938" s="13">
        <v>1</v>
      </c>
      <c r="F938" s="14">
        <v>7639.42</v>
      </c>
      <c r="G938" s="1" t="s">
        <v>2351</v>
      </c>
      <c r="H938" s="1" t="s">
        <v>2351</v>
      </c>
      <c r="I938" s="9" t="s">
        <v>2368</v>
      </c>
      <c r="J938" s="7">
        <f t="shared" si="56"/>
        <v>1983</v>
      </c>
      <c r="K938" s="7">
        <f t="shared" si="57"/>
        <v>1980</v>
      </c>
      <c r="L938" s="12">
        <f t="shared" si="58"/>
        <v>29392</v>
      </c>
      <c r="M938" s="13">
        <f t="shared" si="59"/>
        <v>42</v>
      </c>
      <c r="V938" s="7">
        <v>9</v>
      </c>
    </row>
    <row r="939" spans="1:22" x14ac:dyDescent="0.3">
      <c r="A939" s="1" t="s">
        <v>1399</v>
      </c>
      <c r="B939" s="7">
        <v>1980</v>
      </c>
      <c r="C939" s="1" t="s">
        <v>2350</v>
      </c>
      <c r="D939" s="7">
        <v>24</v>
      </c>
      <c r="E939" s="13">
        <v>2</v>
      </c>
      <c r="F939" s="14">
        <v>7640.31</v>
      </c>
      <c r="G939" s="1" t="s">
        <v>2351</v>
      </c>
      <c r="H939" s="1" t="s">
        <v>2355</v>
      </c>
      <c r="I939" s="9" t="s">
        <v>2353</v>
      </c>
      <c r="J939" s="7">
        <f t="shared" si="56"/>
        <v>1983</v>
      </c>
      <c r="K939" s="7">
        <f t="shared" si="57"/>
        <v>1980</v>
      </c>
      <c r="L939" s="12">
        <f t="shared" si="58"/>
        <v>29426</v>
      </c>
      <c r="M939" s="13">
        <f t="shared" si="59"/>
        <v>42</v>
      </c>
      <c r="V939" s="7">
        <v>2</v>
      </c>
    </row>
    <row r="940" spans="1:22" x14ac:dyDescent="0.3">
      <c r="A940" s="1" t="s">
        <v>1398</v>
      </c>
      <c r="B940" s="7">
        <v>1999</v>
      </c>
      <c r="C940" s="1" t="s">
        <v>2356</v>
      </c>
      <c r="D940" s="7">
        <v>15</v>
      </c>
      <c r="E940" s="13">
        <v>0</v>
      </c>
      <c r="F940" s="14">
        <v>7642.05</v>
      </c>
      <c r="G940" s="1" t="s">
        <v>2351</v>
      </c>
      <c r="H940" s="1" t="s">
        <v>2351</v>
      </c>
      <c r="I940" s="9" t="s">
        <v>2374</v>
      </c>
      <c r="J940" s="7">
        <f t="shared" si="56"/>
        <v>1983</v>
      </c>
      <c r="K940" s="7">
        <f t="shared" si="57"/>
        <v>1999</v>
      </c>
      <c r="L940" s="12">
        <f t="shared" si="58"/>
        <v>36326</v>
      </c>
      <c r="M940" s="13">
        <f t="shared" si="59"/>
        <v>23</v>
      </c>
      <c r="V940" s="7">
        <v>9</v>
      </c>
    </row>
    <row r="941" spans="1:22" x14ac:dyDescent="0.3">
      <c r="A941" s="1" t="s">
        <v>1397</v>
      </c>
      <c r="B941" s="7">
        <v>1980</v>
      </c>
      <c r="C941" s="1" t="s">
        <v>2361</v>
      </c>
      <c r="D941" s="7">
        <v>16</v>
      </c>
      <c r="E941" s="13">
        <v>1</v>
      </c>
      <c r="F941" s="14">
        <v>7650.77</v>
      </c>
      <c r="G941" s="1" t="s">
        <v>2351</v>
      </c>
      <c r="H941" s="1" t="s">
        <v>2351</v>
      </c>
      <c r="I941" s="9" t="s">
        <v>2368</v>
      </c>
      <c r="J941" s="7">
        <f t="shared" si="56"/>
        <v>1983</v>
      </c>
      <c r="K941" s="7">
        <f t="shared" si="57"/>
        <v>1980</v>
      </c>
      <c r="L941" s="12">
        <f t="shared" si="58"/>
        <v>29510</v>
      </c>
      <c r="M941" s="13">
        <f t="shared" si="59"/>
        <v>42</v>
      </c>
      <c r="V941" s="7">
        <v>9</v>
      </c>
    </row>
    <row r="942" spans="1:22" x14ac:dyDescent="0.3">
      <c r="A942" s="1" t="s">
        <v>1396</v>
      </c>
      <c r="B942" s="7">
        <v>1993</v>
      </c>
      <c r="C942" s="1" t="s">
        <v>2360</v>
      </c>
      <c r="D942" s="7">
        <v>10</v>
      </c>
      <c r="E942" s="13">
        <v>0</v>
      </c>
      <c r="F942" s="14">
        <v>7650.8</v>
      </c>
      <c r="G942" s="1" t="s">
        <v>2351</v>
      </c>
      <c r="H942" s="1" t="s">
        <v>2351</v>
      </c>
      <c r="I942" s="9" t="s">
        <v>2358</v>
      </c>
      <c r="J942" s="7">
        <f t="shared" si="56"/>
        <v>1983</v>
      </c>
      <c r="K942" s="7">
        <f t="shared" si="57"/>
        <v>1993</v>
      </c>
      <c r="L942" s="12">
        <f t="shared" si="58"/>
        <v>34191</v>
      </c>
      <c r="M942" s="13">
        <f t="shared" si="59"/>
        <v>29</v>
      </c>
      <c r="V942" s="7">
        <v>9</v>
      </c>
    </row>
    <row r="943" spans="1:22" x14ac:dyDescent="0.3">
      <c r="A943" s="1" t="s">
        <v>1395</v>
      </c>
      <c r="B943" s="7">
        <v>1998</v>
      </c>
      <c r="C943" s="1" t="s">
        <v>2357</v>
      </c>
      <c r="D943" s="7">
        <v>30</v>
      </c>
      <c r="E943" s="13">
        <v>0</v>
      </c>
      <c r="F943" s="14">
        <v>7652.26</v>
      </c>
      <c r="G943" s="1" t="s">
        <v>2351</v>
      </c>
      <c r="H943" s="1" t="s">
        <v>2352</v>
      </c>
      <c r="I943" s="9" t="s">
        <v>2369</v>
      </c>
      <c r="J943" s="7">
        <f t="shared" si="56"/>
        <v>1983</v>
      </c>
      <c r="K943" s="7">
        <f t="shared" si="57"/>
        <v>1998</v>
      </c>
      <c r="L943" s="12">
        <f t="shared" si="58"/>
        <v>36068</v>
      </c>
      <c r="M943" s="13">
        <f t="shared" si="59"/>
        <v>24</v>
      </c>
      <c r="V943" s="7">
        <v>1</v>
      </c>
    </row>
    <row r="944" spans="1:22" x14ac:dyDescent="0.3">
      <c r="A944" s="1" t="s">
        <v>1394</v>
      </c>
      <c r="B944" s="7">
        <v>1965</v>
      </c>
      <c r="C944" s="1" t="s">
        <v>2359</v>
      </c>
      <c r="D944" s="7">
        <v>27</v>
      </c>
      <c r="E944" s="13">
        <v>0</v>
      </c>
      <c r="F944" s="14">
        <v>7657.69</v>
      </c>
      <c r="G944" s="1" t="s">
        <v>2352</v>
      </c>
      <c r="H944" s="1" t="s">
        <v>2352</v>
      </c>
      <c r="I944" s="9" t="s">
        <v>2358</v>
      </c>
      <c r="J944" s="7">
        <f t="shared" si="56"/>
        <v>1983</v>
      </c>
      <c r="K944" s="7">
        <f t="shared" si="57"/>
        <v>1965</v>
      </c>
      <c r="L944" s="12">
        <f t="shared" si="58"/>
        <v>24103</v>
      </c>
      <c r="M944" s="13">
        <f t="shared" si="59"/>
        <v>57</v>
      </c>
      <c r="V944" s="7">
        <v>1</v>
      </c>
    </row>
    <row r="945" spans="1:22" x14ac:dyDescent="0.3">
      <c r="A945" s="1" t="s">
        <v>1393</v>
      </c>
      <c r="B945" s="7">
        <v>1976</v>
      </c>
      <c r="C945" s="1" t="s">
        <v>2361</v>
      </c>
      <c r="D945" s="7">
        <v>9</v>
      </c>
      <c r="E945" s="13">
        <v>2</v>
      </c>
      <c r="F945" s="14">
        <v>7662.47</v>
      </c>
      <c r="G945" s="1" t="s">
        <v>2351</v>
      </c>
      <c r="H945" s="1" t="s">
        <v>2355</v>
      </c>
      <c r="I945" s="9" t="s">
        <v>2362</v>
      </c>
      <c r="J945" s="7">
        <f t="shared" si="56"/>
        <v>1983</v>
      </c>
      <c r="K945" s="7">
        <f t="shared" si="57"/>
        <v>1976</v>
      </c>
      <c r="L945" s="12">
        <f t="shared" si="58"/>
        <v>28042</v>
      </c>
      <c r="M945" s="13">
        <f t="shared" si="59"/>
        <v>46</v>
      </c>
      <c r="V945" s="7">
        <v>2</v>
      </c>
    </row>
    <row r="946" spans="1:22" x14ac:dyDescent="0.3">
      <c r="A946" s="1" t="s">
        <v>1392</v>
      </c>
      <c r="B946" s="7">
        <v>1996</v>
      </c>
      <c r="C946" s="1" t="s">
        <v>2354</v>
      </c>
      <c r="D946" s="7">
        <v>24</v>
      </c>
      <c r="E946" s="13">
        <v>0</v>
      </c>
      <c r="F946" s="14">
        <v>7670.75</v>
      </c>
      <c r="G946" s="1" t="s">
        <v>2351</v>
      </c>
      <c r="H946" s="1" t="s">
        <v>2351</v>
      </c>
      <c r="I946" s="9" t="s">
        <v>2375</v>
      </c>
      <c r="J946" s="7">
        <f t="shared" si="56"/>
        <v>1983</v>
      </c>
      <c r="K946" s="7">
        <f t="shared" si="57"/>
        <v>1996</v>
      </c>
      <c r="L946" s="12">
        <f t="shared" si="58"/>
        <v>35393</v>
      </c>
      <c r="M946" s="13">
        <f t="shared" si="59"/>
        <v>26</v>
      </c>
      <c r="V946" s="7">
        <v>9</v>
      </c>
    </row>
    <row r="947" spans="1:22" x14ac:dyDescent="0.3">
      <c r="A947" s="1" t="s">
        <v>1391</v>
      </c>
      <c r="B947" s="7">
        <v>1995</v>
      </c>
      <c r="C947" s="1" t="s">
        <v>2357</v>
      </c>
      <c r="D947" s="7">
        <v>13</v>
      </c>
      <c r="E947" s="13">
        <v>0</v>
      </c>
      <c r="F947" s="14">
        <v>7676.4</v>
      </c>
      <c r="G947" s="1" t="s">
        <v>2351</v>
      </c>
      <c r="H947" s="1" t="s">
        <v>2355</v>
      </c>
      <c r="I947" s="9" t="s">
        <v>2358</v>
      </c>
      <c r="J947" s="7">
        <f t="shared" si="56"/>
        <v>1983</v>
      </c>
      <c r="K947" s="7">
        <f t="shared" si="57"/>
        <v>1995</v>
      </c>
      <c r="L947" s="12">
        <f t="shared" si="58"/>
        <v>34955</v>
      </c>
      <c r="M947" s="13">
        <f t="shared" si="59"/>
        <v>27</v>
      </c>
      <c r="V947" s="7">
        <v>2</v>
      </c>
    </row>
    <row r="948" spans="1:22" x14ac:dyDescent="0.3">
      <c r="A948" s="1" t="s">
        <v>1390</v>
      </c>
      <c r="B948" s="7">
        <v>1971</v>
      </c>
      <c r="C948" s="1" t="s">
        <v>2361</v>
      </c>
      <c r="D948" s="7">
        <v>11</v>
      </c>
      <c r="E948" s="13">
        <v>0</v>
      </c>
      <c r="F948" s="14">
        <v>7680.92</v>
      </c>
      <c r="G948" s="1" t="s">
        <v>2351</v>
      </c>
      <c r="H948" s="1" t="s">
        <v>2355</v>
      </c>
      <c r="I948" s="9" t="s">
        <v>2353</v>
      </c>
      <c r="J948" s="7">
        <f t="shared" si="56"/>
        <v>1983</v>
      </c>
      <c r="K948" s="7">
        <f t="shared" si="57"/>
        <v>1971</v>
      </c>
      <c r="L948" s="12">
        <f t="shared" si="58"/>
        <v>26217</v>
      </c>
      <c r="M948" s="13">
        <f t="shared" si="59"/>
        <v>51</v>
      </c>
      <c r="V948" s="7">
        <v>2</v>
      </c>
    </row>
    <row r="949" spans="1:22" x14ac:dyDescent="0.3">
      <c r="A949" s="1" t="s">
        <v>1389</v>
      </c>
      <c r="B949" s="7">
        <v>1981</v>
      </c>
      <c r="C949" s="1" t="s">
        <v>2359</v>
      </c>
      <c r="D949" s="7">
        <v>19</v>
      </c>
      <c r="E949" s="13">
        <v>1</v>
      </c>
      <c r="F949" s="14">
        <v>7681.17</v>
      </c>
      <c r="G949" s="1" t="s">
        <v>2351</v>
      </c>
      <c r="H949" s="1" t="s">
        <v>2351</v>
      </c>
      <c r="I949" s="9" t="s">
        <v>2373</v>
      </c>
      <c r="J949" s="7">
        <f t="shared" si="56"/>
        <v>1983</v>
      </c>
      <c r="K949" s="7">
        <f t="shared" si="57"/>
        <v>1981</v>
      </c>
      <c r="L949" s="12">
        <f t="shared" si="58"/>
        <v>29939</v>
      </c>
      <c r="M949" s="13">
        <f t="shared" si="59"/>
        <v>41</v>
      </c>
      <c r="V949" s="7">
        <v>9</v>
      </c>
    </row>
    <row r="950" spans="1:22" x14ac:dyDescent="0.3">
      <c r="A950" s="1" t="s">
        <v>1388</v>
      </c>
      <c r="B950" s="7">
        <v>1982</v>
      </c>
      <c r="C950" s="1" t="s">
        <v>2359</v>
      </c>
      <c r="D950" s="7">
        <v>18</v>
      </c>
      <c r="E950" s="13">
        <v>3</v>
      </c>
      <c r="F950" s="14">
        <v>7682.67</v>
      </c>
      <c r="G950" s="1" t="s">
        <v>2351</v>
      </c>
      <c r="H950" s="1" t="s">
        <v>2355</v>
      </c>
      <c r="I950" s="9" t="s">
        <v>2353</v>
      </c>
      <c r="J950" s="7">
        <f t="shared" si="56"/>
        <v>1983</v>
      </c>
      <c r="K950" s="7">
        <f t="shared" si="57"/>
        <v>1982</v>
      </c>
      <c r="L950" s="12">
        <f t="shared" si="58"/>
        <v>30303</v>
      </c>
      <c r="M950" s="13">
        <f t="shared" si="59"/>
        <v>40</v>
      </c>
      <c r="V950" s="7">
        <v>2</v>
      </c>
    </row>
    <row r="951" spans="1:22" x14ac:dyDescent="0.3">
      <c r="A951" s="1" t="s">
        <v>1387</v>
      </c>
      <c r="B951" s="7">
        <v>1987</v>
      </c>
      <c r="C951" s="1" t="s">
        <v>2350</v>
      </c>
      <c r="D951" s="7">
        <v>12</v>
      </c>
      <c r="E951" s="13">
        <v>3</v>
      </c>
      <c r="F951" s="14">
        <v>7684.62</v>
      </c>
      <c r="G951" s="1" t="s">
        <v>2351</v>
      </c>
      <c r="H951" s="1" t="s">
        <v>2352</v>
      </c>
      <c r="I951" s="9" t="s">
        <v>2371</v>
      </c>
      <c r="J951" s="7">
        <f t="shared" si="56"/>
        <v>1983</v>
      </c>
      <c r="K951" s="7">
        <f t="shared" si="57"/>
        <v>1987</v>
      </c>
      <c r="L951" s="12">
        <f t="shared" si="58"/>
        <v>31970</v>
      </c>
      <c r="M951" s="13">
        <f t="shared" si="59"/>
        <v>35</v>
      </c>
      <c r="V951" s="7">
        <v>1</v>
      </c>
    </row>
    <row r="952" spans="1:22" x14ac:dyDescent="0.3">
      <c r="A952" s="1" t="s">
        <v>1386</v>
      </c>
      <c r="B952" s="7">
        <v>1978</v>
      </c>
      <c r="C952" s="1" t="s">
        <v>2359</v>
      </c>
      <c r="D952" s="7">
        <v>29</v>
      </c>
      <c r="E952" s="13">
        <v>2</v>
      </c>
      <c r="F952" s="14">
        <v>7726.85</v>
      </c>
      <c r="G952" s="1" t="s">
        <v>2355</v>
      </c>
      <c r="H952" s="1" t="s">
        <v>2351</v>
      </c>
      <c r="I952" s="9" t="s">
        <v>2362</v>
      </c>
      <c r="J952" s="7">
        <f t="shared" si="56"/>
        <v>1983</v>
      </c>
      <c r="K952" s="7">
        <f t="shared" si="57"/>
        <v>1978</v>
      </c>
      <c r="L952" s="12">
        <f t="shared" si="58"/>
        <v>28853</v>
      </c>
      <c r="M952" s="13">
        <f t="shared" si="59"/>
        <v>44</v>
      </c>
      <c r="V952" s="7">
        <v>9</v>
      </c>
    </row>
    <row r="953" spans="1:22" x14ac:dyDescent="0.3">
      <c r="A953" s="1" t="s">
        <v>1385</v>
      </c>
      <c r="B953" s="7">
        <v>1979</v>
      </c>
      <c r="C953" s="1" t="s">
        <v>2356</v>
      </c>
      <c r="D953" s="7">
        <v>2</v>
      </c>
      <c r="E953" s="13">
        <v>1</v>
      </c>
      <c r="F953" s="14">
        <v>7727.25</v>
      </c>
      <c r="G953" s="1" t="s">
        <v>2351</v>
      </c>
      <c r="H953" s="1" t="s">
        <v>2352</v>
      </c>
      <c r="I953" s="9" t="s">
        <v>2358</v>
      </c>
      <c r="J953" s="7">
        <f t="shared" si="56"/>
        <v>1983</v>
      </c>
      <c r="K953" s="7">
        <f t="shared" si="57"/>
        <v>1979</v>
      </c>
      <c r="L953" s="12">
        <f t="shared" si="58"/>
        <v>29008</v>
      </c>
      <c r="M953" s="13">
        <f t="shared" si="59"/>
        <v>44</v>
      </c>
      <c r="V953" s="7">
        <v>1</v>
      </c>
    </row>
    <row r="954" spans="1:22" x14ac:dyDescent="0.3">
      <c r="A954" s="1" t="s">
        <v>1384</v>
      </c>
      <c r="B954" s="7">
        <v>1980</v>
      </c>
      <c r="C954" s="1" t="s">
        <v>2357</v>
      </c>
      <c r="D954" s="7">
        <v>10</v>
      </c>
      <c r="E954" s="13">
        <v>2</v>
      </c>
      <c r="F954" s="14">
        <v>7729.65</v>
      </c>
      <c r="G954" s="1" t="s">
        <v>2352</v>
      </c>
      <c r="H954" s="1" t="s">
        <v>2355</v>
      </c>
      <c r="I954" s="9" t="s">
        <v>2365</v>
      </c>
      <c r="J954" s="7">
        <f t="shared" si="56"/>
        <v>1983</v>
      </c>
      <c r="K954" s="7">
        <f t="shared" si="57"/>
        <v>1980</v>
      </c>
      <c r="L954" s="12">
        <f t="shared" si="58"/>
        <v>29474</v>
      </c>
      <c r="M954" s="13">
        <f t="shared" si="59"/>
        <v>42</v>
      </c>
      <c r="V954" s="7">
        <v>2</v>
      </c>
    </row>
    <row r="955" spans="1:22" x14ac:dyDescent="0.3">
      <c r="A955" s="1" t="s">
        <v>1383</v>
      </c>
      <c r="B955" s="7">
        <v>1978</v>
      </c>
      <c r="C955" s="1" t="s">
        <v>2359</v>
      </c>
      <c r="D955" s="7">
        <v>4</v>
      </c>
      <c r="E955" s="13">
        <v>2</v>
      </c>
      <c r="F955" s="14">
        <v>7731.43</v>
      </c>
      <c r="G955" s="1" t="s">
        <v>2352</v>
      </c>
      <c r="H955" s="1" t="s">
        <v>2351</v>
      </c>
      <c r="I955" s="9" t="s">
        <v>2353</v>
      </c>
      <c r="J955" s="7">
        <f t="shared" si="56"/>
        <v>1983</v>
      </c>
      <c r="K955" s="7">
        <f t="shared" si="57"/>
        <v>1978</v>
      </c>
      <c r="L955" s="12">
        <f t="shared" si="58"/>
        <v>28828</v>
      </c>
      <c r="M955" s="13">
        <f t="shared" si="59"/>
        <v>44</v>
      </c>
      <c r="V955" s="7">
        <v>9</v>
      </c>
    </row>
    <row r="956" spans="1:22" x14ac:dyDescent="0.3">
      <c r="A956" s="1" t="s">
        <v>1382</v>
      </c>
      <c r="B956" s="7">
        <v>1977</v>
      </c>
      <c r="C956" s="1" t="s">
        <v>2360</v>
      </c>
      <c r="D956" s="7">
        <v>29</v>
      </c>
      <c r="E956" s="13">
        <v>0</v>
      </c>
      <c r="F956" s="14">
        <v>7731.86</v>
      </c>
      <c r="G956" s="1" t="s">
        <v>2351</v>
      </c>
      <c r="H956" s="1" t="s">
        <v>2352</v>
      </c>
      <c r="I956" s="9" t="s">
        <v>2358</v>
      </c>
      <c r="J956" s="7">
        <f t="shared" si="56"/>
        <v>1983</v>
      </c>
      <c r="K956" s="7">
        <f t="shared" si="57"/>
        <v>1977</v>
      </c>
      <c r="L956" s="12">
        <f t="shared" si="58"/>
        <v>28366</v>
      </c>
      <c r="M956" s="13">
        <f t="shared" si="59"/>
        <v>45</v>
      </c>
      <c r="V956" s="7">
        <v>1</v>
      </c>
    </row>
    <row r="957" spans="1:22" x14ac:dyDescent="0.3">
      <c r="A957" s="1" t="s">
        <v>1381</v>
      </c>
      <c r="B957" s="7">
        <v>1965</v>
      </c>
      <c r="C957" s="1" t="s">
        <v>2350</v>
      </c>
      <c r="D957" s="7">
        <v>18</v>
      </c>
      <c r="E957" s="13">
        <v>0</v>
      </c>
      <c r="F957" s="14">
        <v>7736.39</v>
      </c>
      <c r="G957" s="1" t="s">
        <v>2352</v>
      </c>
      <c r="H957" s="1" t="s">
        <v>2351</v>
      </c>
      <c r="I957" s="9" t="s">
        <v>2353</v>
      </c>
      <c r="J957" s="7">
        <f t="shared" si="56"/>
        <v>1983</v>
      </c>
      <c r="K957" s="7">
        <f t="shared" si="57"/>
        <v>1965</v>
      </c>
      <c r="L957" s="12">
        <f t="shared" si="58"/>
        <v>23941</v>
      </c>
      <c r="M957" s="13">
        <f t="shared" si="59"/>
        <v>57</v>
      </c>
      <c r="V957" s="7">
        <v>9</v>
      </c>
    </row>
    <row r="958" spans="1:22" x14ac:dyDescent="0.3">
      <c r="A958" s="1" t="s">
        <v>1380</v>
      </c>
      <c r="B958" s="7">
        <v>1978</v>
      </c>
      <c r="C958" s="1" t="s">
        <v>2357</v>
      </c>
      <c r="D958" s="7">
        <v>4</v>
      </c>
      <c r="E958" s="13">
        <v>2</v>
      </c>
      <c r="F958" s="14">
        <v>7740.34</v>
      </c>
      <c r="G958" s="1" t="s">
        <v>2355</v>
      </c>
      <c r="H958" s="1" t="s">
        <v>2355</v>
      </c>
      <c r="I958" s="9" t="s">
        <v>2362</v>
      </c>
      <c r="J958" s="7">
        <f t="shared" si="56"/>
        <v>1983</v>
      </c>
      <c r="K958" s="7">
        <f t="shared" si="57"/>
        <v>1978</v>
      </c>
      <c r="L958" s="12">
        <f t="shared" si="58"/>
        <v>28737</v>
      </c>
      <c r="M958" s="13">
        <f t="shared" si="59"/>
        <v>44</v>
      </c>
      <c r="V958" s="7">
        <v>2</v>
      </c>
    </row>
    <row r="959" spans="1:22" x14ac:dyDescent="0.3">
      <c r="A959" s="1" t="s">
        <v>1379</v>
      </c>
      <c r="B959" s="7">
        <v>1976</v>
      </c>
      <c r="C959" s="1" t="s">
        <v>2359</v>
      </c>
      <c r="D959" s="7">
        <v>12</v>
      </c>
      <c r="E959" s="13">
        <v>1</v>
      </c>
      <c r="F959" s="14">
        <v>7742.11</v>
      </c>
      <c r="G959" s="1" t="s">
        <v>2352</v>
      </c>
      <c r="H959" s="1" t="s">
        <v>2351</v>
      </c>
      <c r="I959" s="9" t="s">
        <v>2353</v>
      </c>
      <c r="J959" s="7">
        <f t="shared" si="56"/>
        <v>1983</v>
      </c>
      <c r="K959" s="7">
        <f t="shared" si="57"/>
        <v>1976</v>
      </c>
      <c r="L959" s="12">
        <f t="shared" si="58"/>
        <v>28106</v>
      </c>
      <c r="M959" s="13">
        <f t="shared" si="59"/>
        <v>46</v>
      </c>
      <c r="V959" s="7">
        <v>9</v>
      </c>
    </row>
    <row r="960" spans="1:22" x14ac:dyDescent="0.3">
      <c r="A960" s="1" t="s">
        <v>1378</v>
      </c>
      <c r="B960" s="7">
        <v>1981</v>
      </c>
      <c r="C960" s="1" t="s">
        <v>2356</v>
      </c>
      <c r="D960" s="7">
        <v>30</v>
      </c>
      <c r="E960" s="13">
        <v>2</v>
      </c>
      <c r="F960" s="14">
        <v>7749.16</v>
      </c>
      <c r="G960" s="1" t="s">
        <v>2351</v>
      </c>
      <c r="H960" s="1" t="s">
        <v>2355</v>
      </c>
      <c r="I960" s="9" t="s">
        <v>2358</v>
      </c>
      <c r="J960" s="7">
        <f t="shared" si="56"/>
        <v>1983</v>
      </c>
      <c r="K960" s="7">
        <f t="shared" si="57"/>
        <v>1981</v>
      </c>
      <c r="L960" s="12">
        <f t="shared" si="58"/>
        <v>29767</v>
      </c>
      <c r="M960" s="13">
        <f t="shared" si="59"/>
        <v>41</v>
      </c>
      <c r="V960" s="7">
        <v>2</v>
      </c>
    </row>
    <row r="961" spans="1:22" x14ac:dyDescent="0.3">
      <c r="A961" s="1" t="s">
        <v>1377</v>
      </c>
      <c r="B961" s="7">
        <v>1997</v>
      </c>
      <c r="C961" s="1" t="s">
        <v>2359</v>
      </c>
      <c r="D961" s="7">
        <v>21</v>
      </c>
      <c r="E961" s="13">
        <v>0</v>
      </c>
      <c r="F961" s="14">
        <v>7763.06</v>
      </c>
      <c r="G961" s="1" t="s">
        <v>2351</v>
      </c>
      <c r="H961" s="1" t="s">
        <v>2355</v>
      </c>
      <c r="I961" s="9" t="s">
        <v>2358</v>
      </c>
      <c r="J961" s="7">
        <f t="shared" si="56"/>
        <v>1983</v>
      </c>
      <c r="K961" s="7">
        <f t="shared" si="57"/>
        <v>1997</v>
      </c>
      <c r="L961" s="12">
        <f t="shared" si="58"/>
        <v>35785</v>
      </c>
      <c r="M961" s="13">
        <f t="shared" si="59"/>
        <v>25</v>
      </c>
      <c r="V961" s="7">
        <v>2</v>
      </c>
    </row>
    <row r="962" spans="1:22" x14ac:dyDescent="0.3">
      <c r="A962" s="1" t="s">
        <v>1376</v>
      </c>
      <c r="B962" s="7">
        <v>1974</v>
      </c>
      <c r="C962" s="1" t="s">
        <v>2359</v>
      </c>
      <c r="D962" s="7">
        <v>6</v>
      </c>
      <c r="E962" s="13">
        <v>0</v>
      </c>
      <c r="F962" s="14">
        <v>7789.64</v>
      </c>
      <c r="G962" s="1" t="s">
        <v>2355</v>
      </c>
      <c r="H962" s="1" t="s">
        <v>2352</v>
      </c>
      <c r="I962" s="9" t="s">
        <v>2353</v>
      </c>
      <c r="J962" s="7">
        <f t="shared" si="56"/>
        <v>1983</v>
      </c>
      <c r="K962" s="7">
        <f t="shared" si="57"/>
        <v>1974</v>
      </c>
      <c r="L962" s="12">
        <f t="shared" si="58"/>
        <v>27369</v>
      </c>
      <c r="M962" s="13">
        <f t="shared" si="59"/>
        <v>48</v>
      </c>
      <c r="V962" s="7">
        <v>1</v>
      </c>
    </row>
    <row r="963" spans="1:22" x14ac:dyDescent="0.3">
      <c r="A963" s="1" t="s">
        <v>1375</v>
      </c>
      <c r="B963" s="7">
        <v>1999</v>
      </c>
      <c r="C963" s="1" t="s">
        <v>2359</v>
      </c>
      <c r="D963" s="7">
        <v>25</v>
      </c>
      <c r="E963" s="13">
        <v>0</v>
      </c>
      <c r="F963" s="14">
        <v>7794.68</v>
      </c>
      <c r="G963" s="1" t="s">
        <v>2351</v>
      </c>
      <c r="H963" s="1" t="s">
        <v>2351</v>
      </c>
      <c r="I963" s="9" t="s">
        <v>2374</v>
      </c>
      <c r="J963" s="7">
        <f t="shared" ref="J963:J1026" si="60">ROUND(AVERAGEIF($B$2:$B$2339,"&lt;&gt;Unknown"),0)</f>
        <v>1983</v>
      </c>
      <c r="K963" s="7">
        <f t="shared" ref="K963:K1026" si="61">IF(B963="Unknown",$J$2,B963)</f>
        <v>1999</v>
      </c>
      <c r="L963" s="12">
        <f t="shared" ref="L963:L1026" si="62">DATE(K963, MONTH(1 &amp;C963),D963)</f>
        <v>36519</v>
      </c>
      <c r="M963" s="13">
        <f t="shared" ref="M963:M1026" si="63">DATEDIF(L963, DATE(2023,6,8),"y")</f>
        <v>23</v>
      </c>
      <c r="V963" s="7">
        <v>9</v>
      </c>
    </row>
    <row r="964" spans="1:22" x14ac:dyDescent="0.3">
      <c r="A964" s="1" t="s">
        <v>1374</v>
      </c>
      <c r="B964" s="7">
        <v>1997</v>
      </c>
      <c r="C964" s="1" t="s">
        <v>2359</v>
      </c>
      <c r="D964" s="7">
        <v>2</v>
      </c>
      <c r="E964" s="13">
        <v>0</v>
      </c>
      <c r="F964" s="14">
        <v>7803.77</v>
      </c>
      <c r="G964" s="1" t="s">
        <v>2351</v>
      </c>
      <c r="H964" s="1" t="s">
        <v>2352</v>
      </c>
      <c r="I964" s="9" t="s">
        <v>2358</v>
      </c>
      <c r="J964" s="7">
        <f t="shared" si="60"/>
        <v>1983</v>
      </c>
      <c r="K964" s="7">
        <f t="shared" si="61"/>
        <v>1997</v>
      </c>
      <c r="L964" s="12">
        <f t="shared" si="62"/>
        <v>35766</v>
      </c>
      <c r="M964" s="13">
        <f t="shared" si="63"/>
        <v>25</v>
      </c>
      <c r="V964" s="7">
        <v>1</v>
      </c>
    </row>
    <row r="965" spans="1:22" x14ac:dyDescent="0.3">
      <c r="A965" s="1" t="s">
        <v>1373</v>
      </c>
      <c r="B965" s="7">
        <v>1974</v>
      </c>
      <c r="C965" s="1" t="s">
        <v>2354</v>
      </c>
      <c r="D965" s="7">
        <v>9</v>
      </c>
      <c r="E965" s="13">
        <v>0</v>
      </c>
      <c r="F965" s="14">
        <v>7804.16</v>
      </c>
      <c r="G965" s="1" t="s">
        <v>2351</v>
      </c>
      <c r="H965" s="1" t="s">
        <v>2352</v>
      </c>
      <c r="I965" s="9" t="s">
        <v>2353</v>
      </c>
      <c r="J965" s="7">
        <f t="shared" si="60"/>
        <v>1983</v>
      </c>
      <c r="K965" s="7">
        <f t="shared" si="61"/>
        <v>1974</v>
      </c>
      <c r="L965" s="12">
        <f t="shared" si="62"/>
        <v>27342</v>
      </c>
      <c r="M965" s="13">
        <f t="shared" si="63"/>
        <v>48</v>
      </c>
      <c r="V965" s="7">
        <v>1</v>
      </c>
    </row>
    <row r="966" spans="1:22" x14ac:dyDescent="0.3">
      <c r="A966" s="1" t="s">
        <v>1372</v>
      </c>
      <c r="B966" s="7">
        <v>1991</v>
      </c>
      <c r="C966" s="1" t="s">
        <v>2359</v>
      </c>
      <c r="D966" s="7">
        <v>21</v>
      </c>
      <c r="E966" s="13">
        <v>3</v>
      </c>
      <c r="F966" s="14">
        <v>7812.67</v>
      </c>
      <c r="G966" s="1" t="s">
        <v>2351</v>
      </c>
      <c r="H966" s="1" t="s">
        <v>2355</v>
      </c>
      <c r="I966" s="9" t="s">
        <v>2358</v>
      </c>
      <c r="J966" s="7">
        <f t="shared" si="60"/>
        <v>1983</v>
      </c>
      <c r="K966" s="7">
        <f t="shared" si="61"/>
        <v>1991</v>
      </c>
      <c r="L966" s="12">
        <f t="shared" si="62"/>
        <v>33593</v>
      </c>
      <c r="M966" s="13">
        <f t="shared" si="63"/>
        <v>31</v>
      </c>
      <c r="V966" s="7">
        <v>2</v>
      </c>
    </row>
    <row r="967" spans="1:22" x14ac:dyDescent="0.3">
      <c r="A967" s="1" t="s">
        <v>1371</v>
      </c>
      <c r="B967" s="7">
        <v>1989</v>
      </c>
      <c r="C967" s="1" t="s">
        <v>2361</v>
      </c>
      <c r="D967" s="7">
        <v>12</v>
      </c>
      <c r="E967" s="13">
        <v>3</v>
      </c>
      <c r="F967" s="14">
        <v>7824.37</v>
      </c>
      <c r="G967" s="1" t="s">
        <v>2351</v>
      </c>
      <c r="H967" s="1" t="s">
        <v>2351</v>
      </c>
      <c r="I967" s="9" t="s">
        <v>2358</v>
      </c>
      <c r="J967" s="7">
        <f t="shared" si="60"/>
        <v>1983</v>
      </c>
      <c r="K967" s="7">
        <f t="shared" si="61"/>
        <v>1989</v>
      </c>
      <c r="L967" s="12">
        <f t="shared" si="62"/>
        <v>32793</v>
      </c>
      <c r="M967" s="13">
        <f t="shared" si="63"/>
        <v>33</v>
      </c>
      <c r="V967" s="7">
        <v>9</v>
      </c>
    </row>
    <row r="968" spans="1:22" x14ac:dyDescent="0.3">
      <c r="A968" s="1" t="s">
        <v>1370</v>
      </c>
      <c r="B968" s="7">
        <v>2001</v>
      </c>
      <c r="C968" s="1" t="s">
        <v>2361</v>
      </c>
      <c r="D968" s="7">
        <v>5</v>
      </c>
      <c r="E968" s="13">
        <v>0</v>
      </c>
      <c r="F968" s="14">
        <v>7844.8</v>
      </c>
      <c r="G968" s="1" t="s">
        <v>2351</v>
      </c>
      <c r="H968" s="1" t="s">
        <v>2351</v>
      </c>
      <c r="I968" s="9" t="s">
        <v>2358</v>
      </c>
      <c r="J968" s="7">
        <f t="shared" si="60"/>
        <v>1983</v>
      </c>
      <c r="K968" s="7">
        <f t="shared" si="61"/>
        <v>2001</v>
      </c>
      <c r="L968" s="12">
        <f t="shared" si="62"/>
        <v>37169</v>
      </c>
      <c r="M968" s="13">
        <f t="shared" si="63"/>
        <v>21</v>
      </c>
      <c r="V968" s="7">
        <v>9</v>
      </c>
    </row>
    <row r="969" spans="1:22" x14ac:dyDescent="0.3">
      <c r="A969" s="1" t="s">
        <v>1369</v>
      </c>
      <c r="B969" s="7">
        <v>1994</v>
      </c>
      <c r="C969" s="1" t="s">
        <v>2354</v>
      </c>
      <c r="D969" s="7">
        <v>17</v>
      </c>
      <c r="E969" s="13">
        <v>0</v>
      </c>
      <c r="F969" s="14">
        <v>7851.85</v>
      </c>
      <c r="G969" s="1" t="s">
        <v>2351</v>
      </c>
      <c r="H969" s="1" t="s">
        <v>2352</v>
      </c>
      <c r="I969" s="9" t="s">
        <v>2358</v>
      </c>
      <c r="J969" s="7">
        <f t="shared" si="60"/>
        <v>1983</v>
      </c>
      <c r="K969" s="7">
        <f t="shared" si="61"/>
        <v>1994</v>
      </c>
      <c r="L969" s="12">
        <f t="shared" si="62"/>
        <v>34655</v>
      </c>
      <c r="M969" s="13">
        <f t="shared" si="63"/>
        <v>28</v>
      </c>
      <c r="V969" s="7">
        <v>1</v>
      </c>
    </row>
    <row r="970" spans="1:22" x14ac:dyDescent="0.3">
      <c r="A970" s="1" t="s">
        <v>1368</v>
      </c>
      <c r="B970" s="7">
        <v>1962</v>
      </c>
      <c r="C970" s="1" t="s">
        <v>2361</v>
      </c>
      <c r="D970" s="7">
        <v>10</v>
      </c>
      <c r="E970" s="13">
        <v>0</v>
      </c>
      <c r="F970" s="14">
        <v>7896.41</v>
      </c>
      <c r="G970" s="1" t="s">
        <v>2352</v>
      </c>
      <c r="H970" s="1" t="s">
        <v>2351</v>
      </c>
      <c r="I970" s="9" t="s">
        <v>2353</v>
      </c>
      <c r="J970" s="7">
        <f t="shared" si="60"/>
        <v>1983</v>
      </c>
      <c r="K970" s="7">
        <f t="shared" si="61"/>
        <v>1962</v>
      </c>
      <c r="L970" s="12">
        <f t="shared" si="62"/>
        <v>22929</v>
      </c>
      <c r="M970" s="13">
        <f t="shared" si="63"/>
        <v>60</v>
      </c>
      <c r="V970" s="7">
        <v>9</v>
      </c>
    </row>
    <row r="971" spans="1:22" x14ac:dyDescent="0.3">
      <c r="A971" s="1" t="s">
        <v>1367</v>
      </c>
      <c r="B971" s="7">
        <v>1977</v>
      </c>
      <c r="C971" s="1" t="s">
        <v>2350</v>
      </c>
      <c r="D971" s="7">
        <v>20</v>
      </c>
      <c r="E971" s="13">
        <v>0</v>
      </c>
      <c r="F971" s="14">
        <v>7935.29</v>
      </c>
      <c r="G971" s="1" t="s">
        <v>2351</v>
      </c>
      <c r="H971" s="1" t="s">
        <v>2355</v>
      </c>
      <c r="I971" s="9" t="s">
        <v>2368</v>
      </c>
      <c r="J971" s="7">
        <f t="shared" si="60"/>
        <v>1983</v>
      </c>
      <c r="K971" s="7">
        <f t="shared" si="61"/>
        <v>1977</v>
      </c>
      <c r="L971" s="12">
        <f t="shared" si="62"/>
        <v>28326</v>
      </c>
      <c r="M971" s="13">
        <f t="shared" si="63"/>
        <v>45</v>
      </c>
      <c r="V971" s="7">
        <v>2</v>
      </c>
    </row>
    <row r="972" spans="1:22" x14ac:dyDescent="0.3">
      <c r="A972" s="1" t="s">
        <v>1366</v>
      </c>
      <c r="B972" s="7">
        <v>1987</v>
      </c>
      <c r="C972" s="1" t="s">
        <v>2361</v>
      </c>
      <c r="D972" s="7">
        <v>29</v>
      </c>
      <c r="E972" s="13">
        <v>3</v>
      </c>
      <c r="F972" s="14">
        <v>7948.22</v>
      </c>
      <c r="G972" s="1" t="s">
        <v>2351</v>
      </c>
      <c r="H972" s="1" t="s">
        <v>2352</v>
      </c>
      <c r="I972" s="9" t="s">
        <v>2367</v>
      </c>
      <c r="J972" s="7">
        <f t="shared" si="60"/>
        <v>1983</v>
      </c>
      <c r="K972" s="7">
        <f t="shared" si="61"/>
        <v>1987</v>
      </c>
      <c r="L972" s="12">
        <f t="shared" si="62"/>
        <v>32079</v>
      </c>
      <c r="M972" s="13">
        <f t="shared" si="63"/>
        <v>35</v>
      </c>
      <c r="V972" s="7">
        <v>1</v>
      </c>
    </row>
    <row r="973" spans="1:22" x14ac:dyDescent="0.3">
      <c r="A973" s="1" t="s">
        <v>1365</v>
      </c>
      <c r="B973" s="7">
        <v>1966</v>
      </c>
      <c r="C973" s="1" t="s">
        <v>2350</v>
      </c>
      <c r="D973" s="7">
        <v>9</v>
      </c>
      <c r="E973" s="13">
        <v>0</v>
      </c>
      <c r="F973" s="14">
        <v>7953.72</v>
      </c>
      <c r="G973" s="1" t="s">
        <v>2352</v>
      </c>
      <c r="H973" s="1" t="s">
        <v>2352</v>
      </c>
      <c r="I973" s="9" t="s">
        <v>2358</v>
      </c>
      <c r="J973" s="7">
        <f t="shared" si="60"/>
        <v>1983</v>
      </c>
      <c r="K973" s="7">
        <f t="shared" si="61"/>
        <v>1966</v>
      </c>
      <c r="L973" s="12">
        <f t="shared" si="62"/>
        <v>24297</v>
      </c>
      <c r="M973" s="13">
        <f t="shared" si="63"/>
        <v>56</v>
      </c>
      <c r="V973" s="7">
        <v>1</v>
      </c>
    </row>
    <row r="974" spans="1:22" x14ac:dyDescent="0.3">
      <c r="A974" s="1" t="s">
        <v>1364</v>
      </c>
      <c r="B974" s="7">
        <v>1981</v>
      </c>
      <c r="C974" s="1" t="s">
        <v>2359</v>
      </c>
      <c r="D974" s="7">
        <v>28</v>
      </c>
      <c r="E974" s="13">
        <v>3</v>
      </c>
      <c r="F974" s="14">
        <v>7954.52</v>
      </c>
      <c r="G974" s="1" t="s">
        <v>2351</v>
      </c>
      <c r="H974" s="1" t="s">
        <v>2351</v>
      </c>
      <c r="I974" s="9" t="s">
        <v>2362</v>
      </c>
      <c r="J974" s="7">
        <f t="shared" si="60"/>
        <v>1983</v>
      </c>
      <c r="K974" s="7">
        <f t="shared" si="61"/>
        <v>1981</v>
      </c>
      <c r="L974" s="12">
        <f t="shared" si="62"/>
        <v>29948</v>
      </c>
      <c r="M974" s="13">
        <f t="shared" si="63"/>
        <v>41</v>
      </c>
      <c r="V974" s="7">
        <v>9</v>
      </c>
    </row>
    <row r="975" spans="1:22" x14ac:dyDescent="0.3">
      <c r="A975" s="1" t="s">
        <v>1363</v>
      </c>
      <c r="B975" s="7">
        <v>1970</v>
      </c>
      <c r="C975" s="1" t="s">
        <v>2356</v>
      </c>
      <c r="D975" s="7">
        <v>19</v>
      </c>
      <c r="E975" s="13">
        <v>0</v>
      </c>
      <c r="F975" s="14">
        <v>7958.13</v>
      </c>
      <c r="G975" s="1" t="s">
        <v>2351</v>
      </c>
      <c r="H975" s="1" t="s">
        <v>2351</v>
      </c>
      <c r="I975" s="9" t="s">
        <v>2353</v>
      </c>
      <c r="J975" s="7">
        <f t="shared" si="60"/>
        <v>1983</v>
      </c>
      <c r="K975" s="7">
        <f t="shared" si="61"/>
        <v>1970</v>
      </c>
      <c r="L975" s="12">
        <f t="shared" si="62"/>
        <v>25738</v>
      </c>
      <c r="M975" s="13">
        <f t="shared" si="63"/>
        <v>52</v>
      </c>
      <c r="V975" s="7">
        <v>9</v>
      </c>
    </row>
    <row r="976" spans="1:22" x14ac:dyDescent="0.3">
      <c r="A976" s="1" t="s">
        <v>1362</v>
      </c>
      <c r="B976" s="7">
        <v>1975</v>
      </c>
      <c r="C976" s="1" t="s">
        <v>2360</v>
      </c>
      <c r="D976" s="7">
        <v>10</v>
      </c>
      <c r="E976" s="13">
        <v>1</v>
      </c>
      <c r="F976" s="14">
        <v>7966.81</v>
      </c>
      <c r="G976" s="1" t="s">
        <v>2351</v>
      </c>
      <c r="H976" s="1" t="s">
        <v>2351</v>
      </c>
      <c r="I976" s="9" t="s">
        <v>2353</v>
      </c>
      <c r="J976" s="7">
        <f t="shared" si="60"/>
        <v>1983</v>
      </c>
      <c r="K976" s="7">
        <f t="shared" si="61"/>
        <v>1975</v>
      </c>
      <c r="L976" s="12">
        <f t="shared" si="62"/>
        <v>27616</v>
      </c>
      <c r="M976" s="13">
        <f t="shared" si="63"/>
        <v>47</v>
      </c>
      <c r="V976" s="7">
        <v>9</v>
      </c>
    </row>
    <row r="977" spans="1:22" x14ac:dyDescent="0.3">
      <c r="A977" s="1" t="s">
        <v>1361</v>
      </c>
      <c r="B977" s="7">
        <v>1972</v>
      </c>
      <c r="C977" s="1" t="s">
        <v>2354</v>
      </c>
      <c r="D977" s="7">
        <v>23</v>
      </c>
      <c r="E977" s="13">
        <v>0</v>
      </c>
      <c r="F977" s="14">
        <v>7980.34</v>
      </c>
      <c r="G977" s="1" t="s">
        <v>2351</v>
      </c>
      <c r="H977" s="1" t="s">
        <v>2351</v>
      </c>
      <c r="I977" s="9" t="s">
        <v>2353</v>
      </c>
      <c r="J977" s="7">
        <f t="shared" si="60"/>
        <v>1983</v>
      </c>
      <c r="K977" s="7">
        <f t="shared" si="61"/>
        <v>1972</v>
      </c>
      <c r="L977" s="12">
        <f t="shared" si="62"/>
        <v>26626</v>
      </c>
      <c r="M977" s="13">
        <f t="shared" si="63"/>
        <v>50</v>
      </c>
      <c r="V977" s="7">
        <v>9</v>
      </c>
    </row>
    <row r="978" spans="1:22" x14ac:dyDescent="0.3">
      <c r="A978" s="1" t="s">
        <v>1360</v>
      </c>
      <c r="B978" s="7">
        <v>1983</v>
      </c>
      <c r="C978" s="1" t="s">
        <v>2360</v>
      </c>
      <c r="D978" s="7">
        <v>28</v>
      </c>
      <c r="E978" s="13">
        <v>3</v>
      </c>
      <c r="F978" s="14">
        <v>7985.82</v>
      </c>
      <c r="G978" s="1" t="s">
        <v>2351</v>
      </c>
      <c r="H978" s="1" t="s">
        <v>2355</v>
      </c>
      <c r="I978" s="9" t="s">
        <v>2368</v>
      </c>
      <c r="J978" s="7">
        <f t="shared" si="60"/>
        <v>1983</v>
      </c>
      <c r="K978" s="7">
        <f t="shared" si="61"/>
        <v>1983</v>
      </c>
      <c r="L978" s="12">
        <f t="shared" si="62"/>
        <v>30556</v>
      </c>
      <c r="M978" s="13">
        <f t="shared" si="63"/>
        <v>39</v>
      </c>
      <c r="V978" s="7">
        <v>2</v>
      </c>
    </row>
    <row r="979" spans="1:22" x14ac:dyDescent="0.3">
      <c r="A979" s="1" t="s">
        <v>1359</v>
      </c>
      <c r="B979" s="7">
        <v>1983</v>
      </c>
      <c r="C979" s="1" t="s">
        <v>2360</v>
      </c>
      <c r="D979" s="7">
        <v>20</v>
      </c>
      <c r="E979" s="13">
        <v>3</v>
      </c>
      <c r="F979" s="14">
        <v>7986.48</v>
      </c>
      <c r="G979" s="1" t="s">
        <v>2351</v>
      </c>
      <c r="H979" s="1" t="s">
        <v>2352</v>
      </c>
      <c r="I979" s="9" t="s">
        <v>2368</v>
      </c>
      <c r="J979" s="7">
        <f t="shared" si="60"/>
        <v>1983</v>
      </c>
      <c r="K979" s="7">
        <f t="shared" si="61"/>
        <v>1983</v>
      </c>
      <c r="L979" s="12">
        <f t="shared" si="62"/>
        <v>30548</v>
      </c>
      <c r="M979" s="13">
        <f t="shared" si="63"/>
        <v>39</v>
      </c>
      <c r="V979" s="7">
        <v>1</v>
      </c>
    </row>
    <row r="980" spans="1:22" x14ac:dyDescent="0.3">
      <c r="A980" s="1" t="s">
        <v>1358</v>
      </c>
      <c r="B980" s="7">
        <v>1962</v>
      </c>
      <c r="C980" s="1" t="s">
        <v>2360</v>
      </c>
      <c r="D980" s="7">
        <v>22</v>
      </c>
      <c r="E980" s="13">
        <v>0</v>
      </c>
      <c r="F980" s="14">
        <v>8004.96</v>
      </c>
      <c r="G980" s="1" t="s">
        <v>2352</v>
      </c>
      <c r="H980" s="1" t="s">
        <v>2355</v>
      </c>
      <c r="I980" s="9" t="s">
        <v>2353</v>
      </c>
      <c r="J980" s="7">
        <f t="shared" si="60"/>
        <v>1983</v>
      </c>
      <c r="K980" s="7">
        <f t="shared" si="61"/>
        <v>1962</v>
      </c>
      <c r="L980" s="12">
        <f t="shared" si="62"/>
        <v>22880</v>
      </c>
      <c r="M980" s="13">
        <f t="shared" si="63"/>
        <v>60</v>
      </c>
      <c r="V980" s="7">
        <v>2</v>
      </c>
    </row>
    <row r="981" spans="1:22" x14ac:dyDescent="0.3">
      <c r="A981" s="1" t="s">
        <v>1357</v>
      </c>
      <c r="B981" s="7">
        <v>1995</v>
      </c>
      <c r="C981" s="1" t="s">
        <v>2357</v>
      </c>
      <c r="D981" s="7">
        <v>18</v>
      </c>
      <c r="E981" s="13">
        <v>0</v>
      </c>
      <c r="F981" s="14">
        <v>8014.62</v>
      </c>
      <c r="G981" s="1" t="s">
        <v>2351</v>
      </c>
      <c r="H981" s="1" t="s">
        <v>2352</v>
      </c>
      <c r="I981" s="9" t="s">
        <v>2358</v>
      </c>
      <c r="J981" s="7">
        <f t="shared" si="60"/>
        <v>1983</v>
      </c>
      <c r="K981" s="7">
        <f t="shared" si="61"/>
        <v>1995</v>
      </c>
      <c r="L981" s="12">
        <f t="shared" si="62"/>
        <v>34960</v>
      </c>
      <c r="M981" s="13">
        <f t="shared" si="63"/>
        <v>27</v>
      </c>
      <c r="V981" s="7">
        <v>1</v>
      </c>
    </row>
    <row r="982" spans="1:22" x14ac:dyDescent="0.3">
      <c r="A982" s="1" t="s">
        <v>1356</v>
      </c>
      <c r="B982" s="7">
        <v>1980</v>
      </c>
      <c r="C982" s="1" t="s">
        <v>2354</v>
      </c>
      <c r="D982" s="7">
        <v>8</v>
      </c>
      <c r="E982" s="13">
        <v>2</v>
      </c>
      <c r="F982" s="14">
        <v>8017.06</v>
      </c>
      <c r="G982" s="1" t="s">
        <v>2351</v>
      </c>
      <c r="H982" s="1" t="s">
        <v>2351</v>
      </c>
      <c r="I982" s="9" t="s">
        <v>2358</v>
      </c>
      <c r="J982" s="7">
        <f t="shared" si="60"/>
        <v>1983</v>
      </c>
      <c r="K982" s="7">
        <f t="shared" si="61"/>
        <v>1980</v>
      </c>
      <c r="L982" s="12">
        <f t="shared" si="62"/>
        <v>29533</v>
      </c>
      <c r="M982" s="13">
        <f t="shared" si="63"/>
        <v>42</v>
      </c>
      <c r="V982" s="7">
        <v>9</v>
      </c>
    </row>
    <row r="983" spans="1:22" x14ac:dyDescent="0.3">
      <c r="A983" s="1" t="s">
        <v>1355</v>
      </c>
      <c r="B983" s="7">
        <v>1989</v>
      </c>
      <c r="C983" s="1" t="s">
        <v>2354</v>
      </c>
      <c r="D983" s="7">
        <v>3</v>
      </c>
      <c r="E983" s="13">
        <v>3</v>
      </c>
      <c r="F983" s="14">
        <v>8021.11</v>
      </c>
      <c r="G983" s="1" t="s">
        <v>2351</v>
      </c>
      <c r="H983" s="1" t="s">
        <v>2355</v>
      </c>
      <c r="I983" s="9" t="s">
        <v>2358</v>
      </c>
      <c r="J983" s="7">
        <f t="shared" si="60"/>
        <v>1983</v>
      </c>
      <c r="K983" s="7">
        <f t="shared" si="61"/>
        <v>1989</v>
      </c>
      <c r="L983" s="12">
        <f t="shared" si="62"/>
        <v>32815</v>
      </c>
      <c r="M983" s="13">
        <f t="shared" si="63"/>
        <v>33</v>
      </c>
      <c r="V983" s="7">
        <v>2</v>
      </c>
    </row>
    <row r="984" spans="1:22" x14ac:dyDescent="0.3">
      <c r="A984" s="1" t="s">
        <v>1354</v>
      </c>
      <c r="B984" s="7">
        <v>1978</v>
      </c>
      <c r="C984" s="1" t="s">
        <v>2350</v>
      </c>
      <c r="D984" s="7">
        <v>17</v>
      </c>
      <c r="E984" s="13">
        <v>1</v>
      </c>
      <c r="F984" s="14">
        <v>8023.14</v>
      </c>
      <c r="G984" s="1" t="s">
        <v>2351</v>
      </c>
      <c r="H984" s="1" t="s">
        <v>2352</v>
      </c>
      <c r="I984" s="9" t="s">
        <v>2358</v>
      </c>
      <c r="J984" s="7">
        <f t="shared" si="60"/>
        <v>1983</v>
      </c>
      <c r="K984" s="7">
        <f t="shared" si="61"/>
        <v>1978</v>
      </c>
      <c r="L984" s="12">
        <f t="shared" si="62"/>
        <v>28688</v>
      </c>
      <c r="M984" s="13">
        <f t="shared" si="63"/>
        <v>44</v>
      </c>
      <c r="V984" s="7">
        <v>1</v>
      </c>
    </row>
    <row r="985" spans="1:22" x14ac:dyDescent="0.3">
      <c r="A985" s="1" t="s">
        <v>1353</v>
      </c>
      <c r="B985" s="7">
        <v>1976</v>
      </c>
      <c r="C985" s="1" t="s">
        <v>2359</v>
      </c>
      <c r="D985" s="7">
        <v>20</v>
      </c>
      <c r="E985" s="13">
        <v>0</v>
      </c>
      <c r="F985" s="14">
        <v>8026.67</v>
      </c>
      <c r="G985" s="1" t="s">
        <v>2351</v>
      </c>
      <c r="H985" s="1" t="s">
        <v>2351</v>
      </c>
      <c r="I985" s="9" t="s">
        <v>2358</v>
      </c>
      <c r="J985" s="7">
        <f t="shared" si="60"/>
        <v>1983</v>
      </c>
      <c r="K985" s="7">
        <f t="shared" si="61"/>
        <v>1976</v>
      </c>
      <c r="L985" s="12">
        <f t="shared" si="62"/>
        <v>28114</v>
      </c>
      <c r="M985" s="13">
        <f t="shared" si="63"/>
        <v>46</v>
      </c>
      <c r="V985" s="7">
        <v>9</v>
      </c>
    </row>
    <row r="986" spans="1:22" x14ac:dyDescent="0.3">
      <c r="A986" s="1" t="s">
        <v>1352</v>
      </c>
      <c r="B986" s="7">
        <v>1977</v>
      </c>
      <c r="C986" s="1" t="s">
        <v>2354</v>
      </c>
      <c r="D986" s="7">
        <v>6</v>
      </c>
      <c r="E986" s="13">
        <v>2</v>
      </c>
      <c r="F986" s="14">
        <v>8027.97</v>
      </c>
      <c r="G986" s="1" t="s">
        <v>2352</v>
      </c>
      <c r="H986" s="1" t="s">
        <v>2351</v>
      </c>
      <c r="I986" s="9" t="s">
        <v>2362</v>
      </c>
      <c r="J986" s="7">
        <f t="shared" si="60"/>
        <v>1983</v>
      </c>
      <c r="K986" s="7">
        <f t="shared" si="61"/>
        <v>1977</v>
      </c>
      <c r="L986" s="12">
        <f t="shared" si="62"/>
        <v>28435</v>
      </c>
      <c r="M986" s="13">
        <f t="shared" si="63"/>
        <v>45</v>
      </c>
      <c r="V986" s="7">
        <v>9</v>
      </c>
    </row>
    <row r="987" spans="1:22" x14ac:dyDescent="0.3">
      <c r="A987" s="1" t="s">
        <v>1351</v>
      </c>
      <c r="B987" s="7">
        <v>2003</v>
      </c>
      <c r="C987" s="1" t="s">
        <v>2359</v>
      </c>
      <c r="D987" s="7">
        <v>12</v>
      </c>
      <c r="E987" s="13">
        <v>0</v>
      </c>
      <c r="F987" s="14">
        <v>8035.64</v>
      </c>
      <c r="G987" s="1" t="s">
        <v>2351</v>
      </c>
      <c r="H987" s="1" t="s">
        <v>2351</v>
      </c>
      <c r="I987" s="9" t="s">
        <v>2358</v>
      </c>
      <c r="J987" s="7">
        <f t="shared" si="60"/>
        <v>1983</v>
      </c>
      <c r="K987" s="7">
        <f t="shared" si="61"/>
        <v>2003</v>
      </c>
      <c r="L987" s="12">
        <f t="shared" si="62"/>
        <v>37967</v>
      </c>
      <c r="M987" s="13">
        <f t="shared" si="63"/>
        <v>19</v>
      </c>
      <c r="V987" s="7">
        <v>9</v>
      </c>
    </row>
    <row r="988" spans="1:22" x14ac:dyDescent="0.3">
      <c r="A988" s="1" t="s">
        <v>1350</v>
      </c>
      <c r="B988" s="7">
        <v>1985</v>
      </c>
      <c r="C988" s="1" t="s">
        <v>2354</v>
      </c>
      <c r="D988" s="7">
        <v>28</v>
      </c>
      <c r="E988" s="13">
        <v>3</v>
      </c>
      <c r="F988" s="14">
        <v>8059.06</v>
      </c>
      <c r="G988" s="1" t="s">
        <v>2351</v>
      </c>
      <c r="H988" s="1" t="s">
        <v>2352</v>
      </c>
      <c r="I988" s="9" t="s">
        <v>2358</v>
      </c>
      <c r="J988" s="7">
        <f t="shared" si="60"/>
        <v>1983</v>
      </c>
      <c r="K988" s="7">
        <f t="shared" si="61"/>
        <v>1985</v>
      </c>
      <c r="L988" s="12">
        <f t="shared" si="62"/>
        <v>31379</v>
      </c>
      <c r="M988" s="13">
        <f t="shared" si="63"/>
        <v>37</v>
      </c>
      <c r="V988" s="7">
        <v>1</v>
      </c>
    </row>
    <row r="989" spans="1:22" x14ac:dyDescent="0.3">
      <c r="A989" s="1" t="s">
        <v>1349</v>
      </c>
      <c r="B989" s="7">
        <v>1982</v>
      </c>
      <c r="C989" s="1" t="s">
        <v>2359</v>
      </c>
      <c r="D989" s="7">
        <v>27</v>
      </c>
      <c r="E989" s="13">
        <v>3</v>
      </c>
      <c r="F989" s="14">
        <v>8059.68</v>
      </c>
      <c r="G989" s="1" t="s">
        <v>2351</v>
      </c>
      <c r="H989" s="1" t="s">
        <v>2352</v>
      </c>
      <c r="I989" s="9" t="s">
        <v>2358</v>
      </c>
      <c r="J989" s="7">
        <f t="shared" si="60"/>
        <v>1983</v>
      </c>
      <c r="K989" s="7">
        <f t="shared" si="61"/>
        <v>1982</v>
      </c>
      <c r="L989" s="12">
        <f t="shared" si="62"/>
        <v>30312</v>
      </c>
      <c r="M989" s="13">
        <f t="shared" si="63"/>
        <v>40</v>
      </c>
      <c r="V989" s="7">
        <v>1</v>
      </c>
    </row>
    <row r="990" spans="1:22" x14ac:dyDescent="0.3">
      <c r="A990" s="1" t="s">
        <v>1348</v>
      </c>
      <c r="B990" s="7">
        <v>1970</v>
      </c>
      <c r="C990" s="1" t="s">
        <v>2359</v>
      </c>
      <c r="D990" s="7">
        <v>12</v>
      </c>
      <c r="E990" s="13">
        <v>0</v>
      </c>
      <c r="F990" s="14">
        <v>8062.31</v>
      </c>
      <c r="G990" s="1" t="s">
        <v>2351</v>
      </c>
      <c r="H990" s="1" t="s">
        <v>2355</v>
      </c>
      <c r="I990" s="9" t="s">
        <v>2353</v>
      </c>
      <c r="J990" s="7">
        <f t="shared" si="60"/>
        <v>1983</v>
      </c>
      <c r="K990" s="7">
        <f t="shared" si="61"/>
        <v>1970</v>
      </c>
      <c r="L990" s="12">
        <f t="shared" si="62"/>
        <v>25914</v>
      </c>
      <c r="M990" s="13">
        <f t="shared" si="63"/>
        <v>52</v>
      </c>
      <c r="V990" s="7">
        <v>2</v>
      </c>
    </row>
    <row r="991" spans="1:22" x14ac:dyDescent="0.3">
      <c r="A991" s="1" t="s">
        <v>1347</v>
      </c>
      <c r="B991" s="7">
        <v>1975</v>
      </c>
      <c r="C991" s="1" t="s">
        <v>2356</v>
      </c>
      <c r="D991" s="7">
        <v>28</v>
      </c>
      <c r="E991" s="13">
        <v>1</v>
      </c>
      <c r="F991" s="14">
        <v>8062.76</v>
      </c>
      <c r="G991" s="1" t="s">
        <v>2352</v>
      </c>
      <c r="H991" s="1" t="s">
        <v>2352</v>
      </c>
      <c r="I991" s="9" t="s">
        <v>2362</v>
      </c>
      <c r="J991" s="7">
        <f t="shared" si="60"/>
        <v>1983</v>
      </c>
      <c r="K991" s="7">
        <f t="shared" si="61"/>
        <v>1975</v>
      </c>
      <c r="L991" s="12">
        <f t="shared" si="62"/>
        <v>27573</v>
      </c>
      <c r="M991" s="13">
        <f t="shared" si="63"/>
        <v>47</v>
      </c>
      <c r="V991" s="7">
        <v>1</v>
      </c>
    </row>
    <row r="992" spans="1:22" x14ac:dyDescent="0.3">
      <c r="A992" s="1" t="s">
        <v>1346</v>
      </c>
      <c r="B992" s="7">
        <v>1965</v>
      </c>
      <c r="C992" s="1" t="s">
        <v>2360</v>
      </c>
      <c r="D992" s="7">
        <v>11</v>
      </c>
      <c r="E992" s="13">
        <v>0</v>
      </c>
      <c r="F992" s="14">
        <v>8067.83</v>
      </c>
      <c r="G992" s="1" t="s">
        <v>2352</v>
      </c>
      <c r="H992" s="1" t="s">
        <v>2355</v>
      </c>
      <c r="I992" s="9" t="s">
        <v>2353</v>
      </c>
      <c r="J992" s="7">
        <f t="shared" si="60"/>
        <v>1983</v>
      </c>
      <c r="K992" s="7">
        <f t="shared" si="61"/>
        <v>1965</v>
      </c>
      <c r="L992" s="12">
        <f t="shared" si="62"/>
        <v>23965</v>
      </c>
      <c r="M992" s="13">
        <f t="shared" si="63"/>
        <v>57</v>
      </c>
      <c r="V992" s="7">
        <v>2</v>
      </c>
    </row>
    <row r="993" spans="1:22" x14ac:dyDescent="0.3">
      <c r="A993" s="1" t="s">
        <v>1345</v>
      </c>
      <c r="B993" s="7">
        <v>1975</v>
      </c>
      <c r="C993" s="1" t="s">
        <v>2359</v>
      </c>
      <c r="D993" s="7">
        <v>15</v>
      </c>
      <c r="E993" s="13">
        <v>1</v>
      </c>
      <c r="F993" s="14">
        <v>8068.19</v>
      </c>
      <c r="G993" s="1" t="s">
        <v>2352</v>
      </c>
      <c r="H993" s="1" t="s">
        <v>2351</v>
      </c>
      <c r="I993" s="9" t="s">
        <v>2362</v>
      </c>
      <c r="J993" s="7">
        <f t="shared" si="60"/>
        <v>1983</v>
      </c>
      <c r="K993" s="7">
        <f t="shared" si="61"/>
        <v>1975</v>
      </c>
      <c r="L993" s="12">
        <f t="shared" si="62"/>
        <v>27743</v>
      </c>
      <c r="M993" s="13">
        <f t="shared" si="63"/>
        <v>47</v>
      </c>
      <c r="V993" s="7">
        <v>9</v>
      </c>
    </row>
    <row r="994" spans="1:22" x14ac:dyDescent="0.3">
      <c r="A994" s="1" t="s">
        <v>1344</v>
      </c>
      <c r="B994" s="7">
        <v>1965</v>
      </c>
      <c r="C994" s="1" t="s">
        <v>2361</v>
      </c>
      <c r="D994" s="7">
        <v>21</v>
      </c>
      <c r="E994" s="13">
        <v>0</v>
      </c>
      <c r="F994" s="14">
        <v>8071.57</v>
      </c>
      <c r="G994" s="1" t="s">
        <v>2352</v>
      </c>
      <c r="H994" s="1" t="s">
        <v>2355</v>
      </c>
      <c r="I994" s="9" t="s">
        <v>2362</v>
      </c>
      <c r="J994" s="7">
        <f t="shared" si="60"/>
        <v>1983</v>
      </c>
      <c r="K994" s="7">
        <f t="shared" si="61"/>
        <v>1965</v>
      </c>
      <c r="L994" s="12">
        <f t="shared" si="62"/>
        <v>24036</v>
      </c>
      <c r="M994" s="13">
        <f t="shared" si="63"/>
        <v>57</v>
      </c>
      <c r="V994" s="7">
        <v>2</v>
      </c>
    </row>
    <row r="995" spans="1:22" x14ac:dyDescent="0.3">
      <c r="A995" s="1" t="s">
        <v>1343</v>
      </c>
      <c r="B995" s="7">
        <v>1993</v>
      </c>
      <c r="C995" s="1" t="s">
        <v>2354</v>
      </c>
      <c r="D995" s="7">
        <v>7</v>
      </c>
      <c r="E995" s="13">
        <v>0</v>
      </c>
      <c r="F995" s="14">
        <v>8077.41</v>
      </c>
      <c r="G995" s="1" t="s">
        <v>2351</v>
      </c>
      <c r="H995" s="1" t="s">
        <v>2355</v>
      </c>
      <c r="I995" s="9" t="s">
        <v>2374</v>
      </c>
      <c r="J995" s="7">
        <f t="shared" si="60"/>
        <v>1983</v>
      </c>
      <c r="K995" s="7">
        <f t="shared" si="61"/>
        <v>1993</v>
      </c>
      <c r="L995" s="12">
        <f t="shared" si="62"/>
        <v>34280</v>
      </c>
      <c r="M995" s="13">
        <f t="shared" si="63"/>
        <v>29</v>
      </c>
      <c r="V995" s="7">
        <v>2</v>
      </c>
    </row>
    <row r="996" spans="1:22" x14ac:dyDescent="0.3">
      <c r="A996" s="1" t="s">
        <v>1342</v>
      </c>
      <c r="B996" s="7">
        <v>2001</v>
      </c>
      <c r="C996" s="1" t="s">
        <v>2360</v>
      </c>
      <c r="D996" s="7">
        <v>28</v>
      </c>
      <c r="E996" s="13">
        <v>0</v>
      </c>
      <c r="F996" s="14">
        <v>8081.26</v>
      </c>
      <c r="G996" s="1" t="s">
        <v>2351</v>
      </c>
      <c r="H996" s="1" t="s">
        <v>2351</v>
      </c>
      <c r="I996" s="9" t="s">
        <v>2358</v>
      </c>
      <c r="J996" s="7">
        <f t="shared" si="60"/>
        <v>1983</v>
      </c>
      <c r="K996" s="7">
        <f t="shared" si="61"/>
        <v>2001</v>
      </c>
      <c r="L996" s="12">
        <f t="shared" si="62"/>
        <v>37131</v>
      </c>
      <c r="M996" s="13">
        <f t="shared" si="63"/>
        <v>21</v>
      </c>
      <c r="V996" s="7">
        <v>9</v>
      </c>
    </row>
    <row r="997" spans="1:22" x14ac:dyDescent="0.3">
      <c r="A997" s="1" t="s">
        <v>1341</v>
      </c>
      <c r="B997" s="7">
        <v>1994</v>
      </c>
      <c r="C997" s="1" t="s">
        <v>2361</v>
      </c>
      <c r="D997" s="7">
        <v>12</v>
      </c>
      <c r="E997" s="13">
        <v>0</v>
      </c>
      <c r="F997" s="14">
        <v>8081.74</v>
      </c>
      <c r="G997" s="1" t="s">
        <v>2351</v>
      </c>
      <c r="H997" s="1" t="s">
        <v>2351</v>
      </c>
      <c r="I997" s="9" t="s">
        <v>2374</v>
      </c>
      <c r="J997" s="7">
        <f t="shared" si="60"/>
        <v>1983</v>
      </c>
      <c r="K997" s="7">
        <f t="shared" si="61"/>
        <v>1994</v>
      </c>
      <c r="L997" s="12">
        <f t="shared" si="62"/>
        <v>34619</v>
      </c>
      <c r="M997" s="13">
        <f t="shared" si="63"/>
        <v>28</v>
      </c>
      <c r="V997" s="7">
        <v>9</v>
      </c>
    </row>
    <row r="998" spans="1:22" x14ac:dyDescent="0.3">
      <c r="A998" s="1" t="s">
        <v>1340</v>
      </c>
      <c r="B998" s="7">
        <v>1975</v>
      </c>
      <c r="C998" s="1" t="s">
        <v>2359</v>
      </c>
      <c r="D998" s="7">
        <v>21</v>
      </c>
      <c r="E998" s="13">
        <v>1</v>
      </c>
      <c r="F998" s="14">
        <v>8083.92</v>
      </c>
      <c r="G998" s="1" t="s">
        <v>2352</v>
      </c>
      <c r="H998" s="1" t="s">
        <v>2352</v>
      </c>
      <c r="I998" s="9" t="s">
        <v>2353</v>
      </c>
      <c r="J998" s="7">
        <f t="shared" si="60"/>
        <v>1983</v>
      </c>
      <c r="K998" s="7">
        <f t="shared" si="61"/>
        <v>1975</v>
      </c>
      <c r="L998" s="12">
        <f t="shared" si="62"/>
        <v>27749</v>
      </c>
      <c r="M998" s="13">
        <f t="shared" si="63"/>
        <v>47</v>
      </c>
      <c r="V998" s="7">
        <v>1</v>
      </c>
    </row>
    <row r="999" spans="1:22" x14ac:dyDescent="0.3">
      <c r="A999" s="1" t="s">
        <v>1339</v>
      </c>
      <c r="B999" s="7">
        <v>1967</v>
      </c>
      <c r="C999" s="1" t="s">
        <v>2356</v>
      </c>
      <c r="D999" s="7">
        <v>10</v>
      </c>
      <c r="E999" s="13">
        <v>0</v>
      </c>
      <c r="F999" s="14">
        <v>8091.3</v>
      </c>
      <c r="G999" s="1" t="s">
        <v>2352</v>
      </c>
      <c r="H999" s="1" t="s">
        <v>2355</v>
      </c>
      <c r="I999" s="9" t="s">
        <v>2358</v>
      </c>
      <c r="J999" s="7">
        <f t="shared" si="60"/>
        <v>1983</v>
      </c>
      <c r="K999" s="7">
        <f t="shared" si="61"/>
        <v>1967</v>
      </c>
      <c r="L999" s="12">
        <f t="shared" si="62"/>
        <v>24633</v>
      </c>
      <c r="M999" s="13">
        <f t="shared" si="63"/>
        <v>55</v>
      </c>
      <c r="V999" s="7">
        <v>2</v>
      </c>
    </row>
    <row r="1000" spans="1:22" x14ac:dyDescent="0.3">
      <c r="A1000" s="1" t="s">
        <v>1338</v>
      </c>
      <c r="B1000" s="7">
        <v>1973</v>
      </c>
      <c r="C1000" s="1" t="s">
        <v>2361</v>
      </c>
      <c r="D1000" s="7">
        <v>11</v>
      </c>
      <c r="E1000" s="13">
        <v>0</v>
      </c>
      <c r="F1000" s="14">
        <v>8112.59</v>
      </c>
      <c r="G1000" s="1" t="s">
        <v>2351</v>
      </c>
      <c r="H1000" s="1" t="s">
        <v>2351</v>
      </c>
      <c r="I1000" s="9" t="s">
        <v>2353</v>
      </c>
      <c r="J1000" s="7">
        <f t="shared" si="60"/>
        <v>1983</v>
      </c>
      <c r="K1000" s="7">
        <f t="shared" si="61"/>
        <v>1973</v>
      </c>
      <c r="L1000" s="12">
        <f t="shared" si="62"/>
        <v>26948</v>
      </c>
      <c r="M1000" s="13">
        <f t="shared" si="63"/>
        <v>49</v>
      </c>
      <c r="V1000" s="7">
        <v>9</v>
      </c>
    </row>
    <row r="1001" spans="1:22" x14ac:dyDescent="0.3">
      <c r="A1001" s="1" t="s">
        <v>1337</v>
      </c>
      <c r="B1001" s="7">
        <v>1978</v>
      </c>
      <c r="C1001" s="1" t="s">
        <v>2357</v>
      </c>
      <c r="D1001" s="7">
        <v>1</v>
      </c>
      <c r="E1001" s="13">
        <v>2</v>
      </c>
      <c r="F1001" s="14">
        <v>8116.27</v>
      </c>
      <c r="G1001" s="1" t="s">
        <v>2352</v>
      </c>
      <c r="H1001" s="1" t="s">
        <v>2355</v>
      </c>
      <c r="I1001" s="9" t="s">
        <v>2358</v>
      </c>
      <c r="J1001" s="7">
        <f t="shared" si="60"/>
        <v>1983</v>
      </c>
      <c r="K1001" s="7">
        <f t="shared" si="61"/>
        <v>1978</v>
      </c>
      <c r="L1001" s="12">
        <f t="shared" si="62"/>
        <v>28734</v>
      </c>
      <c r="M1001" s="13">
        <f t="shared" si="63"/>
        <v>44</v>
      </c>
      <c r="V1001" s="7">
        <v>2</v>
      </c>
    </row>
    <row r="1002" spans="1:22" x14ac:dyDescent="0.3">
      <c r="A1002" s="1" t="s">
        <v>1336</v>
      </c>
      <c r="B1002" s="7">
        <v>1973</v>
      </c>
      <c r="C1002" s="1" t="s">
        <v>2359</v>
      </c>
      <c r="D1002" s="7">
        <v>16</v>
      </c>
      <c r="E1002" s="13">
        <v>0</v>
      </c>
      <c r="F1002" s="14">
        <v>8116.68</v>
      </c>
      <c r="G1002" s="1" t="s">
        <v>2352</v>
      </c>
      <c r="H1002" s="1" t="s">
        <v>2355</v>
      </c>
      <c r="I1002" s="9" t="s">
        <v>2362</v>
      </c>
      <c r="J1002" s="7">
        <f t="shared" si="60"/>
        <v>1983</v>
      </c>
      <c r="K1002" s="7">
        <f t="shared" si="61"/>
        <v>1973</v>
      </c>
      <c r="L1002" s="12">
        <f t="shared" si="62"/>
        <v>27014</v>
      </c>
      <c r="M1002" s="13">
        <f t="shared" si="63"/>
        <v>49</v>
      </c>
      <c r="V1002" s="7">
        <v>2</v>
      </c>
    </row>
    <row r="1003" spans="1:22" x14ac:dyDescent="0.3">
      <c r="A1003" s="1" t="s">
        <v>1335</v>
      </c>
      <c r="B1003" s="7">
        <v>1973</v>
      </c>
      <c r="C1003" s="1" t="s">
        <v>2360</v>
      </c>
      <c r="D1003" s="7">
        <v>30</v>
      </c>
      <c r="E1003" s="13">
        <v>0</v>
      </c>
      <c r="F1003" s="14">
        <v>8124.41</v>
      </c>
      <c r="G1003" s="1" t="s">
        <v>2352</v>
      </c>
      <c r="H1003" s="1" t="s">
        <v>2355</v>
      </c>
      <c r="I1003" s="9" t="s">
        <v>2353</v>
      </c>
      <c r="J1003" s="7">
        <f t="shared" si="60"/>
        <v>1983</v>
      </c>
      <c r="K1003" s="7">
        <f t="shared" si="61"/>
        <v>1973</v>
      </c>
      <c r="L1003" s="12">
        <f t="shared" si="62"/>
        <v>26906</v>
      </c>
      <c r="M1003" s="13">
        <f t="shared" si="63"/>
        <v>49</v>
      </c>
      <c r="V1003" s="7">
        <v>2</v>
      </c>
    </row>
    <row r="1004" spans="1:22" x14ac:dyDescent="0.3">
      <c r="A1004" s="1" t="s">
        <v>1334</v>
      </c>
      <c r="B1004" s="7">
        <v>1973</v>
      </c>
      <c r="C1004" s="1" t="s">
        <v>2357</v>
      </c>
      <c r="D1004" s="7">
        <v>3</v>
      </c>
      <c r="E1004" s="13">
        <v>0</v>
      </c>
      <c r="F1004" s="14">
        <v>8125.78</v>
      </c>
      <c r="G1004" s="1" t="s">
        <v>2351</v>
      </c>
      <c r="H1004" s="1" t="s">
        <v>2351</v>
      </c>
      <c r="I1004" s="9" t="s">
        <v>2353</v>
      </c>
      <c r="J1004" s="7">
        <f t="shared" si="60"/>
        <v>1983</v>
      </c>
      <c r="K1004" s="7">
        <f t="shared" si="61"/>
        <v>1973</v>
      </c>
      <c r="L1004" s="12">
        <f t="shared" si="62"/>
        <v>26910</v>
      </c>
      <c r="M1004" s="13">
        <f t="shared" si="63"/>
        <v>49</v>
      </c>
      <c r="V1004" s="7">
        <v>9</v>
      </c>
    </row>
    <row r="1005" spans="1:22" x14ac:dyDescent="0.3">
      <c r="A1005" s="1" t="s">
        <v>1333</v>
      </c>
      <c r="B1005" s="7">
        <v>1990</v>
      </c>
      <c r="C1005" s="1" t="s">
        <v>2356</v>
      </c>
      <c r="D1005" s="7">
        <v>21</v>
      </c>
      <c r="E1005" s="13">
        <v>3</v>
      </c>
      <c r="F1005" s="14">
        <v>8157.92</v>
      </c>
      <c r="G1005" s="1" t="s">
        <v>2351</v>
      </c>
      <c r="H1005" s="1" t="s">
        <v>2352</v>
      </c>
      <c r="I1005" s="9" t="s">
        <v>2367</v>
      </c>
      <c r="J1005" s="7">
        <f t="shared" si="60"/>
        <v>1983</v>
      </c>
      <c r="K1005" s="7">
        <f t="shared" si="61"/>
        <v>1990</v>
      </c>
      <c r="L1005" s="12">
        <f t="shared" si="62"/>
        <v>33045</v>
      </c>
      <c r="M1005" s="13">
        <f t="shared" si="63"/>
        <v>32</v>
      </c>
      <c r="V1005" s="7">
        <v>1</v>
      </c>
    </row>
    <row r="1006" spans="1:22" x14ac:dyDescent="0.3">
      <c r="A1006" s="1" t="s">
        <v>1332</v>
      </c>
      <c r="B1006" s="7">
        <v>1982</v>
      </c>
      <c r="C1006" s="1" t="s">
        <v>2356</v>
      </c>
      <c r="D1006" s="7">
        <v>28</v>
      </c>
      <c r="E1006" s="13">
        <v>4</v>
      </c>
      <c r="F1006" s="14">
        <v>8162.72</v>
      </c>
      <c r="G1006" s="1" t="s">
        <v>2352</v>
      </c>
      <c r="H1006" s="1" t="s">
        <v>2352</v>
      </c>
      <c r="I1006" s="9" t="s">
        <v>2358</v>
      </c>
      <c r="J1006" s="7">
        <f t="shared" si="60"/>
        <v>1983</v>
      </c>
      <c r="K1006" s="7">
        <f t="shared" si="61"/>
        <v>1982</v>
      </c>
      <c r="L1006" s="12">
        <f t="shared" si="62"/>
        <v>30130</v>
      </c>
      <c r="M1006" s="13">
        <f t="shared" si="63"/>
        <v>40</v>
      </c>
      <c r="V1006" s="7">
        <v>1</v>
      </c>
    </row>
    <row r="1007" spans="1:22" x14ac:dyDescent="0.3">
      <c r="A1007" s="1" t="s">
        <v>1331</v>
      </c>
      <c r="B1007" s="7">
        <v>1963</v>
      </c>
      <c r="C1007" s="1" t="s">
        <v>2354</v>
      </c>
      <c r="D1007" s="7">
        <v>5</v>
      </c>
      <c r="E1007" s="13">
        <v>0</v>
      </c>
      <c r="F1007" s="14">
        <v>8177.9</v>
      </c>
      <c r="G1007" s="1" t="s">
        <v>2352</v>
      </c>
      <c r="H1007" s="1" t="s">
        <v>2355</v>
      </c>
      <c r="I1007" s="9" t="s">
        <v>2353</v>
      </c>
      <c r="J1007" s="7">
        <f t="shared" si="60"/>
        <v>1983</v>
      </c>
      <c r="K1007" s="7">
        <f t="shared" si="61"/>
        <v>1963</v>
      </c>
      <c r="L1007" s="12">
        <f t="shared" si="62"/>
        <v>23320</v>
      </c>
      <c r="M1007" s="13">
        <f t="shared" si="63"/>
        <v>59</v>
      </c>
      <c r="V1007" s="7">
        <v>2</v>
      </c>
    </row>
    <row r="1008" spans="1:22" x14ac:dyDescent="0.3">
      <c r="A1008" s="1" t="s">
        <v>1330</v>
      </c>
      <c r="B1008" s="7">
        <v>1983</v>
      </c>
      <c r="C1008" s="1" t="s">
        <v>2356</v>
      </c>
      <c r="D1008" s="7">
        <v>8</v>
      </c>
      <c r="E1008" s="13">
        <v>3</v>
      </c>
      <c r="F1008" s="14">
        <v>8179.51</v>
      </c>
      <c r="G1008" s="1" t="s">
        <v>2351</v>
      </c>
      <c r="H1008" s="1" t="s">
        <v>2351</v>
      </c>
      <c r="I1008" s="9" t="s">
        <v>2373</v>
      </c>
      <c r="J1008" s="7">
        <f t="shared" si="60"/>
        <v>1983</v>
      </c>
      <c r="K1008" s="7">
        <f t="shared" si="61"/>
        <v>1983</v>
      </c>
      <c r="L1008" s="12">
        <f t="shared" si="62"/>
        <v>30475</v>
      </c>
      <c r="M1008" s="13">
        <f t="shared" si="63"/>
        <v>40</v>
      </c>
      <c r="V1008" s="7">
        <v>9</v>
      </c>
    </row>
    <row r="1009" spans="1:22" x14ac:dyDescent="0.3">
      <c r="A1009" s="1" t="s">
        <v>1329</v>
      </c>
      <c r="B1009" s="7">
        <v>1997</v>
      </c>
      <c r="C1009" s="1" t="s">
        <v>2361</v>
      </c>
      <c r="D1009" s="7">
        <v>21</v>
      </c>
      <c r="E1009" s="13">
        <v>0</v>
      </c>
      <c r="F1009" s="14">
        <v>8182.89</v>
      </c>
      <c r="G1009" s="1" t="s">
        <v>2351</v>
      </c>
      <c r="H1009" s="1" t="s">
        <v>2355</v>
      </c>
      <c r="I1009" s="9" t="s">
        <v>2374</v>
      </c>
      <c r="J1009" s="7">
        <f t="shared" si="60"/>
        <v>1983</v>
      </c>
      <c r="K1009" s="7">
        <f t="shared" si="61"/>
        <v>1997</v>
      </c>
      <c r="L1009" s="12">
        <f t="shared" si="62"/>
        <v>35724</v>
      </c>
      <c r="M1009" s="13">
        <f t="shared" si="63"/>
        <v>25</v>
      </c>
      <c r="V1009" s="7">
        <v>2</v>
      </c>
    </row>
    <row r="1010" spans="1:22" x14ac:dyDescent="0.3">
      <c r="A1010" s="1" t="s">
        <v>1328</v>
      </c>
      <c r="B1010" s="7">
        <v>1962</v>
      </c>
      <c r="C1010" s="1" t="s">
        <v>2354</v>
      </c>
      <c r="D1010" s="7">
        <v>23</v>
      </c>
      <c r="E1010" s="13">
        <v>0</v>
      </c>
      <c r="F1010" s="14">
        <v>8188.12</v>
      </c>
      <c r="G1010" s="1" t="s">
        <v>2352</v>
      </c>
      <c r="H1010" s="1" t="s">
        <v>2352</v>
      </c>
      <c r="I1010" s="9" t="s">
        <v>2353</v>
      </c>
      <c r="J1010" s="7">
        <f t="shared" si="60"/>
        <v>1983</v>
      </c>
      <c r="K1010" s="7">
        <f t="shared" si="61"/>
        <v>1962</v>
      </c>
      <c r="L1010" s="12">
        <f t="shared" si="62"/>
        <v>22973</v>
      </c>
      <c r="M1010" s="13">
        <f t="shared" si="63"/>
        <v>60</v>
      </c>
      <c r="V1010" s="7">
        <v>1</v>
      </c>
    </row>
    <row r="1011" spans="1:22" x14ac:dyDescent="0.3">
      <c r="A1011" s="1" t="s">
        <v>1327</v>
      </c>
      <c r="B1011" s="7">
        <v>1978</v>
      </c>
      <c r="C1011" s="1" t="s">
        <v>2361</v>
      </c>
      <c r="D1011" s="7">
        <v>24</v>
      </c>
      <c r="E1011" s="13">
        <v>2</v>
      </c>
      <c r="F1011" s="14">
        <v>8211.1</v>
      </c>
      <c r="G1011" s="1" t="s">
        <v>2351</v>
      </c>
      <c r="H1011" s="1" t="s">
        <v>2352</v>
      </c>
      <c r="I1011" s="9" t="s">
        <v>2353</v>
      </c>
      <c r="J1011" s="7">
        <f t="shared" si="60"/>
        <v>1983</v>
      </c>
      <c r="K1011" s="7">
        <f t="shared" si="61"/>
        <v>1978</v>
      </c>
      <c r="L1011" s="12">
        <f t="shared" si="62"/>
        <v>28787</v>
      </c>
      <c r="M1011" s="13">
        <f t="shared" si="63"/>
        <v>44</v>
      </c>
      <c r="V1011" s="7">
        <v>1</v>
      </c>
    </row>
    <row r="1012" spans="1:22" x14ac:dyDescent="0.3">
      <c r="A1012" s="1" t="s">
        <v>1326</v>
      </c>
      <c r="B1012" s="7">
        <v>1978</v>
      </c>
      <c r="C1012" s="1" t="s">
        <v>2356</v>
      </c>
      <c r="D1012" s="7">
        <v>30</v>
      </c>
      <c r="E1012" s="13">
        <v>2</v>
      </c>
      <c r="F1012" s="14">
        <v>8219.2000000000007</v>
      </c>
      <c r="G1012" s="1" t="s">
        <v>2351</v>
      </c>
      <c r="H1012" s="1" t="s">
        <v>2351</v>
      </c>
      <c r="I1012" s="9" t="s">
        <v>2353</v>
      </c>
      <c r="J1012" s="7">
        <f t="shared" si="60"/>
        <v>1983</v>
      </c>
      <c r="K1012" s="7">
        <f t="shared" si="61"/>
        <v>1978</v>
      </c>
      <c r="L1012" s="12">
        <f t="shared" si="62"/>
        <v>28671</v>
      </c>
      <c r="M1012" s="13">
        <f t="shared" si="63"/>
        <v>44</v>
      </c>
      <c r="V1012" s="7">
        <v>9</v>
      </c>
    </row>
    <row r="1013" spans="1:22" x14ac:dyDescent="0.3">
      <c r="A1013" s="1" t="s">
        <v>1325</v>
      </c>
      <c r="B1013" s="7">
        <v>1976</v>
      </c>
      <c r="C1013" s="1" t="s">
        <v>2357</v>
      </c>
      <c r="D1013" s="7">
        <v>3</v>
      </c>
      <c r="E1013" s="13">
        <v>1</v>
      </c>
      <c r="F1013" s="14">
        <v>8232.64</v>
      </c>
      <c r="G1013" s="1" t="s">
        <v>2351</v>
      </c>
      <c r="H1013" s="1" t="s">
        <v>2352</v>
      </c>
      <c r="I1013" s="9" t="s">
        <v>2353</v>
      </c>
      <c r="J1013" s="7">
        <f t="shared" si="60"/>
        <v>1983</v>
      </c>
      <c r="K1013" s="7">
        <f t="shared" si="61"/>
        <v>1976</v>
      </c>
      <c r="L1013" s="12">
        <f t="shared" si="62"/>
        <v>28006</v>
      </c>
      <c r="M1013" s="13">
        <f t="shared" si="63"/>
        <v>46</v>
      </c>
      <c r="V1013" s="7">
        <v>1</v>
      </c>
    </row>
    <row r="1014" spans="1:22" x14ac:dyDescent="0.3">
      <c r="A1014" s="1" t="s">
        <v>1324</v>
      </c>
      <c r="B1014" s="7">
        <v>1976</v>
      </c>
      <c r="C1014" s="1" t="s">
        <v>2356</v>
      </c>
      <c r="D1014" s="7">
        <v>30</v>
      </c>
      <c r="E1014" s="13">
        <v>1</v>
      </c>
      <c r="F1014" s="14">
        <v>8233.1</v>
      </c>
      <c r="G1014" s="1" t="s">
        <v>2351</v>
      </c>
      <c r="H1014" s="1" t="s">
        <v>2351</v>
      </c>
      <c r="I1014" s="9" t="s">
        <v>2353</v>
      </c>
      <c r="J1014" s="7">
        <f t="shared" si="60"/>
        <v>1983</v>
      </c>
      <c r="K1014" s="7">
        <f t="shared" si="61"/>
        <v>1976</v>
      </c>
      <c r="L1014" s="12">
        <f t="shared" si="62"/>
        <v>27941</v>
      </c>
      <c r="M1014" s="13">
        <f t="shared" si="63"/>
        <v>46</v>
      </c>
      <c r="V1014" s="7">
        <v>9</v>
      </c>
    </row>
    <row r="1015" spans="1:22" x14ac:dyDescent="0.3">
      <c r="A1015" s="1" t="s">
        <v>1323</v>
      </c>
      <c r="B1015" s="7">
        <v>1976</v>
      </c>
      <c r="C1015" s="1" t="s">
        <v>2357</v>
      </c>
      <c r="D1015" s="7">
        <v>2</v>
      </c>
      <c r="E1015" s="13">
        <v>1</v>
      </c>
      <c r="F1015" s="14">
        <v>8240.59</v>
      </c>
      <c r="G1015" s="1" t="s">
        <v>2351</v>
      </c>
      <c r="H1015" s="1" t="s">
        <v>2351</v>
      </c>
      <c r="I1015" s="9" t="s">
        <v>2353</v>
      </c>
      <c r="J1015" s="7">
        <f t="shared" si="60"/>
        <v>1983</v>
      </c>
      <c r="K1015" s="7">
        <f t="shared" si="61"/>
        <v>1976</v>
      </c>
      <c r="L1015" s="12">
        <f t="shared" si="62"/>
        <v>28005</v>
      </c>
      <c r="M1015" s="13">
        <f t="shared" si="63"/>
        <v>46</v>
      </c>
      <c r="V1015" s="7">
        <v>9</v>
      </c>
    </row>
    <row r="1016" spans="1:22" x14ac:dyDescent="0.3">
      <c r="A1016" s="1" t="s">
        <v>1322</v>
      </c>
      <c r="B1016" s="7">
        <v>1982</v>
      </c>
      <c r="C1016" s="1" t="s">
        <v>2357</v>
      </c>
      <c r="D1016" s="7">
        <v>27</v>
      </c>
      <c r="E1016" s="13">
        <v>3</v>
      </c>
      <c r="F1016" s="14">
        <v>8252.2800000000007</v>
      </c>
      <c r="G1016" s="1" t="s">
        <v>2351</v>
      </c>
      <c r="H1016" s="1" t="s">
        <v>2351</v>
      </c>
      <c r="I1016" s="9" t="s">
        <v>2368</v>
      </c>
      <c r="J1016" s="7">
        <f t="shared" si="60"/>
        <v>1983</v>
      </c>
      <c r="K1016" s="7">
        <f t="shared" si="61"/>
        <v>1982</v>
      </c>
      <c r="L1016" s="12">
        <f t="shared" si="62"/>
        <v>30221</v>
      </c>
      <c r="M1016" s="13">
        <f t="shared" si="63"/>
        <v>40</v>
      </c>
      <c r="V1016" s="7">
        <v>9</v>
      </c>
    </row>
    <row r="1017" spans="1:22" x14ac:dyDescent="0.3">
      <c r="A1017" s="1" t="s">
        <v>1321</v>
      </c>
      <c r="B1017" s="7">
        <v>1964</v>
      </c>
      <c r="C1017" s="1" t="s">
        <v>2357</v>
      </c>
      <c r="D1017" s="7">
        <v>5</v>
      </c>
      <c r="E1017" s="13">
        <v>0</v>
      </c>
      <c r="F1017" s="14">
        <v>8268</v>
      </c>
      <c r="G1017" s="1" t="s">
        <v>2352</v>
      </c>
      <c r="H1017" s="1" t="s">
        <v>2352</v>
      </c>
      <c r="I1017" s="9" t="s">
        <v>2353</v>
      </c>
      <c r="J1017" s="7">
        <f t="shared" si="60"/>
        <v>1983</v>
      </c>
      <c r="K1017" s="7">
        <f t="shared" si="61"/>
        <v>1964</v>
      </c>
      <c r="L1017" s="12">
        <f t="shared" si="62"/>
        <v>23625</v>
      </c>
      <c r="M1017" s="13">
        <f t="shared" si="63"/>
        <v>58</v>
      </c>
      <c r="V1017" s="7">
        <v>1</v>
      </c>
    </row>
    <row r="1018" spans="1:22" x14ac:dyDescent="0.3">
      <c r="A1018" s="1" t="s">
        <v>1320</v>
      </c>
      <c r="B1018" s="7">
        <v>1974</v>
      </c>
      <c r="C1018" s="1" t="s">
        <v>2360</v>
      </c>
      <c r="D1018" s="7">
        <v>5</v>
      </c>
      <c r="E1018" s="13">
        <v>0</v>
      </c>
      <c r="F1018" s="14">
        <v>8269.0400000000009</v>
      </c>
      <c r="G1018" s="1" t="s">
        <v>2351</v>
      </c>
      <c r="H1018" s="1" t="s">
        <v>2355</v>
      </c>
      <c r="I1018" s="9" t="s">
        <v>2362</v>
      </c>
      <c r="J1018" s="7">
        <f t="shared" si="60"/>
        <v>1983</v>
      </c>
      <c r="K1018" s="7">
        <f t="shared" si="61"/>
        <v>1974</v>
      </c>
      <c r="L1018" s="12">
        <f t="shared" si="62"/>
        <v>27246</v>
      </c>
      <c r="M1018" s="13">
        <f t="shared" si="63"/>
        <v>48</v>
      </c>
      <c r="V1018" s="7">
        <v>2</v>
      </c>
    </row>
    <row r="1019" spans="1:22" x14ac:dyDescent="0.3">
      <c r="A1019" s="1" t="s">
        <v>1319</v>
      </c>
      <c r="B1019" s="7">
        <v>2000</v>
      </c>
      <c r="C1019" s="1" t="s">
        <v>2354</v>
      </c>
      <c r="D1019" s="7">
        <v>28</v>
      </c>
      <c r="E1019" s="13">
        <v>0</v>
      </c>
      <c r="F1019" s="14">
        <v>8271.4599999999991</v>
      </c>
      <c r="G1019" s="1" t="s">
        <v>2351</v>
      </c>
      <c r="H1019" s="1" t="s">
        <v>2355</v>
      </c>
      <c r="I1019" s="9" t="s">
        <v>2369</v>
      </c>
      <c r="J1019" s="7">
        <f t="shared" si="60"/>
        <v>1983</v>
      </c>
      <c r="K1019" s="7">
        <f t="shared" si="61"/>
        <v>2000</v>
      </c>
      <c r="L1019" s="12">
        <f t="shared" si="62"/>
        <v>36858</v>
      </c>
      <c r="M1019" s="13">
        <f t="shared" si="63"/>
        <v>22</v>
      </c>
      <c r="V1019" s="7">
        <v>2</v>
      </c>
    </row>
    <row r="1020" spans="1:22" x14ac:dyDescent="0.3">
      <c r="A1020" s="1" t="s">
        <v>1318</v>
      </c>
      <c r="B1020" s="7">
        <v>1974</v>
      </c>
      <c r="C1020" s="1" t="s">
        <v>2357</v>
      </c>
      <c r="D1020" s="7">
        <v>26</v>
      </c>
      <c r="E1020" s="13">
        <v>0</v>
      </c>
      <c r="F1020" s="14">
        <v>8277.52</v>
      </c>
      <c r="G1020" s="1" t="s">
        <v>2351</v>
      </c>
      <c r="H1020" s="1" t="s">
        <v>2351</v>
      </c>
      <c r="I1020" s="9" t="s">
        <v>2362</v>
      </c>
      <c r="J1020" s="7">
        <f t="shared" si="60"/>
        <v>1983</v>
      </c>
      <c r="K1020" s="7">
        <f t="shared" si="61"/>
        <v>1974</v>
      </c>
      <c r="L1020" s="12">
        <f t="shared" si="62"/>
        <v>27298</v>
      </c>
      <c r="M1020" s="13">
        <f t="shared" si="63"/>
        <v>48</v>
      </c>
      <c r="V1020" s="7">
        <v>9</v>
      </c>
    </row>
    <row r="1021" spans="1:22" x14ac:dyDescent="0.3">
      <c r="A1021" s="1" t="s">
        <v>1317</v>
      </c>
      <c r="B1021" s="7">
        <v>1974</v>
      </c>
      <c r="C1021" s="1" t="s">
        <v>2359</v>
      </c>
      <c r="D1021" s="7">
        <v>22</v>
      </c>
      <c r="E1021" s="13">
        <v>0</v>
      </c>
      <c r="F1021" s="14">
        <v>8280.6200000000008</v>
      </c>
      <c r="G1021" s="1" t="s">
        <v>2351</v>
      </c>
      <c r="H1021" s="1" t="s">
        <v>2351</v>
      </c>
      <c r="I1021" s="9" t="s">
        <v>2353</v>
      </c>
      <c r="J1021" s="7">
        <f t="shared" si="60"/>
        <v>1983</v>
      </c>
      <c r="K1021" s="7">
        <f t="shared" si="61"/>
        <v>1974</v>
      </c>
      <c r="L1021" s="12">
        <f t="shared" si="62"/>
        <v>27385</v>
      </c>
      <c r="M1021" s="13">
        <f t="shared" si="63"/>
        <v>48</v>
      </c>
      <c r="V1021" s="7">
        <v>9</v>
      </c>
    </row>
    <row r="1022" spans="1:22" x14ac:dyDescent="0.3">
      <c r="A1022" s="1" t="s">
        <v>1316</v>
      </c>
      <c r="B1022" s="7">
        <v>1974</v>
      </c>
      <c r="C1022" s="1" t="s">
        <v>2356</v>
      </c>
      <c r="D1022" s="7">
        <v>6</v>
      </c>
      <c r="E1022" s="13">
        <v>0</v>
      </c>
      <c r="F1022" s="14">
        <v>8283.68</v>
      </c>
      <c r="G1022" s="1" t="s">
        <v>2351</v>
      </c>
      <c r="H1022" s="1" t="s">
        <v>2352</v>
      </c>
      <c r="I1022" s="9" t="s">
        <v>2353</v>
      </c>
      <c r="J1022" s="7">
        <f t="shared" si="60"/>
        <v>1983</v>
      </c>
      <c r="K1022" s="7">
        <f t="shared" si="61"/>
        <v>1974</v>
      </c>
      <c r="L1022" s="12">
        <f t="shared" si="62"/>
        <v>27186</v>
      </c>
      <c r="M1022" s="13">
        <f t="shared" si="63"/>
        <v>49</v>
      </c>
      <c r="V1022" s="7">
        <v>1</v>
      </c>
    </row>
    <row r="1023" spans="1:22" x14ac:dyDescent="0.3">
      <c r="A1023" s="1" t="s">
        <v>1315</v>
      </c>
      <c r="B1023" s="7">
        <v>1978</v>
      </c>
      <c r="C1023" s="1" t="s">
        <v>2356</v>
      </c>
      <c r="D1023" s="7">
        <v>26</v>
      </c>
      <c r="E1023" s="13">
        <v>2</v>
      </c>
      <c r="F1023" s="14">
        <v>8302.5400000000009</v>
      </c>
      <c r="G1023" s="1" t="s">
        <v>2352</v>
      </c>
      <c r="H1023" s="1" t="s">
        <v>2352</v>
      </c>
      <c r="I1023" s="9" t="s">
        <v>2365</v>
      </c>
      <c r="J1023" s="7">
        <f t="shared" si="60"/>
        <v>1983</v>
      </c>
      <c r="K1023" s="7">
        <f t="shared" si="61"/>
        <v>1978</v>
      </c>
      <c r="L1023" s="12">
        <f t="shared" si="62"/>
        <v>28667</v>
      </c>
      <c r="M1023" s="13">
        <f t="shared" si="63"/>
        <v>44</v>
      </c>
      <c r="V1023" s="7">
        <v>1</v>
      </c>
    </row>
    <row r="1024" spans="1:22" x14ac:dyDescent="0.3">
      <c r="A1024" s="1" t="s">
        <v>1314</v>
      </c>
      <c r="B1024" s="7">
        <v>1979</v>
      </c>
      <c r="C1024" s="1" t="s">
        <v>2360</v>
      </c>
      <c r="D1024" s="7">
        <v>7</v>
      </c>
      <c r="E1024" s="13">
        <v>2</v>
      </c>
      <c r="F1024" s="14">
        <v>8310.84</v>
      </c>
      <c r="G1024" s="1" t="s">
        <v>2351</v>
      </c>
      <c r="H1024" s="1" t="s">
        <v>2351</v>
      </c>
      <c r="I1024" s="9" t="s">
        <v>2358</v>
      </c>
      <c r="J1024" s="7">
        <f t="shared" si="60"/>
        <v>1983</v>
      </c>
      <c r="K1024" s="7">
        <f t="shared" si="61"/>
        <v>1979</v>
      </c>
      <c r="L1024" s="12">
        <f t="shared" si="62"/>
        <v>29074</v>
      </c>
      <c r="M1024" s="13">
        <f t="shared" si="63"/>
        <v>43</v>
      </c>
      <c r="V1024" s="7">
        <v>9</v>
      </c>
    </row>
    <row r="1025" spans="1:22" x14ac:dyDescent="0.3">
      <c r="A1025" s="1" t="s">
        <v>1313</v>
      </c>
      <c r="B1025" s="7">
        <v>1993</v>
      </c>
      <c r="C1025" s="1" t="s">
        <v>2356</v>
      </c>
      <c r="D1025" s="7">
        <v>22</v>
      </c>
      <c r="E1025" s="13">
        <v>0</v>
      </c>
      <c r="F1025" s="14">
        <v>8314.65</v>
      </c>
      <c r="G1025" s="1" t="s">
        <v>2351</v>
      </c>
      <c r="H1025" s="1" t="s">
        <v>2355</v>
      </c>
      <c r="I1025" s="9" t="s">
        <v>2358</v>
      </c>
      <c r="J1025" s="7">
        <f t="shared" si="60"/>
        <v>1983</v>
      </c>
      <c r="K1025" s="7">
        <f t="shared" si="61"/>
        <v>1993</v>
      </c>
      <c r="L1025" s="12">
        <f t="shared" si="62"/>
        <v>34142</v>
      </c>
      <c r="M1025" s="13">
        <f t="shared" si="63"/>
        <v>29</v>
      </c>
      <c r="V1025" s="7">
        <v>2</v>
      </c>
    </row>
    <row r="1026" spans="1:22" x14ac:dyDescent="0.3">
      <c r="A1026" s="1" t="s">
        <v>1312</v>
      </c>
      <c r="B1026" s="7">
        <v>1976</v>
      </c>
      <c r="C1026" s="1" t="s">
        <v>2350</v>
      </c>
      <c r="D1026" s="7">
        <v>12</v>
      </c>
      <c r="E1026" s="13">
        <v>1</v>
      </c>
      <c r="F1026" s="14">
        <v>8334.4599999999991</v>
      </c>
      <c r="G1026" s="1" t="s">
        <v>2352</v>
      </c>
      <c r="H1026" s="1" t="s">
        <v>2351</v>
      </c>
      <c r="I1026" s="9" t="s">
        <v>2365</v>
      </c>
      <c r="J1026" s="7">
        <f t="shared" si="60"/>
        <v>1983</v>
      </c>
      <c r="K1026" s="7">
        <f t="shared" si="61"/>
        <v>1976</v>
      </c>
      <c r="L1026" s="12">
        <f t="shared" si="62"/>
        <v>27953</v>
      </c>
      <c r="M1026" s="13">
        <f t="shared" si="63"/>
        <v>46</v>
      </c>
      <c r="V1026" s="7">
        <v>9</v>
      </c>
    </row>
    <row r="1027" spans="1:22" x14ac:dyDescent="0.3">
      <c r="A1027" s="1" t="s">
        <v>1311</v>
      </c>
      <c r="B1027" s="7">
        <v>1976</v>
      </c>
      <c r="C1027" s="1" t="s">
        <v>2350</v>
      </c>
      <c r="D1027" s="7">
        <v>20</v>
      </c>
      <c r="E1027" s="13">
        <v>1</v>
      </c>
      <c r="F1027" s="14">
        <v>8334.59</v>
      </c>
      <c r="G1027" s="1" t="s">
        <v>2352</v>
      </c>
      <c r="H1027" s="1" t="s">
        <v>2351</v>
      </c>
      <c r="I1027" s="9" t="s">
        <v>2365</v>
      </c>
      <c r="J1027" s="7">
        <f t="shared" ref="J1027:J1090" si="64">ROUND(AVERAGEIF($B$2:$B$2339,"&lt;&gt;Unknown"),0)</f>
        <v>1983</v>
      </c>
      <c r="K1027" s="7">
        <f t="shared" ref="K1027:K1090" si="65">IF(B1027="Unknown",$J$2,B1027)</f>
        <v>1976</v>
      </c>
      <c r="L1027" s="12">
        <f t="shared" ref="L1027:L1090" si="66">DATE(K1027, MONTH(1 &amp;C1027),D1027)</f>
        <v>27961</v>
      </c>
      <c r="M1027" s="13">
        <f t="shared" ref="M1027:M1090" si="67">DATEDIF(L1027, DATE(2023,6,8),"y")</f>
        <v>46</v>
      </c>
      <c r="V1027" s="7">
        <v>9</v>
      </c>
    </row>
    <row r="1028" spans="1:22" x14ac:dyDescent="0.3">
      <c r="A1028" s="1" t="s">
        <v>1310</v>
      </c>
      <c r="B1028" s="7">
        <v>1976</v>
      </c>
      <c r="C1028" s="1" t="s">
        <v>2350</v>
      </c>
      <c r="D1028" s="7">
        <v>7</v>
      </c>
      <c r="E1028" s="13">
        <v>1</v>
      </c>
      <c r="F1028" s="14">
        <v>8342.91</v>
      </c>
      <c r="G1028" s="1" t="s">
        <v>2352</v>
      </c>
      <c r="H1028" s="1" t="s">
        <v>2355</v>
      </c>
      <c r="I1028" s="9" t="s">
        <v>2365</v>
      </c>
      <c r="J1028" s="7">
        <f t="shared" si="64"/>
        <v>1983</v>
      </c>
      <c r="K1028" s="7">
        <f t="shared" si="65"/>
        <v>1976</v>
      </c>
      <c r="L1028" s="12">
        <f t="shared" si="66"/>
        <v>27948</v>
      </c>
      <c r="M1028" s="13">
        <f t="shared" si="67"/>
        <v>46</v>
      </c>
      <c r="V1028" s="7">
        <v>2</v>
      </c>
    </row>
    <row r="1029" spans="1:22" x14ac:dyDescent="0.3">
      <c r="A1029" s="1" t="s">
        <v>1309</v>
      </c>
      <c r="B1029" s="7">
        <v>1976</v>
      </c>
      <c r="C1029" s="1" t="s">
        <v>2356</v>
      </c>
      <c r="D1029" s="7">
        <v>12</v>
      </c>
      <c r="E1029" s="13">
        <v>2</v>
      </c>
      <c r="F1029" s="14">
        <v>8347.16</v>
      </c>
      <c r="G1029" s="1" t="s">
        <v>2351</v>
      </c>
      <c r="H1029" s="1" t="s">
        <v>2355</v>
      </c>
      <c r="I1029" s="9" t="s">
        <v>2353</v>
      </c>
      <c r="J1029" s="7">
        <f t="shared" si="64"/>
        <v>1983</v>
      </c>
      <c r="K1029" s="7">
        <f t="shared" si="65"/>
        <v>1976</v>
      </c>
      <c r="L1029" s="12">
        <f t="shared" si="66"/>
        <v>27923</v>
      </c>
      <c r="M1029" s="13">
        <f t="shared" si="67"/>
        <v>46</v>
      </c>
      <c r="V1029" s="7">
        <v>2</v>
      </c>
    </row>
    <row r="1030" spans="1:22" x14ac:dyDescent="0.3">
      <c r="A1030" s="1" t="s">
        <v>1308</v>
      </c>
      <c r="B1030" s="7">
        <v>1963</v>
      </c>
      <c r="C1030" s="1" t="s">
        <v>2357</v>
      </c>
      <c r="D1030" s="7">
        <v>21</v>
      </c>
      <c r="E1030" s="13">
        <v>0</v>
      </c>
      <c r="F1030" s="14">
        <v>8355.5400000000009</v>
      </c>
      <c r="G1030" s="1" t="s">
        <v>2352</v>
      </c>
      <c r="H1030" s="1" t="s">
        <v>2352</v>
      </c>
      <c r="I1030" s="9" t="s">
        <v>2358</v>
      </c>
      <c r="J1030" s="7">
        <f t="shared" si="64"/>
        <v>1983</v>
      </c>
      <c r="K1030" s="7">
        <f t="shared" si="65"/>
        <v>1963</v>
      </c>
      <c r="L1030" s="12">
        <f t="shared" si="66"/>
        <v>23275</v>
      </c>
      <c r="M1030" s="13">
        <f t="shared" si="67"/>
        <v>59</v>
      </c>
      <c r="V1030" s="7">
        <v>1</v>
      </c>
    </row>
    <row r="1031" spans="1:22" x14ac:dyDescent="0.3">
      <c r="A1031" s="1" t="s">
        <v>1307</v>
      </c>
      <c r="B1031" s="7">
        <v>1971</v>
      </c>
      <c r="C1031" s="1" t="s">
        <v>2357</v>
      </c>
      <c r="D1031" s="7">
        <v>4</v>
      </c>
      <c r="E1031" s="13">
        <v>0</v>
      </c>
      <c r="F1031" s="14">
        <v>8396.6200000000008</v>
      </c>
      <c r="G1031" s="1" t="s">
        <v>2351</v>
      </c>
      <c r="H1031" s="1" t="s">
        <v>2352</v>
      </c>
      <c r="I1031" s="9" t="s">
        <v>2353</v>
      </c>
      <c r="J1031" s="7">
        <f t="shared" si="64"/>
        <v>1983</v>
      </c>
      <c r="K1031" s="7">
        <f t="shared" si="65"/>
        <v>1971</v>
      </c>
      <c r="L1031" s="12">
        <f t="shared" si="66"/>
        <v>26180</v>
      </c>
      <c r="M1031" s="13">
        <f t="shared" si="67"/>
        <v>51</v>
      </c>
      <c r="V1031" s="7">
        <v>1</v>
      </c>
    </row>
    <row r="1032" spans="1:22" x14ac:dyDescent="0.3">
      <c r="A1032" s="1" t="s">
        <v>1306</v>
      </c>
      <c r="B1032" s="7">
        <v>1971</v>
      </c>
      <c r="C1032" s="1" t="s">
        <v>2357</v>
      </c>
      <c r="D1032" s="7">
        <v>18</v>
      </c>
      <c r="E1032" s="13">
        <v>0</v>
      </c>
      <c r="F1032" s="14">
        <v>8400.01</v>
      </c>
      <c r="G1032" s="1" t="s">
        <v>2351</v>
      </c>
      <c r="H1032" s="1" t="s">
        <v>2352</v>
      </c>
      <c r="I1032" s="9" t="s">
        <v>2353</v>
      </c>
      <c r="J1032" s="7">
        <f t="shared" si="64"/>
        <v>1983</v>
      </c>
      <c r="K1032" s="7">
        <f t="shared" si="65"/>
        <v>1971</v>
      </c>
      <c r="L1032" s="12">
        <f t="shared" si="66"/>
        <v>26194</v>
      </c>
      <c r="M1032" s="13">
        <f t="shared" si="67"/>
        <v>51</v>
      </c>
      <c r="V1032" s="7">
        <v>1</v>
      </c>
    </row>
    <row r="1033" spans="1:22" x14ac:dyDescent="0.3">
      <c r="A1033" s="1" t="s">
        <v>1305</v>
      </c>
      <c r="B1033" s="7">
        <v>1979</v>
      </c>
      <c r="C1033" s="1" t="s">
        <v>2356</v>
      </c>
      <c r="D1033" s="7">
        <v>11</v>
      </c>
      <c r="E1033" s="13">
        <v>3</v>
      </c>
      <c r="F1033" s="14">
        <v>8410.0499999999993</v>
      </c>
      <c r="G1033" s="1" t="s">
        <v>2351</v>
      </c>
      <c r="H1033" s="1" t="s">
        <v>2351</v>
      </c>
      <c r="I1033" s="9" t="s">
        <v>2358</v>
      </c>
      <c r="J1033" s="7">
        <f t="shared" si="64"/>
        <v>1983</v>
      </c>
      <c r="K1033" s="7">
        <f t="shared" si="65"/>
        <v>1979</v>
      </c>
      <c r="L1033" s="12">
        <f t="shared" si="66"/>
        <v>29017</v>
      </c>
      <c r="M1033" s="13">
        <f t="shared" si="67"/>
        <v>43</v>
      </c>
      <c r="V1033" s="7">
        <v>9</v>
      </c>
    </row>
    <row r="1034" spans="1:22" x14ac:dyDescent="0.3">
      <c r="A1034" s="1" t="s">
        <v>1304</v>
      </c>
      <c r="B1034" s="7">
        <v>1977</v>
      </c>
      <c r="C1034" s="1" t="s">
        <v>2357</v>
      </c>
      <c r="D1034" s="7">
        <v>4</v>
      </c>
      <c r="E1034" s="13">
        <v>2</v>
      </c>
      <c r="F1034" s="14">
        <v>8413.4599999999991</v>
      </c>
      <c r="G1034" s="1" t="s">
        <v>2352</v>
      </c>
      <c r="H1034" s="1" t="s">
        <v>2355</v>
      </c>
      <c r="I1034" s="9" t="s">
        <v>2358</v>
      </c>
      <c r="J1034" s="7">
        <f t="shared" si="64"/>
        <v>1983</v>
      </c>
      <c r="K1034" s="7">
        <f t="shared" si="65"/>
        <v>1977</v>
      </c>
      <c r="L1034" s="12">
        <f t="shared" si="66"/>
        <v>28372</v>
      </c>
      <c r="M1034" s="13">
        <f t="shared" si="67"/>
        <v>45</v>
      </c>
      <c r="V1034" s="7">
        <v>2</v>
      </c>
    </row>
    <row r="1035" spans="1:22" x14ac:dyDescent="0.3">
      <c r="A1035" s="1" t="s">
        <v>1303</v>
      </c>
      <c r="B1035" s="7">
        <v>1975</v>
      </c>
      <c r="C1035" s="1" t="s">
        <v>2357</v>
      </c>
      <c r="D1035" s="7">
        <v>28</v>
      </c>
      <c r="E1035" s="13">
        <v>1</v>
      </c>
      <c r="F1035" s="14">
        <v>8428.07</v>
      </c>
      <c r="G1035" s="1" t="s">
        <v>2352</v>
      </c>
      <c r="H1035" s="1" t="s">
        <v>2351</v>
      </c>
      <c r="I1035" s="9" t="s">
        <v>2358</v>
      </c>
      <c r="J1035" s="7">
        <f t="shared" si="64"/>
        <v>1983</v>
      </c>
      <c r="K1035" s="7">
        <f t="shared" si="65"/>
        <v>1975</v>
      </c>
      <c r="L1035" s="12">
        <f t="shared" si="66"/>
        <v>27665</v>
      </c>
      <c r="M1035" s="13">
        <f t="shared" si="67"/>
        <v>47</v>
      </c>
      <c r="V1035" s="7">
        <v>9</v>
      </c>
    </row>
    <row r="1036" spans="1:22" x14ac:dyDescent="0.3">
      <c r="A1036" s="1" t="s">
        <v>1302</v>
      </c>
      <c r="B1036" s="7">
        <v>1963</v>
      </c>
      <c r="C1036" s="1" t="s">
        <v>2357</v>
      </c>
      <c r="D1036" s="7">
        <v>24</v>
      </c>
      <c r="E1036" s="13">
        <v>0</v>
      </c>
      <c r="F1036" s="14">
        <v>8440.0499999999993</v>
      </c>
      <c r="G1036" s="1" t="s">
        <v>2352</v>
      </c>
      <c r="H1036" s="1" t="s">
        <v>2351</v>
      </c>
      <c r="I1036" s="9" t="s">
        <v>2353</v>
      </c>
      <c r="J1036" s="7">
        <f t="shared" si="64"/>
        <v>1983</v>
      </c>
      <c r="K1036" s="7">
        <f t="shared" si="65"/>
        <v>1963</v>
      </c>
      <c r="L1036" s="12">
        <f t="shared" si="66"/>
        <v>23278</v>
      </c>
      <c r="M1036" s="13">
        <f t="shared" si="67"/>
        <v>59</v>
      </c>
      <c r="V1036" s="7">
        <v>9</v>
      </c>
    </row>
    <row r="1037" spans="1:22" x14ac:dyDescent="0.3">
      <c r="A1037" s="1" t="s">
        <v>1301</v>
      </c>
      <c r="B1037" s="7">
        <v>1972</v>
      </c>
      <c r="C1037" s="1" t="s">
        <v>2357</v>
      </c>
      <c r="D1037" s="7">
        <v>9</v>
      </c>
      <c r="E1037" s="13">
        <v>0</v>
      </c>
      <c r="F1037" s="14">
        <v>8442.67</v>
      </c>
      <c r="G1037" s="1" t="s">
        <v>2351</v>
      </c>
      <c r="H1037" s="1" t="s">
        <v>2352</v>
      </c>
      <c r="I1037" s="9" t="s">
        <v>2353</v>
      </c>
      <c r="J1037" s="7">
        <f t="shared" si="64"/>
        <v>1983</v>
      </c>
      <c r="K1037" s="7">
        <f t="shared" si="65"/>
        <v>1972</v>
      </c>
      <c r="L1037" s="12">
        <f t="shared" si="66"/>
        <v>26551</v>
      </c>
      <c r="M1037" s="13">
        <f t="shared" si="67"/>
        <v>50</v>
      </c>
      <c r="V1037" s="7">
        <v>1</v>
      </c>
    </row>
    <row r="1038" spans="1:22" x14ac:dyDescent="0.3">
      <c r="A1038" s="1" t="s">
        <v>1300</v>
      </c>
      <c r="B1038" s="7">
        <v>1972</v>
      </c>
      <c r="C1038" s="1" t="s">
        <v>2357</v>
      </c>
      <c r="D1038" s="7">
        <v>4</v>
      </c>
      <c r="E1038" s="13">
        <v>0</v>
      </c>
      <c r="F1038" s="14">
        <v>8444.4699999999993</v>
      </c>
      <c r="G1038" s="1" t="s">
        <v>2352</v>
      </c>
      <c r="H1038" s="1" t="s">
        <v>2355</v>
      </c>
      <c r="I1038" s="9" t="s">
        <v>2362</v>
      </c>
      <c r="J1038" s="7">
        <f t="shared" si="64"/>
        <v>1983</v>
      </c>
      <c r="K1038" s="7">
        <f t="shared" si="65"/>
        <v>1972</v>
      </c>
      <c r="L1038" s="12">
        <f t="shared" si="66"/>
        <v>26546</v>
      </c>
      <c r="M1038" s="13">
        <f t="shared" si="67"/>
        <v>50</v>
      </c>
      <c r="V1038" s="7">
        <v>2</v>
      </c>
    </row>
    <row r="1039" spans="1:22" x14ac:dyDescent="0.3">
      <c r="A1039" s="1" t="s">
        <v>1299</v>
      </c>
      <c r="B1039" s="7">
        <v>1966</v>
      </c>
      <c r="C1039" s="1" t="s">
        <v>2356</v>
      </c>
      <c r="D1039" s="7">
        <v>12</v>
      </c>
      <c r="E1039" s="13">
        <v>0</v>
      </c>
      <c r="F1039" s="14">
        <v>8448.66</v>
      </c>
      <c r="G1039" s="1" t="s">
        <v>2352</v>
      </c>
      <c r="H1039" s="1" t="s">
        <v>2355</v>
      </c>
      <c r="I1039" s="9" t="s">
        <v>2353</v>
      </c>
      <c r="J1039" s="7">
        <f t="shared" si="64"/>
        <v>1983</v>
      </c>
      <c r="K1039" s="7">
        <f t="shared" si="65"/>
        <v>1966</v>
      </c>
      <c r="L1039" s="12">
        <f t="shared" si="66"/>
        <v>24270</v>
      </c>
      <c r="M1039" s="13">
        <f t="shared" si="67"/>
        <v>56</v>
      </c>
      <c r="V1039" s="7">
        <v>2</v>
      </c>
    </row>
    <row r="1040" spans="1:22" x14ac:dyDescent="0.3">
      <c r="A1040" s="1" t="s">
        <v>1298</v>
      </c>
      <c r="B1040" s="7">
        <v>1984</v>
      </c>
      <c r="C1040" s="1" t="s">
        <v>2356</v>
      </c>
      <c r="D1040" s="7">
        <v>19</v>
      </c>
      <c r="E1040" s="13">
        <v>3</v>
      </c>
      <c r="F1040" s="14">
        <v>8450.82</v>
      </c>
      <c r="G1040" s="1" t="s">
        <v>2351</v>
      </c>
      <c r="H1040" s="1" t="s">
        <v>2351</v>
      </c>
      <c r="I1040" s="9" t="s">
        <v>2367</v>
      </c>
      <c r="J1040" s="7">
        <f t="shared" si="64"/>
        <v>1983</v>
      </c>
      <c r="K1040" s="7">
        <f t="shared" si="65"/>
        <v>1984</v>
      </c>
      <c r="L1040" s="12">
        <f t="shared" si="66"/>
        <v>30852</v>
      </c>
      <c r="M1040" s="13">
        <f t="shared" si="67"/>
        <v>38</v>
      </c>
      <c r="V1040" s="7">
        <v>9</v>
      </c>
    </row>
    <row r="1041" spans="1:22" x14ac:dyDescent="0.3">
      <c r="A1041" s="1" t="s">
        <v>1297</v>
      </c>
      <c r="B1041" s="7">
        <v>1972</v>
      </c>
      <c r="C1041" s="1" t="s">
        <v>2359</v>
      </c>
      <c r="D1041" s="7">
        <v>26</v>
      </c>
      <c r="E1041" s="13">
        <v>0</v>
      </c>
      <c r="F1041" s="14">
        <v>8457.82</v>
      </c>
      <c r="G1041" s="1" t="s">
        <v>2351</v>
      </c>
      <c r="H1041" s="1" t="s">
        <v>2352</v>
      </c>
      <c r="I1041" s="9" t="s">
        <v>2362</v>
      </c>
      <c r="J1041" s="7">
        <f t="shared" si="64"/>
        <v>1983</v>
      </c>
      <c r="K1041" s="7">
        <f t="shared" si="65"/>
        <v>1972</v>
      </c>
      <c r="L1041" s="12">
        <f t="shared" si="66"/>
        <v>26659</v>
      </c>
      <c r="M1041" s="13">
        <f t="shared" si="67"/>
        <v>50</v>
      </c>
      <c r="V1041" s="7">
        <v>1</v>
      </c>
    </row>
    <row r="1042" spans="1:22" x14ac:dyDescent="0.3">
      <c r="A1042" s="1" t="s">
        <v>1296</v>
      </c>
      <c r="B1042" s="7">
        <v>1992</v>
      </c>
      <c r="C1042" s="1" t="s">
        <v>2357</v>
      </c>
      <c r="D1042" s="7">
        <v>9</v>
      </c>
      <c r="E1042" s="13">
        <v>0</v>
      </c>
      <c r="F1042" s="14">
        <v>8466.35</v>
      </c>
      <c r="G1042" s="1" t="s">
        <v>2351</v>
      </c>
      <c r="H1042" s="1" t="s">
        <v>2351</v>
      </c>
      <c r="I1042" s="9" t="s">
        <v>2358</v>
      </c>
      <c r="J1042" s="7">
        <f t="shared" si="64"/>
        <v>1983</v>
      </c>
      <c r="K1042" s="7">
        <f t="shared" si="65"/>
        <v>1992</v>
      </c>
      <c r="L1042" s="12">
        <f t="shared" si="66"/>
        <v>33856</v>
      </c>
      <c r="M1042" s="13">
        <f t="shared" si="67"/>
        <v>30</v>
      </c>
      <c r="V1042" s="7">
        <v>9</v>
      </c>
    </row>
    <row r="1043" spans="1:22" x14ac:dyDescent="0.3">
      <c r="A1043" s="1" t="s">
        <v>1295</v>
      </c>
      <c r="B1043" s="7">
        <v>1993</v>
      </c>
      <c r="C1043" s="1" t="s">
        <v>2354</v>
      </c>
      <c r="D1043" s="7">
        <v>10</v>
      </c>
      <c r="E1043" s="13">
        <v>0</v>
      </c>
      <c r="F1043" s="14">
        <v>8471.65</v>
      </c>
      <c r="G1043" s="1" t="s">
        <v>2351</v>
      </c>
      <c r="H1043" s="1" t="s">
        <v>2355</v>
      </c>
      <c r="I1043" s="9" t="s">
        <v>2358</v>
      </c>
      <c r="J1043" s="7">
        <f t="shared" si="64"/>
        <v>1983</v>
      </c>
      <c r="K1043" s="7">
        <f t="shared" si="65"/>
        <v>1993</v>
      </c>
      <c r="L1043" s="12">
        <f t="shared" si="66"/>
        <v>34283</v>
      </c>
      <c r="M1043" s="13">
        <f t="shared" si="67"/>
        <v>29</v>
      </c>
      <c r="V1043" s="7">
        <v>2</v>
      </c>
    </row>
    <row r="1044" spans="1:22" x14ac:dyDescent="0.3">
      <c r="A1044" s="1" t="s">
        <v>1294</v>
      </c>
      <c r="B1044" s="7">
        <v>1977</v>
      </c>
      <c r="C1044" s="1" t="s">
        <v>2359</v>
      </c>
      <c r="D1044" s="7">
        <v>26</v>
      </c>
      <c r="E1044" s="13">
        <v>2</v>
      </c>
      <c r="F1044" s="14">
        <v>8515.76</v>
      </c>
      <c r="G1044" s="1" t="s">
        <v>2351</v>
      </c>
      <c r="H1044" s="1" t="s">
        <v>2351</v>
      </c>
      <c r="I1044" s="9" t="s">
        <v>2353</v>
      </c>
      <c r="J1044" s="7">
        <f t="shared" si="64"/>
        <v>1983</v>
      </c>
      <c r="K1044" s="7">
        <f t="shared" si="65"/>
        <v>1977</v>
      </c>
      <c r="L1044" s="12">
        <f t="shared" si="66"/>
        <v>28485</v>
      </c>
      <c r="M1044" s="13">
        <f t="shared" si="67"/>
        <v>45</v>
      </c>
      <c r="V1044" s="7">
        <v>9</v>
      </c>
    </row>
    <row r="1045" spans="1:22" x14ac:dyDescent="0.3">
      <c r="A1045" s="1" t="s">
        <v>1293</v>
      </c>
      <c r="B1045" s="7">
        <v>1977</v>
      </c>
      <c r="C1045" s="1" t="s">
        <v>2356</v>
      </c>
      <c r="D1045" s="7">
        <v>21</v>
      </c>
      <c r="E1045" s="13">
        <v>2</v>
      </c>
      <c r="F1045" s="14">
        <v>8516.83</v>
      </c>
      <c r="G1045" s="1" t="s">
        <v>2351</v>
      </c>
      <c r="H1045" s="1" t="s">
        <v>2355</v>
      </c>
      <c r="I1045" s="9" t="s">
        <v>2353</v>
      </c>
      <c r="J1045" s="7">
        <f t="shared" si="64"/>
        <v>1983</v>
      </c>
      <c r="K1045" s="7">
        <f t="shared" si="65"/>
        <v>1977</v>
      </c>
      <c r="L1045" s="12">
        <f t="shared" si="66"/>
        <v>28297</v>
      </c>
      <c r="M1045" s="13">
        <f t="shared" si="67"/>
        <v>45</v>
      </c>
      <c r="V1045" s="7">
        <v>2</v>
      </c>
    </row>
    <row r="1046" spans="1:22" x14ac:dyDescent="0.3">
      <c r="A1046" s="1" t="s">
        <v>1292</v>
      </c>
      <c r="B1046" s="7">
        <v>1977</v>
      </c>
      <c r="C1046" s="1" t="s">
        <v>2359</v>
      </c>
      <c r="D1046" s="7">
        <v>29</v>
      </c>
      <c r="E1046" s="13">
        <v>2</v>
      </c>
      <c r="F1046" s="14">
        <v>8520.0300000000007</v>
      </c>
      <c r="G1046" s="1" t="s">
        <v>2351</v>
      </c>
      <c r="H1046" s="1" t="s">
        <v>2352</v>
      </c>
      <c r="I1046" s="9" t="s">
        <v>2362</v>
      </c>
      <c r="J1046" s="7">
        <f t="shared" si="64"/>
        <v>1983</v>
      </c>
      <c r="K1046" s="7">
        <f t="shared" si="65"/>
        <v>1977</v>
      </c>
      <c r="L1046" s="12">
        <f t="shared" si="66"/>
        <v>28488</v>
      </c>
      <c r="M1046" s="13">
        <f t="shared" si="67"/>
        <v>45</v>
      </c>
      <c r="V1046" s="7">
        <v>1</v>
      </c>
    </row>
    <row r="1047" spans="1:22" x14ac:dyDescent="0.3">
      <c r="A1047" s="1" t="s">
        <v>1291</v>
      </c>
      <c r="B1047" s="7">
        <v>1979</v>
      </c>
      <c r="C1047" s="1" t="s">
        <v>2360</v>
      </c>
      <c r="D1047" s="7">
        <v>13</v>
      </c>
      <c r="E1047" s="13">
        <v>3</v>
      </c>
      <c r="F1047" s="14">
        <v>8522</v>
      </c>
      <c r="G1047" s="1" t="s">
        <v>2351</v>
      </c>
      <c r="H1047" s="1" t="s">
        <v>2351</v>
      </c>
      <c r="I1047" s="9" t="s">
        <v>2362</v>
      </c>
      <c r="J1047" s="7">
        <f t="shared" si="64"/>
        <v>1983</v>
      </c>
      <c r="K1047" s="7">
        <f t="shared" si="65"/>
        <v>1979</v>
      </c>
      <c r="L1047" s="12">
        <f t="shared" si="66"/>
        <v>29080</v>
      </c>
      <c r="M1047" s="13">
        <f t="shared" si="67"/>
        <v>43</v>
      </c>
      <c r="V1047" s="7">
        <v>9</v>
      </c>
    </row>
    <row r="1048" spans="1:22" x14ac:dyDescent="0.3">
      <c r="A1048" s="1" t="s">
        <v>1290</v>
      </c>
      <c r="B1048" s="7">
        <v>1977</v>
      </c>
      <c r="C1048" s="1" t="s">
        <v>2350</v>
      </c>
      <c r="D1048" s="7">
        <v>26</v>
      </c>
      <c r="E1048" s="13">
        <v>2</v>
      </c>
      <c r="F1048" s="14">
        <v>8527.5300000000007</v>
      </c>
      <c r="G1048" s="1" t="s">
        <v>2351</v>
      </c>
      <c r="H1048" s="1" t="s">
        <v>2351</v>
      </c>
      <c r="I1048" s="9" t="s">
        <v>2353</v>
      </c>
      <c r="J1048" s="7">
        <f t="shared" si="64"/>
        <v>1983</v>
      </c>
      <c r="K1048" s="7">
        <f t="shared" si="65"/>
        <v>1977</v>
      </c>
      <c r="L1048" s="12">
        <f t="shared" si="66"/>
        <v>28332</v>
      </c>
      <c r="M1048" s="13">
        <f t="shared" si="67"/>
        <v>45</v>
      </c>
      <c r="V1048" s="7">
        <v>9</v>
      </c>
    </row>
    <row r="1049" spans="1:22" x14ac:dyDescent="0.3">
      <c r="A1049" s="1" t="s">
        <v>1289</v>
      </c>
      <c r="B1049" s="7" t="s">
        <v>2382</v>
      </c>
      <c r="C1049" s="1" t="s">
        <v>2350</v>
      </c>
      <c r="D1049" s="7">
        <v>24</v>
      </c>
      <c r="E1049" s="13">
        <v>0</v>
      </c>
      <c r="F1049" s="14">
        <v>8534.67</v>
      </c>
      <c r="G1049" s="1" t="s">
        <v>2351</v>
      </c>
      <c r="H1049" s="1" t="s">
        <v>2352</v>
      </c>
      <c r="I1049" s="9" t="s">
        <v>2368</v>
      </c>
      <c r="J1049" s="7">
        <f t="shared" si="64"/>
        <v>1983</v>
      </c>
      <c r="K1049" s="7">
        <f t="shared" si="65"/>
        <v>1983</v>
      </c>
      <c r="L1049" s="12">
        <f t="shared" si="66"/>
        <v>30521</v>
      </c>
      <c r="M1049" s="13">
        <f t="shared" si="67"/>
        <v>39</v>
      </c>
      <c r="V1049" s="7">
        <v>1</v>
      </c>
    </row>
    <row r="1050" spans="1:22" x14ac:dyDescent="0.3">
      <c r="A1050" s="1" t="s">
        <v>1288</v>
      </c>
      <c r="B1050" s="7">
        <v>1981</v>
      </c>
      <c r="C1050" s="1" t="s">
        <v>2359</v>
      </c>
      <c r="D1050" s="7">
        <v>27</v>
      </c>
      <c r="E1050" s="13">
        <v>3</v>
      </c>
      <c r="F1050" s="14">
        <v>8538.2900000000009</v>
      </c>
      <c r="G1050" s="1" t="s">
        <v>2351</v>
      </c>
      <c r="H1050" s="1" t="s">
        <v>2352</v>
      </c>
      <c r="I1050" s="9" t="s">
        <v>2368</v>
      </c>
      <c r="J1050" s="7">
        <f t="shared" si="64"/>
        <v>1983</v>
      </c>
      <c r="K1050" s="7">
        <f t="shared" si="65"/>
        <v>1981</v>
      </c>
      <c r="L1050" s="12">
        <f t="shared" si="66"/>
        <v>29947</v>
      </c>
      <c r="M1050" s="13">
        <f t="shared" si="67"/>
        <v>41</v>
      </c>
      <c r="V1050" s="7">
        <v>1</v>
      </c>
    </row>
    <row r="1051" spans="1:22" x14ac:dyDescent="0.3">
      <c r="A1051" s="1" t="s">
        <v>1287</v>
      </c>
      <c r="B1051" s="7">
        <v>1975</v>
      </c>
      <c r="C1051" s="1" t="s">
        <v>2354</v>
      </c>
      <c r="D1051" s="7">
        <v>6</v>
      </c>
      <c r="E1051" s="13">
        <v>1</v>
      </c>
      <c r="F1051" s="14">
        <v>8539.67</v>
      </c>
      <c r="G1051" s="1" t="s">
        <v>2351</v>
      </c>
      <c r="H1051" s="1" t="s">
        <v>2352</v>
      </c>
      <c r="I1051" s="9" t="s">
        <v>2362</v>
      </c>
      <c r="J1051" s="7">
        <f t="shared" si="64"/>
        <v>1983</v>
      </c>
      <c r="K1051" s="7">
        <f t="shared" si="65"/>
        <v>1975</v>
      </c>
      <c r="L1051" s="12">
        <f t="shared" si="66"/>
        <v>27704</v>
      </c>
      <c r="M1051" s="13">
        <f t="shared" si="67"/>
        <v>47</v>
      </c>
      <c r="V1051" s="7">
        <v>1</v>
      </c>
    </row>
    <row r="1052" spans="1:22" x14ac:dyDescent="0.3">
      <c r="A1052" s="1" t="s">
        <v>1286</v>
      </c>
      <c r="B1052" s="7" t="s">
        <v>2382</v>
      </c>
      <c r="C1052" s="1" t="s">
        <v>2359</v>
      </c>
      <c r="D1052" s="7">
        <v>12</v>
      </c>
      <c r="E1052" s="13">
        <v>1</v>
      </c>
      <c r="F1052" s="14">
        <v>8547.69</v>
      </c>
      <c r="G1052" s="1" t="s">
        <v>2351</v>
      </c>
      <c r="H1052" s="1" t="s">
        <v>2355</v>
      </c>
      <c r="I1052" s="9" t="s">
        <v>2353</v>
      </c>
      <c r="J1052" s="7">
        <f t="shared" si="64"/>
        <v>1983</v>
      </c>
      <c r="K1052" s="7">
        <f t="shared" si="65"/>
        <v>1983</v>
      </c>
      <c r="L1052" s="12">
        <f t="shared" si="66"/>
        <v>30662</v>
      </c>
      <c r="M1052" s="13">
        <f t="shared" si="67"/>
        <v>39</v>
      </c>
      <c r="V1052" s="7">
        <v>2</v>
      </c>
    </row>
    <row r="1053" spans="1:22" x14ac:dyDescent="0.3">
      <c r="A1053" s="1" t="s">
        <v>1285</v>
      </c>
      <c r="B1053" s="7">
        <v>1975</v>
      </c>
      <c r="C1053" s="1" t="s">
        <v>2360</v>
      </c>
      <c r="D1053" s="7">
        <v>6</v>
      </c>
      <c r="E1053" s="13">
        <v>1</v>
      </c>
      <c r="F1053" s="14">
        <v>8551.35</v>
      </c>
      <c r="G1053" s="1" t="s">
        <v>2351</v>
      </c>
      <c r="H1053" s="1" t="s">
        <v>2351</v>
      </c>
      <c r="I1053" s="9" t="s">
        <v>2362</v>
      </c>
      <c r="J1053" s="7">
        <f t="shared" si="64"/>
        <v>1983</v>
      </c>
      <c r="K1053" s="7">
        <f t="shared" si="65"/>
        <v>1975</v>
      </c>
      <c r="L1053" s="12">
        <f t="shared" si="66"/>
        <v>27612</v>
      </c>
      <c r="M1053" s="13">
        <f t="shared" si="67"/>
        <v>47</v>
      </c>
      <c r="V1053" s="7">
        <v>9</v>
      </c>
    </row>
    <row r="1054" spans="1:22" x14ac:dyDescent="0.3">
      <c r="A1054" s="1" t="s">
        <v>1284</v>
      </c>
      <c r="B1054" s="7">
        <v>1975</v>
      </c>
      <c r="C1054" s="1" t="s">
        <v>2360</v>
      </c>
      <c r="D1054" s="7">
        <v>21</v>
      </c>
      <c r="E1054" s="13">
        <v>1</v>
      </c>
      <c r="F1054" s="14">
        <v>8556.91</v>
      </c>
      <c r="G1054" s="1" t="s">
        <v>2351</v>
      </c>
      <c r="H1054" s="1" t="s">
        <v>2355</v>
      </c>
      <c r="I1054" s="9" t="s">
        <v>2362</v>
      </c>
      <c r="J1054" s="7">
        <f t="shared" si="64"/>
        <v>1983</v>
      </c>
      <c r="K1054" s="7">
        <f t="shared" si="65"/>
        <v>1975</v>
      </c>
      <c r="L1054" s="12">
        <f t="shared" si="66"/>
        <v>27627</v>
      </c>
      <c r="M1054" s="13">
        <f t="shared" si="67"/>
        <v>47</v>
      </c>
      <c r="V1054" s="7">
        <v>2</v>
      </c>
    </row>
    <row r="1055" spans="1:22" x14ac:dyDescent="0.3">
      <c r="A1055" s="1" t="s">
        <v>1283</v>
      </c>
      <c r="B1055" s="7">
        <v>1988</v>
      </c>
      <c r="C1055" s="1" t="s">
        <v>2357</v>
      </c>
      <c r="D1055" s="7">
        <v>21</v>
      </c>
      <c r="E1055" s="13">
        <v>3</v>
      </c>
      <c r="F1055" s="14">
        <v>8567.25</v>
      </c>
      <c r="G1055" s="1" t="s">
        <v>2351</v>
      </c>
      <c r="H1055" s="1" t="s">
        <v>2355</v>
      </c>
      <c r="I1055" s="9" t="s">
        <v>2358</v>
      </c>
      <c r="J1055" s="7">
        <f t="shared" si="64"/>
        <v>1983</v>
      </c>
      <c r="K1055" s="7">
        <f t="shared" si="65"/>
        <v>1988</v>
      </c>
      <c r="L1055" s="12">
        <f t="shared" si="66"/>
        <v>32407</v>
      </c>
      <c r="M1055" s="13">
        <f t="shared" si="67"/>
        <v>34</v>
      </c>
      <c r="V1055" s="7">
        <v>2</v>
      </c>
    </row>
    <row r="1056" spans="1:22" x14ac:dyDescent="0.3">
      <c r="A1056" s="1" t="s">
        <v>1282</v>
      </c>
      <c r="B1056" s="7">
        <v>1975</v>
      </c>
      <c r="C1056" s="1" t="s">
        <v>2357</v>
      </c>
      <c r="D1056" s="7">
        <v>26</v>
      </c>
      <c r="E1056" s="13">
        <v>1</v>
      </c>
      <c r="F1056" s="14">
        <v>8569.86</v>
      </c>
      <c r="G1056" s="1" t="s">
        <v>2351</v>
      </c>
      <c r="H1056" s="1" t="s">
        <v>2352</v>
      </c>
      <c r="I1056" s="9" t="s">
        <v>2353</v>
      </c>
      <c r="J1056" s="7">
        <f t="shared" si="64"/>
        <v>1983</v>
      </c>
      <c r="K1056" s="7">
        <f t="shared" si="65"/>
        <v>1975</v>
      </c>
      <c r="L1056" s="12">
        <f t="shared" si="66"/>
        <v>27663</v>
      </c>
      <c r="M1056" s="13">
        <f t="shared" si="67"/>
        <v>47</v>
      </c>
      <c r="V1056" s="7">
        <v>1</v>
      </c>
    </row>
    <row r="1057" spans="1:22" x14ac:dyDescent="0.3">
      <c r="A1057" s="1" t="s">
        <v>1281</v>
      </c>
      <c r="B1057" s="7">
        <v>1982</v>
      </c>
      <c r="C1057" s="1" t="s">
        <v>2359</v>
      </c>
      <c r="D1057" s="7">
        <v>6</v>
      </c>
      <c r="E1057" s="13">
        <v>3</v>
      </c>
      <c r="F1057" s="14">
        <v>8572.0400000000009</v>
      </c>
      <c r="G1057" s="1" t="s">
        <v>2351</v>
      </c>
      <c r="H1057" s="1" t="s">
        <v>2351</v>
      </c>
      <c r="I1057" s="9" t="s">
        <v>2371</v>
      </c>
      <c r="J1057" s="7">
        <f t="shared" si="64"/>
        <v>1983</v>
      </c>
      <c r="K1057" s="7">
        <f t="shared" si="65"/>
        <v>1982</v>
      </c>
      <c r="L1057" s="12">
        <f t="shared" si="66"/>
        <v>30291</v>
      </c>
      <c r="M1057" s="13">
        <f t="shared" si="67"/>
        <v>40</v>
      </c>
      <c r="V1057" s="7">
        <v>9</v>
      </c>
    </row>
    <row r="1058" spans="1:22" x14ac:dyDescent="0.3">
      <c r="A1058" s="1" t="s">
        <v>1280</v>
      </c>
      <c r="B1058" s="7">
        <v>1987</v>
      </c>
      <c r="C1058" s="1" t="s">
        <v>2354</v>
      </c>
      <c r="D1058" s="7">
        <v>11</v>
      </c>
      <c r="E1058" s="13">
        <v>3</v>
      </c>
      <c r="F1058" s="14">
        <v>8573.2999999999993</v>
      </c>
      <c r="G1058" s="1" t="s">
        <v>2351</v>
      </c>
      <c r="H1058" s="1" t="s">
        <v>2351</v>
      </c>
      <c r="I1058" s="9" t="s">
        <v>2371</v>
      </c>
      <c r="J1058" s="7">
        <f t="shared" si="64"/>
        <v>1983</v>
      </c>
      <c r="K1058" s="7">
        <f t="shared" si="65"/>
        <v>1987</v>
      </c>
      <c r="L1058" s="12">
        <f t="shared" si="66"/>
        <v>32092</v>
      </c>
      <c r="M1058" s="13">
        <f t="shared" si="67"/>
        <v>35</v>
      </c>
      <c r="V1058" s="7">
        <v>9</v>
      </c>
    </row>
    <row r="1059" spans="1:22" x14ac:dyDescent="0.3">
      <c r="A1059" s="1" t="s">
        <v>1279</v>
      </c>
      <c r="B1059" s="7">
        <v>1983</v>
      </c>
      <c r="C1059" s="1" t="s">
        <v>2359</v>
      </c>
      <c r="D1059" s="7">
        <v>30</v>
      </c>
      <c r="E1059" s="13">
        <v>5</v>
      </c>
      <c r="F1059" s="14">
        <v>8582.2999999999993</v>
      </c>
      <c r="G1059" s="1" t="s">
        <v>2351</v>
      </c>
      <c r="H1059" s="1" t="s">
        <v>2355</v>
      </c>
      <c r="I1059" s="9" t="s">
        <v>2353</v>
      </c>
      <c r="J1059" s="7">
        <f t="shared" si="64"/>
        <v>1983</v>
      </c>
      <c r="K1059" s="7">
        <f t="shared" si="65"/>
        <v>1983</v>
      </c>
      <c r="L1059" s="12">
        <f t="shared" si="66"/>
        <v>30680</v>
      </c>
      <c r="M1059" s="13">
        <f t="shared" si="67"/>
        <v>39</v>
      </c>
      <c r="V1059" s="7">
        <v>2</v>
      </c>
    </row>
    <row r="1060" spans="1:22" x14ac:dyDescent="0.3">
      <c r="A1060" s="1" t="s">
        <v>1278</v>
      </c>
      <c r="B1060" s="7">
        <v>1983</v>
      </c>
      <c r="C1060" s="1" t="s">
        <v>2350</v>
      </c>
      <c r="D1060" s="7">
        <v>25</v>
      </c>
      <c r="E1060" s="13">
        <v>5</v>
      </c>
      <c r="F1060" s="14">
        <v>8596.83</v>
      </c>
      <c r="G1060" s="1" t="s">
        <v>2351</v>
      </c>
      <c r="H1060" s="1" t="s">
        <v>2352</v>
      </c>
      <c r="I1060" s="9" t="s">
        <v>2353</v>
      </c>
      <c r="J1060" s="7">
        <f t="shared" si="64"/>
        <v>1983</v>
      </c>
      <c r="K1060" s="7">
        <f t="shared" si="65"/>
        <v>1983</v>
      </c>
      <c r="L1060" s="12">
        <f t="shared" si="66"/>
        <v>30522</v>
      </c>
      <c r="M1060" s="13">
        <f t="shared" si="67"/>
        <v>39</v>
      </c>
      <c r="V1060" s="7">
        <v>1</v>
      </c>
    </row>
    <row r="1061" spans="1:22" x14ac:dyDescent="0.3">
      <c r="A1061" s="1" t="s">
        <v>1277</v>
      </c>
      <c r="B1061" s="7">
        <v>1973</v>
      </c>
      <c r="C1061" s="1" t="s">
        <v>2350</v>
      </c>
      <c r="D1061" s="7">
        <v>11</v>
      </c>
      <c r="E1061" s="13">
        <v>0</v>
      </c>
      <c r="F1061" s="14">
        <v>8601.33</v>
      </c>
      <c r="G1061" s="1" t="s">
        <v>2351</v>
      </c>
      <c r="H1061" s="1" t="s">
        <v>2355</v>
      </c>
      <c r="I1061" s="9" t="s">
        <v>2353</v>
      </c>
      <c r="J1061" s="7">
        <f t="shared" si="64"/>
        <v>1983</v>
      </c>
      <c r="K1061" s="7">
        <f t="shared" si="65"/>
        <v>1973</v>
      </c>
      <c r="L1061" s="12">
        <f t="shared" si="66"/>
        <v>26856</v>
      </c>
      <c r="M1061" s="13">
        <f t="shared" si="67"/>
        <v>49</v>
      </c>
      <c r="V1061" s="7">
        <v>2</v>
      </c>
    </row>
    <row r="1062" spans="1:22" x14ac:dyDescent="0.3">
      <c r="A1062" s="1" t="s">
        <v>1276</v>
      </c>
      <c r="B1062" s="7">
        <v>1977</v>
      </c>
      <c r="C1062" s="1" t="s">
        <v>2357</v>
      </c>
      <c r="D1062" s="7">
        <v>24</v>
      </c>
      <c r="E1062" s="13">
        <v>2</v>
      </c>
      <c r="F1062" s="14">
        <v>8603.82</v>
      </c>
      <c r="G1062" s="1" t="s">
        <v>2351</v>
      </c>
      <c r="H1062" s="1" t="s">
        <v>2355</v>
      </c>
      <c r="I1062" s="9" t="s">
        <v>2364</v>
      </c>
      <c r="J1062" s="7">
        <f t="shared" si="64"/>
        <v>1983</v>
      </c>
      <c r="K1062" s="7">
        <f t="shared" si="65"/>
        <v>1977</v>
      </c>
      <c r="L1062" s="12">
        <f t="shared" si="66"/>
        <v>28392</v>
      </c>
      <c r="M1062" s="13">
        <f t="shared" si="67"/>
        <v>45</v>
      </c>
      <c r="V1062" s="7">
        <v>2</v>
      </c>
    </row>
    <row r="1063" spans="1:22" x14ac:dyDescent="0.3">
      <c r="A1063" s="1" t="s">
        <v>1275</v>
      </c>
      <c r="B1063" s="7">
        <v>1977</v>
      </c>
      <c r="C1063" s="1" t="s">
        <v>2354</v>
      </c>
      <c r="D1063" s="7">
        <v>12</v>
      </c>
      <c r="E1063" s="13">
        <v>2</v>
      </c>
      <c r="F1063" s="14">
        <v>8604.48</v>
      </c>
      <c r="G1063" s="1" t="s">
        <v>2352</v>
      </c>
      <c r="H1063" s="1" t="s">
        <v>2351</v>
      </c>
      <c r="I1063" s="9" t="s">
        <v>2365</v>
      </c>
      <c r="J1063" s="7">
        <f t="shared" si="64"/>
        <v>1983</v>
      </c>
      <c r="K1063" s="7">
        <f t="shared" si="65"/>
        <v>1977</v>
      </c>
      <c r="L1063" s="12">
        <f t="shared" si="66"/>
        <v>28441</v>
      </c>
      <c r="M1063" s="13">
        <f t="shared" si="67"/>
        <v>45</v>
      </c>
      <c r="V1063" s="7">
        <v>9</v>
      </c>
    </row>
    <row r="1064" spans="1:22" x14ac:dyDescent="0.3">
      <c r="A1064" s="1" t="s">
        <v>1274</v>
      </c>
      <c r="B1064" s="7">
        <v>1977</v>
      </c>
      <c r="C1064" s="1" t="s">
        <v>2361</v>
      </c>
      <c r="D1064" s="7">
        <v>15</v>
      </c>
      <c r="E1064" s="13">
        <v>3</v>
      </c>
      <c r="F1064" s="14">
        <v>8605.36</v>
      </c>
      <c r="G1064" s="1" t="s">
        <v>2351</v>
      </c>
      <c r="H1064" s="1" t="s">
        <v>2351</v>
      </c>
      <c r="I1064" s="9" t="s">
        <v>2353</v>
      </c>
      <c r="J1064" s="7">
        <f t="shared" si="64"/>
        <v>1983</v>
      </c>
      <c r="K1064" s="7">
        <f t="shared" si="65"/>
        <v>1977</v>
      </c>
      <c r="L1064" s="12">
        <f t="shared" si="66"/>
        <v>28413</v>
      </c>
      <c r="M1064" s="13">
        <f t="shared" si="67"/>
        <v>45</v>
      </c>
      <c r="V1064" s="7">
        <v>9</v>
      </c>
    </row>
    <row r="1065" spans="1:22" x14ac:dyDescent="0.3">
      <c r="A1065" s="1" t="s">
        <v>1273</v>
      </c>
      <c r="B1065" s="7">
        <v>1979</v>
      </c>
      <c r="C1065" s="1" t="s">
        <v>2350</v>
      </c>
      <c r="D1065" s="7">
        <v>17</v>
      </c>
      <c r="E1065" s="13">
        <v>3</v>
      </c>
      <c r="F1065" s="14">
        <v>8606.2199999999993</v>
      </c>
      <c r="G1065" s="1" t="s">
        <v>2355</v>
      </c>
      <c r="H1065" s="1" t="s">
        <v>2351</v>
      </c>
      <c r="I1065" s="9" t="s">
        <v>2370</v>
      </c>
      <c r="J1065" s="7">
        <f t="shared" si="64"/>
        <v>1983</v>
      </c>
      <c r="K1065" s="7">
        <f t="shared" si="65"/>
        <v>1979</v>
      </c>
      <c r="L1065" s="12">
        <f t="shared" si="66"/>
        <v>29053</v>
      </c>
      <c r="M1065" s="13">
        <f t="shared" si="67"/>
        <v>43</v>
      </c>
      <c r="V1065" s="7">
        <v>9</v>
      </c>
    </row>
    <row r="1066" spans="1:22" x14ac:dyDescent="0.3">
      <c r="A1066" s="1" t="s">
        <v>1272</v>
      </c>
      <c r="B1066" s="7">
        <v>1977</v>
      </c>
      <c r="C1066" s="1" t="s">
        <v>2357</v>
      </c>
      <c r="D1066" s="7">
        <v>2</v>
      </c>
      <c r="E1066" s="13">
        <v>3</v>
      </c>
      <c r="F1066" s="14">
        <v>8615.2999999999993</v>
      </c>
      <c r="G1066" s="1" t="s">
        <v>2351</v>
      </c>
      <c r="H1066" s="1" t="s">
        <v>2352</v>
      </c>
      <c r="I1066" s="9" t="s">
        <v>2362</v>
      </c>
      <c r="J1066" s="7">
        <f t="shared" si="64"/>
        <v>1983</v>
      </c>
      <c r="K1066" s="7">
        <f t="shared" si="65"/>
        <v>1977</v>
      </c>
      <c r="L1066" s="12">
        <f t="shared" si="66"/>
        <v>28370</v>
      </c>
      <c r="M1066" s="13">
        <f t="shared" si="67"/>
        <v>45</v>
      </c>
      <c r="V1066" s="7">
        <v>1</v>
      </c>
    </row>
    <row r="1067" spans="1:22" x14ac:dyDescent="0.3">
      <c r="A1067" s="1" t="s">
        <v>1271</v>
      </c>
      <c r="B1067" s="7">
        <v>1975</v>
      </c>
      <c r="C1067" s="1" t="s">
        <v>2360</v>
      </c>
      <c r="D1067" s="7">
        <v>3</v>
      </c>
      <c r="E1067" s="13">
        <v>1</v>
      </c>
      <c r="F1067" s="14">
        <v>8627.5400000000009</v>
      </c>
      <c r="G1067" s="1" t="s">
        <v>2351</v>
      </c>
      <c r="H1067" s="1" t="s">
        <v>2351</v>
      </c>
      <c r="I1067" s="9" t="s">
        <v>2372</v>
      </c>
      <c r="J1067" s="7">
        <f t="shared" si="64"/>
        <v>1983</v>
      </c>
      <c r="K1067" s="7">
        <f t="shared" si="65"/>
        <v>1975</v>
      </c>
      <c r="L1067" s="12">
        <f t="shared" si="66"/>
        <v>27609</v>
      </c>
      <c r="M1067" s="13">
        <f t="shared" si="67"/>
        <v>47</v>
      </c>
      <c r="V1067" s="7">
        <v>9</v>
      </c>
    </row>
    <row r="1068" spans="1:22" x14ac:dyDescent="0.3">
      <c r="A1068" s="1" t="s">
        <v>1270</v>
      </c>
      <c r="B1068" s="7">
        <v>1965</v>
      </c>
      <c r="C1068" s="1" t="s">
        <v>2361</v>
      </c>
      <c r="D1068" s="7">
        <v>21</v>
      </c>
      <c r="E1068" s="13">
        <v>0</v>
      </c>
      <c r="F1068" s="14">
        <v>8665.09</v>
      </c>
      <c r="G1068" s="1" t="s">
        <v>2352</v>
      </c>
      <c r="H1068" s="1" t="s">
        <v>2351</v>
      </c>
      <c r="I1068" s="9" t="s">
        <v>2358</v>
      </c>
      <c r="J1068" s="7">
        <f t="shared" si="64"/>
        <v>1983</v>
      </c>
      <c r="K1068" s="7">
        <f t="shared" si="65"/>
        <v>1965</v>
      </c>
      <c r="L1068" s="12">
        <f t="shared" si="66"/>
        <v>24036</v>
      </c>
      <c r="M1068" s="13">
        <f t="shared" si="67"/>
        <v>57</v>
      </c>
      <c r="V1068" s="7">
        <v>9</v>
      </c>
    </row>
    <row r="1069" spans="1:22" x14ac:dyDescent="0.3">
      <c r="A1069" s="1" t="s">
        <v>1269</v>
      </c>
      <c r="B1069" s="7">
        <v>1969</v>
      </c>
      <c r="C1069" s="1" t="s">
        <v>2360</v>
      </c>
      <c r="D1069" s="7">
        <v>10</v>
      </c>
      <c r="E1069" s="13">
        <v>0</v>
      </c>
      <c r="F1069" s="14">
        <v>8665.14</v>
      </c>
      <c r="G1069" s="1" t="s">
        <v>2351</v>
      </c>
      <c r="H1069" s="1" t="s">
        <v>2352</v>
      </c>
      <c r="I1069" s="9" t="s">
        <v>2353</v>
      </c>
      <c r="J1069" s="7">
        <f t="shared" si="64"/>
        <v>1983</v>
      </c>
      <c r="K1069" s="7">
        <f t="shared" si="65"/>
        <v>1969</v>
      </c>
      <c r="L1069" s="12">
        <f t="shared" si="66"/>
        <v>25425</v>
      </c>
      <c r="M1069" s="13">
        <f t="shared" si="67"/>
        <v>53</v>
      </c>
      <c r="V1069" s="7">
        <v>1</v>
      </c>
    </row>
    <row r="1070" spans="1:22" x14ac:dyDescent="0.3">
      <c r="A1070" s="1" t="s">
        <v>1268</v>
      </c>
      <c r="B1070" s="7">
        <v>1974</v>
      </c>
      <c r="C1070" s="1" t="s">
        <v>2360</v>
      </c>
      <c r="D1070" s="7">
        <v>16</v>
      </c>
      <c r="E1070" s="13">
        <v>0</v>
      </c>
      <c r="F1070" s="14">
        <v>8671.19</v>
      </c>
      <c r="G1070" s="1" t="s">
        <v>2351</v>
      </c>
      <c r="H1070" s="1" t="s">
        <v>2355</v>
      </c>
      <c r="I1070" s="9" t="s">
        <v>2358</v>
      </c>
      <c r="J1070" s="7">
        <f t="shared" si="64"/>
        <v>1983</v>
      </c>
      <c r="K1070" s="7">
        <f t="shared" si="65"/>
        <v>1974</v>
      </c>
      <c r="L1070" s="12">
        <f t="shared" si="66"/>
        <v>27257</v>
      </c>
      <c r="M1070" s="13">
        <f t="shared" si="67"/>
        <v>48</v>
      </c>
      <c r="V1070" s="7">
        <v>2</v>
      </c>
    </row>
    <row r="1071" spans="1:22" x14ac:dyDescent="0.3">
      <c r="A1071" s="1" t="s">
        <v>1267</v>
      </c>
      <c r="B1071" s="7">
        <v>1973</v>
      </c>
      <c r="C1071" s="1" t="s">
        <v>2361</v>
      </c>
      <c r="D1071" s="7">
        <v>11</v>
      </c>
      <c r="E1071" s="13">
        <v>0</v>
      </c>
      <c r="F1071" s="14">
        <v>8688.86</v>
      </c>
      <c r="G1071" s="1" t="s">
        <v>2351</v>
      </c>
      <c r="H1071" s="1" t="s">
        <v>2355</v>
      </c>
      <c r="I1071" s="9" t="s">
        <v>2372</v>
      </c>
      <c r="J1071" s="7">
        <f t="shared" si="64"/>
        <v>1983</v>
      </c>
      <c r="K1071" s="7">
        <f t="shared" si="65"/>
        <v>1973</v>
      </c>
      <c r="L1071" s="12">
        <f t="shared" si="66"/>
        <v>26948</v>
      </c>
      <c r="M1071" s="13">
        <f t="shared" si="67"/>
        <v>49</v>
      </c>
      <c r="V1071" s="7">
        <v>2</v>
      </c>
    </row>
    <row r="1072" spans="1:22" x14ac:dyDescent="0.3">
      <c r="A1072" s="1" t="s">
        <v>1266</v>
      </c>
      <c r="B1072" s="7">
        <v>1980</v>
      </c>
      <c r="C1072" s="1" t="s">
        <v>2361</v>
      </c>
      <c r="D1072" s="7">
        <v>28</v>
      </c>
      <c r="E1072" s="13">
        <v>2</v>
      </c>
      <c r="F1072" s="14">
        <v>8701.84</v>
      </c>
      <c r="G1072" s="1" t="s">
        <v>2351</v>
      </c>
      <c r="H1072" s="1" t="s">
        <v>2352</v>
      </c>
      <c r="I1072" s="9" t="s">
        <v>2371</v>
      </c>
      <c r="J1072" s="7">
        <f t="shared" si="64"/>
        <v>1983</v>
      </c>
      <c r="K1072" s="7">
        <f t="shared" si="65"/>
        <v>1980</v>
      </c>
      <c r="L1072" s="12">
        <f t="shared" si="66"/>
        <v>29522</v>
      </c>
      <c r="M1072" s="13">
        <f t="shared" si="67"/>
        <v>42</v>
      </c>
      <c r="V1072" s="7">
        <v>1</v>
      </c>
    </row>
    <row r="1073" spans="1:22" x14ac:dyDescent="0.3">
      <c r="A1073" s="1" t="s">
        <v>1265</v>
      </c>
      <c r="B1073" s="7">
        <v>1973</v>
      </c>
      <c r="C1073" s="1" t="s">
        <v>2356</v>
      </c>
      <c r="D1073" s="7">
        <v>25</v>
      </c>
      <c r="E1073" s="13">
        <v>1</v>
      </c>
      <c r="F1073" s="14">
        <v>8703.4599999999991</v>
      </c>
      <c r="G1073" s="1" t="s">
        <v>2352</v>
      </c>
      <c r="H1073" s="1" t="s">
        <v>2352</v>
      </c>
      <c r="I1073" s="9" t="s">
        <v>2362</v>
      </c>
      <c r="J1073" s="7">
        <f t="shared" si="64"/>
        <v>1983</v>
      </c>
      <c r="K1073" s="7">
        <f t="shared" si="65"/>
        <v>1973</v>
      </c>
      <c r="L1073" s="12">
        <f t="shared" si="66"/>
        <v>26840</v>
      </c>
      <c r="M1073" s="13">
        <f t="shared" si="67"/>
        <v>49</v>
      </c>
      <c r="V1073" s="7">
        <v>1</v>
      </c>
    </row>
    <row r="1074" spans="1:22" x14ac:dyDescent="0.3">
      <c r="A1074" s="1" t="s">
        <v>1264</v>
      </c>
      <c r="B1074" s="7">
        <v>1976</v>
      </c>
      <c r="C1074" s="1" t="s">
        <v>2356</v>
      </c>
      <c r="D1074" s="7">
        <v>17</v>
      </c>
      <c r="E1074" s="13">
        <v>2</v>
      </c>
      <c r="F1074" s="14">
        <v>8733.23</v>
      </c>
      <c r="G1074" s="1" t="s">
        <v>2351</v>
      </c>
      <c r="H1074" s="1" t="s">
        <v>2352</v>
      </c>
      <c r="I1074" s="9" t="s">
        <v>2358</v>
      </c>
      <c r="J1074" s="7">
        <f t="shared" si="64"/>
        <v>1983</v>
      </c>
      <c r="K1074" s="7">
        <f t="shared" si="65"/>
        <v>1976</v>
      </c>
      <c r="L1074" s="12">
        <f t="shared" si="66"/>
        <v>27928</v>
      </c>
      <c r="M1074" s="13">
        <f t="shared" si="67"/>
        <v>46</v>
      </c>
      <c r="V1074" s="7">
        <v>1</v>
      </c>
    </row>
    <row r="1075" spans="1:22" x14ac:dyDescent="0.3">
      <c r="A1075" s="1" t="s">
        <v>1263</v>
      </c>
      <c r="B1075" s="7">
        <v>1999</v>
      </c>
      <c r="C1075" s="1" t="s">
        <v>2360</v>
      </c>
      <c r="D1075" s="7">
        <v>23</v>
      </c>
      <c r="E1075" s="13">
        <v>0</v>
      </c>
      <c r="F1075" s="14">
        <v>8747.68</v>
      </c>
      <c r="G1075" s="1" t="s">
        <v>2351</v>
      </c>
      <c r="H1075" s="1" t="s">
        <v>2352</v>
      </c>
      <c r="I1075" s="9" t="s">
        <v>2362</v>
      </c>
      <c r="J1075" s="7">
        <f t="shared" si="64"/>
        <v>1983</v>
      </c>
      <c r="K1075" s="7">
        <f t="shared" si="65"/>
        <v>1999</v>
      </c>
      <c r="L1075" s="12">
        <f t="shared" si="66"/>
        <v>36395</v>
      </c>
      <c r="M1075" s="13">
        <f t="shared" si="67"/>
        <v>23</v>
      </c>
      <c r="V1075" s="7">
        <v>1</v>
      </c>
    </row>
    <row r="1076" spans="1:22" x14ac:dyDescent="0.3">
      <c r="A1076" s="1" t="s">
        <v>1262</v>
      </c>
      <c r="B1076" s="7">
        <v>1969</v>
      </c>
      <c r="C1076" s="1" t="s">
        <v>2357</v>
      </c>
      <c r="D1076" s="7">
        <v>9</v>
      </c>
      <c r="E1076" s="13">
        <v>0</v>
      </c>
      <c r="F1076" s="14">
        <v>8760.1200000000008</v>
      </c>
      <c r="G1076" s="1" t="s">
        <v>2351</v>
      </c>
      <c r="H1076" s="1" t="s">
        <v>2355</v>
      </c>
      <c r="I1076" s="9" t="s">
        <v>2353</v>
      </c>
      <c r="J1076" s="7">
        <f t="shared" si="64"/>
        <v>1983</v>
      </c>
      <c r="K1076" s="7">
        <f t="shared" si="65"/>
        <v>1969</v>
      </c>
      <c r="L1076" s="12">
        <f t="shared" si="66"/>
        <v>25455</v>
      </c>
      <c r="M1076" s="13">
        <f t="shared" si="67"/>
        <v>53</v>
      </c>
      <c r="V1076" s="7">
        <v>2</v>
      </c>
    </row>
    <row r="1077" spans="1:22" x14ac:dyDescent="0.3">
      <c r="A1077" s="1" t="s">
        <v>1261</v>
      </c>
      <c r="B1077" s="7">
        <v>1974</v>
      </c>
      <c r="C1077" s="1" t="s">
        <v>2357</v>
      </c>
      <c r="D1077" s="7">
        <v>6</v>
      </c>
      <c r="E1077" s="13">
        <v>1</v>
      </c>
      <c r="F1077" s="14">
        <v>8765.25</v>
      </c>
      <c r="G1077" s="1" t="s">
        <v>2351</v>
      </c>
      <c r="H1077" s="1" t="s">
        <v>2352</v>
      </c>
      <c r="I1077" s="9" t="s">
        <v>2358</v>
      </c>
      <c r="J1077" s="7">
        <f t="shared" si="64"/>
        <v>1983</v>
      </c>
      <c r="K1077" s="7">
        <f t="shared" si="65"/>
        <v>1974</v>
      </c>
      <c r="L1077" s="12">
        <f t="shared" si="66"/>
        <v>27278</v>
      </c>
      <c r="M1077" s="13">
        <f t="shared" si="67"/>
        <v>48</v>
      </c>
      <c r="V1077" s="7">
        <v>1</v>
      </c>
    </row>
    <row r="1078" spans="1:22" x14ac:dyDescent="0.3">
      <c r="A1078" s="1" t="s">
        <v>1260</v>
      </c>
      <c r="B1078" s="7">
        <v>1971</v>
      </c>
      <c r="C1078" s="1" t="s">
        <v>2360</v>
      </c>
      <c r="D1078" s="7">
        <v>23</v>
      </c>
      <c r="E1078" s="13">
        <v>0</v>
      </c>
      <c r="F1078" s="14">
        <v>8782.4699999999993</v>
      </c>
      <c r="G1078" s="1" t="s">
        <v>2351</v>
      </c>
      <c r="H1078" s="1" t="s">
        <v>2352</v>
      </c>
      <c r="I1078" s="9" t="s">
        <v>2362</v>
      </c>
      <c r="J1078" s="7">
        <f t="shared" si="64"/>
        <v>1983</v>
      </c>
      <c r="K1078" s="7">
        <f t="shared" si="65"/>
        <v>1971</v>
      </c>
      <c r="L1078" s="12">
        <f t="shared" si="66"/>
        <v>26168</v>
      </c>
      <c r="M1078" s="13">
        <f t="shared" si="67"/>
        <v>51</v>
      </c>
      <c r="V1078" s="7">
        <v>1</v>
      </c>
    </row>
    <row r="1079" spans="1:22" x14ac:dyDescent="0.3">
      <c r="A1079" s="1" t="s">
        <v>1259</v>
      </c>
      <c r="B1079" s="7">
        <v>1971</v>
      </c>
      <c r="C1079" s="1" t="s">
        <v>2356</v>
      </c>
      <c r="D1079" s="7">
        <v>18</v>
      </c>
      <c r="E1079" s="13">
        <v>0</v>
      </c>
      <c r="F1079" s="14">
        <v>8798.59</v>
      </c>
      <c r="G1079" s="1" t="s">
        <v>2351</v>
      </c>
      <c r="H1079" s="1" t="s">
        <v>2355</v>
      </c>
      <c r="I1079" s="9" t="s">
        <v>2362</v>
      </c>
      <c r="J1079" s="7">
        <f t="shared" si="64"/>
        <v>1983</v>
      </c>
      <c r="K1079" s="7">
        <f t="shared" si="65"/>
        <v>1971</v>
      </c>
      <c r="L1079" s="12">
        <f t="shared" si="66"/>
        <v>26102</v>
      </c>
      <c r="M1079" s="13">
        <f t="shared" si="67"/>
        <v>51</v>
      </c>
      <c r="V1079" s="7">
        <v>2</v>
      </c>
    </row>
    <row r="1080" spans="1:22" x14ac:dyDescent="0.3">
      <c r="A1080" s="1" t="s">
        <v>1258</v>
      </c>
      <c r="B1080" s="7">
        <v>1965</v>
      </c>
      <c r="C1080" s="1" t="s">
        <v>2360</v>
      </c>
      <c r="D1080" s="7">
        <v>29</v>
      </c>
      <c r="E1080" s="13">
        <v>0</v>
      </c>
      <c r="F1080" s="14">
        <v>8800.49</v>
      </c>
      <c r="G1080" s="1" t="s">
        <v>2352</v>
      </c>
      <c r="H1080" s="1" t="s">
        <v>2351</v>
      </c>
      <c r="I1080" s="9" t="s">
        <v>2353</v>
      </c>
      <c r="J1080" s="7">
        <f t="shared" si="64"/>
        <v>1983</v>
      </c>
      <c r="K1080" s="7">
        <f t="shared" si="65"/>
        <v>1965</v>
      </c>
      <c r="L1080" s="12">
        <f t="shared" si="66"/>
        <v>23983</v>
      </c>
      <c r="M1080" s="13">
        <f t="shared" si="67"/>
        <v>57</v>
      </c>
      <c r="V1080" s="7">
        <v>9</v>
      </c>
    </row>
    <row r="1081" spans="1:22" x14ac:dyDescent="0.3">
      <c r="A1081" s="1" t="s">
        <v>1257</v>
      </c>
      <c r="B1081" s="7">
        <v>2001</v>
      </c>
      <c r="C1081" s="1" t="s">
        <v>2354</v>
      </c>
      <c r="D1081" s="7">
        <v>7</v>
      </c>
      <c r="E1081" s="13">
        <v>0</v>
      </c>
      <c r="F1081" s="14">
        <v>8821.8799999999992</v>
      </c>
      <c r="G1081" s="1" t="s">
        <v>2351</v>
      </c>
      <c r="H1081" s="1" t="s">
        <v>2352</v>
      </c>
      <c r="I1081" s="9" t="s">
        <v>2369</v>
      </c>
      <c r="J1081" s="7">
        <f t="shared" si="64"/>
        <v>1983</v>
      </c>
      <c r="K1081" s="7">
        <f t="shared" si="65"/>
        <v>2001</v>
      </c>
      <c r="L1081" s="12">
        <f t="shared" si="66"/>
        <v>37202</v>
      </c>
      <c r="M1081" s="13">
        <f t="shared" si="67"/>
        <v>21</v>
      </c>
      <c r="V1081" s="7">
        <v>1</v>
      </c>
    </row>
    <row r="1082" spans="1:22" x14ac:dyDescent="0.3">
      <c r="A1082" s="1" t="s">
        <v>1256</v>
      </c>
      <c r="B1082" s="7">
        <v>1976</v>
      </c>
      <c r="C1082" s="1" t="s">
        <v>2356</v>
      </c>
      <c r="D1082" s="7">
        <v>14</v>
      </c>
      <c r="E1082" s="13">
        <v>2</v>
      </c>
      <c r="F1082" s="14">
        <v>8823.2800000000007</v>
      </c>
      <c r="G1082" s="1" t="s">
        <v>2351</v>
      </c>
      <c r="H1082" s="1" t="s">
        <v>2355</v>
      </c>
      <c r="I1082" s="9" t="s">
        <v>2362</v>
      </c>
      <c r="J1082" s="7">
        <f t="shared" si="64"/>
        <v>1983</v>
      </c>
      <c r="K1082" s="7">
        <f t="shared" si="65"/>
        <v>1976</v>
      </c>
      <c r="L1082" s="12">
        <f t="shared" si="66"/>
        <v>27925</v>
      </c>
      <c r="M1082" s="13">
        <f t="shared" si="67"/>
        <v>46</v>
      </c>
      <c r="V1082" s="7">
        <v>2</v>
      </c>
    </row>
    <row r="1083" spans="1:22" x14ac:dyDescent="0.3">
      <c r="A1083" s="1" t="s">
        <v>1255</v>
      </c>
      <c r="B1083" s="7">
        <v>1976</v>
      </c>
      <c r="C1083" s="1" t="s">
        <v>2361</v>
      </c>
      <c r="D1083" s="7">
        <v>19</v>
      </c>
      <c r="E1083" s="13">
        <v>1</v>
      </c>
      <c r="F1083" s="14">
        <v>8823.99</v>
      </c>
      <c r="G1083" s="1" t="s">
        <v>2351</v>
      </c>
      <c r="H1083" s="1" t="s">
        <v>2352</v>
      </c>
      <c r="I1083" s="9" t="s">
        <v>2368</v>
      </c>
      <c r="J1083" s="7">
        <f t="shared" si="64"/>
        <v>1983</v>
      </c>
      <c r="K1083" s="7">
        <f t="shared" si="65"/>
        <v>1976</v>
      </c>
      <c r="L1083" s="12">
        <f t="shared" si="66"/>
        <v>28052</v>
      </c>
      <c r="M1083" s="13">
        <f t="shared" si="67"/>
        <v>46</v>
      </c>
      <c r="V1083" s="7">
        <v>1</v>
      </c>
    </row>
    <row r="1084" spans="1:22" x14ac:dyDescent="0.3">
      <c r="A1084" s="1" t="s">
        <v>1254</v>
      </c>
      <c r="B1084" s="7">
        <v>1988</v>
      </c>
      <c r="C1084" s="1" t="s">
        <v>2360</v>
      </c>
      <c r="D1084" s="7">
        <v>22</v>
      </c>
      <c r="E1084" s="13">
        <v>3</v>
      </c>
      <c r="F1084" s="14">
        <v>8824.27</v>
      </c>
      <c r="G1084" s="1" t="s">
        <v>2351</v>
      </c>
      <c r="H1084" s="1" t="s">
        <v>2355</v>
      </c>
      <c r="I1084" s="9" t="s">
        <v>2367</v>
      </c>
      <c r="J1084" s="7">
        <f t="shared" si="64"/>
        <v>1983</v>
      </c>
      <c r="K1084" s="7">
        <f t="shared" si="65"/>
        <v>1988</v>
      </c>
      <c r="L1084" s="12">
        <f t="shared" si="66"/>
        <v>32377</v>
      </c>
      <c r="M1084" s="13">
        <f t="shared" si="67"/>
        <v>34</v>
      </c>
      <c r="V1084" s="7">
        <v>2</v>
      </c>
    </row>
    <row r="1085" spans="1:22" x14ac:dyDescent="0.3">
      <c r="A1085" s="1" t="s">
        <v>1253</v>
      </c>
      <c r="B1085" s="7">
        <v>1976</v>
      </c>
      <c r="C1085" s="1" t="s">
        <v>2350</v>
      </c>
      <c r="D1085" s="7">
        <v>14</v>
      </c>
      <c r="E1085" s="13">
        <v>2</v>
      </c>
      <c r="F1085" s="14">
        <v>8825.09</v>
      </c>
      <c r="G1085" s="1" t="s">
        <v>2351</v>
      </c>
      <c r="H1085" s="1" t="s">
        <v>2352</v>
      </c>
      <c r="I1085" s="9" t="s">
        <v>2362</v>
      </c>
      <c r="J1085" s="7">
        <f t="shared" si="64"/>
        <v>1983</v>
      </c>
      <c r="K1085" s="7">
        <f t="shared" si="65"/>
        <v>1976</v>
      </c>
      <c r="L1085" s="12">
        <f t="shared" si="66"/>
        <v>27955</v>
      </c>
      <c r="M1085" s="13">
        <f t="shared" si="67"/>
        <v>46</v>
      </c>
      <c r="V1085" s="7">
        <v>1</v>
      </c>
    </row>
    <row r="1086" spans="1:22" x14ac:dyDescent="0.3">
      <c r="A1086" s="1" t="s">
        <v>1252</v>
      </c>
      <c r="B1086" s="7">
        <v>1972</v>
      </c>
      <c r="C1086" s="1" t="s">
        <v>2354</v>
      </c>
      <c r="D1086" s="7">
        <v>14</v>
      </c>
      <c r="E1086" s="13">
        <v>0</v>
      </c>
      <c r="F1086" s="14">
        <v>8827.2099999999991</v>
      </c>
      <c r="G1086" s="1" t="s">
        <v>2352</v>
      </c>
      <c r="H1086" s="1" t="s">
        <v>2355</v>
      </c>
      <c r="I1086" s="9" t="s">
        <v>2358</v>
      </c>
      <c r="J1086" s="7">
        <f t="shared" si="64"/>
        <v>1983</v>
      </c>
      <c r="K1086" s="7">
        <f t="shared" si="65"/>
        <v>1972</v>
      </c>
      <c r="L1086" s="12">
        <f t="shared" si="66"/>
        <v>26617</v>
      </c>
      <c r="M1086" s="13">
        <f t="shared" si="67"/>
        <v>50</v>
      </c>
      <c r="V1086" s="7">
        <v>2</v>
      </c>
    </row>
    <row r="1087" spans="1:22" x14ac:dyDescent="0.3">
      <c r="A1087" s="1" t="s">
        <v>1251</v>
      </c>
      <c r="B1087" s="7">
        <v>1972</v>
      </c>
      <c r="C1087" s="1" t="s">
        <v>2354</v>
      </c>
      <c r="D1087" s="7">
        <v>22</v>
      </c>
      <c r="E1087" s="13">
        <v>0</v>
      </c>
      <c r="F1087" s="14">
        <v>8835.26</v>
      </c>
      <c r="G1087" s="1" t="s">
        <v>2352</v>
      </c>
      <c r="H1087" s="1" t="s">
        <v>2351</v>
      </c>
      <c r="I1087" s="9" t="s">
        <v>2358</v>
      </c>
      <c r="J1087" s="7">
        <f t="shared" si="64"/>
        <v>1983</v>
      </c>
      <c r="K1087" s="7">
        <f t="shared" si="65"/>
        <v>1972</v>
      </c>
      <c r="L1087" s="12">
        <f t="shared" si="66"/>
        <v>26625</v>
      </c>
      <c r="M1087" s="13">
        <f t="shared" si="67"/>
        <v>50</v>
      </c>
      <c r="V1087" s="7">
        <v>9</v>
      </c>
    </row>
    <row r="1088" spans="1:22" x14ac:dyDescent="0.3">
      <c r="A1088" s="1" t="s">
        <v>1250</v>
      </c>
      <c r="B1088" s="7">
        <v>1974</v>
      </c>
      <c r="C1088" s="1" t="s">
        <v>2356</v>
      </c>
      <c r="D1088" s="7">
        <v>18</v>
      </c>
      <c r="E1088" s="13">
        <v>1</v>
      </c>
      <c r="F1088" s="14">
        <v>8871.15</v>
      </c>
      <c r="G1088" s="1" t="s">
        <v>2351</v>
      </c>
      <c r="H1088" s="1" t="s">
        <v>2352</v>
      </c>
      <c r="I1088" s="9" t="s">
        <v>2353</v>
      </c>
      <c r="J1088" s="7">
        <f t="shared" si="64"/>
        <v>1983</v>
      </c>
      <c r="K1088" s="7">
        <f t="shared" si="65"/>
        <v>1974</v>
      </c>
      <c r="L1088" s="12">
        <f t="shared" si="66"/>
        <v>27198</v>
      </c>
      <c r="M1088" s="13">
        <f t="shared" si="67"/>
        <v>48</v>
      </c>
      <c r="V1088" s="7">
        <v>1</v>
      </c>
    </row>
    <row r="1089" spans="1:22" x14ac:dyDescent="0.3">
      <c r="A1089" s="1" t="s">
        <v>1249</v>
      </c>
      <c r="B1089" s="7">
        <v>1973</v>
      </c>
      <c r="C1089" s="1" t="s">
        <v>2357</v>
      </c>
      <c r="D1089" s="7">
        <v>9</v>
      </c>
      <c r="E1089" s="13">
        <v>0</v>
      </c>
      <c r="F1089" s="14">
        <v>8890.59</v>
      </c>
      <c r="G1089" s="1" t="s">
        <v>2351</v>
      </c>
      <c r="H1089" s="1" t="s">
        <v>2352</v>
      </c>
      <c r="I1089" s="9" t="s">
        <v>2358</v>
      </c>
      <c r="J1089" s="7">
        <f t="shared" si="64"/>
        <v>1983</v>
      </c>
      <c r="K1089" s="7">
        <f t="shared" si="65"/>
        <v>1973</v>
      </c>
      <c r="L1089" s="12">
        <f t="shared" si="66"/>
        <v>26916</v>
      </c>
      <c r="M1089" s="13">
        <f t="shared" si="67"/>
        <v>49</v>
      </c>
      <c r="V1089" s="7">
        <v>1</v>
      </c>
    </row>
    <row r="1090" spans="1:22" x14ac:dyDescent="0.3">
      <c r="A1090" s="1" t="s">
        <v>1248</v>
      </c>
      <c r="B1090" s="7">
        <v>1978</v>
      </c>
      <c r="C1090" s="1" t="s">
        <v>2359</v>
      </c>
      <c r="D1090" s="7">
        <v>16</v>
      </c>
      <c r="E1090" s="13">
        <v>3</v>
      </c>
      <c r="F1090" s="14">
        <v>8891.14</v>
      </c>
      <c r="G1090" s="1" t="s">
        <v>2351</v>
      </c>
      <c r="H1090" s="1" t="s">
        <v>2352</v>
      </c>
      <c r="I1090" s="9" t="s">
        <v>2372</v>
      </c>
      <c r="J1090" s="7">
        <f t="shared" si="64"/>
        <v>1983</v>
      </c>
      <c r="K1090" s="7">
        <f t="shared" si="65"/>
        <v>1978</v>
      </c>
      <c r="L1090" s="12">
        <f t="shared" si="66"/>
        <v>28840</v>
      </c>
      <c r="M1090" s="13">
        <f t="shared" si="67"/>
        <v>44</v>
      </c>
      <c r="V1090" s="7">
        <v>1</v>
      </c>
    </row>
    <row r="1091" spans="1:22" x14ac:dyDescent="0.3">
      <c r="A1091" s="1" t="s">
        <v>1247</v>
      </c>
      <c r="B1091" s="7">
        <v>1997</v>
      </c>
      <c r="C1091" s="1" t="s">
        <v>2354</v>
      </c>
      <c r="D1091" s="7">
        <v>28</v>
      </c>
      <c r="E1091" s="13">
        <v>0</v>
      </c>
      <c r="F1091" s="14">
        <v>8906.14</v>
      </c>
      <c r="G1091" s="1" t="s">
        <v>2351</v>
      </c>
      <c r="H1091" s="1" t="s">
        <v>2351</v>
      </c>
      <c r="I1091" s="9" t="s">
        <v>2358</v>
      </c>
      <c r="J1091" s="7">
        <f t="shared" ref="J1091:J1154" si="68">ROUND(AVERAGEIF($B$2:$B$2339,"&lt;&gt;Unknown"),0)</f>
        <v>1983</v>
      </c>
      <c r="K1091" s="7">
        <f t="shared" ref="K1091:K1154" si="69">IF(B1091="Unknown",$J$2,B1091)</f>
        <v>1997</v>
      </c>
      <c r="L1091" s="12">
        <f t="shared" ref="L1091:L1154" si="70">DATE(K1091, MONTH(1 &amp;C1091),D1091)</f>
        <v>35762</v>
      </c>
      <c r="M1091" s="13">
        <f t="shared" ref="M1091:M1154" si="71">DATEDIF(L1091, DATE(2023,6,8),"y")</f>
        <v>25</v>
      </c>
      <c r="V1091" s="7">
        <v>9</v>
      </c>
    </row>
    <row r="1092" spans="1:22" x14ac:dyDescent="0.3">
      <c r="A1092" s="1" t="s">
        <v>1246</v>
      </c>
      <c r="B1092" s="7">
        <v>1967</v>
      </c>
      <c r="C1092" s="1" t="s">
        <v>2357</v>
      </c>
      <c r="D1092" s="7">
        <v>6</v>
      </c>
      <c r="E1092" s="13">
        <v>0</v>
      </c>
      <c r="F1092" s="14">
        <v>8908.4699999999993</v>
      </c>
      <c r="G1092" s="1" t="s">
        <v>2352</v>
      </c>
      <c r="H1092" s="1" t="s">
        <v>2351</v>
      </c>
      <c r="I1092" s="9" t="s">
        <v>2353</v>
      </c>
      <c r="J1092" s="7">
        <f t="shared" si="68"/>
        <v>1983</v>
      </c>
      <c r="K1092" s="7">
        <f t="shared" si="69"/>
        <v>1967</v>
      </c>
      <c r="L1092" s="12">
        <f t="shared" si="70"/>
        <v>24721</v>
      </c>
      <c r="M1092" s="13">
        <f t="shared" si="71"/>
        <v>55</v>
      </c>
      <c r="V1092" s="7">
        <v>9</v>
      </c>
    </row>
    <row r="1093" spans="1:22" x14ac:dyDescent="0.3">
      <c r="A1093" s="1" t="s">
        <v>1245</v>
      </c>
      <c r="B1093" s="7">
        <v>1975</v>
      </c>
      <c r="C1093" s="1" t="s">
        <v>2350</v>
      </c>
      <c r="D1093" s="7">
        <v>7</v>
      </c>
      <c r="E1093" s="13">
        <v>1</v>
      </c>
      <c r="F1093" s="14">
        <v>8930.93</v>
      </c>
      <c r="G1093" s="1" t="s">
        <v>2351</v>
      </c>
      <c r="H1093" s="1" t="s">
        <v>2351</v>
      </c>
      <c r="I1093" s="9" t="s">
        <v>2358</v>
      </c>
      <c r="J1093" s="7">
        <f t="shared" si="68"/>
        <v>1983</v>
      </c>
      <c r="K1093" s="7">
        <f t="shared" si="69"/>
        <v>1975</v>
      </c>
      <c r="L1093" s="12">
        <f t="shared" si="70"/>
        <v>27582</v>
      </c>
      <c r="M1093" s="13">
        <f t="shared" si="71"/>
        <v>47</v>
      </c>
      <c r="V1093" s="7">
        <v>9</v>
      </c>
    </row>
    <row r="1094" spans="1:22" x14ac:dyDescent="0.3">
      <c r="A1094" s="1" t="s">
        <v>1244</v>
      </c>
      <c r="B1094" s="7">
        <v>1972</v>
      </c>
      <c r="C1094" s="1" t="s">
        <v>2356</v>
      </c>
      <c r="D1094" s="7">
        <v>6</v>
      </c>
      <c r="E1094" s="13">
        <v>0</v>
      </c>
      <c r="F1094" s="14">
        <v>8932.08</v>
      </c>
      <c r="G1094" s="1" t="s">
        <v>2351</v>
      </c>
      <c r="H1094" s="1" t="s">
        <v>2355</v>
      </c>
      <c r="I1094" s="9" t="s">
        <v>2362</v>
      </c>
      <c r="J1094" s="7">
        <f t="shared" si="68"/>
        <v>1983</v>
      </c>
      <c r="K1094" s="7">
        <f t="shared" si="69"/>
        <v>1972</v>
      </c>
      <c r="L1094" s="12">
        <f t="shared" si="70"/>
        <v>26456</v>
      </c>
      <c r="M1094" s="13">
        <f t="shared" si="71"/>
        <v>51</v>
      </c>
      <c r="V1094" s="7">
        <v>2</v>
      </c>
    </row>
    <row r="1095" spans="1:22" x14ac:dyDescent="0.3">
      <c r="A1095" s="1" t="s">
        <v>1243</v>
      </c>
      <c r="B1095" s="7">
        <v>1976</v>
      </c>
      <c r="C1095" s="1" t="s">
        <v>2359</v>
      </c>
      <c r="D1095" s="7">
        <v>25</v>
      </c>
      <c r="E1095" s="13">
        <v>3</v>
      </c>
      <c r="F1095" s="14">
        <v>8944.1200000000008</v>
      </c>
      <c r="G1095" s="1" t="s">
        <v>2352</v>
      </c>
      <c r="H1095" s="1" t="s">
        <v>2351</v>
      </c>
      <c r="I1095" s="9" t="s">
        <v>2353</v>
      </c>
      <c r="J1095" s="7">
        <f t="shared" si="68"/>
        <v>1983</v>
      </c>
      <c r="K1095" s="7">
        <f t="shared" si="69"/>
        <v>1976</v>
      </c>
      <c r="L1095" s="12">
        <f t="shared" si="70"/>
        <v>28119</v>
      </c>
      <c r="M1095" s="13">
        <f t="shared" si="71"/>
        <v>46</v>
      </c>
      <c r="V1095" s="7">
        <v>9</v>
      </c>
    </row>
    <row r="1096" spans="1:22" x14ac:dyDescent="0.3">
      <c r="A1096" s="1" t="s">
        <v>1242</v>
      </c>
      <c r="B1096" s="7">
        <v>1992</v>
      </c>
      <c r="C1096" s="1" t="s">
        <v>2357</v>
      </c>
      <c r="D1096" s="7">
        <v>27</v>
      </c>
      <c r="E1096" s="13">
        <v>0</v>
      </c>
      <c r="F1096" s="14">
        <v>8954.99</v>
      </c>
      <c r="G1096" s="1" t="s">
        <v>2351</v>
      </c>
      <c r="H1096" s="1" t="s">
        <v>2352</v>
      </c>
      <c r="I1096" s="9" t="s">
        <v>2374</v>
      </c>
      <c r="J1096" s="7">
        <f t="shared" si="68"/>
        <v>1983</v>
      </c>
      <c r="K1096" s="7">
        <f t="shared" si="69"/>
        <v>1992</v>
      </c>
      <c r="L1096" s="12">
        <f t="shared" si="70"/>
        <v>33874</v>
      </c>
      <c r="M1096" s="13">
        <f t="shared" si="71"/>
        <v>30</v>
      </c>
      <c r="V1096" s="7">
        <v>1</v>
      </c>
    </row>
    <row r="1097" spans="1:22" x14ac:dyDescent="0.3">
      <c r="A1097" s="1" t="s">
        <v>1241</v>
      </c>
      <c r="B1097" s="7">
        <v>1974</v>
      </c>
      <c r="C1097" s="1" t="s">
        <v>2360</v>
      </c>
      <c r="D1097" s="7">
        <v>17</v>
      </c>
      <c r="E1097" s="13">
        <v>1</v>
      </c>
      <c r="F1097" s="14">
        <v>8964.06</v>
      </c>
      <c r="G1097" s="1" t="s">
        <v>2352</v>
      </c>
      <c r="H1097" s="1" t="s">
        <v>2351</v>
      </c>
      <c r="I1097" s="9" t="s">
        <v>2365</v>
      </c>
      <c r="J1097" s="7">
        <f t="shared" si="68"/>
        <v>1983</v>
      </c>
      <c r="K1097" s="7">
        <f t="shared" si="69"/>
        <v>1974</v>
      </c>
      <c r="L1097" s="12">
        <f t="shared" si="70"/>
        <v>27258</v>
      </c>
      <c r="M1097" s="13">
        <f t="shared" si="71"/>
        <v>48</v>
      </c>
      <c r="V1097" s="7">
        <v>9</v>
      </c>
    </row>
    <row r="1098" spans="1:22" x14ac:dyDescent="0.3">
      <c r="A1098" s="1" t="s">
        <v>1240</v>
      </c>
      <c r="B1098" s="7">
        <v>1983</v>
      </c>
      <c r="C1098" s="1" t="s">
        <v>2350</v>
      </c>
      <c r="D1098" s="7">
        <v>15</v>
      </c>
      <c r="E1098" s="13">
        <v>5</v>
      </c>
      <c r="F1098" s="14">
        <v>8965.7999999999993</v>
      </c>
      <c r="G1098" s="1" t="s">
        <v>2351</v>
      </c>
      <c r="H1098" s="1" t="s">
        <v>2352</v>
      </c>
      <c r="I1098" s="9" t="s">
        <v>2358</v>
      </c>
      <c r="J1098" s="7">
        <f t="shared" si="68"/>
        <v>1983</v>
      </c>
      <c r="K1098" s="7">
        <f t="shared" si="69"/>
        <v>1983</v>
      </c>
      <c r="L1098" s="12">
        <f t="shared" si="70"/>
        <v>30512</v>
      </c>
      <c r="M1098" s="13">
        <f t="shared" si="71"/>
        <v>39</v>
      </c>
      <c r="V1098" s="7">
        <v>1</v>
      </c>
    </row>
    <row r="1099" spans="1:22" x14ac:dyDescent="0.3">
      <c r="A1099" s="1" t="s">
        <v>1239</v>
      </c>
      <c r="B1099" s="7">
        <v>1974</v>
      </c>
      <c r="C1099" s="1" t="s">
        <v>2357</v>
      </c>
      <c r="D1099" s="7">
        <v>8</v>
      </c>
      <c r="E1099" s="13">
        <v>2</v>
      </c>
      <c r="F1099" s="14">
        <v>8968.33</v>
      </c>
      <c r="G1099" s="1" t="s">
        <v>2352</v>
      </c>
      <c r="H1099" s="1" t="s">
        <v>2351</v>
      </c>
      <c r="I1099" s="9" t="s">
        <v>2362</v>
      </c>
      <c r="J1099" s="7">
        <f t="shared" si="68"/>
        <v>1983</v>
      </c>
      <c r="K1099" s="7">
        <f t="shared" si="69"/>
        <v>1974</v>
      </c>
      <c r="L1099" s="12">
        <f t="shared" si="70"/>
        <v>27280</v>
      </c>
      <c r="M1099" s="13">
        <f t="shared" si="71"/>
        <v>48</v>
      </c>
      <c r="V1099" s="7">
        <v>9</v>
      </c>
    </row>
    <row r="1100" spans="1:22" x14ac:dyDescent="0.3">
      <c r="A1100" s="1" t="s">
        <v>1238</v>
      </c>
      <c r="B1100" s="7">
        <v>1974</v>
      </c>
      <c r="C1100" s="1" t="s">
        <v>2350</v>
      </c>
      <c r="D1100" s="7">
        <v>21</v>
      </c>
      <c r="E1100" s="13">
        <v>2</v>
      </c>
      <c r="F1100" s="14">
        <v>8978.19</v>
      </c>
      <c r="G1100" s="1" t="s">
        <v>2351</v>
      </c>
      <c r="H1100" s="1" t="s">
        <v>2351</v>
      </c>
      <c r="I1100" s="9" t="s">
        <v>2353</v>
      </c>
      <c r="J1100" s="7">
        <f t="shared" si="68"/>
        <v>1983</v>
      </c>
      <c r="K1100" s="7">
        <f t="shared" si="69"/>
        <v>1974</v>
      </c>
      <c r="L1100" s="12">
        <f t="shared" si="70"/>
        <v>27231</v>
      </c>
      <c r="M1100" s="13">
        <f t="shared" si="71"/>
        <v>48</v>
      </c>
      <c r="V1100" s="7">
        <v>9</v>
      </c>
    </row>
    <row r="1101" spans="1:22" x14ac:dyDescent="0.3">
      <c r="A1101" s="1" t="s">
        <v>1237</v>
      </c>
      <c r="B1101" s="7">
        <v>1973</v>
      </c>
      <c r="C1101" s="1" t="s">
        <v>2361</v>
      </c>
      <c r="D1101" s="7">
        <v>11</v>
      </c>
      <c r="E1101" s="13">
        <v>0</v>
      </c>
      <c r="F1101" s="14">
        <v>8988.16</v>
      </c>
      <c r="G1101" s="1" t="s">
        <v>2351</v>
      </c>
      <c r="H1101" s="1" t="s">
        <v>2355</v>
      </c>
      <c r="I1101" s="9" t="s">
        <v>2358</v>
      </c>
      <c r="J1101" s="7">
        <f t="shared" si="68"/>
        <v>1983</v>
      </c>
      <c r="K1101" s="7">
        <f t="shared" si="69"/>
        <v>1973</v>
      </c>
      <c r="L1101" s="12">
        <f t="shared" si="70"/>
        <v>26948</v>
      </c>
      <c r="M1101" s="13">
        <f t="shared" si="71"/>
        <v>49</v>
      </c>
      <c r="V1101" s="7">
        <v>2</v>
      </c>
    </row>
    <row r="1102" spans="1:22" x14ac:dyDescent="0.3">
      <c r="A1102" s="1" t="s">
        <v>1236</v>
      </c>
      <c r="B1102" s="7">
        <v>1979</v>
      </c>
      <c r="C1102" s="1" t="s">
        <v>2359</v>
      </c>
      <c r="D1102" s="7">
        <v>16</v>
      </c>
      <c r="E1102" s="13">
        <v>2</v>
      </c>
      <c r="F1102" s="14">
        <v>8998.43</v>
      </c>
      <c r="G1102" s="1" t="s">
        <v>2351</v>
      </c>
      <c r="H1102" s="1" t="s">
        <v>2355</v>
      </c>
      <c r="I1102" s="9" t="s">
        <v>2367</v>
      </c>
      <c r="J1102" s="7">
        <f t="shared" si="68"/>
        <v>1983</v>
      </c>
      <c r="K1102" s="7">
        <f t="shared" si="69"/>
        <v>1979</v>
      </c>
      <c r="L1102" s="12">
        <f t="shared" si="70"/>
        <v>29205</v>
      </c>
      <c r="M1102" s="13">
        <f t="shared" si="71"/>
        <v>43</v>
      </c>
      <c r="V1102" s="7">
        <v>2</v>
      </c>
    </row>
    <row r="1103" spans="1:22" x14ac:dyDescent="0.3">
      <c r="A1103" s="1" t="s">
        <v>1235</v>
      </c>
      <c r="B1103" s="7">
        <v>1993</v>
      </c>
      <c r="C1103" s="1" t="s">
        <v>2359</v>
      </c>
      <c r="D1103" s="7">
        <v>1</v>
      </c>
      <c r="E1103" s="13">
        <v>0</v>
      </c>
      <c r="F1103" s="14">
        <v>9010.2000000000007</v>
      </c>
      <c r="G1103" s="1" t="s">
        <v>2351</v>
      </c>
      <c r="H1103" s="1" t="s">
        <v>2352</v>
      </c>
      <c r="I1103" s="9" t="s">
        <v>2374</v>
      </c>
      <c r="J1103" s="7">
        <f t="shared" si="68"/>
        <v>1983</v>
      </c>
      <c r="K1103" s="7">
        <f t="shared" si="69"/>
        <v>1993</v>
      </c>
      <c r="L1103" s="12">
        <f t="shared" si="70"/>
        <v>34304</v>
      </c>
      <c r="M1103" s="13">
        <f t="shared" si="71"/>
        <v>29</v>
      </c>
      <c r="V1103" s="7">
        <v>1</v>
      </c>
    </row>
    <row r="1104" spans="1:22" x14ac:dyDescent="0.3">
      <c r="A1104" s="1" t="s">
        <v>1234</v>
      </c>
      <c r="B1104" s="7">
        <v>1972</v>
      </c>
      <c r="C1104" s="1" t="s">
        <v>2359</v>
      </c>
      <c r="D1104" s="7">
        <v>7</v>
      </c>
      <c r="E1104" s="13">
        <v>1</v>
      </c>
      <c r="F1104" s="14">
        <v>9048.0300000000007</v>
      </c>
      <c r="G1104" s="1" t="s">
        <v>2351</v>
      </c>
      <c r="H1104" s="1" t="s">
        <v>2351</v>
      </c>
      <c r="I1104" s="9" t="s">
        <v>2353</v>
      </c>
      <c r="J1104" s="7">
        <f t="shared" si="68"/>
        <v>1983</v>
      </c>
      <c r="K1104" s="7">
        <f t="shared" si="69"/>
        <v>1972</v>
      </c>
      <c r="L1104" s="12">
        <f t="shared" si="70"/>
        <v>26640</v>
      </c>
      <c r="M1104" s="13">
        <f t="shared" si="71"/>
        <v>50</v>
      </c>
      <c r="V1104" s="7">
        <v>9</v>
      </c>
    </row>
    <row r="1105" spans="1:22" x14ac:dyDescent="0.3">
      <c r="A1105" s="1" t="s">
        <v>1233</v>
      </c>
      <c r="B1105" s="7">
        <v>1972</v>
      </c>
      <c r="C1105" s="1" t="s">
        <v>2359</v>
      </c>
      <c r="D1105" s="7">
        <v>2</v>
      </c>
      <c r="E1105" s="13">
        <v>1</v>
      </c>
      <c r="F1105" s="14">
        <v>9058.73</v>
      </c>
      <c r="G1105" s="1" t="s">
        <v>2352</v>
      </c>
      <c r="H1105" s="1" t="s">
        <v>2351</v>
      </c>
      <c r="I1105" s="9" t="s">
        <v>2353</v>
      </c>
      <c r="J1105" s="7">
        <f t="shared" si="68"/>
        <v>1983</v>
      </c>
      <c r="K1105" s="7">
        <f t="shared" si="69"/>
        <v>1972</v>
      </c>
      <c r="L1105" s="12">
        <f t="shared" si="70"/>
        <v>26635</v>
      </c>
      <c r="M1105" s="13">
        <f t="shared" si="71"/>
        <v>50</v>
      </c>
      <c r="V1105" s="7">
        <v>9</v>
      </c>
    </row>
    <row r="1106" spans="1:22" x14ac:dyDescent="0.3">
      <c r="A1106" s="1" t="s">
        <v>1232</v>
      </c>
      <c r="B1106" s="7">
        <v>1977</v>
      </c>
      <c r="C1106" s="1" t="s">
        <v>2354</v>
      </c>
      <c r="D1106" s="7">
        <v>4</v>
      </c>
      <c r="E1106" s="13">
        <v>2</v>
      </c>
      <c r="F1106" s="14">
        <v>9095.07</v>
      </c>
      <c r="G1106" s="1" t="s">
        <v>2351</v>
      </c>
      <c r="H1106" s="1" t="s">
        <v>2351</v>
      </c>
      <c r="I1106" s="9" t="s">
        <v>2368</v>
      </c>
      <c r="J1106" s="7">
        <f t="shared" si="68"/>
        <v>1983</v>
      </c>
      <c r="K1106" s="7">
        <f t="shared" si="69"/>
        <v>1977</v>
      </c>
      <c r="L1106" s="12">
        <f t="shared" si="70"/>
        <v>28433</v>
      </c>
      <c r="M1106" s="13">
        <f t="shared" si="71"/>
        <v>45</v>
      </c>
      <c r="V1106" s="7">
        <v>9</v>
      </c>
    </row>
    <row r="1107" spans="1:22" x14ac:dyDescent="0.3">
      <c r="A1107" s="1" t="s">
        <v>1231</v>
      </c>
      <c r="B1107" s="7">
        <v>1965</v>
      </c>
      <c r="C1107" s="1" t="s">
        <v>2354</v>
      </c>
      <c r="D1107" s="7">
        <v>9</v>
      </c>
      <c r="E1107" s="13">
        <v>0</v>
      </c>
      <c r="F1107" s="14">
        <v>9095.94</v>
      </c>
      <c r="G1107" s="1" t="s">
        <v>2352</v>
      </c>
      <c r="H1107" s="1" t="s">
        <v>2355</v>
      </c>
      <c r="I1107" s="9" t="s">
        <v>2362</v>
      </c>
      <c r="J1107" s="7">
        <f t="shared" si="68"/>
        <v>1983</v>
      </c>
      <c r="K1107" s="7">
        <f t="shared" si="69"/>
        <v>1965</v>
      </c>
      <c r="L1107" s="12">
        <f t="shared" si="70"/>
        <v>24055</v>
      </c>
      <c r="M1107" s="13">
        <f t="shared" si="71"/>
        <v>57</v>
      </c>
      <c r="V1107" s="7">
        <v>2</v>
      </c>
    </row>
    <row r="1108" spans="1:22" x14ac:dyDescent="0.3">
      <c r="A1108" s="1" t="s">
        <v>1230</v>
      </c>
      <c r="B1108" s="7">
        <v>1977</v>
      </c>
      <c r="C1108" s="1" t="s">
        <v>2359</v>
      </c>
      <c r="D1108" s="7">
        <v>2</v>
      </c>
      <c r="E1108" s="13">
        <v>3</v>
      </c>
      <c r="F1108" s="14">
        <v>9101.7999999999993</v>
      </c>
      <c r="G1108" s="1" t="s">
        <v>2351</v>
      </c>
      <c r="H1108" s="1" t="s">
        <v>2355</v>
      </c>
      <c r="I1108" s="9" t="s">
        <v>2362</v>
      </c>
      <c r="J1108" s="7">
        <f t="shared" si="68"/>
        <v>1983</v>
      </c>
      <c r="K1108" s="7">
        <f t="shared" si="69"/>
        <v>1977</v>
      </c>
      <c r="L1108" s="12">
        <f t="shared" si="70"/>
        <v>28461</v>
      </c>
      <c r="M1108" s="13">
        <f t="shared" si="71"/>
        <v>45</v>
      </c>
      <c r="V1108" s="7">
        <v>2</v>
      </c>
    </row>
    <row r="1109" spans="1:22" x14ac:dyDescent="0.3">
      <c r="A1109" s="1" t="s">
        <v>1229</v>
      </c>
      <c r="B1109" s="7">
        <v>1970</v>
      </c>
      <c r="C1109" s="1" t="s">
        <v>2360</v>
      </c>
      <c r="D1109" s="7">
        <v>12</v>
      </c>
      <c r="E1109" s="13">
        <v>0</v>
      </c>
      <c r="F1109" s="14">
        <v>9140.9500000000007</v>
      </c>
      <c r="G1109" s="1" t="s">
        <v>2352</v>
      </c>
      <c r="H1109" s="1" t="s">
        <v>2352</v>
      </c>
      <c r="I1109" s="9" t="s">
        <v>2353</v>
      </c>
      <c r="J1109" s="7">
        <f t="shared" si="68"/>
        <v>1983</v>
      </c>
      <c r="K1109" s="7">
        <f t="shared" si="69"/>
        <v>1970</v>
      </c>
      <c r="L1109" s="12">
        <f t="shared" si="70"/>
        <v>25792</v>
      </c>
      <c r="M1109" s="13">
        <f t="shared" si="71"/>
        <v>52</v>
      </c>
      <c r="V1109" s="7">
        <v>1</v>
      </c>
    </row>
    <row r="1110" spans="1:22" x14ac:dyDescent="0.3">
      <c r="A1110" s="1" t="s">
        <v>1228</v>
      </c>
      <c r="B1110" s="7">
        <v>1970</v>
      </c>
      <c r="C1110" s="1" t="s">
        <v>2361</v>
      </c>
      <c r="D1110" s="7">
        <v>18</v>
      </c>
      <c r="E1110" s="13">
        <v>0</v>
      </c>
      <c r="F1110" s="14">
        <v>9144.57</v>
      </c>
      <c r="G1110" s="1" t="s">
        <v>2352</v>
      </c>
      <c r="H1110" s="1" t="s">
        <v>2351</v>
      </c>
      <c r="I1110" s="9" t="s">
        <v>2362</v>
      </c>
      <c r="J1110" s="7">
        <f t="shared" si="68"/>
        <v>1983</v>
      </c>
      <c r="K1110" s="7">
        <f t="shared" si="69"/>
        <v>1970</v>
      </c>
      <c r="L1110" s="12">
        <f t="shared" si="70"/>
        <v>25859</v>
      </c>
      <c r="M1110" s="13">
        <f t="shared" si="71"/>
        <v>52</v>
      </c>
      <c r="V1110" s="7">
        <v>9</v>
      </c>
    </row>
    <row r="1111" spans="1:22" x14ac:dyDescent="0.3">
      <c r="A1111" s="1" t="s">
        <v>1227</v>
      </c>
      <c r="B1111" s="7">
        <v>1982</v>
      </c>
      <c r="C1111" s="1" t="s">
        <v>2359</v>
      </c>
      <c r="D1111" s="7">
        <v>8</v>
      </c>
      <c r="E1111" s="13">
        <v>3</v>
      </c>
      <c r="F1111" s="14">
        <v>9147.5</v>
      </c>
      <c r="G1111" s="1" t="s">
        <v>2351</v>
      </c>
      <c r="H1111" s="1" t="s">
        <v>2355</v>
      </c>
      <c r="I1111" s="9" t="s">
        <v>2358</v>
      </c>
      <c r="J1111" s="7">
        <f t="shared" si="68"/>
        <v>1983</v>
      </c>
      <c r="K1111" s="7">
        <f t="shared" si="69"/>
        <v>1982</v>
      </c>
      <c r="L1111" s="12">
        <f t="shared" si="70"/>
        <v>30293</v>
      </c>
      <c r="M1111" s="13">
        <f t="shared" si="71"/>
        <v>40</v>
      </c>
      <c r="V1111" s="7">
        <v>2</v>
      </c>
    </row>
    <row r="1112" spans="1:22" x14ac:dyDescent="0.3">
      <c r="A1112" s="1" t="s">
        <v>1226</v>
      </c>
      <c r="B1112" s="7">
        <v>1990</v>
      </c>
      <c r="C1112" s="1" t="s">
        <v>2360</v>
      </c>
      <c r="D1112" s="7">
        <v>23</v>
      </c>
      <c r="E1112" s="13">
        <v>3</v>
      </c>
      <c r="F1112" s="14">
        <v>9159.51</v>
      </c>
      <c r="G1112" s="1" t="s">
        <v>2351</v>
      </c>
      <c r="H1112" s="1" t="s">
        <v>2351</v>
      </c>
      <c r="I1112" s="9" t="s">
        <v>2371</v>
      </c>
      <c r="J1112" s="7">
        <f t="shared" si="68"/>
        <v>1983</v>
      </c>
      <c r="K1112" s="7">
        <f t="shared" si="69"/>
        <v>1990</v>
      </c>
      <c r="L1112" s="12">
        <f t="shared" si="70"/>
        <v>33108</v>
      </c>
      <c r="M1112" s="13">
        <f t="shared" si="71"/>
        <v>32</v>
      </c>
      <c r="V1112" s="7">
        <v>9</v>
      </c>
    </row>
    <row r="1113" spans="1:22" x14ac:dyDescent="0.3">
      <c r="A1113" s="1" t="s">
        <v>1225</v>
      </c>
      <c r="B1113" s="7">
        <v>1970</v>
      </c>
      <c r="C1113" s="1" t="s">
        <v>2361</v>
      </c>
      <c r="D1113" s="7">
        <v>24</v>
      </c>
      <c r="E1113" s="13">
        <v>0</v>
      </c>
      <c r="F1113" s="14">
        <v>9171.75</v>
      </c>
      <c r="G1113" s="1" t="s">
        <v>2351</v>
      </c>
      <c r="H1113" s="1" t="s">
        <v>2351</v>
      </c>
      <c r="I1113" s="9" t="s">
        <v>2358</v>
      </c>
      <c r="J1113" s="7">
        <f t="shared" si="68"/>
        <v>1983</v>
      </c>
      <c r="K1113" s="7">
        <f t="shared" si="69"/>
        <v>1970</v>
      </c>
      <c r="L1113" s="12">
        <f t="shared" si="70"/>
        <v>25865</v>
      </c>
      <c r="M1113" s="13">
        <f t="shared" si="71"/>
        <v>52</v>
      </c>
      <c r="V1113" s="7">
        <v>9</v>
      </c>
    </row>
    <row r="1114" spans="1:22" x14ac:dyDescent="0.3">
      <c r="A1114" s="1" t="s">
        <v>1224</v>
      </c>
      <c r="B1114" s="7">
        <v>1971</v>
      </c>
      <c r="C1114" s="1" t="s">
        <v>2359</v>
      </c>
      <c r="D1114" s="7">
        <v>29</v>
      </c>
      <c r="E1114" s="13">
        <v>0</v>
      </c>
      <c r="F1114" s="14">
        <v>9174.14</v>
      </c>
      <c r="G1114" s="1" t="s">
        <v>2352</v>
      </c>
      <c r="H1114" s="1" t="s">
        <v>2355</v>
      </c>
      <c r="I1114" s="9" t="s">
        <v>2358</v>
      </c>
      <c r="J1114" s="7">
        <f t="shared" si="68"/>
        <v>1983</v>
      </c>
      <c r="K1114" s="7">
        <f t="shared" si="69"/>
        <v>1971</v>
      </c>
      <c r="L1114" s="12">
        <f t="shared" si="70"/>
        <v>26296</v>
      </c>
      <c r="M1114" s="13">
        <f t="shared" si="71"/>
        <v>51</v>
      </c>
      <c r="V1114" s="7">
        <v>2</v>
      </c>
    </row>
    <row r="1115" spans="1:22" x14ac:dyDescent="0.3">
      <c r="A1115" s="1" t="s">
        <v>1223</v>
      </c>
      <c r="B1115" s="7">
        <v>1973</v>
      </c>
      <c r="C1115" s="1" t="s">
        <v>2359</v>
      </c>
      <c r="D1115" s="7">
        <v>25</v>
      </c>
      <c r="E1115" s="13">
        <v>1</v>
      </c>
      <c r="F1115" s="14">
        <v>9182.17</v>
      </c>
      <c r="G1115" s="1" t="s">
        <v>2351</v>
      </c>
      <c r="H1115" s="1" t="s">
        <v>2352</v>
      </c>
      <c r="I1115" s="9" t="s">
        <v>2362</v>
      </c>
      <c r="J1115" s="7">
        <f t="shared" si="68"/>
        <v>1983</v>
      </c>
      <c r="K1115" s="7">
        <f t="shared" si="69"/>
        <v>1973</v>
      </c>
      <c r="L1115" s="12">
        <f t="shared" si="70"/>
        <v>27023</v>
      </c>
      <c r="M1115" s="13">
        <f t="shared" si="71"/>
        <v>49</v>
      </c>
      <c r="V1115" s="7">
        <v>1</v>
      </c>
    </row>
    <row r="1116" spans="1:22" x14ac:dyDescent="0.3">
      <c r="A1116" s="1" t="s">
        <v>1222</v>
      </c>
      <c r="B1116" s="7">
        <v>1976</v>
      </c>
      <c r="C1116" s="1" t="s">
        <v>2357</v>
      </c>
      <c r="D1116" s="7">
        <v>10</v>
      </c>
      <c r="E1116" s="13">
        <v>2</v>
      </c>
      <c r="F1116" s="14">
        <v>9193.84</v>
      </c>
      <c r="G1116" s="1" t="s">
        <v>2351</v>
      </c>
      <c r="H1116" s="1" t="s">
        <v>2355</v>
      </c>
      <c r="I1116" s="9" t="s">
        <v>2358</v>
      </c>
      <c r="J1116" s="7">
        <f t="shared" si="68"/>
        <v>1983</v>
      </c>
      <c r="K1116" s="7">
        <f t="shared" si="69"/>
        <v>1976</v>
      </c>
      <c r="L1116" s="12">
        <f t="shared" si="70"/>
        <v>28013</v>
      </c>
      <c r="M1116" s="13">
        <f t="shared" si="71"/>
        <v>46</v>
      </c>
      <c r="V1116" s="7">
        <v>2</v>
      </c>
    </row>
    <row r="1117" spans="1:22" x14ac:dyDescent="0.3">
      <c r="A1117" s="1" t="s">
        <v>1221</v>
      </c>
      <c r="B1117" s="7">
        <v>1986</v>
      </c>
      <c r="C1117" s="1" t="s">
        <v>2359</v>
      </c>
      <c r="D1117" s="7">
        <v>25</v>
      </c>
      <c r="E1117" s="13">
        <v>3</v>
      </c>
      <c r="F1117" s="14">
        <v>9210.06</v>
      </c>
      <c r="G1117" s="1" t="s">
        <v>2351</v>
      </c>
      <c r="H1117" s="1" t="s">
        <v>2352</v>
      </c>
      <c r="I1117" s="9" t="s">
        <v>2371</v>
      </c>
      <c r="J1117" s="7">
        <f t="shared" si="68"/>
        <v>1983</v>
      </c>
      <c r="K1117" s="7">
        <f t="shared" si="69"/>
        <v>1986</v>
      </c>
      <c r="L1117" s="12">
        <f t="shared" si="70"/>
        <v>31771</v>
      </c>
      <c r="M1117" s="13">
        <f t="shared" si="71"/>
        <v>36</v>
      </c>
      <c r="V1117" s="7">
        <v>1</v>
      </c>
    </row>
    <row r="1118" spans="1:22" x14ac:dyDescent="0.3">
      <c r="A1118" s="1" t="s">
        <v>1220</v>
      </c>
      <c r="B1118" s="7">
        <v>1981</v>
      </c>
      <c r="C1118" s="1" t="s">
        <v>2359</v>
      </c>
      <c r="D1118" s="7">
        <v>5</v>
      </c>
      <c r="E1118" s="13">
        <v>5</v>
      </c>
      <c r="F1118" s="14">
        <v>9222.4</v>
      </c>
      <c r="G1118" s="1" t="s">
        <v>2351</v>
      </c>
      <c r="H1118" s="1" t="s">
        <v>2352</v>
      </c>
      <c r="I1118" s="9" t="s">
        <v>2364</v>
      </c>
      <c r="J1118" s="7">
        <f t="shared" si="68"/>
        <v>1983</v>
      </c>
      <c r="K1118" s="7">
        <f t="shared" si="69"/>
        <v>1981</v>
      </c>
      <c r="L1118" s="12">
        <f t="shared" si="70"/>
        <v>29925</v>
      </c>
      <c r="M1118" s="13">
        <f t="shared" si="71"/>
        <v>41</v>
      </c>
      <c r="V1118" s="7">
        <v>1</v>
      </c>
    </row>
    <row r="1119" spans="1:22" x14ac:dyDescent="0.3">
      <c r="A1119" s="1" t="s">
        <v>1219</v>
      </c>
      <c r="B1119" s="7">
        <v>1975</v>
      </c>
      <c r="C1119" s="1" t="s">
        <v>2359</v>
      </c>
      <c r="D1119" s="7">
        <v>6</v>
      </c>
      <c r="E1119" s="13">
        <v>2</v>
      </c>
      <c r="F1119" s="14">
        <v>9225.26</v>
      </c>
      <c r="G1119" s="1" t="s">
        <v>2352</v>
      </c>
      <c r="H1119" s="1" t="s">
        <v>2352</v>
      </c>
      <c r="I1119" s="9" t="s">
        <v>2363</v>
      </c>
      <c r="J1119" s="7">
        <f t="shared" si="68"/>
        <v>1983</v>
      </c>
      <c r="K1119" s="7">
        <f t="shared" si="69"/>
        <v>1975</v>
      </c>
      <c r="L1119" s="12">
        <f t="shared" si="70"/>
        <v>27734</v>
      </c>
      <c r="M1119" s="13">
        <f t="shared" si="71"/>
        <v>47</v>
      </c>
      <c r="V1119" s="7">
        <v>1</v>
      </c>
    </row>
    <row r="1120" spans="1:22" x14ac:dyDescent="0.3">
      <c r="A1120" s="1" t="s">
        <v>1218</v>
      </c>
      <c r="B1120" s="7">
        <v>1980</v>
      </c>
      <c r="C1120" s="1" t="s">
        <v>2361</v>
      </c>
      <c r="D1120" s="7">
        <v>5</v>
      </c>
      <c r="E1120" s="13">
        <v>2</v>
      </c>
      <c r="F1120" s="14">
        <v>9247.94</v>
      </c>
      <c r="G1120" s="1" t="s">
        <v>2351</v>
      </c>
      <c r="H1120" s="1" t="s">
        <v>2355</v>
      </c>
      <c r="I1120" s="9" t="s">
        <v>2371</v>
      </c>
      <c r="J1120" s="7">
        <f t="shared" si="68"/>
        <v>1983</v>
      </c>
      <c r="K1120" s="7">
        <f t="shared" si="69"/>
        <v>1980</v>
      </c>
      <c r="L1120" s="12">
        <f t="shared" si="70"/>
        <v>29499</v>
      </c>
      <c r="M1120" s="13">
        <f t="shared" si="71"/>
        <v>42</v>
      </c>
      <c r="V1120" s="7">
        <v>2</v>
      </c>
    </row>
    <row r="1121" spans="1:22" x14ac:dyDescent="0.3">
      <c r="A1121" s="1" t="s">
        <v>1217</v>
      </c>
      <c r="B1121" s="7">
        <v>1974</v>
      </c>
      <c r="C1121" s="1" t="s">
        <v>2360</v>
      </c>
      <c r="D1121" s="7">
        <v>21</v>
      </c>
      <c r="E1121" s="13">
        <v>1</v>
      </c>
      <c r="F1121" s="14">
        <v>9249.5</v>
      </c>
      <c r="G1121" s="1" t="s">
        <v>2351</v>
      </c>
      <c r="H1121" s="1" t="s">
        <v>2355</v>
      </c>
      <c r="I1121" s="9" t="s">
        <v>2358</v>
      </c>
      <c r="J1121" s="7">
        <f t="shared" si="68"/>
        <v>1983</v>
      </c>
      <c r="K1121" s="7">
        <f t="shared" si="69"/>
        <v>1974</v>
      </c>
      <c r="L1121" s="12">
        <f t="shared" si="70"/>
        <v>27262</v>
      </c>
      <c r="M1121" s="13">
        <f t="shared" si="71"/>
        <v>48</v>
      </c>
      <c r="V1121" s="7">
        <v>2</v>
      </c>
    </row>
    <row r="1122" spans="1:22" x14ac:dyDescent="0.3">
      <c r="A1122" s="1" t="s">
        <v>1216</v>
      </c>
      <c r="B1122" s="7">
        <v>1971</v>
      </c>
      <c r="C1122" s="1" t="s">
        <v>2360</v>
      </c>
      <c r="D1122" s="7">
        <v>6</v>
      </c>
      <c r="E1122" s="13">
        <v>0</v>
      </c>
      <c r="F1122" s="14">
        <v>9264.7999999999993</v>
      </c>
      <c r="G1122" s="1" t="s">
        <v>2351</v>
      </c>
      <c r="H1122" s="1" t="s">
        <v>2355</v>
      </c>
      <c r="I1122" s="9" t="s">
        <v>2362</v>
      </c>
      <c r="J1122" s="7">
        <f t="shared" si="68"/>
        <v>1983</v>
      </c>
      <c r="K1122" s="7">
        <f t="shared" si="69"/>
        <v>1971</v>
      </c>
      <c r="L1122" s="12">
        <f t="shared" si="70"/>
        <v>26151</v>
      </c>
      <c r="M1122" s="13">
        <f t="shared" si="71"/>
        <v>51</v>
      </c>
      <c r="V1122" s="7">
        <v>2</v>
      </c>
    </row>
    <row r="1123" spans="1:22" x14ac:dyDescent="0.3">
      <c r="A1123" s="1" t="s">
        <v>1215</v>
      </c>
      <c r="B1123" s="7">
        <v>1973</v>
      </c>
      <c r="C1123" s="1" t="s">
        <v>2361</v>
      </c>
      <c r="D1123" s="7">
        <v>27</v>
      </c>
      <c r="E1123" s="13">
        <v>1</v>
      </c>
      <c r="F1123" s="14">
        <v>9282.48</v>
      </c>
      <c r="G1123" s="1" t="s">
        <v>2352</v>
      </c>
      <c r="H1123" s="1" t="s">
        <v>2351</v>
      </c>
      <c r="I1123" s="9" t="s">
        <v>2365</v>
      </c>
      <c r="J1123" s="7">
        <f t="shared" si="68"/>
        <v>1983</v>
      </c>
      <c r="K1123" s="7">
        <f t="shared" si="69"/>
        <v>1973</v>
      </c>
      <c r="L1123" s="12">
        <f t="shared" si="70"/>
        <v>26964</v>
      </c>
      <c r="M1123" s="13">
        <f t="shared" si="71"/>
        <v>49</v>
      </c>
      <c r="V1123" s="7">
        <v>9</v>
      </c>
    </row>
    <row r="1124" spans="1:22" x14ac:dyDescent="0.3">
      <c r="A1124" s="1" t="s">
        <v>1214</v>
      </c>
      <c r="B1124" s="7">
        <v>1971</v>
      </c>
      <c r="C1124" s="1" t="s">
        <v>2350</v>
      </c>
      <c r="D1124" s="7">
        <v>2</v>
      </c>
      <c r="E1124" s="13">
        <v>0</v>
      </c>
      <c r="F1124" s="14">
        <v>9283.56</v>
      </c>
      <c r="G1124" s="1" t="s">
        <v>2351</v>
      </c>
      <c r="H1124" s="1" t="s">
        <v>2352</v>
      </c>
      <c r="I1124" s="9" t="s">
        <v>2353</v>
      </c>
      <c r="J1124" s="7">
        <f t="shared" si="68"/>
        <v>1983</v>
      </c>
      <c r="K1124" s="7">
        <f t="shared" si="69"/>
        <v>1971</v>
      </c>
      <c r="L1124" s="12">
        <f t="shared" si="70"/>
        <v>26116</v>
      </c>
      <c r="M1124" s="13">
        <f t="shared" si="71"/>
        <v>51</v>
      </c>
      <c r="V1124" s="7">
        <v>1</v>
      </c>
    </row>
    <row r="1125" spans="1:22" x14ac:dyDescent="0.3">
      <c r="A1125" s="1" t="s">
        <v>1213</v>
      </c>
      <c r="B1125" s="7">
        <v>1969</v>
      </c>
      <c r="C1125" s="1" t="s">
        <v>2354</v>
      </c>
      <c r="D1125" s="7">
        <v>26</v>
      </c>
      <c r="E1125" s="13">
        <v>0</v>
      </c>
      <c r="F1125" s="14">
        <v>9285.8700000000008</v>
      </c>
      <c r="G1125" s="1" t="s">
        <v>2351</v>
      </c>
      <c r="H1125" s="1" t="s">
        <v>2352</v>
      </c>
      <c r="I1125" s="9" t="s">
        <v>2353</v>
      </c>
      <c r="J1125" s="7">
        <f t="shared" si="68"/>
        <v>1983</v>
      </c>
      <c r="K1125" s="7">
        <f t="shared" si="69"/>
        <v>1969</v>
      </c>
      <c r="L1125" s="12">
        <f t="shared" si="70"/>
        <v>25533</v>
      </c>
      <c r="M1125" s="13">
        <f t="shared" si="71"/>
        <v>53</v>
      </c>
      <c r="V1125" s="7">
        <v>1</v>
      </c>
    </row>
    <row r="1126" spans="1:22" x14ac:dyDescent="0.3">
      <c r="A1126" s="1" t="s">
        <v>1212</v>
      </c>
      <c r="B1126" s="7">
        <v>1973</v>
      </c>
      <c r="C1126" s="1" t="s">
        <v>2361</v>
      </c>
      <c r="D1126" s="7">
        <v>16</v>
      </c>
      <c r="E1126" s="13">
        <v>1</v>
      </c>
      <c r="F1126" s="14">
        <v>9288.0300000000007</v>
      </c>
      <c r="G1126" s="1" t="s">
        <v>2351</v>
      </c>
      <c r="H1126" s="1" t="s">
        <v>2352</v>
      </c>
      <c r="I1126" s="9" t="s">
        <v>2366</v>
      </c>
      <c r="J1126" s="7">
        <f t="shared" si="68"/>
        <v>1983</v>
      </c>
      <c r="K1126" s="7">
        <f t="shared" si="69"/>
        <v>1973</v>
      </c>
      <c r="L1126" s="12">
        <f t="shared" si="70"/>
        <v>26953</v>
      </c>
      <c r="M1126" s="13">
        <f t="shared" si="71"/>
        <v>49</v>
      </c>
      <c r="V1126" s="7">
        <v>1</v>
      </c>
    </row>
    <row r="1127" spans="1:22" x14ac:dyDescent="0.3">
      <c r="A1127" s="1" t="s">
        <v>1211</v>
      </c>
      <c r="B1127" s="7">
        <v>1973</v>
      </c>
      <c r="C1127" s="1" t="s">
        <v>2357</v>
      </c>
      <c r="D1127" s="7">
        <v>18</v>
      </c>
      <c r="E1127" s="13">
        <v>1</v>
      </c>
      <c r="F1127" s="14">
        <v>9290.14</v>
      </c>
      <c r="G1127" s="1" t="s">
        <v>2352</v>
      </c>
      <c r="H1127" s="1" t="s">
        <v>2352</v>
      </c>
      <c r="I1127" s="9" t="s">
        <v>2365</v>
      </c>
      <c r="J1127" s="7">
        <f t="shared" si="68"/>
        <v>1983</v>
      </c>
      <c r="K1127" s="7">
        <f t="shared" si="69"/>
        <v>1973</v>
      </c>
      <c r="L1127" s="12">
        <f t="shared" si="70"/>
        <v>26925</v>
      </c>
      <c r="M1127" s="13">
        <f t="shared" si="71"/>
        <v>49</v>
      </c>
      <c r="V1127" s="7">
        <v>1</v>
      </c>
    </row>
    <row r="1128" spans="1:22" x14ac:dyDescent="0.3">
      <c r="A1128" s="1" t="s">
        <v>1210</v>
      </c>
      <c r="B1128" s="7">
        <v>1976</v>
      </c>
      <c r="C1128" s="1" t="s">
        <v>2354</v>
      </c>
      <c r="D1128" s="7">
        <v>3</v>
      </c>
      <c r="E1128" s="13">
        <v>3</v>
      </c>
      <c r="F1128" s="14">
        <v>9301.89</v>
      </c>
      <c r="G1128" s="1" t="s">
        <v>2351</v>
      </c>
      <c r="H1128" s="1" t="s">
        <v>2355</v>
      </c>
      <c r="I1128" s="9" t="s">
        <v>2358</v>
      </c>
      <c r="J1128" s="7">
        <f t="shared" si="68"/>
        <v>1983</v>
      </c>
      <c r="K1128" s="7">
        <f t="shared" si="69"/>
        <v>1976</v>
      </c>
      <c r="L1128" s="12">
        <f t="shared" si="70"/>
        <v>28067</v>
      </c>
      <c r="M1128" s="13">
        <f t="shared" si="71"/>
        <v>46</v>
      </c>
      <c r="V1128" s="7">
        <v>2</v>
      </c>
    </row>
    <row r="1129" spans="1:22" x14ac:dyDescent="0.3">
      <c r="A1129" s="1" t="s">
        <v>1209</v>
      </c>
      <c r="B1129" s="7">
        <v>1973</v>
      </c>
      <c r="C1129" s="1" t="s">
        <v>2361</v>
      </c>
      <c r="D1129" s="7">
        <v>16</v>
      </c>
      <c r="E1129" s="13">
        <v>2</v>
      </c>
      <c r="F1129" s="14">
        <v>9304.7000000000007</v>
      </c>
      <c r="G1129" s="1" t="s">
        <v>2352</v>
      </c>
      <c r="H1129" s="1" t="s">
        <v>2352</v>
      </c>
      <c r="I1129" s="9" t="s">
        <v>2353</v>
      </c>
      <c r="J1129" s="7">
        <f t="shared" si="68"/>
        <v>1983</v>
      </c>
      <c r="K1129" s="7">
        <f t="shared" si="69"/>
        <v>1973</v>
      </c>
      <c r="L1129" s="12">
        <f t="shared" si="70"/>
        <v>26953</v>
      </c>
      <c r="M1129" s="13">
        <f t="shared" si="71"/>
        <v>49</v>
      </c>
      <c r="V1129" s="7">
        <v>1</v>
      </c>
    </row>
    <row r="1130" spans="1:22" x14ac:dyDescent="0.3">
      <c r="A1130" s="1" t="s">
        <v>1208</v>
      </c>
      <c r="B1130" s="7">
        <v>1963</v>
      </c>
      <c r="C1130" s="1" t="s">
        <v>2356</v>
      </c>
      <c r="D1130" s="7">
        <v>8</v>
      </c>
      <c r="E1130" s="13">
        <v>0</v>
      </c>
      <c r="F1130" s="14">
        <v>9310.81</v>
      </c>
      <c r="G1130" s="1" t="s">
        <v>2352</v>
      </c>
      <c r="H1130" s="1" t="s">
        <v>2355</v>
      </c>
      <c r="I1130" s="9" t="s">
        <v>2353</v>
      </c>
      <c r="J1130" s="7">
        <f t="shared" si="68"/>
        <v>1983</v>
      </c>
      <c r="K1130" s="7">
        <f t="shared" si="69"/>
        <v>1963</v>
      </c>
      <c r="L1130" s="12">
        <f t="shared" si="70"/>
        <v>23170</v>
      </c>
      <c r="M1130" s="13">
        <f t="shared" si="71"/>
        <v>60</v>
      </c>
      <c r="V1130" s="7">
        <v>2</v>
      </c>
    </row>
    <row r="1131" spans="1:22" x14ac:dyDescent="0.3">
      <c r="A1131" s="1" t="s">
        <v>1207</v>
      </c>
      <c r="B1131" s="7">
        <v>1977</v>
      </c>
      <c r="C1131" s="1" t="s">
        <v>2361</v>
      </c>
      <c r="D1131" s="7">
        <v>12</v>
      </c>
      <c r="E1131" s="13">
        <v>2</v>
      </c>
      <c r="F1131" s="14">
        <v>9315.41</v>
      </c>
      <c r="G1131" s="1" t="s">
        <v>2351</v>
      </c>
      <c r="H1131" s="1" t="s">
        <v>2355</v>
      </c>
      <c r="I1131" s="9" t="s">
        <v>2368</v>
      </c>
      <c r="J1131" s="7">
        <f t="shared" si="68"/>
        <v>1983</v>
      </c>
      <c r="K1131" s="7">
        <f t="shared" si="69"/>
        <v>1977</v>
      </c>
      <c r="L1131" s="12">
        <f t="shared" si="70"/>
        <v>28410</v>
      </c>
      <c r="M1131" s="13">
        <f t="shared" si="71"/>
        <v>45</v>
      </c>
      <c r="V1131" s="7">
        <v>2</v>
      </c>
    </row>
    <row r="1132" spans="1:22" x14ac:dyDescent="0.3">
      <c r="A1132" s="1" t="s">
        <v>1206</v>
      </c>
      <c r="B1132" s="7">
        <v>1988</v>
      </c>
      <c r="C1132" s="1" t="s">
        <v>2350</v>
      </c>
      <c r="D1132" s="7">
        <v>9</v>
      </c>
      <c r="E1132" s="13">
        <v>3</v>
      </c>
      <c r="F1132" s="14">
        <v>9320.26</v>
      </c>
      <c r="G1132" s="1" t="s">
        <v>2351</v>
      </c>
      <c r="H1132" s="1" t="s">
        <v>2355</v>
      </c>
      <c r="I1132" s="9" t="s">
        <v>2358</v>
      </c>
      <c r="J1132" s="7">
        <f t="shared" si="68"/>
        <v>1983</v>
      </c>
      <c r="K1132" s="7">
        <f t="shared" si="69"/>
        <v>1988</v>
      </c>
      <c r="L1132" s="12">
        <f t="shared" si="70"/>
        <v>32333</v>
      </c>
      <c r="M1132" s="13">
        <f t="shared" si="71"/>
        <v>34</v>
      </c>
      <c r="V1132" s="7">
        <v>2</v>
      </c>
    </row>
    <row r="1133" spans="1:22" x14ac:dyDescent="0.3">
      <c r="A1133" s="1" t="s">
        <v>1205</v>
      </c>
      <c r="B1133" s="7">
        <v>1996</v>
      </c>
      <c r="C1133" s="1" t="s">
        <v>2361</v>
      </c>
      <c r="D1133" s="7">
        <v>12</v>
      </c>
      <c r="E1133" s="13">
        <v>0</v>
      </c>
      <c r="F1133" s="14">
        <v>9338.61</v>
      </c>
      <c r="G1133" s="1" t="s">
        <v>2351</v>
      </c>
      <c r="H1133" s="1" t="s">
        <v>2355</v>
      </c>
      <c r="I1133" s="9" t="s">
        <v>2374</v>
      </c>
      <c r="J1133" s="7">
        <f t="shared" si="68"/>
        <v>1983</v>
      </c>
      <c r="K1133" s="7">
        <f t="shared" si="69"/>
        <v>1996</v>
      </c>
      <c r="L1133" s="12">
        <f t="shared" si="70"/>
        <v>35350</v>
      </c>
      <c r="M1133" s="13">
        <f t="shared" si="71"/>
        <v>26</v>
      </c>
      <c r="V1133" s="7">
        <v>2</v>
      </c>
    </row>
    <row r="1134" spans="1:22" x14ac:dyDescent="0.3">
      <c r="A1134" s="1" t="s">
        <v>1204</v>
      </c>
      <c r="B1134" s="7">
        <v>1988</v>
      </c>
      <c r="C1134" s="1" t="s">
        <v>2350</v>
      </c>
      <c r="D1134" s="7">
        <v>1</v>
      </c>
      <c r="E1134" s="13">
        <v>3</v>
      </c>
      <c r="F1134" s="14">
        <v>9344.2000000000007</v>
      </c>
      <c r="G1134" s="1" t="s">
        <v>2351</v>
      </c>
      <c r="H1134" s="1" t="s">
        <v>2355</v>
      </c>
      <c r="I1134" s="9" t="s">
        <v>2371</v>
      </c>
      <c r="J1134" s="7">
        <f t="shared" si="68"/>
        <v>1983</v>
      </c>
      <c r="K1134" s="7">
        <f t="shared" si="69"/>
        <v>1988</v>
      </c>
      <c r="L1134" s="12">
        <f t="shared" si="70"/>
        <v>32325</v>
      </c>
      <c r="M1134" s="13">
        <f t="shared" si="71"/>
        <v>34</v>
      </c>
      <c r="V1134" s="7">
        <v>2</v>
      </c>
    </row>
    <row r="1135" spans="1:22" x14ac:dyDescent="0.3">
      <c r="A1135" s="1" t="s">
        <v>1203</v>
      </c>
      <c r="B1135" s="7">
        <v>1971</v>
      </c>
      <c r="C1135" s="1" t="s">
        <v>2361</v>
      </c>
      <c r="D1135" s="7">
        <v>8</v>
      </c>
      <c r="E1135" s="13">
        <v>0</v>
      </c>
      <c r="F1135" s="14">
        <v>9361.33</v>
      </c>
      <c r="G1135" s="1" t="s">
        <v>2352</v>
      </c>
      <c r="H1135" s="1" t="s">
        <v>2355</v>
      </c>
      <c r="I1135" s="9" t="s">
        <v>2365</v>
      </c>
      <c r="J1135" s="7">
        <f t="shared" si="68"/>
        <v>1983</v>
      </c>
      <c r="K1135" s="7">
        <f t="shared" si="69"/>
        <v>1971</v>
      </c>
      <c r="L1135" s="12">
        <f t="shared" si="70"/>
        <v>26214</v>
      </c>
      <c r="M1135" s="13">
        <f t="shared" si="71"/>
        <v>51</v>
      </c>
      <c r="V1135" s="7">
        <v>2</v>
      </c>
    </row>
    <row r="1136" spans="1:22" x14ac:dyDescent="0.3">
      <c r="A1136" s="1" t="s">
        <v>1202</v>
      </c>
      <c r="B1136" s="7">
        <v>1969</v>
      </c>
      <c r="C1136" s="1" t="s">
        <v>2354</v>
      </c>
      <c r="D1136" s="7">
        <v>24</v>
      </c>
      <c r="E1136" s="13">
        <v>0</v>
      </c>
      <c r="F1136" s="14">
        <v>9377.4500000000007</v>
      </c>
      <c r="G1136" s="1" t="s">
        <v>2351</v>
      </c>
      <c r="H1136" s="1" t="s">
        <v>2352</v>
      </c>
      <c r="I1136" s="9" t="s">
        <v>2353</v>
      </c>
      <c r="J1136" s="7">
        <f t="shared" si="68"/>
        <v>1983</v>
      </c>
      <c r="K1136" s="7">
        <f t="shared" si="69"/>
        <v>1969</v>
      </c>
      <c r="L1136" s="12">
        <f t="shared" si="70"/>
        <v>25531</v>
      </c>
      <c r="M1136" s="13">
        <f t="shared" si="71"/>
        <v>53</v>
      </c>
      <c r="V1136" s="7">
        <v>1</v>
      </c>
    </row>
    <row r="1137" spans="1:22" x14ac:dyDescent="0.3">
      <c r="A1137" s="1" t="s">
        <v>1201</v>
      </c>
      <c r="B1137" s="7">
        <v>1971</v>
      </c>
      <c r="C1137" s="1" t="s">
        <v>2354</v>
      </c>
      <c r="D1137" s="7">
        <v>26</v>
      </c>
      <c r="E1137" s="13">
        <v>1</v>
      </c>
      <c r="F1137" s="14">
        <v>9377.9</v>
      </c>
      <c r="G1137" s="1" t="s">
        <v>2351</v>
      </c>
      <c r="H1137" s="1" t="s">
        <v>2355</v>
      </c>
      <c r="I1137" s="9" t="s">
        <v>2353</v>
      </c>
      <c r="J1137" s="7">
        <f t="shared" si="68"/>
        <v>1983</v>
      </c>
      <c r="K1137" s="7">
        <f t="shared" si="69"/>
        <v>1971</v>
      </c>
      <c r="L1137" s="12">
        <f t="shared" si="70"/>
        <v>26263</v>
      </c>
      <c r="M1137" s="13">
        <f t="shared" si="71"/>
        <v>51</v>
      </c>
      <c r="V1137" s="7">
        <v>2</v>
      </c>
    </row>
    <row r="1138" spans="1:22" x14ac:dyDescent="0.3">
      <c r="A1138" s="1" t="s">
        <v>1200</v>
      </c>
      <c r="B1138" s="7">
        <v>1975</v>
      </c>
      <c r="C1138" s="1" t="s">
        <v>2359</v>
      </c>
      <c r="D1138" s="7">
        <v>2</v>
      </c>
      <c r="E1138" s="13">
        <v>1</v>
      </c>
      <c r="F1138" s="14">
        <v>9380.75</v>
      </c>
      <c r="G1138" s="1" t="s">
        <v>2351</v>
      </c>
      <c r="H1138" s="1" t="s">
        <v>2351</v>
      </c>
      <c r="I1138" s="9" t="s">
        <v>2368</v>
      </c>
      <c r="J1138" s="7">
        <f t="shared" si="68"/>
        <v>1983</v>
      </c>
      <c r="K1138" s="7">
        <f t="shared" si="69"/>
        <v>1975</v>
      </c>
      <c r="L1138" s="12">
        <f t="shared" si="70"/>
        <v>27730</v>
      </c>
      <c r="M1138" s="13">
        <f t="shared" si="71"/>
        <v>47</v>
      </c>
      <c r="V1138" s="7">
        <v>9</v>
      </c>
    </row>
    <row r="1139" spans="1:22" x14ac:dyDescent="0.3">
      <c r="A1139" s="1" t="s">
        <v>1199</v>
      </c>
      <c r="B1139" s="7">
        <v>1971</v>
      </c>
      <c r="C1139" s="1" t="s">
        <v>2359</v>
      </c>
      <c r="D1139" s="7">
        <v>29</v>
      </c>
      <c r="E1139" s="13">
        <v>1</v>
      </c>
      <c r="F1139" s="14">
        <v>9386.16</v>
      </c>
      <c r="G1139" s="1" t="s">
        <v>2352</v>
      </c>
      <c r="H1139" s="1" t="s">
        <v>2351</v>
      </c>
      <c r="I1139" s="9" t="s">
        <v>2353</v>
      </c>
      <c r="J1139" s="7">
        <f t="shared" si="68"/>
        <v>1983</v>
      </c>
      <c r="K1139" s="7">
        <f t="shared" si="69"/>
        <v>1971</v>
      </c>
      <c r="L1139" s="12">
        <f t="shared" si="70"/>
        <v>26296</v>
      </c>
      <c r="M1139" s="13">
        <f t="shared" si="71"/>
        <v>51</v>
      </c>
      <c r="V1139" s="7">
        <v>9</v>
      </c>
    </row>
    <row r="1140" spans="1:22" x14ac:dyDescent="0.3">
      <c r="A1140" s="1" t="s">
        <v>1198</v>
      </c>
      <c r="B1140" s="7">
        <v>1971</v>
      </c>
      <c r="C1140" s="1" t="s">
        <v>2361</v>
      </c>
      <c r="D1140" s="7">
        <v>20</v>
      </c>
      <c r="E1140" s="13">
        <v>1</v>
      </c>
      <c r="F1140" s="14">
        <v>9391.35</v>
      </c>
      <c r="G1140" s="1" t="s">
        <v>2352</v>
      </c>
      <c r="H1140" s="1" t="s">
        <v>2352</v>
      </c>
      <c r="I1140" s="9" t="s">
        <v>2362</v>
      </c>
      <c r="J1140" s="7">
        <f t="shared" si="68"/>
        <v>1983</v>
      </c>
      <c r="K1140" s="7">
        <f t="shared" si="69"/>
        <v>1971</v>
      </c>
      <c r="L1140" s="12">
        <f t="shared" si="70"/>
        <v>26226</v>
      </c>
      <c r="M1140" s="13">
        <f t="shared" si="71"/>
        <v>51</v>
      </c>
      <c r="V1140" s="7">
        <v>1</v>
      </c>
    </row>
    <row r="1141" spans="1:22" x14ac:dyDescent="0.3">
      <c r="A1141" s="1" t="s">
        <v>1197</v>
      </c>
      <c r="B1141" s="7">
        <v>1976</v>
      </c>
      <c r="C1141" s="1" t="s">
        <v>2361</v>
      </c>
      <c r="D1141" s="7">
        <v>17</v>
      </c>
      <c r="E1141" s="13">
        <v>2</v>
      </c>
      <c r="F1141" s="14">
        <v>9411.01</v>
      </c>
      <c r="G1141" s="1" t="s">
        <v>2351</v>
      </c>
      <c r="H1141" s="1" t="s">
        <v>2352</v>
      </c>
      <c r="I1141" s="9" t="s">
        <v>2368</v>
      </c>
      <c r="J1141" s="7">
        <f t="shared" si="68"/>
        <v>1983</v>
      </c>
      <c r="K1141" s="7">
        <f t="shared" si="69"/>
        <v>1976</v>
      </c>
      <c r="L1141" s="12">
        <f t="shared" si="70"/>
        <v>28050</v>
      </c>
      <c r="M1141" s="13">
        <f t="shared" si="71"/>
        <v>46</v>
      </c>
      <c r="V1141" s="7">
        <v>1</v>
      </c>
    </row>
    <row r="1142" spans="1:22" x14ac:dyDescent="0.3">
      <c r="A1142" s="1" t="s">
        <v>1196</v>
      </c>
      <c r="B1142" s="7">
        <v>1976</v>
      </c>
      <c r="C1142" s="1" t="s">
        <v>2361</v>
      </c>
      <c r="D1142" s="7">
        <v>30</v>
      </c>
      <c r="E1142" s="13">
        <v>3</v>
      </c>
      <c r="F1142" s="14">
        <v>9414.92</v>
      </c>
      <c r="G1142" s="1" t="s">
        <v>2351</v>
      </c>
      <c r="H1142" s="1" t="s">
        <v>2351</v>
      </c>
      <c r="I1142" s="9" t="s">
        <v>2362</v>
      </c>
      <c r="J1142" s="7">
        <f t="shared" si="68"/>
        <v>1983</v>
      </c>
      <c r="K1142" s="7">
        <f t="shared" si="69"/>
        <v>1976</v>
      </c>
      <c r="L1142" s="12">
        <f t="shared" si="70"/>
        <v>28063</v>
      </c>
      <c r="M1142" s="13">
        <f t="shared" si="71"/>
        <v>46</v>
      </c>
      <c r="V1142" s="7">
        <v>9</v>
      </c>
    </row>
    <row r="1143" spans="1:22" x14ac:dyDescent="0.3">
      <c r="A1143" s="1" t="s">
        <v>1195</v>
      </c>
      <c r="B1143" s="7">
        <v>1976</v>
      </c>
      <c r="C1143" s="1" t="s">
        <v>2354</v>
      </c>
      <c r="D1143" s="7">
        <v>3</v>
      </c>
      <c r="E1143" s="13">
        <v>2</v>
      </c>
      <c r="F1143" s="14">
        <v>9432.93</v>
      </c>
      <c r="G1143" s="1" t="s">
        <v>2351</v>
      </c>
      <c r="H1143" s="1" t="s">
        <v>2355</v>
      </c>
      <c r="I1143" s="9" t="s">
        <v>2368</v>
      </c>
      <c r="J1143" s="7">
        <f t="shared" si="68"/>
        <v>1983</v>
      </c>
      <c r="K1143" s="7">
        <f t="shared" si="69"/>
        <v>1976</v>
      </c>
      <c r="L1143" s="12">
        <f t="shared" si="70"/>
        <v>28067</v>
      </c>
      <c r="M1143" s="13">
        <f t="shared" si="71"/>
        <v>46</v>
      </c>
      <c r="V1143" s="7">
        <v>2</v>
      </c>
    </row>
    <row r="1144" spans="1:22" x14ac:dyDescent="0.3">
      <c r="A1144" s="1" t="s">
        <v>1194</v>
      </c>
      <c r="B1144" s="7">
        <v>1974</v>
      </c>
      <c r="C1144" s="1" t="s">
        <v>2354</v>
      </c>
      <c r="D1144" s="7">
        <v>27</v>
      </c>
      <c r="E1144" s="13">
        <v>1</v>
      </c>
      <c r="F1144" s="14">
        <v>9447.25</v>
      </c>
      <c r="G1144" s="1" t="s">
        <v>2351</v>
      </c>
      <c r="H1144" s="1" t="s">
        <v>2355</v>
      </c>
      <c r="I1144" s="9" t="s">
        <v>2368</v>
      </c>
      <c r="J1144" s="7">
        <f t="shared" si="68"/>
        <v>1983</v>
      </c>
      <c r="K1144" s="7">
        <f t="shared" si="69"/>
        <v>1974</v>
      </c>
      <c r="L1144" s="12">
        <f t="shared" si="70"/>
        <v>27360</v>
      </c>
      <c r="M1144" s="13">
        <f t="shared" si="71"/>
        <v>48</v>
      </c>
      <c r="V1144" s="7">
        <v>2</v>
      </c>
    </row>
    <row r="1145" spans="1:22" x14ac:dyDescent="0.3">
      <c r="A1145" s="1" t="s">
        <v>1193</v>
      </c>
      <c r="B1145" s="7">
        <v>1974</v>
      </c>
      <c r="C1145" s="1" t="s">
        <v>2356</v>
      </c>
      <c r="D1145" s="7">
        <v>8</v>
      </c>
      <c r="E1145" s="13">
        <v>1</v>
      </c>
      <c r="F1145" s="14">
        <v>9447.3799999999992</v>
      </c>
      <c r="G1145" s="1" t="s">
        <v>2351</v>
      </c>
      <c r="H1145" s="1" t="s">
        <v>2352</v>
      </c>
      <c r="I1145" s="9" t="s">
        <v>2368</v>
      </c>
      <c r="J1145" s="7">
        <f t="shared" si="68"/>
        <v>1983</v>
      </c>
      <c r="K1145" s="7">
        <f t="shared" si="69"/>
        <v>1974</v>
      </c>
      <c r="L1145" s="12">
        <f t="shared" si="70"/>
        <v>27188</v>
      </c>
      <c r="M1145" s="13">
        <f t="shared" si="71"/>
        <v>49</v>
      </c>
      <c r="V1145" s="7">
        <v>1</v>
      </c>
    </row>
    <row r="1146" spans="1:22" x14ac:dyDescent="0.3">
      <c r="A1146" s="1" t="s">
        <v>1192</v>
      </c>
      <c r="B1146" s="7">
        <v>1987</v>
      </c>
      <c r="C1146" s="1" t="s">
        <v>2354</v>
      </c>
      <c r="D1146" s="7">
        <v>14</v>
      </c>
      <c r="E1146" s="13">
        <v>3</v>
      </c>
      <c r="F1146" s="14">
        <v>9448.42</v>
      </c>
      <c r="G1146" s="1" t="s">
        <v>2351</v>
      </c>
      <c r="H1146" s="1" t="s">
        <v>2352</v>
      </c>
      <c r="I1146" s="9" t="s">
        <v>2371</v>
      </c>
      <c r="J1146" s="7">
        <f t="shared" si="68"/>
        <v>1983</v>
      </c>
      <c r="K1146" s="7">
        <f t="shared" si="69"/>
        <v>1987</v>
      </c>
      <c r="L1146" s="12">
        <f t="shared" si="70"/>
        <v>32095</v>
      </c>
      <c r="M1146" s="13">
        <f t="shared" si="71"/>
        <v>35</v>
      </c>
      <c r="V1146" s="7">
        <v>1</v>
      </c>
    </row>
    <row r="1147" spans="1:22" x14ac:dyDescent="0.3">
      <c r="A1147" s="1" t="s">
        <v>1191</v>
      </c>
      <c r="B1147" s="7">
        <v>1979</v>
      </c>
      <c r="C1147" s="1" t="s">
        <v>2350</v>
      </c>
      <c r="D1147" s="7">
        <v>17</v>
      </c>
      <c r="E1147" s="13">
        <v>2</v>
      </c>
      <c r="F1147" s="14">
        <v>9453.92</v>
      </c>
      <c r="G1147" s="1" t="s">
        <v>2351</v>
      </c>
      <c r="H1147" s="1" t="s">
        <v>2351</v>
      </c>
      <c r="I1147" s="9" t="s">
        <v>2371</v>
      </c>
      <c r="J1147" s="7">
        <f t="shared" si="68"/>
        <v>1983</v>
      </c>
      <c r="K1147" s="7">
        <f t="shared" si="69"/>
        <v>1979</v>
      </c>
      <c r="L1147" s="12">
        <f t="shared" si="70"/>
        <v>29053</v>
      </c>
      <c r="M1147" s="13">
        <f t="shared" si="71"/>
        <v>43</v>
      </c>
      <c r="V1147" s="7">
        <v>9</v>
      </c>
    </row>
    <row r="1148" spans="1:22" x14ac:dyDescent="0.3">
      <c r="A1148" s="1" t="s">
        <v>1190</v>
      </c>
      <c r="B1148" s="7">
        <v>1969</v>
      </c>
      <c r="C1148" s="1" t="s">
        <v>2356</v>
      </c>
      <c r="D1148" s="7">
        <v>4</v>
      </c>
      <c r="E1148" s="13">
        <v>0</v>
      </c>
      <c r="F1148" s="14">
        <v>9487.64</v>
      </c>
      <c r="G1148" s="1" t="s">
        <v>2351</v>
      </c>
      <c r="H1148" s="1" t="s">
        <v>2351</v>
      </c>
      <c r="I1148" s="9" t="s">
        <v>2353</v>
      </c>
      <c r="J1148" s="7">
        <f t="shared" si="68"/>
        <v>1983</v>
      </c>
      <c r="K1148" s="7">
        <f t="shared" si="69"/>
        <v>1969</v>
      </c>
      <c r="L1148" s="12">
        <f t="shared" si="70"/>
        <v>25358</v>
      </c>
      <c r="M1148" s="13">
        <f t="shared" si="71"/>
        <v>54</v>
      </c>
      <c r="V1148" s="7">
        <v>9</v>
      </c>
    </row>
    <row r="1149" spans="1:22" x14ac:dyDescent="0.3">
      <c r="A1149" s="1" t="s">
        <v>1189</v>
      </c>
      <c r="B1149" s="7">
        <v>1976</v>
      </c>
      <c r="C1149" s="1" t="s">
        <v>2354</v>
      </c>
      <c r="D1149" s="7">
        <v>28</v>
      </c>
      <c r="E1149" s="13">
        <v>3</v>
      </c>
      <c r="F1149" s="14">
        <v>9500.57</v>
      </c>
      <c r="G1149" s="1" t="s">
        <v>2351</v>
      </c>
      <c r="H1149" s="1" t="s">
        <v>2352</v>
      </c>
      <c r="I1149" s="9" t="s">
        <v>2372</v>
      </c>
      <c r="J1149" s="7">
        <f t="shared" si="68"/>
        <v>1983</v>
      </c>
      <c r="K1149" s="7">
        <f t="shared" si="69"/>
        <v>1976</v>
      </c>
      <c r="L1149" s="12">
        <f t="shared" si="70"/>
        <v>28092</v>
      </c>
      <c r="M1149" s="13">
        <f t="shared" si="71"/>
        <v>46</v>
      </c>
      <c r="V1149" s="7">
        <v>1</v>
      </c>
    </row>
    <row r="1150" spans="1:22" x14ac:dyDescent="0.3">
      <c r="A1150" s="1" t="s">
        <v>1188</v>
      </c>
      <c r="B1150" s="7">
        <v>1969</v>
      </c>
      <c r="C1150" s="1" t="s">
        <v>2360</v>
      </c>
      <c r="D1150" s="7">
        <v>24</v>
      </c>
      <c r="E1150" s="13">
        <v>0</v>
      </c>
      <c r="F1150" s="14">
        <v>9504.31</v>
      </c>
      <c r="G1150" s="1" t="s">
        <v>2352</v>
      </c>
      <c r="H1150" s="1" t="s">
        <v>2351</v>
      </c>
      <c r="I1150" s="9" t="s">
        <v>2353</v>
      </c>
      <c r="J1150" s="7">
        <f t="shared" si="68"/>
        <v>1983</v>
      </c>
      <c r="K1150" s="7">
        <f t="shared" si="69"/>
        <v>1969</v>
      </c>
      <c r="L1150" s="12">
        <f t="shared" si="70"/>
        <v>25439</v>
      </c>
      <c r="M1150" s="13">
        <f t="shared" si="71"/>
        <v>53</v>
      </c>
      <c r="V1150" s="7">
        <v>9</v>
      </c>
    </row>
    <row r="1151" spans="1:22" x14ac:dyDescent="0.3">
      <c r="A1151" s="1" t="s">
        <v>1187</v>
      </c>
      <c r="B1151" s="7">
        <v>1992</v>
      </c>
      <c r="C1151" s="1" t="s">
        <v>2360</v>
      </c>
      <c r="D1151" s="7">
        <v>22</v>
      </c>
      <c r="E1151" s="13">
        <v>0</v>
      </c>
      <c r="F1151" s="14">
        <v>9507.68</v>
      </c>
      <c r="G1151" s="1" t="s">
        <v>2351</v>
      </c>
      <c r="H1151" s="1" t="s">
        <v>2355</v>
      </c>
      <c r="I1151" s="9" t="s">
        <v>2358</v>
      </c>
      <c r="J1151" s="7">
        <f t="shared" si="68"/>
        <v>1983</v>
      </c>
      <c r="K1151" s="7">
        <f t="shared" si="69"/>
        <v>1992</v>
      </c>
      <c r="L1151" s="12">
        <f t="shared" si="70"/>
        <v>33838</v>
      </c>
      <c r="M1151" s="13">
        <f t="shared" si="71"/>
        <v>30</v>
      </c>
      <c r="V1151" s="7">
        <v>2</v>
      </c>
    </row>
    <row r="1152" spans="1:22" x14ac:dyDescent="0.3">
      <c r="A1152" s="1" t="s">
        <v>1186</v>
      </c>
      <c r="B1152" s="7">
        <v>1971</v>
      </c>
      <c r="C1152" s="1" t="s">
        <v>2354</v>
      </c>
      <c r="D1152" s="7">
        <v>29</v>
      </c>
      <c r="E1152" s="13">
        <v>0</v>
      </c>
      <c r="F1152" s="14">
        <v>9528.9</v>
      </c>
      <c r="G1152" s="1" t="s">
        <v>2351</v>
      </c>
      <c r="H1152" s="1" t="s">
        <v>2351</v>
      </c>
      <c r="I1152" s="9" t="s">
        <v>2362</v>
      </c>
      <c r="J1152" s="7">
        <f t="shared" si="68"/>
        <v>1983</v>
      </c>
      <c r="K1152" s="7">
        <f t="shared" si="69"/>
        <v>1971</v>
      </c>
      <c r="L1152" s="12">
        <f t="shared" si="70"/>
        <v>26266</v>
      </c>
      <c r="M1152" s="13">
        <f t="shared" si="71"/>
        <v>51</v>
      </c>
      <c r="V1152" s="7">
        <v>9</v>
      </c>
    </row>
    <row r="1153" spans="1:22" x14ac:dyDescent="0.3">
      <c r="A1153" s="1" t="s">
        <v>1185</v>
      </c>
      <c r="B1153" s="7">
        <v>1973</v>
      </c>
      <c r="C1153" s="1" t="s">
        <v>2359</v>
      </c>
      <c r="D1153" s="7">
        <v>21</v>
      </c>
      <c r="E1153" s="13">
        <v>0</v>
      </c>
      <c r="F1153" s="14">
        <v>9538.65</v>
      </c>
      <c r="G1153" s="1" t="s">
        <v>2351</v>
      </c>
      <c r="H1153" s="1" t="s">
        <v>2352</v>
      </c>
      <c r="I1153" s="9" t="s">
        <v>2371</v>
      </c>
      <c r="J1153" s="7">
        <f t="shared" si="68"/>
        <v>1983</v>
      </c>
      <c r="K1153" s="7">
        <f t="shared" si="69"/>
        <v>1973</v>
      </c>
      <c r="L1153" s="12">
        <f t="shared" si="70"/>
        <v>27019</v>
      </c>
      <c r="M1153" s="13">
        <f t="shared" si="71"/>
        <v>49</v>
      </c>
      <c r="V1153" s="7">
        <v>1</v>
      </c>
    </row>
    <row r="1154" spans="1:22" x14ac:dyDescent="0.3">
      <c r="A1154" s="1" t="s">
        <v>1184</v>
      </c>
      <c r="B1154" s="7">
        <v>1975</v>
      </c>
      <c r="C1154" s="1" t="s">
        <v>2350</v>
      </c>
      <c r="D1154" s="7">
        <v>28</v>
      </c>
      <c r="E1154" s="13">
        <v>1</v>
      </c>
      <c r="F1154" s="14">
        <v>9540.17</v>
      </c>
      <c r="G1154" s="1" t="s">
        <v>2351</v>
      </c>
      <c r="H1154" s="1" t="s">
        <v>2351</v>
      </c>
      <c r="I1154" s="9" t="s">
        <v>2368</v>
      </c>
      <c r="J1154" s="7">
        <f t="shared" si="68"/>
        <v>1983</v>
      </c>
      <c r="K1154" s="7">
        <f t="shared" si="69"/>
        <v>1975</v>
      </c>
      <c r="L1154" s="12">
        <f t="shared" si="70"/>
        <v>27603</v>
      </c>
      <c r="M1154" s="13">
        <f t="shared" si="71"/>
        <v>47</v>
      </c>
      <c r="V1154" s="7">
        <v>9</v>
      </c>
    </row>
    <row r="1155" spans="1:22" x14ac:dyDescent="0.3">
      <c r="A1155" s="1" t="s">
        <v>1183</v>
      </c>
      <c r="B1155" s="7">
        <v>1972</v>
      </c>
      <c r="C1155" s="1" t="s">
        <v>2357</v>
      </c>
      <c r="D1155" s="7">
        <v>22</v>
      </c>
      <c r="E1155" s="13">
        <v>0</v>
      </c>
      <c r="F1155" s="14">
        <v>9541.7000000000007</v>
      </c>
      <c r="G1155" s="1" t="s">
        <v>2351</v>
      </c>
      <c r="H1155" s="1" t="s">
        <v>2355</v>
      </c>
      <c r="I1155" s="9" t="s">
        <v>2368</v>
      </c>
      <c r="J1155" s="7">
        <f t="shared" ref="J1155:J1218" si="72">ROUND(AVERAGEIF($B$2:$B$2339,"&lt;&gt;Unknown"),0)</f>
        <v>1983</v>
      </c>
      <c r="K1155" s="7">
        <f t="shared" ref="K1155:K1218" si="73">IF(B1155="Unknown",$J$2,B1155)</f>
        <v>1972</v>
      </c>
      <c r="L1155" s="12">
        <f t="shared" ref="L1155:L1218" si="74">DATE(K1155, MONTH(1 &amp;C1155),D1155)</f>
        <v>26564</v>
      </c>
      <c r="M1155" s="13">
        <f t="shared" ref="M1155:M1218" si="75">DATEDIF(L1155, DATE(2023,6,8),"y")</f>
        <v>50</v>
      </c>
      <c r="V1155" s="7">
        <v>2</v>
      </c>
    </row>
    <row r="1156" spans="1:22" x14ac:dyDescent="0.3">
      <c r="A1156" s="1" t="s">
        <v>1182</v>
      </c>
      <c r="B1156" s="7">
        <v>1972</v>
      </c>
      <c r="C1156" s="1" t="s">
        <v>2357</v>
      </c>
      <c r="D1156" s="7">
        <v>22</v>
      </c>
      <c r="E1156" s="13">
        <v>1</v>
      </c>
      <c r="F1156" s="14">
        <v>9549.57</v>
      </c>
      <c r="G1156" s="1" t="s">
        <v>2351</v>
      </c>
      <c r="H1156" s="1" t="s">
        <v>2355</v>
      </c>
      <c r="I1156" s="9" t="s">
        <v>2353</v>
      </c>
      <c r="J1156" s="7">
        <f t="shared" si="72"/>
        <v>1983</v>
      </c>
      <c r="K1156" s="7">
        <f t="shared" si="73"/>
        <v>1972</v>
      </c>
      <c r="L1156" s="12">
        <f t="shared" si="74"/>
        <v>26564</v>
      </c>
      <c r="M1156" s="13">
        <f t="shared" si="75"/>
        <v>50</v>
      </c>
      <c r="V1156" s="7">
        <v>2</v>
      </c>
    </row>
    <row r="1157" spans="1:22" x14ac:dyDescent="0.3">
      <c r="A1157" s="1" t="s">
        <v>1181</v>
      </c>
      <c r="B1157" s="7">
        <v>1974</v>
      </c>
      <c r="C1157" s="1" t="s">
        <v>2360</v>
      </c>
      <c r="D1157" s="7">
        <v>14</v>
      </c>
      <c r="E1157" s="13">
        <v>3</v>
      </c>
      <c r="F1157" s="14">
        <v>9563.0300000000007</v>
      </c>
      <c r="G1157" s="1" t="s">
        <v>2352</v>
      </c>
      <c r="H1157" s="1" t="s">
        <v>2355</v>
      </c>
      <c r="I1157" s="9" t="s">
        <v>2362</v>
      </c>
      <c r="J1157" s="7">
        <f t="shared" si="72"/>
        <v>1983</v>
      </c>
      <c r="K1157" s="7">
        <f t="shared" si="73"/>
        <v>1974</v>
      </c>
      <c r="L1157" s="12">
        <f t="shared" si="74"/>
        <v>27255</v>
      </c>
      <c r="M1157" s="13">
        <f t="shared" si="75"/>
        <v>48</v>
      </c>
      <c r="V1157" s="7">
        <v>2</v>
      </c>
    </row>
    <row r="1158" spans="1:22" x14ac:dyDescent="0.3">
      <c r="A1158" s="1" t="s">
        <v>1180</v>
      </c>
      <c r="B1158" s="7">
        <v>1973</v>
      </c>
      <c r="C1158" s="1" t="s">
        <v>2359</v>
      </c>
      <c r="D1158" s="7">
        <v>1</v>
      </c>
      <c r="E1158" s="13">
        <v>1</v>
      </c>
      <c r="F1158" s="14">
        <v>9566.99</v>
      </c>
      <c r="G1158" s="1" t="s">
        <v>2351</v>
      </c>
      <c r="H1158" s="1" t="s">
        <v>2355</v>
      </c>
      <c r="I1158" s="9" t="s">
        <v>2358</v>
      </c>
      <c r="J1158" s="7">
        <f t="shared" si="72"/>
        <v>1983</v>
      </c>
      <c r="K1158" s="7">
        <f t="shared" si="73"/>
        <v>1973</v>
      </c>
      <c r="L1158" s="12">
        <f t="shared" si="74"/>
        <v>26999</v>
      </c>
      <c r="M1158" s="13">
        <f t="shared" si="75"/>
        <v>49</v>
      </c>
      <c r="V1158" s="7">
        <v>2</v>
      </c>
    </row>
    <row r="1159" spans="1:22" x14ac:dyDescent="0.3">
      <c r="A1159" s="1" t="s">
        <v>1179</v>
      </c>
      <c r="B1159" s="7">
        <v>1966</v>
      </c>
      <c r="C1159" s="1" t="s">
        <v>2359</v>
      </c>
      <c r="D1159" s="7">
        <v>4</v>
      </c>
      <c r="E1159" s="13">
        <v>0</v>
      </c>
      <c r="F1159" s="14">
        <v>9582.5400000000009</v>
      </c>
      <c r="G1159" s="1" t="s">
        <v>2352</v>
      </c>
      <c r="H1159" s="1" t="s">
        <v>2351</v>
      </c>
      <c r="I1159" s="9" t="s">
        <v>2353</v>
      </c>
      <c r="J1159" s="7">
        <f t="shared" si="72"/>
        <v>1983</v>
      </c>
      <c r="K1159" s="7">
        <f t="shared" si="73"/>
        <v>1966</v>
      </c>
      <c r="L1159" s="12">
        <f t="shared" si="74"/>
        <v>24445</v>
      </c>
      <c r="M1159" s="13">
        <f t="shared" si="75"/>
        <v>56</v>
      </c>
      <c r="V1159" s="7">
        <v>9</v>
      </c>
    </row>
    <row r="1160" spans="1:22" x14ac:dyDescent="0.3">
      <c r="A1160" s="1" t="s">
        <v>1178</v>
      </c>
      <c r="B1160" s="7">
        <v>1973</v>
      </c>
      <c r="C1160" s="1" t="s">
        <v>2354</v>
      </c>
      <c r="D1160" s="7">
        <v>28</v>
      </c>
      <c r="E1160" s="13">
        <v>1</v>
      </c>
      <c r="F1160" s="14">
        <v>9583.89</v>
      </c>
      <c r="G1160" s="1" t="s">
        <v>2351</v>
      </c>
      <c r="H1160" s="1" t="s">
        <v>2352</v>
      </c>
      <c r="I1160" s="9" t="s">
        <v>2358</v>
      </c>
      <c r="J1160" s="7">
        <f t="shared" si="72"/>
        <v>1983</v>
      </c>
      <c r="K1160" s="7">
        <f t="shared" si="73"/>
        <v>1973</v>
      </c>
      <c r="L1160" s="12">
        <f t="shared" si="74"/>
        <v>26996</v>
      </c>
      <c r="M1160" s="13">
        <f t="shared" si="75"/>
        <v>49</v>
      </c>
      <c r="V1160" s="7">
        <v>1</v>
      </c>
    </row>
    <row r="1161" spans="1:22" x14ac:dyDescent="0.3">
      <c r="A1161" s="1" t="s">
        <v>1177</v>
      </c>
      <c r="B1161" s="7">
        <v>1981</v>
      </c>
      <c r="C1161" s="1" t="s">
        <v>2361</v>
      </c>
      <c r="D1161" s="7">
        <v>18</v>
      </c>
      <c r="E1161" s="13">
        <v>1</v>
      </c>
      <c r="F1161" s="14">
        <v>9584.0400000000009</v>
      </c>
      <c r="G1161" s="1" t="s">
        <v>2351</v>
      </c>
      <c r="H1161" s="1" t="s">
        <v>2355</v>
      </c>
      <c r="I1161" s="9" t="s">
        <v>2371</v>
      </c>
      <c r="J1161" s="7">
        <f t="shared" si="72"/>
        <v>1983</v>
      </c>
      <c r="K1161" s="7">
        <f t="shared" si="73"/>
        <v>1981</v>
      </c>
      <c r="L1161" s="12">
        <f t="shared" si="74"/>
        <v>29877</v>
      </c>
      <c r="M1161" s="13">
        <f t="shared" si="75"/>
        <v>41</v>
      </c>
      <c r="V1161" s="7">
        <v>2</v>
      </c>
    </row>
    <row r="1162" spans="1:22" x14ac:dyDescent="0.3">
      <c r="A1162" s="1" t="s">
        <v>1176</v>
      </c>
      <c r="B1162" s="7">
        <v>1964</v>
      </c>
      <c r="C1162" s="1" t="s">
        <v>2359</v>
      </c>
      <c r="D1162" s="7">
        <v>15</v>
      </c>
      <c r="E1162" s="13">
        <v>0</v>
      </c>
      <c r="F1162" s="14">
        <v>9597.6299999999992</v>
      </c>
      <c r="G1162" s="1" t="s">
        <v>2352</v>
      </c>
      <c r="H1162" s="1" t="s">
        <v>2352</v>
      </c>
      <c r="I1162" s="9" t="s">
        <v>2353</v>
      </c>
      <c r="J1162" s="7">
        <f t="shared" si="72"/>
        <v>1983</v>
      </c>
      <c r="K1162" s="7">
        <f t="shared" si="73"/>
        <v>1964</v>
      </c>
      <c r="L1162" s="12">
        <f t="shared" si="74"/>
        <v>23726</v>
      </c>
      <c r="M1162" s="13">
        <f t="shared" si="75"/>
        <v>58</v>
      </c>
      <c r="V1162" s="7">
        <v>1</v>
      </c>
    </row>
    <row r="1163" spans="1:22" x14ac:dyDescent="0.3">
      <c r="A1163" s="1" t="s">
        <v>1175</v>
      </c>
      <c r="B1163" s="7">
        <v>1972</v>
      </c>
      <c r="C1163" s="1" t="s">
        <v>2359</v>
      </c>
      <c r="D1163" s="7">
        <v>27</v>
      </c>
      <c r="E1163" s="13">
        <v>1</v>
      </c>
      <c r="F1163" s="14">
        <v>9617.66</v>
      </c>
      <c r="G1163" s="1" t="s">
        <v>2352</v>
      </c>
      <c r="H1163" s="1" t="s">
        <v>2352</v>
      </c>
      <c r="I1163" s="9" t="s">
        <v>2365</v>
      </c>
      <c r="J1163" s="7">
        <f t="shared" si="72"/>
        <v>1983</v>
      </c>
      <c r="K1163" s="7">
        <f t="shared" si="73"/>
        <v>1972</v>
      </c>
      <c r="L1163" s="12">
        <f t="shared" si="74"/>
        <v>26660</v>
      </c>
      <c r="M1163" s="13">
        <f t="shared" si="75"/>
        <v>50</v>
      </c>
      <c r="V1163" s="7">
        <v>1</v>
      </c>
    </row>
    <row r="1164" spans="1:22" x14ac:dyDescent="0.3">
      <c r="A1164" s="1" t="s">
        <v>1174</v>
      </c>
      <c r="B1164" s="7">
        <v>1982</v>
      </c>
      <c r="C1164" s="1" t="s">
        <v>2360</v>
      </c>
      <c r="D1164" s="7">
        <v>29</v>
      </c>
      <c r="E1164" s="13">
        <v>3</v>
      </c>
      <c r="F1164" s="14">
        <v>9619.18</v>
      </c>
      <c r="G1164" s="1" t="s">
        <v>2351</v>
      </c>
      <c r="H1164" s="1" t="s">
        <v>2355</v>
      </c>
      <c r="I1164" s="9" t="s">
        <v>2367</v>
      </c>
      <c r="J1164" s="7">
        <f t="shared" si="72"/>
        <v>1983</v>
      </c>
      <c r="K1164" s="7">
        <f t="shared" si="73"/>
        <v>1982</v>
      </c>
      <c r="L1164" s="12">
        <f t="shared" si="74"/>
        <v>30192</v>
      </c>
      <c r="M1164" s="13">
        <f t="shared" si="75"/>
        <v>40</v>
      </c>
      <c r="V1164" s="7">
        <v>2</v>
      </c>
    </row>
    <row r="1165" spans="1:22" x14ac:dyDescent="0.3">
      <c r="A1165" s="1" t="s">
        <v>1173</v>
      </c>
      <c r="B1165" s="7">
        <v>1975</v>
      </c>
      <c r="C1165" s="1" t="s">
        <v>2361</v>
      </c>
      <c r="D1165" s="7">
        <v>29</v>
      </c>
      <c r="E1165" s="13">
        <v>3</v>
      </c>
      <c r="F1165" s="14">
        <v>9620.33</v>
      </c>
      <c r="G1165" s="1" t="s">
        <v>2352</v>
      </c>
      <c r="H1165" s="1" t="s">
        <v>2352</v>
      </c>
      <c r="I1165" s="9" t="s">
        <v>2358</v>
      </c>
      <c r="J1165" s="7">
        <f t="shared" si="72"/>
        <v>1983</v>
      </c>
      <c r="K1165" s="7">
        <f t="shared" si="73"/>
        <v>1975</v>
      </c>
      <c r="L1165" s="12">
        <f t="shared" si="74"/>
        <v>27696</v>
      </c>
      <c r="M1165" s="13">
        <f t="shared" si="75"/>
        <v>47</v>
      </c>
      <c r="V1165" s="7">
        <v>1</v>
      </c>
    </row>
    <row r="1166" spans="1:22" x14ac:dyDescent="0.3">
      <c r="A1166" s="1" t="s">
        <v>1172</v>
      </c>
      <c r="B1166" s="7">
        <v>1970</v>
      </c>
      <c r="C1166" s="1" t="s">
        <v>2359</v>
      </c>
      <c r="D1166" s="7">
        <v>16</v>
      </c>
      <c r="E1166" s="13">
        <v>0</v>
      </c>
      <c r="F1166" s="14">
        <v>9625.92</v>
      </c>
      <c r="G1166" s="1" t="s">
        <v>2351</v>
      </c>
      <c r="H1166" s="1" t="s">
        <v>2352</v>
      </c>
      <c r="I1166" s="9" t="s">
        <v>2362</v>
      </c>
      <c r="J1166" s="7">
        <f t="shared" si="72"/>
        <v>1983</v>
      </c>
      <c r="K1166" s="7">
        <f t="shared" si="73"/>
        <v>1970</v>
      </c>
      <c r="L1166" s="12">
        <f t="shared" si="74"/>
        <v>25918</v>
      </c>
      <c r="M1166" s="13">
        <f t="shared" si="75"/>
        <v>52</v>
      </c>
      <c r="V1166" s="7">
        <v>1</v>
      </c>
    </row>
    <row r="1167" spans="1:22" x14ac:dyDescent="0.3">
      <c r="A1167" s="1" t="s">
        <v>1171</v>
      </c>
      <c r="B1167" s="7">
        <v>1998</v>
      </c>
      <c r="C1167" s="1" t="s">
        <v>2356</v>
      </c>
      <c r="D1167" s="7">
        <v>23</v>
      </c>
      <c r="E1167" s="13">
        <v>0</v>
      </c>
      <c r="F1167" s="14">
        <v>9628.7900000000009</v>
      </c>
      <c r="G1167" s="1" t="s">
        <v>2351</v>
      </c>
      <c r="H1167" s="1" t="s">
        <v>2351</v>
      </c>
      <c r="I1167" s="9" t="s">
        <v>2374</v>
      </c>
      <c r="J1167" s="7">
        <f t="shared" si="72"/>
        <v>1983</v>
      </c>
      <c r="K1167" s="7">
        <f t="shared" si="73"/>
        <v>1998</v>
      </c>
      <c r="L1167" s="12">
        <f t="shared" si="74"/>
        <v>35969</v>
      </c>
      <c r="M1167" s="13">
        <f t="shared" si="75"/>
        <v>24</v>
      </c>
      <c r="V1167" s="7">
        <v>9</v>
      </c>
    </row>
    <row r="1168" spans="1:22" x14ac:dyDescent="0.3">
      <c r="A1168" s="1" t="s">
        <v>1170</v>
      </c>
      <c r="B1168" s="7">
        <v>1979</v>
      </c>
      <c r="C1168" s="1" t="s">
        <v>2359</v>
      </c>
      <c r="D1168" s="7">
        <v>19</v>
      </c>
      <c r="E1168" s="13">
        <v>2</v>
      </c>
      <c r="F1168" s="14">
        <v>9630.2999999999993</v>
      </c>
      <c r="G1168" s="1" t="s">
        <v>2351</v>
      </c>
      <c r="H1168" s="1" t="s">
        <v>2351</v>
      </c>
      <c r="I1168" s="9" t="s">
        <v>2371</v>
      </c>
      <c r="J1168" s="7">
        <f t="shared" si="72"/>
        <v>1983</v>
      </c>
      <c r="K1168" s="7">
        <f t="shared" si="73"/>
        <v>1979</v>
      </c>
      <c r="L1168" s="12">
        <f t="shared" si="74"/>
        <v>29208</v>
      </c>
      <c r="M1168" s="13">
        <f t="shared" si="75"/>
        <v>43</v>
      </c>
      <c r="V1168" s="7">
        <v>9</v>
      </c>
    </row>
    <row r="1169" spans="1:22" x14ac:dyDescent="0.3">
      <c r="A1169" s="1" t="s">
        <v>1169</v>
      </c>
      <c r="B1169" s="7">
        <v>1972</v>
      </c>
      <c r="C1169" s="1" t="s">
        <v>2361</v>
      </c>
      <c r="D1169" s="7">
        <v>23</v>
      </c>
      <c r="E1169" s="13">
        <v>2</v>
      </c>
      <c r="F1169" s="14">
        <v>9630.4</v>
      </c>
      <c r="G1169" s="1" t="s">
        <v>2351</v>
      </c>
      <c r="H1169" s="1" t="s">
        <v>2351</v>
      </c>
      <c r="I1169" s="9" t="s">
        <v>2362</v>
      </c>
      <c r="J1169" s="7">
        <f t="shared" si="72"/>
        <v>1983</v>
      </c>
      <c r="K1169" s="7">
        <f t="shared" si="73"/>
        <v>1972</v>
      </c>
      <c r="L1169" s="12">
        <f t="shared" si="74"/>
        <v>26595</v>
      </c>
      <c r="M1169" s="13">
        <f t="shared" si="75"/>
        <v>50</v>
      </c>
      <c r="V1169" s="7">
        <v>9</v>
      </c>
    </row>
    <row r="1170" spans="1:22" x14ac:dyDescent="0.3">
      <c r="A1170" s="1" t="s">
        <v>1168</v>
      </c>
      <c r="B1170" s="7">
        <v>1968</v>
      </c>
      <c r="C1170" s="1" t="s">
        <v>2356</v>
      </c>
      <c r="D1170" s="7">
        <v>22</v>
      </c>
      <c r="E1170" s="13">
        <v>0</v>
      </c>
      <c r="F1170" s="14">
        <v>9630.91</v>
      </c>
      <c r="G1170" s="1" t="s">
        <v>2352</v>
      </c>
      <c r="H1170" s="1" t="s">
        <v>2351</v>
      </c>
      <c r="I1170" s="9" t="s">
        <v>2353</v>
      </c>
      <c r="J1170" s="7">
        <f t="shared" si="72"/>
        <v>1983</v>
      </c>
      <c r="K1170" s="7">
        <f t="shared" si="73"/>
        <v>1968</v>
      </c>
      <c r="L1170" s="12">
        <f t="shared" si="74"/>
        <v>25011</v>
      </c>
      <c r="M1170" s="13">
        <f t="shared" si="75"/>
        <v>54</v>
      </c>
      <c r="V1170" s="7">
        <v>9</v>
      </c>
    </row>
    <row r="1171" spans="1:22" x14ac:dyDescent="0.3">
      <c r="A1171" s="1" t="s">
        <v>1167</v>
      </c>
      <c r="B1171" s="7">
        <v>1970</v>
      </c>
      <c r="C1171" s="1" t="s">
        <v>2357</v>
      </c>
      <c r="D1171" s="7">
        <v>30</v>
      </c>
      <c r="E1171" s="13">
        <v>0</v>
      </c>
      <c r="F1171" s="14">
        <v>9634.5400000000009</v>
      </c>
      <c r="G1171" s="1" t="s">
        <v>2351</v>
      </c>
      <c r="H1171" s="1" t="s">
        <v>2351</v>
      </c>
      <c r="I1171" s="9" t="s">
        <v>2362</v>
      </c>
      <c r="J1171" s="7">
        <f t="shared" si="72"/>
        <v>1983</v>
      </c>
      <c r="K1171" s="7">
        <f t="shared" si="73"/>
        <v>1970</v>
      </c>
      <c r="L1171" s="12">
        <f t="shared" si="74"/>
        <v>25841</v>
      </c>
      <c r="M1171" s="13">
        <f t="shared" si="75"/>
        <v>52</v>
      </c>
      <c r="V1171" s="7">
        <v>9</v>
      </c>
    </row>
    <row r="1172" spans="1:22" x14ac:dyDescent="0.3">
      <c r="A1172" s="1" t="s">
        <v>1166</v>
      </c>
      <c r="B1172" s="7">
        <v>1971</v>
      </c>
      <c r="C1172" s="1" t="s">
        <v>2350</v>
      </c>
      <c r="D1172" s="7">
        <v>19</v>
      </c>
      <c r="E1172" s="13">
        <v>0</v>
      </c>
      <c r="F1172" s="14">
        <v>9644.25</v>
      </c>
      <c r="G1172" s="1" t="s">
        <v>2351</v>
      </c>
      <c r="H1172" s="1" t="s">
        <v>2355</v>
      </c>
      <c r="I1172" s="9" t="s">
        <v>2358</v>
      </c>
      <c r="J1172" s="7">
        <f t="shared" si="72"/>
        <v>1983</v>
      </c>
      <c r="K1172" s="7">
        <f t="shared" si="73"/>
        <v>1971</v>
      </c>
      <c r="L1172" s="12">
        <f t="shared" si="74"/>
        <v>26133</v>
      </c>
      <c r="M1172" s="13">
        <f t="shared" si="75"/>
        <v>51</v>
      </c>
      <c r="V1172" s="7">
        <v>2</v>
      </c>
    </row>
    <row r="1173" spans="1:22" x14ac:dyDescent="0.3">
      <c r="A1173" s="1" t="s">
        <v>1165</v>
      </c>
      <c r="B1173" s="7">
        <v>1974</v>
      </c>
      <c r="C1173" s="1" t="s">
        <v>2350</v>
      </c>
      <c r="D1173" s="7">
        <v>8</v>
      </c>
      <c r="E1173" s="13">
        <v>0</v>
      </c>
      <c r="F1173" s="14">
        <v>9653.81</v>
      </c>
      <c r="G1173" s="1" t="s">
        <v>2351</v>
      </c>
      <c r="H1173" s="1" t="s">
        <v>2351</v>
      </c>
      <c r="I1173" s="9" t="s">
        <v>2362</v>
      </c>
      <c r="J1173" s="7">
        <f t="shared" si="72"/>
        <v>1983</v>
      </c>
      <c r="K1173" s="7">
        <f t="shared" si="73"/>
        <v>1974</v>
      </c>
      <c r="L1173" s="12">
        <f t="shared" si="74"/>
        <v>27218</v>
      </c>
      <c r="M1173" s="13">
        <f t="shared" si="75"/>
        <v>48</v>
      </c>
      <c r="V1173" s="7">
        <v>9</v>
      </c>
    </row>
    <row r="1174" spans="1:22" x14ac:dyDescent="0.3">
      <c r="A1174" s="1" t="s">
        <v>1164</v>
      </c>
      <c r="B1174" s="7">
        <v>1981</v>
      </c>
      <c r="C1174" s="1" t="s">
        <v>2360</v>
      </c>
      <c r="D1174" s="7">
        <v>8</v>
      </c>
      <c r="E1174" s="13">
        <v>1</v>
      </c>
      <c r="F1174" s="14">
        <v>9664.34</v>
      </c>
      <c r="G1174" s="1" t="s">
        <v>2351</v>
      </c>
      <c r="H1174" s="1" t="s">
        <v>2352</v>
      </c>
      <c r="I1174" s="9" t="s">
        <v>2362</v>
      </c>
      <c r="J1174" s="7">
        <f t="shared" si="72"/>
        <v>1983</v>
      </c>
      <c r="K1174" s="7">
        <f t="shared" si="73"/>
        <v>1981</v>
      </c>
      <c r="L1174" s="12">
        <f t="shared" si="74"/>
        <v>29806</v>
      </c>
      <c r="M1174" s="13">
        <f t="shared" si="75"/>
        <v>41</v>
      </c>
      <c r="V1174" s="7">
        <v>1</v>
      </c>
    </row>
    <row r="1175" spans="1:22" x14ac:dyDescent="0.3">
      <c r="A1175" s="1" t="s">
        <v>1163</v>
      </c>
      <c r="B1175" s="7">
        <v>1966</v>
      </c>
      <c r="C1175" s="1" t="s">
        <v>2357</v>
      </c>
      <c r="D1175" s="7">
        <v>16</v>
      </c>
      <c r="E1175" s="13">
        <v>0</v>
      </c>
      <c r="F1175" s="14">
        <v>9684.2900000000009</v>
      </c>
      <c r="G1175" s="1" t="s">
        <v>2352</v>
      </c>
      <c r="H1175" s="1" t="s">
        <v>2351</v>
      </c>
      <c r="I1175" s="9" t="s">
        <v>2353</v>
      </c>
      <c r="J1175" s="7">
        <f t="shared" si="72"/>
        <v>1983</v>
      </c>
      <c r="K1175" s="7">
        <f t="shared" si="73"/>
        <v>1966</v>
      </c>
      <c r="L1175" s="12">
        <f t="shared" si="74"/>
        <v>24366</v>
      </c>
      <c r="M1175" s="13">
        <f t="shared" si="75"/>
        <v>56</v>
      </c>
      <c r="V1175" s="7">
        <v>9</v>
      </c>
    </row>
    <row r="1176" spans="1:22" x14ac:dyDescent="0.3">
      <c r="A1176" s="1" t="s">
        <v>1162</v>
      </c>
      <c r="B1176" s="7">
        <v>1964</v>
      </c>
      <c r="C1176" s="1" t="s">
        <v>2354</v>
      </c>
      <c r="D1176" s="7">
        <v>7</v>
      </c>
      <c r="E1176" s="13">
        <v>0</v>
      </c>
      <c r="F1176" s="14">
        <v>9698.42</v>
      </c>
      <c r="G1176" s="1" t="s">
        <v>2352</v>
      </c>
      <c r="H1176" s="1" t="s">
        <v>2352</v>
      </c>
      <c r="I1176" s="9" t="s">
        <v>2353</v>
      </c>
      <c r="J1176" s="7">
        <f t="shared" si="72"/>
        <v>1983</v>
      </c>
      <c r="K1176" s="7">
        <f t="shared" si="73"/>
        <v>1964</v>
      </c>
      <c r="L1176" s="12">
        <f t="shared" si="74"/>
        <v>23688</v>
      </c>
      <c r="M1176" s="13">
        <f t="shared" si="75"/>
        <v>58</v>
      </c>
      <c r="V1176" s="7">
        <v>1</v>
      </c>
    </row>
    <row r="1177" spans="1:22" x14ac:dyDescent="0.3">
      <c r="A1177" s="1" t="s">
        <v>1161</v>
      </c>
      <c r="B1177" s="7">
        <v>1977</v>
      </c>
      <c r="C1177" s="1" t="s">
        <v>2357</v>
      </c>
      <c r="D1177" s="7">
        <v>19</v>
      </c>
      <c r="E1177" s="13">
        <v>3</v>
      </c>
      <c r="F1177" s="14">
        <v>9704.67</v>
      </c>
      <c r="G1177" s="1" t="s">
        <v>2351</v>
      </c>
      <c r="H1177" s="1" t="s">
        <v>2352</v>
      </c>
      <c r="I1177" s="9" t="s">
        <v>2368</v>
      </c>
      <c r="J1177" s="7">
        <f t="shared" si="72"/>
        <v>1983</v>
      </c>
      <c r="K1177" s="7">
        <f t="shared" si="73"/>
        <v>1977</v>
      </c>
      <c r="L1177" s="12">
        <f t="shared" si="74"/>
        <v>28387</v>
      </c>
      <c r="M1177" s="13">
        <f t="shared" si="75"/>
        <v>45</v>
      </c>
      <c r="V1177" s="7">
        <v>1</v>
      </c>
    </row>
    <row r="1178" spans="1:22" x14ac:dyDescent="0.3">
      <c r="A1178" s="1" t="s">
        <v>1160</v>
      </c>
      <c r="B1178" s="7">
        <v>1972</v>
      </c>
      <c r="C1178" s="1" t="s">
        <v>2350</v>
      </c>
      <c r="D1178" s="7">
        <v>10</v>
      </c>
      <c r="E1178" s="13">
        <v>0</v>
      </c>
      <c r="F1178" s="14">
        <v>9710.7099999999991</v>
      </c>
      <c r="G1178" s="1" t="s">
        <v>2351</v>
      </c>
      <c r="H1178" s="1" t="s">
        <v>2355</v>
      </c>
      <c r="I1178" s="9" t="s">
        <v>2371</v>
      </c>
      <c r="J1178" s="7">
        <f t="shared" si="72"/>
        <v>1983</v>
      </c>
      <c r="K1178" s="7">
        <f t="shared" si="73"/>
        <v>1972</v>
      </c>
      <c r="L1178" s="12">
        <f t="shared" si="74"/>
        <v>26490</v>
      </c>
      <c r="M1178" s="13">
        <f t="shared" si="75"/>
        <v>50</v>
      </c>
      <c r="V1178" s="7">
        <v>2</v>
      </c>
    </row>
    <row r="1179" spans="1:22" x14ac:dyDescent="0.3">
      <c r="A1179" s="1" t="s">
        <v>1159</v>
      </c>
      <c r="B1179" s="7">
        <v>1975</v>
      </c>
      <c r="C1179" s="1" t="s">
        <v>2356</v>
      </c>
      <c r="D1179" s="7">
        <v>27</v>
      </c>
      <c r="E1179" s="13">
        <v>2</v>
      </c>
      <c r="F1179" s="14">
        <v>9715.84</v>
      </c>
      <c r="G1179" s="1" t="s">
        <v>2351</v>
      </c>
      <c r="H1179" s="1" t="s">
        <v>2355</v>
      </c>
      <c r="I1179" s="9" t="s">
        <v>2368</v>
      </c>
      <c r="J1179" s="7">
        <f t="shared" si="72"/>
        <v>1983</v>
      </c>
      <c r="K1179" s="7">
        <f t="shared" si="73"/>
        <v>1975</v>
      </c>
      <c r="L1179" s="12">
        <f t="shared" si="74"/>
        <v>27572</v>
      </c>
      <c r="M1179" s="13">
        <f t="shared" si="75"/>
        <v>47</v>
      </c>
      <c r="V1179" s="7">
        <v>2</v>
      </c>
    </row>
    <row r="1180" spans="1:22" x14ac:dyDescent="0.3">
      <c r="A1180" s="1" t="s">
        <v>1158</v>
      </c>
      <c r="B1180" s="7">
        <v>1970</v>
      </c>
      <c r="C1180" s="1" t="s">
        <v>2357</v>
      </c>
      <c r="D1180" s="7">
        <v>12</v>
      </c>
      <c r="E1180" s="13">
        <v>0</v>
      </c>
      <c r="F1180" s="14">
        <v>9722.77</v>
      </c>
      <c r="G1180" s="1" t="s">
        <v>2352</v>
      </c>
      <c r="H1180" s="1" t="s">
        <v>2355</v>
      </c>
      <c r="I1180" s="9" t="s">
        <v>2365</v>
      </c>
      <c r="J1180" s="7">
        <f t="shared" si="72"/>
        <v>1983</v>
      </c>
      <c r="K1180" s="7">
        <f t="shared" si="73"/>
        <v>1970</v>
      </c>
      <c r="L1180" s="12">
        <f t="shared" si="74"/>
        <v>25823</v>
      </c>
      <c r="M1180" s="13">
        <f t="shared" si="75"/>
        <v>52</v>
      </c>
      <c r="V1180" s="7">
        <v>2</v>
      </c>
    </row>
    <row r="1181" spans="1:22" x14ac:dyDescent="0.3">
      <c r="A1181" s="1" t="s">
        <v>1157</v>
      </c>
      <c r="B1181" s="7">
        <v>1970</v>
      </c>
      <c r="C1181" s="1" t="s">
        <v>2360</v>
      </c>
      <c r="D1181" s="7">
        <v>18</v>
      </c>
      <c r="E1181" s="13">
        <v>1</v>
      </c>
      <c r="F1181" s="14">
        <v>9724.5300000000007</v>
      </c>
      <c r="G1181" s="1" t="s">
        <v>2352</v>
      </c>
      <c r="H1181" s="1" t="s">
        <v>2355</v>
      </c>
      <c r="I1181" s="9" t="s">
        <v>2362</v>
      </c>
      <c r="J1181" s="7">
        <f t="shared" si="72"/>
        <v>1983</v>
      </c>
      <c r="K1181" s="7">
        <f t="shared" si="73"/>
        <v>1970</v>
      </c>
      <c r="L1181" s="12">
        <f t="shared" si="74"/>
        <v>25798</v>
      </c>
      <c r="M1181" s="13">
        <f t="shared" si="75"/>
        <v>52</v>
      </c>
      <c r="V1181" s="7">
        <v>2</v>
      </c>
    </row>
    <row r="1182" spans="1:22" x14ac:dyDescent="0.3">
      <c r="A1182" s="1" t="s">
        <v>1156</v>
      </c>
      <c r="B1182" s="7">
        <v>1970</v>
      </c>
      <c r="C1182" s="1" t="s">
        <v>2350</v>
      </c>
      <c r="D1182" s="7">
        <v>4</v>
      </c>
      <c r="E1182" s="13">
        <v>1</v>
      </c>
      <c r="F1182" s="14">
        <v>9748.91</v>
      </c>
      <c r="G1182" s="1" t="s">
        <v>2351</v>
      </c>
      <c r="H1182" s="1" t="s">
        <v>2355</v>
      </c>
      <c r="I1182" s="9" t="s">
        <v>2353</v>
      </c>
      <c r="J1182" s="7">
        <f t="shared" si="72"/>
        <v>1983</v>
      </c>
      <c r="K1182" s="7">
        <f t="shared" si="73"/>
        <v>1970</v>
      </c>
      <c r="L1182" s="12">
        <f t="shared" si="74"/>
        <v>25753</v>
      </c>
      <c r="M1182" s="13">
        <f t="shared" si="75"/>
        <v>52</v>
      </c>
      <c r="V1182" s="7">
        <v>2</v>
      </c>
    </row>
    <row r="1183" spans="1:22" x14ac:dyDescent="0.3">
      <c r="A1183" s="1" t="s">
        <v>1155</v>
      </c>
      <c r="B1183" s="7">
        <v>2001</v>
      </c>
      <c r="C1183" s="1" t="s">
        <v>2350</v>
      </c>
      <c r="D1183" s="7">
        <v>14</v>
      </c>
      <c r="E1183" s="13">
        <v>0</v>
      </c>
      <c r="F1183" s="14">
        <v>9753.49</v>
      </c>
      <c r="G1183" s="1" t="s">
        <v>2351</v>
      </c>
      <c r="H1183" s="1" t="s">
        <v>2351</v>
      </c>
      <c r="I1183" s="9" t="s">
        <v>2358</v>
      </c>
      <c r="J1183" s="7">
        <f t="shared" si="72"/>
        <v>1983</v>
      </c>
      <c r="K1183" s="7">
        <f t="shared" si="73"/>
        <v>2001</v>
      </c>
      <c r="L1183" s="12">
        <f t="shared" si="74"/>
        <v>37086</v>
      </c>
      <c r="M1183" s="13">
        <f t="shared" si="75"/>
        <v>21</v>
      </c>
      <c r="V1183" s="7">
        <v>9</v>
      </c>
    </row>
    <row r="1184" spans="1:22" x14ac:dyDescent="0.3">
      <c r="A1184" s="1" t="s">
        <v>1154</v>
      </c>
      <c r="B1184" s="7">
        <v>1965</v>
      </c>
      <c r="C1184" s="1" t="s">
        <v>2357</v>
      </c>
      <c r="D1184" s="7">
        <v>5</v>
      </c>
      <c r="E1184" s="13">
        <v>0</v>
      </c>
      <c r="F1184" s="14">
        <v>9764.08</v>
      </c>
      <c r="G1184" s="1" t="s">
        <v>2352</v>
      </c>
      <c r="H1184" s="1" t="s">
        <v>2355</v>
      </c>
      <c r="I1184" s="9" t="s">
        <v>2358</v>
      </c>
      <c r="J1184" s="7">
        <f t="shared" si="72"/>
        <v>1983</v>
      </c>
      <c r="K1184" s="7">
        <f t="shared" si="73"/>
        <v>1965</v>
      </c>
      <c r="L1184" s="12">
        <f t="shared" si="74"/>
        <v>23990</v>
      </c>
      <c r="M1184" s="13">
        <f t="shared" si="75"/>
        <v>57</v>
      </c>
      <c r="V1184" s="7">
        <v>2</v>
      </c>
    </row>
    <row r="1185" spans="1:22" x14ac:dyDescent="0.3">
      <c r="A1185" s="1" t="s">
        <v>1153</v>
      </c>
      <c r="B1185" s="7">
        <v>1973</v>
      </c>
      <c r="C1185" s="1" t="s">
        <v>2350</v>
      </c>
      <c r="D1185" s="7">
        <v>7</v>
      </c>
      <c r="E1185" s="13">
        <v>1</v>
      </c>
      <c r="F1185" s="14">
        <v>9778.35</v>
      </c>
      <c r="G1185" s="1" t="s">
        <v>2351</v>
      </c>
      <c r="H1185" s="1" t="s">
        <v>2351</v>
      </c>
      <c r="I1185" s="9" t="s">
        <v>2368</v>
      </c>
      <c r="J1185" s="7">
        <f t="shared" si="72"/>
        <v>1983</v>
      </c>
      <c r="K1185" s="7">
        <f t="shared" si="73"/>
        <v>1973</v>
      </c>
      <c r="L1185" s="12">
        <f t="shared" si="74"/>
        <v>26852</v>
      </c>
      <c r="M1185" s="13">
        <f t="shared" si="75"/>
        <v>49</v>
      </c>
      <c r="V1185" s="7">
        <v>9</v>
      </c>
    </row>
    <row r="1186" spans="1:22" x14ac:dyDescent="0.3">
      <c r="A1186" s="1" t="s">
        <v>1152</v>
      </c>
      <c r="B1186" s="7">
        <v>1996</v>
      </c>
      <c r="C1186" s="1" t="s">
        <v>2360</v>
      </c>
      <c r="D1186" s="7">
        <v>8</v>
      </c>
      <c r="E1186" s="13">
        <v>0</v>
      </c>
      <c r="F1186" s="14">
        <v>9787.32</v>
      </c>
      <c r="G1186" s="1" t="s">
        <v>2351</v>
      </c>
      <c r="H1186" s="1" t="s">
        <v>2352</v>
      </c>
      <c r="I1186" s="9" t="s">
        <v>2369</v>
      </c>
      <c r="J1186" s="7">
        <f t="shared" si="72"/>
        <v>1983</v>
      </c>
      <c r="K1186" s="7">
        <f t="shared" si="73"/>
        <v>1996</v>
      </c>
      <c r="L1186" s="12">
        <f t="shared" si="74"/>
        <v>35285</v>
      </c>
      <c r="M1186" s="13">
        <f t="shared" si="75"/>
        <v>26</v>
      </c>
      <c r="V1186" s="7">
        <v>1</v>
      </c>
    </row>
    <row r="1187" spans="1:22" x14ac:dyDescent="0.3">
      <c r="A1187" s="1" t="s">
        <v>1151</v>
      </c>
      <c r="B1187" s="7">
        <v>1977</v>
      </c>
      <c r="C1187" s="1" t="s">
        <v>2356</v>
      </c>
      <c r="D1187" s="7">
        <v>7</v>
      </c>
      <c r="E1187" s="13">
        <v>5</v>
      </c>
      <c r="F1187" s="14">
        <v>9788.8700000000008</v>
      </c>
      <c r="G1187" s="1" t="s">
        <v>2352</v>
      </c>
      <c r="H1187" s="1" t="s">
        <v>2351</v>
      </c>
      <c r="I1187" s="9" t="s">
        <v>2353</v>
      </c>
      <c r="J1187" s="7">
        <f t="shared" si="72"/>
        <v>1983</v>
      </c>
      <c r="K1187" s="7">
        <f t="shared" si="73"/>
        <v>1977</v>
      </c>
      <c r="L1187" s="12">
        <f t="shared" si="74"/>
        <v>28283</v>
      </c>
      <c r="M1187" s="13">
        <f t="shared" si="75"/>
        <v>46</v>
      </c>
      <c r="V1187" s="7">
        <v>9</v>
      </c>
    </row>
    <row r="1188" spans="1:22" x14ac:dyDescent="0.3">
      <c r="A1188" s="1" t="s">
        <v>1150</v>
      </c>
      <c r="B1188" s="7">
        <v>1973</v>
      </c>
      <c r="C1188" s="1" t="s">
        <v>2357</v>
      </c>
      <c r="D1188" s="7">
        <v>17</v>
      </c>
      <c r="E1188" s="13">
        <v>2</v>
      </c>
      <c r="F1188" s="14">
        <v>9800.89</v>
      </c>
      <c r="G1188" s="1" t="s">
        <v>2351</v>
      </c>
      <c r="H1188" s="1" t="s">
        <v>2355</v>
      </c>
      <c r="I1188" s="9" t="s">
        <v>2353</v>
      </c>
      <c r="J1188" s="7">
        <f t="shared" si="72"/>
        <v>1983</v>
      </c>
      <c r="K1188" s="7">
        <f t="shared" si="73"/>
        <v>1973</v>
      </c>
      <c r="L1188" s="12">
        <f t="shared" si="74"/>
        <v>26924</v>
      </c>
      <c r="M1188" s="13">
        <f t="shared" si="75"/>
        <v>49</v>
      </c>
      <c r="V1188" s="7">
        <v>2</v>
      </c>
    </row>
    <row r="1189" spans="1:22" x14ac:dyDescent="0.3">
      <c r="A1189" s="1" t="s">
        <v>1149</v>
      </c>
      <c r="B1189" s="7">
        <v>1972</v>
      </c>
      <c r="C1189" s="1" t="s">
        <v>2356</v>
      </c>
      <c r="D1189" s="7">
        <v>28</v>
      </c>
      <c r="E1189" s="13">
        <v>0</v>
      </c>
      <c r="F1189" s="14">
        <v>9819.25</v>
      </c>
      <c r="G1189" s="1" t="s">
        <v>2351</v>
      </c>
      <c r="H1189" s="1" t="s">
        <v>2351</v>
      </c>
      <c r="I1189" s="9" t="s">
        <v>2371</v>
      </c>
      <c r="J1189" s="7">
        <f t="shared" si="72"/>
        <v>1983</v>
      </c>
      <c r="K1189" s="7">
        <f t="shared" si="73"/>
        <v>1972</v>
      </c>
      <c r="L1189" s="12">
        <f t="shared" si="74"/>
        <v>26478</v>
      </c>
      <c r="M1189" s="13">
        <f t="shared" si="75"/>
        <v>50</v>
      </c>
      <c r="V1189" s="7">
        <v>9</v>
      </c>
    </row>
    <row r="1190" spans="1:22" x14ac:dyDescent="0.3">
      <c r="A1190" s="1" t="s">
        <v>1148</v>
      </c>
      <c r="B1190" s="7">
        <v>1972</v>
      </c>
      <c r="C1190" s="1" t="s">
        <v>2357</v>
      </c>
      <c r="D1190" s="7">
        <v>26</v>
      </c>
      <c r="E1190" s="13">
        <v>0</v>
      </c>
      <c r="F1190" s="14">
        <v>9836.2099999999991</v>
      </c>
      <c r="G1190" s="1" t="s">
        <v>2351</v>
      </c>
      <c r="H1190" s="1" t="s">
        <v>2352</v>
      </c>
      <c r="I1190" s="9" t="s">
        <v>2371</v>
      </c>
      <c r="J1190" s="7">
        <f t="shared" si="72"/>
        <v>1983</v>
      </c>
      <c r="K1190" s="7">
        <f t="shared" si="73"/>
        <v>1972</v>
      </c>
      <c r="L1190" s="12">
        <f t="shared" si="74"/>
        <v>26568</v>
      </c>
      <c r="M1190" s="13">
        <f t="shared" si="75"/>
        <v>50</v>
      </c>
      <c r="V1190" s="7">
        <v>1</v>
      </c>
    </row>
    <row r="1191" spans="1:22" x14ac:dyDescent="0.3">
      <c r="A1191" s="1" t="s">
        <v>1147</v>
      </c>
      <c r="B1191" s="7">
        <v>1992</v>
      </c>
      <c r="C1191" s="1" t="s">
        <v>2360</v>
      </c>
      <c r="D1191" s="7">
        <v>13</v>
      </c>
      <c r="E1191" s="13">
        <v>0</v>
      </c>
      <c r="F1191" s="14">
        <v>9844.4500000000007</v>
      </c>
      <c r="G1191" s="1" t="s">
        <v>2351</v>
      </c>
      <c r="H1191" s="1" t="s">
        <v>2355</v>
      </c>
      <c r="I1191" s="9" t="s">
        <v>2358</v>
      </c>
      <c r="J1191" s="7">
        <f t="shared" si="72"/>
        <v>1983</v>
      </c>
      <c r="K1191" s="7">
        <f t="shared" si="73"/>
        <v>1992</v>
      </c>
      <c r="L1191" s="12">
        <f t="shared" si="74"/>
        <v>33829</v>
      </c>
      <c r="M1191" s="13">
        <f t="shared" si="75"/>
        <v>30</v>
      </c>
      <c r="V1191" s="7">
        <v>2</v>
      </c>
    </row>
    <row r="1192" spans="1:22" x14ac:dyDescent="0.3">
      <c r="A1192" s="1" t="s">
        <v>1146</v>
      </c>
      <c r="B1192" s="7">
        <v>1968</v>
      </c>
      <c r="C1192" s="1" t="s">
        <v>2354</v>
      </c>
      <c r="D1192" s="7">
        <v>4</v>
      </c>
      <c r="E1192" s="13">
        <v>0</v>
      </c>
      <c r="F1192" s="14">
        <v>9850.43</v>
      </c>
      <c r="G1192" s="1" t="s">
        <v>2352</v>
      </c>
      <c r="H1192" s="1" t="s">
        <v>2352</v>
      </c>
      <c r="I1192" s="9" t="s">
        <v>2362</v>
      </c>
      <c r="J1192" s="7">
        <f t="shared" si="72"/>
        <v>1983</v>
      </c>
      <c r="K1192" s="7">
        <f t="shared" si="73"/>
        <v>1968</v>
      </c>
      <c r="L1192" s="12">
        <f t="shared" si="74"/>
        <v>25146</v>
      </c>
      <c r="M1192" s="13">
        <f t="shared" si="75"/>
        <v>54</v>
      </c>
      <c r="V1192" s="7">
        <v>1</v>
      </c>
    </row>
    <row r="1193" spans="1:22" x14ac:dyDescent="0.3">
      <c r="A1193" s="1" t="s">
        <v>1145</v>
      </c>
      <c r="B1193" s="7">
        <v>1971</v>
      </c>
      <c r="C1193" s="1" t="s">
        <v>2361</v>
      </c>
      <c r="D1193" s="7">
        <v>23</v>
      </c>
      <c r="E1193" s="13">
        <v>1</v>
      </c>
      <c r="F1193" s="14">
        <v>9855.1299999999992</v>
      </c>
      <c r="G1193" s="1" t="s">
        <v>2351</v>
      </c>
      <c r="H1193" s="1" t="s">
        <v>2352</v>
      </c>
      <c r="I1193" s="9" t="s">
        <v>2353</v>
      </c>
      <c r="J1193" s="7">
        <f t="shared" si="72"/>
        <v>1983</v>
      </c>
      <c r="K1193" s="7">
        <f t="shared" si="73"/>
        <v>1971</v>
      </c>
      <c r="L1193" s="12">
        <f t="shared" si="74"/>
        <v>26229</v>
      </c>
      <c r="M1193" s="13">
        <f t="shared" si="75"/>
        <v>51</v>
      </c>
      <c r="V1193" s="7">
        <v>1</v>
      </c>
    </row>
    <row r="1194" spans="1:22" x14ac:dyDescent="0.3">
      <c r="A1194" s="1" t="s">
        <v>1144</v>
      </c>
      <c r="B1194" s="7">
        <v>1971</v>
      </c>
      <c r="C1194" s="1" t="s">
        <v>2350</v>
      </c>
      <c r="D1194" s="7">
        <v>17</v>
      </c>
      <c r="E1194" s="13">
        <v>1</v>
      </c>
      <c r="F1194" s="14">
        <v>9861.0300000000007</v>
      </c>
      <c r="G1194" s="1" t="s">
        <v>2351</v>
      </c>
      <c r="H1194" s="1" t="s">
        <v>2351</v>
      </c>
      <c r="I1194" s="9" t="s">
        <v>2362</v>
      </c>
      <c r="J1194" s="7">
        <f t="shared" si="72"/>
        <v>1983</v>
      </c>
      <c r="K1194" s="7">
        <f t="shared" si="73"/>
        <v>1971</v>
      </c>
      <c r="L1194" s="12">
        <f t="shared" si="74"/>
        <v>26131</v>
      </c>
      <c r="M1194" s="13">
        <f t="shared" si="75"/>
        <v>51</v>
      </c>
      <c r="V1194" s="7">
        <v>9</v>
      </c>
    </row>
    <row r="1195" spans="1:22" x14ac:dyDescent="0.3">
      <c r="A1195" s="1" t="s">
        <v>1143</v>
      </c>
      <c r="B1195" s="7">
        <v>1969</v>
      </c>
      <c r="C1195" s="1" t="s">
        <v>2361</v>
      </c>
      <c r="D1195" s="7">
        <v>20</v>
      </c>
      <c r="E1195" s="13">
        <v>0</v>
      </c>
      <c r="F1195" s="14">
        <v>9863.4699999999993</v>
      </c>
      <c r="G1195" s="1" t="s">
        <v>2352</v>
      </c>
      <c r="H1195" s="1" t="s">
        <v>2352</v>
      </c>
      <c r="I1195" s="9" t="s">
        <v>2358</v>
      </c>
      <c r="J1195" s="7">
        <f t="shared" si="72"/>
        <v>1983</v>
      </c>
      <c r="K1195" s="7">
        <f t="shared" si="73"/>
        <v>1969</v>
      </c>
      <c r="L1195" s="12">
        <f t="shared" si="74"/>
        <v>25496</v>
      </c>
      <c r="M1195" s="13">
        <f t="shared" si="75"/>
        <v>53</v>
      </c>
      <c r="V1195" s="7">
        <v>1</v>
      </c>
    </row>
    <row r="1196" spans="1:22" x14ac:dyDescent="0.3">
      <c r="A1196" s="1" t="s">
        <v>1142</v>
      </c>
      <c r="B1196" s="7">
        <v>1971</v>
      </c>
      <c r="C1196" s="1" t="s">
        <v>2354</v>
      </c>
      <c r="D1196" s="7">
        <v>9</v>
      </c>
      <c r="E1196" s="13">
        <v>0</v>
      </c>
      <c r="F1196" s="14">
        <v>9866.2999999999993</v>
      </c>
      <c r="G1196" s="1" t="s">
        <v>2351</v>
      </c>
      <c r="H1196" s="1" t="s">
        <v>2352</v>
      </c>
      <c r="I1196" s="9" t="s">
        <v>2368</v>
      </c>
      <c r="J1196" s="7">
        <f t="shared" si="72"/>
        <v>1983</v>
      </c>
      <c r="K1196" s="7">
        <f t="shared" si="73"/>
        <v>1971</v>
      </c>
      <c r="L1196" s="12">
        <f t="shared" si="74"/>
        <v>26246</v>
      </c>
      <c r="M1196" s="13">
        <f t="shared" si="75"/>
        <v>51</v>
      </c>
      <c r="V1196" s="7">
        <v>1</v>
      </c>
    </row>
    <row r="1197" spans="1:22" x14ac:dyDescent="0.3">
      <c r="A1197" s="1" t="s">
        <v>1141</v>
      </c>
      <c r="B1197" s="7">
        <v>1969</v>
      </c>
      <c r="C1197" s="1" t="s">
        <v>2360</v>
      </c>
      <c r="D1197" s="7">
        <v>13</v>
      </c>
      <c r="E1197" s="13">
        <v>0</v>
      </c>
      <c r="F1197" s="14">
        <v>9869.81</v>
      </c>
      <c r="G1197" s="1" t="s">
        <v>2352</v>
      </c>
      <c r="H1197" s="1" t="s">
        <v>2352</v>
      </c>
      <c r="I1197" s="9" t="s">
        <v>2358</v>
      </c>
      <c r="J1197" s="7">
        <f t="shared" si="72"/>
        <v>1983</v>
      </c>
      <c r="K1197" s="7">
        <f t="shared" si="73"/>
        <v>1969</v>
      </c>
      <c r="L1197" s="12">
        <f t="shared" si="74"/>
        <v>25428</v>
      </c>
      <c r="M1197" s="13">
        <f t="shared" si="75"/>
        <v>53</v>
      </c>
      <c r="V1197" s="7">
        <v>1</v>
      </c>
    </row>
    <row r="1198" spans="1:22" x14ac:dyDescent="0.3">
      <c r="A1198" s="1" t="s">
        <v>1140</v>
      </c>
      <c r="B1198" s="7">
        <v>1998</v>
      </c>
      <c r="C1198" s="1" t="s">
        <v>2350</v>
      </c>
      <c r="D1198" s="7">
        <v>6</v>
      </c>
      <c r="E1198" s="13">
        <v>0</v>
      </c>
      <c r="F1198" s="14">
        <v>9870.59</v>
      </c>
      <c r="G1198" s="1" t="s">
        <v>2351</v>
      </c>
      <c r="H1198" s="1" t="s">
        <v>2351</v>
      </c>
      <c r="I1198" s="9" t="s">
        <v>2369</v>
      </c>
      <c r="J1198" s="7">
        <f t="shared" si="72"/>
        <v>1983</v>
      </c>
      <c r="K1198" s="7">
        <f t="shared" si="73"/>
        <v>1998</v>
      </c>
      <c r="L1198" s="12">
        <f t="shared" si="74"/>
        <v>35982</v>
      </c>
      <c r="M1198" s="13">
        <f t="shared" si="75"/>
        <v>24</v>
      </c>
      <c r="V1198" s="7">
        <v>9</v>
      </c>
    </row>
    <row r="1199" spans="1:22" x14ac:dyDescent="0.3">
      <c r="A1199" s="1" t="s">
        <v>1139</v>
      </c>
      <c r="B1199" s="7">
        <v>1971</v>
      </c>
      <c r="C1199" s="1" t="s">
        <v>2359</v>
      </c>
      <c r="D1199" s="7">
        <v>22</v>
      </c>
      <c r="E1199" s="13">
        <v>1</v>
      </c>
      <c r="F1199" s="14">
        <v>9872.7000000000007</v>
      </c>
      <c r="G1199" s="1" t="s">
        <v>2351</v>
      </c>
      <c r="H1199" s="1" t="s">
        <v>2351</v>
      </c>
      <c r="I1199" s="9" t="s">
        <v>2362</v>
      </c>
      <c r="J1199" s="7">
        <f t="shared" si="72"/>
        <v>1983</v>
      </c>
      <c r="K1199" s="7">
        <f t="shared" si="73"/>
        <v>1971</v>
      </c>
      <c r="L1199" s="12">
        <f t="shared" si="74"/>
        <v>26289</v>
      </c>
      <c r="M1199" s="13">
        <f t="shared" si="75"/>
        <v>51</v>
      </c>
      <c r="V1199" s="7">
        <v>9</v>
      </c>
    </row>
    <row r="1200" spans="1:22" x14ac:dyDescent="0.3">
      <c r="A1200" s="1" t="s">
        <v>1138</v>
      </c>
      <c r="B1200" s="7">
        <v>1971</v>
      </c>
      <c r="C1200" s="1" t="s">
        <v>2350</v>
      </c>
      <c r="D1200" s="7">
        <v>3</v>
      </c>
      <c r="E1200" s="13">
        <v>0</v>
      </c>
      <c r="F1200" s="14">
        <v>9875.68</v>
      </c>
      <c r="G1200" s="1" t="s">
        <v>2351</v>
      </c>
      <c r="H1200" s="1" t="s">
        <v>2352</v>
      </c>
      <c r="I1200" s="9" t="s">
        <v>2368</v>
      </c>
      <c r="J1200" s="7">
        <f t="shared" si="72"/>
        <v>1983</v>
      </c>
      <c r="K1200" s="7">
        <f t="shared" si="73"/>
        <v>1971</v>
      </c>
      <c r="L1200" s="12">
        <f t="shared" si="74"/>
        <v>26117</v>
      </c>
      <c r="M1200" s="13">
        <f t="shared" si="75"/>
        <v>51</v>
      </c>
      <c r="V1200" s="7">
        <v>1</v>
      </c>
    </row>
    <row r="1201" spans="1:22" x14ac:dyDescent="0.3">
      <c r="A1201" s="1" t="s">
        <v>1137</v>
      </c>
      <c r="B1201" s="7">
        <v>1971</v>
      </c>
      <c r="C1201" s="1" t="s">
        <v>2361</v>
      </c>
      <c r="D1201" s="7">
        <v>3</v>
      </c>
      <c r="E1201" s="13">
        <v>1</v>
      </c>
      <c r="F1201" s="14">
        <v>9877.61</v>
      </c>
      <c r="G1201" s="1" t="s">
        <v>2351</v>
      </c>
      <c r="H1201" s="1" t="s">
        <v>2355</v>
      </c>
      <c r="I1201" s="9" t="s">
        <v>2353</v>
      </c>
      <c r="J1201" s="7">
        <f t="shared" si="72"/>
        <v>1983</v>
      </c>
      <c r="K1201" s="7">
        <f t="shared" si="73"/>
        <v>1971</v>
      </c>
      <c r="L1201" s="12">
        <f t="shared" si="74"/>
        <v>26209</v>
      </c>
      <c r="M1201" s="13">
        <f t="shared" si="75"/>
        <v>51</v>
      </c>
      <c r="V1201" s="7">
        <v>2</v>
      </c>
    </row>
    <row r="1202" spans="1:22" x14ac:dyDescent="0.3">
      <c r="A1202" s="1" t="s">
        <v>1136</v>
      </c>
      <c r="B1202" s="7">
        <v>1971</v>
      </c>
      <c r="C1202" s="1" t="s">
        <v>2354</v>
      </c>
      <c r="D1202" s="7">
        <v>8</v>
      </c>
      <c r="E1202" s="13">
        <v>1</v>
      </c>
      <c r="F1202" s="14">
        <v>9880.07</v>
      </c>
      <c r="G1202" s="1" t="s">
        <v>2351</v>
      </c>
      <c r="H1202" s="1" t="s">
        <v>2352</v>
      </c>
      <c r="I1202" s="9" t="s">
        <v>2362</v>
      </c>
      <c r="J1202" s="7">
        <f t="shared" si="72"/>
        <v>1983</v>
      </c>
      <c r="K1202" s="7">
        <f t="shared" si="73"/>
        <v>1971</v>
      </c>
      <c r="L1202" s="12">
        <f t="shared" si="74"/>
        <v>26245</v>
      </c>
      <c r="M1202" s="13">
        <f t="shared" si="75"/>
        <v>51</v>
      </c>
      <c r="V1202" s="7">
        <v>1</v>
      </c>
    </row>
    <row r="1203" spans="1:22" x14ac:dyDescent="0.3">
      <c r="A1203" s="1" t="s">
        <v>1135</v>
      </c>
      <c r="B1203" s="7">
        <v>1966</v>
      </c>
      <c r="C1203" s="1" t="s">
        <v>2354</v>
      </c>
      <c r="D1203" s="7">
        <v>5</v>
      </c>
      <c r="E1203" s="13">
        <v>0</v>
      </c>
      <c r="F1203" s="14">
        <v>9890.23</v>
      </c>
      <c r="G1203" s="1" t="s">
        <v>2352</v>
      </c>
      <c r="H1203" s="1" t="s">
        <v>2352</v>
      </c>
      <c r="I1203" s="9" t="s">
        <v>2353</v>
      </c>
      <c r="J1203" s="7">
        <f t="shared" si="72"/>
        <v>1983</v>
      </c>
      <c r="K1203" s="7">
        <f t="shared" si="73"/>
        <v>1966</v>
      </c>
      <c r="L1203" s="12">
        <f t="shared" si="74"/>
        <v>24416</v>
      </c>
      <c r="M1203" s="13">
        <f t="shared" si="75"/>
        <v>56</v>
      </c>
      <c r="V1203" s="7">
        <v>1</v>
      </c>
    </row>
    <row r="1204" spans="1:22" x14ac:dyDescent="0.3">
      <c r="A1204" s="1" t="s">
        <v>1134</v>
      </c>
      <c r="B1204" s="7">
        <v>1996</v>
      </c>
      <c r="C1204" s="1" t="s">
        <v>2350</v>
      </c>
      <c r="D1204" s="7">
        <v>8</v>
      </c>
      <c r="E1204" s="13">
        <v>0</v>
      </c>
      <c r="F1204" s="14">
        <v>9894.69</v>
      </c>
      <c r="G1204" s="1" t="s">
        <v>2351</v>
      </c>
      <c r="H1204" s="1" t="s">
        <v>2352</v>
      </c>
      <c r="I1204" s="9" t="s">
        <v>2358</v>
      </c>
      <c r="J1204" s="7">
        <f t="shared" si="72"/>
        <v>1983</v>
      </c>
      <c r="K1204" s="7">
        <f t="shared" si="73"/>
        <v>1996</v>
      </c>
      <c r="L1204" s="12">
        <f t="shared" si="74"/>
        <v>35254</v>
      </c>
      <c r="M1204" s="13">
        <f t="shared" si="75"/>
        <v>26</v>
      </c>
      <c r="V1204" s="7">
        <v>1</v>
      </c>
    </row>
    <row r="1205" spans="1:22" x14ac:dyDescent="0.3">
      <c r="A1205" s="1" t="s">
        <v>1133</v>
      </c>
      <c r="B1205" s="7">
        <v>1962</v>
      </c>
      <c r="C1205" s="1" t="s">
        <v>2360</v>
      </c>
      <c r="D1205" s="7">
        <v>17</v>
      </c>
      <c r="E1205" s="13">
        <v>0</v>
      </c>
      <c r="F1205" s="14">
        <v>9907.83</v>
      </c>
      <c r="G1205" s="1" t="s">
        <v>2352</v>
      </c>
      <c r="H1205" s="1" t="s">
        <v>2351</v>
      </c>
      <c r="I1205" s="9" t="s">
        <v>2353</v>
      </c>
      <c r="J1205" s="7">
        <f t="shared" si="72"/>
        <v>1983</v>
      </c>
      <c r="K1205" s="7">
        <f t="shared" si="73"/>
        <v>1962</v>
      </c>
      <c r="L1205" s="12">
        <f t="shared" si="74"/>
        <v>22875</v>
      </c>
      <c r="M1205" s="13">
        <f t="shared" si="75"/>
        <v>60</v>
      </c>
      <c r="V1205" s="7">
        <v>9</v>
      </c>
    </row>
    <row r="1206" spans="1:22" x14ac:dyDescent="0.3">
      <c r="A1206" s="1" t="s">
        <v>1132</v>
      </c>
      <c r="B1206" s="7">
        <v>1972</v>
      </c>
      <c r="C1206" s="1" t="s">
        <v>2357</v>
      </c>
      <c r="D1206" s="7">
        <v>14</v>
      </c>
      <c r="E1206" s="13">
        <v>1</v>
      </c>
      <c r="F1206" s="14">
        <v>9910.36</v>
      </c>
      <c r="G1206" s="1" t="s">
        <v>2351</v>
      </c>
      <c r="H1206" s="1" t="s">
        <v>2352</v>
      </c>
      <c r="I1206" s="9" t="s">
        <v>2358</v>
      </c>
      <c r="J1206" s="7">
        <f t="shared" si="72"/>
        <v>1983</v>
      </c>
      <c r="K1206" s="7">
        <f t="shared" si="73"/>
        <v>1972</v>
      </c>
      <c r="L1206" s="12">
        <f t="shared" si="74"/>
        <v>26556</v>
      </c>
      <c r="M1206" s="13">
        <f t="shared" si="75"/>
        <v>50</v>
      </c>
      <c r="V1206" s="7">
        <v>1</v>
      </c>
    </row>
    <row r="1207" spans="1:22" x14ac:dyDescent="0.3">
      <c r="A1207" s="1" t="s">
        <v>1131</v>
      </c>
      <c r="B1207" s="7">
        <v>1985</v>
      </c>
      <c r="C1207" s="1" t="s">
        <v>2360</v>
      </c>
      <c r="D1207" s="7">
        <v>19</v>
      </c>
      <c r="E1207" s="13">
        <v>3</v>
      </c>
      <c r="F1207" s="14">
        <v>9930.64</v>
      </c>
      <c r="G1207" s="1" t="s">
        <v>2351</v>
      </c>
      <c r="H1207" s="1" t="s">
        <v>2352</v>
      </c>
      <c r="I1207" s="9" t="s">
        <v>2367</v>
      </c>
      <c r="J1207" s="7">
        <f t="shared" si="72"/>
        <v>1983</v>
      </c>
      <c r="K1207" s="7">
        <f t="shared" si="73"/>
        <v>1985</v>
      </c>
      <c r="L1207" s="12">
        <f t="shared" si="74"/>
        <v>31278</v>
      </c>
      <c r="M1207" s="13">
        <f t="shared" si="75"/>
        <v>37</v>
      </c>
      <c r="V1207" s="7">
        <v>1</v>
      </c>
    </row>
    <row r="1208" spans="1:22" x14ac:dyDescent="0.3">
      <c r="A1208" s="1" t="s">
        <v>1130</v>
      </c>
      <c r="B1208" s="7">
        <v>1983</v>
      </c>
      <c r="C1208" s="1" t="s">
        <v>2359</v>
      </c>
      <c r="D1208" s="7">
        <v>3</v>
      </c>
      <c r="E1208" s="13">
        <v>3</v>
      </c>
      <c r="F1208" s="14">
        <v>9931.9599999999991</v>
      </c>
      <c r="G1208" s="1" t="s">
        <v>2351</v>
      </c>
      <c r="H1208" s="1" t="s">
        <v>2351</v>
      </c>
      <c r="I1208" s="9" t="s">
        <v>2358</v>
      </c>
      <c r="J1208" s="7">
        <f t="shared" si="72"/>
        <v>1983</v>
      </c>
      <c r="K1208" s="7">
        <f t="shared" si="73"/>
        <v>1983</v>
      </c>
      <c r="L1208" s="12">
        <f t="shared" si="74"/>
        <v>30653</v>
      </c>
      <c r="M1208" s="13">
        <f t="shared" si="75"/>
        <v>39</v>
      </c>
      <c r="V1208" s="7">
        <v>9</v>
      </c>
    </row>
    <row r="1209" spans="1:22" x14ac:dyDescent="0.3">
      <c r="A1209" s="1" t="s">
        <v>1129</v>
      </c>
      <c r="B1209" s="7">
        <v>1964</v>
      </c>
      <c r="C1209" s="1" t="s">
        <v>2357</v>
      </c>
      <c r="D1209" s="7">
        <v>11</v>
      </c>
      <c r="E1209" s="13">
        <v>0</v>
      </c>
      <c r="F1209" s="14">
        <v>9933.44</v>
      </c>
      <c r="G1209" s="1" t="s">
        <v>2352</v>
      </c>
      <c r="H1209" s="1" t="s">
        <v>2352</v>
      </c>
      <c r="I1209" s="9" t="s">
        <v>2353</v>
      </c>
      <c r="J1209" s="7">
        <f t="shared" si="72"/>
        <v>1983</v>
      </c>
      <c r="K1209" s="7">
        <f t="shared" si="73"/>
        <v>1964</v>
      </c>
      <c r="L1209" s="12">
        <f t="shared" si="74"/>
        <v>23631</v>
      </c>
      <c r="M1209" s="13">
        <f t="shared" si="75"/>
        <v>58</v>
      </c>
      <c r="V1209" s="7">
        <v>1</v>
      </c>
    </row>
    <row r="1210" spans="1:22" x14ac:dyDescent="0.3">
      <c r="A1210" s="1" t="s">
        <v>1128</v>
      </c>
      <c r="B1210" s="7">
        <v>1971</v>
      </c>
      <c r="C1210" s="1" t="s">
        <v>2359</v>
      </c>
      <c r="D1210" s="7">
        <v>26</v>
      </c>
      <c r="E1210" s="13">
        <v>1</v>
      </c>
      <c r="F1210" s="14">
        <v>9957.7199999999993</v>
      </c>
      <c r="G1210" s="1" t="s">
        <v>2351</v>
      </c>
      <c r="H1210" s="1" t="s">
        <v>2352</v>
      </c>
      <c r="I1210" s="9" t="s">
        <v>2366</v>
      </c>
      <c r="J1210" s="7">
        <f t="shared" si="72"/>
        <v>1983</v>
      </c>
      <c r="K1210" s="7">
        <f t="shared" si="73"/>
        <v>1971</v>
      </c>
      <c r="L1210" s="12">
        <f t="shared" si="74"/>
        <v>26293</v>
      </c>
      <c r="M1210" s="13">
        <f t="shared" si="75"/>
        <v>51</v>
      </c>
      <c r="V1210" s="7">
        <v>1</v>
      </c>
    </row>
    <row r="1211" spans="1:22" x14ac:dyDescent="0.3">
      <c r="A1211" s="1" t="s">
        <v>1127</v>
      </c>
      <c r="B1211" s="7">
        <v>1971</v>
      </c>
      <c r="C1211" s="1" t="s">
        <v>2361</v>
      </c>
      <c r="D1211" s="7">
        <v>6</v>
      </c>
      <c r="E1211" s="13">
        <v>1</v>
      </c>
      <c r="F1211" s="14">
        <v>9964.06</v>
      </c>
      <c r="G1211" s="1" t="s">
        <v>2351</v>
      </c>
      <c r="H1211" s="1" t="s">
        <v>2351</v>
      </c>
      <c r="I1211" s="9" t="s">
        <v>2364</v>
      </c>
      <c r="J1211" s="7">
        <f t="shared" si="72"/>
        <v>1983</v>
      </c>
      <c r="K1211" s="7">
        <f t="shared" si="73"/>
        <v>1971</v>
      </c>
      <c r="L1211" s="12">
        <f t="shared" si="74"/>
        <v>26212</v>
      </c>
      <c r="M1211" s="13">
        <f t="shared" si="75"/>
        <v>51</v>
      </c>
      <c r="V1211" s="7">
        <v>9</v>
      </c>
    </row>
    <row r="1212" spans="1:22" x14ac:dyDescent="0.3">
      <c r="A1212" s="1" t="s">
        <v>1126</v>
      </c>
      <c r="B1212" s="7">
        <v>1970</v>
      </c>
      <c r="C1212" s="1" t="s">
        <v>2360</v>
      </c>
      <c r="D1212" s="7">
        <v>11</v>
      </c>
      <c r="E1212" s="13">
        <v>0</v>
      </c>
      <c r="F1212" s="14">
        <v>9991.0400000000009</v>
      </c>
      <c r="G1212" s="1" t="s">
        <v>2351</v>
      </c>
      <c r="H1212" s="1" t="s">
        <v>2352</v>
      </c>
      <c r="I1212" s="9" t="s">
        <v>2358</v>
      </c>
      <c r="J1212" s="7">
        <f t="shared" si="72"/>
        <v>1983</v>
      </c>
      <c r="K1212" s="7">
        <f t="shared" si="73"/>
        <v>1970</v>
      </c>
      <c r="L1212" s="12">
        <f t="shared" si="74"/>
        <v>25791</v>
      </c>
      <c r="M1212" s="13">
        <f t="shared" si="75"/>
        <v>52</v>
      </c>
      <c r="V1212" s="7">
        <v>1</v>
      </c>
    </row>
    <row r="1213" spans="1:22" x14ac:dyDescent="0.3">
      <c r="A1213" s="1" t="s">
        <v>1125</v>
      </c>
      <c r="B1213" s="7">
        <v>1988</v>
      </c>
      <c r="C1213" s="1" t="s">
        <v>2350</v>
      </c>
      <c r="D1213" s="7">
        <v>3</v>
      </c>
      <c r="E1213" s="13">
        <v>3</v>
      </c>
      <c r="F1213" s="14">
        <v>10011.44</v>
      </c>
      <c r="G1213" s="1" t="s">
        <v>2352</v>
      </c>
      <c r="H1213" s="1" t="s">
        <v>2352</v>
      </c>
      <c r="I1213" s="9" t="s">
        <v>2374</v>
      </c>
      <c r="J1213" s="7">
        <f t="shared" si="72"/>
        <v>1983</v>
      </c>
      <c r="K1213" s="7">
        <f t="shared" si="73"/>
        <v>1988</v>
      </c>
      <c r="L1213" s="12">
        <f t="shared" si="74"/>
        <v>32327</v>
      </c>
      <c r="M1213" s="13">
        <f t="shared" si="75"/>
        <v>34</v>
      </c>
      <c r="V1213" s="7">
        <v>1</v>
      </c>
    </row>
    <row r="1214" spans="1:22" x14ac:dyDescent="0.3">
      <c r="A1214" s="1" t="s">
        <v>1124</v>
      </c>
      <c r="B1214" s="7">
        <v>1979</v>
      </c>
      <c r="C1214" s="1" t="s">
        <v>2359</v>
      </c>
      <c r="D1214" s="7">
        <v>28</v>
      </c>
      <c r="E1214" s="13">
        <v>2</v>
      </c>
      <c r="F1214" s="14">
        <v>10027.15</v>
      </c>
      <c r="G1214" s="1" t="s">
        <v>2352</v>
      </c>
      <c r="H1214" s="1" t="s">
        <v>2355</v>
      </c>
      <c r="I1214" s="9" t="s">
        <v>2371</v>
      </c>
      <c r="J1214" s="7">
        <f t="shared" si="72"/>
        <v>1983</v>
      </c>
      <c r="K1214" s="7">
        <f t="shared" si="73"/>
        <v>1979</v>
      </c>
      <c r="L1214" s="12">
        <f t="shared" si="74"/>
        <v>29217</v>
      </c>
      <c r="M1214" s="13">
        <f t="shared" si="75"/>
        <v>43</v>
      </c>
      <c r="V1214" s="7">
        <v>2</v>
      </c>
    </row>
    <row r="1215" spans="1:22" x14ac:dyDescent="0.3">
      <c r="A1215" s="1" t="s">
        <v>1123</v>
      </c>
      <c r="B1215" s="7">
        <v>1974</v>
      </c>
      <c r="C1215" s="1" t="s">
        <v>2360</v>
      </c>
      <c r="D1215" s="7">
        <v>30</v>
      </c>
      <c r="E1215" s="13">
        <v>2</v>
      </c>
      <c r="F1215" s="14">
        <v>10043.25</v>
      </c>
      <c r="G1215" s="1" t="s">
        <v>2352</v>
      </c>
      <c r="H1215" s="1" t="s">
        <v>2351</v>
      </c>
      <c r="I1215" s="9" t="s">
        <v>2368</v>
      </c>
      <c r="J1215" s="7">
        <f t="shared" si="72"/>
        <v>1983</v>
      </c>
      <c r="K1215" s="7">
        <f t="shared" si="73"/>
        <v>1974</v>
      </c>
      <c r="L1215" s="12">
        <f t="shared" si="74"/>
        <v>27271</v>
      </c>
      <c r="M1215" s="13">
        <f t="shared" si="75"/>
        <v>48</v>
      </c>
      <c r="V1215" s="7">
        <v>9</v>
      </c>
    </row>
    <row r="1216" spans="1:22" x14ac:dyDescent="0.3">
      <c r="A1216" s="1" t="s">
        <v>1122</v>
      </c>
      <c r="B1216" s="7">
        <v>1969</v>
      </c>
      <c r="C1216" s="1" t="s">
        <v>2360</v>
      </c>
      <c r="D1216" s="7">
        <v>22</v>
      </c>
      <c r="E1216" s="13">
        <v>1</v>
      </c>
      <c r="F1216" s="14">
        <v>10065.41</v>
      </c>
      <c r="G1216" s="1" t="s">
        <v>2352</v>
      </c>
      <c r="H1216" s="1" t="s">
        <v>2351</v>
      </c>
      <c r="I1216" s="9" t="s">
        <v>2362</v>
      </c>
      <c r="J1216" s="7">
        <f t="shared" si="72"/>
        <v>1983</v>
      </c>
      <c r="K1216" s="7">
        <f t="shared" si="73"/>
        <v>1969</v>
      </c>
      <c r="L1216" s="12">
        <f t="shared" si="74"/>
        <v>25437</v>
      </c>
      <c r="M1216" s="13">
        <f t="shared" si="75"/>
        <v>53</v>
      </c>
      <c r="V1216" s="7">
        <v>9</v>
      </c>
    </row>
    <row r="1217" spans="1:22" x14ac:dyDescent="0.3">
      <c r="A1217" s="1" t="s">
        <v>1121</v>
      </c>
      <c r="B1217" s="7">
        <v>1969</v>
      </c>
      <c r="C1217" s="1" t="s">
        <v>2361</v>
      </c>
      <c r="D1217" s="7">
        <v>27</v>
      </c>
      <c r="E1217" s="13">
        <v>0</v>
      </c>
      <c r="F1217" s="14">
        <v>10072.06</v>
      </c>
      <c r="G1217" s="1" t="s">
        <v>2352</v>
      </c>
      <c r="H1217" s="1" t="s">
        <v>2355</v>
      </c>
      <c r="I1217" s="9" t="s">
        <v>2372</v>
      </c>
      <c r="J1217" s="7">
        <f t="shared" si="72"/>
        <v>1983</v>
      </c>
      <c r="K1217" s="7">
        <f t="shared" si="73"/>
        <v>1969</v>
      </c>
      <c r="L1217" s="12">
        <f t="shared" si="74"/>
        <v>25503</v>
      </c>
      <c r="M1217" s="13">
        <f t="shared" si="75"/>
        <v>53</v>
      </c>
      <c r="V1217" s="7">
        <v>2</v>
      </c>
    </row>
    <row r="1218" spans="1:22" x14ac:dyDescent="0.3">
      <c r="A1218" s="1" t="s">
        <v>1120</v>
      </c>
      <c r="B1218" s="7">
        <v>1969</v>
      </c>
      <c r="C1218" s="1" t="s">
        <v>2350</v>
      </c>
      <c r="D1218" s="7">
        <v>3</v>
      </c>
      <c r="E1218" s="13">
        <v>1</v>
      </c>
      <c r="F1218" s="14">
        <v>10085.85</v>
      </c>
      <c r="G1218" s="1" t="s">
        <v>2352</v>
      </c>
      <c r="H1218" s="1" t="s">
        <v>2352</v>
      </c>
      <c r="I1218" s="9" t="s">
        <v>2362</v>
      </c>
      <c r="J1218" s="7">
        <f t="shared" si="72"/>
        <v>1983</v>
      </c>
      <c r="K1218" s="7">
        <f t="shared" si="73"/>
        <v>1969</v>
      </c>
      <c r="L1218" s="12">
        <f t="shared" si="74"/>
        <v>25387</v>
      </c>
      <c r="M1218" s="13">
        <f t="shared" si="75"/>
        <v>53</v>
      </c>
      <c r="V1218" s="7">
        <v>1</v>
      </c>
    </row>
    <row r="1219" spans="1:22" x14ac:dyDescent="0.3">
      <c r="A1219" s="1" t="s">
        <v>1119</v>
      </c>
      <c r="B1219" s="7">
        <v>1976</v>
      </c>
      <c r="C1219" s="1" t="s">
        <v>2359</v>
      </c>
      <c r="D1219" s="7">
        <v>19</v>
      </c>
      <c r="E1219" s="13">
        <v>5</v>
      </c>
      <c r="F1219" s="14">
        <v>10096.969999999999</v>
      </c>
      <c r="G1219" s="1" t="s">
        <v>2352</v>
      </c>
      <c r="H1219" s="1" t="s">
        <v>2351</v>
      </c>
      <c r="I1219" s="9" t="s">
        <v>2362</v>
      </c>
      <c r="J1219" s="7">
        <f t="shared" ref="J1219:J1282" si="76">ROUND(AVERAGEIF($B$2:$B$2339,"&lt;&gt;Unknown"),0)</f>
        <v>1983</v>
      </c>
      <c r="K1219" s="7">
        <f t="shared" ref="K1219:K1282" si="77">IF(B1219="Unknown",$J$2,B1219)</f>
        <v>1976</v>
      </c>
      <c r="L1219" s="12">
        <f t="shared" ref="L1219:L1282" si="78">DATE(K1219, MONTH(1 &amp;C1219),D1219)</f>
        <v>28113</v>
      </c>
      <c r="M1219" s="13">
        <f t="shared" ref="M1219:M1282" si="79">DATEDIF(L1219, DATE(2023,6,8),"y")</f>
        <v>46</v>
      </c>
      <c r="V1219" s="7">
        <v>9</v>
      </c>
    </row>
    <row r="1220" spans="1:22" x14ac:dyDescent="0.3">
      <c r="A1220" s="1" t="s">
        <v>1118</v>
      </c>
      <c r="B1220" s="7">
        <v>1972</v>
      </c>
      <c r="C1220" s="1" t="s">
        <v>2361</v>
      </c>
      <c r="D1220" s="7">
        <v>19</v>
      </c>
      <c r="E1220" s="13">
        <v>1</v>
      </c>
      <c r="F1220" s="14">
        <v>10106.129999999999</v>
      </c>
      <c r="G1220" s="1" t="s">
        <v>2352</v>
      </c>
      <c r="H1220" s="1" t="s">
        <v>2355</v>
      </c>
      <c r="I1220" s="9" t="s">
        <v>2368</v>
      </c>
      <c r="J1220" s="7">
        <f t="shared" si="76"/>
        <v>1983</v>
      </c>
      <c r="K1220" s="7">
        <f t="shared" si="77"/>
        <v>1972</v>
      </c>
      <c r="L1220" s="12">
        <f t="shared" si="78"/>
        <v>26591</v>
      </c>
      <c r="M1220" s="13">
        <f t="shared" si="79"/>
        <v>50</v>
      </c>
      <c r="V1220" s="7">
        <v>2</v>
      </c>
    </row>
    <row r="1221" spans="1:22" x14ac:dyDescent="0.3">
      <c r="A1221" s="1" t="s">
        <v>1117</v>
      </c>
      <c r="B1221" s="7">
        <v>1972</v>
      </c>
      <c r="C1221" s="1" t="s">
        <v>2360</v>
      </c>
      <c r="D1221" s="7">
        <v>8</v>
      </c>
      <c r="E1221" s="13">
        <v>2</v>
      </c>
      <c r="F1221" s="14">
        <v>10107.219999999999</v>
      </c>
      <c r="G1221" s="1" t="s">
        <v>2352</v>
      </c>
      <c r="H1221" s="1" t="s">
        <v>2355</v>
      </c>
      <c r="I1221" s="9" t="s">
        <v>2353</v>
      </c>
      <c r="J1221" s="7">
        <f t="shared" si="76"/>
        <v>1983</v>
      </c>
      <c r="K1221" s="7">
        <f t="shared" si="77"/>
        <v>1972</v>
      </c>
      <c r="L1221" s="12">
        <f t="shared" si="78"/>
        <v>26519</v>
      </c>
      <c r="M1221" s="13">
        <f t="shared" si="79"/>
        <v>50</v>
      </c>
      <c r="V1221" s="7">
        <v>2</v>
      </c>
    </row>
    <row r="1222" spans="1:22" x14ac:dyDescent="0.3">
      <c r="A1222" s="1" t="s">
        <v>1116</v>
      </c>
      <c r="B1222" s="7">
        <v>1975</v>
      </c>
      <c r="C1222" s="1" t="s">
        <v>2350</v>
      </c>
      <c r="D1222" s="7">
        <v>2</v>
      </c>
      <c r="E1222" s="13">
        <v>3</v>
      </c>
      <c r="F1222" s="14">
        <v>10115.01</v>
      </c>
      <c r="G1222" s="1" t="s">
        <v>2352</v>
      </c>
      <c r="H1222" s="1" t="s">
        <v>2352</v>
      </c>
      <c r="I1222" s="9" t="s">
        <v>2358</v>
      </c>
      <c r="J1222" s="7">
        <f t="shared" si="76"/>
        <v>1983</v>
      </c>
      <c r="K1222" s="7">
        <f t="shared" si="77"/>
        <v>1975</v>
      </c>
      <c r="L1222" s="12">
        <f t="shared" si="78"/>
        <v>27577</v>
      </c>
      <c r="M1222" s="13">
        <f t="shared" si="79"/>
        <v>47</v>
      </c>
      <c r="V1222" s="7">
        <v>1</v>
      </c>
    </row>
    <row r="1223" spans="1:22" x14ac:dyDescent="0.3">
      <c r="A1223" s="1" t="s">
        <v>1115</v>
      </c>
      <c r="B1223" s="7">
        <v>1972</v>
      </c>
      <c r="C1223" s="1" t="s">
        <v>2354</v>
      </c>
      <c r="D1223" s="7">
        <v>16</v>
      </c>
      <c r="E1223" s="13">
        <v>2</v>
      </c>
      <c r="F1223" s="14">
        <v>10118.42</v>
      </c>
      <c r="G1223" s="1" t="s">
        <v>2352</v>
      </c>
      <c r="H1223" s="1" t="s">
        <v>2352</v>
      </c>
      <c r="I1223" s="9" t="s">
        <v>2362</v>
      </c>
      <c r="J1223" s="7">
        <f t="shared" si="76"/>
        <v>1983</v>
      </c>
      <c r="K1223" s="7">
        <f t="shared" si="77"/>
        <v>1972</v>
      </c>
      <c r="L1223" s="12">
        <f t="shared" si="78"/>
        <v>26619</v>
      </c>
      <c r="M1223" s="13">
        <f t="shared" si="79"/>
        <v>50</v>
      </c>
      <c r="V1223" s="7">
        <v>1</v>
      </c>
    </row>
    <row r="1224" spans="1:22" x14ac:dyDescent="0.3">
      <c r="A1224" s="1" t="s">
        <v>1114</v>
      </c>
      <c r="B1224" s="7">
        <v>1997</v>
      </c>
      <c r="C1224" s="1" t="s">
        <v>2357</v>
      </c>
      <c r="D1224" s="7">
        <v>5</v>
      </c>
      <c r="E1224" s="13">
        <v>0</v>
      </c>
      <c r="F1224" s="14">
        <v>10139.84</v>
      </c>
      <c r="G1224" s="1" t="s">
        <v>2352</v>
      </c>
      <c r="H1224" s="1" t="s">
        <v>2351</v>
      </c>
      <c r="I1224" s="9" t="s">
        <v>2358</v>
      </c>
      <c r="J1224" s="7">
        <f t="shared" si="76"/>
        <v>1983</v>
      </c>
      <c r="K1224" s="7">
        <f t="shared" si="77"/>
        <v>1997</v>
      </c>
      <c r="L1224" s="12">
        <f t="shared" si="78"/>
        <v>35678</v>
      </c>
      <c r="M1224" s="13">
        <f t="shared" si="79"/>
        <v>25</v>
      </c>
      <c r="V1224" s="7">
        <v>9</v>
      </c>
    </row>
    <row r="1225" spans="1:22" x14ac:dyDescent="0.3">
      <c r="A1225" s="1" t="s">
        <v>1113</v>
      </c>
      <c r="B1225" s="7">
        <v>1974</v>
      </c>
      <c r="C1225" s="1" t="s">
        <v>2359</v>
      </c>
      <c r="D1225" s="7">
        <v>30</v>
      </c>
      <c r="E1225" s="13">
        <v>3</v>
      </c>
      <c r="F1225" s="14">
        <v>10141.14</v>
      </c>
      <c r="G1225" s="1" t="s">
        <v>2352</v>
      </c>
      <c r="H1225" s="1" t="s">
        <v>2355</v>
      </c>
      <c r="I1225" s="9" t="s">
        <v>2365</v>
      </c>
      <c r="J1225" s="7">
        <f t="shared" si="76"/>
        <v>1983</v>
      </c>
      <c r="K1225" s="7">
        <f t="shared" si="77"/>
        <v>1974</v>
      </c>
      <c r="L1225" s="12">
        <f t="shared" si="78"/>
        <v>27393</v>
      </c>
      <c r="M1225" s="13">
        <f t="shared" si="79"/>
        <v>48</v>
      </c>
      <c r="V1225" s="7">
        <v>2</v>
      </c>
    </row>
    <row r="1226" spans="1:22" x14ac:dyDescent="0.3">
      <c r="A1226" s="1" t="s">
        <v>1112</v>
      </c>
      <c r="B1226" s="7">
        <v>1981</v>
      </c>
      <c r="C1226" s="1" t="s">
        <v>2356</v>
      </c>
      <c r="D1226" s="7">
        <v>12</v>
      </c>
      <c r="E1226" s="13">
        <v>1</v>
      </c>
      <c r="F1226" s="14">
        <v>10146.129999999999</v>
      </c>
      <c r="G1226" s="1" t="s">
        <v>2352</v>
      </c>
      <c r="H1226" s="1" t="s">
        <v>2355</v>
      </c>
      <c r="I1226" s="9" t="s">
        <v>2367</v>
      </c>
      <c r="J1226" s="7">
        <f t="shared" si="76"/>
        <v>1983</v>
      </c>
      <c r="K1226" s="7">
        <f t="shared" si="77"/>
        <v>1981</v>
      </c>
      <c r="L1226" s="12">
        <f t="shared" si="78"/>
        <v>29749</v>
      </c>
      <c r="M1226" s="13">
        <f t="shared" si="79"/>
        <v>41</v>
      </c>
      <c r="V1226" s="7">
        <v>2</v>
      </c>
    </row>
    <row r="1227" spans="1:22" x14ac:dyDescent="0.3">
      <c r="A1227" s="1" t="s">
        <v>1111</v>
      </c>
      <c r="B1227" s="7">
        <v>1973</v>
      </c>
      <c r="C1227" s="1" t="s">
        <v>2361</v>
      </c>
      <c r="D1227" s="7">
        <v>13</v>
      </c>
      <c r="E1227" s="13">
        <v>2</v>
      </c>
      <c r="F1227" s="14">
        <v>10156.780000000001</v>
      </c>
      <c r="G1227" s="1" t="s">
        <v>2352</v>
      </c>
      <c r="H1227" s="1" t="s">
        <v>2351</v>
      </c>
      <c r="I1227" s="9" t="s">
        <v>2358</v>
      </c>
      <c r="J1227" s="7">
        <f t="shared" si="76"/>
        <v>1983</v>
      </c>
      <c r="K1227" s="7">
        <f t="shared" si="77"/>
        <v>1973</v>
      </c>
      <c r="L1227" s="12">
        <f t="shared" si="78"/>
        <v>26950</v>
      </c>
      <c r="M1227" s="13">
        <f t="shared" si="79"/>
        <v>49</v>
      </c>
      <c r="V1227" s="7">
        <v>9</v>
      </c>
    </row>
    <row r="1228" spans="1:22" x14ac:dyDescent="0.3">
      <c r="A1228" s="1" t="s">
        <v>1110</v>
      </c>
      <c r="B1228" s="7">
        <v>1972</v>
      </c>
      <c r="C1228" s="1" t="s">
        <v>2350</v>
      </c>
      <c r="D1228" s="7">
        <v>10</v>
      </c>
      <c r="E1228" s="13">
        <v>0</v>
      </c>
      <c r="F1228" s="14">
        <v>10160.870000000001</v>
      </c>
      <c r="G1228" s="1" t="s">
        <v>2352</v>
      </c>
      <c r="H1228" s="1" t="s">
        <v>2352</v>
      </c>
      <c r="I1228" s="9" t="s">
        <v>2367</v>
      </c>
      <c r="J1228" s="7">
        <f t="shared" si="76"/>
        <v>1983</v>
      </c>
      <c r="K1228" s="7">
        <f t="shared" si="77"/>
        <v>1972</v>
      </c>
      <c r="L1228" s="12">
        <f t="shared" si="78"/>
        <v>26490</v>
      </c>
      <c r="M1228" s="13">
        <f t="shared" si="79"/>
        <v>50</v>
      </c>
      <c r="V1228" s="7">
        <v>1</v>
      </c>
    </row>
    <row r="1229" spans="1:22" x14ac:dyDescent="0.3">
      <c r="A1229" s="1" t="s">
        <v>1109</v>
      </c>
      <c r="B1229" s="7">
        <v>1985</v>
      </c>
      <c r="C1229" s="1" t="s">
        <v>2361</v>
      </c>
      <c r="D1229" s="7">
        <v>16</v>
      </c>
      <c r="E1229" s="13">
        <v>3</v>
      </c>
      <c r="F1229" s="14">
        <v>10191.82</v>
      </c>
      <c r="G1229" s="1" t="s">
        <v>2352</v>
      </c>
      <c r="H1229" s="1" t="s">
        <v>2351</v>
      </c>
      <c r="I1229" s="9" t="s">
        <v>2374</v>
      </c>
      <c r="J1229" s="7">
        <f t="shared" si="76"/>
        <v>1983</v>
      </c>
      <c r="K1229" s="7">
        <f t="shared" si="77"/>
        <v>1985</v>
      </c>
      <c r="L1229" s="12">
        <f t="shared" si="78"/>
        <v>31336</v>
      </c>
      <c r="M1229" s="13">
        <f t="shared" si="79"/>
        <v>37</v>
      </c>
      <c r="V1229" s="7">
        <v>9</v>
      </c>
    </row>
    <row r="1230" spans="1:22" x14ac:dyDescent="0.3">
      <c r="A1230" s="1" t="s">
        <v>1108</v>
      </c>
      <c r="B1230" s="7">
        <v>1970</v>
      </c>
      <c r="C1230" s="1" t="s">
        <v>2359</v>
      </c>
      <c r="D1230" s="7">
        <v>24</v>
      </c>
      <c r="E1230" s="13">
        <v>0</v>
      </c>
      <c r="F1230" s="14">
        <v>10197.77</v>
      </c>
      <c r="G1230" s="1" t="s">
        <v>2352</v>
      </c>
      <c r="H1230" s="1" t="s">
        <v>2355</v>
      </c>
      <c r="I1230" s="9" t="s">
        <v>2368</v>
      </c>
      <c r="J1230" s="7">
        <f t="shared" si="76"/>
        <v>1983</v>
      </c>
      <c r="K1230" s="7">
        <f t="shared" si="77"/>
        <v>1970</v>
      </c>
      <c r="L1230" s="12">
        <f t="shared" si="78"/>
        <v>25926</v>
      </c>
      <c r="M1230" s="13">
        <f t="shared" si="79"/>
        <v>52</v>
      </c>
      <c r="V1230" s="7">
        <v>2</v>
      </c>
    </row>
    <row r="1231" spans="1:22" x14ac:dyDescent="0.3">
      <c r="A1231" s="1" t="s">
        <v>1107</v>
      </c>
      <c r="B1231" s="7">
        <v>1967</v>
      </c>
      <c r="C1231" s="1" t="s">
        <v>2357</v>
      </c>
      <c r="D1231" s="7">
        <v>26</v>
      </c>
      <c r="E1231" s="13">
        <v>0</v>
      </c>
      <c r="F1231" s="14">
        <v>10214.64</v>
      </c>
      <c r="G1231" s="1" t="s">
        <v>2352</v>
      </c>
      <c r="H1231" s="1" t="s">
        <v>2351</v>
      </c>
      <c r="I1231" s="9" t="s">
        <v>2362</v>
      </c>
      <c r="J1231" s="7">
        <f t="shared" si="76"/>
        <v>1983</v>
      </c>
      <c r="K1231" s="7">
        <f t="shared" si="77"/>
        <v>1967</v>
      </c>
      <c r="L1231" s="12">
        <f t="shared" si="78"/>
        <v>24741</v>
      </c>
      <c r="M1231" s="13">
        <f t="shared" si="79"/>
        <v>55</v>
      </c>
      <c r="V1231" s="7">
        <v>9</v>
      </c>
    </row>
    <row r="1232" spans="1:22" x14ac:dyDescent="0.3">
      <c r="A1232" s="1" t="s">
        <v>1106</v>
      </c>
      <c r="B1232" s="7">
        <v>1967</v>
      </c>
      <c r="C1232" s="1" t="s">
        <v>2356</v>
      </c>
      <c r="D1232" s="7">
        <v>28</v>
      </c>
      <c r="E1232" s="13">
        <v>0</v>
      </c>
      <c r="F1232" s="14">
        <v>10226.280000000001</v>
      </c>
      <c r="G1232" s="1" t="s">
        <v>2352</v>
      </c>
      <c r="H1232" s="1" t="s">
        <v>2352</v>
      </c>
      <c r="I1232" s="9" t="s">
        <v>2353</v>
      </c>
      <c r="J1232" s="7">
        <f t="shared" si="76"/>
        <v>1983</v>
      </c>
      <c r="K1232" s="7">
        <f t="shared" si="77"/>
        <v>1967</v>
      </c>
      <c r="L1232" s="12">
        <f t="shared" si="78"/>
        <v>24651</v>
      </c>
      <c r="M1232" s="13">
        <f t="shared" si="79"/>
        <v>55</v>
      </c>
      <c r="V1232" s="7">
        <v>1</v>
      </c>
    </row>
    <row r="1233" spans="1:22" x14ac:dyDescent="0.3">
      <c r="A1233" s="1" t="s">
        <v>1105</v>
      </c>
      <c r="B1233" s="7">
        <v>1968</v>
      </c>
      <c r="C1233" s="1" t="s">
        <v>2357</v>
      </c>
      <c r="D1233" s="7">
        <v>23</v>
      </c>
      <c r="E1233" s="13">
        <v>0</v>
      </c>
      <c r="F1233" s="14">
        <v>10231.5</v>
      </c>
      <c r="G1233" s="1" t="s">
        <v>2352</v>
      </c>
      <c r="H1233" s="1" t="s">
        <v>2355</v>
      </c>
      <c r="I1233" s="9" t="s">
        <v>2358</v>
      </c>
      <c r="J1233" s="7">
        <f t="shared" si="76"/>
        <v>1983</v>
      </c>
      <c r="K1233" s="7">
        <f t="shared" si="77"/>
        <v>1968</v>
      </c>
      <c r="L1233" s="12">
        <f t="shared" si="78"/>
        <v>25104</v>
      </c>
      <c r="M1233" s="13">
        <f t="shared" si="79"/>
        <v>54</v>
      </c>
      <c r="V1233" s="7">
        <v>2</v>
      </c>
    </row>
    <row r="1234" spans="1:22" x14ac:dyDescent="0.3">
      <c r="A1234" s="1" t="s">
        <v>1104</v>
      </c>
      <c r="B1234" s="7">
        <v>1975</v>
      </c>
      <c r="C1234" s="1" t="s">
        <v>2360</v>
      </c>
      <c r="D1234" s="7">
        <v>15</v>
      </c>
      <c r="E1234" s="13">
        <v>1</v>
      </c>
      <c r="F1234" s="14">
        <v>10259.129999999999</v>
      </c>
      <c r="G1234" s="1" t="s">
        <v>2352</v>
      </c>
      <c r="H1234" s="1" t="s">
        <v>2351</v>
      </c>
      <c r="I1234" s="9" t="s">
        <v>2362</v>
      </c>
      <c r="J1234" s="7">
        <f t="shared" si="76"/>
        <v>1983</v>
      </c>
      <c r="K1234" s="7">
        <f t="shared" si="77"/>
        <v>1975</v>
      </c>
      <c r="L1234" s="12">
        <f t="shared" si="78"/>
        <v>27621</v>
      </c>
      <c r="M1234" s="13">
        <f t="shared" si="79"/>
        <v>47</v>
      </c>
      <c r="V1234" s="7">
        <v>9</v>
      </c>
    </row>
    <row r="1235" spans="1:22" x14ac:dyDescent="0.3">
      <c r="A1235" s="1" t="s">
        <v>1103</v>
      </c>
      <c r="B1235" s="7">
        <v>1973</v>
      </c>
      <c r="C1235" s="1" t="s">
        <v>2357</v>
      </c>
      <c r="D1235" s="7">
        <v>5</v>
      </c>
      <c r="E1235" s="13">
        <v>3</v>
      </c>
      <c r="F1235" s="14">
        <v>10264.44</v>
      </c>
      <c r="G1235" s="1" t="s">
        <v>2352</v>
      </c>
      <c r="H1235" s="1" t="s">
        <v>2351</v>
      </c>
      <c r="I1235" s="9" t="s">
        <v>2358</v>
      </c>
      <c r="J1235" s="7">
        <f t="shared" si="76"/>
        <v>1983</v>
      </c>
      <c r="K1235" s="7">
        <f t="shared" si="77"/>
        <v>1973</v>
      </c>
      <c r="L1235" s="12">
        <f t="shared" si="78"/>
        <v>26912</v>
      </c>
      <c r="M1235" s="13">
        <f t="shared" si="79"/>
        <v>49</v>
      </c>
      <c r="V1235" s="7">
        <v>9</v>
      </c>
    </row>
    <row r="1236" spans="1:22" x14ac:dyDescent="0.3">
      <c r="A1236" s="1" t="s">
        <v>1102</v>
      </c>
      <c r="B1236" s="7">
        <v>1973</v>
      </c>
      <c r="C1236" s="1" t="s">
        <v>2354</v>
      </c>
      <c r="D1236" s="7">
        <v>27</v>
      </c>
      <c r="E1236" s="13">
        <v>3</v>
      </c>
      <c r="F1236" s="14">
        <v>10269.459999999999</v>
      </c>
      <c r="G1236" s="1" t="s">
        <v>2352</v>
      </c>
      <c r="H1236" s="1" t="s">
        <v>2352</v>
      </c>
      <c r="I1236" s="9" t="s">
        <v>2358</v>
      </c>
      <c r="J1236" s="7">
        <f t="shared" si="76"/>
        <v>1983</v>
      </c>
      <c r="K1236" s="7">
        <f t="shared" si="77"/>
        <v>1973</v>
      </c>
      <c r="L1236" s="12">
        <f t="shared" si="78"/>
        <v>26995</v>
      </c>
      <c r="M1236" s="13">
        <f t="shared" si="79"/>
        <v>49</v>
      </c>
      <c r="V1236" s="7">
        <v>1</v>
      </c>
    </row>
    <row r="1237" spans="1:22" x14ac:dyDescent="0.3">
      <c r="A1237" s="1" t="s">
        <v>1101</v>
      </c>
      <c r="B1237" s="7">
        <v>1970</v>
      </c>
      <c r="C1237" s="1" t="s">
        <v>2356</v>
      </c>
      <c r="D1237" s="7">
        <v>21</v>
      </c>
      <c r="E1237" s="13">
        <v>0</v>
      </c>
      <c r="F1237" s="14">
        <v>10274.33</v>
      </c>
      <c r="G1237" s="1" t="s">
        <v>2352</v>
      </c>
      <c r="H1237" s="1" t="s">
        <v>2355</v>
      </c>
      <c r="I1237" s="9" t="s">
        <v>2368</v>
      </c>
      <c r="J1237" s="7">
        <f t="shared" si="76"/>
        <v>1983</v>
      </c>
      <c r="K1237" s="7">
        <f t="shared" si="77"/>
        <v>1970</v>
      </c>
      <c r="L1237" s="12">
        <f t="shared" si="78"/>
        <v>25740</v>
      </c>
      <c r="M1237" s="13">
        <f t="shared" si="79"/>
        <v>52</v>
      </c>
      <c r="V1237" s="7">
        <v>2</v>
      </c>
    </row>
    <row r="1238" spans="1:22" x14ac:dyDescent="0.3">
      <c r="A1238" s="1" t="s">
        <v>1100</v>
      </c>
      <c r="B1238" s="7">
        <v>1988</v>
      </c>
      <c r="C1238" s="1" t="s">
        <v>2357</v>
      </c>
      <c r="D1238" s="7">
        <v>14</v>
      </c>
      <c r="E1238" s="13">
        <v>3</v>
      </c>
      <c r="F1238" s="14">
        <v>10276.99</v>
      </c>
      <c r="G1238" s="1" t="s">
        <v>2352</v>
      </c>
      <c r="H1238" s="1" t="s">
        <v>2355</v>
      </c>
      <c r="I1238" s="9" t="s">
        <v>2371</v>
      </c>
      <c r="J1238" s="7">
        <f t="shared" si="76"/>
        <v>1983</v>
      </c>
      <c r="K1238" s="7">
        <f t="shared" si="77"/>
        <v>1988</v>
      </c>
      <c r="L1238" s="12">
        <f t="shared" si="78"/>
        <v>32400</v>
      </c>
      <c r="M1238" s="13">
        <f t="shared" si="79"/>
        <v>34</v>
      </c>
      <c r="V1238" s="7">
        <v>2</v>
      </c>
    </row>
    <row r="1239" spans="1:22" x14ac:dyDescent="0.3">
      <c r="A1239" s="1" t="s">
        <v>1099</v>
      </c>
      <c r="B1239" s="7">
        <v>1963</v>
      </c>
      <c r="C1239" s="1" t="s">
        <v>2357</v>
      </c>
      <c r="D1239" s="7">
        <v>24</v>
      </c>
      <c r="E1239" s="13">
        <v>0</v>
      </c>
      <c r="F1239" s="14">
        <v>10308.040000000001</v>
      </c>
      <c r="G1239" s="1" t="s">
        <v>2352</v>
      </c>
      <c r="H1239" s="1" t="s">
        <v>2355</v>
      </c>
      <c r="I1239" s="9" t="s">
        <v>2353</v>
      </c>
      <c r="J1239" s="7">
        <f t="shared" si="76"/>
        <v>1983</v>
      </c>
      <c r="K1239" s="7">
        <f t="shared" si="77"/>
        <v>1963</v>
      </c>
      <c r="L1239" s="12">
        <f t="shared" si="78"/>
        <v>23278</v>
      </c>
      <c r="M1239" s="13">
        <f t="shared" si="79"/>
        <v>59</v>
      </c>
      <c r="V1239" s="7">
        <v>2</v>
      </c>
    </row>
    <row r="1240" spans="1:22" x14ac:dyDescent="0.3">
      <c r="A1240" s="1" t="s">
        <v>1098</v>
      </c>
      <c r="B1240" s="7">
        <v>1962</v>
      </c>
      <c r="C1240" s="1" t="s">
        <v>2350</v>
      </c>
      <c r="D1240" s="7">
        <v>12</v>
      </c>
      <c r="E1240" s="13">
        <v>0</v>
      </c>
      <c r="F1240" s="14">
        <v>10310.780000000001</v>
      </c>
      <c r="G1240" s="1" t="s">
        <v>2352</v>
      </c>
      <c r="H1240" s="1" t="s">
        <v>2352</v>
      </c>
      <c r="I1240" s="9" t="s">
        <v>2358</v>
      </c>
      <c r="J1240" s="7">
        <f t="shared" si="76"/>
        <v>1983</v>
      </c>
      <c r="K1240" s="7">
        <f t="shared" si="77"/>
        <v>1962</v>
      </c>
      <c r="L1240" s="12">
        <f t="shared" si="78"/>
        <v>22839</v>
      </c>
      <c r="M1240" s="13">
        <f t="shared" si="79"/>
        <v>60</v>
      </c>
      <c r="V1240" s="7">
        <v>1</v>
      </c>
    </row>
    <row r="1241" spans="1:22" x14ac:dyDescent="0.3">
      <c r="A1241" s="1" t="s">
        <v>1097</v>
      </c>
      <c r="B1241" s="7">
        <v>1991</v>
      </c>
      <c r="C1241" s="1" t="s">
        <v>2354</v>
      </c>
      <c r="D1241" s="7">
        <v>17</v>
      </c>
      <c r="E1241" s="13">
        <v>3</v>
      </c>
      <c r="F1241" s="14">
        <v>10315.91</v>
      </c>
      <c r="G1241" s="1" t="s">
        <v>2352</v>
      </c>
      <c r="H1241" s="1" t="s">
        <v>2351</v>
      </c>
      <c r="I1241" s="9" t="s">
        <v>2358</v>
      </c>
      <c r="J1241" s="7">
        <f t="shared" si="76"/>
        <v>1983</v>
      </c>
      <c r="K1241" s="7">
        <f t="shared" si="77"/>
        <v>1991</v>
      </c>
      <c r="L1241" s="12">
        <f t="shared" si="78"/>
        <v>33559</v>
      </c>
      <c r="M1241" s="13">
        <f t="shared" si="79"/>
        <v>31</v>
      </c>
      <c r="V1241" s="7">
        <v>9</v>
      </c>
    </row>
    <row r="1242" spans="1:22" x14ac:dyDescent="0.3">
      <c r="A1242" s="1" t="s">
        <v>1096</v>
      </c>
      <c r="B1242" s="7">
        <v>1991</v>
      </c>
      <c r="C1242" s="1" t="s">
        <v>2360</v>
      </c>
      <c r="D1242" s="7">
        <v>21</v>
      </c>
      <c r="E1242" s="13">
        <v>3</v>
      </c>
      <c r="F1242" s="14">
        <v>10322.9</v>
      </c>
      <c r="G1242" s="1" t="s">
        <v>2352</v>
      </c>
      <c r="H1242" s="1" t="s">
        <v>2355</v>
      </c>
      <c r="I1242" s="9" t="s">
        <v>2374</v>
      </c>
      <c r="J1242" s="7">
        <f t="shared" si="76"/>
        <v>1983</v>
      </c>
      <c r="K1242" s="7">
        <f t="shared" si="77"/>
        <v>1991</v>
      </c>
      <c r="L1242" s="12">
        <f t="shared" si="78"/>
        <v>33471</v>
      </c>
      <c r="M1242" s="13">
        <f t="shared" si="79"/>
        <v>31</v>
      </c>
      <c r="V1242" s="7">
        <v>2</v>
      </c>
    </row>
    <row r="1243" spans="1:22" x14ac:dyDescent="0.3">
      <c r="A1243" s="1" t="s">
        <v>1095</v>
      </c>
      <c r="B1243" s="7">
        <v>1970</v>
      </c>
      <c r="C1243" s="1" t="s">
        <v>2359</v>
      </c>
      <c r="D1243" s="7">
        <v>1</v>
      </c>
      <c r="E1243" s="13">
        <v>2</v>
      </c>
      <c r="F1243" s="14">
        <v>10325.209999999999</v>
      </c>
      <c r="G1243" s="1" t="s">
        <v>2352</v>
      </c>
      <c r="H1243" s="1" t="s">
        <v>2352</v>
      </c>
      <c r="I1243" s="9" t="s">
        <v>2362</v>
      </c>
      <c r="J1243" s="7">
        <f t="shared" si="76"/>
        <v>1983</v>
      </c>
      <c r="K1243" s="7">
        <f t="shared" si="77"/>
        <v>1970</v>
      </c>
      <c r="L1243" s="12">
        <f t="shared" si="78"/>
        <v>25903</v>
      </c>
      <c r="M1243" s="13">
        <f t="shared" si="79"/>
        <v>52</v>
      </c>
      <c r="V1243" s="7">
        <v>1</v>
      </c>
    </row>
    <row r="1244" spans="1:22" x14ac:dyDescent="0.3">
      <c r="A1244" s="1" t="s">
        <v>1094</v>
      </c>
      <c r="B1244" s="7">
        <v>1982</v>
      </c>
      <c r="C1244" s="1" t="s">
        <v>2350</v>
      </c>
      <c r="D1244" s="7">
        <v>21</v>
      </c>
      <c r="E1244" s="13">
        <v>3</v>
      </c>
      <c r="F1244" s="14">
        <v>10329.06</v>
      </c>
      <c r="G1244" s="1" t="s">
        <v>2352</v>
      </c>
      <c r="H1244" s="1" t="s">
        <v>2355</v>
      </c>
      <c r="I1244" s="9" t="s">
        <v>2371</v>
      </c>
      <c r="J1244" s="7">
        <f t="shared" si="76"/>
        <v>1983</v>
      </c>
      <c r="K1244" s="7">
        <f t="shared" si="77"/>
        <v>1982</v>
      </c>
      <c r="L1244" s="12">
        <f t="shared" si="78"/>
        <v>30153</v>
      </c>
      <c r="M1244" s="13">
        <f t="shared" si="79"/>
        <v>40</v>
      </c>
      <c r="V1244" s="7">
        <v>2</v>
      </c>
    </row>
    <row r="1245" spans="1:22" x14ac:dyDescent="0.3">
      <c r="A1245" s="1" t="s">
        <v>1093</v>
      </c>
      <c r="B1245" s="7">
        <v>1968</v>
      </c>
      <c r="C1245" s="1" t="s">
        <v>2350</v>
      </c>
      <c r="D1245" s="7">
        <v>19</v>
      </c>
      <c r="E1245" s="13">
        <v>0</v>
      </c>
      <c r="F1245" s="14">
        <v>10338.93</v>
      </c>
      <c r="G1245" s="1" t="s">
        <v>2352</v>
      </c>
      <c r="H1245" s="1" t="s">
        <v>2355</v>
      </c>
      <c r="I1245" s="9" t="s">
        <v>2353</v>
      </c>
      <c r="J1245" s="7">
        <f t="shared" si="76"/>
        <v>1983</v>
      </c>
      <c r="K1245" s="7">
        <f t="shared" si="77"/>
        <v>1968</v>
      </c>
      <c r="L1245" s="12">
        <f t="shared" si="78"/>
        <v>25038</v>
      </c>
      <c r="M1245" s="13">
        <f t="shared" si="79"/>
        <v>54</v>
      </c>
      <c r="V1245" s="7">
        <v>2</v>
      </c>
    </row>
    <row r="1246" spans="1:22" x14ac:dyDescent="0.3">
      <c r="A1246" s="1" t="s">
        <v>1092</v>
      </c>
      <c r="B1246" s="7">
        <v>1973</v>
      </c>
      <c r="C1246" s="1" t="s">
        <v>2360</v>
      </c>
      <c r="D1246" s="7">
        <v>8</v>
      </c>
      <c r="E1246" s="13">
        <v>0</v>
      </c>
      <c r="F1246" s="14">
        <v>10345.93</v>
      </c>
      <c r="G1246" s="1" t="s">
        <v>2352</v>
      </c>
      <c r="H1246" s="1" t="s">
        <v>2351</v>
      </c>
      <c r="I1246" s="9" t="s">
        <v>2371</v>
      </c>
      <c r="J1246" s="7">
        <f t="shared" si="76"/>
        <v>1983</v>
      </c>
      <c r="K1246" s="7">
        <f t="shared" si="77"/>
        <v>1973</v>
      </c>
      <c r="L1246" s="12">
        <f t="shared" si="78"/>
        <v>26884</v>
      </c>
      <c r="M1246" s="13">
        <f t="shared" si="79"/>
        <v>49</v>
      </c>
      <c r="V1246" s="7">
        <v>9</v>
      </c>
    </row>
    <row r="1247" spans="1:22" x14ac:dyDescent="0.3">
      <c r="A1247" s="1" t="s">
        <v>1091</v>
      </c>
      <c r="B1247" s="7">
        <v>1974</v>
      </c>
      <c r="C1247" s="1" t="s">
        <v>2357</v>
      </c>
      <c r="D1247" s="7">
        <v>29</v>
      </c>
      <c r="E1247" s="13">
        <v>0</v>
      </c>
      <c r="F1247" s="14">
        <v>10352.48</v>
      </c>
      <c r="G1247" s="1" t="s">
        <v>2352</v>
      </c>
      <c r="H1247" s="1" t="s">
        <v>2355</v>
      </c>
      <c r="I1247" s="9" t="s">
        <v>2358</v>
      </c>
      <c r="J1247" s="7">
        <f t="shared" si="76"/>
        <v>1983</v>
      </c>
      <c r="K1247" s="7">
        <f t="shared" si="77"/>
        <v>1974</v>
      </c>
      <c r="L1247" s="12">
        <f t="shared" si="78"/>
        <v>27301</v>
      </c>
      <c r="M1247" s="13">
        <f t="shared" si="79"/>
        <v>48</v>
      </c>
      <c r="V1247" s="7">
        <v>2</v>
      </c>
    </row>
    <row r="1248" spans="1:22" x14ac:dyDescent="0.3">
      <c r="A1248" s="1" t="s">
        <v>1090</v>
      </c>
      <c r="B1248" s="7">
        <v>1969</v>
      </c>
      <c r="C1248" s="1" t="s">
        <v>2356</v>
      </c>
      <c r="D1248" s="7">
        <v>17</v>
      </c>
      <c r="E1248" s="13">
        <v>0</v>
      </c>
      <c r="F1248" s="14">
        <v>10355.64</v>
      </c>
      <c r="G1248" s="1" t="s">
        <v>2352</v>
      </c>
      <c r="H1248" s="1" t="s">
        <v>2355</v>
      </c>
      <c r="I1248" s="9" t="s">
        <v>2358</v>
      </c>
      <c r="J1248" s="7">
        <f t="shared" si="76"/>
        <v>1983</v>
      </c>
      <c r="K1248" s="7">
        <f t="shared" si="77"/>
        <v>1969</v>
      </c>
      <c r="L1248" s="12">
        <f t="shared" si="78"/>
        <v>25371</v>
      </c>
      <c r="M1248" s="13">
        <f t="shared" si="79"/>
        <v>53</v>
      </c>
      <c r="V1248" s="7">
        <v>2</v>
      </c>
    </row>
    <row r="1249" spans="1:22" x14ac:dyDescent="0.3">
      <c r="A1249" s="1" t="s">
        <v>1089</v>
      </c>
      <c r="B1249" s="7">
        <v>1971</v>
      </c>
      <c r="C1249" s="1" t="s">
        <v>2357</v>
      </c>
      <c r="D1249" s="7">
        <v>6</v>
      </c>
      <c r="E1249" s="13">
        <v>0</v>
      </c>
      <c r="F1249" s="14">
        <v>10356.67</v>
      </c>
      <c r="G1249" s="1" t="s">
        <v>2352</v>
      </c>
      <c r="H1249" s="1" t="s">
        <v>2355</v>
      </c>
      <c r="I1249" s="9" t="s">
        <v>2367</v>
      </c>
      <c r="J1249" s="7">
        <f t="shared" si="76"/>
        <v>1983</v>
      </c>
      <c r="K1249" s="7">
        <f t="shared" si="77"/>
        <v>1971</v>
      </c>
      <c r="L1249" s="12">
        <f t="shared" si="78"/>
        <v>26182</v>
      </c>
      <c r="M1249" s="13">
        <f t="shared" si="79"/>
        <v>51</v>
      </c>
      <c r="V1249" s="7">
        <v>2</v>
      </c>
    </row>
    <row r="1250" spans="1:22" x14ac:dyDescent="0.3">
      <c r="A1250" s="1" t="s">
        <v>1088</v>
      </c>
      <c r="B1250" s="7">
        <v>1973</v>
      </c>
      <c r="C1250" s="1" t="s">
        <v>2357</v>
      </c>
      <c r="D1250" s="7">
        <v>29</v>
      </c>
      <c r="E1250" s="13">
        <v>2</v>
      </c>
      <c r="F1250" s="14">
        <v>10370.91</v>
      </c>
      <c r="G1250" s="1" t="s">
        <v>2352</v>
      </c>
      <c r="H1250" s="1" t="s">
        <v>2352</v>
      </c>
      <c r="I1250" s="9" t="s">
        <v>2368</v>
      </c>
      <c r="J1250" s="7">
        <f t="shared" si="76"/>
        <v>1983</v>
      </c>
      <c r="K1250" s="7">
        <f t="shared" si="77"/>
        <v>1973</v>
      </c>
      <c r="L1250" s="12">
        <f t="shared" si="78"/>
        <v>26936</v>
      </c>
      <c r="M1250" s="13">
        <f t="shared" si="79"/>
        <v>49</v>
      </c>
      <c r="V1250" s="7">
        <v>1</v>
      </c>
    </row>
    <row r="1251" spans="1:22" x14ac:dyDescent="0.3">
      <c r="A1251" s="1" t="s">
        <v>1087</v>
      </c>
      <c r="B1251" s="7">
        <v>1973</v>
      </c>
      <c r="C1251" s="1" t="s">
        <v>2357</v>
      </c>
      <c r="D1251" s="7">
        <v>19</v>
      </c>
      <c r="E1251" s="13">
        <v>3</v>
      </c>
      <c r="F1251" s="14">
        <v>10381.48</v>
      </c>
      <c r="G1251" s="1" t="s">
        <v>2352</v>
      </c>
      <c r="H1251" s="1" t="s">
        <v>2352</v>
      </c>
      <c r="I1251" s="9" t="s">
        <v>2353</v>
      </c>
      <c r="J1251" s="7">
        <f t="shared" si="76"/>
        <v>1983</v>
      </c>
      <c r="K1251" s="7">
        <f t="shared" si="77"/>
        <v>1973</v>
      </c>
      <c r="L1251" s="12">
        <f t="shared" si="78"/>
        <v>26926</v>
      </c>
      <c r="M1251" s="13">
        <f t="shared" si="79"/>
        <v>49</v>
      </c>
      <c r="V1251" s="7">
        <v>1</v>
      </c>
    </row>
    <row r="1252" spans="1:22" x14ac:dyDescent="0.3">
      <c r="A1252" s="1" t="s">
        <v>1086</v>
      </c>
      <c r="B1252" s="7">
        <v>1969</v>
      </c>
      <c r="C1252" s="1" t="s">
        <v>2350</v>
      </c>
      <c r="D1252" s="7">
        <v>7</v>
      </c>
      <c r="E1252" s="13">
        <v>0</v>
      </c>
      <c r="F1252" s="14">
        <v>10403.27</v>
      </c>
      <c r="G1252" s="1" t="s">
        <v>2352</v>
      </c>
      <c r="H1252" s="1" t="s">
        <v>2351</v>
      </c>
      <c r="I1252" s="9" t="s">
        <v>2373</v>
      </c>
      <c r="J1252" s="7">
        <f t="shared" si="76"/>
        <v>1983</v>
      </c>
      <c r="K1252" s="7">
        <f t="shared" si="77"/>
        <v>1969</v>
      </c>
      <c r="L1252" s="12">
        <f t="shared" si="78"/>
        <v>25391</v>
      </c>
      <c r="M1252" s="13">
        <f t="shared" si="79"/>
        <v>53</v>
      </c>
      <c r="V1252" s="7">
        <v>9</v>
      </c>
    </row>
    <row r="1253" spans="1:22" x14ac:dyDescent="0.3">
      <c r="A1253" s="1" t="s">
        <v>1085</v>
      </c>
      <c r="B1253" s="7">
        <v>1975</v>
      </c>
      <c r="C1253" s="1" t="s">
        <v>2356</v>
      </c>
      <c r="D1253" s="7">
        <v>5</v>
      </c>
      <c r="E1253" s="13">
        <v>4</v>
      </c>
      <c r="F1253" s="14">
        <v>10407.09</v>
      </c>
      <c r="G1253" s="1" t="s">
        <v>2352</v>
      </c>
      <c r="H1253" s="1" t="s">
        <v>2355</v>
      </c>
      <c r="I1253" s="9" t="s">
        <v>2363</v>
      </c>
      <c r="J1253" s="7">
        <f t="shared" si="76"/>
        <v>1983</v>
      </c>
      <c r="K1253" s="7">
        <f t="shared" si="77"/>
        <v>1975</v>
      </c>
      <c r="L1253" s="12">
        <f t="shared" si="78"/>
        <v>27550</v>
      </c>
      <c r="M1253" s="13">
        <f t="shared" si="79"/>
        <v>48</v>
      </c>
      <c r="V1253" s="7">
        <v>2</v>
      </c>
    </row>
    <row r="1254" spans="1:22" x14ac:dyDescent="0.3">
      <c r="A1254" s="1" t="s">
        <v>1084</v>
      </c>
      <c r="B1254" s="7">
        <v>1980</v>
      </c>
      <c r="C1254" s="1" t="s">
        <v>2361</v>
      </c>
      <c r="D1254" s="7">
        <v>24</v>
      </c>
      <c r="E1254" s="13">
        <v>2</v>
      </c>
      <c r="F1254" s="14">
        <v>10407.98</v>
      </c>
      <c r="G1254" s="1" t="s">
        <v>2352</v>
      </c>
      <c r="H1254" s="1" t="s">
        <v>2355</v>
      </c>
      <c r="I1254" s="9" t="s">
        <v>2371</v>
      </c>
      <c r="J1254" s="7">
        <f t="shared" si="76"/>
        <v>1983</v>
      </c>
      <c r="K1254" s="7">
        <f t="shared" si="77"/>
        <v>1980</v>
      </c>
      <c r="L1254" s="12">
        <f t="shared" si="78"/>
        <v>29518</v>
      </c>
      <c r="M1254" s="13">
        <f t="shared" si="79"/>
        <v>42</v>
      </c>
      <c r="V1254" s="7">
        <v>2</v>
      </c>
    </row>
    <row r="1255" spans="1:22" x14ac:dyDescent="0.3">
      <c r="A1255" s="1" t="s">
        <v>1083</v>
      </c>
      <c r="B1255" s="7">
        <v>1973</v>
      </c>
      <c r="C1255" s="1" t="s">
        <v>2361</v>
      </c>
      <c r="D1255" s="7">
        <v>11</v>
      </c>
      <c r="E1255" s="13">
        <v>0</v>
      </c>
      <c r="F1255" s="14">
        <v>10419.59</v>
      </c>
      <c r="G1255" s="1" t="s">
        <v>2352</v>
      </c>
      <c r="H1255" s="1" t="s">
        <v>2351</v>
      </c>
      <c r="I1255" s="9" t="s">
        <v>2367</v>
      </c>
      <c r="J1255" s="7">
        <f t="shared" si="76"/>
        <v>1983</v>
      </c>
      <c r="K1255" s="7">
        <f t="shared" si="77"/>
        <v>1973</v>
      </c>
      <c r="L1255" s="12">
        <f t="shared" si="78"/>
        <v>26948</v>
      </c>
      <c r="M1255" s="13">
        <f t="shared" si="79"/>
        <v>49</v>
      </c>
      <c r="V1255" s="7">
        <v>9</v>
      </c>
    </row>
    <row r="1256" spans="1:22" x14ac:dyDescent="0.3">
      <c r="A1256" s="1" t="s">
        <v>1082</v>
      </c>
      <c r="B1256" s="7">
        <v>1979</v>
      </c>
      <c r="C1256" s="1" t="s">
        <v>2354</v>
      </c>
      <c r="D1256" s="7">
        <v>25</v>
      </c>
      <c r="E1256" s="13">
        <v>2</v>
      </c>
      <c r="F1256" s="14">
        <v>10419.65</v>
      </c>
      <c r="G1256" s="1" t="s">
        <v>2352</v>
      </c>
      <c r="H1256" s="1" t="s">
        <v>2351</v>
      </c>
      <c r="I1256" s="9" t="s">
        <v>2367</v>
      </c>
      <c r="J1256" s="7">
        <f t="shared" si="76"/>
        <v>1983</v>
      </c>
      <c r="K1256" s="7">
        <f t="shared" si="77"/>
        <v>1979</v>
      </c>
      <c r="L1256" s="12">
        <f t="shared" si="78"/>
        <v>29184</v>
      </c>
      <c r="M1256" s="13">
        <f t="shared" si="79"/>
        <v>43</v>
      </c>
      <c r="V1256" s="7">
        <v>9</v>
      </c>
    </row>
    <row r="1257" spans="1:22" x14ac:dyDescent="0.3">
      <c r="A1257" s="1" t="s">
        <v>1081</v>
      </c>
      <c r="B1257" s="7">
        <v>1968</v>
      </c>
      <c r="C1257" s="1" t="s">
        <v>2359</v>
      </c>
      <c r="D1257" s="7">
        <v>27</v>
      </c>
      <c r="E1257" s="13">
        <v>0</v>
      </c>
      <c r="F1257" s="14">
        <v>10422.92</v>
      </c>
      <c r="G1257" s="1" t="s">
        <v>2352</v>
      </c>
      <c r="H1257" s="1" t="s">
        <v>2355</v>
      </c>
      <c r="I1257" s="9" t="s">
        <v>2372</v>
      </c>
      <c r="J1257" s="7">
        <f t="shared" si="76"/>
        <v>1983</v>
      </c>
      <c r="K1257" s="7">
        <f t="shared" si="77"/>
        <v>1968</v>
      </c>
      <c r="L1257" s="12">
        <f t="shared" si="78"/>
        <v>25199</v>
      </c>
      <c r="M1257" s="13">
        <f t="shared" si="79"/>
        <v>54</v>
      </c>
      <c r="V1257" s="7">
        <v>2</v>
      </c>
    </row>
    <row r="1258" spans="1:22" x14ac:dyDescent="0.3">
      <c r="A1258" s="1" t="s">
        <v>1080</v>
      </c>
      <c r="B1258" s="7">
        <v>1968</v>
      </c>
      <c r="C1258" s="1" t="s">
        <v>2360</v>
      </c>
      <c r="D1258" s="7">
        <v>23</v>
      </c>
      <c r="E1258" s="13">
        <v>0</v>
      </c>
      <c r="F1258" s="14">
        <v>10435.07</v>
      </c>
      <c r="G1258" s="1" t="s">
        <v>2352</v>
      </c>
      <c r="H1258" s="1" t="s">
        <v>2355</v>
      </c>
      <c r="I1258" s="9" t="s">
        <v>2365</v>
      </c>
      <c r="J1258" s="7">
        <f t="shared" si="76"/>
        <v>1983</v>
      </c>
      <c r="K1258" s="7">
        <f t="shared" si="77"/>
        <v>1968</v>
      </c>
      <c r="L1258" s="12">
        <f t="shared" si="78"/>
        <v>25073</v>
      </c>
      <c r="M1258" s="13">
        <f t="shared" si="79"/>
        <v>54</v>
      </c>
      <c r="V1258" s="7">
        <v>2</v>
      </c>
    </row>
    <row r="1259" spans="1:22" x14ac:dyDescent="0.3">
      <c r="A1259" s="1" t="s">
        <v>1079</v>
      </c>
      <c r="B1259" s="7">
        <v>1968</v>
      </c>
      <c r="C1259" s="1" t="s">
        <v>2360</v>
      </c>
      <c r="D1259" s="7">
        <v>29</v>
      </c>
      <c r="E1259" s="13">
        <v>1</v>
      </c>
      <c r="F1259" s="14">
        <v>10436.1</v>
      </c>
      <c r="G1259" s="1" t="s">
        <v>2352</v>
      </c>
      <c r="H1259" s="1" t="s">
        <v>2352</v>
      </c>
      <c r="I1259" s="9" t="s">
        <v>2362</v>
      </c>
      <c r="J1259" s="7">
        <f t="shared" si="76"/>
        <v>1983</v>
      </c>
      <c r="K1259" s="7">
        <f t="shared" si="77"/>
        <v>1968</v>
      </c>
      <c r="L1259" s="12">
        <f t="shared" si="78"/>
        <v>25079</v>
      </c>
      <c r="M1259" s="13">
        <f t="shared" si="79"/>
        <v>54</v>
      </c>
      <c r="V1259" s="7">
        <v>1</v>
      </c>
    </row>
    <row r="1260" spans="1:22" x14ac:dyDescent="0.3">
      <c r="A1260" s="1" t="s">
        <v>1078</v>
      </c>
      <c r="B1260" s="7">
        <v>1968</v>
      </c>
      <c r="C1260" s="1" t="s">
        <v>2354</v>
      </c>
      <c r="D1260" s="7">
        <v>8</v>
      </c>
      <c r="E1260" s="13">
        <v>1</v>
      </c>
      <c r="F1260" s="14">
        <v>10450.549999999999</v>
      </c>
      <c r="G1260" s="1" t="s">
        <v>2352</v>
      </c>
      <c r="H1260" s="1" t="s">
        <v>2355</v>
      </c>
      <c r="I1260" s="9" t="s">
        <v>2362</v>
      </c>
      <c r="J1260" s="7">
        <f t="shared" si="76"/>
        <v>1983</v>
      </c>
      <c r="K1260" s="7">
        <f t="shared" si="77"/>
        <v>1968</v>
      </c>
      <c r="L1260" s="12">
        <f t="shared" si="78"/>
        <v>25150</v>
      </c>
      <c r="M1260" s="13">
        <f t="shared" si="79"/>
        <v>54</v>
      </c>
      <c r="V1260" s="7">
        <v>2</v>
      </c>
    </row>
    <row r="1261" spans="1:22" x14ac:dyDescent="0.3">
      <c r="A1261" s="1" t="s">
        <v>1077</v>
      </c>
      <c r="B1261" s="7">
        <v>1964</v>
      </c>
      <c r="C1261" s="1" t="s">
        <v>2361</v>
      </c>
      <c r="D1261" s="7">
        <v>14</v>
      </c>
      <c r="E1261" s="13">
        <v>0</v>
      </c>
      <c r="F1261" s="14">
        <v>10455.1</v>
      </c>
      <c r="G1261" s="1" t="s">
        <v>2352</v>
      </c>
      <c r="H1261" s="1" t="s">
        <v>2355</v>
      </c>
      <c r="I1261" s="9" t="s">
        <v>2358</v>
      </c>
      <c r="J1261" s="7">
        <f t="shared" si="76"/>
        <v>1983</v>
      </c>
      <c r="K1261" s="7">
        <f t="shared" si="77"/>
        <v>1964</v>
      </c>
      <c r="L1261" s="12">
        <f t="shared" si="78"/>
        <v>23664</v>
      </c>
      <c r="M1261" s="13">
        <f t="shared" si="79"/>
        <v>58</v>
      </c>
      <c r="V1261" s="7">
        <v>2</v>
      </c>
    </row>
    <row r="1262" spans="1:22" x14ac:dyDescent="0.3">
      <c r="A1262" s="1" t="s">
        <v>1076</v>
      </c>
      <c r="B1262" s="7">
        <v>1976</v>
      </c>
      <c r="C1262" s="1" t="s">
        <v>2360</v>
      </c>
      <c r="D1262" s="7">
        <v>3</v>
      </c>
      <c r="E1262" s="13">
        <v>2</v>
      </c>
      <c r="F1262" s="14">
        <v>10455.14</v>
      </c>
      <c r="G1262" s="1" t="s">
        <v>2352</v>
      </c>
      <c r="H1262" s="1" t="s">
        <v>2351</v>
      </c>
      <c r="I1262" s="9" t="s">
        <v>2371</v>
      </c>
      <c r="J1262" s="7">
        <f t="shared" si="76"/>
        <v>1983</v>
      </c>
      <c r="K1262" s="7">
        <f t="shared" si="77"/>
        <v>1976</v>
      </c>
      <c r="L1262" s="12">
        <f t="shared" si="78"/>
        <v>27975</v>
      </c>
      <c r="M1262" s="13">
        <f t="shared" si="79"/>
        <v>46</v>
      </c>
      <c r="V1262" s="7">
        <v>9</v>
      </c>
    </row>
    <row r="1263" spans="1:22" x14ac:dyDescent="0.3">
      <c r="A1263" s="1" t="s">
        <v>1075</v>
      </c>
      <c r="B1263" s="7">
        <v>1964</v>
      </c>
      <c r="C1263" s="1" t="s">
        <v>2350</v>
      </c>
      <c r="D1263" s="7">
        <v>27</v>
      </c>
      <c r="E1263" s="13">
        <v>0</v>
      </c>
      <c r="F1263" s="14">
        <v>10459.19</v>
      </c>
      <c r="G1263" s="1" t="s">
        <v>2352</v>
      </c>
      <c r="H1263" s="1" t="s">
        <v>2355</v>
      </c>
      <c r="I1263" s="9" t="s">
        <v>2353</v>
      </c>
      <c r="J1263" s="7">
        <f t="shared" si="76"/>
        <v>1983</v>
      </c>
      <c r="K1263" s="7">
        <f t="shared" si="77"/>
        <v>1964</v>
      </c>
      <c r="L1263" s="12">
        <f t="shared" si="78"/>
        <v>23585</v>
      </c>
      <c r="M1263" s="13">
        <f t="shared" si="79"/>
        <v>58</v>
      </c>
      <c r="V1263" s="7">
        <v>2</v>
      </c>
    </row>
    <row r="1264" spans="1:22" x14ac:dyDescent="0.3">
      <c r="A1264" s="1" t="s">
        <v>1074</v>
      </c>
      <c r="B1264" s="7">
        <v>1969</v>
      </c>
      <c r="C1264" s="1" t="s">
        <v>2357</v>
      </c>
      <c r="D1264" s="7">
        <v>22</v>
      </c>
      <c r="E1264" s="13">
        <v>1</v>
      </c>
      <c r="F1264" s="14">
        <v>10461.98</v>
      </c>
      <c r="G1264" s="1" t="s">
        <v>2352</v>
      </c>
      <c r="H1264" s="1" t="s">
        <v>2355</v>
      </c>
      <c r="I1264" s="9" t="s">
        <v>2358</v>
      </c>
      <c r="J1264" s="7">
        <f t="shared" si="76"/>
        <v>1983</v>
      </c>
      <c r="K1264" s="7">
        <f t="shared" si="77"/>
        <v>1969</v>
      </c>
      <c r="L1264" s="12">
        <f t="shared" si="78"/>
        <v>25468</v>
      </c>
      <c r="M1264" s="13">
        <f t="shared" si="79"/>
        <v>53</v>
      </c>
      <c r="V1264" s="7">
        <v>2</v>
      </c>
    </row>
    <row r="1265" spans="1:22" x14ac:dyDescent="0.3">
      <c r="A1265" s="1" t="s">
        <v>1073</v>
      </c>
      <c r="B1265" s="7">
        <v>1987</v>
      </c>
      <c r="C1265" s="1" t="s">
        <v>2356</v>
      </c>
      <c r="D1265" s="7">
        <v>28</v>
      </c>
      <c r="E1265" s="13">
        <v>3</v>
      </c>
      <c r="F1265" s="14">
        <v>10464.83</v>
      </c>
      <c r="G1265" s="1" t="s">
        <v>2352</v>
      </c>
      <c r="H1265" s="1" t="s">
        <v>2355</v>
      </c>
      <c r="I1265" s="9" t="s">
        <v>2358</v>
      </c>
      <c r="J1265" s="7">
        <f t="shared" si="76"/>
        <v>1983</v>
      </c>
      <c r="K1265" s="7">
        <f t="shared" si="77"/>
        <v>1987</v>
      </c>
      <c r="L1265" s="12">
        <f t="shared" si="78"/>
        <v>31956</v>
      </c>
      <c r="M1265" s="13">
        <f t="shared" si="79"/>
        <v>35</v>
      </c>
      <c r="V1265" s="7">
        <v>2</v>
      </c>
    </row>
    <row r="1266" spans="1:22" x14ac:dyDescent="0.3">
      <c r="A1266" s="1" t="s">
        <v>1072</v>
      </c>
      <c r="B1266" s="7">
        <v>1978</v>
      </c>
      <c r="C1266" s="1" t="s">
        <v>2360</v>
      </c>
      <c r="D1266" s="7">
        <v>21</v>
      </c>
      <c r="E1266" s="13">
        <v>2</v>
      </c>
      <c r="F1266" s="14">
        <v>10486.55</v>
      </c>
      <c r="G1266" s="1" t="s">
        <v>2352</v>
      </c>
      <c r="H1266" s="1" t="s">
        <v>2352</v>
      </c>
      <c r="I1266" s="9" t="s">
        <v>2367</v>
      </c>
      <c r="J1266" s="7">
        <f t="shared" si="76"/>
        <v>1983</v>
      </c>
      <c r="K1266" s="7">
        <f t="shared" si="77"/>
        <v>1978</v>
      </c>
      <c r="L1266" s="12">
        <f t="shared" si="78"/>
        <v>28723</v>
      </c>
      <c r="M1266" s="13">
        <f t="shared" si="79"/>
        <v>44</v>
      </c>
      <c r="V1266" s="7">
        <v>1</v>
      </c>
    </row>
    <row r="1267" spans="1:22" x14ac:dyDescent="0.3">
      <c r="A1267" s="1" t="s">
        <v>1071</v>
      </c>
      <c r="B1267" s="7">
        <v>1972</v>
      </c>
      <c r="C1267" s="1" t="s">
        <v>2361</v>
      </c>
      <c r="D1267" s="7">
        <v>19</v>
      </c>
      <c r="E1267" s="13">
        <v>2</v>
      </c>
      <c r="F1267" s="14">
        <v>10493.95</v>
      </c>
      <c r="G1267" s="1" t="s">
        <v>2352</v>
      </c>
      <c r="H1267" s="1" t="s">
        <v>2355</v>
      </c>
      <c r="I1267" s="9" t="s">
        <v>2358</v>
      </c>
      <c r="J1267" s="7">
        <f t="shared" si="76"/>
        <v>1983</v>
      </c>
      <c r="K1267" s="7">
        <f t="shared" si="77"/>
        <v>1972</v>
      </c>
      <c r="L1267" s="12">
        <f t="shared" si="78"/>
        <v>26591</v>
      </c>
      <c r="M1267" s="13">
        <f t="shared" si="79"/>
        <v>50</v>
      </c>
      <c r="V1267" s="7">
        <v>2</v>
      </c>
    </row>
    <row r="1268" spans="1:22" x14ac:dyDescent="0.3">
      <c r="A1268" s="1" t="s">
        <v>1070</v>
      </c>
      <c r="B1268" s="7">
        <v>1977</v>
      </c>
      <c r="C1268" s="1" t="s">
        <v>2361</v>
      </c>
      <c r="D1268" s="7">
        <v>25</v>
      </c>
      <c r="E1268" s="13">
        <v>2</v>
      </c>
      <c r="F1268" s="14">
        <v>10495.6</v>
      </c>
      <c r="G1268" s="1" t="s">
        <v>2352</v>
      </c>
      <c r="H1268" s="1" t="s">
        <v>2355</v>
      </c>
      <c r="I1268" s="9" t="s">
        <v>2358</v>
      </c>
      <c r="J1268" s="7">
        <f t="shared" si="76"/>
        <v>1983</v>
      </c>
      <c r="K1268" s="7">
        <f t="shared" si="77"/>
        <v>1977</v>
      </c>
      <c r="L1268" s="12">
        <f t="shared" si="78"/>
        <v>28423</v>
      </c>
      <c r="M1268" s="13">
        <f t="shared" si="79"/>
        <v>45</v>
      </c>
      <c r="V1268" s="7">
        <v>2</v>
      </c>
    </row>
    <row r="1269" spans="1:22" x14ac:dyDescent="0.3">
      <c r="A1269" s="1" t="s">
        <v>1069</v>
      </c>
      <c r="B1269" s="7">
        <v>1971</v>
      </c>
      <c r="C1269" s="1" t="s">
        <v>2357</v>
      </c>
      <c r="D1269" s="7">
        <v>26</v>
      </c>
      <c r="E1269" s="13">
        <v>0</v>
      </c>
      <c r="F1269" s="14">
        <v>10546.48</v>
      </c>
      <c r="G1269" s="1" t="s">
        <v>2352</v>
      </c>
      <c r="H1269" s="1" t="s">
        <v>2352</v>
      </c>
      <c r="I1269" s="9" t="s">
        <v>2362</v>
      </c>
      <c r="J1269" s="7">
        <f t="shared" si="76"/>
        <v>1983</v>
      </c>
      <c r="K1269" s="7">
        <f t="shared" si="77"/>
        <v>1971</v>
      </c>
      <c r="L1269" s="12">
        <f t="shared" si="78"/>
        <v>26202</v>
      </c>
      <c r="M1269" s="13">
        <f t="shared" si="79"/>
        <v>51</v>
      </c>
      <c r="V1269" s="7">
        <v>1</v>
      </c>
    </row>
    <row r="1270" spans="1:22" x14ac:dyDescent="0.3">
      <c r="A1270" s="1" t="s">
        <v>1068</v>
      </c>
      <c r="B1270" s="7">
        <v>1971</v>
      </c>
      <c r="C1270" s="1" t="s">
        <v>2356</v>
      </c>
      <c r="D1270" s="7">
        <v>29</v>
      </c>
      <c r="E1270" s="13">
        <v>3</v>
      </c>
      <c r="F1270" s="14">
        <v>10560.49</v>
      </c>
      <c r="G1270" s="1" t="s">
        <v>2352</v>
      </c>
      <c r="H1270" s="1" t="s">
        <v>2351</v>
      </c>
      <c r="I1270" s="9" t="s">
        <v>2353</v>
      </c>
      <c r="J1270" s="7">
        <f t="shared" si="76"/>
        <v>1983</v>
      </c>
      <c r="K1270" s="7">
        <f t="shared" si="77"/>
        <v>1971</v>
      </c>
      <c r="L1270" s="12">
        <f t="shared" si="78"/>
        <v>26113</v>
      </c>
      <c r="M1270" s="13">
        <f t="shared" si="79"/>
        <v>51</v>
      </c>
      <c r="V1270" s="7">
        <v>9</v>
      </c>
    </row>
    <row r="1271" spans="1:22" x14ac:dyDescent="0.3">
      <c r="A1271" s="1" t="s">
        <v>1067</v>
      </c>
      <c r="B1271" s="7">
        <v>1969</v>
      </c>
      <c r="C1271" s="1" t="s">
        <v>2350</v>
      </c>
      <c r="D1271" s="7">
        <v>17</v>
      </c>
      <c r="E1271" s="13">
        <v>0</v>
      </c>
      <c r="F1271" s="14">
        <v>10564.88</v>
      </c>
      <c r="G1271" s="1" t="s">
        <v>2352</v>
      </c>
      <c r="H1271" s="1" t="s">
        <v>2355</v>
      </c>
      <c r="I1271" s="9" t="s">
        <v>2368</v>
      </c>
      <c r="J1271" s="7">
        <f t="shared" si="76"/>
        <v>1983</v>
      </c>
      <c r="K1271" s="7">
        <f t="shared" si="77"/>
        <v>1969</v>
      </c>
      <c r="L1271" s="12">
        <f t="shared" si="78"/>
        <v>25401</v>
      </c>
      <c r="M1271" s="13">
        <f t="shared" si="79"/>
        <v>53</v>
      </c>
      <c r="V1271" s="7">
        <v>2</v>
      </c>
    </row>
    <row r="1272" spans="1:22" x14ac:dyDescent="0.3">
      <c r="A1272" s="1" t="s">
        <v>1066</v>
      </c>
      <c r="B1272" s="7">
        <v>1966</v>
      </c>
      <c r="C1272" s="1" t="s">
        <v>2359</v>
      </c>
      <c r="D1272" s="7">
        <v>11</v>
      </c>
      <c r="E1272" s="13">
        <v>0</v>
      </c>
      <c r="F1272" s="14">
        <v>10577.09</v>
      </c>
      <c r="G1272" s="1" t="s">
        <v>2352</v>
      </c>
      <c r="H1272" s="1" t="s">
        <v>2352</v>
      </c>
      <c r="I1272" s="9" t="s">
        <v>2362</v>
      </c>
      <c r="J1272" s="7">
        <f t="shared" si="76"/>
        <v>1983</v>
      </c>
      <c r="K1272" s="7">
        <f t="shared" si="77"/>
        <v>1966</v>
      </c>
      <c r="L1272" s="12">
        <f t="shared" si="78"/>
        <v>24452</v>
      </c>
      <c r="M1272" s="13">
        <f t="shared" si="79"/>
        <v>56</v>
      </c>
      <c r="V1272" s="7">
        <v>1</v>
      </c>
    </row>
    <row r="1273" spans="1:22" x14ac:dyDescent="0.3">
      <c r="A1273" s="1" t="s">
        <v>1065</v>
      </c>
      <c r="B1273" s="7">
        <v>1969</v>
      </c>
      <c r="C1273" s="1" t="s">
        <v>2359</v>
      </c>
      <c r="D1273" s="7">
        <v>25</v>
      </c>
      <c r="E1273" s="13">
        <v>1</v>
      </c>
      <c r="F1273" s="14">
        <v>10579.71</v>
      </c>
      <c r="G1273" s="1" t="s">
        <v>2352</v>
      </c>
      <c r="H1273" s="1" t="s">
        <v>2352</v>
      </c>
      <c r="I1273" s="9" t="s">
        <v>2353</v>
      </c>
      <c r="J1273" s="7">
        <f t="shared" si="76"/>
        <v>1983</v>
      </c>
      <c r="K1273" s="7">
        <f t="shared" si="77"/>
        <v>1969</v>
      </c>
      <c r="L1273" s="12">
        <f t="shared" si="78"/>
        <v>25562</v>
      </c>
      <c r="M1273" s="13">
        <f t="shared" si="79"/>
        <v>53</v>
      </c>
      <c r="V1273" s="7">
        <v>1</v>
      </c>
    </row>
    <row r="1274" spans="1:22" x14ac:dyDescent="0.3">
      <c r="A1274" s="1" t="s">
        <v>1064</v>
      </c>
      <c r="B1274" s="7">
        <v>1966</v>
      </c>
      <c r="C1274" s="1" t="s">
        <v>2354</v>
      </c>
      <c r="D1274" s="7">
        <v>3</v>
      </c>
      <c r="E1274" s="13">
        <v>0</v>
      </c>
      <c r="F1274" s="14">
        <v>10594.23</v>
      </c>
      <c r="G1274" s="1" t="s">
        <v>2352</v>
      </c>
      <c r="H1274" s="1" t="s">
        <v>2352</v>
      </c>
      <c r="I1274" s="9" t="s">
        <v>2353</v>
      </c>
      <c r="J1274" s="7">
        <f t="shared" si="76"/>
        <v>1983</v>
      </c>
      <c r="K1274" s="7">
        <f t="shared" si="77"/>
        <v>1966</v>
      </c>
      <c r="L1274" s="12">
        <f t="shared" si="78"/>
        <v>24414</v>
      </c>
      <c r="M1274" s="13">
        <f t="shared" si="79"/>
        <v>56</v>
      </c>
      <c r="V1274" s="7">
        <v>1</v>
      </c>
    </row>
    <row r="1275" spans="1:22" x14ac:dyDescent="0.3">
      <c r="A1275" s="1" t="s">
        <v>1063</v>
      </c>
      <c r="B1275" s="7">
        <v>1967</v>
      </c>
      <c r="C1275" s="1" t="s">
        <v>2354</v>
      </c>
      <c r="D1275" s="7">
        <v>29</v>
      </c>
      <c r="E1275" s="13">
        <v>0</v>
      </c>
      <c r="F1275" s="14">
        <v>10594.5</v>
      </c>
      <c r="G1275" s="1" t="s">
        <v>2352</v>
      </c>
      <c r="H1275" s="1" t="s">
        <v>2355</v>
      </c>
      <c r="I1275" s="9" t="s">
        <v>2358</v>
      </c>
      <c r="J1275" s="7">
        <f t="shared" si="76"/>
        <v>1983</v>
      </c>
      <c r="K1275" s="7">
        <f t="shared" si="77"/>
        <v>1967</v>
      </c>
      <c r="L1275" s="12">
        <f t="shared" si="78"/>
        <v>24805</v>
      </c>
      <c r="M1275" s="13">
        <f t="shared" si="79"/>
        <v>55</v>
      </c>
      <c r="V1275" s="7">
        <v>2</v>
      </c>
    </row>
    <row r="1276" spans="1:22" x14ac:dyDescent="0.3">
      <c r="A1276" s="1" t="s">
        <v>1062</v>
      </c>
      <c r="B1276" s="7">
        <v>1972</v>
      </c>
      <c r="C1276" s="1" t="s">
        <v>2359</v>
      </c>
      <c r="D1276" s="7">
        <v>14</v>
      </c>
      <c r="E1276" s="13">
        <v>3</v>
      </c>
      <c r="F1276" s="14">
        <v>10600.55</v>
      </c>
      <c r="G1276" s="1" t="s">
        <v>2352</v>
      </c>
      <c r="H1276" s="1" t="s">
        <v>2355</v>
      </c>
      <c r="I1276" s="9" t="s">
        <v>2358</v>
      </c>
      <c r="J1276" s="7">
        <f t="shared" si="76"/>
        <v>1983</v>
      </c>
      <c r="K1276" s="7">
        <f t="shared" si="77"/>
        <v>1972</v>
      </c>
      <c r="L1276" s="12">
        <f t="shared" si="78"/>
        <v>26647</v>
      </c>
      <c r="M1276" s="13">
        <f t="shared" si="79"/>
        <v>50</v>
      </c>
      <c r="V1276" s="7">
        <v>2</v>
      </c>
    </row>
    <row r="1277" spans="1:22" x14ac:dyDescent="0.3">
      <c r="A1277" s="1" t="s">
        <v>1061</v>
      </c>
      <c r="B1277" s="7">
        <v>1966</v>
      </c>
      <c r="C1277" s="1" t="s">
        <v>2350</v>
      </c>
      <c r="D1277" s="7">
        <v>20</v>
      </c>
      <c r="E1277" s="13">
        <v>0</v>
      </c>
      <c r="F1277" s="14">
        <v>10601.41</v>
      </c>
      <c r="G1277" s="1" t="s">
        <v>2352</v>
      </c>
      <c r="H1277" s="1" t="s">
        <v>2351</v>
      </c>
      <c r="I1277" s="9" t="s">
        <v>2362</v>
      </c>
      <c r="J1277" s="7">
        <f t="shared" si="76"/>
        <v>1983</v>
      </c>
      <c r="K1277" s="7">
        <f t="shared" si="77"/>
        <v>1966</v>
      </c>
      <c r="L1277" s="12">
        <f t="shared" si="78"/>
        <v>24308</v>
      </c>
      <c r="M1277" s="13">
        <f t="shared" si="79"/>
        <v>56</v>
      </c>
      <c r="V1277" s="7">
        <v>9</v>
      </c>
    </row>
    <row r="1278" spans="1:22" x14ac:dyDescent="0.3">
      <c r="A1278" s="1" t="s">
        <v>1060</v>
      </c>
      <c r="B1278" s="7">
        <v>1967</v>
      </c>
      <c r="C1278" s="1" t="s">
        <v>2356</v>
      </c>
      <c r="D1278" s="7">
        <v>23</v>
      </c>
      <c r="E1278" s="13">
        <v>0</v>
      </c>
      <c r="F1278" s="14">
        <v>10601.63</v>
      </c>
      <c r="G1278" s="1" t="s">
        <v>2352</v>
      </c>
      <c r="H1278" s="1" t="s">
        <v>2351</v>
      </c>
      <c r="I1278" s="9" t="s">
        <v>2358</v>
      </c>
      <c r="J1278" s="7">
        <f t="shared" si="76"/>
        <v>1983</v>
      </c>
      <c r="K1278" s="7">
        <f t="shared" si="77"/>
        <v>1967</v>
      </c>
      <c r="L1278" s="12">
        <f t="shared" si="78"/>
        <v>24646</v>
      </c>
      <c r="M1278" s="13">
        <f t="shared" si="79"/>
        <v>55</v>
      </c>
      <c r="V1278" s="7">
        <v>9</v>
      </c>
    </row>
    <row r="1279" spans="1:22" x14ac:dyDescent="0.3">
      <c r="A1279" s="1" t="s">
        <v>1059</v>
      </c>
      <c r="B1279" s="7">
        <v>1966</v>
      </c>
      <c r="C1279" s="1" t="s">
        <v>2350</v>
      </c>
      <c r="D1279" s="7">
        <v>2</v>
      </c>
      <c r="E1279" s="13">
        <v>0</v>
      </c>
      <c r="F1279" s="14">
        <v>10602.39</v>
      </c>
      <c r="G1279" s="1" t="s">
        <v>2352</v>
      </c>
      <c r="H1279" s="1" t="s">
        <v>2352</v>
      </c>
      <c r="I1279" s="9" t="s">
        <v>2362</v>
      </c>
      <c r="J1279" s="7">
        <f t="shared" si="76"/>
        <v>1983</v>
      </c>
      <c r="K1279" s="7">
        <f t="shared" si="77"/>
        <v>1966</v>
      </c>
      <c r="L1279" s="12">
        <f t="shared" si="78"/>
        <v>24290</v>
      </c>
      <c r="M1279" s="13">
        <f t="shared" si="79"/>
        <v>56</v>
      </c>
      <c r="V1279" s="7">
        <v>1</v>
      </c>
    </row>
    <row r="1280" spans="1:22" x14ac:dyDescent="0.3">
      <c r="A1280" s="1" t="s">
        <v>1058</v>
      </c>
      <c r="B1280" s="7">
        <v>1965</v>
      </c>
      <c r="C1280" s="1" t="s">
        <v>2356</v>
      </c>
      <c r="D1280" s="7">
        <v>27</v>
      </c>
      <c r="E1280" s="13">
        <v>0</v>
      </c>
      <c r="F1280" s="14">
        <v>10608.67</v>
      </c>
      <c r="G1280" s="1" t="s">
        <v>2352</v>
      </c>
      <c r="H1280" s="1" t="s">
        <v>2352</v>
      </c>
      <c r="I1280" s="9" t="s">
        <v>2358</v>
      </c>
      <c r="J1280" s="7">
        <f t="shared" si="76"/>
        <v>1983</v>
      </c>
      <c r="K1280" s="7">
        <f t="shared" si="77"/>
        <v>1965</v>
      </c>
      <c r="L1280" s="12">
        <f t="shared" si="78"/>
        <v>23920</v>
      </c>
      <c r="M1280" s="13">
        <f t="shared" si="79"/>
        <v>57</v>
      </c>
      <c r="V1280" s="7">
        <v>1</v>
      </c>
    </row>
    <row r="1281" spans="1:22" x14ac:dyDescent="0.3">
      <c r="A1281" s="1" t="s">
        <v>1057</v>
      </c>
      <c r="B1281" s="7">
        <v>1992</v>
      </c>
      <c r="C1281" s="1" t="s">
        <v>2350</v>
      </c>
      <c r="D1281" s="7">
        <v>23</v>
      </c>
      <c r="E1281" s="13">
        <v>0</v>
      </c>
      <c r="F1281" s="14">
        <v>10617.04</v>
      </c>
      <c r="G1281" s="1" t="s">
        <v>2352</v>
      </c>
      <c r="H1281" s="1" t="s">
        <v>2352</v>
      </c>
      <c r="I1281" s="9" t="s">
        <v>2374</v>
      </c>
      <c r="J1281" s="7">
        <f t="shared" si="76"/>
        <v>1983</v>
      </c>
      <c r="K1281" s="7">
        <f t="shared" si="77"/>
        <v>1992</v>
      </c>
      <c r="L1281" s="12">
        <f t="shared" si="78"/>
        <v>33808</v>
      </c>
      <c r="M1281" s="13">
        <f t="shared" si="79"/>
        <v>30</v>
      </c>
      <c r="V1281" s="7">
        <v>1</v>
      </c>
    </row>
    <row r="1282" spans="1:22" x14ac:dyDescent="0.3">
      <c r="A1282" s="1" t="s">
        <v>1056</v>
      </c>
      <c r="B1282" s="7">
        <v>1990</v>
      </c>
      <c r="C1282" s="1" t="s">
        <v>2350</v>
      </c>
      <c r="D1282" s="7">
        <v>6</v>
      </c>
      <c r="E1282" s="13">
        <v>3</v>
      </c>
      <c r="F1282" s="14">
        <v>10620.26</v>
      </c>
      <c r="G1282" s="1" t="s">
        <v>2352</v>
      </c>
      <c r="H1282" s="1" t="s">
        <v>2352</v>
      </c>
      <c r="I1282" s="9" t="s">
        <v>2358</v>
      </c>
      <c r="J1282" s="7">
        <f t="shared" si="76"/>
        <v>1983</v>
      </c>
      <c r="K1282" s="7">
        <f t="shared" si="77"/>
        <v>1990</v>
      </c>
      <c r="L1282" s="12">
        <f t="shared" si="78"/>
        <v>33060</v>
      </c>
      <c r="M1282" s="13">
        <f t="shared" si="79"/>
        <v>32</v>
      </c>
      <c r="V1282" s="7">
        <v>1</v>
      </c>
    </row>
    <row r="1283" spans="1:22" x14ac:dyDescent="0.3">
      <c r="A1283" s="1" t="s">
        <v>1055</v>
      </c>
      <c r="B1283" s="7">
        <v>1964</v>
      </c>
      <c r="C1283" s="1" t="s">
        <v>2360</v>
      </c>
      <c r="D1283" s="7">
        <v>8</v>
      </c>
      <c r="E1283" s="13">
        <v>0</v>
      </c>
      <c r="F1283" s="14">
        <v>10627.81</v>
      </c>
      <c r="G1283" s="1" t="s">
        <v>2352</v>
      </c>
      <c r="H1283" s="1" t="s">
        <v>2352</v>
      </c>
      <c r="I1283" s="9" t="s">
        <v>2353</v>
      </c>
      <c r="J1283" s="7">
        <f t="shared" ref="J1283:J1346" si="80">ROUND(AVERAGEIF($B$2:$B$2339,"&lt;&gt;Unknown"),0)</f>
        <v>1983</v>
      </c>
      <c r="K1283" s="7">
        <f t="shared" ref="K1283:K1346" si="81">IF(B1283="Unknown",$J$2,B1283)</f>
        <v>1964</v>
      </c>
      <c r="L1283" s="12">
        <f t="shared" ref="L1283:L1346" si="82">DATE(K1283, MONTH(1 &amp;C1283),D1283)</f>
        <v>23597</v>
      </c>
      <c r="M1283" s="13">
        <f t="shared" ref="M1283:M1346" si="83">DATEDIF(L1283, DATE(2023,6,8),"y")</f>
        <v>58</v>
      </c>
      <c r="V1283" s="7">
        <v>1</v>
      </c>
    </row>
    <row r="1284" spans="1:22" x14ac:dyDescent="0.3">
      <c r="A1284" s="1" t="s">
        <v>1054</v>
      </c>
      <c r="B1284" s="7">
        <v>1976</v>
      </c>
      <c r="C1284" s="1" t="s">
        <v>2354</v>
      </c>
      <c r="D1284" s="7">
        <v>22</v>
      </c>
      <c r="E1284" s="13">
        <v>2</v>
      </c>
      <c r="F1284" s="14">
        <v>10665.44</v>
      </c>
      <c r="G1284" s="1" t="s">
        <v>2352</v>
      </c>
      <c r="H1284" s="1" t="s">
        <v>2351</v>
      </c>
      <c r="I1284" s="9" t="s">
        <v>2371</v>
      </c>
      <c r="J1284" s="7">
        <f t="shared" si="80"/>
        <v>1983</v>
      </c>
      <c r="K1284" s="7">
        <f t="shared" si="81"/>
        <v>1976</v>
      </c>
      <c r="L1284" s="12">
        <f t="shared" si="82"/>
        <v>28086</v>
      </c>
      <c r="M1284" s="13">
        <f t="shared" si="83"/>
        <v>46</v>
      </c>
      <c r="V1284" s="7">
        <v>9</v>
      </c>
    </row>
    <row r="1285" spans="1:22" x14ac:dyDescent="0.3">
      <c r="A1285" s="1" t="s">
        <v>1053</v>
      </c>
      <c r="B1285" s="7">
        <v>1962</v>
      </c>
      <c r="C1285" s="1" t="s">
        <v>2357</v>
      </c>
      <c r="D1285" s="7">
        <v>7</v>
      </c>
      <c r="E1285" s="13">
        <v>0</v>
      </c>
      <c r="F1285" s="14">
        <v>10676.83</v>
      </c>
      <c r="G1285" s="1" t="s">
        <v>2352</v>
      </c>
      <c r="H1285" s="1" t="s">
        <v>2352</v>
      </c>
      <c r="I1285" s="9" t="s">
        <v>2353</v>
      </c>
      <c r="J1285" s="7">
        <f t="shared" si="80"/>
        <v>1983</v>
      </c>
      <c r="K1285" s="7">
        <f t="shared" si="81"/>
        <v>1962</v>
      </c>
      <c r="L1285" s="12">
        <f t="shared" si="82"/>
        <v>22896</v>
      </c>
      <c r="M1285" s="13">
        <f t="shared" si="83"/>
        <v>60</v>
      </c>
      <c r="V1285" s="7">
        <v>1</v>
      </c>
    </row>
    <row r="1286" spans="1:22" x14ac:dyDescent="0.3">
      <c r="A1286" s="1" t="s">
        <v>1052</v>
      </c>
      <c r="B1286" s="7">
        <v>1977</v>
      </c>
      <c r="C1286" s="1" t="s">
        <v>2360</v>
      </c>
      <c r="D1286" s="7">
        <v>2</v>
      </c>
      <c r="E1286" s="13">
        <v>2</v>
      </c>
      <c r="F1286" s="14">
        <v>10690.11</v>
      </c>
      <c r="G1286" s="1" t="s">
        <v>2352</v>
      </c>
      <c r="H1286" s="1" t="s">
        <v>2351</v>
      </c>
      <c r="I1286" s="9" t="s">
        <v>2371</v>
      </c>
      <c r="J1286" s="7">
        <f t="shared" si="80"/>
        <v>1983</v>
      </c>
      <c r="K1286" s="7">
        <f t="shared" si="81"/>
        <v>1977</v>
      </c>
      <c r="L1286" s="12">
        <f t="shared" si="82"/>
        <v>28339</v>
      </c>
      <c r="M1286" s="13">
        <f t="shared" si="83"/>
        <v>45</v>
      </c>
      <c r="V1286" s="7">
        <v>9</v>
      </c>
    </row>
    <row r="1287" spans="1:22" x14ac:dyDescent="0.3">
      <c r="A1287" s="1" t="s">
        <v>1051</v>
      </c>
      <c r="B1287" s="7">
        <v>1976</v>
      </c>
      <c r="C1287" s="1" t="s">
        <v>2357</v>
      </c>
      <c r="D1287" s="7">
        <v>30</v>
      </c>
      <c r="E1287" s="13">
        <v>2</v>
      </c>
      <c r="F1287" s="14">
        <v>10698.38</v>
      </c>
      <c r="G1287" s="1" t="s">
        <v>2352</v>
      </c>
      <c r="H1287" s="1" t="s">
        <v>2355</v>
      </c>
      <c r="I1287" s="9" t="s">
        <v>2367</v>
      </c>
      <c r="J1287" s="7">
        <f t="shared" si="80"/>
        <v>1983</v>
      </c>
      <c r="K1287" s="7">
        <f t="shared" si="81"/>
        <v>1976</v>
      </c>
      <c r="L1287" s="12">
        <f t="shared" si="82"/>
        <v>28033</v>
      </c>
      <c r="M1287" s="13">
        <f t="shared" si="83"/>
        <v>46</v>
      </c>
      <c r="V1287" s="7">
        <v>2</v>
      </c>
    </row>
    <row r="1288" spans="1:22" x14ac:dyDescent="0.3">
      <c r="A1288" s="1" t="s">
        <v>1050</v>
      </c>
      <c r="B1288" s="7">
        <v>1972</v>
      </c>
      <c r="C1288" s="1" t="s">
        <v>2361</v>
      </c>
      <c r="D1288" s="7">
        <v>24</v>
      </c>
      <c r="E1288" s="13">
        <v>3</v>
      </c>
      <c r="F1288" s="14">
        <v>10702.64</v>
      </c>
      <c r="G1288" s="1" t="s">
        <v>2352</v>
      </c>
      <c r="H1288" s="1" t="s">
        <v>2352</v>
      </c>
      <c r="I1288" s="9" t="s">
        <v>2353</v>
      </c>
      <c r="J1288" s="7">
        <f t="shared" si="80"/>
        <v>1983</v>
      </c>
      <c r="K1288" s="7">
        <f t="shared" si="81"/>
        <v>1972</v>
      </c>
      <c r="L1288" s="12">
        <f t="shared" si="82"/>
        <v>26596</v>
      </c>
      <c r="M1288" s="13">
        <f t="shared" si="83"/>
        <v>50</v>
      </c>
      <c r="V1288" s="7">
        <v>1</v>
      </c>
    </row>
    <row r="1289" spans="1:22" x14ac:dyDescent="0.3">
      <c r="A1289" s="1" t="s">
        <v>1049</v>
      </c>
      <c r="B1289" s="7">
        <v>1967</v>
      </c>
      <c r="C1289" s="1" t="s">
        <v>2350</v>
      </c>
      <c r="D1289" s="7">
        <v>30</v>
      </c>
      <c r="E1289" s="13">
        <v>0</v>
      </c>
      <c r="F1289" s="14">
        <v>10704.47</v>
      </c>
      <c r="G1289" s="1" t="s">
        <v>2352</v>
      </c>
      <c r="H1289" s="1" t="s">
        <v>2351</v>
      </c>
      <c r="I1289" s="9" t="s">
        <v>2362</v>
      </c>
      <c r="J1289" s="7">
        <f t="shared" si="80"/>
        <v>1983</v>
      </c>
      <c r="K1289" s="7">
        <f t="shared" si="81"/>
        <v>1967</v>
      </c>
      <c r="L1289" s="12">
        <f t="shared" si="82"/>
        <v>24683</v>
      </c>
      <c r="M1289" s="13">
        <f t="shared" si="83"/>
        <v>55</v>
      </c>
      <c r="V1289" s="7">
        <v>9</v>
      </c>
    </row>
    <row r="1290" spans="1:22" x14ac:dyDescent="0.3">
      <c r="A1290" s="1" t="s">
        <v>1048</v>
      </c>
      <c r="B1290" s="7">
        <v>1967</v>
      </c>
      <c r="C1290" s="1" t="s">
        <v>2361</v>
      </c>
      <c r="D1290" s="7">
        <v>5</v>
      </c>
      <c r="E1290" s="13">
        <v>0</v>
      </c>
      <c r="F1290" s="14">
        <v>10713.64</v>
      </c>
      <c r="G1290" s="1" t="s">
        <v>2352</v>
      </c>
      <c r="H1290" s="1" t="s">
        <v>2352</v>
      </c>
      <c r="I1290" s="9" t="s">
        <v>2362</v>
      </c>
      <c r="J1290" s="7">
        <f t="shared" si="80"/>
        <v>1983</v>
      </c>
      <c r="K1290" s="7">
        <f t="shared" si="81"/>
        <v>1967</v>
      </c>
      <c r="L1290" s="12">
        <f t="shared" si="82"/>
        <v>24750</v>
      </c>
      <c r="M1290" s="13">
        <f t="shared" si="83"/>
        <v>55</v>
      </c>
      <c r="V1290" s="7">
        <v>1</v>
      </c>
    </row>
    <row r="1291" spans="1:22" x14ac:dyDescent="0.3">
      <c r="A1291" s="1" t="s">
        <v>1047</v>
      </c>
      <c r="B1291" s="7">
        <v>1992</v>
      </c>
      <c r="C1291" s="1" t="s">
        <v>2356</v>
      </c>
      <c r="D1291" s="7">
        <v>25</v>
      </c>
      <c r="E1291" s="13">
        <v>0</v>
      </c>
      <c r="F1291" s="14">
        <v>10719.57</v>
      </c>
      <c r="G1291" s="1" t="s">
        <v>2352</v>
      </c>
      <c r="H1291" s="1" t="s">
        <v>2355</v>
      </c>
      <c r="I1291" s="9" t="s">
        <v>2358</v>
      </c>
      <c r="J1291" s="7">
        <f t="shared" si="80"/>
        <v>1983</v>
      </c>
      <c r="K1291" s="7">
        <f t="shared" si="81"/>
        <v>1992</v>
      </c>
      <c r="L1291" s="12">
        <f t="shared" si="82"/>
        <v>33780</v>
      </c>
      <c r="M1291" s="13">
        <f t="shared" si="83"/>
        <v>30</v>
      </c>
      <c r="V1291" s="7">
        <v>2</v>
      </c>
    </row>
    <row r="1292" spans="1:22" x14ac:dyDescent="0.3">
      <c r="A1292" s="1" t="s">
        <v>1046</v>
      </c>
      <c r="B1292" s="7">
        <v>1974</v>
      </c>
      <c r="C1292" s="1" t="s">
        <v>2359</v>
      </c>
      <c r="D1292" s="7">
        <v>9</v>
      </c>
      <c r="E1292" s="13">
        <v>4</v>
      </c>
      <c r="F1292" s="14">
        <v>10736.87</v>
      </c>
      <c r="G1292" s="1" t="s">
        <v>2352</v>
      </c>
      <c r="H1292" s="1" t="s">
        <v>2355</v>
      </c>
      <c r="I1292" s="9" t="s">
        <v>2365</v>
      </c>
      <c r="J1292" s="7">
        <f t="shared" si="80"/>
        <v>1983</v>
      </c>
      <c r="K1292" s="7">
        <f t="shared" si="81"/>
        <v>1974</v>
      </c>
      <c r="L1292" s="12">
        <f t="shared" si="82"/>
        <v>27372</v>
      </c>
      <c r="M1292" s="13">
        <f t="shared" si="83"/>
        <v>48</v>
      </c>
      <c r="V1292" s="7">
        <v>2</v>
      </c>
    </row>
    <row r="1293" spans="1:22" x14ac:dyDescent="0.3">
      <c r="A1293" s="1" t="s">
        <v>1045</v>
      </c>
      <c r="B1293" s="7">
        <v>1986</v>
      </c>
      <c r="C1293" s="1" t="s">
        <v>2360</v>
      </c>
      <c r="D1293" s="7">
        <v>29</v>
      </c>
      <c r="E1293" s="13">
        <v>3</v>
      </c>
      <c r="F1293" s="14">
        <v>10749.02</v>
      </c>
      <c r="G1293" s="1" t="s">
        <v>2352</v>
      </c>
      <c r="H1293" s="1" t="s">
        <v>2355</v>
      </c>
      <c r="I1293" s="9" t="s">
        <v>2374</v>
      </c>
      <c r="J1293" s="7">
        <f t="shared" si="80"/>
        <v>1983</v>
      </c>
      <c r="K1293" s="7">
        <f t="shared" si="81"/>
        <v>1986</v>
      </c>
      <c r="L1293" s="12">
        <f t="shared" si="82"/>
        <v>31653</v>
      </c>
      <c r="M1293" s="13">
        <f t="shared" si="83"/>
        <v>36</v>
      </c>
      <c r="V1293" s="7">
        <v>2</v>
      </c>
    </row>
    <row r="1294" spans="1:22" x14ac:dyDescent="0.3">
      <c r="A1294" s="1" t="s">
        <v>1044</v>
      </c>
      <c r="B1294" s="7">
        <v>1989</v>
      </c>
      <c r="C1294" s="1" t="s">
        <v>2354</v>
      </c>
      <c r="D1294" s="7">
        <v>25</v>
      </c>
      <c r="E1294" s="13">
        <v>3</v>
      </c>
      <c r="F1294" s="14">
        <v>10769.75</v>
      </c>
      <c r="G1294" s="1" t="s">
        <v>2352</v>
      </c>
      <c r="H1294" s="1" t="s">
        <v>2351</v>
      </c>
      <c r="I1294" s="9" t="s">
        <v>2375</v>
      </c>
      <c r="J1294" s="7">
        <f t="shared" si="80"/>
        <v>1983</v>
      </c>
      <c r="K1294" s="7">
        <f t="shared" si="81"/>
        <v>1989</v>
      </c>
      <c r="L1294" s="12">
        <f t="shared" si="82"/>
        <v>32837</v>
      </c>
      <c r="M1294" s="13">
        <f t="shared" si="83"/>
        <v>33</v>
      </c>
      <c r="V1294" s="7">
        <v>9</v>
      </c>
    </row>
    <row r="1295" spans="1:22" x14ac:dyDescent="0.3">
      <c r="A1295" s="1" t="s">
        <v>1043</v>
      </c>
      <c r="B1295" s="7">
        <v>1967</v>
      </c>
      <c r="C1295" s="1" t="s">
        <v>2354</v>
      </c>
      <c r="D1295" s="7">
        <v>11</v>
      </c>
      <c r="E1295" s="13">
        <v>1</v>
      </c>
      <c r="F1295" s="14">
        <v>10791.96</v>
      </c>
      <c r="G1295" s="1" t="s">
        <v>2352</v>
      </c>
      <c r="H1295" s="1" t="s">
        <v>2351</v>
      </c>
      <c r="I1295" s="9" t="s">
        <v>2362</v>
      </c>
      <c r="J1295" s="7">
        <f t="shared" si="80"/>
        <v>1983</v>
      </c>
      <c r="K1295" s="7">
        <f t="shared" si="81"/>
        <v>1967</v>
      </c>
      <c r="L1295" s="12">
        <f t="shared" si="82"/>
        <v>24787</v>
      </c>
      <c r="M1295" s="13">
        <f t="shared" si="83"/>
        <v>55</v>
      </c>
      <c r="V1295" s="7">
        <v>9</v>
      </c>
    </row>
    <row r="1296" spans="1:22" x14ac:dyDescent="0.3">
      <c r="A1296" s="1" t="s">
        <v>1042</v>
      </c>
      <c r="B1296" s="7">
        <v>1999</v>
      </c>
      <c r="C1296" s="1" t="s">
        <v>2359</v>
      </c>
      <c r="D1296" s="7">
        <v>24</v>
      </c>
      <c r="E1296" s="13">
        <v>0</v>
      </c>
      <c r="F1296" s="14">
        <v>10795.94</v>
      </c>
      <c r="G1296" s="1" t="s">
        <v>2352</v>
      </c>
      <c r="H1296" s="1" t="s">
        <v>2355</v>
      </c>
      <c r="I1296" s="9" t="s">
        <v>2362</v>
      </c>
      <c r="J1296" s="7">
        <f t="shared" si="80"/>
        <v>1983</v>
      </c>
      <c r="K1296" s="7">
        <f t="shared" si="81"/>
        <v>1999</v>
      </c>
      <c r="L1296" s="12">
        <f t="shared" si="82"/>
        <v>36518</v>
      </c>
      <c r="M1296" s="13">
        <f t="shared" si="83"/>
        <v>23</v>
      </c>
      <c r="V1296" s="7">
        <v>2</v>
      </c>
    </row>
    <row r="1297" spans="1:22" x14ac:dyDescent="0.3">
      <c r="A1297" s="1" t="s">
        <v>1041</v>
      </c>
      <c r="B1297" s="7">
        <v>1967</v>
      </c>
      <c r="C1297" s="1" t="s">
        <v>2361</v>
      </c>
      <c r="D1297" s="7">
        <v>23</v>
      </c>
      <c r="E1297" s="13">
        <v>0</v>
      </c>
      <c r="F1297" s="14">
        <v>10796.35</v>
      </c>
      <c r="G1297" s="1" t="s">
        <v>2352</v>
      </c>
      <c r="H1297" s="1" t="s">
        <v>2355</v>
      </c>
      <c r="I1297" s="9" t="s">
        <v>2364</v>
      </c>
      <c r="J1297" s="7">
        <f t="shared" si="80"/>
        <v>1983</v>
      </c>
      <c r="K1297" s="7">
        <f t="shared" si="81"/>
        <v>1967</v>
      </c>
      <c r="L1297" s="12">
        <f t="shared" si="82"/>
        <v>24768</v>
      </c>
      <c r="M1297" s="13">
        <f t="shared" si="83"/>
        <v>55</v>
      </c>
      <c r="V1297" s="7">
        <v>2</v>
      </c>
    </row>
    <row r="1298" spans="1:22" x14ac:dyDescent="0.3">
      <c r="A1298" s="1" t="s">
        <v>1040</v>
      </c>
      <c r="B1298" s="7">
        <v>1970</v>
      </c>
      <c r="C1298" s="1" t="s">
        <v>2361</v>
      </c>
      <c r="D1298" s="7">
        <v>28</v>
      </c>
      <c r="E1298" s="13">
        <v>1</v>
      </c>
      <c r="F1298" s="14">
        <v>10797.34</v>
      </c>
      <c r="G1298" s="1" t="s">
        <v>2352</v>
      </c>
      <c r="H1298" s="1" t="s">
        <v>2351</v>
      </c>
      <c r="I1298" s="9" t="s">
        <v>2369</v>
      </c>
      <c r="J1298" s="7">
        <f t="shared" si="80"/>
        <v>1983</v>
      </c>
      <c r="K1298" s="7">
        <f t="shared" si="81"/>
        <v>1970</v>
      </c>
      <c r="L1298" s="12">
        <f t="shared" si="82"/>
        <v>25869</v>
      </c>
      <c r="M1298" s="13">
        <f t="shared" si="83"/>
        <v>52</v>
      </c>
      <c r="V1298" s="7">
        <v>9</v>
      </c>
    </row>
    <row r="1299" spans="1:22" x14ac:dyDescent="0.3">
      <c r="A1299" s="1" t="s">
        <v>1039</v>
      </c>
      <c r="B1299" s="7">
        <v>1970</v>
      </c>
      <c r="C1299" s="1" t="s">
        <v>2359</v>
      </c>
      <c r="D1299" s="7">
        <v>18</v>
      </c>
      <c r="E1299" s="13">
        <v>2</v>
      </c>
      <c r="F1299" s="14">
        <v>10806.84</v>
      </c>
      <c r="G1299" s="1" t="s">
        <v>2352</v>
      </c>
      <c r="H1299" s="1" t="s">
        <v>2351</v>
      </c>
      <c r="I1299" s="9" t="s">
        <v>2362</v>
      </c>
      <c r="J1299" s="7">
        <f t="shared" si="80"/>
        <v>1983</v>
      </c>
      <c r="K1299" s="7">
        <f t="shared" si="81"/>
        <v>1970</v>
      </c>
      <c r="L1299" s="12">
        <f t="shared" si="82"/>
        <v>25920</v>
      </c>
      <c r="M1299" s="13">
        <f t="shared" si="83"/>
        <v>52</v>
      </c>
      <c r="V1299" s="7">
        <v>9</v>
      </c>
    </row>
    <row r="1300" spans="1:22" x14ac:dyDescent="0.3">
      <c r="A1300" s="1" t="s">
        <v>1038</v>
      </c>
      <c r="B1300" s="7">
        <v>1967</v>
      </c>
      <c r="C1300" s="1" t="s">
        <v>2361</v>
      </c>
      <c r="D1300" s="7">
        <v>2</v>
      </c>
      <c r="E1300" s="13">
        <v>1</v>
      </c>
      <c r="F1300" s="14">
        <v>10807.49</v>
      </c>
      <c r="G1300" s="1" t="s">
        <v>2352</v>
      </c>
      <c r="H1300" s="1" t="s">
        <v>2351</v>
      </c>
      <c r="I1300" s="9" t="s">
        <v>2353</v>
      </c>
      <c r="J1300" s="7">
        <f t="shared" si="80"/>
        <v>1983</v>
      </c>
      <c r="K1300" s="7">
        <f t="shared" si="81"/>
        <v>1967</v>
      </c>
      <c r="L1300" s="12">
        <f t="shared" si="82"/>
        <v>24747</v>
      </c>
      <c r="M1300" s="13">
        <f t="shared" si="83"/>
        <v>55</v>
      </c>
      <c r="V1300" s="7">
        <v>9</v>
      </c>
    </row>
    <row r="1301" spans="1:22" x14ac:dyDescent="0.3">
      <c r="A1301" s="1" t="s">
        <v>1037</v>
      </c>
      <c r="B1301" s="7">
        <v>1968</v>
      </c>
      <c r="C1301" s="1" t="s">
        <v>2350</v>
      </c>
      <c r="D1301" s="7">
        <v>28</v>
      </c>
      <c r="E1301" s="13">
        <v>1</v>
      </c>
      <c r="F1301" s="14">
        <v>10825.25</v>
      </c>
      <c r="G1301" s="1" t="s">
        <v>2352</v>
      </c>
      <c r="H1301" s="1" t="s">
        <v>2352</v>
      </c>
      <c r="I1301" s="9" t="s">
        <v>2358</v>
      </c>
      <c r="J1301" s="7">
        <f t="shared" si="80"/>
        <v>1983</v>
      </c>
      <c r="K1301" s="7">
        <f t="shared" si="81"/>
        <v>1968</v>
      </c>
      <c r="L1301" s="12">
        <f t="shared" si="82"/>
        <v>25047</v>
      </c>
      <c r="M1301" s="13">
        <f t="shared" si="83"/>
        <v>54</v>
      </c>
      <c r="V1301" s="7">
        <v>1</v>
      </c>
    </row>
    <row r="1302" spans="1:22" x14ac:dyDescent="0.3">
      <c r="A1302" s="1" t="s">
        <v>1036</v>
      </c>
      <c r="B1302" s="7">
        <v>1971</v>
      </c>
      <c r="C1302" s="1" t="s">
        <v>2359</v>
      </c>
      <c r="D1302" s="7">
        <v>20</v>
      </c>
      <c r="E1302" s="13">
        <v>2</v>
      </c>
      <c r="F1302" s="14">
        <v>10848.13</v>
      </c>
      <c r="G1302" s="1" t="s">
        <v>2352</v>
      </c>
      <c r="H1302" s="1" t="s">
        <v>2352</v>
      </c>
      <c r="I1302" s="9" t="s">
        <v>2358</v>
      </c>
      <c r="J1302" s="7">
        <f t="shared" si="80"/>
        <v>1983</v>
      </c>
      <c r="K1302" s="7">
        <f t="shared" si="81"/>
        <v>1971</v>
      </c>
      <c r="L1302" s="12">
        <f t="shared" si="82"/>
        <v>26287</v>
      </c>
      <c r="M1302" s="13">
        <f t="shared" si="83"/>
        <v>51</v>
      </c>
      <c r="V1302" s="7">
        <v>1</v>
      </c>
    </row>
    <row r="1303" spans="1:22" x14ac:dyDescent="0.3">
      <c r="A1303" s="1" t="s">
        <v>1035</v>
      </c>
      <c r="B1303" s="7">
        <v>1994</v>
      </c>
      <c r="C1303" s="1" t="s">
        <v>2357</v>
      </c>
      <c r="D1303" s="7">
        <v>6</v>
      </c>
      <c r="E1303" s="13">
        <v>0</v>
      </c>
      <c r="F1303" s="14">
        <v>10886.66</v>
      </c>
      <c r="G1303" s="1" t="s">
        <v>2352</v>
      </c>
      <c r="H1303" s="1" t="s">
        <v>2352</v>
      </c>
      <c r="I1303" s="9" t="s">
        <v>2358</v>
      </c>
      <c r="J1303" s="7">
        <f t="shared" si="80"/>
        <v>1983</v>
      </c>
      <c r="K1303" s="7">
        <f t="shared" si="81"/>
        <v>1994</v>
      </c>
      <c r="L1303" s="12">
        <f t="shared" si="82"/>
        <v>34583</v>
      </c>
      <c r="M1303" s="13">
        <f t="shared" si="83"/>
        <v>28</v>
      </c>
      <c r="V1303" s="7">
        <v>1</v>
      </c>
    </row>
    <row r="1304" spans="1:22" x14ac:dyDescent="0.3">
      <c r="A1304" s="1" t="s">
        <v>1034</v>
      </c>
      <c r="B1304" s="7">
        <v>1968</v>
      </c>
      <c r="C1304" s="1" t="s">
        <v>2354</v>
      </c>
      <c r="D1304" s="7">
        <v>13</v>
      </c>
      <c r="E1304" s="13">
        <v>0</v>
      </c>
      <c r="F1304" s="14">
        <v>10923.93</v>
      </c>
      <c r="G1304" s="1" t="s">
        <v>2352</v>
      </c>
      <c r="H1304" s="1" t="s">
        <v>2355</v>
      </c>
      <c r="I1304" s="9" t="s">
        <v>2368</v>
      </c>
      <c r="J1304" s="7">
        <f t="shared" si="80"/>
        <v>1983</v>
      </c>
      <c r="K1304" s="7">
        <f t="shared" si="81"/>
        <v>1968</v>
      </c>
      <c r="L1304" s="12">
        <f t="shared" si="82"/>
        <v>25155</v>
      </c>
      <c r="M1304" s="13">
        <f t="shared" si="83"/>
        <v>54</v>
      </c>
      <c r="V1304" s="7">
        <v>2</v>
      </c>
    </row>
    <row r="1305" spans="1:22" x14ac:dyDescent="0.3">
      <c r="A1305" s="1" t="s">
        <v>1033</v>
      </c>
      <c r="B1305" s="7">
        <v>1968</v>
      </c>
      <c r="C1305" s="1" t="s">
        <v>2354</v>
      </c>
      <c r="D1305" s="7">
        <v>12</v>
      </c>
      <c r="E1305" s="13">
        <v>1</v>
      </c>
      <c r="F1305" s="14">
        <v>10928.85</v>
      </c>
      <c r="G1305" s="1" t="s">
        <v>2352</v>
      </c>
      <c r="H1305" s="1" t="s">
        <v>2352</v>
      </c>
      <c r="I1305" s="9" t="s">
        <v>2353</v>
      </c>
      <c r="J1305" s="7">
        <f t="shared" si="80"/>
        <v>1983</v>
      </c>
      <c r="K1305" s="7">
        <f t="shared" si="81"/>
        <v>1968</v>
      </c>
      <c r="L1305" s="12">
        <f t="shared" si="82"/>
        <v>25154</v>
      </c>
      <c r="M1305" s="13">
        <f t="shared" si="83"/>
        <v>54</v>
      </c>
      <c r="V1305" s="7">
        <v>1</v>
      </c>
    </row>
    <row r="1306" spans="1:22" x14ac:dyDescent="0.3">
      <c r="A1306" s="1" t="s">
        <v>1032</v>
      </c>
      <c r="B1306" s="7">
        <v>1969</v>
      </c>
      <c r="C1306" s="1" t="s">
        <v>2354</v>
      </c>
      <c r="D1306" s="7">
        <v>10</v>
      </c>
      <c r="E1306" s="13">
        <v>1</v>
      </c>
      <c r="F1306" s="14">
        <v>10942.13</v>
      </c>
      <c r="G1306" s="1" t="s">
        <v>2352</v>
      </c>
      <c r="H1306" s="1" t="s">
        <v>2352</v>
      </c>
      <c r="I1306" s="9" t="s">
        <v>2358</v>
      </c>
      <c r="J1306" s="7">
        <f t="shared" si="80"/>
        <v>1983</v>
      </c>
      <c r="K1306" s="7">
        <f t="shared" si="81"/>
        <v>1969</v>
      </c>
      <c r="L1306" s="12">
        <f t="shared" si="82"/>
        <v>25517</v>
      </c>
      <c r="M1306" s="13">
        <f t="shared" si="83"/>
        <v>53</v>
      </c>
      <c r="V1306" s="7">
        <v>1</v>
      </c>
    </row>
    <row r="1307" spans="1:22" x14ac:dyDescent="0.3">
      <c r="A1307" s="1" t="s">
        <v>1031</v>
      </c>
      <c r="B1307" s="7">
        <v>1965</v>
      </c>
      <c r="C1307" s="1" t="s">
        <v>2359</v>
      </c>
      <c r="D1307" s="7">
        <v>4</v>
      </c>
      <c r="E1307" s="13">
        <v>0</v>
      </c>
      <c r="F1307" s="14">
        <v>10959.33</v>
      </c>
      <c r="G1307" s="1" t="s">
        <v>2352</v>
      </c>
      <c r="H1307" s="1" t="s">
        <v>2352</v>
      </c>
      <c r="I1307" s="9" t="s">
        <v>2362</v>
      </c>
      <c r="J1307" s="7">
        <f t="shared" si="80"/>
        <v>1983</v>
      </c>
      <c r="K1307" s="7">
        <f t="shared" si="81"/>
        <v>1965</v>
      </c>
      <c r="L1307" s="12">
        <f t="shared" si="82"/>
        <v>24080</v>
      </c>
      <c r="M1307" s="13">
        <f t="shared" si="83"/>
        <v>57</v>
      </c>
      <c r="V1307" s="7">
        <v>1</v>
      </c>
    </row>
    <row r="1308" spans="1:22" x14ac:dyDescent="0.3">
      <c r="A1308" s="1" t="s">
        <v>1030</v>
      </c>
      <c r="B1308" s="7">
        <v>1969</v>
      </c>
      <c r="C1308" s="1" t="s">
        <v>2360</v>
      </c>
      <c r="D1308" s="7">
        <v>14</v>
      </c>
      <c r="E1308" s="13">
        <v>1</v>
      </c>
      <c r="F1308" s="14">
        <v>10959.69</v>
      </c>
      <c r="G1308" s="1" t="s">
        <v>2352</v>
      </c>
      <c r="H1308" s="1" t="s">
        <v>2352</v>
      </c>
      <c r="I1308" s="9" t="s">
        <v>2358</v>
      </c>
      <c r="J1308" s="7">
        <f t="shared" si="80"/>
        <v>1983</v>
      </c>
      <c r="K1308" s="7">
        <f t="shared" si="81"/>
        <v>1969</v>
      </c>
      <c r="L1308" s="12">
        <f t="shared" si="82"/>
        <v>25429</v>
      </c>
      <c r="M1308" s="13">
        <f t="shared" si="83"/>
        <v>53</v>
      </c>
      <c r="V1308" s="7">
        <v>1</v>
      </c>
    </row>
    <row r="1309" spans="1:22" x14ac:dyDescent="0.3">
      <c r="A1309" s="1" t="s">
        <v>1029</v>
      </c>
      <c r="B1309" s="7">
        <v>1965</v>
      </c>
      <c r="C1309" s="1" t="s">
        <v>2356</v>
      </c>
      <c r="D1309" s="7">
        <v>19</v>
      </c>
      <c r="E1309" s="13">
        <v>0</v>
      </c>
      <c r="F1309" s="14">
        <v>10965.45</v>
      </c>
      <c r="G1309" s="1" t="s">
        <v>2352</v>
      </c>
      <c r="H1309" s="1" t="s">
        <v>2351</v>
      </c>
      <c r="I1309" s="9" t="s">
        <v>2362</v>
      </c>
      <c r="J1309" s="7">
        <f t="shared" si="80"/>
        <v>1983</v>
      </c>
      <c r="K1309" s="7">
        <f t="shared" si="81"/>
        <v>1965</v>
      </c>
      <c r="L1309" s="12">
        <f t="shared" si="82"/>
        <v>23912</v>
      </c>
      <c r="M1309" s="13">
        <f t="shared" si="83"/>
        <v>57</v>
      </c>
      <c r="V1309" s="7">
        <v>9</v>
      </c>
    </row>
    <row r="1310" spans="1:22" x14ac:dyDescent="0.3">
      <c r="A1310" s="1" t="s">
        <v>1028</v>
      </c>
      <c r="B1310" s="7">
        <v>1966</v>
      </c>
      <c r="C1310" s="1" t="s">
        <v>2350</v>
      </c>
      <c r="D1310" s="7">
        <v>9</v>
      </c>
      <c r="E1310" s="13">
        <v>0</v>
      </c>
      <c r="F1310" s="14">
        <v>10976.25</v>
      </c>
      <c r="G1310" s="1" t="s">
        <v>2352</v>
      </c>
      <c r="H1310" s="1" t="s">
        <v>2351</v>
      </c>
      <c r="I1310" s="9" t="s">
        <v>2358</v>
      </c>
      <c r="J1310" s="7">
        <f t="shared" si="80"/>
        <v>1983</v>
      </c>
      <c r="K1310" s="7">
        <f t="shared" si="81"/>
        <v>1966</v>
      </c>
      <c r="L1310" s="12">
        <f t="shared" si="82"/>
        <v>24297</v>
      </c>
      <c r="M1310" s="13">
        <f t="shared" si="83"/>
        <v>56</v>
      </c>
      <c r="V1310" s="7">
        <v>9</v>
      </c>
    </row>
    <row r="1311" spans="1:22" x14ac:dyDescent="0.3">
      <c r="A1311" s="1" t="s">
        <v>1027</v>
      </c>
      <c r="B1311" s="7">
        <v>1973</v>
      </c>
      <c r="C1311" s="1" t="s">
        <v>2361</v>
      </c>
      <c r="D1311" s="7">
        <v>21</v>
      </c>
      <c r="E1311" s="13">
        <v>4</v>
      </c>
      <c r="F1311" s="14">
        <v>10977.21</v>
      </c>
      <c r="G1311" s="1" t="s">
        <v>2352</v>
      </c>
      <c r="H1311" s="1" t="s">
        <v>2355</v>
      </c>
      <c r="I1311" s="9" t="s">
        <v>2353</v>
      </c>
      <c r="J1311" s="7">
        <f t="shared" si="80"/>
        <v>1983</v>
      </c>
      <c r="K1311" s="7">
        <f t="shared" si="81"/>
        <v>1973</v>
      </c>
      <c r="L1311" s="12">
        <f t="shared" si="82"/>
        <v>26958</v>
      </c>
      <c r="M1311" s="13">
        <f t="shared" si="83"/>
        <v>49</v>
      </c>
      <c r="V1311" s="7">
        <v>2</v>
      </c>
    </row>
    <row r="1312" spans="1:22" x14ac:dyDescent="0.3">
      <c r="A1312" s="1" t="s">
        <v>1026</v>
      </c>
      <c r="B1312" s="7">
        <v>1965</v>
      </c>
      <c r="C1312" s="1" t="s">
        <v>2359</v>
      </c>
      <c r="D1312" s="7">
        <v>18</v>
      </c>
      <c r="E1312" s="13">
        <v>0</v>
      </c>
      <c r="F1312" s="14">
        <v>10982.5</v>
      </c>
      <c r="G1312" s="1" t="s">
        <v>2352</v>
      </c>
      <c r="H1312" s="1" t="s">
        <v>2352</v>
      </c>
      <c r="I1312" s="9" t="s">
        <v>2353</v>
      </c>
      <c r="J1312" s="7">
        <f t="shared" si="80"/>
        <v>1983</v>
      </c>
      <c r="K1312" s="7">
        <f t="shared" si="81"/>
        <v>1965</v>
      </c>
      <c r="L1312" s="12">
        <f t="shared" si="82"/>
        <v>24094</v>
      </c>
      <c r="M1312" s="13">
        <f t="shared" si="83"/>
        <v>57</v>
      </c>
      <c r="V1312" s="7">
        <v>1</v>
      </c>
    </row>
    <row r="1313" spans="1:22" x14ac:dyDescent="0.3">
      <c r="A1313" s="1" t="s">
        <v>1025</v>
      </c>
      <c r="B1313" s="7">
        <v>2000</v>
      </c>
      <c r="C1313" s="1" t="s">
        <v>2357</v>
      </c>
      <c r="D1313" s="7">
        <v>17</v>
      </c>
      <c r="E1313" s="13">
        <v>0</v>
      </c>
      <c r="F1313" s="14">
        <v>10991.58</v>
      </c>
      <c r="G1313" s="1" t="s">
        <v>2352</v>
      </c>
      <c r="H1313" s="1" t="s">
        <v>2352</v>
      </c>
      <c r="I1313" s="9" t="s">
        <v>2358</v>
      </c>
      <c r="J1313" s="7">
        <f t="shared" si="80"/>
        <v>1983</v>
      </c>
      <c r="K1313" s="7">
        <f t="shared" si="81"/>
        <v>2000</v>
      </c>
      <c r="L1313" s="12">
        <f t="shared" si="82"/>
        <v>36786</v>
      </c>
      <c r="M1313" s="13">
        <f t="shared" si="83"/>
        <v>22</v>
      </c>
      <c r="V1313" s="7">
        <v>1</v>
      </c>
    </row>
    <row r="1314" spans="1:22" x14ac:dyDescent="0.3">
      <c r="A1314" s="1" t="s">
        <v>1024</v>
      </c>
      <c r="B1314" s="7">
        <v>1968</v>
      </c>
      <c r="C1314" s="1" t="s">
        <v>2361</v>
      </c>
      <c r="D1314" s="7">
        <v>24</v>
      </c>
      <c r="E1314" s="13">
        <v>2</v>
      </c>
      <c r="F1314" s="14">
        <v>11013.71</v>
      </c>
      <c r="G1314" s="1" t="s">
        <v>2352</v>
      </c>
      <c r="H1314" s="1" t="s">
        <v>2355</v>
      </c>
      <c r="I1314" s="9" t="s">
        <v>2353</v>
      </c>
      <c r="J1314" s="7">
        <f t="shared" si="80"/>
        <v>1983</v>
      </c>
      <c r="K1314" s="7">
        <f t="shared" si="81"/>
        <v>1968</v>
      </c>
      <c r="L1314" s="12">
        <f t="shared" si="82"/>
        <v>25135</v>
      </c>
      <c r="M1314" s="13">
        <f t="shared" si="83"/>
        <v>54</v>
      </c>
      <c r="V1314" s="7">
        <v>2</v>
      </c>
    </row>
    <row r="1315" spans="1:22" x14ac:dyDescent="0.3">
      <c r="A1315" s="1" t="s">
        <v>1023</v>
      </c>
      <c r="B1315" s="7">
        <v>1974</v>
      </c>
      <c r="C1315" s="1" t="s">
        <v>2359</v>
      </c>
      <c r="D1315" s="7">
        <v>15</v>
      </c>
      <c r="E1315" s="13">
        <v>4</v>
      </c>
      <c r="F1315" s="14">
        <v>11015.17</v>
      </c>
      <c r="G1315" s="1" t="s">
        <v>2352</v>
      </c>
      <c r="H1315" s="1" t="s">
        <v>2355</v>
      </c>
      <c r="I1315" s="9" t="s">
        <v>2358</v>
      </c>
      <c r="J1315" s="7">
        <f t="shared" si="80"/>
        <v>1983</v>
      </c>
      <c r="K1315" s="7">
        <f t="shared" si="81"/>
        <v>1974</v>
      </c>
      <c r="L1315" s="12">
        <f t="shared" si="82"/>
        <v>27378</v>
      </c>
      <c r="M1315" s="13">
        <f t="shared" si="83"/>
        <v>48</v>
      </c>
      <c r="V1315" s="7">
        <v>2</v>
      </c>
    </row>
    <row r="1316" spans="1:22" x14ac:dyDescent="0.3">
      <c r="A1316" s="1" t="s">
        <v>1022</v>
      </c>
      <c r="B1316" s="7">
        <v>1991</v>
      </c>
      <c r="C1316" s="1" t="s">
        <v>2356</v>
      </c>
      <c r="D1316" s="7">
        <v>26</v>
      </c>
      <c r="E1316" s="13">
        <v>3</v>
      </c>
      <c r="F1316" s="14">
        <v>11018.05</v>
      </c>
      <c r="G1316" s="1" t="s">
        <v>2352</v>
      </c>
      <c r="H1316" s="1" t="s">
        <v>2351</v>
      </c>
      <c r="I1316" s="9" t="s">
        <v>2358</v>
      </c>
      <c r="J1316" s="7">
        <f t="shared" si="80"/>
        <v>1983</v>
      </c>
      <c r="K1316" s="7">
        <f t="shared" si="81"/>
        <v>1991</v>
      </c>
      <c r="L1316" s="12">
        <f t="shared" si="82"/>
        <v>33415</v>
      </c>
      <c r="M1316" s="13">
        <f t="shared" si="83"/>
        <v>31</v>
      </c>
      <c r="V1316" s="7">
        <v>9</v>
      </c>
    </row>
    <row r="1317" spans="1:22" x14ac:dyDescent="0.3">
      <c r="A1317" s="1" t="s">
        <v>1021</v>
      </c>
      <c r="B1317" s="7">
        <v>1996</v>
      </c>
      <c r="C1317" s="1" t="s">
        <v>2350</v>
      </c>
      <c r="D1317" s="7">
        <v>21</v>
      </c>
      <c r="E1317" s="13">
        <v>0</v>
      </c>
      <c r="F1317" s="14">
        <v>11028.56</v>
      </c>
      <c r="G1317" s="1" t="s">
        <v>2352</v>
      </c>
      <c r="H1317" s="1" t="s">
        <v>2352</v>
      </c>
      <c r="I1317" s="9" t="s">
        <v>2358</v>
      </c>
      <c r="J1317" s="7">
        <f t="shared" si="80"/>
        <v>1983</v>
      </c>
      <c r="K1317" s="7">
        <f t="shared" si="81"/>
        <v>1996</v>
      </c>
      <c r="L1317" s="12">
        <f t="shared" si="82"/>
        <v>35267</v>
      </c>
      <c r="M1317" s="13">
        <f t="shared" si="83"/>
        <v>26</v>
      </c>
      <c r="V1317" s="7">
        <v>1</v>
      </c>
    </row>
    <row r="1318" spans="1:22" x14ac:dyDescent="0.3">
      <c r="A1318" s="1" t="s">
        <v>1020</v>
      </c>
      <c r="B1318" s="7">
        <v>1974</v>
      </c>
      <c r="C1318" s="1" t="s">
        <v>2359</v>
      </c>
      <c r="D1318" s="7">
        <v>10</v>
      </c>
      <c r="E1318" s="13">
        <v>4</v>
      </c>
      <c r="F1318" s="14">
        <v>11033.66</v>
      </c>
      <c r="G1318" s="1" t="s">
        <v>2352</v>
      </c>
      <c r="H1318" s="1" t="s">
        <v>2352</v>
      </c>
      <c r="I1318" s="9" t="s">
        <v>2358</v>
      </c>
      <c r="J1318" s="7">
        <f t="shared" si="80"/>
        <v>1983</v>
      </c>
      <c r="K1318" s="7">
        <f t="shared" si="81"/>
        <v>1974</v>
      </c>
      <c r="L1318" s="12">
        <f t="shared" si="82"/>
        <v>27373</v>
      </c>
      <c r="M1318" s="13">
        <f t="shared" si="83"/>
        <v>48</v>
      </c>
      <c r="V1318" s="7">
        <v>1</v>
      </c>
    </row>
    <row r="1319" spans="1:22" x14ac:dyDescent="0.3">
      <c r="A1319" s="1" t="s">
        <v>1019</v>
      </c>
      <c r="B1319" s="7">
        <v>1989</v>
      </c>
      <c r="C1319" s="1" t="s">
        <v>2361</v>
      </c>
      <c r="D1319" s="7">
        <v>25</v>
      </c>
      <c r="E1319" s="13">
        <v>3</v>
      </c>
      <c r="F1319" s="14">
        <v>11037.51</v>
      </c>
      <c r="G1319" s="1" t="s">
        <v>2352</v>
      </c>
      <c r="H1319" s="1" t="s">
        <v>2355</v>
      </c>
      <c r="I1319" s="9" t="s">
        <v>2358</v>
      </c>
      <c r="J1319" s="7">
        <f t="shared" si="80"/>
        <v>1983</v>
      </c>
      <c r="K1319" s="7">
        <f t="shared" si="81"/>
        <v>1989</v>
      </c>
      <c r="L1319" s="12">
        <f t="shared" si="82"/>
        <v>32806</v>
      </c>
      <c r="M1319" s="13">
        <f t="shared" si="83"/>
        <v>33</v>
      </c>
      <c r="V1319" s="7">
        <v>2</v>
      </c>
    </row>
    <row r="1320" spans="1:22" x14ac:dyDescent="0.3">
      <c r="A1320" s="1" t="s">
        <v>1018</v>
      </c>
      <c r="B1320" s="7">
        <v>1974</v>
      </c>
      <c r="C1320" s="1" t="s">
        <v>2360</v>
      </c>
      <c r="D1320" s="7">
        <v>30</v>
      </c>
      <c r="E1320" s="13">
        <v>0</v>
      </c>
      <c r="F1320" s="14">
        <v>11037.85</v>
      </c>
      <c r="G1320" s="1" t="s">
        <v>2352</v>
      </c>
      <c r="H1320" s="1" t="s">
        <v>2351</v>
      </c>
      <c r="I1320" s="9" t="s">
        <v>2367</v>
      </c>
      <c r="J1320" s="7">
        <f t="shared" si="80"/>
        <v>1983</v>
      </c>
      <c r="K1320" s="7">
        <f t="shared" si="81"/>
        <v>1974</v>
      </c>
      <c r="L1320" s="12">
        <f t="shared" si="82"/>
        <v>27271</v>
      </c>
      <c r="M1320" s="13">
        <f t="shared" si="83"/>
        <v>48</v>
      </c>
      <c r="V1320" s="7">
        <v>9</v>
      </c>
    </row>
    <row r="1321" spans="1:22" x14ac:dyDescent="0.3">
      <c r="A1321" s="1" t="s">
        <v>1017</v>
      </c>
      <c r="B1321" s="7">
        <v>2001</v>
      </c>
      <c r="C1321" s="1" t="s">
        <v>2359</v>
      </c>
      <c r="D1321" s="7">
        <v>17</v>
      </c>
      <c r="E1321" s="13">
        <v>0</v>
      </c>
      <c r="F1321" s="14">
        <v>11046.02</v>
      </c>
      <c r="G1321" s="1" t="s">
        <v>2352</v>
      </c>
      <c r="H1321" s="1" t="s">
        <v>2355</v>
      </c>
      <c r="I1321" s="9" t="s">
        <v>2374</v>
      </c>
      <c r="J1321" s="7">
        <f t="shared" si="80"/>
        <v>1983</v>
      </c>
      <c r="K1321" s="7">
        <f t="shared" si="81"/>
        <v>2001</v>
      </c>
      <c r="L1321" s="12">
        <f t="shared" si="82"/>
        <v>37242</v>
      </c>
      <c r="M1321" s="13">
        <f t="shared" si="83"/>
        <v>21</v>
      </c>
      <c r="V1321" s="7">
        <v>2</v>
      </c>
    </row>
    <row r="1322" spans="1:22" x14ac:dyDescent="0.3">
      <c r="A1322" s="1" t="s">
        <v>1016</v>
      </c>
      <c r="B1322" s="7">
        <v>2000</v>
      </c>
      <c r="C1322" s="1" t="s">
        <v>2357</v>
      </c>
      <c r="D1322" s="7">
        <v>18</v>
      </c>
      <c r="E1322" s="13">
        <v>0</v>
      </c>
      <c r="F1322" s="14">
        <v>11068.7</v>
      </c>
      <c r="G1322" s="1" t="s">
        <v>2352</v>
      </c>
      <c r="H1322" s="1" t="s">
        <v>2355</v>
      </c>
      <c r="I1322" s="9" t="s">
        <v>2362</v>
      </c>
      <c r="J1322" s="7">
        <f t="shared" si="80"/>
        <v>1983</v>
      </c>
      <c r="K1322" s="7">
        <f t="shared" si="81"/>
        <v>2000</v>
      </c>
      <c r="L1322" s="12">
        <f t="shared" si="82"/>
        <v>36787</v>
      </c>
      <c r="M1322" s="13">
        <f t="shared" si="83"/>
        <v>22</v>
      </c>
      <c r="V1322" s="7">
        <v>2</v>
      </c>
    </row>
    <row r="1323" spans="1:22" x14ac:dyDescent="0.3">
      <c r="A1323" s="1" t="s">
        <v>1015</v>
      </c>
      <c r="B1323" s="7">
        <v>1971</v>
      </c>
      <c r="C1323" s="1" t="s">
        <v>2354</v>
      </c>
      <c r="D1323" s="7">
        <v>9</v>
      </c>
      <c r="E1323" s="13">
        <v>0</v>
      </c>
      <c r="F1323" s="14">
        <v>11068.77</v>
      </c>
      <c r="G1323" s="1" t="s">
        <v>2352</v>
      </c>
      <c r="H1323" s="1" t="s">
        <v>2351</v>
      </c>
      <c r="I1323" s="9" t="s">
        <v>2358</v>
      </c>
      <c r="J1323" s="7">
        <f t="shared" si="80"/>
        <v>1983</v>
      </c>
      <c r="K1323" s="7">
        <f t="shared" si="81"/>
        <v>1971</v>
      </c>
      <c r="L1323" s="12">
        <f t="shared" si="82"/>
        <v>26246</v>
      </c>
      <c r="M1323" s="13">
        <f t="shared" si="83"/>
        <v>51</v>
      </c>
      <c r="V1323" s="7">
        <v>9</v>
      </c>
    </row>
    <row r="1324" spans="1:22" x14ac:dyDescent="0.3">
      <c r="A1324" s="1" t="s">
        <v>1014</v>
      </c>
      <c r="B1324" s="7">
        <v>1966</v>
      </c>
      <c r="C1324" s="1" t="s">
        <v>2354</v>
      </c>
      <c r="D1324" s="7">
        <v>7</v>
      </c>
      <c r="E1324" s="13">
        <v>0</v>
      </c>
      <c r="F1324" s="14">
        <v>11070.54</v>
      </c>
      <c r="G1324" s="1" t="s">
        <v>2352</v>
      </c>
      <c r="H1324" s="1" t="s">
        <v>2352</v>
      </c>
      <c r="I1324" s="9" t="s">
        <v>2362</v>
      </c>
      <c r="J1324" s="7">
        <f t="shared" si="80"/>
        <v>1983</v>
      </c>
      <c r="K1324" s="7">
        <f t="shared" si="81"/>
        <v>1966</v>
      </c>
      <c r="L1324" s="12">
        <f t="shared" si="82"/>
        <v>24418</v>
      </c>
      <c r="M1324" s="13">
        <f t="shared" si="83"/>
        <v>56</v>
      </c>
      <c r="V1324" s="7">
        <v>1</v>
      </c>
    </row>
    <row r="1325" spans="1:22" x14ac:dyDescent="0.3">
      <c r="A1325" s="1" t="s">
        <v>1013</v>
      </c>
      <c r="B1325" s="7">
        <v>1966</v>
      </c>
      <c r="C1325" s="1" t="s">
        <v>2354</v>
      </c>
      <c r="D1325" s="7">
        <v>20</v>
      </c>
      <c r="E1325" s="13">
        <v>0</v>
      </c>
      <c r="F1325" s="14">
        <v>11073.18</v>
      </c>
      <c r="G1325" s="1" t="s">
        <v>2352</v>
      </c>
      <c r="H1325" s="1" t="s">
        <v>2352</v>
      </c>
      <c r="I1325" s="9" t="s">
        <v>2362</v>
      </c>
      <c r="J1325" s="7">
        <f t="shared" si="80"/>
        <v>1983</v>
      </c>
      <c r="K1325" s="7">
        <f t="shared" si="81"/>
        <v>1966</v>
      </c>
      <c r="L1325" s="12">
        <f t="shared" si="82"/>
        <v>24431</v>
      </c>
      <c r="M1325" s="13">
        <f t="shared" si="83"/>
        <v>56</v>
      </c>
      <c r="V1325" s="7">
        <v>1</v>
      </c>
    </row>
    <row r="1326" spans="1:22" x14ac:dyDescent="0.3">
      <c r="A1326" s="1" t="s">
        <v>1012</v>
      </c>
      <c r="B1326" s="7">
        <v>1967</v>
      </c>
      <c r="C1326" s="1" t="s">
        <v>2357</v>
      </c>
      <c r="D1326" s="7">
        <v>4</v>
      </c>
      <c r="E1326" s="13">
        <v>0</v>
      </c>
      <c r="F1326" s="14">
        <v>11082.58</v>
      </c>
      <c r="G1326" s="1" t="s">
        <v>2352</v>
      </c>
      <c r="H1326" s="1" t="s">
        <v>2351</v>
      </c>
      <c r="I1326" s="9" t="s">
        <v>2358</v>
      </c>
      <c r="J1326" s="7">
        <f t="shared" si="80"/>
        <v>1983</v>
      </c>
      <c r="K1326" s="7">
        <f t="shared" si="81"/>
        <v>1967</v>
      </c>
      <c r="L1326" s="12">
        <f t="shared" si="82"/>
        <v>24719</v>
      </c>
      <c r="M1326" s="13">
        <f t="shared" si="83"/>
        <v>55</v>
      </c>
      <c r="V1326" s="7">
        <v>9</v>
      </c>
    </row>
    <row r="1327" spans="1:22" x14ac:dyDescent="0.3">
      <c r="A1327" s="1" t="s">
        <v>1011</v>
      </c>
      <c r="B1327" s="7">
        <v>1972</v>
      </c>
      <c r="C1327" s="1" t="s">
        <v>2361</v>
      </c>
      <c r="D1327" s="7">
        <v>7</v>
      </c>
      <c r="E1327" s="13">
        <v>3</v>
      </c>
      <c r="F1327" s="14">
        <v>11085.59</v>
      </c>
      <c r="G1327" s="1" t="s">
        <v>2352</v>
      </c>
      <c r="H1327" s="1" t="s">
        <v>2351</v>
      </c>
      <c r="I1327" s="9" t="s">
        <v>2358</v>
      </c>
      <c r="J1327" s="7">
        <f t="shared" si="80"/>
        <v>1983</v>
      </c>
      <c r="K1327" s="7">
        <f t="shared" si="81"/>
        <v>1972</v>
      </c>
      <c r="L1327" s="12">
        <f t="shared" si="82"/>
        <v>26579</v>
      </c>
      <c r="M1327" s="13">
        <f t="shared" si="83"/>
        <v>50</v>
      </c>
      <c r="V1327" s="7">
        <v>9</v>
      </c>
    </row>
    <row r="1328" spans="1:22" x14ac:dyDescent="0.3">
      <c r="A1328" s="1" t="s">
        <v>1010</v>
      </c>
      <c r="B1328" s="7">
        <v>1966</v>
      </c>
      <c r="C1328" s="1" t="s">
        <v>2357</v>
      </c>
      <c r="D1328" s="7">
        <v>9</v>
      </c>
      <c r="E1328" s="13">
        <v>0</v>
      </c>
      <c r="F1328" s="14">
        <v>11090.72</v>
      </c>
      <c r="G1328" s="1" t="s">
        <v>2352</v>
      </c>
      <c r="H1328" s="1" t="s">
        <v>2355</v>
      </c>
      <c r="I1328" s="9" t="s">
        <v>2353</v>
      </c>
      <c r="J1328" s="7">
        <f t="shared" si="80"/>
        <v>1983</v>
      </c>
      <c r="K1328" s="7">
        <f t="shared" si="81"/>
        <v>1966</v>
      </c>
      <c r="L1328" s="12">
        <f t="shared" si="82"/>
        <v>24359</v>
      </c>
      <c r="M1328" s="13">
        <f t="shared" si="83"/>
        <v>56</v>
      </c>
      <c r="V1328" s="7">
        <v>2</v>
      </c>
    </row>
    <row r="1329" spans="1:22" x14ac:dyDescent="0.3">
      <c r="A1329" s="1" t="s">
        <v>1009</v>
      </c>
      <c r="B1329" s="7">
        <v>1966</v>
      </c>
      <c r="C1329" s="1" t="s">
        <v>2350</v>
      </c>
      <c r="D1329" s="7">
        <v>5</v>
      </c>
      <c r="E1329" s="13">
        <v>0</v>
      </c>
      <c r="F1329" s="14">
        <v>11093.62</v>
      </c>
      <c r="G1329" s="1" t="s">
        <v>2352</v>
      </c>
      <c r="H1329" s="1" t="s">
        <v>2355</v>
      </c>
      <c r="I1329" s="9" t="s">
        <v>2353</v>
      </c>
      <c r="J1329" s="7">
        <f t="shared" si="80"/>
        <v>1983</v>
      </c>
      <c r="K1329" s="7">
        <f t="shared" si="81"/>
        <v>1966</v>
      </c>
      <c r="L1329" s="12">
        <f t="shared" si="82"/>
        <v>24293</v>
      </c>
      <c r="M1329" s="13">
        <f t="shared" si="83"/>
        <v>56</v>
      </c>
      <c r="V1329" s="7">
        <v>2</v>
      </c>
    </row>
    <row r="1330" spans="1:22" x14ac:dyDescent="0.3">
      <c r="A1330" s="1" t="s">
        <v>1008</v>
      </c>
      <c r="B1330" s="7">
        <v>1980</v>
      </c>
      <c r="C1330" s="1" t="s">
        <v>2360</v>
      </c>
      <c r="D1330" s="7">
        <v>20</v>
      </c>
      <c r="E1330" s="13">
        <v>2</v>
      </c>
      <c r="F1330" s="14">
        <v>11103.33</v>
      </c>
      <c r="G1330" s="1" t="s">
        <v>2352</v>
      </c>
      <c r="H1330" s="1" t="s">
        <v>2355</v>
      </c>
      <c r="I1330" s="9" t="s">
        <v>2371</v>
      </c>
      <c r="J1330" s="7">
        <f t="shared" si="80"/>
        <v>1983</v>
      </c>
      <c r="K1330" s="7">
        <f t="shared" si="81"/>
        <v>1980</v>
      </c>
      <c r="L1330" s="12">
        <f t="shared" si="82"/>
        <v>29453</v>
      </c>
      <c r="M1330" s="13">
        <f t="shared" si="83"/>
        <v>42</v>
      </c>
      <c r="V1330" s="7">
        <v>2</v>
      </c>
    </row>
    <row r="1331" spans="1:22" x14ac:dyDescent="0.3">
      <c r="A1331" s="1" t="s">
        <v>1007</v>
      </c>
      <c r="B1331" s="7">
        <v>1969</v>
      </c>
      <c r="C1331" s="1" t="s">
        <v>2354</v>
      </c>
      <c r="D1331" s="7">
        <v>30</v>
      </c>
      <c r="E1331" s="13">
        <v>2</v>
      </c>
      <c r="F1331" s="14">
        <v>11150.78</v>
      </c>
      <c r="G1331" s="1" t="s">
        <v>2352</v>
      </c>
      <c r="H1331" s="1" t="s">
        <v>2351</v>
      </c>
      <c r="I1331" s="9" t="s">
        <v>2362</v>
      </c>
      <c r="J1331" s="7">
        <f t="shared" si="80"/>
        <v>1983</v>
      </c>
      <c r="K1331" s="7">
        <f t="shared" si="81"/>
        <v>1969</v>
      </c>
      <c r="L1331" s="12">
        <f t="shared" si="82"/>
        <v>25537</v>
      </c>
      <c r="M1331" s="13">
        <f t="shared" si="83"/>
        <v>53</v>
      </c>
      <c r="V1331" s="7">
        <v>9</v>
      </c>
    </row>
    <row r="1332" spans="1:22" x14ac:dyDescent="0.3">
      <c r="A1332" s="1" t="s">
        <v>1006</v>
      </c>
      <c r="B1332" s="7">
        <v>1969</v>
      </c>
      <c r="C1332" s="1" t="s">
        <v>2356</v>
      </c>
      <c r="D1332" s="7">
        <v>25</v>
      </c>
      <c r="E1332" s="13">
        <v>2</v>
      </c>
      <c r="F1332" s="14">
        <v>11163.57</v>
      </c>
      <c r="G1332" s="1" t="s">
        <v>2352</v>
      </c>
      <c r="H1332" s="1" t="s">
        <v>2351</v>
      </c>
      <c r="I1332" s="9" t="s">
        <v>2362</v>
      </c>
      <c r="J1332" s="7">
        <f t="shared" si="80"/>
        <v>1983</v>
      </c>
      <c r="K1332" s="7">
        <f t="shared" si="81"/>
        <v>1969</v>
      </c>
      <c r="L1332" s="12">
        <f t="shared" si="82"/>
        <v>25379</v>
      </c>
      <c r="M1332" s="13">
        <f t="shared" si="83"/>
        <v>53</v>
      </c>
      <c r="V1332" s="7">
        <v>9</v>
      </c>
    </row>
    <row r="1333" spans="1:22" x14ac:dyDescent="0.3">
      <c r="A1333" s="1" t="s">
        <v>1005</v>
      </c>
      <c r="B1333" s="7">
        <v>1966</v>
      </c>
      <c r="C1333" s="1" t="s">
        <v>2360</v>
      </c>
      <c r="D1333" s="7">
        <v>6</v>
      </c>
      <c r="E1333" s="13">
        <v>0</v>
      </c>
      <c r="F1333" s="14">
        <v>11165.42</v>
      </c>
      <c r="G1333" s="1" t="s">
        <v>2352</v>
      </c>
      <c r="H1333" s="1" t="s">
        <v>2355</v>
      </c>
      <c r="I1333" s="9" t="s">
        <v>2365</v>
      </c>
      <c r="J1333" s="7">
        <f t="shared" si="80"/>
        <v>1983</v>
      </c>
      <c r="K1333" s="7">
        <f t="shared" si="81"/>
        <v>1966</v>
      </c>
      <c r="L1333" s="12">
        <f t="shared" si="82"/>
        <v>24325</v>
      </c>
      <c r="M1333" s="13">
        <f t="shared" si="83"/>
        <v>56</v>
      </c>
      <c r="V1333" s="7">
        <v>2</v>
      </c>
    </row>
    <row r="1334" spans="1:22" x14ac:dyDescent="0.3">
      <c r="A1334" s="1" t="s">
        <v>1004</v>
      </c>
      <c r="B1334" s="7">
        <v>1972</v>
      </c>
      <c r="C1334" s="1" t="s">
        <v>2357</v>
      </c>
      <c r="D1334" s="7">
        <v>3</v>
      </c>
      <c r="E1334" s="13">
        <v>0</v>
      </c>
      <c r="F1334" s="14">
        <v>11186.2</v>
      </c>
      <c r="G1334" s="1" t="s">
        <v>2352</v>
      </c>
      <c r="H1334" s="1" t="s">
        <v>2351</v>
      </c>
      <c r="I1334" s="9" t="s">
        <v>2371</v>
      </c>
      <c r="J1334" s="7">
        <f t="shared" si="80"/>
        <v>1983</v>
      </c>
      <c r="K1334" s="7">
        <f t="shared" si="81"/>
        <v>1972</v>
      </c>
      <c r="L1334" s="12">
        <f t="shared" si="82"/>
        <v>26545</v>
      </c>
      <c r="M1334" s="13">
        <f t="shared" si="83"/>
        <v>50</v>
      </c>
      <c r="V1334" s="7">
        <v>9</v>
      </c>
    </row>
    <row r="1335" spans="1:22" x14ac:dyDescent="0.3">
      <c r="A1335" s="1" t="s">
        <v>1003</v>
      </c>
      <c r="B1335" s="7">
        <v>1970</v>
      </c>
      <c r="C1335" s="1" t="s">
        <v>2356</v>
      </c>
      <c r="D1335" s="7">
        <v>14</v>
      </c>
      <c r="E1335" s="13">
        <v>2</v>
      </c>
      <c r="F1335" s="14">
        <v>11187.66</v>
      </c>
      <c r="G1335" s="1" t="s">
        <v>2352</v>
      </c>
      <c r="H1335" s="1" t="s">
        <v>2351</v>
      </c>
      <c r="I1335" s="9" t="s">
        <v>2358</v>
      </c>
      <c r="J1335" s="7">
        <f t="shared" si="80"/>
        <v>1983</v>
      </c>
      <c r="K1335" s="7">
        <f t="shared" si="81"/>
        <v>1970</v>
      </c>
      <c r="L1335" s="12">
        <f t="shared" si="82"/>
        <v>25733</v>
      </c>
      <c r="M1335" s="13">
        <f t="shared" si="83"/>
        <v>52</v>
      </c>
      <c r="V1335" s="7">
        <v>9</v>
      </c>
    </row>
    <row r="1336" spans="1:22" x14ac:dyDescent="0.3">
      <c r="A1336" s="1" t="s">
        <v>1002</v>
      </c>
      <c r="B1336" s="7">
        <v>1976</v>
      </c>
      <c r="C1336" s="1" t="s">
        <v>2356</v>
      </c>
      <c r="D1336" s="7">
        <v>28</v>
      </c>
      <c r="E1336" s="13">
        <v>2</v>
      </c>
      <c r="F1336" s="14">
        <v>11217.35</v>
      </c>
      <c r="G1336" s="1" t="s">
        <v>2352</v>
      </c>
      <c r="H1336" s="1" t="s">
        <v>2351</v>
      </c>
      <c r="I1336" s="9" t="s">
        <v>2367</v>
      </c>
      <c r="J1336" s="7">
        <f t="shared" si="80"/>
        <v>1983</v>
      </c>
      <c r="K1336" s="7">
        <f t="shared" si="81"/>
        <v>1976</v>
      </c>
      <c r="L1336" s="12">
        <f t="shared" si="82"/>
        <v>27939</v>
      </c>
      <c r="M1336" s="13">
        <f t="shared" si="83"/>
        <v>46</v>
      </c>
      <c r="V1336" s="7">
        <v>9</v>
      </c>
    </row>
    <row r="1337" spans="1:22" x14ac:dyDescent="0.3">
      <c r="A1337" s="1" t="s">
        <v>1001</v>
      </c>
      <c r="B1337" s="7">
        <v>1969</v>
      </c>
      <c r="C1337" s="1" t="s">
        <v>2359</v>
      </c>
      <c r="D1337" s="7">
        <v>30</v>
      </c>
      <c r="E1337" s="13">
        <v>2</v>
      </c>
      <c r="F1337" s="14">
        <v>11244.38</v>
      </c>
      <c r="G1337" s="1" t="s">
        <v>2352</v>
      </c>
      <c r="H1337" s="1" t="s">
        <v>2355</v>
      </c>
      <c r="I1337" s="9" t="s">
        <v>2365</v>
      </c>
      <c r="J1337" s="7">
        <f t="shared" si="80"/>
        <v>1983</v>
      </c>
      <c r="K1337" s="7">
        <f t="shared" si="81"/>
        <v>1969</v>
      </c>
      <c r="L1337" s="12">
        <f t="shared" si="82"/>
        <v>25567</v>
      </c>
      <c r="M1337" s="13">
        <f t="shared" si="83"/>
        <v>53</v>
      </c>
      <c r="V1337" s="7">
        <v>2</v>
      </c>
    </row>
    <row r="1338" spans="1:22" x14ac:dyDescent="0.3">
      <c r="A1338" s="1" t="s">
        <v>1000</v>
      </c>
      <c r="B1338" s="7">
        <v>1989</v>
      </c>
      <c r="C1338" s="1" t="s">
        <v>2359</v>
      </c>
      <c r="D1338" s="7">
        <v>17</v>
      </c>
      <c r="E1338" s="13">
        <v>3</v>
      </c>
      <c r="F1338" s="14">
        <v>11250.43</v>
      </c>
      <c r="G1338" s="1" t="s">
        <v>2352</v>
      </c>
      <c r="H1338" s="1" t="s">
        <v>2351</v>
      </c>
      <c r="I1338" s="9" t="s">
        <v>2374</v>
      </c>
      <c r="J1338" s="7">
        <f t="shared" si="80"/>
        <v>1983</v>
      </c>
      <c r="K1338" s="7">
        <f t="shared" si="81"/>
        <v>1989</v>
      </c>
      <c r="L1338" s="12">
        <f t="shared" si="82"/>
        <v>32859</v>
      </c>
      <c r="M1338" s="13">
        <f t="shared" si="83"/>
        <v>33</v>
      </c>
      <c r="V1338" s="7">
        <v>9</v>
      </c>
    </row>
    <row r="1339" spans="1:22" x14ac:dyDescent="0.3">
      <c r="A1339" s="1" t="s">
        <v>999</v>
      </c>
      <c r="B1339" s="7">
        <v>1969</v>
      </c>
      <c r="C1339" s="1" t="s">
        <v>2360</v>
      </c>
      <c r="D1339" s="7">
        <v>20</v>
      </c>
      <c r="E1339" s="13">
        <v>3</v>
      </c>
      <c r="F1339" s="14">
        <v>11253.42</v>
      </c>
      <c r="G1339" s="1" t="s">
        <v>2352</v>
      </c>
      <c r="H1339" s="1" t="s">
        <v>2355</v>
      </c>
      <c r="I1339" s="9" t="s">
        <v>2362</v>
      </c>
      <c r="J1339" s="7">
        <f t="shared" si="80"/>
        <v>1983</v>
      </c>
      <c r="K1339" s="7">
        <f t="shared" si="81"/>
        <v>1969</v>
      </c>
      <c r="L1339" s="12">
        <f t="shared" si="82"/>
        <v>25435</v>
      </c>
      <c r="M1339" s="13">
        <f t="shared" si="83"/>
        <v>53</v>
      </c>
      <c r="V1339" s="7">
        <v>2</v>
      </c>
    </row>
    <row r="1340" spans="1:22" x14ac:dyDescent="0.3">
      <c r="A1340" s="1" t="s">
        <v>998</v>
      </c>
      <c r="B1340" s="7">
        <v>1981</v>
      </c>
      <c r="C1340" s="1" t="s">
        <v>2361</v>
      </c>
      <c r="D1340" s="7">
        <v>2</v>
      </c>
      <c r="E1340" s="13">
        <v>1</v>
      </c>
      <c r="F1340" s="14">
        <v>11255.29</v>
      </c>
      <c r="G1340" s="1" t="s">
        <v>2352</v>
      </c>
      <c r="H1340" s="1" t="s">
        <v>2355</v>
      </c>
      <c r="I1340" s="9" t="s">
        <v>2374</v>
      </c>
      <c r="J1340" s="7">
        <f t="shared" si="80"/>
        <v>1983</v>
      </c>
      <c r="K1340" s="7">
        <f t="shared" si="81"/>
        <v>1981</v>
      </c>
      <c r="L1340" s="12">
        <f t="shared" si="82"/>
        <v>29861</v>
      </c>
      <c r="M1340" s="13">
        <f t="shared" si="83"/>
        <v>41</v>
      </c>
      <c r="V1340" s="7">
        <v>2</v>
      </c>
    </row>
    <row r="1341" spans="1:22" x14ac:dyDescent="0.3">
      <c r="A1341" s="1" t="s">
        <v>997</v>
      </c>
      <c r="B1341" s="7">
        <v>1969</v>
      </c>
      <c r="C1341" s="1" t="s">
        <v>2361</v>
      </c>
      <c r="D1341" s="7">
        <v>11</v>
      </c>
      <c r="E1341" s="13">
        <v>3</v>
      </c>
      <c r="F1341" s="14">
        <v>11264.54</v>
      </c>
      <c r="G1341" s="1" t="s">
        <v>2352</v>
      </c>
      <c r="H1341" s="1" t="s">
        <v>2351</v>
      </c>
      <c r="I1341" s="9" t="s">
        <v>2362</v>
      </c>
      <c r="J1341" s="7">
        <f t="shared" si="80"/>
        <v>1983</v>
      </c>
      <c r="K1341" s="7">
        <f t="shared" si="81"/>
        <v>1969</v>
      </c>
      <c r="L1341" s="12">
        <f t="shared" si="82"/>
        <v>25487</v>
      </c>
      <c r="M1341" s="13">
        <f t="shared" si="83"/>
        <v>53</v>
      </c>
      <c r="V1341" s="7">
        <v>9</v>
      </c>
    </row>
    <row r="1342" spans="1:22" x14ac:dyDescent="0.3">
      <c r="A1342" s="1" t="s">
        <v>996</v>
      </c>
      <c r="B1342" s="7">
        <v>1971</v>
      </c>
      <c r="C1342" s="1" t="s">
        <v>2359</v>
      </c>
      <c r="D1342" s="7">
        <v>26</v>
      </c>
      <c r="E1342" s="13">
        <v>0</v>
      </c>
      <c r="F1342" s="14">
        <v>11265.71</v>
      </c>
      <c r="G1342" s="1" t="s">
        <v>2352</v>
      </c>
      <c r="H1342" s="1" t="s">
        <v>2355</v>
      </c>
      <c r="I1342" s="9" t="s">
        <v>2367</v>
      </c>
      <c r="J1342" s="7">
        <f t="shared" si="80"/>
        <v>1983</v>
      </c>
      <c r="K1342" s="7">
        <f t="shared" si="81"/>
        <v>1971</v>
      </c>
      <c r="L1342" s="12">
        <f t="shared" si="82"/>
        <v>26293</v>
      </c>
      <c r="M1342" s="13">
        <f t="shared" si="83"/>
        <v>51</v>
      </c>
      <c r="V1342" s="7">
        <v>2</v>
      </c>
    </row>
    <row r="1343" spans="1:22" x14ac:dyDescent="0.3">
      <c r="A1343" s="1" t="s">
        <v>995</v>
      </c>
      <c r="B1343" s="7">
        <v>2004</v>
      </c>
      <c r="C1343" s="1" t="s">
        <v>2361</v>
      </c>
      <c r="D1343" s="7">
        <v>4</v>
      </c>
      <c r="E1343" s="13">
        <v>1</v>
      </c>
      <c r="F1343" s="14">
        <v>11272.33</v>
      </c>
      <c r="G1343" s="1" t="s">
        <v>2352</v>
      </c>
      <c r="H1343" s="1" t="s">
        <v>2351</v>
      </c>
      <c r="I1343" s="9" t="s">
        <v>2364</v>
      </c>
      <c r="J1343" s="7">
        <f t="shared" si="80"/>
        <v>1983</v>
      </c>
      <c r="K1343" s="7">
        <f t="shared" si="81"/>
        <v>2004</v>
      </c>
      <c r="L1343" s="12">
        <f t="shared" si="82"/>
        <v>38264</v>
      </c>
      <c r="M1343" s="13">
        <f t="shared" si="83"/>
        <v>18</v>
      </c>
      <c r="V1343" s="7">
        <v>9</v>
      </c>
    </row>
    <row r="1344" spans="1:22" x14ac:dyDescent="0.3">
      <c r="A1344" s="1" t="s">
        <v>994</v>
      </c>
      <c r="B1344" s="7">
        <v>1967</v>
      </c>
      <c r="C1344" s="1" t="s">
        <v>2356</v>
      </c>
      <c r="D1344" s="7">
        <v>14</v>
      </c>
      <c r="E1344" s="13">
        <v>0</v>
      </c>
      <c r="F1344" s="14">
        <v>11286.54</v>
      </c>
      <c r="G1344" s="1" t="s">
        <v>2352</v>
      </c>
      <c r="H1344" s="1" t="s">
        <v>2352</v>
      </c>
      <c r="I1344" s="9" t="s">
        <v>2368</v>
      </c>
      <c r="J1344" s="7">
        <f t="shared" si="80"/>
        <v>1983</v>
      </c>
      <c r="K1344" s="7">
        <f t="shared" si="81"/>
        <v>1967</v>
      </c>
      <c r="L1344" s="12">
        <f t="shared" si="82"/>
        <v>24637</v>
      </c>
      <c r="M1344" s="13">
        <f t="shared" si="83"/>
        <v>55</v>
      </c>
      <c r="V1344" s="7">
        <v>1</v>
      </c>
    </row>
    <row r="1345" spans="1:22" x14ac:dyDescent="0.3">
      <c r="A1345" s="1" t="s">
        <v>993</v>
      </c>
      <c r="B1345" s="7">
        <v>1970</v>
      </c>
      <c r="C1345" s="1" t="s">
        <v>2356</v>
      </c>
      <c r="D1345" s="7">
        <v>22</v>
      </c>
      <c r="E1345" s="13">
        <v>3</v>
      </c>
      <c r="F1345" s="14">
        <v>11289.11</v>
      </c>
      <c r="G1345" s="1" t="s">
        <v>2352</v>
      </c>
      <c r="H1345" s="1" t="s">
        <v>2355</v>
      </c>
      <c r="I1345" s="9" t="s">
        <v>2358</v>
      </c>
      <c r="J1345" s="7">
        <f t="shared" si="80"/>
        <v>1983</v>
      </c>
      <c r="K1345" s="7">
        <f t="shared" si="81"/>
        <v>1970</v>
      </c>
      <c r="L1345" s="12">
        <f t="shared" si="82"/>
        <v>25741</v>
      </c>
      <c r="M1345" s="13">
        <f t="shared" si="83"/>
        <v>52</v>
      </c>
      <c r="V1345" s="7">
        <v>2</v>
      </c>
    </row>
    <row r="1346" spans="1:22" x14ac:dyDescent="0.3">
      <c r="A1346" s="1" t="s">
        <v>992</v>
      </c>
      <c r="B1346" s="7">
        <v>1988</v>
      </c>
      <c r="C1346" s="1" t="s">
        <v>2354</v>
      </c>
      <c r="D1346" s="7">
        <v>14</v>
      </c>
      <c r="E1346" s="13">
        <v>3</v>
      </c>
      <c r="F1346" s="14">
        <v>11294.57</v>
      </c>
      <c r="G1346" s="1" t="s">
        <v>2352</v>
      </c>
      <c r="H1346" s="1" t="s">
        <v>2355</v>
      </c>
      <c r="I1346" s="9" t="s">
        <v>2375</v>
      </c>
      <c r="J1346" s="7">
        <f t="shared" si="80"/>
        <v>1983</v>
      </c>
      <c r="K1346" s="7">
        <f t="shared" si="81"/>
        <v>1988</v>
      </c>
      <c r="L1346" s="12">
        <f t="shared" si="82"/>
        <v>32461</v>
      </c>
      <c r="M1346" s="13">
        <f t="shared" si="83"/>
        <v>34</v>
      </c>
      <c r="V1346" s="7">
        <v>2</v>
      </c>
    </row>
    <row r="1347" spans="1:22" x14ac:dyDescent="0.3">
      <c r="A1347" s="1" t="s">
        <v>991</v>
      </c>
      <c r="B1347" s="7">
        <v>1972</v>
      </c>
      <c r="C1347" s="1" t="s">
        <v>2357</v>
      </c>
      <c r="D1347" s="7">
        <v>25</v>
      </c>
      <c r="E1347" s="13">
        <v>4</v>
      </c>
      <c r="F1347" s="14">
        <v>11299.34</v>
      </c>
      <c r="G1347" s="1" t="s">
        <v>2352</v>
      </c>
      <c r="H1347" s="1" t="s">
        <v>2351</v>
      </c>
      <c r="I1347" s="9" t="s">
        <v>2362</v>
      </c>
      <c r="J1347" s="7">
        <f t="shared" ref="J1347:J1410" si="84">ROUND(AVERAGEIF($B$2:$B$2339,"&lt;&gt;Unknown"),0)</f>
        <v>1983</v>
      </c>
      <c r="K1347" s="7">
        <f t="shared" ref="K1347:K1410" si="85">IF(B1347="Unknown",$J$2,B1347)</f>
        <v>1972</v>
      </c>
      <c r="L1347" s="12">
        <f t="shared" ref="L1347:L1410" si="86">DATE(K1347, MONTH(1 &amp;C1347),D1347)</f>
        <v>26567</v>
      </c>
      <c r="M1347" s="13">
        <f t="shared" ref="M1347:M1410" si="87">DATEDIF(L1347, DATE(2023,6,8),"y")</f>
        <v>50</v>
      </c>
      <c r="V1347" s="7">
        <v>9</v>
      </c>
    </row>
    <row r="1348" spans="1:22" x14ac:dyDescent="0.3">
      <c r="A1348" s="1" t="s">
        <v>990</v>
      </c>
      <c r="B1348" s="7">
        <v>1968</v>
      </c>
      <c r="C1348" s="1" t="s">
        <v>2361</v>
      </c>
      <c r="D1348" s="7">
        <v>6</v>
      </c>
      <c r="E1348" s="13">
        <v>1</v>
      </c>
      <c r="F1348" s="14">
        <v>11305.93</v>
      </c>
      <c r="G1348" s="1" t="s">
        <v>2352</v>
      </c>
      <c r="H1348" s="1" t="s">
        <v>2355</v>
      </c>
      <c r="I1348" s="9" t="s">
        <v>2358</v>
      </c>
      <c r="J1348" s="7">
        <f t="shared" si="84"/>
        <v>1983</v>
      </c>
      <c r="K1348" s="7">
        <f t="shared" si="85"/>
        <v>1968</v>
      </c>
      <c r="L1348" s="12">
        <f t="shared" si="86"/>
        <v>25117</v>
      </c>
      <c r="M1348" s="13">
        <f t="shared" si="87"/>
        <v>54</v>
      </c>
      <c r="V1348" s="7">
        <v>2</v>
      </c>
    </row>
    <row r="1349" spans="1:22" x14ac:dyDescent="0.3">
      <c r="A1349" s="1" t="s">
        <v>989</v>
      </c>
      <c r="B1349" s="7">
        <v>1963</v>
      </c>
      <c r="C1349" s="1" t="s">
        <v>2354</v>
      </c>
      <c r="D1349" s="7">
        <v>22</v>
      </c>
      <c r="E1349" s="13">
        <v>0</v>
      </c>
      <c r="F1349" s="14">
        <v>11312.33</v>
      </c>
      <c r="G1349" s="1" t="s">
        <v>2352</v>
      </c>
      <c r="H1349" s="1" t="s">
        <v>2352</v>
      </c>
      <c r="I1349" s="9" t="s">
        <v>2358</v>
      </c>
      <c r="J1349" s="7">
        <f t="shared" si="84"/>
        <v>1983</v>
      </c>
      <c r="K1349" s="7">
        <f t="shared" si="85"/>
        <v>1963</v>
      </c>
      <c r="L1349" s="12">
        <f t="shared" si="86"/>
        <v>23337</v>
      </c>
      <c r="M1349" s="13">
        <f t="shared" si="87"/>
        <v>59</v>
      </c>
      <c r="V1349" s="7">
        <v>1</v>
      </c>
    </row>
    <row r="1350" spans="1:22" x14ac:dyDescent="0.3">
      <c r="A1350" s="1" t="s">
        <v>988</v>
      </c>
      <c r="B1350" s="7">
        <v>1995</v>
      </c>
      <c r="C1350" s="1" t="s">
        <v>2359</v>
      </c>
      <c r="D1350" s="7">
        <v>10</v>
      </c>
      <c r="E1350" s="13">
        <v>0</v>
      </c>
      <c r="F1350" s="14">
        <v>11318.57</v>
      </c>
      <c r="G1350" s="1" t="s">
        <v>2352</v>
      </c>
      <c r="H1350" s="1" t="s">
        <v>2351</v>
      </c>
      <c r="I1350" s="9" t="s">
        <v>2374</v>
      </c>
      <c r="J1350" s="7">
        <f t="shared" si="84"/>
        <v>1983</v>
      </c>
      <c r="K1350" s="7">
        <f t="shared" si="85"/>
        <v>1995</v>
      </c>
      <c r="L1350" s="12">
        <f t="shared" si="86"/>
        <v>35043</v>
      </c>
      <c r="M1350" s="13">
        <f t="shared" si="87"/>
        <v>27</v>
      </c>
      <c r="V1350" s="7">
        <v>9</v>
      </c>
    </row>
    <row r="1351" spans="1:22" x14ac:dyDescent="0.3">
      <c r="A1351" s="1" t="s">
        <v>987</v>
      </c>
      <c r="B1351" s="7">
        <v>1963</v>
      </c>
      <c r="C1351" s="1" t="s">
        <v>2350</v>
      </c>
      <c r="D1351" s="7">
        <v>11</v>
      </c>
      <c r="E1351" s="13">
        <v>0</v>
      </c>
      <c r="F1351" s="14">
        <v>11319.12</v>
      </c>
      <c r="G1351" s="1" t="s">
        <v>2352</v>
      </c>
      <c r="H1351" s="1" t="s">
        <v>2355</v>
      </c>
      <c r="I1351" s="9" t="s">
        <v>2358</v>
      </c>
      <c r="J1351" s="7">
        <f t="shared" si="84"/>
        <v>1983</v>
      </c>
      <c r="K1351" s="7">
        <f t="shared" si="85"/>
        <v>1963</v>
      </c>
      <c r="L1351" s="12">
        <f t="shared" si="86"/>
        <v>23203</v>
      </c>
      <c r="M1351" s="13">
        <f t="shared" si="87"/>
        <v>59</v>
      </c>
      <c r="V1351" s="7">
        <v>2</v>
      </c>
    </row>
    <row r="1352" spans="1:22" x14ac:dyDescent="0.3">
      <c r="A1352" s="1" t="s">
        <v>986</v>
      </c>
      <c r="B1352" s="7">
        <v>2002</v>
      </c>
      <c r="C1352" s="1" t="s">
        <v>2357</v>
      </c>
      <c r="D1352" s="7">
        <v>20</v>
      </c>
      <c r="E1352" s="13">
        <v>0</v>
      </c>
      <c r="F1352" s="14">
        <v>11321.49</v>
      </c>
      <c r="G1352" s="1" t="s">
        <v>2352</v>
      </c>
      <c r="H1352" s="1" t="s">
        <v>2352</v>
      </c>
      <c r="I1352" s="9" t="s">
        <v>2358</v>
      </c>
      <c r="J1352" s="7">
        <f t="shared" si="84"/>
        <v>1983</v>
      </c>
      <c r="K1352" s="7">
        <f t="shared" si="85"/>
        <v>2002</v>
      </c>
      <c r="L1352" s="12">
        <f t="shared" si="86"/>
        <v>37519</v>
      </c>
      <c r="M1352" s="13">
        <f t="shared" si="87"/>
        <v>20</v>
      </c>
      <c r="V1352" s="7">
        <v>1</v>
      </c>
    </row>
    <row r="1353" spans="1:22" x14ac:dyDescent="0.3">
      <c r="A1353" s="1" t="s">
        <v>985</v>
      </c>
      <c r="B1353" s="7">
        <v>1989</v>
      </c>
      <c r="C1353" s="1" t="s">
        <v>2360</v>
      </c>
      <c r="D1353" s="7">
        <v>19</v>
      </c>
      <c r="E1353" s="13">
        <v>1</v>
      </c>
      <c r="F1353" s="14">
        <v>11326.71</v>
      </c>
      <c r="G1353" s="1" t="s">
        <v>2352</v>
      </c>
      <c r="H1353" s="1" t="s">
        <v>2352</v>
      </c>
      <c r="I1353" s="9" t="s">
        <v>2353</v>
      </c>
      <c r="J1353" s="7">
        <f t="shared" si="84"/>
        <v>1983</v>
      </c>
      <c r="K1353" s="7">
        <f t="shared" si="85"/>
        <v>1989</v>
      </c>
      <c r="L1353" s="12">
        <f t="shared" si="86"/>
        <v>32739</v>
      </c>
      <c r="M1353" s="13">
        <f t="shared" si="87"/>
        <v>33</v>
      </c>
      <c r="V1353" s="7">
        <v>1</v>
      </c>
    </row>
    <row r="1354" spans="1:22" x14ac:dyDescent="0.3">
      <c r="A1354" s="1" t="s">
        <v>984</v>
      </c>
      <c r="B1354" s="7">
        <v>1968</v>
      </c>
      <c r="C1354" s="1" t="s">
        <v>2354</v>
      </c>
      <c r="D1354" s="7">
        <v>2</v>
      </c>
      <c r="E1354" s="13">
        <v>0</v>
      </c>
      <c r="F1354" s="14">
        <v>11344.32</v>
      </c>
      <c r="G1354" s="1" t="s">
        <v>2352</v>
      </c>
      <c r="H1354" s="1" t="s">
        <v>2351</v>
      </c>
      <c r="I1354" s="9" t="s">
        <v>2367</v>
      </c>
      <c r="J1354" s="7">
        <f t="shared" si="84"/>
        <v>1983</v>
      </c>
      <c r="K1354" s="7">
        <f t="shared" si="85"/>
        <v>1968</v>
      </c>
      <c r="L1354" s="12">
        <f t="shared" si="86"/>
        <v>25144</v>
      </c>
      <c r="M1354" s="13">
        <f t="shared" si="87"/>
        <v>54</v>
      </c>
      <c r="V1354" s="7">
        <v>9</v>
      </c>
    </row>
    <row r="1355" spans="1:22" x14ac:dyDescent="0.3">
      <c r="A1355" s="1" t="s">
        <v>983</v>
      </c>
      <c r="B1355" s="7">
        <v>1964</v>
      </c>
      <c r="C1355" s="1" t="s">
        <v>2350</v>
      </c>
      <c r="D1355" s="7">
        <v>12</v>
      </c>
      <c r="E1355" s="13">
        <v>0</v>
      </c>
      <c r="F1355" s="14">
        <v>11345.52</v>
      </c>
      <c r="G1355" s="1" t="s">
        <v>2352</v>
      </c>
      <c r="H1355" s="1" t="s">
        <v>2352</v>
      </c>
      <c r="I1355" s="9" t="s">
        <v>2362</v>
      </c>
      <c r="J1355" s="7">
        <f t="shared" si="84"/>
        <v>1983</v>
      </c>
      <c r="K1355" s="7">
        <f t="shared" si="85"/>
        <v>1964</v>
      </c>
      <c r="L1355" s="12">
        <f t="shared" si="86"/>
        <v>23570</v>
      </c>
      <c r="M1355" s="13">
        <f t="shared" si="87"/>
        <v>58</v>
      </c>
      <c r="V1355" s="7">
        <v>1</v>
      </c>
    </row>
    <row r="1356" spans="1:22" x14ac:dyDescent="0.3">
      <c r="A1356" s="1" t="s">
        <v>982</v>
      </c>
      <c r="B1356" s="7">
        <v>1965</v>
      </c>
      <c r="C1356" s="1" t="s">
        <v>2354</v>
      </c>
      <c r="D1356" s="7">
        <v>29</v>
      </c>
      <c r="E1356" s="13">
        <v>0</v>
      </c>
      <c r="F1356" s="14">
        <v>11353.23</v>
      </c>
      <c r="G1356" s="1" t="s">
        <v>2352</v>
      </c>
      <c r="H1356" s="1" t="s">
        <v>2355</v>
      </c>
      <c r="I1356" s="9" t="s">
        <v>2358</v>
      </c>
      <c r="J1356" s="7">
        <f t="shared" si="84"/>
        <v>1983</v>
      </c>
      <c r="K1356" s="7">
        <f t="shared" si="85"/>
        <v>1965</v>
      </c>
      <c r="L1356" s="12">
        <f t="shared" si="86"/>
        <v>24075</v>
      </c>
      <c r="M1356" s="13">
        <f t="shared" si="87"/>
        <v>57</v>
      </c>
      <c r="V1356" s="7">
        <v>2</v>
      </c>
    </row>
    <row r="1357" spans="1:22" x14ac:dyDescent="0.3">
      <c r="A1357" s="1" t="s">
        <v>981</v>
      </c>
      <c r="B1357" s="7">
        <v>1965</v>
      </c>
      <c r="C1357" s="1" t="s">
        <v>2357</v>
      </c>
      <c r="D1357" s="7">
        <v>26</v>
      </c>
      <c r="E1357" s="13">
        <v>0</v>
      </c>
      <c r="F1357" s="14">
        <v>11356.66</v>
      </c>
      <c r="G1357" s="1" t="s">
        <v>2352</v>
      </c>
      <c r="H1357" s="1" t="s">
        <v>2352</v>
      </c>
      <c r="I1357" s="9" t="s">
        <v>2358</v>
      </c>
      <c r="J1357" s="7">
        <f t="shared" si="84"/>
        <v>1983</v>
      </c>
      <c r="K1357" s="7">
        <f t="shared" si="85"/>
        <v>1965</v>
      </c>
      <c r="L1357" s="12">
        <f t="shared" si="86"/>
        <v>24011</v>
      </c>
      <c r="M1357" s="13">
        <f t="shared" si="87"/>
        <v>57</v>
      </c>
      <c r="V1357" s="7">
        <v>1</v>
      </c>
    </row>
    <row r="1358" spans="1:22" x14ac:dyDescent="0.3">
      <c r="A1358" s="1" t="s">
        <v>980</v>
      </c>
      <c r="B1358" s="7">
        <v>1964</v>
      </c>
      <c r="C1358" s="1" t="s">
        <v>2350</v>
      </c>
      <c r="D1358" s="7">
        <v>4</v>
      </c>
      <c r="E1358" s="13">
        <v>0</v>
      </c>
      <c r="F1358" s="14">
        <v>11362.76</v>
      </c>
      <c r="G1358" s="1" t="s">
        <v>2352</v>
      </c>
      <c r="H1358" s="1" t="s">
        <v>2355</v>
      </c>
      <c r="I1358" s="9" t="s">
        <v>2362</v>
      </c>
      <c r="J1358" s="7">
        <f t="shared" si="84"/>
        <v>1983</v>
      </c>
      <c r="K1358" s="7">
        <f t="shared" si="85"/>
        <v>1964</v>
      </c>
      <c r="L1358" s="12">
        <f t="shared" si="86"/>
        <v>23562</v>
      </c>
      <c r="M1358" s="13">
        <f t="shared" si="87"/>
        <v>58</v>
      </c>
      <c r="V1358" s="7">
        <v>2</v>
      </c>
    </row>
    <row r="1359" spans="1:22" x14ac:dyDescent="0.3">
      <c r="A1359" s="1" t="s">
        <v>979</v>
      </c>
      <c r="B1359" s="7">
        <v>1964</v>
      </c>
      <c r="C1359" s="1" t="s">
        <v>2350</v>
      </c>
      <c r="D1359" s="7">
        <v>3</v>
      </c>
      <c r="E1359" s="13">
        <v>0</v>
      </c>
      <c r="F1359" s="14">
        <v>11363.28</v>
      </c>
      <c r="G1359" s="1" t="s">
        <v>2352</v>
      </c>
      <c r="H1359" s="1" t="s">
        <v>2355</v>
      </c>
      <c r="I1359" s="9" t="s">
        <v>2353</v>
      </c>
      <c r="J1359" s="7">
        <f t="shared" si="84"/>
        <v>1983</v>
      </c>
      <c r="K1359" s="7">
        <f t="shared" si="85"/>
        <v>1964</v>
      </c>
      <c r="L1359" s="12">
        <f t="shared" si="86"/>
        <v>23561</v>
      </c>
      <c r="M1359" s="13">
        <f t="shared" si="87"/>
        <v>58</v>
      </c>
      <c r="V1359" s="7">
        <v>2</v>
      </c>
    </row>
    <row r="1360" spans="1:22" x14ac:dyDescent="0.3">
      <c r="A1360" s="1" t="s">
        <v>978</v>
      </c>
      <c r="B1360" s="7">
        <v>1964</v>
      </c>
      <c r="C1360" s="1" t="s">
        <v>2359</v>
      </c>
      <c r="D1360" s="7">
        <v>13</v>
      </c>
      <c r="E1360" s="13">
        <v>0</v>
      </c>
      <c r="F1360" s="14">
        <v>11365.95</v>
      </c>
      <c r="G1360" s="1" t="s">
        <v>2352</v>
      </c>
      <c r="H1360" s="1" t="s">
        <v>2351</v>
      </c>
      <c r="I1360" s="9" t="s">
        <v>2362</v>
      </c>
      <c r="J1360" s="7">
        <f t="shared" si="84"/>
        <v>1983</v>
      </c>
      <c r="K1360" s="7">
        <f t="shared" si="85"/>
        <v>1964</v>
      </c>
      <c r="L1360" s="12">
        <f t="shared" si="86"/>
        <v>23724</v>
      </c>
      <c r="M1360" s="13">
        <f t="shared" si="87"/>
        <v>58</v>
      </c>
      <c r="V1360" s="7">
        <v>9</v>
      </c>
    </row>
    <row r="1361" spans="1:22" x14ac:dyDescent="0.3">
      <c r="A1361" s="1" t="s">
        <v>977</v>
      </c>
      <c r="B1361" s="7">
        <v>1979</v>
      </c>
      <c r="C1361" s="1" t="s">
        <v>2356</v>
      </c>
      <c r="D1361" s="7">
        <v>7</v>
      </c>
      <c r="E1361" s="13">
        <v>2</v>
      </c>
      <c r="F1361" s="14">
        <v>11369.39</v>
      </c>
      <c r="G1361" s="1" t="s">
        <v>2352</v>
      </c>
      <c r="H1361" s="1" t="s">
        <v>2355</v>
      </c>
      <c r="I1361" s="9" t="s">
        <v>2374</v>
      </c>
      <c r="J1361" s="7">
        <f t="shared" si="84"/>
        <v>1983</v>
      </c>
      <c r="K1361" s="7">
        <f t="shared" si="85"/>
        <v>1979</v>
      </c>
      <c r="L1361" s="12">
        <f t="shared" si="86"/>
        <v>29013</v>
      </c>
      <c r="M1361" s="13">
        <f t="shared" si="87"/>
        <v>44</v>
      </c>
      <c r="V1361" s="7">
        <v>2</v>
      </c>
    </row>
    <row r="1362" spans="1:22" x14ac:dyDescent="0.3">
      <c r="A1362" s="1" t="s">
        <v>976</v>
      </c>
      <c r="B1362" s="7">
        <v>1972</v>
      </c>
      <c r="C1362" s="1" t="s">
        <v>2359</v>
      </c>
      <c r="D1362" s="7">
        <v>6</v>
      </c>
      <c r="E1362" s="13">
        <v>0</v>
      </c>
      <c r="F1362" s="14">
        <v>11378.57</v>
      </c>
      <c r="G1362" s="1" t="s">
        <v>2352</v>
      </c>
      <c r="H1362" s="1" t="s">
        <v>2351</v>
      </c>
      <c r="I1362" s="9" t="s">
        <v>2367</v>
      </c>
      <c r="J1362" s="7">
        <f t="shared" si="84"/>
        <v>1983</v>
      </c>
      <c r="K1362" s="7">
        <f t="shared" si="85"/>
        <v>1972</v>
      </c>
      <c r="L1362" s="12">
        <f t="shared" si="86"/>
        <v>26639</v>
      </c>
      <c r="M1362" s="13">
        <f t="shared" si="87"/>
        <v>50</v>
      </c>
      <c r="V1362" s="7">
        <v>9</v>
      </c>
    </row>
    <row r="1363" spans="1:22" x14ac:dyDescent="0.3">
      <c r="A1363" s="1" t="s">
        <v>975</v>
      </c>
      <c r="B1363" s="7">
        <v>1964</v>
      </c>
      <c r="C1363" s="1" t="s">
        <v>2356</v>
      </c>
      <c r="D1363" s="7">
        <v>13</v>
      </c>
      <c r="E1363" s="13">
        <v>0</v>
      </c>
      <c r="F1363" s="14">
        <v>11381.33</v>
      </c>
      <c r="G1363" s="1" t="s">
        <v>2352</v>
      </c>
      <c r="H1363" s="1" t="s">
        <v>2351</v>
      </c>
      <c r="I1363" s="9" t="s">
        <v>2353</v>
      </c>
      <c r="J1363" s="7">
        <f t="shared" si="84"/>
        <v>1983</v>
      </c>
      <c r="K1363" s="7">
        <f t="shared" si="85"/>
        <v>1964</v>
      </c>
      <c r="L1363" s="12">
        <f t="shared" si="86"/>
        <v>23541</v>
      </c>
      <c r="M1363" s="13">
        <f t="shared" si="87"/>
        <v>58</v>
      </c>
      <c r="V1363" s="7">
        <v>9</v>
      </c>
    </row>
    <row r="1364" spans="1:22" x14ac:dyDescent="0.3">
      <c r="A1364" s="1" t="s">
        <v>974</v>
      </c>
      <c r="B1364" s="7">
        <v>1997</v>
      </c>
      <c r="C1364" s="1" t="s">
        <v>2350</v>
      </c>
      <c r="D1364" s="7">
        <v>28</v>
      </c>
      <c r="E1364" s="13">
        <v>0</v>
      </c>
      <c r="F1364" s="14">
        <v>11388.27</v>
      </c>
      <c r="G1364" s="1" t="s">
        <v>2352</v>
      </c>
      <c r="H1364" s="1" t="s">
        <v>2351</v>
      </c>
      <c r="I1364" s="9" t="s">
        <v>2374</v>
      </c>
      <c r="J1364" s="7">
        <f t="shared" si="84"/>
        <v>1983</v>
      </c>
      <c r="K1364" s="7">
        <f t="shared" si="85"/>
        <v>1997</v>
      </c>
      <c r="L1364" s="12">
        <f t="shared" si="86"/>
        <v>35639</v>
      </c>
      <c r="M1364" s="13">
        <f t="shared" si="87"/>
        <v>25</v>
      </c>
      <c r="V1364" s="7">
        <v>9</v>
      </c>
    </row>
    <row r="1365" spans="1:22" x14ac:dyDescent="0.3">
      <c r="A1365" s="1" t="s">
        <v>973</v>
      </c>
      <c r="B1365" s="7">
        <v>1967</v>
      </c>
      <c r="C1365" s="1" t="s">
        <v>2359</v>
      </c>
      <c r="D1365" s="7">
        <v>19</v>
      </c>
      <c r="E1365" s="13">
        <v>1</v>
      </c>
      <c r="F1365" s="14">
        <v>11394.07</v>
      </c>
      <c r="G1365" s="1" t="s">
        <v>2352</v>
      </c>
      <c r="H1365" s="1" t="s">
        <v>2355</v>
      </c>
      <c r="I1365" s="9" t="s">
        <v>2366</v>
      </c>
      <c r="J1365" s="7">
        <f t="shared" si="84"/>
        <v>1983</v>
      </c>
      <c r="K1365" s="7">
        <f t="shared" si="85"/>
        <v>1967</v>
      </c>
      <c r="L1365" s="12">
        <f t="shared" si="86"/>
        <v>24825</v>
      </c>
      <c r="M1365" s="13">
        <f t="shared" si="87"/>
        <v>55</v>
      </c>
      <c r="V1365" s="7">
        <v>2</v>
      </c>
    </row>
    <row r="1366" spans="1:22" x14ac:dyDescent="0.3">
      <c r="A1366" s="1" t="s">
        <v>972</v>
      </c>
      <c r="B1366" s="7">
        <v>1970</v>
      </c>
      <c r="C1366" s="1" t="s">
        <v>2361</v>
      </c>
      <c r="D1366" s="7">
        <v>2</v>
      </c>
      <c r="E1366" s="13">
        <v>2</v>
      </c>
      <c r="F1366" s="14">
        <v>11396.9</v>
      </c>
      <c r="G1366" s="1" t="s">
        <v>2352</v>
      </c>
      <c r="H1366" s="1" t="s">
        <v>2352</v>
      </c>
      <c r="I1366" s="9" t="s">
        <v>2368</v>
      </c>
      <c r="J1366" s="7">
        <f t="shared" si="84"/>
        <v>1983</v>
      </c>
      <c r="K1366" s="7">
        <f t="shared" si="85"/>
        <v>1970</v>
      </c>
      <c r="L1366" s="12">
        <f t="shared" si="86"/>
        <v>25843</v>
      </c>
      <c r="M1366" s="13">
        <f t="shared" si="87"/>
        <v>52</v>
      </c>
      <c r="V1366" s="7">
        <v>1</v>
      </c>
    </row>
    <row r="1367" spans="1:22" x14ac:dyDescent="0.3">
      <c r="A1367" s="1" t="s">
        <v>971</v>
      </c>
      <c r="B1367" s="7">
        <v>1970</v>
      </c>
      <c r="C1367" s="1" t="s">
        <v>2361</v>
      </c>
      <c r="D1367" s="7">
        <v>7</v>
      </c>
      <c r="E1367" s="13">
        <v>3</v>
      </c>
      <c r="F1367" s="14">
        <v>11411.69</v>
      </c>
      <c r="G1367" s="1" t="s">
        <v>2352</v>
      </c>
      <c r="H1367" s="1" t="s">
        <v>2351</v>
      </c>
      <c r="I1367" s="9" t="s">
        <v>2362</v>
      </c>
      <c r="J1367" s="7">
        <f t="shared" si="84"/>
        <v>1983</v>
      </c>
      <c r="K1367" s="7">
        <f t="shared" si="85"/>
        <v>1970</v>
      </c>
      <c r="L1367" s="12">
        <f t="shared" si="86"/>
        <v>25848</v>
      </c>
      <c r="M1367" s="13">
        <f t="shared" si="87"/>
        <v>52</v>
      </c>
      <c r="V1367" s="7">
        <v>9</v>
      </c>
    </row>
    <row r="1368" spans="1:22" x14ac:dyDescent="0.3">
      <c r="A1368" s="1" t="s">
        <v>970</v>
      </c>
      <c r="B1368" s="7">
        <v>1983</v>
      </c>
      <c r="C1368" s="1" t="s">
        <v>2361</v>
      </c>
      <c r="D1368" s="7">
        <v>23</v>
      </c>
      <c r="E1368" s="13">
        <v>3</v>
      </c>
      <c r="F1368" s="14">
        <v>11412.02</v>
      </c>
      <c r="G1368" s="1" t="s">
        <v>2352</v>
      </c>
      <c r="H1368" s="1" t="s">
        <v>2355</v>
      </c>
      <c r="I1368" s="9" t="s">
        <v>2371</v>
      </c>
      <c r="J1368" s="7">
        <f t="shared" si="84"/>
        <v>1983</v>
      </c>
      <c r="K1368" s="7">
        <f t="shared" si="85"/>
        <v>1983</v>
      </c>
      <c r="L1368" s="12">
        <f t="shared" si="86"/>
        <v>30612</v>
      </c>
      <c r="M1368" s="13">
        <f t="shared" si="87"/>
        <v>39</v>
      </c>
      <c r="V1368" s="7">
        <v>2</v>
      </c>
    </row>
    <row r="1369" spans="1:22" x14ac:dyDescent="0.3">
      <c r="A1369" s="1" t="s">
        <v>969</v>
      </c>
      <c r="B1369" s="7">
        <v>1985</v>
      </c>
      <c r="C1369" s="1" t="s">
        <v>2356</v>
      </c>
      <c r="D1369" s="7">
        <v>9</v>
      </c>
      <c r="E1369" s="13">
        <v>3</v>
      </c>
      <c r="F1369" s="14">
        <v>11419.49</v>
      </c>
      <c r="G1369" s="1" t="s">
        <v>2352</v>
      </c>
      <c r="H1369" s="1" t="s">
        <v>2355</v>
      </c>
      <c r="I1369" s="9" t="s">
        <v>2358</v>
      </c>
      <c r="J1369" s="7">
        <f t="shared" si="84"/>
        <v>1983</v>
      </c>
      <c r="K1369" s="7">
        <f t="shared" si="85"/>
        <v>1985</v>
      </c>
      <c r="L1369" s="12">
        <f t="shared" si="86"/>
        <v>31207</v>
      </c>
      <c r="M1369" s="13">
        <f t="shared" si="87"/>
        <v>37</v>
      </c>
      <c r="V1369" s="7">
        <v>2</v>
      </c>
    </row>
    <row r="1370" spans="1:22" x14ac:dyDescent="0.3">
      <c r="A1370" s="1" t="s">
        <v>968</v>
      </c>
      <c r="B1370" s="7">
        <v>1980</v>
      </c>
      <c r="C1370" s="1" t="s">
        <v>2350</v>
      </c>
      <c r="D1370" s="7">
        <v>17</v>
      </c>
      <c r="E1370" s="13">
        <v>2</v>
      </c>
      <c r="F1370" s="14">
        <v>11435.74</v>
      </c>
      <c r="G1370" s="1" t="s">
        <v>2352</v>
      </c>
      <c r="H1370" s="1" t="s">
        <v>2352</v>
      </c>
      <c r="I1370" s="9" t="s">
        <v>2371</v>
      </c>
      <c r="J1370" s="7">
        <f t="shared" si="84"/>
        <v>1983</v>
      </c>
      <c r="K1370" s="7">
        <f t="shared" si="85"/>
        <v>1980</v>
      </c>
      <c r="L1370" s="12">
        <f t="shared" si="86"/>
        <v>29419</v>
      </c>
      <c r="M1370" s="13">
        <f t="shared" si="87"/>
        <v>42</v>
      </c>
      <c r="V1370" s="7">
        <v>1</v>
      </c>
    </row>
    <row r="1371" spans="1:22" x14ac:dyDescent="0.3">
      <c r="A1371" s="1" t="s">
        <v>967</v>
      </c>
      <c r="B1371" s="7">
        <v>1971</v>
      </c>
      <c r="C1371" s="1" t="s">
        <v>2357</v>
      </c>
      <c r="D1371" s="7">
        <v>12</v>
      </c>
      <c r="E1371" s="13">
        <v>3</v>
      </c>
      <c r="F1371" s="14">
        <v>11436.74</v>
      </c>
      <c r="G1371" s="1" t="s">
        <v>2352</v>
      </c>
      <c r="H1371" s="1" t="s">
        <v>2352</v>
      </c>
      <c r="I1371" s="9" t="s">
        <v>2358</v>
      </c>
      <c r="J1371" s="7">
        <f t="shared" si="84"/>
        <v>1983</v>
      </c>
      <c r="K1371" s="7">
        <f t="shared" si="85"/>
        <v>1971</v>
      </c>
      <c r="L1371" s="12">
        <f t="shared" si="86"/>
        <v>26188</v>
      </c>
      <c r="M1371" s="13">
        <f t="shared" si="87"/>
        <v>51</v>
      </c>
      <c r="V1371" s="7">
        <v>1</v>
      </c>
    </row>
    <row r="1372" spans="1:22" x14ac:dyDescent="0.3">
      <c r="A1372" s="1" t="s">
        <v>966</v>
      </c>
      <c r="B1372" s="7">
        <v>1966</v>
      </c>
      <c r="C1372" s="1" t="s">
        <v>2356</v>
      </c>
      <c r="D1372" s="7">
        <v>14</v>
      </c>
      <c r="E1372" s="13">
        <v>0</v>
      </c>
      <c r="F1372" s="14">
        <v>11454.02</v>
      </c>
      <c r="G1372" s="1" t="s">
        <v>2352</v>
      </c>
      <c r="H1372" s="1" t="s">
        <v>2355</v>
      </c>
      <c r="I1372" s="9" t="s">
        <v>2358</v>
      </c>
      <c r="J1372" s="7">
        <f t="shared" si="84"/>
        <v>1983</v>
      </c>
      <c r="K1372" s="7">
        <f t="shared" si="85"/>
        <v>1966</v>
      </c>
      <c r="L1372" s="12">
        <f t="shared" si="86"/>
        <v>24272</v>
      </c>
      <c r="M1372" s="13">
        <f t="shared" si="87"/>
        <v>56</v>
      </c>
      <c r="V1372" s="7">
        <v>2</v>
      </c>
    </row>
    <row r="1373" spans="1:22" x14ac:dyDescent="0.3">
      <c r="A1373" s="1" t="s">
        <v>965</v>
      </c>
      <c r="B1373" s="7">
        <v>1965</v>
      </c>
      <c r="C1373" s="1" t="s">
        <v>2356</v>
      </c>
      <c r="D1373" s="7">
        <v>23</v>
      </c>
      <c r="E1373" s="13">
        <v>0</v>
      </c>
      <c r="F1373" s="14">
        <v>11455.28</v>
      </c>
      <c r="G1373" s="1" t="s">
        <v>2352</v>
      </c>
      <c r="H1373" s="1" t="s">
        <v>2351</v>
      </c>
      <c r="I1373" s="9" t="s">
        <v>2362</v>
      </c>
      <c r="J1373" s="7">
        <f t="shared" si="84"/>
        <v>1983</v>
      </c>
      <c r="K1373" s="7">
        <f t="shared" si="85"/>
        <v>1965</v>
      </c>
      <c r="L1373" s="12">
        <f t="shared" si="86"/>
        <v>23916</v>
      </c>
      <c r="M1373" s="13">
        <f t="shared" si="87"/>
        <v>57</v>
      </c>
      <c r="V1373" s="7">
        <v>9</v>
      </c>
    </row>
    <row r="1374" spans="1:22" x14ac:dyDescent="0.3">
      <c r="A1374" s="1" t="s">
        <v>964</v>
      </c>
      <c r="B1374" s="7">
        <v>1966</v>
      </c>
      <c r="C1374" s="1" t="s">
        <v>2357</v>
      </c>
      <c r="D1374" s="7">
        <v>7</v>
      </c>
      <c r="E1374" s="13">
        <v>0</v>
      </c>
      <c r="F1374" s="14">
        <v>11478.14</v>
      </c>
      <c r="G1374" s="1" t="s">
        <v>2352</v>
      </c>
      <c r="H1374" s="1" t="s">
        <v>2351</v>
      </c>
      <c r="I1374" s="9" t="s">
        <v>2367</v>
      </c>
      <c r="J1374" s="7">
        <f t="shared" si="84"/>
        <v>1983</v>
      </c>
      <c r="K1374" s="7">
        <f t="shared" si="85"/>
        <v>1966</v>
      </c>
      <c r="L1374" s="12">
        <f t="shared" si="86"/>
        <v>24357</v>
      </c>
      <c r="M1374" s="13">
        <f t="shared" si="87"/>
        <v>56</v>
      </c>
      <c r="V1374" s="7">
        <v>9</v>
      </c>
    </row>
    <row r="1375" spans="1:22" x14ac:dyDescent="0.3">
      <c r="A1375" s="1" t="s">
        <v>963</v>
      </c>
      <c r="B1375" s="7">
        <v>2004</v>
      </c>
      <c r="C1375" s="1" t="s">
        <v>2357</v>
      </c>
      <c r="D1375" s="7">
        <v>10</v>
      </c>
      <c r="E1375" s="13">
        <v>0</v>
      </c>
      <c r="F1375" s="14">
        <v>11482.63</v>
      </c>
      <c r="G1375" s="1" t="s">
        <v>2352</v>
      </c>
      <c r="H1375" s="1" t="s">
        <v>2351</v>
      </c>
      <c r="I1375" s="9" t="s">
        <v>2353</v>
      </c>
      <c r="J1375" s="7">
        <f t="shared" si="84"/>
        <v>1983</v>
      </c>
      <c r="K1375" s="7">
        <f t="shared" si="85"/>
        <v>2004</v>
      </c>
      <c r="L1375" s="12">
        <f t="shared" si="86"/>
        <v>38240</v>
      </c>
      <c r="M1375" s="13">
        <f t="shared" si="87"/>
        <v>18</v>
      </c>
      <c r="V1375" s="7">
        <v>9</v>
      </c>
    </row>
    <row r="1376" spans="1:22" x14ac:dyDescent="0.3">
      <c r="A1376" s="1" t="s">
        <v>962</v>
      </c>
      <c r="B1376" s="7">
        <v>1970</v>
      </c>
      <c r="C1376" s="1" t="s">
        <v>2361</v>
      </c>
      <c r="D1376" s="7">
        <v>13</v>
      </c>
      <c r="E1376" s="13">
        <v>3</v>
      </c>
      <c r="F1376" s="14">
        <v>11488.32</v>
      </c>
      <c r="G1376" s="1" t="s">
        <v>2352</v>
      </c>
      <c r="H1376" s="1" t="s">
        <v>2355</v>
      </c>
      <c r="I1376" s="9" t="s">
        <v>2370</v>
      </c>
      <c r="J1376" s="7">
        <f t="shared" si="84"/>
        <v>1983</v>
      </c>
      <c r="K1376" s="7">
        <f t="shared" si="85"/>
        <v>1970</v>
      </c>
      <c r="L1376" s="12">
        <f t="shared" si="86"/>
        <v>25854</v>
      </c>
      <c r="M1376" s="13">
        <f t="shared" si="87"/>
        <v>52</v>
      </c>
      <c r="V1376" s="7">
        <v>2</v>
      </c>
    </row>
    <row r="1377" spans="1:22" x14ac:dyDescent="0.3">
      <c r="A1377" s="1" t="s">
        <v>961</v>
      </c>
      <c r="B1377" s="7">
        <v>1983</v>
      </c>
      <c r="C1377" s="1" t="s">
        <v>2356</v>
      </c>
      <c r="D1377" s="7">
        <v>7</v>
      </c>
      <c r="E1377" s="13">
        <v>3</v>
      </c>
      <c r="F1377" s="14">
        <v>11492.46</v>
      </c>
      <c r="G1377" s="1" t="s">
        <v>2352</v>
      </c>
      <c r="H1377" s="1" t="s">
        <v>2352</v>
      </c>
      <c r="I1377" s="9" t="s">
        <v>2374</v>
      </c>
      <c r="J1377" s="7">
        <f t="shared" si="84"/>
        <v>1983</v>
      </c>
      <c r="K1377" s="7">
        <f t="shared" si="85"/>
        <v>1983</v>
      </c>
      <c r="L1377" s="12">
        <f t="shared" si="86"/>
        <v>30474</v>
      </c>
      <c r="M1377" s="13">
        <f t="shared" si="87"/>
        <v>40</v>
      </c>
      <c r="V1377" s="7">
        <v>1</v>
      </c>
    </row>
    <row r="1378" spans="1:22" x14ac:dyDescent="0.3">
      <c r="A1378" s="1" t="s">
        <v>960</v>
      </c>
      <c r="B1378" s="7">
        <v>1969</v>
      </c>
      <c r="C1378" s="1" t="s">
        <v>2360</v>
      </c>
      <c r="D1378" s="7">
        <v>11</v>
      </c>
      <c r="E1378" s="13">
        <v>0</v>
      </c>
      <c r="F1378" s="14">
        <v>11497.69</v>
      </c>
      <c r="G1378" s="1" t="s">
        <v>2352</v>
      </c>
      <c r="H1378" s="1" t="s">
        <v>2355</v>
      </c>
      <c r="I1378" s="9" t="s">
        <v>2358</v>
      </c>
      <c r="J1378" s="7">
        <f t="shared" si="84"/>
        <v>1983</v>
      </c>
      <c r="K1378" s="7">
        <f t="shared" si="85"/>
        <v>1969</v>
      </c>
      <c r="L1378" s="12">
        <f t="shared" si="86"/>
        <v>25426</v>
      </c>
      <c r="M1378" s="13">
        <f t="shared" si="87"/>
        <v>53</v>
      </c>
      <c r="V1378" s="7">
        <v>2</v>
      </c>
    </row>
    <row r="1379" spans="1:22" x14ac:dyDescent="0.3">
      <c r="A1379" s="1" t="s">
        <v>959</v>
      </c>
      <c r="B1379" s="7">
        <v>1989</v>
      </c>
      <c r="C1379" s="1" t="s">
        <v>2361</v>
      </c>
      <c r="D1379" s="7">
        <v>6</v>
      </c>
      <c r="E1379" s="13">
        <v>3</v>
      </c>
      <c r="F1379" s="14">
        <v>11511.61</v>
      </c>
      <c r="G1379" s="1" t="s">
        <v>2352</v>
      </c>
      <c r="H1379" s="1" t="s">
        <v>2352</v>
      </c>
      <c r="I1379" s="9" t="s">
        <v>2374</v>
      </c>
      <c r="J1379" s="7">
        <f t="shared" si="84"/>
        <v>1983</v>
      </c>
      <c r="K1379" s="7">
        <f t="shared" si="85"/>
        <v>1989</v>
      </c>
      <c r="L1379" s="12">
        <f t="shared" si="86"/>
        <v>32787</v>
      </c>
      <c r="M1379" s="13">
        <f t="shared" si="87"/>
        <v>33</v>
      </c>
      <c r="V1379" s="7">
        <v>1</v>
      </c>
    </row>
    <row r="1380" spans="1:22" x14ac:dyDescent="0.3">
      <c r="A1380" s="1" t="s">
        <v>958</v>
      </c>
      <c r="B1380" s="7">
        <v>1968</v>
      </c>
      <c r="C1380" s="1" t="s">
        <v>2356</v>
      </c>
      <c r="D1380" s="7">
        <v>24</v>
      </c>
      <c r="E1380" s="13">
        <v>1</v>
      </c>
      <c r="F1380" s="14">
        <v>11512.41</v>
      </c>
      <c r="G1380" s="1" t="s">
        <v>2352</v>
      </c>
      <c r="H1380" s="1" t="s">
        <v>2355</v>
      </c>
      <c r="I1380" s="9" t="s">
        <v>2368</v>
      </c>
      <c r="J1380" s="7">
        <f t="shared" si="84"/>
        <v>1983</v>
      </c>
      <c r="K1380" s="7">
        <f t="shared" si="85"/>
        <v>1968</v>
      </c>
      <c r="L1380" s="12">
        <f t="shared" si="86"/>
        <v>25013</v>
      </c>
      <c r="M1380" s="13">
        <f t="shared" si="87"/>
        <v>54</v>
      </c>
      <c r="V1380" s="7">
        <v>2</v>
      </c>
    </row>
    <row r="1381" spans="1:22" x14ac:dyDescent="0.3">
      <c r="A1381" s="1" t="s">
        <v>957</v>
      </c>
      <c r="B1381" s="7">
        <v>1971</v>
      </c>
      <c r="C1381" s="1" t="s">
        <v>2359</v>
      </c>
      <c r="D1381" s="7">
        <v>19</v>
      </c>
      <c r="E1381" s="13">
        <v>4</v>
      </c>
      <c r="F1381" s="14">
        <v>11520.1</v>
      </c>
      <c r="G1381" s="1" t="s">
        <v>2352</v>
      </c>
      <c r="H1381" s="1" t="s">
        <v>2355</v>
      </c>
      <c r="I1381" s="9" t="s">
        <v>2358</v>
      </c>
      <c r="J1381" s="7">
        <f t="shared" si="84"/>
        <v>1983</v>
      </c>
      <c r="K1381" s="7">
        <f t="shared" si="85"/>
        <v>1971</v>
      </c>
      <c r="L1381" s="12">
        <f t="shared" si="86"/>
        <v>26286</v>
      </c>
      <c r="M1381" s="13">
        <f t="shared" si="87"/>
        <v>51</v>
      </c>
      <c r="V1381" s="7">
        <v>2</v>
      </c>
    </row>
    <row r="1382" spans="1:22" x14ac:dyDescent="0.3">
      <c r="A1382" s="1" t="s">
        <v>956</v>
      </c>
      <c r="B1382" s="7">
        <v>1988</v>
      </c>
      <c r="C1382" s="1" t="s">
        <v>2356</v>
      </c>
      <c r="D1382" s="7">
        <v>12</v>
      </c>
      <c r="E1382" s="13">
        <v>3</v>
      </c>
      <c r="F1382" s="14">
        <v>11524.25</v>
      </c>
      <c r="G1382" s="1" t="s">
        <v>2352</v>
      </c>
      <c r="H1382" s="1" t="s">
        <v>2355</v>
      </c>
      <c r="I1382" s="9" t="s">
        <v>2374</v>
      </c>
      <c r="J1382" s="7">
        <f t="shared" si="84"/>
        <v>1983</v>
      </c>
      <c r="K1382" s="7">
        <f t="shared" si="85"/>
        <v>1988</v>
      </c>
      <c r="L1382" s="12">
        <f t="shared" si="86"/>
        <v>32306</v>
      </c>
      <c r="M1382" s="13">
        <f t="shared" si="87"/>
        <v>34</v>
      </c>
      <c r="V1382" s="7">
        <v>2</v>
      </c>
    </row>
    <row r="1383" spans="1:22" x14ac:dyDescent="0.3">
      <c r="A1383" s="1" t="s">
        <v>955</v>
      </c>
      <c r="B1383" s="7">
        <v>1970</v>
      </c>
      <c r="C1383" s="1" t="s">
        <v>2350</v>
      </c>
      <c r="D1383" s="7">
        <v>23</v>
      </c>
      <c r="E1383" s="13">
        <v>0</v>
      </c>
      <c r="F1383" s="14">
        <v>11530.12</v>
      </c>
      <c r="G1383" s="1" t="s">
        <v>2352</v>
      </c>
      <c r="H1383" s="1" t="s">
        <v>2355</v>
      </c>
      <c r="I1383" s="9" t="s">
        <v>2358</v>
      </c>
      <c r="J1383" s="7">
        <f t="shared" si="84"/>
        <v>1983</v>
      </c>
      <c r="K1383" s="7">
        <f t="shared" si="85"/>
        <v>1970</v>
      </c>
      <c r="L1383" s="12">
        <f t="shared" si="86"/>
        <v>25772</v>
      </c>
      <c r="M1383" s="13">
        <f t="shared" si="87"/>
        <v>52</v>
      </c>
      <c r="V1383" s="7">
        <v>2</v>
      </c>
    </row>
    <row r="1384" spans="1:22" x14ac:dyDescent="0.3">
      <c r="A1384" s="1" t="s">
        <v>954</v>
      </c>
      <c r="B1384" s="7">
        <v>1965</v>
      </c>
      <c r="C1384" s="1" t="s">
        <v>2361</v>
      </c>
      <c r="D1384" s="7">
        <v>3</v>
      </c>
      <c r="E1384" s="13">
        <v>0</v>
      </c>
      <c r="F1384" s="14">
        <v>11534.87</v>
      </c>
      <c r="G1384" s="1" t="s">
        <v>2352</v>
      </c>
      <c r="H1384" s="1" t="s">
        <v>2355</v>
      </c>
      <c r="I1384" s="9" t="s">
        <v>2372</v>
      </c>
      <c r="J1384" s="7">
        <f t="shared" si="84"/>
        <v>1983</v>
      </c>
      <c r="K1384" s="7">
        <f t="shared" si="85"/>
        <v>1965</v>
      </c>
      <c r="L1384" s="12">
        <f t="shared" si="86"/>
        <v>24018</v>
      </c>
      <c r="M1384" s="13">
        <f t="shared" si="87"/>
        <v>57</v>
      </c>
      <c r="V1384" s="7">
        <v>2</v>
      </c>
    </row>
    <row r="1385" spans="1:22" x14ac:dyDescent="0.3">
      <c r="A1385" s="1" t="s">
        <v>953</v>
      </c>
      <c r="B1385" s="7">
        <v>1968</v>
      </c>
      <c r="C1385" s="1" t="s">
        <v>2354</v>
      </c>
      <c r="D1385" s="7">
        <v>14</v>
      </c>
      <c r="E1385" s="13">
        <v>2</v>
      </c>
      <c r="F1385" s="14">
        <v>11538.42</v>
      </c>
      <c r="G1385" s="1" t="s">
        <v>2352</v>
      </c>
      <c r="H1385" s="1" t="s">
        <v>2355</v>
      </c>
      <c r="I1385" s="9" t="s">
        <v>2362</v>
      </c>
      <c r="J1385" s="7">
        <f t="shared" si="84"/>
        <v>1983</v>
      </c>
      <c r="K1385" s="7">
        <f t="shared" si="85"/>
        <v>1968</v>
      </c>
      <c r="L1385" s="12">
        <f t="shared" si="86"/>
        <v>25156</v>
      </c>
      <c r="M1385" s="13">
        <f t="shared" si="87"/>
        <v>54</v>
      </c>
      <c r="V1385" s="7">
        <v>2</v>
      </c>
    </row>
    <row r="1386" spans="1:22" x14ac:dyDescent="0.3">
      <c r="A1386" s="1" t="s">
        <v>952</v>
      </c>
      <c r="B1386" s="7">
        <v>1971</v>
      </c>
      <c r="C1386" s="1" t="s">
        <v>2359</v>
      </c>
      <c r="D1386" s="7">
        <v>1</v>
      </c>
      <c r="E1386" s="13">
        <v>0</v>
      </c>
      <c r="F1386" s="14">
        <v>11540.25</v>
      </c>
      <c r="G1386" s="1" t="s">
        <v>2352</v>
      </c>
      <c r="H1386" s="1" t="s">
        <v>2355</v>
      </c>
      <c r="I1386" s="9" t="s">
        <v>2358</v>
      </c>
      <c r="J1386" s="7">
        <f t="shared" si="84"/>
        <v>1983</v>
      </c>
      <c r="K1386" s="7">
        <f t="shared" si="85"/>
        <v>1971</v>
      </c>
      <c r="L1386" s="12">
        <f t="shared" si="86"/>
        <v>26268</v>
      </c>
      <c r="M1386" s="13">
        <f t="shared" si="87"/>
        <v>51</v>
      </c>
      <c r="V1386" s="7">
        <v>2</v>
      </c>
    </row>
    <row r="1387" spans="1:22" x14ac:dyDescent="0.3">
      <c r="A1387" s="1" t="s">
        <v>951</v>
      </c>
      <c r="B1387" s="7">
        <v>1973</v>
      </c>
      <c r="C1387" s="1" t="s">
        <v>2350</v>
      </c>
      <c r="D1387" s="7">
        <v>23</v>
      </c>
      <c r="E1387" s="13">
        <v>5</v>
      </c>
      <c r="F1387" s="14">
        <v>11552.9</v>
      </c>
      <c r="G1387" s="1" t="s">
        <v>2352</v>
      </c>
      <c r="H1387" s="1" t="s">
        <v>2351</v>
      </c>
      <c r="I1387" s="9" t="s">
        <v>2362</v>
      </c>
      <c r="J1387" s="7">
        <f t="shared" si="84"/>
        <v>1983</v>
      </c>
      <c r="K1387" s="7">
        <f t="shared" si="85"/>
        <v>1973</v>
      </c>
      <c r="L1387" s="12">
        <f t="shared" si="86"/>
        <v>26868</v>
      </c>
      <c r="M1387" s="13">
        <f t="shared" si="87"/>
        <v>49</v>
      </c>
      <c r="V1387" s="7">
        <v>9</v>
      </c>
    </row>
    <row r="1388" spans="1:22" x14ac:dyDescent="0.3">
      <c r="A1388" s="1" t="s">
        <v>950</v>
      </c>
      <c r="B1388" s="7">
        <v>1965</v>
      </c>
      <c r="C1388" s="1" t="s">
        <v>2361</v>
      </c>
      <c r="D1388" s="7">
        <v>27</v>
      </c>
      <c r="E1388" s="13">
        <v>1</v>
      </c>
      <c r="F1388" s="14">
        <v>11554.22</v>
      </c>
      <c r="G1388" s="1" t="s">
        <v>2352</v>
      </c>
      <c r="H1388" s="1" t="s">
        <v>2355</v>
      </c>
      <c r="I1388" s="9" t="s">
        <v>2353</v>
      </c>
      <c r="J1388" s="7">
        <f t="shared" si="84"/>
        <v>1983</v>
      </c>
      <c r="K1388" s="7">
        <f t="shared" si="85"/>
        <v>1965</v>
      </c>
      <c r="L1388" s="12">
        <f t="shared" si="86"/>
        <v>24042</v>
      </c>
      <c r="M1388" s="13">
        <f t="shared" si="87"/>
        <v>57</v>
      </c>
      <c r="V1388" s="7">
        <v>2</v>
      </c>
    </row>
    <row r="1389" spans="1:22" x14ac:dyDescent="0.3">
      <c r="A1389" s="1" t="s">
        <v>949</v>
      </c>
      <c r="B1389" s="7">
        <v>1965</v>
      </c>
      <c r="C1389" s="1" t="s">
        <v>2359</v>
      </c>
      <c r="D1389" s="7">
        <v>25</v>
      </c>
      <c r="E1389" s="13">
        <v>0</v>
      </c>
      <c r="F1389" s="14">
        <v>11566.3</v>
      </c>
      <c r="G1389" s="1" t="s">
        <v>2352</v>
      </c>
      <c r="H1389" s="1" t="s">
        <v>2352</v>
      </c>
      <c r="I1389" s="9" t="s">
        <v>2365</v>
      </c>
      <c r="J1389" s="7">
        <f t="shared" si="84"/>
        <v>1983</v>
      </c>
      <c r="K1389" s="7">
        <f t="shared" si="85"/>
        <v>1965</v>
      </c>
      <c r="L1389" s="12">
        <f t="shared" si="86"/>
        <v>24101</v>
      </c>
      <c r="M1389" s="13">
        <f t="shared" si="87"/>
        <v>57</v>
      </c>
      <c r="V1389" s="7">
        <v>1</v>
      </c>
    </row>
    <row r="1390" spans="1:22" x14ac:dyDescent="0.3">
      <c r="A1390" s="1" t="s">
        <v>948</v>
      </c>
      <c r="B1390" s="7">
        <v>1965</v>
      </c>
      <c r="C1390" s="1" t="s">
        <v>2354</v>
      </c>
      <c r="D1390" s="7">
        <v>6</v>
      </c>
      <c r="E1390" s="13">
        <v>1</v>
      </c>
      <c r="F1390" s="14">
        <v>11576.13</v>
      </c>
      <c r="G1390" s="1" t="s">
        <v>2352</v>
      </c>
      <c r="H1390" s="1" t="s">
        <v>2352</v>
      </c>
      <c r="I1390" s="9" t="s">
        <v>2362</v>
      </c>
      <c r="J1390" s="7">
        <f t="shared" si="84"/>
        <v>1983</v>
      </c>
      <c r="K1390" s="7">
        <f t="shared" si="85"/>
        <v>1965</v>
      </c>
      <c r="L1390" s="12">
        <f t="shared" si="86"/>
        <v>24052</v>
      </c>
      <c r="M1390" s="13">
        <f t="shared" si="87"/>
        <v>57</v>
      </c>
      <c r="V1390" s="7">
        <v>1</v>
      </c>
    </row>
    <row r="1391" spans="1:22" x14ac:dyDescent="0.3">
      <c r="A1391" s="1" t="s">
        <v>947</v>
      </c>
      <c r="B1391" s="7">
        <v>1964</v>
      </c>
      <c r="C1391" s="1" t="s">
        <v>2356</v>
      </c>
      <c r="D1391" s="7">
        <v>20</v>
      </c>
      <c r="E1391" s="13">
        <v>0</v>
      </c>
      <c r="F1391" s="14">
        <v>11602.75</v>
      </c>
      <c r="G1391" s="1" t="s">
        <v>2352</v>
      </c>
      <c r="H1391" s="1" t="s">
        <v>2355</v>
      </c>
      <c r="I1391" s="9" t="s">
        <v>2373</v>
      </c>
      <c r="J1391" s="7">
        <f t="shared" si="84"/>
        <v>1983</v>
      </c>
      <c r="K1391" s="7">
        <f t="shared" si="85"/>
        <v>1964</v>
      </c>
      <c r="L1391" s="12">
        <f t="shared" si="86"/>
        <v>23548</v>
      </c>
      <c r="M1391" s="13">
        <f t="shared" si="87"/>
        <v>58</v>
      </c>
      <c r="V1391" s="7">
        <v>2</v>
      </c>
    </row>
    <row r="1392" spans="1:22" x14ac:dyDescent="0.3">
      <c r="A1392" s="1" t="s">
        <v>946</v>
      </c>
      <c r="B1392" s="7">
        <v>1986</v>
      </c>
      <c r="C1392" s="1" t="s">
        <v>2350</v>
      </c>
      <c r="D1392" s="7">
        <v>17</v>
      </c>
      <c r="E1392" s="13">
        <v>3</v>
      </c>
      <c r="F1392" s="14">
        <v>11625.11</v>
      </c>
      <c r="G1392" s="1" t="s">
        <v>2352</v>
      </c>
      <c r="H1392" s="1" t="s">
        <v>2352</v>
      </c>
      <c r="I1392" s="9" t="s">
        <v>2375</v>
      </c>
      <c r="J1392" s="7">
        <f t="shared" si="84"/>
        <v>1983</v>
      </c>
      <c r="K1392" s="7">
        <f t="shared" si="85"/>
        <v>1986</v>
      </c>
      <c r="L1392" s="12">
        <f t="shared" si="86"/>
        <v>31610</v>
      </c>
      <c r="M1392" s="13">
        <f t="shared" si="87"/>
        <v>36</v>
      </c>
      <c r="V1392" s="7">
        <v>1</v>
      </c>
    </row>
    <row r="1393" spans="1:22" x14ac:dyDescent="0.3">
      <c r="A1393" s="1" t="s">
        <v>945</v>
      </c>
      <c r="B1393" s="7">
        <v>1966</v>
      </c>
      <c r="C1393" s="1" t="s">
        <v>2361</v>
      </c>
      <c r="D1393" s="7">
        <v>4</v>
      </c>
      <c r="E1393" s="13">
        <v>0</v>
      </c>
      <c r="F1393" s="14">
        <v>11657.72</v>
      </c>
      <c r="G1393" s="1" t="s">
        <v>2352</v>
      </c>
      <c r="H1393" s="1" t="s">
        <v>2351</v>
      </c>
      <c r="I1393" s="9" t="s">
        <v>2368</v>
      </c>
      <c r="J1393" s="7">
        <f t="shared" si="84"/>
        <v>1983</v>
      </c>
      <c r="K1393" s="7">
        <f t="shared" si="85"/>
        <v>1966</v>
      </c>
      <c r="L1393" s="12">
        <f t="shared" si="86"/>
        <v>24384</v>
      </c>
      <c r="M1393" s="13">
        <f t="shared" si="87"/>
        <v>56</v>
      </c>
      <c r="V1393" s="7">
        <v>9</v>
      </c>
    </row>
    <row r="1394" spans="1:22" x14ac:dyDescent="0.3">
      <c r="A1394" s="1" t="s">
        <v>944</v>
      </c>
      <c r="B1394" s="7">
        <v>1994</v>
      </c>
      <c r="C1394" s="1" t="s">
        <v>2350</v>
      </c>
      <c r="D1394" s="7">
        <v>20</v>
      </c>
      <c r="E1394" s="13">
        <v>0</v>
      </c>
      <c r="F1394" s="14">
        <v>11657.81</v>
      </c>
      <c r="G1394" s="1" t="s">
        <v>2352</v>
      </c>
      <c r="H1394" s="1" t="s">
        <v>2351</v>
      </c>
      <c r="I1394" s="9" t="s">
        <v>2369</v>
      </c>
      <c r="J1394" s="7">
        <f t="shared" si="84"/>
        <v>1983</v>
      </c>
      <c r="K1394" s="7">
        <f t="shared" si="85"/>
        <v>1994</v>
      </c>
      <c r="L1394" s="12">
        <f t="shared" si="86"/>
        <v>34535</v>
      </c>
      <c r="M1394" s="13">
        <f t="shared" si="87"/>
        <v>28</v>
      </c>
      <c r="V1394" s="7">
        <v>9</v>
      </c>
    </row>
    <row r="1395" spans="1:22" x14ac:dyDescent="0.3">
      <c r="A1395" s="1" t="s">
        <v>943</v>
      </c>
      <c r="B1395" s="7">
        <v>1966</v>
      </c>
      <c r="C1395" s="1" t="s">
        <v>2350</v>
      </c>
      <c r="D1395" s="7">
        <v>6</v>
      </c>
      <c r="E1395" s="13">
        <v>0</v>
      </c>
      <c r="F1395" s="14">
        <v>11658.12</v>
      </c>
      <c r="G1395" s="1" t="s">
        <v>2352</v>
      </c>
      <c r="H1395" s="1" t="s">
        <v>2355</v>
      </c>
      <c r="I1395" s="9" t="s">
        <v>2368</v>
      </c>
      <c r="J1395" s="7">
        <f t="shared" si="84"/>
        <v>1983</v>
      </c>
      <c r="K1395" s="7">
        <f t="shared" si="85"/>
        <v>1966</v>
      </c>
      <c r="L1395" s="12">
        <f t="shared" si="86"/>
        <v>24294</v>
      </c>
      <c r="M1395" s="13">
        <f t="shared" si="87"/>
        <v>56</v>
      </c>
      <c r="V1395" s="7">
        <v>2</v>
      </c>
    </row>
    <row r="1396" spans="1:22" x14ac:dyDescent="0.3">
      <c r="A1396" s="1" t="s">
        <v>942</v>
      </c>
      <c r="B1396" s="7">
        <v>1966</v>
      </c>
      <c r="C1396" s="1" t="s">
        <v>2360</v>
      </c>
      <c r="D1396" s="7">
        <v>23</v>
      </c>
      <c r="E1396" s="13">
        <v>0</v>
      </c>
      <c r="F1396" s="14">
        <v>11658.38</v>
      </c>
      <c r="G1396" s="1" t="s">
        <v>2352</v>
      </c>
      <c r="H1396" s="1" t="s">
        <v>2352</v>
      </c>
      <c r="I1396" s="9" t="s">
        <v>2368</v>
      </c>
      <c r="J1396" s="7">
        <f t="shared" si="84"/>
        <v>1983</v>
      </c>
      <c r="K1396" s="7">
        <f t="shared" si="85"/>
        <v>1966</v>
      </c>
      <c r="L1396" s="12">
        <f t="shared" si="86"/>
        <v>24342</v>
      </c>
      <c r="M1396" s="13">
        <f t="shared" si="87"/>
        <v>56</v>
      </c>
      <c r="V1396" s="7">
        <v>1</v>
      </c>
    </row>
    <row r="1397" spans="1:22" x14ac:dyDescent="0.3">
      <c r="A1397" s="1" t="s">
        <v>941</v>
      </c>
      <c r="B1397" s="7">
        <v>1966</v>
      </c>
      <c r="C1397" s="1" t="s">
        <v>2354</v>
      </c>
      <c r="D1397" s="7">
        <v>9</v>
      </c>
      <c r="E1397" s="13">
        <v>1</v>
      </c>
      <c r="F1397" s="14">
        <v>11674.13</v>
      </c>
      <c r="G1397" s="1" t="s">
        <v>2352</v>
      </c>
      <c r="H1397" s="1" t="s">
        <v>2355</v>
      </c>
      <c r="I1397" s="9" t="s">
        <v>2362</v>
      </c>
      <c r="J1397" s="7">
        <f t="shared" si="84"/>
        <v>1983</v>
      </c>
      <c r="K1397" s="7">
        <f t="shared" si="85"/>
        <v>1966</v>
      </c>
      <c r="L1397" s="12">
        <f t="shared" si="86"/>
        <v>24420</v>
      </c>
      <c r="M1397" s="13">
        <f t="shared" si="87"/>
        <v>56</v>
      </c>
      <c r="V1397" s="7">
        <v>2</v>
      </c>
    </row>
    <row r="1398" spans="1:22" x14ac:dyDescent="0.3">
      <c r="A1398" s="1" t="s">
        <v>940</v>
      </c>
      <c r="B1398" s="7">
        <v>1970</v>
      </c>
      <c r="C1398" s="1" t="s">
        <v>2359</v>
      </c>
      <c r="D1398" s="7">
        <v>1</v>
      </c>
      <c r="E1398" s="13">
        <v>0</v>
      </c>
      <c r="F1398" s="14">
        <v>11696.52</v>
      </c>
      <c r="G1398" s="1" t="s">
        <v>2352</v>
      </c>
      <c r="H1398" s="1" t="s">
        <v>2355</v>
      </c>
      <c r="I1398" s="9" t="s">
        <v>2371</v>
      </c>
      <c r="J1398" s="7">
        <f t="shared" si="84"/>
        <v>1983</v>
      </c>
      <c r="K1398" s="7">
        <f t="shared" si="85"/>
        <v>1970</v>
      </c>
      <c r="L1398" s="12">
        <f t="shared" si="86"/>
        <v>25903</v>
      </c>
      <c r="M1398" s="13">
        <f t="shared" si="87"/>
        <v>52</v>
      </c>
      <c r="V1398" s="7">
        <v>2</v>
      </c>
    </row>
    <row r="1399" spans="1:22" x14ac:dyDescent="0.3">
      <c r="A1399" s="1" t="s">
        <v>939</v>
      </c>
      <c r="B1399" s="7">
        <v>1982</v>
      </c>
      <c r="C1399" s="1" t="s">
        <v>2361</v>
      </c>
      <c r="D1399" s="7">
        <v>21</v>
      </c>
      <c r="E1399" s="13">
        <v>3</v>
      </c>
      <c r="F1399" s="14">
        <v>11712.97</v>
      </c>
      <c r="G1399" s="1" t="s">
        <v>2352</v>
      </c>
      <c r="H1399" s="1" t="s">
        <v>2351</v>
      </c>
      <c r="I1399" s="9" t="s">
        <v>2371</v>
      </c>
      <c r="J1399" s="7">
        <f t="shared" si="84"/>
        <v>1983</v>
      </c>
      <c r="K1399" s="7">
        <f t="shared" si="85"/>
        <v>1982</v>
      </c>
      <c r="L1399" s="12">
        <f t="shared" si="86"/>
        <v>30245</v>
      </c>
      <c r="M1399" s="13">
        <f t="shared" si="87"/>
        <v>40</v>
      </c>
      <c r="V1399" s="7">
        <v>9</v>
      </c>
    </row>
    <row r="1400" spans="1:22" x14ac:dyDescent="0.3">
      <c r="A1400" s="1" t="s">
        <v>938</v>
      </c>
      <c r="B1400" s="7">
        <v>1969</v>
      </c>
      <c r="C1400" s="1" t="s">
        <v>2361</v>
      </c>
      <c r="D1400" s="7">
        <v>12</v>
      </c>
      <c r="E1400" s="13">
        <v>2</v>
      </c>
      <c r="F1400" s="14">
        <v>11729.68</v>
      </c>
      <c r="G1400" s="1" t="s">
        <v>2352</v>
      </c>
      <c r="H1400" s="1" t="s">
        <v>2355</v>
      </c>
      <c r="I1400" s="9" t="s">
        <v>2368</v>
      </c>
      <c r="J1400" s="7">
        <f t="shared" si="84"/>
        <v>1983</v>
      </c>
      <c r="K1400" s="7">
        <f t="shared" si="85"/>
        <v>1969</v>
      </c>
      <c r="L1400" s="12">
        <f t="shared" si="86"/>
        <v>25488</v>
      </c>
      <c r="M1400" s="13">
        <f t="shared" si="87"/>
        <v>53</v>
      </c>
      <c r="V1400" s="7">
        <v>2</v>
      </c>
    </row>
    <row r="1401" spans="1:22" x14ac:dyDescent="0.3">
      <c r="A1401" s="1" t="s">
        <v>937</v>
      </c>
      <c r="B1401" s="7">
        <v>1984</v>
      </c>
      <c r="C1401" s="1" t="s">
        <v>2354</v>
      </c>
      <c r="D1401" s="7">
        <v>26</v>
      </c>
      <c r="E1401" s="13">
        <v>3</v>
      </c>
      <c r="F1401" s="14">
        <v>11730.82</v>
      </c>
      <c r="G1401" s="1" t="s">
        <v>2352</v>
      </c>
      <c r="H1401" s="1" t="s">
        <v>2352</v>
      </c>
      <c r="I1401" s="9" t="s">
        <v>2374</v>
      </c>
      <c r="J1401" s="7">
        <f t="shared" si="84"/>
        <v>1983</v>
      </c>
      <c r="K1401" s="7">
        <f t="shared" si="85"/>
        <v>1984</v>
      </c>
      <c r="L1401" s="12">
        <f t="shared" si="86"/>
        <v>31012</v>
      </c>
      <c r="M1401" s="13">
        <f t="shared" si="87"/>
        <v>38</v>
      </c>
      <c r="V1401" s="7">
        <v>1</v>
      </c>
    </row>
    <row r="1402" spans="1:22" x14ac:dyDescent="0.3">
      <c r="A1402" s="1" t="s">
        <v>936</v>
      </c>
      <c r="B1402" s="7">
        <v>1964</v>
      </c>
      <c r="C1402" s="1" t="s">
        <v>2354</v>
      </c>
      <c r="D1402" s="7">
        <v>9</v>
      </c>
      <c r="E1402" s="13">
        <v>0</v>
      </c>
      <c r="F1402" s="14">
        <v>11735.88</v>
      </c>
      <c r="G1402" s="1" t="s">
        <v>2352</v>
      </c>
      <c r="H1402" s="1" t="s">
        <v>2355</v>
      </c>
      <c r="I1402" s="9" t="s">
        <v>2358</v>
      </c>
      <c r="J1402" s="7">
        <f t="shared" si="84"/>
        <v>1983</v>
      </c>
      <c r="K1402" s="7">
        <f t="shared" si="85"/>
        <v>1964</v>
      </c>
      <c r="L1402" s="12">
        <f t="shared" si="86"/>
        <v>23690</v>
      </c>
      <c r="M1402" s="13">
        <f t="shared" si="87"/>
        <v>58</v>
      </c>
      <c r="V1402" s="7">
        <v>2</v>
      </c>
    </row>
    <row r="1403" spans="1:22" x14ac:dyDescent="0.3">
      <c r="A1403" s="1" t="s">
        <v>935</v>
      </c>
      <c r="B1403" s="7">
        <v>1988</v>
      </c>
      <c r="C1403" s="1" t="s">
        <v>2357</v>
      </c>
      <c r="D1403" s="7">
        <v>5</v>
      </c>
      <c r="E1403" s="13">
        <v>2</v>
      </c>
      <c r="F1403" s="14">
        <v>11737.85</v>
      </c>
      <c r="G1403" s="1" t="s">
        <v>2352</v>
      </c>
      <c r="H1403" s="1" t="s">
        <v>2355</v>
      </c>
      <c r="I1403" s="9" t="s">
        <v>2362</v>
      </c>
      <c r="J1403" s="7">
        <f t="shared" si="84"/>
        <v>1983</v>
      </c>
      <c r="K1403" s="7">
        <f t="shared" si="85"/>
        <v>1988</v>
      </c>
      <c r="L1403" s="12">
        <f t="shared" si="86"/>
        <v>32391</v>
      </c>
      <c r="M1403" s="13">
        <f t="shared" si="87"/>
        <v>34</v>
      </c>
      <c r="V1403" s="7">
        <v>2</v>
      </c>
    </row>
    <row r="1404" spans="1:22" x14ac:dyDescent="0.3">
      <c r="A1404" s="1" t="s">
        <v>934</v>
      </c>
      <c r="B1404" s="7">
        <v>1969</v>
      </c>
      <c r="C1404" s="1" t="s">
        <v>2354</v>
      </c>
      <c r="D1404" s="7">
        <v>12</v>
      </c>
      <c r="E1404" s="13">
        <v>3</v>
      </c>
      <c r="F1404" s="14">
        <v>11741.73</v>
      </c>
      <c r="G1404" s="1" t="s">
        <v>2352</v>
      </c>
      <c r="H1404" s="1" t="s">
        <v>2355</v>
      </c>
      <c r="I1404" s="9" t="s">
        <v>2362</v>
      </c>
      <c r="J1404" s="7">
        <f t="shared" si="84"/>
        <v>1983</v>
      </c>
      <c r="K1404" s="7">
        <f t="shared" si="85"/>
        <v>1969</v>
      </c>
      <c r="L1404" s="12">
        <f t="shared" si="86"/>
        <v>25519</v>
      </c>
      <c r="M1404" s="13">
        <f t="shared" si="87"/>
        <v>53</v>
      </c>
      <c r="V1404" s="7">
        <v>2</v>
      </c>
    </row>
    <row r="1405" spans="1:22" x14ac:dyDescent="0.3">
      <c r="A1405" s="1" t="s">
        <v>933</v>
      </c>
      <c r="B1405" s="7">
        <v>1963</v>
      </c>
      <c r="C1405" s="1" t="s">
        <v>2356</v>
      </c>
      <c r="D1405" s="7">
        <v>9</v>
      </c>
      <c r="E1405" s="13">
        <v>0</v>
      </c>
      <c r="F1405" s="14">
        <v>11743.3</v>
      </c>
      <c r="G1405" s="1" t="s">
        <v>2352</v>
      </c>
      <c r="H1405" s="1" t="s">
        <v>2352</v>
      </c>
      <c r="I1405" s="9" t="s">
        <v>2353</v>
      </c>
      <c r="J1405" s="7">
        <f t="shared" si="84"/>
        <v>1983</v>
      </c>
      <c r="K1405" s="7">
        <f t="shared" si="85"/>
        <v>1963</v>
      </c>
      <c r="L1405" s="12">
        <f t="shared" si="86"/>
        <v>23171</v>
      </c>
      <c r="M1405" s="13">
        <f t="shared" si="87"/>
        <v>59</v>
      </c>
      <c r="V1405" s="7">
        <v>1</v>
      </c>
    </row>
    <row r="1406" spans="1:22" x14ac:dyDescent="0.3">
      <c r="A1406" s="1" t="s">
        <v>932</v>
      </c>
      <c r="B1406" s="7">
        <v>1964</v>
      </c>
      <c r="C1406" s="1" t="s">
        <v>2359</v>
      </c>
      <c r="D1406" s="7">
        <v>2</v>
      </c>
      <c r="E1406" s="13">
        <v>0</v>
      </c>
      <c r="F1406" s="14">
        <v>11743.93</v>
      </c>
      <c r="G1406" s="1" t="s">
        <v>2352</v>
      </c>
      <c r="H1406" s="1" t="s">
        <v>2355</v>
      </c>
      <c r="I1406" s="9" t="s">
        <v>2358</v>
      </c>
      <c r="J1406" s="7">
        <f t="shared" si="84"/>
        <v>1983</v>
      </c>
      <c r="K1406" s="7">
        <f t="shared" si="85"/>
        <v>1964</v>
      </c>
      <c r="L1406" s="12">
        <f t="shared" si="86"/>
        <v>23713</v>
      </c>
      <c r="M1406" s="13">
        <f t="shared" si="87"/>
        <v>58</v>
      </c>
      <c r="V1406" s="7">
        <v>2</v>
      </c>
    </row>
    <row r="1407" spans="1:22" x14ac:dyDescent="0.3">
      <c r="A1407" s="1" t="s">
        <v>931</v>
      </c>
      <c r="B1407" s="7">
        <v>1979</v>
      </c>
      <c r="C1407" s="1" t="s">
        <v>2354</v>
      </c>
      <c r="D1407" s="7">
        <v>6</v>
      </c>
      <c r="E1407" s="13">
        <v>2</v>
      </c>
      <c r="F1407" s="14">
        <v>11752.68</v>
      </c>
      <c r="G1407" s="1" t="s">
        <v>2352</v>
      </c>
      <c r="H1407" s="1" t="s">
        <v>2355</v>
      </c>
      <c r="I1407" s="9" t="s">
        <v>2374</v>
      </c>
      <c r="J1407" s="7">
        <f t="shared" si="84"/>
        <v>1983</v>
      </c>
      <c r="K1407" s="7">
        <f t="shared" si="85"/>
        <v>1979</v>
      </c>
      <c r="L1407" s="12">
        <f t="shared" si="86"/>
        <v>29165</v>
      </c>
      <c r="M1407" s="13">
        <f t="shared" si="87"/>
        <v>43</v>
      </c>
      <c r="V1407" s="7">
        <v>2</v>
      </c>
    </row>
    <row r="1408" spans="1:22" x14ac:dyDescent="0.3">
      <c r="A1408" s="1" t="s">
        <v>930</v>
      </c>
      <c r="B1408" s="7">
        <v>1966</v>
      </c>
      <c r="C1408" s="1" t="s">
        <v>2350</v>
      </c>
      <c r="D1408" s="7">
        <v>25</v>
      </c>
      <c r="E1408" s="13">
        <v>1</v>
      </c>
      <c r="F1408" s="14">
        <v>11763</v>
      </c>
      <c r="G1408" s="1" t="s">
        <v>2352</v>
      </c>
      <c r="H1408" s="1" t="s">
        <v>2352</v>
      </c>
      <c r="I1408" s="9" t="s">
        <v>2365</v>
      </c>
      <c r="J1408" s="7">
        <f t="shared" si="84"/>
        <v>1983</v>
      </c>
      <c r="K1408" s="7">
        <f t="shared" si="85"/>
        <v>1966</v>
      </c>
      <c r="L1408" s="12">
        <f t="shared" si="86"/>
        <v>24313</v>
      </c>
      <c r="M1408" s="13">
        <f t="shared" si="87"/>
        <v>56</v>
      </c>
      <c r="V1408" s="7">
        <v>1</v>
      </c>
    </row>
    <row r="1409" spans="1:22" x14ac:dyDescent="0.3">
      <c r="A1409" s="1" t="s">
        <v>929</v>
      </c>
      <c r="B1409" s="7">
        <v>1982</v>
      </c>
      <c r="C1409" s="1" t="s">
        <v>2354</v>
      </c>
      <c r="D1409" s="7">
        <v>20</v>
      </c>
      <c r="E1409" s="13">
        <v>3</v>
      </c>
      <c r="F1409" s="14">
        <v>11773.06</v>
      </c>
      <c r="G1409" s="1" t="s">
        <v>2352</v>
      </c>
      <c r="H1409" s="1" t="s">
        <v>2352</v>
      </c>
      <c r="I1409" s="9" t="s">
        <v>2374</v>
      </c>
      <c r="J1409" s="7">
        <f t="shared" si="84"/>
        <v>1983</v>
      </c>
      <c r="K1409" s="7">
        <f t="shared" si="85"/>
        <v>1982</v>
      </c>
      <c r="L1409" s="12">
        <f t="shared" si="86"/>
        <v>30275</v>
      </c>
      <c r="M1409" s="13">
        <f t="shared" si="87"/>
        <v>40</v>
      </c>
      <c r="V1409" s="7">
        <v>1</v>
      </c>
    </row>
    <row r="1410" spans="1:22" x14ac:dyDescent="0.3">
      <c r="A1410" s="1" t="s">
        <v>928</v>
      </c>
      <c r="B1410" s="7">
        <v>1965</v>
      </c>
      <c r="C1410" s="1" t="s">
        <v>2361</v>
      </c>
      <c r="D1410" s="7">
        <v>3</v>
      </c>
      <c r="E1410" s="13">
        <v>0</v>
      </c>
      <c r="F1410" s="14">
        <v>11830.61</v>
      </c>
      <c r="G1410" s="1" t="s">
        <v>2352</v>
      </c>
      <c r="H1410" s="1" t="s">
        <v>2355</v>
      </c>
      <c r="I1410" s="9" t="s">
        <v>2358</v>
      </c>
      <c r="J1410" s="7">
        <f t="shared" si="84"/>
        <v>1983</v>
      </c>
      <c r="K1410" s="7">
        <f t="shared" si="85"/>
        <v>1965</v>
      </c>
      <c r="L1410" s="12">
        <f t="shared" si="86"/>
        <v>24018</v>
      </c>
      <c r="M1410" s="13">
        <f t="shared" si="87"/>
        <v>57</v>
      </c>
      <c r="V1410" s="7">
        <v>2</v>
      </c>
    </row>
    <row r="1411" spans="1:22" x14ac:dyDescent="0.3">
      <c r="A1411" s="1" t="s">
        <v>927</v>
      </c>
      <c r="B1411" s="7">
        <v>1964</v>
      </c>
      <c r="C1411" s="1" t="s">
        <v>2356</v>
      </c>
      <c r="D1411" s="7">
        <v>27</v>
      </c>
      <c r="E1411" s="13">
        <v>0</v>
      </c>
      <c r="F1411" s="14">
        <v>11833.78</v>
      </c>
      <c r="G1411" s="1" t="s">
        <v>2352</v>
      </c>
      <c r="H1411" s="1" t="s">
        <v>2352</v>
      </c>
      <c r="I1411" s="9" t="s">
        <v>2353</v>
      </c>
      <c r="J1411" s="7">
        <f t="shared" ref="J1411:J1474" si="88">ROUND(AVERAGEIF($B$2:$B$2339,"&lt;&gt;Unknown"),0)</f>
        <v>1983</v>
      </c>
      <c r="K1411" s="7">
        <f t="shared" ref="K1411:K1474" si="89">IF(B1411="Unknown",$J$2,B1411)</f>
        <v>1964</v>
      </c>
      <c r="L1411" s="12">
        <f t="shared" ref="L1411:L1474" si="90">DATE(K1411, MONTH(1 &amp;C1411),D1411)</f>
        <v>23555</v>
      </c>
      <c r="M1411" s="13">
        <f t="shared" ref="M1411:M1474" si="91">DATEDIF(L1411, DATE(2023,6,8),"y")</f>
        <v>58</v>
      </c>
      <c r="V1411" s="7">
        <v>1</v>
      </c>
    </row>
    <row r="1412" spans="1:22" x14ac:dyDescent="0.3">
      <c r="A1412" s="1" t="s">
        <v>926</v>
      </c>
      <c r="B1412" s="7">
        <v>1964</v>
      </c>
      <c r="C1412" s="1" t="s">
        <v>2357</v>
      </c>
      <c r="D1412" s="7">
        <v>11</v>
      </c>
      <c r="E1412" s="13">
        <v>0</v>
      </c>
      <c r="F1412" s="14">
        <v>11837.16</v>
      </c>
      <c r="G1412" s="1" t="s">
        <v>2352</v>
      </c>
      <c r="H1412" s="1" t="s">
        <v>2352</v>
      </c>
      <c r="I1412" s="9" t="s">
        <v>2362</v>
      </c>
      <c r="J1412" s="7">
        <f t="shared" si="88"/>
        <v>1983</v>
      </c>
      <c r="K1412" s="7">
        <f t="shared" si="89"/>
        <v>1964</v>
      </c>
      <c r="L1412" s="12">
        <f t="shared" si="90"/>
        <v>23631</v>
      </c>
      <c r="M1412" s="13">
        <f t="shared" si="91"/>
        <v>58</v>
      </c>
      <c r="V1412" s="7">
        <v>1</v>
      </c>
    </row>
    <row r="1413" spans="1:22" x14ac:dyDescent="0.3">
      <c r="A1413" s="1" t="s">
        <v>925</v>
      </c>
      <c r="B1413" s="7">
        <v>1965</v>
      </c>
      <c r="C1413" s="1" t="s">
        <v>2357</v>
      </c>
      <c r="D1413" s="7">
        <v>25</v>
      </c>
      <c r="E1413" s="13">
        <v>0</v>
      </c>
      <c r="F1413" s="14">
        <v>11840.78</v>
      </c>
      <c r="G1413" s="1" t="s">
        <v>2352</v>
      </c>
      <c r="H1413" s="1" t="s">
        <v>2351</v>
      </c>
      <c r="I1413" s="9" t="s">
        <v>2358</v>
      </c>
      <c r="J1413" s="7">
        <f t="shared" si="88"/>
        <v>1983</v>
      </c>
      <c r="K1413" s="7">
        <f t="shared" si="89"/>
        <v>1965</v>
      </c>
      <c r="L1413" s="12">
        <f t="shared" si="90"/>
        <v>24010</v>
      </c>
      <c r="M1413" s="13">
        <f t="shared" si="91"/>
        <v>57</v>
      </c>
      <c r="V1413" s="7">
        <v>9</v>
      </c>
    </row>
    <row r="1414" spans="1:22" x14ac:dyDescent="0.3">
      <c r="A1414" s="1" t="s">
        <v>924</v>
      </c>
      <c r="B1414" s="7">
        <v>1964</v>
      </c>
      <c r="C1414" s="1" t="s">
        <v>2350</v>
      </c>
      <c r="D1414" s="7">
        <v>11</v>
      </c>
      <c r="E1414" s="13">
        <v>0</v>
      </c>
      <c r="F1414" s="14">
        <v>11842.44</v>
      </c>
      <c r="G1414" s="1" t="s">
        <v>2352</v>
      </c>
      <c r="H1414" s="1" t="s">
        <v>2351</v>
      </c>
      <c r="I1414" s="9" t="s">
        <v>2362</v>
      </c>
      <c r="J1414" s="7">
        <f t="shared" si="88"/>
        <v>1983</v>
      </c>
      <c r="K1414" s="7">
        <f t="shared" si="89"/>
        <v>1964</v>
      </c>
      <c r="L1414" s="12">
        <f t="shared" si="90"/>
        <v>23569</v>
      </c>
      <c r="M1414" s="13">
        <f t="shared" si="91"/>
        <v>58</v>
      </c>
      <c r="V1414" s="7">
        <v>9</v>
      </c>
    </row>
    <row r="1415" spans="1:22" x14ac:dyDescent="0.3">
      <c r="A1415" s="1" t="s">
        <v>923</v>
      </c>
      <c r="B1415" s="7">
        <v>1965</v>
      </c>
      <c r="C1415" s="1" t="s">
        <v>2354</v>
      </c>
      <c r="D1415" s="7">
        <v>10</v>
      </c>
      <c r="E1415" s="13">
        <v>0</v>
      </c>
      <c r="F1415" s="14">
        <v>11842.62</v>
      </c>
      <c r="G1415" s="1" t="s">
        <v>2352</v>
      </c>
      <c r="H1415" s="1" t="s">
        <v>2352</v>
      </c>
      <c r="I1415" s="9" t="s">
        <v>2358</v>
      </c>
      <c r="J1415" s="7">
        <f t="shared" si="88"/>
        <v>1983</v>
      </c>
      <c r="K1415" s="7">
        <f t="shared" si="89"/>
        <v>1965</v>
      </c>
      <c r="L1415" s="12">
        <f t="shared" si="90"/>
        <v>24056</v>
      </c>
      <c r="M1415" s="13">
        <f t="shared" si="91"/>
        <v>57</v>
      </c>
      <c r="V1415" s="7">
        <v>1</v>
      </c>
    </row>
    <row r="1416" spans="1:22" x14ac:dyDescent="0.3">
      <c r="A1416" s="1" t="s">
        <v>922</v>
      </c>
      <c r="B1416" s="7">
        <v>1964</v>
      </c>
      <c r="C1416" s="1" t="s">
        <v>2356</v>
      </c>
      <c r="D1416" s="7">
        <v>27</v>
      </c>
      <c r="E1416" s="13">
        <v>0</v>
      </c>
      <c r="F1416" s="14">
        <v>11848.14</v>
      </c>
      <c r="G1416" s="1" t="s">
        <v>2352</v>
      </c>
      <c r="H1416" s="1" t="s">
        <v>2351</v>
      </c>
      <c r="I1416" s="9" t="s">
        <v>2362</v>
      </c>
      <c r="J1416" s="7">
        <f t="shared" si="88"/>
        <v>1983</v>
      </c>
      <c r="K1416" s="7">
        <f t="shared" si="89"/>
        <v>1964</v>
      </c>
      <c r="L1416" s="12">
        <f t="shared" si="90"/>
        <v>23555</v>
      </c>
      <c r="M1416" s="13">
        <f t="shared" si="91"/>
        <v>58</v>
      </c>
      <c r="V1416" s="7">
        <v>9</v>
      </c>
    </row>
    <row r="1417" spans="1:22" x14ac:dyDescent="0.3">
      <c r="A1417" s="1" t="s">
        <v>921</v>
      </c>
      <c r="B1417" s="7">
        <v>1964</v>
      </c>
      <c r="C1417" s="1" t="s">
        <v>2357</v>
      </c>
      <c r="D1417" s="7">
        <v>29</v>
      </c>
      <c r="E1417" s="13">
        <v>0</v>
      </c>
      <c r="F1417" s="14">
        <v>11856.41</v>
      </c>
      <c r="G1417" s="1" t="s">
        <v>2352</v>
      </c>
      <c r="H1417" s="1" t="s">
        <v>2351</v>
      </c>
      <c r="I1417" s="9" t="s">
        <v>2353</v>
      </c>
      <c r="J1417" s="7">
        <f t="shared" si="88"/>
        <v>1983</v>
      </c>
      <c r="K1417" s="7">
        <f t="shared" si="89"/>
        <v>1964</v>
      </c>
      <c r="L1417" s="12">
        <f t="shared" si="90"/>
        <v>23649</v>
      </c>
      <c r="M1417" s="13">
        <f t="shared" si="91"/>
        <v>58</v>
      </c>
      <c r="V1417" s="7">
        <v>9</v>
      </c>
    </row>
    <row r="1418" spans="1:22" x14ac:dyDescent="0.3">
      <c r="A1418" s="1" t="s">
        <v>920</v>
      </c>
      <c r="B1418" s="7">
        <v>1974</v>
      </c>
      <c r="C1418" s="1" t="s">
        <v>2350</v>
      </c>
      <c r="D1418" s="7">
        <v>7</v>
      </c>
      <c r="E1418" s="13">
        <v>0</v>
      </c>
      <c r="F1418" s="14">
        <v>11858.56</v>
      </c>
      <c r="G1418" s="1" t="s">
        <v>2352</v>
      </c>
      <c r="H1418" s="1" t="s">
        <v>2352</v>
      </c>
      <c r="I1418" s="9" t="s">
        <v>2362</v>
      </c>
      <c r="J1418" s="7">
        <f t="shared" si="88"/>
        <v>1983</v>
      </c>
      <c r="K1418" s="7">
        <f t="shared" si="89"/>
        <v>1974</v>
      </c>
      <c r="L1418" s="12">
        <f t="shared" si="90"/>
        <v>27217</v>
      </c>
      <c r="M1418" s="13">
        <f t="shared" si="91"/>
        <v>48</v>
      </c>
      <c r="V1418" s="7">
        <v>1</v>
      </c>
    </row>
    <row r="1419" spans="1:22" x14ac:dyDescent="0.3">
      <c r="A1419" s="1" t="s">
        <v>919</v>
      </c>
      <c r="B1419" s="7">
        <v>1967</v>
      </c>
      <c r="C1419" s="1" t="s">
        <v>2360</v>
      </c>
      <c r="D1419" s="7">
        <v>24</v>
      </c>
      <c r="E1419" s="13">
        <v>1</v>
      </c>
      <c r="F1419" s="14">
        <v>11879.1</v>
      </c>
      <c r="G1419" s="1" t="s">
        <v>2352</v>
      </c>
      <c r="H1419" s="1" t="s">
        <v>2352</v>
      </c>
      <c r="I1419" s="9" t="s">
        <v>2368</v>
      </c>
      <c r="J1419" s="7">
        <f t="shared" si="88"/>
        <v>1983</v>
      </c>
      <c r="K1419" s="7">
        <f t="shared" si="89"/>
        <v>1967</v>
      </c>
      <c r="L1419" s="12">
        <f t="shared" si="90"/>
        <v>24708</v>
      </c>
      <c r="M1419" s="13">
        <f t="shared" si="91"/>
        <v>55</v>
      </c>
      <c r="V1419" s="7">
        <v>1</v>
      </c>
    </row>
    <row r="1420" spans="1:22" x14ac:dyDescent="0.3">
      <c r="A1420" s="1" t="s">
        <v>918</v>
      </c>
      <c r="B1420" s="7">
        <v>1967</v>
      </c>
      <c r="C1420" s="1" t="s">
        <v>2350</v>
      </c>
      <c r="D1420" s="7">
        <v>14</v>
      </c>
      <c r="E1420" s="13">
        <v>2</v>
      </c>
      <c r="F1420" s="14">
        <v>11881.36</v>
      </c>
      <c r="G1420" s="1" t="s">
        <v>2352</v>
      </c>
      <c r="H1420" s="1" t="s">
        <v>2351</v>
      </c>
      <c r="I1420" s="9" t="s">
        <v>2362</v>
      </c>
      <c r="J1420" s="7">
        <f t="shared" si="88"/>
        <v>1983</v>
      </c>
      <c r="K1420" s="7">
        <f t="shared" si="89"/>
        <v>1967</v>
      </c>
      <c r="L1420" s="12">
        <f t="shared" si="90"/>
        <v>24667</v>
      </c>
      <c r="M1420" s="13">
        <f t="shared" si="91"/>
        <v>55</v>
      </c>
      <c r="V1420" s="7">
        <v>9</v>
      </c>
    </row>
    <row r="1421" spans="1:22" x14ac:dyDescent="0.3">
      <c r="A1421" s="1" t="s">
        <v>917</v>
      </c>
      <c r="B1421" s="7">
        <v>1967</v>
      </c>
      <c r="C1421" s="1" t="s">
        <v>2361</v>
      </c>
      <c r="D1421" s="7">
        <v>29</v>
      </c>
      <c r="E1421" s="13">
        <v>2</v>
      </c>
      <c r="F1421" s="14">
        <v>11881.97</v>
      </c>
      <c r="G1421" s="1" t="s">
        <v>2352</v>
      </c>
      <c r="H1421" s="1" t="s">
        <v>2355</v>
      </c>
      <c r="I1421" s="9" t="s">
        <v>2353</v>
      </c>
      <c r="J1421" s="7">
        <f t="shared" si="88"/>
        <v>1983</v>
      </c>
      <c r="K1421" s="7">
        <f t="shared" si="89"/>
        <v>1967</v>
      </c>
      <c r="L1421" s="12">
        <f t="shared" si="90"/>
        <v>24774</v>
      </c>
      <c r="M1421" s="13">
        <f t="shared" si="91"/>
        <v>55</v>
      </c>
      <c r="V1421" s="7">
        <v>2</v>
      </c>
    </row>
    <row r="1422" spans="1:22" x14ac:dyDescent="0.3">
      <c r="A1422" s="1" t="s">
        <v>916</v>
      </c>
      <c r="B1422" s="7">
        <v>2004</v>
      </c>
      <c r="C1422" s="1" t="s">
        <v>2356</v>
      </c>
      <c r="D1422" s="7">
        <v>2</v>
      </c>
      <c r="E1422" s="13">
        <v>2</v>
      </c>
      <c r="F1422" s="14">
        <v>11884.05</v>
      </c>
      <c r="G1422" s="1" t="s">
        <v>2352</v>
      </c>
      <c r="H1422" s="1" t="s">
        <v>2352</v>
      </c>
      <c r="I1422" s="9" t="s">
        <v>2353</v>
      </c>
      <c r="J1422" s="7">
        <f t="shared" si="88"/>
        <v>1983</v>
      </c>
      <c r="K1422" s="7">
        <f t="shared" si="89"/>
        <v>2004</v>
      </c>
      <c r="L1422" s="12">
        <f t="shared" si="90"/>
        <v>38140</v>
      </c>
      <c r="M1422" s="13">
        <f t="shared" si="91"/>
        <v>19</v>
      </c>
      <c r="V1422" s="7">
        <v>1</v>
      </c>
    </row>
    <row r="1423" spans="1:22" x14ac:dyDescent="0.3">
      <c r="A1423" s="1" t="s">
        <v>915</v>
      </c>
      <c r="B1423" s="7">
        <v>1964</v>
      </c>
      <c r="C1423" s="1" t="s">
        <v>2354</v>
      </c>
      <c r="D1423" s="7">
        <v>19</v>
      </c>
      <c r="E1423" s="13">
        <v>0</v>
      </c>
      <c r="F1423" s="14">
        <v>11918.2</v>
      </c>
      <c r="G1423" s="1" t="s">
        <v>2352</v>
      </c>
      <c r="H1423" s="1" t="s">
        <v>2355</v>
      </c>
      <c r="I1423" s="9" t="s">
        <v>2371</v>
      </c>
      <c r="J1423" s="7">
        <f t="shared" si="88"/>
        <v>1983</v>
      </c>
      <c r="K1423" s="7">
        <f t="shared" si="89"/>
        <v>1964</v>
      </c>
      <c r="L1423" s="12">
        <f t="shared" si="90"/>
        <v>23700</v>
      </c>
      <c r="M1423" s="13">
        <f t="shared" si="91"/>
        <v>58</v>
      </c>
      <c r="V1423" s="7">
        <v>2</v>
      </c>
    </row>
    <row r="1424" spans="1:22" x14ac:dyDescent="0.3">
      <c r="A1424" s="1" t="s">
        <v>914</v>
      </c>
      <c r="B1424" s="7">
        <v>1964</v>
      </c>
      <c r="C1424" s="1" t="s">
        <v>2359</v>
      </c>
      <c r="D1424" s="7">
        <v>20</v>
      </c>
      <c r="E1424" s="13">
        <v>0</v>
      </c>
      <c r="F1424" s="14">
        <v>11931.13</v>
      </c>
      <c r="G1424" s="1" t="s">
        <v>2352</v>
      </c>
      <c r="H1424" s="1" t="s">
        <v>2355</v>
      </c>
      <c r="I1424" s="9" t="s">
        <v>2364</v>
      </c>
      <c r="J1424" s="7">
        <f t="shared" si="88"/>
        <v>1983</v>
      </c>
      <c r="K1424" s="7">
        <f t="shared" si="89"/>
        <v>1964</v>
      </c>
      <c r="L1424" s="12">
        <f t="shared" si="90"/>
        <v>23731</v>
      </c>
      <c r="M1424" s="13">
        <f t="shared" si="91"/>
        <v>58</v>
      </c>
      <c r="V1424" s="7">
        <v>2</v>
      </c>
    </row>
    <row r="1425" spans="1:22" x14ac:dyDescent="0.3">
      <c r="A1425" s="1" t="s">
        <v>913</v>
      </c>
      <c r="B1425" s="7">
        <v>1964</v>
      </c>
      <c r="C1425" s="1" t="s">
        <v>2360</v>
      </c>
      <c r="D1425" s="7">
        <v>2</v>
      </c>
      <c r="E1425" s="13">
        <v>0</v>
      </c>
      <c r="F1425" s="14">
        <v>11938.26</v>
      </c>
      <c r="G1425" s="1" t="s">
        <v>2352</v>
      </c>
      <c r="H1425" s="1" t="s">
        <v>2352</v>
      </c>
      <c r="I1425" s="9" t="s">
        <v>2364</v>
      </c>
      <c r="J1425" s="7">
        <f t="shared" si="88"/>
        <v>1983</v>
      </c>
      <c r="K1425" s="7">
        <f t="shared" si="89"/>
        <v>1964</v>
      </c>
      <c r="L1425" s="12">
        <f t="shared" si="90"/>
        <v>23591</v>
      </c>
      <c r="M1425" s="13">
        <f t="shared" si="91"/>
        <v>58</v>
      </c>
      <c r="V1425" s="7">
        <v>1</v>
      </c>
    </row>
    <row r="1426" spans="1:22" x14ac:dyDescent="0.3">
      <c r="A1426" s="1" t="s">
        <v>912</v>
      </c>
      <c r="B1426" s="7">
        <v>1991</v>
      </c>
      <c r="C1426" s="1" t="s">
        <v>2361</v>
      </c>
      <c r="D1426" s="7">
        <v>19</v>
      </c>
      <c r="E1426" s="13">
        <v>3</v>
      </c>
      <c r="F1426" s="14">
        <v>11941.83</v>
      </c>
      <c r="G1426" s="1" t="s">
        <v>2352</v>
      </c>
      <c r="H1426" s="1" t="s">
        <v>2355</v>
      </c>
      <c r="I1426" s="9" t="s">
        <v>2369</v>
      </c>
      <c r="J1426" s="7">
        <f t="shared" si="88"/>
        <v>1983</v>
      </c>
      <c r="K1426" s="7">
        <f t="shared" si="89"/>
        <v>1991</v>
      </c>
      <c r="L1426" s="12">
        <f t="shared" si="90"/>
        <v>33530</v>
      </c>
      <c r="M1426" s="13">
        <f t="shared" si="91"/>
        <v>31</v>
      </c>
      <c r="V1426" s="7">
        <v>2</v>
      </c>
    </row>
    <row r="1427" spans="1:22" x14ac:dyDescent="0.3">
      <c r="A1427" s="1" t="s">
        <v>911</v>
      </c>
      <c r="B1427" s="7">
        <v>1964</v>
      </c>
      <c r="C1427" s="1" t="s">
        <v>2359</v>
      </c>
      <c r="D1427" s="7">
        <v>25</v>
      </c>
      <c r="E1427" s="13">
        <v>0</v>
      </c>
      <c r="F1427" s="14">
        <v>11944.59</v>
      </c>
      <c r="G1427" s="1" t="s">
        <v>2352</v>
      </c>
      <c r="H1427" s="1" t="s">
        <v>2351</v>
      </c>
      <c r="I1427" s="9" t="s">
        <v>2365</v>
      </c>
      <c r="J1427" s="7">
        <f t="shared" si="88"/>
        <v>1983</v>
      </c>
      <c r="K1427" s="7">
        <f t="shared" si="89"/>
        <v>1964</v>
      </c>
      <c r="L1427" s="12">
        <f t="shared" si="90"/>
        <v>23736</v>
      </c>
      <c r="M1427" s="13">
        <f t="shared" si="91"/>
        <v>58</v>
      </c>
      <c r="V1427" s="7">
        <v>9</v>
      </c>
    </row>
    <row r="1428" spans="1:22" x14ac:dyDescent="0.3">
      <c r="A1428" s="1" t="s">
        <v>910</v>
      </c>
      <c r="B1428" s="7">
        <v>1965</v>
      </c>
      <c r="C1428" s="1" t="s">
        <v>2354</v>
      </c>
      <c r="D1428" s="7">
        <v>1</v>
      </c>
      <c r="E1428" s="13">
        <v>1</v>
      </c>
      <c r="F1428" s="14">
        <v>11945.13</v>
      </c>
      <c r="G1428" s="1" t="s">
        <v>2352</v>
      </c>
      <c r="H1428" s="1" t="s">
        <v>2351</v>
      </c>
      <c r="I1428" s="9" t="s">
        <v>2358</v>
      </c>
      <c r="J1428" s="7">
        <f t="shared" si="88"/>
        <v>1983</v>
      </c>
      <c r="K1428" s="7">
        <f t="shared" si="89"/>
        <v>1965</v>
      </c>
      <c r="L1428" s="12">
        <f t="shared" si="90"/>
        <v>24047</v>
      </c>
      <c r="M1428" s="13">
        <f t="shared" si="91"/>
        <v>57</v>
      </c>
      <c r="V1428" s="7">
        <v>9</v>
      </c>
    </row>
    <row r="1429" spans="1:22" x14ac:dyDescent="0.3">
      <c r="A1429" s="1" t="s">
        <v>909</v>
      </c>
      <c r="B1429" s="7">
        <v>1964</v>
      </c>
      <c r="C1429" s="1" t="s">
        <v>2357</v>
      </c>
      <c r="D1429" s="7">
        <v>29</v>
      </c>
      <c r="E1429" s="13">
        <v>1</v>
      </c>
      <c r="F1429" s="14">
        <v>11946.63</v>
      </c>
      <c r="G1429" s="1" t="s">
        <v>2352</v>
      </c>
      <c r="H1429" s="1" t="s">
        <v>2351</v>
      </c>
      <c r="I1429" s="9" t="s">
        <v>2353</v>
      </c>
      <c r="J1429" s="7">
        <f t="shared" si="88"/>
        <v>1983</v>
      </c>
      <c r="K1429" s="7">
        <f t="shared" si="89"/>
        <v>1964</v>
      </c>
      <c r="L1429" s="12">
        <f t="shared" si="90"/>
        <v>23649</v>
      </c>
      <c r="M1429" s="13">
        <f t="shared" si="91"/>
        <v>58</v>
      </c>
      <c r="V1429" s="7">
        <v>9</v>
      </c>
    </row>
    <row r="1430" spans="1:22" x14ac:dyDescent="0.3">
      <c r="A1430" s="1" t="s">
        <v>908</v>
      </c>
      <c r="B1430" s="7">
        <v>1967</v>
      </c>
      <c r="C1430" s="1" t="s">
        <v>2359</v>
      </c>
      <c r="D1430" s="7">
        <v>22</v>
      </c>
      <c r="E1430" s="13">
        <v>3</v>
      </c>
      <c r="F1430" s="14">
        <v>11987.17</v>
      </c>
      <c r="G1430" s="1" t="s">
        <v>2352</v>
      </c>
      <c r="H1430" s="1" t="s">
        <v>2352</v>
      </c>
      <c r="I1430" s="9" t="s">
        <v>2353</v>
      </c>
      <c r="J1430" s="7">
        <f t="shared" si="88"/>
        <v>1983</v>
      </c>
      <c r="K1430" s="7">
        <f t="shared" si="89"/>
        <v>1967</v>
      </c>
      <c r="L1430" s="12">
        <f t="shared" si="90"/>
        <v>24828</v>
      </c>
      <c r="M1430" s="13">
        <f t="shared" si="91"/>
        <v>55</v>
      </c>
      <c r="V1430" s="7">
        <v>1</v>
      </c>
    </row>
    <row r="1431" spans="1:22" x14ac:dyDescent="0.3">
      <c r="A1431" s="1" t="s">
        <v>907</v>
      </c>
      <c r="B1431" s="7">
        <v>1983</v>
      </c>
      <c r="C1431" s="1" t="s">
        <v>2350</v>
      </c>
      <c r="D1431" s="7">
        <v>4</v>
      </c>
      <c r="E1431" s="13">
        <v>3</v>
      </c>
      <c r="F1431" s="14">
        <v>11987.68</v>
      </c>
      <c r="G1431" s="1" t="s">
        <v>2352</v>
      </c>
      <c r="H1431" s="1" t="s">
        <v>2351</v>
      </c>
      <c r="I1431" s="9" t="s">
        <v>2374</v>
      </c>
      <c r="J1431" s="7">
        <f t="shared" si="88"/>
        <v>1983</v>
      </c>
      <c r="K1431" s="7">
        <f t="shared" si="89"/>
        <v>1983</v>
      </c>
      <c r="L1431" s="12">
        <f t="shared" si="90"/>
        <v>30501</v>
      </c>
      <c r="M1431" s="13">
        <f t="shared" si="91"/>
        <v>39</v>
      </c>
      <c r="V1431" s="7">
        <v>9</v>
      </c>
    </row>
    <row r="1432" spans="1:22" x14ac:dyDescent="0.3">
      <c r="A1432" s="1" t="s">
        <v>906</v>
      </c>
      <c r="B1432" s="7">
        <v>1993</v>
      </c>
      <c r="C1432" s="1" t="s">
        <v>2359</v>
      </c>
      <c r="D1432" s="7">
        <v>12</v>
      </c>
      <c r="E1432" s="13">
        <v>0</v>
      </c>
      <c r="F1432" s="14">
        <v>11994.89</v>
      </c>
      <c r="G1432" s="1" t="s">
        <v>2352</v>
      </c>
      <c r="H1432" s="1" t="s">
        <v>2351</v>
      </c>
      <c r="I1432" s="9" t="s">
        <v>2358</v>
      </c>
      <c r="J1432" s="7">
        <f t="shared" si="88"/>
        <v>1983</v>
      </c>
      <c r="K1432" s="7">
        <f t="shared" si="89"/>
        <v>1993</v>
      </c>
      <c r="L1432" s="12">
        <f t="shared" si="90"/>
        <v>34315</v>
      </c>
      <c r="M1432" s="13">
        <f t="shared" si="91"/>
        <v>29</v>
      </c>
      <c r="V1432" s="7">
        <v>9</v>
      </c>
    </row>
    <row r="1433" spans="1:22" x14ac:dyDescent="0.3">
      <c r="A1433" s="1" t="s">
        <v>905</v>
      </c>
      <c r="B1433" s="7">
        <v>1982</v>
      </c>
      <c r="C1433" s="1" t="s">
        <v>2361</v>
      </c>
      <c r="D1433" s="7">
        <v>17</v>
      </c>
      <c r="E1433" s="13">
        <v>3</v>
      </c>
      <c r="F1433" s="14">
        <v>12001.29</v>
      </c>
      <c r="G1433" s="1" t="s">
        <v>2352</v>
      </c>
      <c r="H1433" s="1" t="s">
        <v>2352</v>
      </c>
      <c r="I1433" s="9" t="s">
        <v>2371</v>
      </c>
      <c r="J1433" s="7">
        <f t="shared" si="88"/>
        <v>1983</v>
      </c>
      <c r="K1433" s="7">
        <f t="shared" si="89"/>
        <v>1982</v>
      </c>
      <c r="L1433" s="12">
        <f t="shared" si="90"/>
        <v>30241</v>
      </c>
      <c r="M1433" s="13">
        <f t="shared" si="91"/>
        <v>40</v>
      </c>
      <c r="V1433" s="7">
        <v>1</v>
      </c>
    </row>
    <row r="1434" spans="1:22" x14ac:dyDescent="0.3">
      <c r="A1434" s="1" t="s">
        <v>904</v>
      </c>
      <c r="B1434" s="7">
        <v>1965</v>
      </c>
      <c r="C1434" s="1" t="s">
        <v>2356</v>
      </c>
      <c r="D1434" s="7">
        <v>9</v>
      </c>
      <c r="E1434" s="13">
        <v>0</v>
      </c>
      <c r="F1434" s="14">
        <v>12029.29</v>
      </c>
      <c r="G1434" s="1" t="s">
        <v>2352</v>
      </c>
      <c r="H1434" s="1" t="s">
        <v>2351</v>
      </c>
      <c r="I1434" s="9" t="s">
        <v>2368</v>
      </c>
      <c r="J1434" s="7">
        <f t="shared" si="88"/>
        <v>1983</v>
      </c>
      <c r="K1434" s="7">
        <f t="shared" si="89"/>
        <v>1965</v>
      </c>
      <c r="L1434" s="12">
        <f t="shared" si="90"/>
        <v>23902</v>
      </c>
      <c r="M1434" s="13">
        <f t="shared" si="91"/>
        <v>57</v>
      </c>
      <c r="V1434" s="7">
        <v>9</v>
      </c>
    </row>
    <row r="1435" spans="1:22" x14ac:dyDescent="0.3">
      <c r="A1435" s="1" t="s">
        <v>903</v>
      </c>
      <c r="B1435" s="7">
        <v>1965</v>
      </c>
      <c r="C1435" s="1" t="s">
        <v>2361</v>
      </c>
      <c r="D1435" s="7">
        <v>29</v>
      </c>
      <c r="E1435" s="13">
        <v>1</v>
      </c>
      <c r="F1435" s="14">
        <v>12032.33</v>
      </c>
      <c r="G1435" s="1" t="s">
        <v>2352</v>
      </c>
      <c r="H1435" s="1" t="s">
        <v>2355</v>
      </c>
      <c r="I1435" s="9" t="s">
        <v>2362</v>
      </c>
      <c r="J1435" s="7">
        <f t="shared" si="88"/>
        <v>1983</v>
      </c>
      <c r="K1435" s="7">
        <f t="shared" si="89"/>
        <v>1965</v>
      </c>
      <c r="L1435" s="12">
        <f t="shared" si="90"/>
        <v>24044</v>
      </c>
      <c r="M1435" s="13">
        <f t="shared" si="91"/>
        <v>57</v>
      </c>
      <c r="V1435" s="7">
        <v>2</v>
      </c>
    </row>
    <row r="1436" spans="1:22" x14ac:dyDescent="0.3">
      <c r="A1436" s="1" t="s">
        <v>902</v>
      </c>
      <c r="B1436" s="7">
        <v>1979</v>
      </c>
      <c r="C1436" s="1" t="s">
        <v>2361</v>
      </c>
      <c r="D1436" s="7">
        <v>16</v>
      </c>
      <c r="E1436" s="13">
        <v>2</v>
      </c>
      <c r="F1436" s="14">
        <v>12035.18</v>
      </c>
      <c r="G1436" s="1" t="s">
        <v>2352</v>
      </c>
      <c r="H1436" s="1" t="s">
        <v>2352</v>
      </c>
      <c r="I1436" s="9" t="s">
        <v>2371</v>
      </c>
      <c r="J1436" s="7">
        <f t="shared" si="88"/>
        <v>1983</v>
      </c>
      <c r="K1436" s="7">
        <f t="shared" si="89"/>
        <v>1979</v>
      </c>
      <c r="L1436" s="12">
        <f t="shared" si="90"/>
        <v>29144</v>
      </c>
      <c r="M1436" s="13">
        <f t="shared" si="91"/>
        <v>43</v>
      </c>
      <c r="V1436" s="7">
        <v>1</v>
      </c>
    </row>
    <row r="1437" spans="1:22" x14ac:dyDescent="0.3">
      <c r="A1437" s="1" t="s">
        <v>901</v>
      </c>
      <c r="B1437" s="7">
        <v>1966</v>
      </c>
      <c r="C1437" s="1" t="s">
        <v>2354</v>
      </c>
      <c r="D1437" s="7">
        <v>24</v>
      </c>
      <c r="E1437" s="13">
        <v>1</v>
      </c>
      <c r="F1437" s="14">
        <v>12044.34</v>
      </c>
      <c r="G1437" s="1" t="s">
        <v>2352</v>
      </c>
      <c r="H1437" s="1" t="s">
        <v>2355</v>
      </c>
      <c r="I1437" s="9" t="s">
        <v>2358</v>
      </c>
      <c r="J1437" s="7">
        <f t="shared" si="88"/>
        <v>1983</v>
      </c>
      <c r="K1437" s="7">
        <f t="shared" si="89"/>
        <v>1966</v>
      </c>
      <c r="L1437" s="12">
        <f t="shared" si="90"/>
        <v>24435</v>
      </c>
      <c r="M1437" s="13">
        <f t="shared" si="91"/>
        <v>56</v>
      </c>
      <c r="V1437" s="7">
        <v>2</v>
      </c>
    </row>
    <row r="1438" spans="1:22" x14ac:dyDescent="0.3">
      <c r="A1438" s="1" t="s">
        <v>900</v>
      </c>
      <c r="B1438" s="7">
        <v>1986</v>
      </c>
      <c r="C1438" s="1" t="s">
        <v>2357</v>
      </c>
      <c r="D1438" s="7">
        <v>7</v>
      </c>
      <c r="E1438" s="13">
        <v>3</v>
      </c>
      <c r="F1438" s="14">
        <v>12048.13</v>
      </c>
      <c r="G1438" s="1" t="s">
        <v>2352</v>
      </c>
      <c r="H1438" s="1" t="s">
        <v>2351</v>
      </c>
      <c r="I1438" s="9" t="s">
        <v>2374</v>
      </c>
      <c r="J1438" s="7">
        <f t="shared" si="88"/>
        <v>1983</v>
      </c>
      <c r="K1438" s="7">
        <f t="shared" si="89"/>
        <v>1986</v>
      </c>
      <c r="L1438" s="12">
        <f t="shared" si="90"/>
        <v>31662</v>
      </c>
      <c r="M1438" s="13">
        <f t="shared" si="91"/>
        <v>36</v>
      </c>
      <c r="V1438" s="7">
        <v>9</v>
      </c>
    </row>
    <row r="1439" spans="1:22" x14ac:dyDescent="0.3">
      <c r="A1439" s="1" t="s">
        <v>899</v>
      </c>
      <c r="B1439" s="7">
        <v>1984</v>
      </c>
      <c r="C1439" s="1" t="s">
        <v>2357</v>
      </c>
      <c r="D1439" s="7">
        <v>2</v>
      </c>
      <c r="E1439" s="13">
        <v>3</v>
      </c>
      <c r="F1439" s="14">
        <v>12091.34</v>
      </c>
      <c r="G1439" s="1" t="s">
        <v>2352</v>
      </c>
      <c r="H1439" s="1" t="s">
        <v>2351</v>
      </c>
      <c r="I1439" s="9" t="s">
        <v>2375</v>
      </c>
      <c r="J1439" s="7">
        <f t="shared" si="88"/>
        <v>1983</v>
      </c>
      <c r="K1439" s="7">
        <f t="shared" si="89"/>
        <v>1984</v>
      </c>
      <c r="L1439" s="12">
        <f t="shared" si="90"/>
        <v>30927</v>
      </c>
      <c r="M1439" s="13">
        <f t="shared" si="91"/>
        <v>38</v>
      </c>
      <c r="V1439" s="7">
        <v>9</v>
      </c>
    </row>
    <row r="1440" spans="1:22" x14ac:dyDescent="0.3">
      <c r="A1440" s="1" t="s">
        <v>898</v>
      </c>
      <c r="B1440" s="7">
        <v>1968</v>
      </c>
      <c r="C1440" s="1" t="s">
        <v>2356</v>
      </c>
      <c r="D1440" s="7">
        <v>21</v>
      </c>
      <c r="E1440" s="13">
        <v>3</v>
      </c>
      <c r="F1440" s="14">
        <v>12094.48</v>
      </c>
      <c r="G1440" s="1" t="s">
        <v>2352</v>
      </c>
      <c r="H1440" s="1" t="s">
        <v>2352</v>
      </c>
      <c r="I1440" s="9" t="s">
        <v>2362</v>
      </c>
      <c r="J1440" s="7">
        <f t="shared" si="88"/>
        <v>1983</v>
      </c>
      <c r="K1440" s="7">
        <f t="shared" si="89"/>
        <v>1968</v>
      </c>
      <c r="L1440" s="12">
        <f t="shared" si="90"/>
        <v>25010</v>
      </c>
      <c r="M1440" s="13">
        <f t="shared" si="91"/>
        <v>54</v>
      </c>
      <c r="V1440" s="7">
        <v>1</v>
      </c>
    </row>
    <row r="1441" spans="1:22" x14ac:dyDescent="0.3">
      <c r="A1441" s="1" t="s">
        <v>897</v>
      </c>
      <c r="B1441" s="7">
        <v>1968</v>
      </c>
      <c r="C1441" s="1" t="s">
        <v>2359</v>
      </c>
      <c r="D1441" s="7">
        <v>9</v>
      </c>
      <c r="E1441" s="13">
        <v>2</v>
      </c>
      <c r="F1441" s="14">
        <v>12096.65</v>
      </c>
      <c r="G1441" s="1" t="s">
        <v>2352</v>
      </c>
      <c r="H1441" s="1" t="s">
        <v>2355</v>
      </c>
      <c r="I1441" s="9" t="s">
        <v>2368</v>
      </c>
      <c r="J1441" s="7">
        <f t="shared" si="88"/>
        <v>1983</v>
      </c>
      <c r="K1441" s="7">
        <f t="shared" si="89"/>
        <v>1968</v>
      </c>
      <c r="L1441" s="12">
        <f t="shared" si="90"/>
        <v>25181</v>
      </c>
      <c r="M1441" s="13">
        <f t="shared" si="91"/>
        <v>54</v>
      </c>
      <c r="V1441" s="7">
        <v>2</v>
      </c>
    </row>
    <row r="1442" spans="1:22" x14ac:dyDescent="0.3">
      <c r="A1442" s="1" t="s">
        <v>896</v>
      </c>
      <c r="B1442" s="7">
        <v>1968</v>
      </c>
      <c r="C1442" s="1" t="s">
        <v>2361</v>
      </c>
      <c r="D1442" s="7">
        <v>25</v>
      </c>
      <c r="E1442" s="13">
        <v>3</v>
      </c>
      <c r="F1442" s="14">
        <v>12105.32</v>
      </c>
      <c r="G1442" s="1" t="s">
        <v>2352</v>
      </c>
      <c r="H1442" s="1" t="s">
        <v>2352</v>
      </c>
      <c r="I1442" s="9" t="s">
        <v>2362</v>
      </c>
      <c r="J1442" s="7">
        <f t="shared" si="88"/>
        <v>1983</v>
      </c>
      <c r="K1442" s="7">
        <f t="shared" si="89"/>
        <v>1968</v>
      </c>
      <c r="L1442" s="12">
        <f t="shared" si="90"/>
        <v>25136</v>
      </c>
      <c r="M1442" s="13">
        <f t="shared" si="91"/>
        <v>54</v>
      </c>
      <c r="V1442" s="7">
        <v>1</v>
      </c>
    </row>
    <row r="1443" spans="1:22" x14ac:dyDescent="0.3">
      <c r="A1443" s="1" t="s">
        <v>895</v>
      </c>
      <c r="B1443" s="7">
        <v>1963</v>
      </c>
      <c r="C1443" s="1" t="s">
        <v>2350</v>
      </c>
      <c r="D1443" s="7">
        <v>20</v>
      </c>
      <c r="E1443" s="13">
        <v>0</v>
      </c>
      <c r="F1443" s="14">
        <v>12124.99</v>
      </c>
      <c r="G1443" s="1" t="s">
        <v>2352</v>
      </c>
      <c r="H1443" s="1" t="s">
        <v>2355</v>
      </c>
      <c r="I1443" s="9" t="s">
        <v>2358</v>
      </c>
      <c r="J1443" s="7">
        <f t="shared" si="88"/>
        <v>1983</v>
      </c>
      <c r="K1443" s="7">
        <f t="shared" si="89"/>
        <v>1963</v>
      </c>
      <c r="L1443" s="12">
        <f t="shared" si="90"/>
        <v>23212</v>
      </c>
      <c r="M1443" s="13">
        <f t="shared" si="91"/>
        <v>59</v>
      </c>
      <c r="V1443" s="7">
        <v>2</v>
      </c>
    </row>
    <row r="1444" spans="1:22" x14ac:dyDescent="0.3">
      <c r="A1444" s="1" t="s">
        <v>894</v>
      </c>
      <c r="B1444" s="7">
        <v>1963</v>
      </c>
      <c r="C1444" s="1" t="s">
        <v>2356</v>
      </c>
      <c r="D1444" s="7">
        <v>4</v>
      </c>
      <c r="E1444" s="13">
        <v>0</v>
      </c>
      <c r="F1444" s="14">
        <v>12129.61</v>
      </c>
      <c r="G1444" s="1" t="s">
        <v>2352</v>
      </c>
      <c r="H1444" s="1" t="s">
        <v>2355</v>
      </c>
      <c r="I1444" s="9" t="s">
        <v>2358</v>
      </c>
      <c r="J1444" s="7">
        <f t="shared" si="88"/>
        <v>1983</v>
      </c>
      <c r="K1444" s="7">
        <f t="shared" si="89"/>
        <v>1963</v>
      </c>
      <c r="L1444" s="12">
        <f t="shared" si="90"/>
        <v>23166</v>
      </c>
      <c r="M1444" s="13">
        <f t="shared" si="91"/>
        <v>60</v>
      </c>
      <c r="V1444" s="7">
        <v>2</v>
      </c>
    </row>
    <row r="1445" spans="1:22" x14ac:dyDescent="0.3">
      <c r="A1445" s="1" t="s">
        <v>893</v>
      </c>
      <c r="B1445" s="7">
        <v>1991</v>
      </c>
      <c r="C1445" s="1" t="s">
        <v>2354</v>
      </c>
      <c r="D1445" s="7">
        <v>6</v>
      </c>
      <c r="E1445" s="13">
        <v>3</v>
      </c>
      <c r="F1445" s="14">
        <v>12130.8</v>
      </c>
      <c r="G1445" s="1" t="s">
        <v>2352</v>
      </c>
      <c r="H1445" s="1" t="s">
        <v>2352</v>
      </c>
      <c r="I1445" s="9" t="s">
        <v>2374</v>
      </c>
      <c r="J1445" s="7">
        <f t="shared" si="88"/>
        <v>1983</v>
      </c>
      <c r="K1445" s="7">
        <f t="shared" si="89"/>
        <v>1991</v>
      </c>
      <c r="L1445" s="12">
        <f t="shared" si="90"/>
        <v>33548</v>
      </c>
      <c r="M1445" s="13">
        <f t="shared" si="91"/>
        <v>31</v>
      </c>
      <c r="V1445" s="7">
        <v>1</v>
      </c>
    </row>
    <row r="1446" spans="1:22" x14ac:dyDescent="0.3">
      <c r="A1446" s="1" t="s">
        <v>892</v>
      </c>
      <c r="B1446" s="7">
        <v>1974</v>
      </c>
      <c r="C1446" s="1" t="s">
        <v>2357</v>
      </c>
      <c r="D1446" s="7">
        <v>16</v>
      </c>
      <c r="E1446" s="13">
        <v>0</v>
      </c>
      <c r="F1446" s="14">
        <v>12137.6</v>
      </c>
      <c r="G1446" s="1" t="s">
        <v>2352</v>
      </c>
      <c r="H1446" s="1" t="s">
        <v>2352</v>
      </c>
      <c r="I1446" s="9" t="s">
        <v>2358</v>
      </c>
      <c r="J1446" s="7">
        <f t="shared" si="88"/>
        <v>1983</v>
      </c>
      <c r="K1446" s="7">
        <f t="shared" si="89"/>
        <v>1974</v>
      </c>
      <c r="L1446" s="12">
        <f t="shared" si="90"/>
        <v>27288</v>
      </c>
      <c r="M1446" s="13">
        <f t="shared" si="91"/>
        <v>48</v>
      </c>
      <c r="V1446" s="7">
        <v>1</v>
      </c>
    </row>
    <row r="1447" spans="1:22" x14ac:dyDescent="0.3">
      <c r="A1447" s="1" t="s">
        <v>891</v>
      </c>
      <c r="B1447" s="7">
        <v>1962</v>
      </c>
      <c r="C1447" s="1" t="s">
        <v>2354</v>
      </c>
      <c r="D1447" s="7">
        <v>4</v>
      </c>
      <c r="E1447" s="13">
        <v>0</v>
      </c>
      <c r="F1447" s="14">
        <v>12142.58</v>
      </c>
      <c r="G1447" s="1" t="s">
        <v>2352</v>
      </c>
      <c r="H1447" s="1" t="s">
        <v>2351</v>
      </c>
      <c r="I1447" s="9" t="s">
        <v>2353</v>
      </c>
      <c r="J1447" s="7">
        <f t="shared" si="88"/>
        <v>1983</v>
      </c>
      <c r="K1447" s="7">
        <f t="shared" si="89"/>
        <v>1962</v>
      </c>
      <c r="L1447" s="12">
        <f t="shared" si="90"/>
        <v>22954</v>
      </c>
      <c r="M1447" s="13">
        <f t="shared" si="91"/>
        <v>60</v>
      </c>
      <c r="V1447" s="7">
        <v>9</v>
      </c>
    </row>
    <row r="1448" spans="1:22" x14ac:dyDescent="0.3">
      <c r="A1448" s="1" t="s">
        <v>890</v>
      </c>
      <c r="B1448" s="7">
        <v>1962</v>
      </c>
      <c r="C1448" s="1" t="s">
        <v>2357</v>
      </c>
      <c r="D1448" s="7">
        <v>15</v>
      </c>
      <c r="E1448" s="13">
        <v>0</v>
      </c>
      <c r="F1448" s="14">
        <v>12146.97</v>
      </c>
      <c r="G1448" s="1" t="s">
        <v>2352</v>
      </c>
      <c r="H1448" s="1" t="s">
        <v>2352</v>
      </c>
      <c r="I1448" s="9" t="s">
        <v>2362</v>
      </c>
      <c r="J1448" s="7">
        <f t="shared" si="88"/>
        <v>1983</v>
      </c>
      <c r="K1448" s="7">
        <f t="shared" si="89"/>
        <v>1962</v>
      </c>
      <c r="L1448" s="12">
        <f t="shared" si="90"/>
        <v>22904</v>
      </c>
      <c r="M1448" s="13">
        <f t="shared" si="91"/>
        <v>60</v>
      </c>
      <c r="V1448" s="7">
        <v>1</v>
      </c>
    </row>
    <row r="1449" spans="1:22" x14ac:dyDescent="0.3">
      <c r="A1449" s="1" t="s">
        <v>889</v>
      </c>
      <c r="B1449" s="7">
        <v>1987</v>
      </c>
      <c r="C1449" s="1" t="s">
        <v>2361</v>
      </c>
      <c r="D1449" s="7">
        <v>5</v>
      </c>
      <c r="E1449" s="13">
        <v>3</v>
      </c>
      <c r="F1449" s="14">
        <v>12148.2</v>
      </c>
      <c r="G1449" s="1" t="s">
        <v>2352</v>
      </c>
      <c r="H1449" s="1" t="s">
        <v>2352</v>
      </c>
      <c r="I1449" s="9" t="s">
        <v>2358</v>
      </c>
      <c r="J1449" s="7">
        <f t="shared" si="88"/>
        <v>1983</v>
      </c>
      <c r="K1449" s="7">
        <f t="shared" si="89"/>
        <v>1987</v>
      </c>
      <c r="L1449" s="12">
        <f t="shared" si="90"/>
        <v>32055</v>
      </c>
      <c r="M1449" s="13">
        <f t="shared" si="91"/>
        <v>35</v>
      </c>
      <c r="V1449" s="7">
        <v>1</v>
      </c>
    </row>
    <row r="1450" spans="1:22" x14ac:dyDescent="0.3">
      <c r="A1450" s="1" t="s">
        <v>888</v>
      </c>
      <c r="B1450" s="7">
        <v>1991</v>
      </c>
      <c r="C1450" s="1" t="s">
        <v>2360</v>
      </c>
      <c r="D1450" s="7">
        <v>29</v>
      </c>
      <c r="E1450" s="13">
        <v>3</v>
      </c>
      <c r="F1450" s="14">
        <v>12198.64</v>
      </c>
      <c r="G1450" s="1" t="s">
        <v>2352</v>
      </c>
      <c r="H1450" s="1" t="s">
        <v>2352</v>
      </c>
      <c r="I1450" s="9" t="s">
        <v>2374</v>
      </c>
      <c r="J1450" s="7">
        <f t="shared" si="88"/>
        <v>1983</v>
      </c>
      <c r="K1450" s="7">
        <f t="shared" si="89"/>
        <v>1991</v>
      </c>
      <c r="L1450" s="12">
        <f t="shared" si="90"/>
        <v>33479</v>
      </c>
      <c r="M1450" s="13">
        <f t="shared" si="91"/>
        <v>31</v>
      </c>
      <c r="V1450" s="7">
        <v>1</v>
      </c>
    </row>
    <row r="1451" spans="1:22" x14ac:dyDescent="0.3">
      <c r="A1451" s="1" t="s">
        <v>887</v>
      </c>
      <c r="B1451" s="7">
        <v>1977</v>
      </c>
      <c r="C1451" s="1" t="s">
        <v>2360</v>
      </c>
      <c r="D1451" s="7">
        <v>14</v>
      </c>
      <c r="E1451" s="13">
        <v>2</v>
      </c>
      <c r="F1451" s="14">
        <v>12218.7</v>
      </c>
      <c r="G1451" s="1" t="s">
        <v>2352</v>
      </c>
      <c r="H1451" s="1" t="s">
        <v>2355</v>
      </c>
      <c r="I1451" s="9" t="s">
        <v>2358</v>
      </c>
      <c r="J1451" s="7">
        <f t="shared" si="88"/>
        <v>1983</v>
      </c>
      <c r="K1451" s="7">
        <f t="shared" si="89"/>
        <v>1977</v>
      </c>
      <c r="L1451" s="12">
        <f t="shared" si="90"/>
        <v>28351</v>
      </c>
      <c r="M1451" s="13">
        <f t="shared" si="91"/>
        <v>45</v>
      </c>
      <c r="V1451" s="7">
        <v>2</v>
      </c>
    </row>
    <row r="1452" spans="1:22" x14ac:dyDescent="0.3">
      <c r="A1452" s="1" t="s">
        <v>886</v>
      </c>
      <c r="B1452" s="7">
        <v>1964</v>
      </c>
      <c r="C1452" s="1" t="s">
        <v>2350</v>
      </c>
      <c r="D1452" s="7">
        <v>20</v>
      </c>
      <c r="E1452" s="13">
        <v>0</v>
      </c>
      <c r="F1452" s="14">
        <v>12222.9</v>
      </c>
      <c r="G1452" s="1" t="s">
        <v>2352</v>
      </c>
      <c r="H1452" s="1" t="s">
        <v>2351</v>
      </c>
      <c r="I1452" s="9" t="s">
        <v>2358</v>
      </c>
      <c r="J1452" s="7">
        <f t="shared" si="88"/>
        <v>1983</v>
      </c>
      <c r="K1452" s="7">
        <f t="shared" si="89"/>
        <v>1964</v>
      </c>
      <c r="L1452" s="12">
        <f t="shared" si="90"/>
        <v>23578</v>
      </c>
      <c r="M1452" s="13">
        <f t="shared" si="91"/>
        <v>58</v>
      </c>
      <c r="V1452" s="7">
        <v>9</v>
      </c>
    </row>
    <row r="1453" spans="1:22" x14ac:dyDescent="0.3">
      <c r="A1453" s="1" t="s">
        <v>885</v>
      </c>
      <c r="B1453" s="7">
        <v>1964</v>
      </c>
      <c r="C1453" s="1" t="s">
        <v>2350</v>
      </c>
      <c r="D1453" s="7">
        <v>2</v>
      </c>
      <c r="E1453" s="13">
        <v>0</v>
      </c>
      <c r="F1453" s="14">
        <v>12224.35</v>
      </c>
      <c r="G1453" s="1" t="s">
        <v>2352</v>
      </c>
      <c r="H1453" s="1" t="s">
        <v>2355</v>
      </c>
      <c r="I1453" s="9" t="s">
        <v>2358</v>
      </c>
      <c r="J1453" s="7">
        <f t="shared" si="88"/>
        <v>1983</v>
      </c>
      <c r="K1453" s="7">
        <f t="shared" si="89"/>
        <v>1964</v>
      </c>
      <c r="L1453" s="12">
        <f t="shared" si="90"/>
        <v>23560</v>
      </c>
      <c r="M1453" s="13">
        <f t="shared" si="91"/>
        <v>58</v>
      </c>
      <c r="V1453" s="7">
        <v>2</v>
      </c>
    </row>
    <row r="1454" spans="1:22" x14ac:dyDescent="0.3">
      <c r="A1454" s="1" t="s">
        <v>884</v>
      </c>
      <c r="B1454" s="7">
        <v>1964</v>
      </c>
      <c r="C1454" s="1" t="s">
        <v>2356</v>
      </c>
      <c r="D1454" s="7">
        <v>24</v>
      </c>
      <c r="E1454" s="13">
        <v>0</v>
      </c>
      <c r="F1454" s="14">
        <v>12231.61</v>
      </c>
      <c r="G1454" s="1" t="s">
        <v>2352</v>
      </c>
      <c r="H1454" s="1" t="s">
        <v>2352</v>
      </c>
      <c r="I1454" s="9" t="s">
        <v>2358</v>
      </c>
      <c r="J1454" s="7">
        <f t="shared" si="88"/>
        <v>1983</v>
      </c>
      <c r="K1454" s="7">
        <f t="shared" si="89"/>
        <v>1964</v>
      </c>
      <c r="L1454" s="12">
        <f t="shared" si="90"/>
        <v>23552</v>
      </c>
      <c r="M1454" s="13">
        <f t="shared" si="91"/>
        <v>58</v>
      </c>
      <c r="V1454" s="7">
        <v>1</v>
      </c>
    </row>
    <row r="1455" spans="1:22" x14ac:dyDescent="0.3">
      <c r="A1455" s="1" t="s">
        <v>883</v>
      </c>
      <c r="B1455" s="7">
        <v>1963</v>
      </c>
      <c r="C1455" s="1" t="s">
        <v>2350</v>
      </c>
      <c r="D1455" s="7">
        <v>19</v>
      </c>
      <c r="E1455" s="13">
        <v>0</v>
      </c>
      <c r="F1455" s="14">
        <v>12233.83</v>
      </c>
      <c r="G1455" s="1" t="s">
        <v>2352</v>
      </c>
      <c r="H1455" s="1" t="s">
        <v>2355</v>
      </c>
      <c r="I1455" s="9" t="s">
        <v>2362</v>
      </c>
      <c r="J1455" s="7">
        <f t="shared" si="88"/>
        <v>1983</v>
      </c>
      <c r="K1455" s="7">
        <f t="shared" si="89"/>
        <v>1963</v>
      </c>
      <c r="L1455" s="12">
        <f t="shared" si="90"/>
        <v>23211</v>
      </c>
      <c r="M1455" s="13">
        <f t="shared" si="91"/>
        <v>59</v>
      </c>
      <c r="V1455" s="7">
        <v>2</v>
      </c>
    </row>
    <row r="1456" spans="1:22" x14ac:dyDescent="0.3">
      <c r="A1456" s="1" t="s">
        <v>882</v>
      </c>
      <c r="B1456" s="7">
        <v>1964</v>
      </c>
      <c r="C1456" s="1" t="s">
        <v>2361</v>
      </c>
      <c r="D1456" s="7">
        <v>15</v>
      </c>
      <c r="E1456" s="13">
        <v>0</v>
      </c>
      <c r="F1456" s="14">
        <v>12235.84</v>
      </c>
      <c r="G1456" s="1" t="s">
        <v>2352</v>
      </c>
      <c r="H1456" s="1" t="s">
        <v>2352</v>
      </c>
      <c r="I1456" s="9" t="s">
        <v>2358</v>
      </c>
      <c r="J1456" s="7">
        <f t="shared" si="88"/>
        <v>1983</v>
      </c>
      <c r="K1456" s="7">
        <f t="shared" si="89"/>
        <v>1964</v>
      </c>
      <c r="L1456" s="12">
        <f t="shared" si="90"/>
        <v>23665</v>
      </c>
      <c r="M1456" s="13">
        <f t="shared" si="91"/>
        <v>58</v>
      </c>
      <c r="V1456" s="7">
        <v>1</v>
      </c>
    </row>
    <row r="1457" spans="1:22" x14ac:dyDescent="0.3">
      <c r="A1457" s="1" t="s">
        <v>881</v>
      </c>
      <c r="B1457" s="7">
        <v>1966</v>
      </c>
      <c r="C1457" s="1" t="s">
        <v>2350</v>
      </c>
      <c r="D1457" s="7">
        <v>29</v>
      </c>
      <c r="E1457" s="13">
        <v>0</v>
      </c>
      <c r="F1457" s="14">
        <v>12237.73</v>
      </c>
      <c r="G1457" s="1" t="s">
        <v>2352</v>
      </c>
      <c r="H1457" s="1" t="s">
        <v>2352</v>
      </c>
      <c r="I1457" s="9" t="s">
        <v>2358</v>
      </c>
      <c r="J1457" s="7">
        <f t="shared" si="88"/>
        <v>1983</v>
      </c>
      <c r="K1457" s="7">
        <f t="shared" si="89"/>
        <v>1966</v>
      </c>
      <c r="L1457" s="12">
        <f t="shared" si="90"/>
        <v>24317</v>
      </c>
      <c r="M1457" s="13">
        <f t="shared" si="91"/>
        <v>56</v>
      </c>
      <c r="V1457" s="7">
        <v>1</v>
      </c>
    </row>
    <row r="1458" spans="1:22" x14ac:dyDescent="0.3">
      <c r="A1458" s="1" t="s">
        <v>880</v>
      </c>
      <c r="B1458" s="7">
        <v>1963</v>
      </c>
      <c r="C1458" s="1" t="s">
        <v>2350</v>
      </c>
      <c r="D1458" s="7">
        <v>17</v>
      </c>
      <c r="E1458" s="13">
        <v>0</v>
      </c>
      <c r="F1458" s="14">
        <v>12244.53</v>
      </c>
      <c r="G1458" s="1" t="s">
        <v>2352</v>
      </c>
      <c r="H1458" s="1" t="s">
        <v>2355</v>
      </c>
      <c r="I1458" s="9" t="s">
        <v>2353</v>
      </c>
      <c r="J1458" s="7">
        <f t="shared" si="88"/>
        <v>1983</v>
      </c>
      <c r="K1458" s="7">
        <f t="shared" si="89"/>
        <v>1963</v>
      </c>
      <c r="L1458" s="12">
        <f t="shared" si="90"/>
        <v>23209</v>
      </c>
      <c r="M1458" s="13">
        <f t="shared" si="91"/>
        <v>59</v>
      </c>
      <c r="V1458" s="7">
        <v>2</v>
      </c>
    </row>
    <row r="1459" spans="1:22" x14ac:dyDescent="0.3">
      <c r="A1459" s="1" t="s">
        <v>879</v>
      </c>
      <c r="B1459" s="7">
        <v>1974</v>
      </c>
      <c r="C1459" s="1" t="s">
        <v>2356</v>
      </c>
      <c r="D1459" s="7">
        <v>23</v>
      </c>
      <c r="E1459" s="13">
        <v>0</v>
      </c>
      <c r="F1459" s="14">
        <v>12245.17</v>
      </c>
      <c r="G1459" s="1" t="s">
        <v>2352</v>
      </c>
      <c r="H1459" s="1" t="s">
        <v>2355</v>
      </c>
      <c r="I1459" s="9" t="s">
        <v>2358</v>
      </c>
      <c r="J1459" s="7">
        <f t="shared" si="88"/>
        <v>1983</v>
      </c>
      <c r="K1459" s="7">
        <f t="shared" si="89"/>
        <v>1974</v>
      </c>
      <c r="L1459" s="12">
        <f t="shared" si="90"/>
        <v>27203</v>
      </c>
      <c r="M1459" s="13">
        <f t="shared" si="91"/>
        <v>48</v>
      </c>
      <c r="V1459" s="7">
        <v>2</v>
      </c>
    </row>
    <row r="1460" spans="1:22" x14ac:dyDescent="0.3">
      <c r="A1460" s="1" t="s">
        <v>878</v>
      </c>
      <c r="B1460" s="7">
        <v>1989</v>
      </c>
      <c r="C1460" s="1" t="s">
        <v>2354</v>
      </c>
      <c r="D1460" s="7">
        <v>23</v>
      </c>
      <c r="E1460" s="13">
        <v>3</v>
      </c>
      <c r="F1460" s="14">
        <v>12254.44</v>
      </c>
      <c r="G1460" s="1" t="s">
        <v>2352</v>
      </c>
      <c r="H1460" s="1" t="s">
        <v>2352</v>
      </c>
      <c r="I1460" s="9" t="s">
        <v>2374</v>
      </c>
      <c r="J1460" s="7">
        <f t="shared" si="88"/>
        <v>1983</v>
      </c>
      <c r="K1460" s="7">
        <f t="shared" si="89"/>
        <v>1989</v>
      </c>
      <c r="L1460" s="12">
        <f t="shared" si="90"/>
        <v>32835</v>
      </c>
      <c r="M1460" s="13">
        <f t="shared" si="91"/>
        <v>33</v>
      </c>
      <c r="V1460" s="7">
        <v>1</v>
      </c>
    </row>
    <row r="1461" spans="1:22" x14ac:dyDescent="0.3">
      <c r="A1461" s="1" t="s">
        <v>877</v>
      </c>
      <c r="B1461" s="7">
        <v>1986</v>
      </c>
      <c r="C1461" s="1" t="s">
        <v>2360</v>
      </c>
      <c r="D1461" s="7">
        <v>13</v>
      </c>
      <c r="E1461" s="13">
        <v>3</v>
      </c>
      <c r="F1461" s="14">
        <v>12255.04</v>
      </c>
      <c r="G1461" s="1" t="s">
        <v>2352</v>
      </c>
      <c r="H1461" s="1" t="s">
        <v>2351</v>
      </c>
      <c r="I1461" s="9" t="s">
        <v>2374</v>
      </c>
      <c r="J1461" s="7">
        <f t="shared" si="88"/>
        <v>1983</v>
      </c>
      <c r="K1461" s="7">
        <f t="shared" si="89"/>
        <v>1986</v>
      </c>
      <c r="L1461" s="12">
        <f t="shared" si="90"/>
        <v>31637</v>
      </c>
      <c r="M1461" s="13">
        <f t="shared" si="91"/>
        <v>36</v>
      </c>
      <c r="V1461" s="7">
        <v>9</v>
      </c>
    </row>
    <row r="1462" spans="1:22" x14ac:dyDescent="0.3">
      <c r="A1462" s="1" t="s">
        <v>876</v>
      </c>
      <c r="B1462" s="7">
        <v>1966</v>
      </c>
      <c r="C1462" s="1" t="s">
        <v>2359</v>
      </c>
      <c r="D1462" s="7">
        <v>6</v>
      </c>
      <c r="E1462" s="13">
        <v>2</v>
      </c>
      <c r="F1462" s="14">
        <v>12265.51</v>
      </c>
      <c r="G1462" s="1" t="s">
        <v>2352</v>
      </c>
      <c r="H1462" s="1" t="s">
        <v>2352</v>
      </c>
      <c r="I1462" s="9" t="s">
        <v>2353</v>
      </c>
      <c r="J1462" s="7">
        <f t="shared" si="88"/>
        <v>1983</v>
      </c>
      <c r="K1462" s="7">
        <f t="shared" si="89"/>
        <v>1966</v>
      </c>
      <c r="L1462" s="12">
        <f t="shared" si="90"/>
        <v>24447</v>
      </c>
      <c r="M1462" s="13">
        <f t="shared" si="91"/>
        <v>56</v>
      </c>
      <c r="V1462" s="7">
        <v>1</v>
      </c>
    </row>
    <row r="1463" spans="1:22" x14ac:dyDescent="0.3">
      <c r="A1463" s="1" t="s">
        <v>875</v>
      </c>
      <c r="B1463" s="7">
        <v>1967</v>
      </c>
      <c r="C1463" s="1" t="s">
        <v>2359</v>
      </c>
      <c r="D1463" s="7">
        <v>30</v>
      </c>
      <c r="E1463" s="13">
        <v>2</v>
      </c>
      <c r="F1463" s="14">
        <v>12268.63</v>
      </c>
      <c r="G1463" s="1" t="s">
        <v>2352</v>
      </c>
      <c r="H1463" s="1" t="s">
        <v>2355</v>
      </c>
      <c r="I1463" s="9" t="s">
        <v>2358</v>
      </c>
      <c r="J1463" s="7">
        <f t="shared" si="88"/>
        <v>1983</v>
      </c>
      <c r="K1463" s="7">
        <f t="shared" si="89"/>
        <v>1967</v>
      </c>
      <c r="L1463" s="12">
        <f t="shared" si="90"/>
        <v>24836</v>
      </c>
      <c r="M1463" s="13">
        <f t="shared" si="91"/>
        <v>55</v>
      </c>
      <c r="V1463" s="7">
        <v>2</v>
      </c>
    </row>
    <row r="1464" spans="1:22" x14ac:dyDescent="0.3">
      <c r="A1464" s="1" t="s">
        <v>874</v>
      </c>
      <c r="B1464" s="7">
        <v>1967</v>
      </c>
      <c r="C1464" s="1" t="s">
        <v>2360</v>
      </c>
      <c r="D1464" s="7">
        <v>28</v>
      </c>
      <c r="E1464" s="13">
        <v>2</v>
      </c>
      <c r="F1464" s="14">
        <v>12269.69</v>
      </c>
      <c r="G1464" s="1" t="s">
        <v>2352</v>
      </c>
      <c r="H1464" s="1" t="s">
        <v>2351</v>
      </c>
      <c r="I1464" s="9" t="s">
        <v>2358</v>
      </c>
      <c r="J1464" s="7">
        <f t="shared" si="88"/>
        <v>1983</v>
      </c>
      <c r="K1464" s="7">
        <f t="shared" si="89"/>
        <v>1967</v>
      </c>
      <c r="L1464" s="12">
        <f t="shared" si="90"/>
        <v>24712</v>
      </c>
      <c r="M1464" s="13">
        <f t="shared" si="91"/>
        <v>55</v>
      </c>
      <c r="V1464" s="7">
        <v>9</v>
      </c>
    </row>
    <row r="1465" spans="1:22" x14ac:dyDescent="0.3">
      <c r="A1465" s="1" t="s">
        <v>873</v>
      </c>
      <c r="B1465" s="7">
        <v>1966</v>
      </c>
      <c r="C1465" s="1" t="s">
        <v>2354</v>
      </c>
      <c r="D1465" s="7">
        <v>16</v>
      </c>
      <c r="E1465" s="13">
        <v>0</v>
      </c>
      <c r="F1465" s="14">
        <v>12282.03</v>
      </c>
      <c r="G1465" s="1" t="s">
        <v>2352</v>
      </c>
      <c r="H1465" s="1" t="s">
        <v>2355</v>
      </c>
      <c r="I1465" s="9" t="s">
        <v>2367</v>
      </c>
      <c r="J1465" s="7">
        <f t="shared" si="88"/>
        <v>1983</v>
      </c>
      <c r="K1465" s="7">
        <f t="shared" si="89"/>
        <v>1966</v>
      </c>
      <c r="L1465" s="12">
        <f t="shared" si="90"/>
        <v>24427</v>
      </c>
      <c r="M1465" s="13">
        <f t="shared" si="91"/>
        <v>56</v>
      </c>
      <c r="V1465" s="7">
        <v>2</v>
      </c>
    </row>
    <row r="1466" spans="1:22" x14ac:dyDescent="0.3">
      <c r="A1466" s="1" t="s">
        <v>872</v>
      </c>
      <c r="B1466" s="7">
        <v>1990</v>
      </c>
      <c r="C1466" s="1" t="s">
        <v>2361</v>
      </c>
      <c r="D1466" s="7">
        <v>29</v>
      </c>
      <c r="E1466" s="13">
        <v>3</v>
      </c>
      <c r="F1466" s="14">
        <v>12282.38</v>
      </c>
      <c r="G1466" s="1" t="s">
        <v>2352</v>
      </c>
      <c r="H1466" s="1" t="s">
        <v>2355</v>
      </c>
      <c r="I1466" s="9" t="s">
        <v>2362</v>
      </c>
      <c r="J1466" s="7">
        <f t="shared" si="88"/>
        <v>1983</v>
      </c>
      <c r="K1466" s="7">
        <f t="shared" si="89"/>
        <v>1990</v>
      </c>
      <c r="L1466" s="12">
        <f t="shared" si="90"/>
        <v>33175</v>
      </c>
      <c r="M1466" s="13">
        <f t="shared" si="91"/>
        <v>32</v>
      </c>
      <c r="V1466" s="7">
        <v>2</v>
      </c>
    </row>
    <row r="1467" spans="1:22" x14ac:dyDescent="0.3">
      <c r="A1467" s="1" t="s">
        <v>871</v>
      </c>
      <c r="B1467" s="7">
        <v>1963</v>
      </c>
      <c r="C1467" s="1" t="s">
        <v>2361</v>
      </c>
      <c r="D1467" s="7">
        <v>28</v>
      </c>
      <c r="E1467" s="13">
        <v>0</v>
      </c>
      <c r="F1467" s="14">
        <v>12299.59</v>
      </c>
      <c r="G1467" s="1" t="s">
        <v>2352</v>
      </c>
      <c r="H1467" s="1" t="s">
        <v>2355</v>
      </c>
      <c r="I1467" s="9" t="s">
        <v>2367</v>
      </c>
      <c r="J1467" s="7">
        <f t="shared" si="88"/>
        <v>1983</v>
      </c>
      <c r="K1467" s="7">
        <f t="shared" si="89"/>
        <v>1963</v>
      </c>
      <c r="L1467" s="12">
        <f t="shared" si="90"/>
        <v>23312</v>
      </c>
      <c r="M1467" s="13">
        <f t="shared" si="91"/>
        <v>59</v>
      </c>
      <c r="V1467" s="7">
        <v>2</v>
      </c>
    </row>
    <row r="1468" spans="1:22" x14ac:dyDescent="0.3">
      <c r="A1468" s="1" t="s">
        <v>870</v>
      </c>
      <c r="B1468" s="7">
        <v>1963</v>
      </c>
      <c r="C1468" s="1" t="s">
        <v>2360</v>
      </c>
      <c r="D1468" s="7">
        <v>29</v>
      </c>
      <c r="E1468" s="13">
        <v>0</v>
      </c>
      <c r="F1468" s="14">
        <v>12323.94</v>
      </c>
      <c r="G1468" s="1" t="s">
        <v>2352</v>
      </c>
      <c r="H1468" s="1" t="s">
        <v>2352</v>
      </c>
      <c r="I1468" s="9" t="s">
        <v>2372</v>
      </c>
      <c r="J1468" s="7">
        <f t="shared" si="88"/>
        <v>1983</v>
      </c>
      <c r="K1468" s="7">
        <f t="shared" si="89"/>
        <v>1963</v>
      </c>
      <c r="L1468" s="12">
        <f t="shared" si="90"/>
        <v>23252</v>
      </c>
      <c r="M1468" s="13">
        <f t="shared" si="91"/>
        <v>59</v>
      </c>
      <c r="V1468" s="7">
        <v>1</v>
      </c>
    </row>
    <row r="1469" spans="1:22" x14ac:dyDescent="0.3">
      <c r="A1469" s="1" t="s">
        <v>869</v>
      </c>
      <c r="B1469" s="7">
        <v>1963</v>
      </c>
      <c r="C1469" s="1" t="s">
        <v>2360</v>
      </c>
      <c r="D1469" s="7">
        <v>2</v>
      </c>
      <c r="E1469" s="13">
        <v>1</v>
      </c>
      <c r="F1469" s="14">
        <v>12333.83</v>
      </c>
      <c r="G1469" s="1" t="s">
        <v>2352</v>
      </c>
      <c r="H1469" s="1" t="s">
        <v>2351</v>
      </c>
      <c r="I1469" s="9" t="s">
        <v>2362</v>
      </c>
      <c r="J1469" s="7">
        <f t="shared" si="88"/>
        <v>1983</v>
      </c>
      <c r="K1469" s="7">
        <f t="shared" si="89"/>
        <v>1963</v>
      </c>
      <c r="L1469" s="12">
        <f t="shared" si="90"/>
        <v>23225</v>
      </c>
      <c r="M1469" s="13">
        <f t="shared" si="91"/>
        <v>59</v>
      </c>
      <c r="V1469" s="7">
        <v>9</v>
      </c>
    </row>
    <row r="1470" spans="1:22" x14ac:dyDescent="0.3">
      <c r="A1470" s="1" t="s">
        <v>868</v>
      </c>
      <c r="B1470" s="7">
        <v>1963</v>
      </c>
      <c r="C1470" s="1" t="s">
        <v>2357</v>
      </c>
      <c r="D1470" s="7">
        <v>22</v>
      </c>
      <c r="E1470" s="13">
        <v>1</v>
      </c>
      <c r="F1470" s="14">
        <v>12347.17</v>
      </c>
      <c r="G1470" s="1" t="s">
        <v>2352</v>
      </c>
      <c r="H1470" s="1" t="s">
        <v>2352</v>
      </c>
      <c r="I1470" s="9" t="s">
        <v>2362</v>
      </c>
      <c r="J1470" s="7">
        <f t="shared" si="88"/>
        <v>1983</v>
      </c>
      <c r="K1470" s="7">
        <f t="shared" si="89"/>
        <v>1963</v>
      </c>
      <c r="L1470" s="12">
        <f t="shared" si="90"/>
        <v>23276</v>
      </c>
      <c r="M1470" s="13">
        <f t="shared" si="91"/>
        <v>59</v>
      </c>
      <c r="V1470" s="7">
        <v>1</v>
      </c>
    </row>
    <row r="1471" spans="1:22" x14ac:dyDescent="0.3">
      <c r="A1471" s="1" t="s">
        <v>867</v>
      </c>
      <c r="B1471" s="7">
        <v>1966</v>
      </c>
      <c r="C1471" s="1" t="s">
        <v>2359</v>
      </c>
      <c r="D1471" s="7">
        <v>29</v>
      </c>
      <c r="E1471" s="13">
        <v>3</v>
      </c>
      <c r="F1471" s="14">
        <v>12363.55</v>
      </c>
      <c r="G1471" s="1" t="s">
        <v>2352</v>
      </c>
      <c r="H1471" s="1" t="s">
        <v>2352</v>
      </c>
      <c r="I1471" s="9" t="s">
        <v>2362</v>
      </c>
      <c r="J1471" s="7">
        <f t="shared" si="88"/>
        <v>1983</v>
      </c>
      <c r="K1471" s="7">
        <f t="shared" si="89"/>
        <v>1966</v>
      </c>
      <c r="L1471" s="12">
        <f t="shared" si="90"/>
        <v>24470</v>
      </c>
      <c r="M1471" s="13">
        <f t="shared" si="91"/>
        <v>56</v>
      </c>
      <c r="V1471" s="7">
        <v>1</v>
      </c>
    </row>
    <row r="1472" spans="1:22" x14ac:dyDescent="0.3">
      <c r="A1472" s="1" t="s">
        <v>866</v>
      </c>
      <c r="B1472" s="7">
        <v>1962</v>
      </c>
      <c r="C1472" s="1" t="s">
        <v>2357</v>
      </c>
      <c r="D1472" s="7">
        <v>26</v>
      </c>
      <c r="E1472" s="13">
        <v>0</v>
      </c>
      <c r="F1472" s="14">
        <v>12369.89</v>
      </c>
      <c r="G1472" s="1" t="s">
        <v>2352</v>
      </c>
      <c r="H1472" s="1" t="s">
        <v>2351</v>
      </c>
      <c r="I1472" s="9" t="s">
        <v>2368</v>
      </c>
      <c r="J1472" s="7">
        <f t="shared" si="88"/>
        <v>1983</v>
      </c>
      <c r="K1472" s="7">
        <f t="shared" si="89"/>
        <v>1962</v>
      </c>
      <c r="L1472" s="12">
        <f t="shared" si="90"/>
        <v>22915</v>
      </c>
      <c r="M1472" s="13">
        <f t="shared" si="91"/>
        <v>60</v>
      </c>
      <c r="V1472" s="7">
        <v>9</v>
      </c>
    </row>
    <row r="1473" spans="1:22" x14ac:dyDescent="0.3">
      <c r="A1473" s="1" t="s">
        <v>865</v>
      </c>
      <c r="B1473" s="7">
        <v>1989</v>
      </c>
      <c r="C1473" s="1" t="s">
        <v>2359</v>
      </c>
      <c r="D1473" s="7">
        <v>29</v>
      </c>
      <c r="E1473" s="13">
        <v>0</v>
      </c>
      <c r="F1473" s="14">
        <v>12404.88</v>
      </c>
      <c r="G1473" s="1" t="s">
        <v>2352</v>
      </c>
      <c r="H1473" s="1" t="s">
        <v>2352</v>
      </c>
      <c r="I1473" s="9" t="s">
        <v>2365</v>
      </c>
      <c r="J1473" s="7">
        <f t="shared" si="88"/>
        <v>1983</v>
      </c>
      <c r="K1473" s="7">
        <f t="shared" si="89"/>
        <v>1989</v>
      </c>
      <c r="L1473" s="12">
        <f t="shared" si="90"/>
        <v>32871</v>
      </c>
      <c r="M1473" s="13">
        <f t="shared" si="91"/>
        <v>33</v>
      </c>
      <c r="V1473" s="7">
        <v>1</v>
      </c>
    </row>
    <row r="1474" spans="1:22" x14ac:dyDescent="0.3">
      <c r="A1474" s="1" t="s">
        <v>864</v>
      </c>
      <c r="B1474" s="7">
        <v>1972</v>
      </c>
      <c r="C1474" s="1" t="s">
        <v>2360</v>
      </c>
      <c r="D1474" s="7">
        <v>21</v>
      </c>
      <c r="E1474" s="13">
        <v>0</v>
      </c>
      <c r="F1474" s="14">
        <v>12407.3</v>
      </c>
      <c r="G1474" s="1" t="s">
        <v>2352</v>
      </c>
      <c r="H1474" s="1" t="s">
        <v>2351</v>
      </c>
      <c r="I1474" s="9" t="s">
        <v>2371</v>
      </c>
      <c r="J1474" s="7">
        <f t="shared" si="88"/>
        <v>1983</v>
      </c>
      <c r="K1474" s="7">
        <f t="shared" si="89"/>
        <v>1972</v>
      </c>
      <c r="L1474" s="12">
        <f t="shared" si="90"/>
        <v>26532</v>
      </c>
      <c r="M1474" s="13">
        <f t="shared" si="91"/>
        <v>50</v>
      </c>
      <c r="V1474" s="7">
        <v>9</v>
      </c>
    </row>
    <row r="1475" spans="1:22" x14ac:dyDescent="0.3">
      <c r="A1475" s="1" t="s">
        <v>863</v>
      </c>
      <c r="B1475" s="7">
        <v>1979</v>
      </c>
      <c r="C1475" s="1" t="s">
        <v>2350</v>
      </c>
      <c r="D1475" s="7">
        <v>14</v>
      </c>
      <c r="E1475" s="13">
        <v>2</v>
      </c>
      <c r="F1475" s="14">
        <v>12408.29</v>
      </c>
      <c r="G1475" s="1" t="s">
        <v>2352</v>
      </c>
      <c r="H1475" s="1" t="s">
        <v>2355</v>
      </c>
      <c r="I1475" s="9" t="s">
        <v>2375</v>
      </c>
      <c r="J1475" s="7">
        <f t="shared" ref="J1475:J1538" si="92">ROUND(AVERAGEIF($B$2:$B$2339,"&lt;&gt;Unknown"),0)</f>
        <v>1983</v>
      </c>
      <c r="K1475" s="7">
        <f t="shared" ref="K1475:K1538" si="93">IF(B1475="Unknown",$J$2,B1475)</f>
        <v>1979</v>
      </c>
      <c r="L1475" s="12">
        <f t="shared" ref="L1475:L1538" si="94">DATE(K1475, MONTH(1 &amp;C1475),D1475)</f>
        <v>29050</v>
      </c>
      <c r="M1475" s="13">
        <f t="shared" ref="M1475:M1538" si="95">DATEDIF(L1475, DATE(2023,6,8),"y")</f>
        <v>43</v>
      </c>
      <c r="V1475" s="7">
        <v>2</v>
      </c>
    </row>
    <row r="1476" spans="1:22" x14ac:dyDescent="0.3">
      <c r="A1476" s="1" t="s">
        <v>862</v>
      </c>
      <c r="B1476" s="7">
        <v>1964</v>
      </c>
      <c r="C1476" s="1" t="s">
        <v>2360</v>
      </c>
      <c r="D1476" s="7">
        <v>4</v>
      </c>
      <c r="E1476" s="13">
        <v>0</v>
      </c>
      <c r="F1476" s="14">
        <v>12430.95</v>
      </c>
      <c r="G1476" s="1" t="s">
        <v>2352</v>
      </c>
      <c r="H1476" s="1" t="s">
        <v>2352</v>
      </c>
      <c r="I1476" s="9" t="s">
        <v>2368</v>
      </c>
      <c r="J1476" s="7">
        <f t="shared" si="92"/>
        <v>1983</v>
      </c>
      <c r="K1476" s="7">
        <f t="shared" si="93"/>
        <v>1964</v>
      </c>
      <c r="L1476" s="12">
        <f t="shared" si="94"/>
        <v>23593</v>
      </c>
      <c r="M1476" s="13">
        <f t="shared" si="95"/>
        <v>58</v>
      </c>
      <c r="V1476" s="7">
        <v>1</v>
      </c>
    </row>
    <row r="1477" spans="1:22" x14ac:dyDescent="0.3">
      <c r="A1477" s="1" t="s">
        <v>861</v>
      </c>
      <c r="B1477" s="7">
        <v>1995</v>
      </c>
      <c r="C1477" s="1" t="s">
        <v>2360</v>
      </c>
      <c r="D1477" s="7">
        <v>9</v>
      </c>
      <c r="E1477" s="13">
        <v>0</v>
      </c>
      <c r="F1477" s="14">
        <v>12452.25</v>
      </c>
      <c r="G1477" s="1" t="s">
        <v>2352</v>
      </c>
      <c r="H1477" s="1" t="s">
        <v>2352</v>
      </c>
      <c r="I1477" s="9" t="s">
        <v>2358</v>
      </c>
      <c r="J1477" s="7">
        <f t="shared" si="92"/>
        <v>1983</v>
      </c>
      <c r="K1477" s="7">
        <f t="shared" si="93"/>
        <v>1995</v>
      </c>
      <c r="L1477" s="12">
        <f t="shared" si="94"/>
        <v>34920</v>
      </c>
      <c r="M1477" s="13">
        <f t="shared" si="95"/>
        <v>27</v>
      </c>
      <c r="V1477" s="7">
        <v>1</v>
      </c>
    </row>
    <row r="1478" spans="1:22" x14ac:dyDescent="0.3">
      <c r="A1478" s="1" t="s">
        <v>860</v>
      </c>
      <c r="B1478" s="7">
        <v>1968</v>
      </c>
      <c r="C1478" s="1" t="s">
        <v>2354</v>
      </c>
      <c r="D1478" s="7">
        <v>26</v>
      </c>
      <c r="E1478" s="13">
        <v>3</v>
      </c>
      <c r="F1478" s="14">
        <v>12475.35</v>
      </c>
      <c r="G1478" s="1" t="s">
        <v>2352</v>
      </c>
      <c r="H1478" s="1" t="s">
        <v>2355</v>
      </c>
      <c r="I1478" s="9" t="s">
        <v>2358</v>
      </c>
      <c r="J1478" s="7">
        <f t="shared" si="92"/>
        <v>1983</v>
      </c>
      <c r="K1478" s="7">
        <f t="shared" si="93"/>
        <v>1968</v>
      </c>
      <c r="L1478" s="12">
        <f t="shared" si="94"/>
        <v>25168</v>
      </c>
      <c r="M1478" s="13">
        <f t="shared" si="95"/>
        <v>54</v>
      </c>
      <c r="V1478" s="7">
        <v>2</v>
      </c>
    </row>
    <row r="1479" spans="1:22" x14ac:dyDescent="0.3">
      <c r="A1479" s="1" t="s">
        <v>859</v>
      </c>
      <c r="B1479" s="7">
        <v>1968</v>
      </c>
      <c r="C1479" s="1" t="s">
        <v>2354</v>
      </c>
      <c r="D1479" s="7">
        <v>12</v>
      </c>
      <c r="E1479" s="13">
        <v>3</v>
      </c>
      <c r="F1479" s="14">
        <v>12479.71</v>
      </c>
      <c r="G1479" s="1" t="s">
        <v>2352</v>
      </c>
      <c r="H1479" s="1" t="s">
        <v>2352</v>
      </c>
      <c r="I1479" s="9" t="s">
        <v>2358</v>
      </c>
      <c r="J1479" s="7">
        <f t="shared" si="92"/>
        <v>1983</v>
      </c>
      <c r="K1479" s="7">
        <f t="shared" si="93"/>
        <v>1968</v>
      </c>
      <c r="L1479" s="12">
        <f t="shared" si="94"/>
        <v>25154</v>
      </c>
      <c r="M1479" s="13">
        <f t="shared" si="95"/>
        <v>54</v>
      </c>
      <c r="V1479" s="7">
        <v>1</v>
      </c>
    </row>
    <row r="1480" spans="1:22" x14ac:dyDescent="0.3">
      <c r="A1480" s="1" t="s">
        <v>858</v>
      </c>
      <c r="B1480" s="7">
        <v>1967</v>
      </c>
      <c r="C1480" s="1" t="s">
        <v>2357</v>
      </c>
      <c r="D1480" s="7">
        <v>1</v>
      </c>
      <c r="E1480" s="13">
        <v>3</v>
      </c>
      <c r="F1480" s="14">
        <v>12485.8</v>
      </c>
      <c r="G1480" s="1" t="s">
        <v>2352</v>
      </c>
      <c r="H1480" s="1" t="s">
        <v>2352</v>
      </c>
      <c r="I1480" s="9" t="s">
        <v>2353</v>
      </c>
      <c r="J1480" s="7">
        <f t="shared" si="92"/>
        <v>1983</v>
      </c>
      <c r="K1480" s="7">
        <f t="shared" si="93"/>
        <v>1967</v>
      </c>
      <c r="L1480" s="12">
        <f t="shared" si="94"/>
        <v>24716</v>
      </c>
      <c r="M1480" s="13">
        <f t="shared" si="95"/>
        <v>55</v>
      </c>
      <c r="V1480" s="7">
        <v>1</v>
      </c>
    </row>
    <row r="1481" spans="1:22" x14ac:dyDescent="0.3">
      <c r="A1481" s="1" t="s">
        <v>857</v>
      </c>
      <c r="B1481" s="7">
        <v>1968</v>
      </c>
      <c r="C1481" s="1" t="s">
        <v>2359</v>
      </c>
      <c r="D1481" s="7">
        <v>3</v>
      </c>
      <c r="E1481" s="13">
        <v>3</v>
      </c>
      <c r="F1481" s="14">
        <v>12495.29</v>
      </c>
      <c r="G1481" s="1" t="s">
        <v>2352</v>
      </c>
      <c r="H1481" s="1" t="s">
        <v>2352</v>
      </c>
      <c r="I1481" s="9" t="s">
        <v>2358</v>
      </c>
      <c r="J1481" s="7">
        <f t="shared" si="92"/>
        <v>1983</v>
      </c>
      <c r="K1481" s="7">
        <f t="shared" si="93"/>
        <v>1968</v>
      </c>
      <c r="L1481" s="12">
        <f t="shared" si="94"/>
        <v>25175</v>
      </c>
      <c r="M1481" s="13">
        <f t="shared" si="95"/>
        <v>54</v>
      </c>
      <c r="V1481" s="7">
        <v>1</v>
      </c>
    </row>
    <row r="1482" spans="1:22" x14ac:dyDescent="0.3">
      <c r="A1482" s="1" t="s">
        <v>856</v>
      </c>
      <c r="B1482" s="7">
        <v>1966</v>
      </c>
      <c r="C1482" s="1" t="s">
        <v>2350</v>
      </c>
      <c r="D1482" s="7">
        <v>12</v>
      </c>
      <c r="E1482" s="13">
        <v>0</v>
      </c>
      <c r="F1482" s="14">
        <v>12499.88</v>
      </c>
      <c r="G1482" s="1" t="s">
        <v>2352</v>
      </c>
      <c r="H1482" s="1" t="s">
        <v>2351</v>
      </c>
      <c r="I1482" s="9" t="s">
        <v>2358</v>
      </c>
      <c r="J1482" s="7">
        <f t="shared" si="92"/>
        <v>1983</v>
      </c>
      <c r="K1482" s="7">
        <f t="shared" si="93"/>
        <v>1966</v>
      </c>
      <c r="L1482" s="12">
        <f t="shared" si="94"/>
        <v>24300</v>
      </c>
      <c r="M1482" s="13">
        <f t="shared" si="95"/>
        <v>56</v>
      </c>
      <c r="V1482" s="7">
        <v>9</v>
      </c>
    </row>
    <row r="1483" spans="1:22" x14ac:dyDescent="0.3">
      <c r="A1483" s="1" t="s">
        <v>855</v>
      </c>
      <c r="B1483" s="7">
        <v>1962</v>
      </c>
      <c r="C1483" s="1" t="s">
        <v>2361</v>
      </c>
      <c r="D1483" s="7">
        <v>16</v>
      </c>
      <c r="E1483" s="13">
        <v>0</v>
      </c>
      <c r="F1483" s="14">
        <v>12523.6</v>
      </c>
      <c r="G1483" s="1" t="s">
        <v>2352</v>
      </c>
      <c r="H1483" s="1" t="s">
        <v>2352</v>
      </c>
      <c r="I1483" s="9" t="s">
        <v>2358</v>
      </c>
      <c r="J1483" s="7">
        <f t="shared" si="92"/>
        <v>1983</v>
      </c>
      <c r="K1483" s="7">
        <f t="shared" si="93"/>
        <v>1962</v>
      </c>
      <c r="L1483" s="12">
        <f t="shared" si="94"/>
        <v>22935</v>
      </c>
      <c r="M1483" s="13">
        <f t="shared" si="95"/>
        <v>60</v>
      </c>
      <c r="V1483" s="7">
        <v>1</v>
      </c>
    </row>
    <row r="1484" spans="1:22" x14ac:dyDescent="0.3">
      <c r="A1484" s="1" t="s">
        <v>854</v>
      </c>
      <c r="B1484" s="7">
        <v>1961</v>
      </c>
      <c r="C1484" s="1" t="s">
        <v>2354</v>
      </c>
      <c r="D1484" s="7">
        <v>28</v>
      </c>
      <c r="E1484" s="13">
        <v>0</v>
      </c>
      <c r="F1484" s="14">
        <v>12557.61</v>
      </c>
      <c r="G1484" s="1" t="s">
        <v>2352</v>
      </c>
      <c r="H1484" s="1" t="s">
        <v>2352</v>
      </c>
      <c r="I1484" s="9" t="s">
        <v>2353</v>
      </c>
      <c r="J1484" s="7">
        <f t="shared" si="92"/>
        <v>1983</v>
      </c>
      <c r="K1484" s="7">
        <f t="shared" si="93"/>
        <v>1961</v>
      </c>
      <c r="L1484" s="12">
        <f t="shared" si="94"/>
        <v>22613</v>
      </c>
      <c r="M1484" s="13">
        <f t="shared" si="95"/>
        <v>61</v>
      </c>
      <c r="V1484" s="7">
        <v>1</v>
      </c>
    </row>
    <row r="1485" spans="1:22" x14ac:dyDescent="0.3">
      <c r="A1485" s="1" t="s">
        <v>853</v>
      </c>
      <c r="B1485" s="7">
        <v>1961</v>
      </c>
      <c r="C1485" s="1" t="s">
        <v>2354</v>
      </c>
      <c r="D1485" s="7">
        <v>28</v>
      </c>
      <c r="E1485" s="13">
        <v>0</v>
      </c>
      <c r="F1485" s="14">
        <v>12574.05</v>
      </c>
      <c r="G1485" s="1" t="s">
        <v>2352</v>
      </c>
      <c r="H1485" s="1" t="s">
        <v>2355</v>
      </c>
      <c r="I1485" s="9" t="s">
        <v>2362</v>
      </c>
      <c r="J1485" s="7">
        <f t="shared" si="92"/>
        <v>1983</v>
      </c>
      <c r="K1485" s="7">
        <f t="shared" si="93"/>
        <v>1961</v>
      </c>
      <c r="L1485" s="12">
        <f t="shared" si="94"/>
        <v>22613</v>
      </c>
      <c r="M1485" s="13">
        <f t="shared" si="95"/>
        <v>61</v>
      </c>
      <c r="V1485" s="7">
        <v>2</v>
      </c>
    </row>
    <row r="1486" spans="1:22" x14ac:dyDescent="0.3">
      <c r="A1486" s="1" t="s">
        <v>852</v>
      </c>
      <c r="B1486" s="7">
        <v>1969</v>
      </c>
      <c r="C1486" s="1" t="s">
        <v>2354</v>
      </c>
      <c r="D1486" s="7">
        <v>26</v>
      </c>
      <c r="E1486" s="13">
        <v>0</v>
      </c>
      <c r="F1486" s="14">
        <v>12579.92</v>
      </c>
      <c r="G1486" s="1" t="s">
        <v>2352</v>
      </c>
      <c r="H1486" s="1" t="s">
        <v>2355</v>
      </c>
      <c r="I1486" s="9" t="s">
        <v>2367</v>
      </c>
      <c r="J1486" s="7">
        <f t="shared" si="92"/>
        <v>1983</v>
      </c>
      <c r="K1486" s="7">
        <f t="shared" si="93"/>
        <v>1969</v>
      </c>
      <c r="L1486" s="12">
        <f t="shared" si="94"/>
        <v>25533</v>
      </c>
      <c r="M1486" s="13">
        <f t="shared" si="95"/>
        <v>53</v>
      </c>
      <c r="V1486" s="7">
        <v>2</v>
      </c>
    </row>
    <row r="1487" spans="1:22" x14ac:dyDescent="0.3">
      <c r="A1487" s="1" t="s">
        <v>851</v>
      </c>
      <c r="B1487" s="7">
        <v>1970</v>
      </c>
      <c r="C1487" s="1" t="s">
        <v>2356</v>
      </c>
      <c r="D1487" s="7">
        <v>18</v>
      </c>
      <c r="E1487" s="13">
        <v>5</v>
      </c>
      <c r="F1487" s="14">
        <v>12592.53</v>
      </c>
      <c r="G1487" s="1" t="s">
        <v>2352</v>
      </c>
      <c r="H1487" s="1" t="s">
        <v>2351</v>
      </c>
      <c r="I1487" s="9" t="s">
        <v>2353</v>
      </c>
      <c r="J1487" s="7">
        <f t="shared" si="92"/>
        <v>1983</v>
      </c>
      <c r="K1487" s="7">
        <f t="shared" si="93"/>
        <v>1970</v>
      </c>
      <c r="L1487" s="12">
        <f t="shared" si="94"/>
        <v>25737</v>
      </c>
      <c r="M1487" s="13">
        <f t="shared" si="95"/>
        <v>52</v>
      </c>
      <c r="V1487" s="7">
        <v>9</v>
      </c>
    </row>
    <row r="1488" spans="1:22" x14ac:dyDescent="0.3">
      <c r="A1488" s="1" t="s">
        <v>850</v>
      </c>
      <c r="B1488" s="7">
        <v>1988</v>
      </c>
      <c r="C1488" s="1" t="s">
        <v>2360</v>
      </c>
      <c r="D1488" s="7">
        <v>11</v>
      </c>
      <c r="E1488" s="13">
        <v>3</v>
      </c>
      <c r="F1488" s="14">
        <v>12600.46</v>
      </c>
      <c r="G1488" s="1" t="s">
        <v>2352</v>
      </c>
      <c r="H1488" s="1" t="s">
        <v>2355</v>
      </c>
      <c r="I1488" s="9" t="s">
        <v>2369</v>
      </c>
      <c r="J1488" s="7">
        <f t="shared" si="92"/>
        <v>1983</v>
      </c>
      <c r="K1488" s="7">
        <f t="shared" si="93"/>
        <v>1988</v>
      </c>
      <c r="L1488" s="12">
        <f t="shared" si="94"/>
        <v>32366</v>
      </c>
      <c r="M1488" s="13">
        <f t="shared" si="95"/>
        <v>34</v>
      </c>
      <c r="V1488" s="7">
        <v>2</v>
      </c>
    </row>
    <row r="1489" spans="1:22" x14ac:dyDescent="0.3">
      <c r="A1489" s="1" t="s">
        <v>849</v>
      </c>
      <c r="B1489" s="7">
        <v>1998</v>
      </c>
      <c r="C1489" s="1" t="s">
        <v>2354</v>
      </c>
      <c r="D1489" s="7">
        <v>18</v>
      </c>
      <c r="E1489" s="13">
        <v>1</v>
      </c>
      <c r="F1489" s="14">
        <v>12609.89</v>
      </c>
      <c r="G1489" s="1" t="s">
        <v>2352</v>
      </c>
      <c r="H1489" s="1" t="s">
        <v>2352</v>
      </c>
      <c r="I1489" s="9" t="s">
        <v>2358</v>
      </c>
      <c r="J1489" s="7">
        <f t="shared" si="92"/>
        <v>1983</v>
      </c>
      <c r="K1489" s="7">
        <f t="shared" si="93"/>
        <v>1998</v>
      </c>
      <c r="L1489" s="12">
        <f t="shared" si="94"/>
        <v>36117</v>
      </c>
      <c r="M1489" s="13">
        <f t="shared" si="95"/>
        <v>24</v>
      </c>
      <c r="V1489" s="7">
        <v>1</v>
      </c>
    </row>
    <row r="1490" spans="1:22" x14ac:dyDescent="0.3">
      <c r="A1490" s="1" t="s">
        <v>848</v>
      </c>
      <c r="B1490" s="7">
        <v>1963</v>
      </c>
      <c r="C1490" s="1" t="s">
        <v>2360</v>
      </c>
      <c r="D1490" s="7">
        <v>19</v>
      </c>
      <c r="E1490" s="13">
        <v>0</v>
      </c>
      <c r="F1490" s="14">
        <v>12622.18</v>
      </c>
      <c r="G1490" s="1" t="s">
        <v>2352</v>
      </c>
      <c r="H1490" s="1" t="s">
        <v>2355</v>
      </c>
      <c r="I1490" s="9" t="s">
        <v>2358</v>
      </c>
      <c r="J1490" s="7">
        <f t="shared" si="92"/>
        <v>1983</v>
      </c>
      <c r="K1490" s="7">
        <f t="shared" si="93"/>
        <v>1963</v>
      </c>
      <c r="L1490" s="12">
        <f t="shared" si="94"/>
        <v>23242</v>
      </c>
      <c r="M1490" s="13">
        <f t="shared" si="95"/>
        <v>59</v>
      </c>
      <c r="V1490" s="7">
        <v>2</v>
      </c>
    </row>
    <row r="1491" spans="1:22" x14ac:dyDescent="0.3">
      <c r="A1491" s="1" t="s">
        <v>847</v>
      </c>
      <c r="B1491" s="7">
        <v>1970</v>
      </c>
      <c r="C1491" s="1" t="s">
        <v>2359</v>
      </c>
      <c r="D1491" s="7">
        <v>28</v>
      </c>
      <c r="E1491" s="13">
        <v>0</v>
      </c>
      <c r="F1491" s="14">
        <v>12624.74</v>
      </c>
      <c r="G1491" s="1" t="s">
        <v>2352</v>
      </c>
      <c r="H1491" s="1" t="s">
        <v>2355</v>
      </c>
      <c r="I1491" s="9" t="s">
        <v>2358</v>
      </c>
      <c r="J1491" s="7">
        <f t="shared" si="92"/>
        <v>1983</v>
      </c>
      <c r="K1491" s="7">
        <f t="shared" si="93"/>
        <v>1970</v>
      </c>
      <c r="L1491" s="12">
        <f t="shared" si="94"/>
        <v>25930</v>
      </c>
      <c r="M1491" s="13">
        <f t="shared" si="95"/>
        <v>52</v>
      </c>
      <c r="V1491" s="7">
        <v>2</v>
      </c>
    </row>
    <row r="1492" spans="1:22" x14ac:dyDescent="0.3">
      <c r="A1492" s="1" t="s">
        <v>846</v>
      </c>
      <c r="B1492" s="7">
        <v>1965</v>
      </c>
      <c r="C1492" s="1" t="s">
        <v>2361</v>
      </c>
      <c r="D1492" s="7">
        <v>4</v>
      </c>
      <c r="E1492" s="13">
        <v>2</v>
      </c>
      <c r="F1492" s="14">
        <v>12629.17</v>
      </c>
      <c r="G1492" s="1" t="s">
        <v>2352</v>
      </c>
      <c r="H1492" s="1" t="s">
        <v>2355</v>
      </c>
      <c r="I1492" s="9" t="s">
        <v>2353</v>
      </c>
      <c r="J1492" s="7">
        <f t="shared" si="92"/>
        <v>1983</v>
      </c>
      <c r="K1492" s="7">
        <f t="shared" si="93"/>
        <v>1965</v>
      </c>
      <c r="L1492" s="12">
        <f t="shared" si="94"/>
        <v>24019</v>
      </c>
      <c r="M1492" s="13">
        <f t="shared" si="95"/>
        <v>57</v>
      </c>
      <c r="V1492" s="7">
        <v>2</v>
      </c>
    </row>
    <row r="1493" spans="1:22" x14ac:dyDescent="0.3">
      <c r="A1493" s="1" t="s">
        <v>845</v>
      </c>
      <c r="B1493" s="7">
        <v>1962</v>
      </c>
      <c r="C1493" s="1" t="s">
        <v>2354</v>
      </c>
      <c r="D1493" s="7">
        <v>22</v>
      </c>
      <c r="E1493" s="13">
        <v>0</v>
      </c>
      <c r="F1493" s="14">
        <v>12629.9</v>
      </c>
      <c r="G1493" s="1" t="s">
        <v>2352</v>
      </c>
      <c r="H1493" s="1" t="s">
        <v>2352</v>
      </c>
      <c r="I1493" s="9" t="s">
        <v>2353</v>
      </c>
      <c r="J1493" s="7">
        <f t="shared" si="92"/>
        <v>1983</v>
      </c>
      <c r="K1493" s="7">
        <f t="shared" si="93"/>
        <v>1962</v>
      </c>
      <c r="L1493" s="12">
        <f t="shared" si="94"/>
        <v>22972</v>
      </c>
      <c r="M1493" s="13">
        <f t="shared" si="95"/>
        <v>60</v>
      </c>
      <c r="V1493" s="7">
        <v>1</v>
      </c>
    </row>
    <row r="1494" spans="1:22" x14ac:dyDescent="0.3">
      <c r="A1494" s="1" t="s">
        <v>844</v>
      </c>
      <c r="B1494" s="7">
        <v>1962</v>
      </c>
      <c r="C1494" s="1" t="s">
        <v>2350</v>
      </c>
      <c r="D1494" s="7">
        <v>22</v>
      </c>
      <c r="E1494" s="13">
        <v>0</v>
      </c>
      <c r="F1494" s="14">
        <v>12638.2</v>
      </c>
      <c r="G1494" s="1" t="s">
        <v>2352</v>
      </c>
      <c r="H1494" s="1" t="s">
        <v>2355</v>
      </c>
      <c r="I1494" s="9" t="s">
        <v>2362</v>
      </c>
      <c r="J1494" s="7">
        <f t="shared" si="92"/>
        <v>1983</v>
      </c>
      <c r="K1494" s="7">
        <f t="shared" si="93"/>
        <v>1962</v>
      </c>
      <c r="L1494" s="12">
        <f t="shared" si="94"/>
        <v>22849</v>
      </c>
      <c r="M1494" s="13">
        <f t="shared" si="95"/>
        <v>60</v>
      </c>
      <c r="V1494" s="7">
        <v>2</v>
      </c>
    </row>
    <row r="1495" spans="1:22" x14ac:dyDescent="0.3">
      <c r="A1495" s="1" t="s">
        <v>843</v>
      </c>
      <c r="B1495" s="7">
        <v>1972</v>
      </c>
      <c r="C1495" s="1" t="s">
        <v>2357</v>
      </c>
      <c r="D1495" s="7">
        <v>5</v>
      </c>
      <c r="E1495" s="13">
        <v>0</v>
      </c>
      <c r="F1495" s="14">
        <v>12640.24</v>
      </c>
      <c r="G1495" s="1" t="s">
        <v>2352</v>
      </c>
      <c r="H1495" s="1" t="s">
        <v>2355</v>
      </c>
      <c r="I1495" s="9" t="s">
        <v>2362</v>
      </c>
      <c r="J1495" s="7">
        <f t="shared" si="92"/>
        <v>1983</v>
      </c>
      <c r="K1495" s="7">
        <f t="shared" si="93"/>
        <v>1972</v>
      </c>
      <c r="L1495" s="12">
        <f t="shared" si="94"/>
        <v>26547</v>
      </c>
      <c r="M1495" s="13">
        <f t="shared" si="95"/>
        <v>50</v>
      </c>
      <c r="V1495" s="7">
        <v>2</v>
      </c>
    </row>
    <row r="1496" spans="1:22" x14ac:dyDescent="0.3">
      <c r="A1496" s="1" t="s">
        <v>842</v>
      </c>
      <c r="B1496" s="7">
        <v>1966</v>
      </c>
      <c r="C1496" s="1" t="s">
        <v>2359</v>
      </c>
      <c r="D1496" s="7">
        <v>17</v>
      </c>
      <c r="E1496" s="13">
        <v>2</v>
      </c>
      <c r="F1496" s="14">
        <v>12643.38</v>
      </c>
      <c r="G1496" s="1" t="s">
        <v>2352</v>
      </c>
      <c r="H1496" s="1" t="s">
        <v>2355</v>
      </c>
      <c r="I1496" s="9" t="s">
        <v>2358</v>
      </c>
      <c r="J1496" s="7">
        <f t="shared" si="92"/>
        <v>1983</v>
      </c>
      <c r="K1496" s="7">
        <f t="shared" si="93"/>
        <v>1966</v>
      </c>
      <c r="L1496" s="12">
        <f t="shared" si="94"/>
        <v>24458</v>
      </c>
      <c r="M1496" s="13">
        <f t="shared" si="95"/>
        <v>56</v>
      </c>
      <c r="V1496" s="7">
        <v>2</v>
      </c>
    </row>
    <row r="1497" spans="1:22" x14ac:dyDescent="0.3">
      <c r="A1497" s="1" t="s">
        <v>841</v>
      </c>
      <c r="B1497" s="7">
        <v>1962</v>
      </c>
      <c r="C1497" s="1" t="s">
        <v>2350</v>
      </c>
      <c r="D1497" s="7">
        <v>11</v>
      </c>
      <c r="E1497" s="13">
        <v>0</v>
      </c>
      <c r="F1497" s="14">
        <v>12644.59</v>
      </c>
      <c r="G1497" s="1" t="s">
        <v>2352</v>
      </c>
      <c r="H1497" s="1" t="s">
        <v>2351</v>
      </c>
      <c r="I1497" s="9" t="s">
        <v>2362</v>
      </c>
      <c r="J1497" s="7">
        <f t="shared" si="92"/>
        <v>1983</v>
      </c>
      <c r="K1497" s="7">
        <f t="shared" si="93"/>
        <v>1962</v>
      </c>
      <c r="L1497" s="12">
        <f t="shared" si="94"/>
        <v>22838</v>
      </c>
      <c r="M1497" s="13">
        <f t="shared" si="95"/>
        <v>60</v>
      </c>
      <c r="V1497" s="7">
        <v>9</v>
      </c>
    </row>
    <row r="1498" spans="1:22" x14ac:dyDescent="0.3">
      <c r="A1498" s="1" t="s">
        <v>840</v>
      </c>
      <c r="B1498" s="7">
        <v>1965</v>
      </c>
      <c r="C1498" s="1" t="s">
        <v>2357</v>
      </c>
      <c r="D1498" s="7">
        <v>14</v>
      </c>
      <c r="E1498" s="13">
        <v>2</v>
      </c>
      <c r="F1498" s="14">
        <v>12646.21</v>
      </c>
      <c r="G1498" s="1" t="s">
        <v>2352</v>
      </c>
      <c r="H1498" s="1" t="s">
        <v>2351</v>
      </c>
      <c r="I1498" s="9" t="s">
        <v>2362</v>
      </c>
      <c r="J1498" s="7">
        <f t="shared" si="92"/>
        <v>1983</v>
      </c>
      <c r="K1498" s="7">
        <f t="shared" si="93"/>
        <v>1965</v>
      </c>
      <c r="L1498" s="12">
        <f t="shared" si="94"/>
        <v>23999</v>
      </c>
      <c r="M1498" s="13">
        <f t="shared" si="95"/>
        <v>57</v>
      </c>
      <c r="V1498" s="7">
        <v>9</v>
      </c>
    </row>
    <row r="1499" spans="1:22" x14ac:dyDescent="0.3">
      <c r="A1499" s="1" t="s">
        <v>839</v>
      </c>
      <c r="B1499" s="7">
        <v>1962</v>
      </c>
      <c r="C1499" s="1" t="s">
        <v>2360</v>
      </c>
      <c r="D1499" s="7">
        <v>27</v>
      </c>
      <c r="E1499" s="13">
        <v>0</v>
      </c>
      <c r="F1499" s="14">
        <v>12648.7</v>
      </c>
      <c r="G1499" s="1" t="s">
        <v>2352</v>
      </c>
      <c r="H1499" s="1" t="s">
        <v>2351</v>
      </c>
      <c r="I1499" s="9" t="s">
        <v>2353</v>
      </c>
      <c r="J1499" s="7">
        <f t="shared" si="92"/>
        <v>1983</v>
      </c>
      <c r="K1499" s="7">
        <f t="shared" si="93"/>
        <v>1962</v>
      </c>
      <c r="L1499" s="12">
        <f t="shared" si="94"/>
        <v>22885</v>
      </c>
      <c r="M1499" s="13">
        <f t="shared" si="95"/>
        <v>60</v>
      </c>
      <c r="V1499" s="7">
        <v>9</v>
      </c>
    </row>
    <row r="1500" spans="1:22" x14ac:dyDescent="0.3">
      <c r="A1500" s="1" t="s">
        <v>838</v>
      </c>
      <c r="B1500" s="7">
        <v>1974</v>
      </c>
      <c r="C1500" s="1" t="s">
        <v>2357</v>
      </c>
      <c r="D1500" s="7">
        <v>24</v>
      </c>
      <c r="E1500" s="13">
        <v>0</v>
      </c>
      <c r="F1500" s="14">
        <v>12697.48</v>
      </c>
      <c r="G1500" s="1" t="s">
        <v>2352</v>
      </c>
      <c r="H1500" s="1" t="s">
        <v>2352</v>
      </c>
      <c r="I1500" s="9" t="s">
        <v>2371</v>
      </c>
      <c r="J1500" s="7">
        <f t="shared" si="92"/>
        <v>1983</v>
      </c>
      <c r="K1500" s="7">
        <f t="shared" si="93"/>
        <v>1974</v>
      </c>
      <c r="L1500" s="12">
        <f t="shared" si="94"/>
        <v>27296</v>
      </c>
      <c r="M1500" s="13">
        <f t="shared" si="95"/>
        <v>48</v>
      </c>
      <c r="V1500" s="7">
        <v>1</v>
      </c>
    </row>
    <row r="1501" spans="1:22" x14ac:dyDescent="0.3">
      <c r="A1501" s="1" t="s">
        <v>837</v>
      </c>
      <c r="B1501" s="7">
        <v>1992</v>
      </c>
      <c r="C1501" s="1" t="s">
        <v>2350</v>
      </c>
      <c r="D1501" s="7">
        <v>7</v>
      </c>
      <c r="E1501" s="13">
        <v>0</v>
      </c>
      <c r="F1501" s="14">
        <v>12699.56</v>
      </c>
      <c r="G1501" s="1" t="s">
        <v>2352</v>
      </c>
      <c r="H1501" s="1" t="s">
        <v>2351</v>
      </c>
      <c r="I1501" s="9" t="s">
        <v>2362</v>
      </c>
      <c r="J1501" s="7">
        <f t="shared" si="92"/>
        <v>1983</v>
      </c>
      <c r="K1501" s="7">
        <f t="shared" si="93"/>
        <v>1992</v>
      </c>
      <c r="L1501" s="12">
        <f t="shared" si="94"/>
        <v>33792</v>
      </c>
      <c r="M1501" s="13">
        <f t="shared" si="95"/>
        <v>30</v>
      </c>
      <c r="V1501" s="7">
        <v>9</v>
      </c>
    </row>
    <row r="1502" spans="1:22" x14ac:dyDescent="0.3">
      <c r="A1502" s="1" t="s">
        <v>836</v>
      </c>
      <c r="B1502" s="7">
        <v>1964</v>
      </c>
      <c r="C1502" s="1" t="s">
        <v>2354</v>
      </c>
      <c r="D1502" s="7">
        <v>28</v>
      </c>
      <c r="E1502" s="13">
        <v>0</v>
      </c>
      <c r="F1502" s="14">
        <v>12700.63</v>
      </c>
      <c r="G1502" s="1" t="s">
        <v>2352</v>
      </c>
      <c r="H1502" s="1" t="s">
        <v>2352</v>
      </c>
      <c r="I1502" s="9" t="s">
        <v>2362</v>
      </c>
      <c r="J1502" s="7">
        <f t="shared" si="92"/>
        <v>1983</v>
      </c>
      <c r="K1502" s="7">
        <f t="shared" si="93"/>
        <v>1964</v>
      </c>
      <c r="L1502" s="12">
        <f t="shared" si="94"/>
        <v>23709</v>
      </c>
      <c r="M1502" s="13">
        <f t="shared" si="95"/>
        <v>58</v>
      </c>
      <c r="V1502" s="7">
        <v>1</v>
      </c>
    </row>
    <row r="1503" spans="1:22" x14ac:dyDescent="0.3">
      <c r="A1503" s="1" t="s">
        <v>835</v>
      </c>
      <c r="B1503" s="7">
        <v>1970</v>
      </c>
      <c r="C1503" s="1" t="s">
        <v>2350</v>
      </c>
      <c r="D1503" s="7">
        <v>8</v>
      </c>
      <c r="E1503" s="13">
        <v>0</v>
      </c>
      <c r="F1503" s="14">
        <v>12713</v>
      </c>
      <c r="G1503" s="1" t="s">
        <v>2352</v>
      </c>
      <c r="H1503" s="1" t="s">
        <v>2355</v>
      </c>
      <c r="I1503" s="9" t="s">
        <v>2362</v>
      </c>
      <c r="J1503" s="7">
        <f t="shared" si="92"/>
        <v>1983</v>
      </c>
      <c r="K1503" s="7">
        <f t="shared" si="93"/>
        <v>1970</v>
      </c>
      <c r="L1503" s="12">
        <f t="shared" si="94"/>
        <v>25757</v>
      </c>
      <c r="M1503" s="13">
        <f t="shared" si="95"/>
        <v>52</v>
      </c>
      <c r="V1503" s="7">
        <v>2</v>
      </c>
    </row>
    <row r="1504" spans="1:22" x14ac:dyDescent="0.3">
      <c r="A1504" s="1" t="s">
        <v>834</v>
      </c>
      <c r="B1504" s="7">
        <v>1988</v>
      </c>
      <c r="C1504" s="1" t="s">
        <v>2350</v>
      </c>
      <c r="D1504" s="7">
        <v>17</v>
      </c>
      <c r="E1504" s="13">
        <v>3</v>
      </c>
      <c r="F1504" s="14">
        <v>12718.21</v>
      </c>
      <c r="G1504" s="1" t="s">
        <v>2352</v>
      </c>
      <c r="H1504" s="1" t="s">
        <v>2355</v>
      </c>
      <c r="I1504" s="9" t="s">
        <v>2374</v>
      </c>
      <c r="J1504" s="7">
        <f t="shared" si="92"/>
        <v>1983</v>
      </c>
      <c r="K1504" s="7">
        <f t="shared" si="93"/>
        <v>1988</v>
      </c>
      <c r="L1504" s="12">
        <f t="shared" si="94"/>
        <v>32341</v>
      </c>
      <c r="M1504" s="13">
        <f t="shared" si="95"/>
        <v>34</v>
      </c>
      <c r="V1504" s="7">
        <v>2</v>
      </c>
    </row>
    <row r="1505" spans="1:22" x14ac:dyDescent="0.3">
      <c r="A1505" s="1" t="s">
        <v>833</v>
      </c>
      <c r="B1505" s="7">
        <v>1962</v>
      </c>
      <c r="C1505" s="1" t="s">
        <v>2357</v>
      </c>
      <c r="D1505" s="7">
        <v>2</v>
      </c>
      <c r="E1505" s="13">
        <v>0</v>
      </c>
      <c r="F1505" s="14">
        <v>12731</v>
      </c>
      <c r="G1505" s="1" t="s">
        <v>2352</v>
      </c>
      <c r="H1505" s="1" t="s">
        <v>2352</v>
      </c>
      <c r="I1505" s="9" t="s">
        <v>2365</v>
      </c>
      <c r="J1505" s="7">
        <f t="shared" si="92"/>
        <v>1983</v>
      </c>
      <c r="K1505" s="7">
        <f t="shared" si="93"/>
        <v>1962</v>
      </c>
      <c r="L1505" s="12">
        <f t="shared" si="94"/>
        <v>22891</v>
      </c>
      <c r="M1505" s="13">
        <f t="shared" si="95"/>
        <v>60</v>
      </c>
      <c r="V1505" s="7">
        <v>1</v>
      </c>
    </row>
    <row r="1506" spans="1:22" x14ac:dyDescent="0.3">
      <c r="A1506" s="1" t="s">
        <v>832</v>
      </c>
      <c r="B1506" s="7">
        <v>1962</v>
      </c>
      <c r="C1506" s="1" t="s">
        <v>2361</v>
      </c>
      <c r="D1506" s="7">
        <v>1</v>
      </c>
      <c r="E1506" s="13">
        <v>0</v>
      </c>
      <c r="F1506" s="14">
        <v>12741.17</v>
      </c>
      <c r="G1506" s="1" t="s">
        <v>2352</v>
      </c>
      <c r="H1506" s="1" t="s">
        <v>2355</v>
      </c>
      <c r="I1506" s="9" t="s">
        <v>2372</v>
      </c>
      <c r="J1506" s="7">
        <f t="shared" si="92"/>
        <v>1983</v>
      </c>
      <c r="K1506" s="7">
        <f t="shared" si="93"/>
        <v>1962</v>
      </c>
      <c r="L1506" s="12">
        <f t="shared" si="94"/>
        <v>22920</v>
      </c>
      <c r="M1506" s="13">
        <f t="shared" si="95"/>
        <v>60</v>
      </c>
      <c r="V1506" s="7">
        <v>2</v>
      </c>
    </row>
    <row r="1507" spans="1:22" x14ac:dyDescent="0.3">
      <c r="A1507" s="1" t="s">
        <v>831</v>
      </c>
      <c r="B1507" s="7">
        <v>1975</v>
      </c>
      <c r="C1507" s="1" t="s">
        <v>2357</v>
      </c>
      <c r="D1507" s="7">
        <v>25</v>
      </c>
      <c r="E1507" s="13">
        <v>1</v>
      </c>
      <c r="F1507" s="14">
        <v>12770.27</v>
      </c>
      <c r="G1507" s="1" t="s">
        <v>2352</v>
      </c>
      <c r="H1507" s="1" t="s">
        <v>2352</v>
      </c>
      <c r="I1507" s="9" t="s">
        <v>2371</v>
      </c>
      <c r="J1507" s="7">
        <f t="shared" si="92"/>
        <v>1983</v>
      </c>
      <c r="K1507" s="7">
        <f t="shared" si="93"/>
        <v>1975</v>
      </c>
      <c r="L1507" s="12">
        <f t="shared" si="94"/>
        <v>27662</v>
      </c>
      <c r="M1507" s="13">
        <f t="shared" si="95"/>
        <v>47</v>
      </c>
      <c r="V1507" s="7">
        <v>1</v>
      </c>
    </row>
    <row r="1508" spans="1:22" x14ac:dyDescent="0.3">
      <c r="A1508" s="1" t="s">
        <v>830</v>
      </c>
      <c r="B1508" s="7">
        <v>1972</v>
      </c>
      <c r="C1508" s="1" t="s">
        <v>2361</v>
      </c>
      <c r="D1508" s="7">
        <v>7</v>
      </c>
      <c r="E1508" s="13">
        <v>0</v>
      </c>
      <c r="F1508" s="14">
        <v>12776.05</v>
      </c>
      <c r="G1508" s="1" t="s">
        <v>2352</v>
      </c>
      <c r="H1508" s="1" t="s">
        <v>2352</v>
      </c>
      <c r="I1508" s="9" t="s">
        <v>2374</v>
      </c>
      <c r="J1508" s="7">
        <f t="shared" si="92"/>
        <v>1983</v>
      </c>
      <c r="K1508" s="7">
        <f t="shared" si="93"/>
        <v>1972</v>
      </c>
      <c r="L1508" s="12">
        <f t="shared" si="94"/>
        <v>26579</v>
      </c>
      <c r="M1508" s="13">
        <f t="shared" si="95"/>
        <v>50</v>
      </c>
      <c r="V1508" s="7">
        <v>1</v>
      </c>
    </row>
    <row r="1509" spans="1:22" x14ac:dyDescent="0.3">
      <c r="A1509" s="1" t="s">
        <v>829</v>
      </c>
      <c r="B1509" s="7">
        <v>1963</v>
      </c>
      <c r="C1509" s="1" t="s">
        <v>2359</v>
      </c>
      <c r="D1509" s="7">
        <v>5</v>
      </c>
      <c r="E1509" s="13">
        <v>0</v>
      </c>
      <c r="F1509" s="14">
        <v>12788.03</v>
      </c>
      <c r="G1509" s="1" t="s">
        <v>2352</v>
      </c>
      <c r="H1509" s="1" t="s">
        <v>2352</v>
      </c>
      <c r="I1509" s="9" t="s">
        <v>2367</v>
      </c>
      <c r="J1509" s="7">
        <f t="shared" si="92"/>
        <v>1983</v>
      </c>
      <c r="K1509" s="7">
        <f t="shared" si="93"/>
        <v>1963</v>
      </c>
      <c r="L1509" s="12">
        <f t="shared" si="94"/>
        <v>23350</v>
      </c>
      <c r="M1509" s="13">
        <f t="shared" si="95"/>
        <v>59</v>
      </c>
      <c r="V1509" s="7">
        <v>1</v>
      </c>
    </row>
    <row r="1510" spans="1:22" x14ac:dyDescent="0.3">
      <c r="A1510" s="1" t="s">
        <v>828</v>
      </c>
      <c r="B1510" s="7">
        <v>1983</v>
      </c>
      <c r="C1510" s="1" t="s">
        <v>2361</v>
      </c>
      <c r="D1510" s="7">
        <v>29</v>
      </c>
      <c r="E1510" s="13">
        <v>3</v>
      </c>
      <c r="F1510" s="14">
        <v>12788.18</v>
      </c>
      <c r="G1510" s="1" t="s">
        <v>2352</v>
      </c>
      <c r="H1510" s="1" t="s">
        <v>2355</v>
      </c>
      <c r="I1510" s="9" t="s">
        <v>2374</v>
      </c>
      <c r="J1510" s="7">
        <f t="shared" si="92"/>
        <v>1983</v>
      </c>
      <c r="K1510" s="7">
        <f t="shared" si="93"/>
        <v>1983</v>
      </c>
      <c r="L1510" s="12">
        <f t="shared" si="94"/>
        <v>30618</v>
      </c>
      <c r="M1510" s="13">
        <f t="shared" si="95"/>
        <v>39</v>
      </c>
      <c r="V1510" s="7">
        <v>2</v>
      </c>
    </row>
    <row r="1511" spans="1:22" x14ac:dyDescent="0.3">
      <c r="A1511" s="1" t="s">
        <v>827</v>
      </c>
      <c r="B1511" s="7">
        <v>1978</v>
      </c>
      <c r="C1511" s="1" t="s">
        <v>2350</v>
      </c>
      <c r="D1511" s="7">
        <v>24</v>
      </c>
      <c r="E1511" s="13">
        <v>0</v>
      </c>
      <c r="F1511" s="14">
        <v>12797.21</v>
      </c>
      <c r="G1511" s="1" t="s">
        <v>2352</v>
      </c>
      <c r="H1511" s="1" t="s">
        <v>2355</v>
      </c>
      <c r="I1511" s="9" t="s">
        <v>2368</v>
      </c>
      <c r="J1511" s="7">
        <f t="shared" si="92"/>
        <v>1983</v>
      </c>
      <c r="K1511" s="7">
        <f t="shared" si="93"/>
        <v>1978</v>
      </c>
      <c r="L1511" s="12">
        <f t="shared" si="94"/>
        <v>28695</v>
      </c>
      <c r="M1511" s="13">
        <f t="shared" si="95"/>
        <v>44</v>
      </c>
      <c r="V1511" s="7">
        <v>2</v>
      </c>
    </row>
    <row r="1512" spans="1:22" x14ac:dyDescent="0.3">
      <c r="A1512" s="1" t="s">
        <v>826</v>
      </c>
      <c r="B1512" s="7">
        <v>1963</v>
      </c>
      <c r="C1512" s="1" t="s">
        <v>2350</v>
      </c>
      <c r="D1512" s="7">
        <v>20</v>
      </c>
      <c r="E1512" s="13">
        <v>0</v>
      </c>
      <c r="F1512" s="14">
        <v>12815.44</v>
      </c>
      <c r="G1512" s="1" t="s">
        <v>2352</v>
      </c>
      <c r="H1512" s="1" t="s">
        <v>2352</v>
      </c>
      <c r="I1512" s="9" t="s">
        <v>2368</v>
      </c>
      <c r="J1512" s="7">
        <f t="shared" si="92"/>
        <v>1983</v>
      </c>
      <c r="K1512" s="7">
        <f t="shared" si="93"/>
        <v>1963</v>
      </c>
      <c r="L1512" s="12">
        <f t="shared" si="94"/>
        <v>23212</v>
      </c>
      <c r="M1512" s="13">
        <f t="shared" si="95"/>
        <v>59</v>
      </c>
      <c r="V1512" s="7">
        <v>1</v>
      </c>
    </row>
    <row r="1513" spans="1:22" x14ac:dyDescent="0.3">
      <c r="A1513" s="1" t="s">
        <v>825</v>
      </c>
      <c r="B1513" s="7">
        <v>1967</v>
      </c>
      <c r="C1513" s="1" t="s">
        <v>2357</v>
      </c>
      <c r="D1513" s="7">
        <v>25</v>
      </c>
      <c r="E1513" s="13">
        <v>0</v>
      </c>
      <c r="F1513" s="14">
        <v>12823.25</v>
      </c>
      <c r="G1513" s="1" t="s">
        <v>2352</v>
      </c>
      <c r="H1513" s="1" t="s">
        <v>2352</v>
      </c>
      <c r="I1513" s="9" t="s">
        <v>2371</v>
      </c>
      <c r="J1513" s="7">
        <f t="shared" si="92"/>
        <v>1983</v>
      </c>
      <c r="K1513" s="7">
        <f t="shared" si="93"/>
        <v>1967</v>
      </c>
      <c r="L1513" s="12">
        <f t="shared" si="94"/>
        <v>24740</v>
      </c>
      <c r="M1513" s="13">
        <f t="shared" si="95"/>
        <v>55</v>
      </c>
      <c r="V1513" s="7">
        <v>1</v>
      </c>
    </row>
    <row r="1514" spans="1:22" x14ac:dyDescent="0.3">
      <c r="A1514" s="1" t="s">
        <v>824</v>
      </c>
      <c r="B1514" s="7">
        <v>2004</v>
      </c>
      <c r="C1514" s="1" t="s">
        <v>2354</v>
      </c>
      <c r="D1514" s="7">
        <v>9</v>
      </c>
      <c r="E1514" s="13">
        <v>2</v>
      </c>
      <c r="F1514" s="14">
        <v>12829.46</v>
      </c>
      <c r="G1514" s="1" t="s">
        <v>2352</v>
      </c>
      <c r="H1514" s="1" t="s">
        <v>2352</v>
      </c>
      <c r="I1514" s="9" t="s">
        <v>2365</v>
      </c>
      <c r="J1514" s="7">
        <f t="shared" si="92"/>
        <v>1983</v>
      </c>
      <c r="K1514" s="7">
        <f t="shared" si="93"/>
        <v>2004</v>
      </c>
      <c r="L1514" s="12">
        <f t="shared" si="94"/>
        <v>38300</v>
      </c>
      <c r="M1514" s="13">
        <f t="shared" si="95"/>
        <v>18</v>
      </c>
      <c r="V1514" s="7">
        <v>1</v>
      </c>
    </row>
    <row r="1515" spans="1:22" x14ac:dyDescent="0.3">
      <c r="A1515" s="1" t="s">
        <v>823</v>
      </c>
      <c r="B1515" s="7">
        <v>1993</v>
      </c>
      <c r="C1515" s="1" t="s">
        <v>2357</v>
      </c>
      <c r="D1515" s="7">
        <v>27</v>
      </c>
      <c r="E1515" s="13">
        <v>0</v>
      </c>
      <c r="F1515" s="14">
        <v>12847.24</v>
      </c>
      <c r="G1515" s="1" t="s">
        <v>2352</v>
      </c>
      <c r="H1515" s="1" t="s">
        <v>2351</v>
      </c>
      <c r="I1515" s="9" t="s">
        <v>2358</v>
      </c>
      <c r="J1515" s="7">
        <f t="shared" si="92"/>
        <v>1983</v>
      </c>
      <c r="K1515" s="7">
        <f t="shared" si="93"/>
        <v>1993</v>
      </c>
      <c r="L1515" s="12">
        <f t="shared" si="94"/>
        <v>34239</v>
      </c>
      <c r="M1515" s="13">
        <f t="shared" si="95"/>
        <v>29</v>
      </c>
      <c r="V1515" s="7">
        <v>9</v>
      </c>
    </row>
    <row r="1516" spans="1:22" x14ac:dyDescent="0.3">
      <c r="A1516" s="1" t="s">
        <v>822</v>
      </c>
      <c r="B1516" s="7">
        <v>1973</v>
      </c>
      <c r="C1516" s="1" t="s">
        <v>2357</v>
      </c>
      <c r="D1516" s="7">
        <v>22</v>
      </c>
      <c r="E1516" s="13">
        <v>0</v>
      </c>
      <c r="F1516" s="14">
        <v>12852.37</v>
      </c>
      <c r="G1516" s="1" t="s">
        <v>2352</v>
      </c>
      <c r="H1516" s="1" t="s">
        <v>2355</v>
      </c>
      <c r="I1516" s="9" t="s">
        <v>2358</v>
      </c>
      <c r="J1516" s="7">
        <f t="shared" si="92"/>
        <v>1983</v>
      </c>
      <c r="K1516" s="7">
        <f t="shared" si="93"/>
        <v>1973</v>
      </c>
      <c r="L1516" s="12">
        <f t="shared" si="94"/>
        <v>26929</v>
      </c>
      <c r="M1516" s="13">
        <f t="shared" si="95"/>
        <v>49</v>
      </c>
      <c r="V1516" s="7">
        <v>2</v>
      </c>
    </row>
    <row r="1517" spans="1:22" x14ac:dyDescent="0.3">
      <c r="A1517" s="1" t="s">
        <v>821</v>
      </c>
      <c r="B1517" s="7">
        <v>1963</v>
      </c>
      <c r="C1517" s="1" t="s">
        <v>2357</v>
      </c>
      <c r="D1517" s="7">
        <v>27</v>
      </c>
      <c r="E1517" s="13">
        <v>0</v>
      </c>
      <c r="F1517" s="14">
        <v>12856.84</v>
      </c>
      <c r="G1517" s="1" t="s">
        <v>2352</v>
      </c>
      <c r="H1517" s="1" t="s">
        <v>2352</v>
      </c>
      <c r="I1517" s="9" t="s">
        <v>2371</v>
      </c>
      <c r="J1517" s="7">
        <f t="shared" si="92"/>
        <v>1983</v>
      </c>
      <c r="K1517" s="7">
        <f t="shared" si="93"/>
        <v>1963</v>
      </c>
      <c r="L1517" s="12">
        <f t="shared" si="94"/>
        <v>23281</v>
      </c>
      <c r="M1517" s="13">
        <f t="shared" si="95"/>
        <v>59</v>
      </c>
      <c r="V1517" s="7">
        <v>1</v>
      </c>
    </row>
    <row r="1518" spans="1:22" x14ac:dyDescent="0.3">
      <c r="A1518" s="1" t="s">
        <v>820</v>
      </c>
      <c r="B1518" s="7">
        <v>1984</v>
      </c>
      <c r="C1518" s="1" t="s">
        <v>2360</v>
      </c>
      <c r="D1518" s="7">
        <v>6</v>
      </c>
      <c r="E1518" s="13">
        <v>3</v>
      </c>
      <c r="F1518" s="14">
        <v>12870.31</v>
      </c>
      <c r="G1518" s="1" t="s">
        <v>2352</v>
      </c>
      <c r="H1518" s="1" t="s">
        <v>2352</v>
      </c>
      <c r="I1518" s="9" t="s">
        <v>2358</v>
      </c>
      <c r="J1518" s="7">
        <f t="shared" si="92"/>
        <v>1983</v>
      </c>
      <c r="K1518" s="7">
        <f t="shared" si="93"/>
        <v>1984</v>
      </c>
      <c r="L1518" s="12">
        <f t="shared" si="94"/>
        <v>30900</v>
      </c>
      <c r="M1518" s="13">
        <f t="shared" si="95"/>
        <v>38</v>
      </c>
      <c r="V1518" s="7">
        <v>1</v>
      </c>
    </row>
    <row r="1519" spans="1:22" x14ac:dyDescent="0.3">
      <c r="A1519" s="1" t="s">
        <v>819</v>
      </c>
      <c r="B1519" s="7">
        <v>2004</v>
      </c>
      <c r="C1519" s="1" t="s">
        <v>2350</v>
      </c>
      <c r="D1519" s="7">
        <v>9</v>
      </c>
      <c r="E1519" s="13">
        <v>0</v>
      </c>
      <c r="F1519" s="14">
        <v>12890.06</v>
      </c>
      <c r="G1519" s="1" t="s">
        <v>2352</v>
      </c>
      <c r="H1519" s="1" t="s">
        <v>2355</v>
      </c>
      <c r="I1519" s="9" t="s">
        <v>2364</v>
      </c>
      <c r="J1519" s="7">
        <f t="shared" si="92"/>
        <v>1983</v>
      </c>
      <c r="K1519" s="7">
        <f t="shared" si="93"/>
        <v>2004</v>
      </c>
      <c r="L1519" s="12">
        <f t="shared" si="94"/>
        <v>38177</v>
      </c>
      <c r="M1519" s="13">
        <f t="shared" si="95"/>
        <v>18</v>
      </c>
      <c r="V1519" s="7">
        <v>2</v>
      </c>
    </row>
    <row r="1520" spans="1:22" x14ac:dyDescent="0.3">
      <c r="A1520" s="1" t="s">
        <v>818</v>
      </c>
      <c r="B1520" s="7">
        <v>1963</v>
      </c>
      <c r="C1520" s="1" t="s">
        <v>2360</v>
      </c>
      <c r="D1520" s="7">
        <v>16</v>
      </c>
      <c r="E1520" s="13">
        <v>1</v>
      </c>
      <c r="F1520" s="14">
        <v>12913.99</v>
      </c>
      <c r="G1520" s="1" t="s">
        <v>2352</v>
      </c>
      <c r="H1520" s="1" t="s">
        <v>2351</v>
      </c>
      <c r="I1520" s="9" t="s">
        <v>2365</v>
      </c>
      <c r="J1520" s="7">
        <f t="shared" si="92"/>
        <v>1983</v>
      </c>
      <c r="K1520" s="7">
        <f t="shared" si="93"/>
        <v>1963</v>
      </c>
      <c r="L1520" s="12">
        <f t="shared" si="94"/>
        <v>23239</v>
      </c>
      <c r="M1520" s="13">
        <f t="shared" si="95"/>
        <v>59</v>
      </c>
      <c r="V1520" s="7">
        <v>9</v>
      </c>
    </row>
    <row r="1521" spans="1:22" x14ac:dyDescent="0.3">
      <c r="A1521" s="1" t="s">
        <v>817</v>
      </c>
      <c r="B1521" s="7">
        <v>1963</v>
      </c>
      <c r="C1521" s="1" t="s">
        <v>2357</v>
      </c>
      <c r="D1521" s="7">
        <v>1</v>
      </c>
      <c r="E1521" s="13">
        <v>2</v>
      </c>
      <c r="F1521" s="14">
        <v>12925.89</v>
      </c>
      <c r="G1521" s="1" t="s">
        <v>2352</v>
      </c>
      <c r="H1521" s="1" t="s">
        <v>2351</v>
      </c>
      <c r="I1521" s="9" t="s">
        <v>2353</v>
      </c>
      <c r="J1521" s="7">
        <f t="shared" si="92"/>
        <v>1983</v>
      </c>
      <c r="K1521" s="7">
        <f t="shared" si="93"/>
        <v>1963</v>
      </c>
      <c r="L1521" s="12">
        <f t="shared" si="94"/>
        <v>23255</v>
      </c>
      <c r="M1521" s="13">
        <f t="shared" si="95"/>
        <v>59</v>
      </c>
      <c r="V1521" s="7">
        <v>9</v>
      </c>
    </row>
    <row r="1522" spans="1:22" x14ac:dyDescent="0.3">
      <c r="A1522" s="1" t="s">
        <v>816</v>
      </c>
      <c r="B1522" s="7">
        <v>1963</v>
      </c>
      <c r="C1522" s="1" t="s">
        <v>2360</v>
      </c>
      <c r="D1522" s="7">
        <v>14</v>
      </c>
      <c r="E1522" s="13">
        <v>2</v>
      </c>
      <c r="F1522" s="14">
        <v>12928.79</v>
      </c>
      <c r="G1522" s="1" t="s">
        <v>2352</v>
      </c>
      <c r="H1522" s="1" t="s">
        <v>2351</v>
      </c>
      <c r="I1522" s="9" t="s">
        <v>2353</v>
      </c>
      <c r="J1522" s="7">
        <f t="shared" si="92"/>
        <v>1983</v>
      </c>
      <c r="K1522" s="7">
        <f t="shared" si="93"/>
        <v>1963</v>
      </c>
      <c r="L1522" s="12">
        <f t="shared" si="94"/>
        <v>23237</v>
      </c>
      <c r="M1522" s="13">
        <f t="shared" si="95"/>
        <v>59</v>
      </c>
      <c r="V1522" s="7">
        <v>9</v>
      </c>
    </row>
    <row r="1523" spans="1:22" x14ac:dyDescent="0.3">
      <c r="A1523" s="1" t="s">
        <v>815</v>
      </c>
      <c r="B1523" s="7">
        <v>1966</v>
      </c>
      <c r="C1523" s="1" t="s">
        <v>2359</v>
      </c>
      <c r="D1523" s="7">
        <v>22</v>
      </c>
      <c r="E1523" s="13">
        <v>4</v>
      </c>
      <c r="F1523" s="14">
        <v>12949.16</v>
      </c>
      <c r="G1523" s="1" t="s">
        <v>2352</v>
      </c>
      <c r="H1523" s="1" t="s">
        <v>2352</v>
      </c>
      <c r="I1523" s="9" t="s">
        <v>2353</v>
      </c>
      <c r="J1523" s="7">
        <f t="shared" si="92"/>
        <v>1983</v>
      </c>
      <c r="K1523" s="7">
        <f t="shared" si="93"/>
        <v>1966</v>
      </c>
      <c r="L1523" s="12">
        <f t="shared" si="94"/>
        <v>24463</v>
      </c>
      <c r="M1523" s="13">
        <f t="shared" si="95"/>
        <v>56</v>
      </c>
      <c r="V1523" s="7">
        <v>1</v>
      </c>
    </row>
    <row r="1524" spans="1:22" x14ac:dyDescent="0.3">
      <c r="A1524" s="1" t="s">
        <v>814</v>
      </c>
      <c r="B1524" s="7">
        <v>1961</v>
      </c>
      <c r="C1524" s="1" t="s">
        <v>2360</v>
      </c>
      <c r="D1524" s="7">
        <v>20</v>
      </c>
      <c r="E1524" s="13">
        <v>0</v>
      </c>
      <c r="F1524" s="14">
        <v>12950.07</v>
      </c>
      <c r="G1524" s="1" t="s">
        <v>2352</v>
      </c>
      <c r="H1524" s="1" t="s">
        <v>2355</v>
      </c>
      <c r="I1524" s="9" t="s">
        <v>2358</v>
      </c>
      <c r="J1524" s="7">
        <f t="shared" si="92"/>
        <v>1983</v>
      </c>
      <c r="K1524" s="7">
        <f t="shared" si="93"/>
        <v>1961</v>
      </c>
      <c r="L1524" s="12">
        <f t="shared" si="94"/>
        <v>22513</v>
      </c>
      <c r="M1524" s="13">
        <f t="shared" si="95"/>
        <v>61</v>
      </c>
      <c r="V1524" s="7">
        <v>2</v>
      </c>
    </row>
    <row r="1525" spans="1:22" x14ac:dyDescent="0.3">
      <c r="A1525" s="1" t="s">
        <v>813</v>
      </c>
      <c r="B1525" s="7">
        <v>1960</v>
      </c>
      <c r="C1525" s="1" t="s">
        <v>2354</v>
      </c>
      <c r="D1525" s="7">
        <v>4</v>
      </c>
      <c r="E1525" s="13">
        <v>0</v>
      </c>
      <c r="F1525" s="14">
        <v>12957.12</v>
      </c>
      <c r="G1525" s="1" t="s">
        <v>2352</v>
      </c>
      <c r="H1525" s="1" t="s">
        <v>2355</v>
      </c>
      <c r="I1525" s="9" t="s">
        <v>2362</v>
      </c>
      <c r="J1525" s="7">
        <f t="shared" si="92"/>
        <v>1983</v>
      </c>
      <c r="K1525" s="7">
        <f t="shared" si="93"/>
        <v>1960</v>
      </c>
      <c r="L1525" s="12">
        <f t="shared" si="94"/>
        <v>22224</v>
      </c>
      <c r="M1525" s="13">
        <f t="shared" si="95"/>
        <v>62</v>
      </c>
      <c r="V1525" s="7">
        <v>2</v>
      </c>
    </row>
    <row r="1526" spans="1:22" x14ac:dyDescent="0.3">
      <c r="A1526" s="1" t="s">
        <v>812</v>
      </c>
      <c r="B1526" s="7">
        <v>1960</v>
      </c>
      <c r="C1526" s="1" t="s">
        <v>2356</v>
      </c>
      <c r="D1526" s="7">
        <v>22</v>
      </c>
      <c r="E1526" s="13">
        <v>0</v>
      </c>
      <c r="F1526" s="14">
        <v>12979.36</v>
      </c>
      <c r="G1526" s="1" t="s">
        <v>2352</v>
      </c>
      <c r="H1526" s="1" t="s">
        <v>2355</v>
      </c>
      <c r="I1526" s="9" t="s">
        <v>2362</v>
      </c>
      <c r="J1526" s="7">
        <f t="shared" si="92"/>
        <v>1983</v>
      </c>
      <c r="K1526" s="7">
        <f t="shared" si="93"/>
        <v>1960</v>
      </c>
      <c r="L1526" s="12">
        <f t="shared" si="94"/>
        <v>22089</v>
      </c>
      <c r="M1526" s="13">
        <f t="shared" si="95"/>
        <v>62</v>
      </c>
      <c r="V1526" s="7">
        <v>2</v>
      </c>
    </row>
    <row r="1527" spans="1:22" x14ac:dyDescent="0.3">
      <c r="A1527" s="1" t="s">
        <v>811</v>
      </c>
      <c r="B1527" s="7">
        <v>1960</v>
      </c>
      <c r="C1527" s="1" t="s">
        <v>2357</v>
      </c>
      <c r="D1527" s="7">
        <v>23</v>
      </c>
      <c r="E1527" s="13">
        <v>0</v>
      </c>
      <c r="F1527" s="14">
        <v>12981.35</v>
      </c>
      <c r="G1527" s="1" t="s">
        <v>2352</v>
      </c>
      <c r="H1527" s="1" t="s">
        <v>2352</v>
      </c>
      <c r="I1527" s="9" t="s">
        <v>2353</v>
      </c>
      <c r="J1527" s="7">
        <f t="shared" si="92"/>
        <v>1983</v>
      </c>
      <c r="K1527" s="7">
        <f t="shared" si="93"/>
        <v>1960</v>
      </c>
      <c r="L1527" s="12">
        <f t="shared" si="94"/>
        <v>22182</v>
      </c>
      <c r="M1527" s="13">
        <f t="shared" si="95"/>
        <v>62</v>
      </c>
      <c r="V1527" s="7">
        <v>1</v>
      </c>
    </row>
    <row r="1528" spans="1:22" x14ac:dyDescent="0.3">
      <c r="A1528" s="1" t="s">
        <v>810</v>
      </c>
      <c r="B1528" s="7">
        <v>1960</v>
      </c>
      <c r="C1528" s="1" t="s">
        <v>2354</v>
      </c>
      <c r="D1528" s="7">
        <v>28</v>
      </c>
      <c r="E1528" s="13">
        <v>0</v>
      </c>
      <c r="F1528" s="14">
        <v>12982.87</v>
      </c>
      <c r="G1528" s="1" t="s">
        <v>2352</v>
      </c>
      <c r="H1528" s="1" t="s">
        <v>2355</v>
      </c>
      <c r="I1528" s="9" t="s">
        <v>2353</v>
      </c>
      <c r="J1528" s="7">
        <f t="shared" si="92"/>
        <v>1983</v>
      </c>
      <c r="K1528" s="7">
        <f t="shared" si="93"/>
        <v>1960</v>
      </c>
      <c r="L1528" s="12">
        <f t="shared" si="94"/>
        <v>22248</v>
      </c>
      <c r="M1528" s="13">
        <f t="shared" si="95"/>
        <v>62</v>
      </c>
      <c r="V1528" s="7">
        <v>2</v>
      </c>
    </row>
    <row r="1529" spans="1:22" x14ac:dyDescent="0.3">
      <c r="A1529" s="1" t="s">
        <v>809</v>
      </c>
      <c r="B1529" s="7">
        <v>1979</v>
      </c>
      <c r="C1529" s="1" t="s">
        <v>2354</v>
      </c>
      <c r="D1529" s="7">
        <v>27</v>
      </c>
      <c r="E1529" s="13">
        <v>2</v>
      </c>
      <c r="F1529" s="14">
        <v>12994.12</v>
      </c>
      <c r="G1529" s="1" t="s">
        <v>2352</v>
      </c>
      <c r="H1529" s="1" t="s">
        <v>2351</v>
      </c>
      <c r="I1529" s="9" t="s">
        <v>2374</v>
      </c>
      <c r="J1529" s="7">
        <f t="shared" si="92"/>
        <v>1983</v>
      </c>
      <c r="K1529" s="7">
        <f t="shared" si="93"/>
        <v>1979</v>
      </c>
      <c r="L1529" s="12">
        <f t="shared" si="94"/>
        <v>29186</v>
      </c>
      <c r="M1529" s="13">
        <f t="shared" si="95"/>
        <v>43</v>
      </c>
      <c r="V1529" s="7">
        <v>9</v>
      </c>
    </row>
    <row r="1530" spans="1:22" x14ac:dyDescent="0.3">
      <c r="A1530" s="1" t="s">
        <v>808</v>
      </c>
      <c r="B1530" s="7">
        <v>1981</v>
      </c>
      <c r="C1530" s="1" t="s">
        <v>2361</v>
      </c>
      <c r="D1530" s="7">
        <v>30</v>
      </c>
      <c r="E1530" s="13">
        <v>1</v>
      </c>
      <c r="F1530" s="14">
        <v>13002.91</v>
      </c>
      <c r="G1530" s="1" t="s">
        <v>2352</v>
      </c>
      <c r="H1530" s="1" t="s">
        <v>2355</v>
      </c>
      <c r="I1530" s="9" t="s">
        <v>2358</v>
      </c>
      <c r="J1530" s="7">
        <f t="shared" si="92"/>
        <v>1983</v>
      </c>
      <c r="K1530" s="7">
        <f t="shared" si="93"/>
        <v>1981</v>
      </c>
      <c r="L1530" s="12">
        <f t="shared" si="94"/>
        <v>29889</v>
      </c>
      <c r="M1530" s="13">
        <f t="shared" si="95"/>
        <v>41</v>
      </c>
      <c r="V1530" s="7">
        <v>2</v>
      </c>
    </row>
    <row r="1531" spans="1:22" x14ac:dyDescent="0.3">
      <c r="A1531" s="1" t="s">
        <v>807</v>
      </c>
      <c r="B1531" s="7">
        <v>1962</v>
      </c>
      <c r="C1531" s="1" t="s">
        <v>2356</v>
      </c>
      <c r="D1531" s="7">
        <v>24</v>
      </c>
      <c r="E1531" s="13">
        <v>0</v>
      </c>
      <c r="F1531" s="14">
        <v>13004.95</v>
      </c>
      <c r="G1531" s="1" t="s">
        <v>2352</v>
      </c>
      <c r="H1531" s="1" t="s">
        <v>2355</v>
      </c>
      <c r="I1531" s="9" t="s">
        <v>2358</v>
      </c>
      <c r="J1531" s="7">
        <f t="shared" si="92"/>
        <v>1983</v>
      </c>
      <c r="K1531" s="7">
        <f t="shared" si="93"/>
        <v>1962</v>
      </c>
      <c r="L1531" s="12">
        <f t="shared" si="94"/>
        <v>22821</v>
      </c>
      <c r="M1531" s="13">
        <f t="shared" si="95"/>
        <v>60</v>
      </c>
      <c r="V1531" s="7">
        <v>2</v>
      </c>
    </row>
    <row r="1532" spans="1:22" x14ac:dyDescent="0.3">
      <c r="A1532" s="1" t="s">
        <v>806</v>
      </c>
      <c r="B1532" s="7">
        <v>1969</v>
      </c>
      <c r="C1532" s="1" t="s">
        <v>2359</v>
      </c>
      <c r="D1532" s="7">
        <v>13</v>
      </c>
      <c r="E1532" s="13">
        <v>0</v>
      </c>
      <c r="F1532" s="14">
        <v>13008.07</v>
      </c>
      <c r="G1532" s="1" t="s">
        <v>2352</v>
      </c>
      <c r="H1532" s="1" t="s">
        <v>2352</v>
      </c>
      <c r="I1532" s="9" t="s">
        <v>2358</v>
      </c>
      <c r="J1532" s="7">
        <f t="shared" si="92"/>
        <v>1983</v>
      </c>
      <c r="K1532" s="7">
        <f t="shared" si="93"/>
        <v>1969</v>
      </c>
      <c r="L1532" s="12">
        <f t="shared" si="94"/>
        <v>25550</v>
      </c>
      <c r="M1532" s="13">
        <f t="shared" si="95"/>
        <v>53</v>
      </c>
      <c r="V1532" s="7">
        <v>1</v>
      </c>
    </row>
    <row r="1533" spans="1:22" x14ac:dyDescent="0.3">
      <c r="A1533" s="1" t="s">
        <v>805</v>
      </c>
      <c r="B1533" s="7">
        <v>1972</v>
      </c>
      <c r="C1533" s="1" t="s">
        <v>2357</v>
      </c>
      <c r="D1533" s="7">
        <v>27</v>
      </c>
      <c r="E1533" s="13">
        <v>0</v>
      </c>
      <c r="F1533" s="14">
        <v>13010.86</v>
      </c>
      <c r="G1533" s="1" t="s">
        <v>2352</v>
      </c>
      <c r="H1533" s="1" t="s">
        <v>2351</v>
      </c>
      <c r="I1533" s="9" t="s">
        <v>2358</v>
      </c>
      <c r="J1533" s="7">
        <f t="shared" si="92"/>
        <v>1983</v>
      </c>
      <c r="K1533" s="7">
        <f t="shared" si="93"/>
        <v>1972</v>
      </c>
      <c r="L1533" s="12">
        <f t="shared" si="94"/>
        <v>26569</v>
      </c>
      <c r="M1533" s="13">
        <f t="shared" si="95"/>
        <v>50</v>
      </c>
      <c r="V1533" s="7">
        <v>9</v>
      </c>
    </row>
    <row r="1534" spans="1:22" x14ac:dyDescent="0.3">
      <c r="A1534" s="1" t="s">
        <v>804</v>
      </c>
      <c r="B1534" s="7">
        <v>1962</v>
      </c>
      <c r="C1534" s="1" t="s">
        <v>2350</v>
      </c>
      <c r="D1534" s="7">
        <v>20</v>
      </c>
      <c r="E1534" s="13">
        <v>0</v>
      </c>
      <c r="F1534" s="14">
        <v>13012.21</v>
      </c>
      <c r="G1534" s="1" t="s">
        <v>2352</v>
      </c>
      <c r="H1534" s="1" t="s">
        <v>2355</v>
      </c>
      <c r="I1534" s="9" t="s">
        <v>2358</v>
      </c>
      <c r="J1534" s="7">
        <f t="shared" si="92"/>
        <v>1983</v>
      </c>
      <c r="K1534" s="7">
        <f t="shared" si="93"/>
        <v>1962</v>
      </c>
      <c r="L1534" s="12">
        <f t="shared" si="94"/>
        <v>22847</v>
      </c>
      <c r="M1534" s="13">
        <f t="shared" si="95"/>
        <v>60</v>
      </c>
      <c r="V1534" s="7">
        <v>2</v>
      </c>
    </row>
    <row r="1535" spans="1:22" x14ac:dyDescent="0.3">
      <c r="A1535" s="1" t="s">
        <v>803</v>
      </c>
      <c r="B1535" s="7">
        <v>1964</v>
      </c>
      <c r="C1535" s="1" t="s">
        <v>2357</v>
      </c>
      <c r="D1535" s="7">
        <v>23</v>
      </c>
      <c r="E1535" s="13">
        <v>1</v>
      </c>
      <c r="F1535" s="14">
        <v>13019.16</v>
      </c>
      <c r="G1535" s="1" t="s">
        <v>2352</v>
      </c>
      <c r="H1535" s="1" t="s">
        <v>2355</v>
      </c>
      <c r="I1535" s="9" t="s">
        <v>2368</v>
      </c>
      <c r="J1535" s="7">
        <f t="shared" si="92"/>
        <v>1983</v>
      </c>
      <c r="K1535" s="7">
        <f t="shared" si="93"/>
        <v>1964</v>
      </c>
      <c r="L1535" s="12">
        <f t="shared" si="94"/>
        <v>23643</v>
      </c>
      <c r="M1535" s="13">
        <f t="shared" si="95"/>
        <v>58</v>
      </c>
      <c r="V1535" s="7">
        <v>2</v>
      </c>
    </row>
    <row r="1536" spans="1:22" x14ac:dyDescent="0.3">
      <c r="A1536" s="1" t="s">
        <v>802</v>
      </c>
      <c r="B1536" s="7">
        <v>1965</v>
      </c>
      <c r="C1536" s="1" t="s">
        <v>2354</v>
      </c>
      <c r="D1536" s="7">
        <v>4</v>
      </c>
      <c r="E1536" s="13">
        <v>0</v>
      </c>
      <c r="F1536" s="14">
        <v>13023.93</v>
      </c>
      <c r="G1536" s="1" t="s">
        <v>2352</v>
      </c>
      <c r="H1536" s="1" t="s">
        <v>2351</v>
      </c>
      <c r="I1536" s="9" t="s">
        <v>2367</v>
      </c>
      <c r="J1536" s="7">
        <f t="shared" si="92"/>
        <v>1983</v>
      </c>
      <c r="K1536" s="7">
        <f t="shared" si="93"/>
        <v>1965</v>
      </c>
      <c r="L1536" s="12">
        <f t="shared" si="94"/>
        <v>24050</v>
      </c>
      <c r="M1536" s="13">
        <f t="shared" si="95"/>
        <v>57</v>
      </c>
      <c r="V1536" s="7">
        <v>9</v>
      </c>
    </row>
    <row r="1537" spans="1:22" x14ac:dyDescent="0.3">
      <c r="A1537" s="1" t="s">
        <v>801</v>
      </c>
      <c r="B1537" s="7">
        <v>1961</v>
      </c>
      <c r="C1537" s="1" t="s">
        <v>2354</v>
      </c>
      <c r="D1537" s="7">
        <v>9</v>
      </c>
      <c r="E1537" s="13">
        <v>0</v>
      </c>
      <c r="F1537" s="14">
        <v>13041.92</v>
      </c>
      <c r="G1537" s="1" t="s">
        <v>2352</v>
      </c>
      <c r="H1537" s="1" t="s">
        <v>2355</v>
      </c>
      <c r="I1537" s="9" t="s">
        <v>2362</v>
      </c>
      <c r="J1537" s="7">
        <f t="shared" si="92"/>
        <v>1983</v>
      </c>
      <c r="K1537" s="7">
        <f t="shared" si="93"/>
        <v>1961</v>
      </c>
      <c r="L1537" s="12">
        <f t="shared" si="94"/>
        <v>22594</v>
      </c>
      <c r="M1537" s="13">
        <f t="shared" si="95"/>
        <v>61</v>
      </c>
      <c r="V1537" s="7">
        <v>2</v>
      </c>
    </row>
    <row r="1538" spans="1:22" x14ac:dyDescent="0.3">
      <c r="A1538" s="1" t="s">
        <v>800</v>
      </c>
      <c r="B1538" s="7">
        <v>1969</v>
      </c>
      <c r="C1538" s="1" t="s">
        <v>2357</v>
      </c>
      <c r="D1538" s="7">
        <v>23</v>
      </c>
      <c r="E1538" s="13">
        <v>0</v>
      </c>
      <c r="F1538" s="14">
        <v>13044.41</v>
      </c>
      <c r="G1538" s="1" t="s">
        <v>2352</v>
      </c>
      <c r="H1538" s="1" t="s">
        <v>2355</v>
      </c>
      <c r="I1538" s="9" t="s">
        <v>2358</v>
      </c>
      <c r="J1538" s="7">
        <f t="shared" si="92"/>
        <v>1983</v>
      </c>
      <c r="K1538" s="7">
        <f t="shared" si="93"/>
        <v>1969</v>
      </c>
      <c r="L1538" s="12">
        <f t="shared" si="94"/>
        <v>25469</v>
      </c>
      <c r="M1538" s="13">
        <f t="shared" si="95"/>
        <v>53</v>
      </c>
      <c r="V1538" s="7">
        <v>2</v>
      </c>
    </row>
    <row r="1539" spans="1:22" x14ac:dyDescent="0.3">
      <c r="A1539" s="1" t="s">
        <v>799</v>
      </c>
      <c r="B1539" s="7">
        <v>1967</v>
      </c>
      <c r="C1539" s="1" t="s">
        <v>2360</v>
      </c>
      <c r="D1539" s="7">
        <v>6</v>
      </c>
      <c r="E1539" s="13">
        <v>3</v>
      </c>
      <c r="F1539" s="14">
        <v>13047.33</v>
      </c>
      <c r="G1539" s="1" t="s">
        <v>2352</v>
      </c>
      <c r="H1539" s="1" t="s">
        <v>2352</v>
      </c>
      <c r="I1539" s="9" t="s">
        <v>2368</v>
      </c>
      <c r="J1539" s="7">
        <f t="shared" ref="J1539:J1602" si="96">ROUND(AVERAGEIF($B$2:$B$2339,"&lt;&gt;Unknown"),0)</f>
        <v>1983</v>
      </c>
      <c r="K1539" s="7">
        <f t="shared" ref="K1539:K1602" si="97">IF(B1539="Unknown",$J$2,B1539)</f>
        <v>1967</v>
      </c>
      <c r="L1539" s="12">
        <f t="shared" ref="L1539:L1602" si="98">DATE(K1539, MONTH(1 &amp;C1539),D1539)</f>
        <v>24690</v>
      </c>
      <c r="M1539" s="13">
        <f t="shared" ref="M1539:M1602" si="99">DATEDIF(L1539, DATE(2023,6,8),"y")</f>
        <v>55</v>
      </c>
      <c r="V1539" s="7">
        <v>1</v>
      </c>
    </row>
    <row r="1540" spans="1:22" x14ac:dyDescent="0.3">
      <c r="A1540" s="1" t="s">
        <v>798</v>
      </c>
      <c r="B1540" s="7">
        <v>1985</v>
      </c>
      <c r="C1540" s="1" t="s">
        <v>2361</v>
      </c>
      <c r="D1540" s="7">
        <v>26</v>
      </c>
      <c r="E1540" s="13">
        <v>3</v>
      </c>
      <c r="F1540" s="14">
        <v>13051.22</v>
      </c>
      <c r="G1540" s="1" t="s">
        <v>2352</v>
      </c>
      <c r="H1540" s="1" t="s">
        <v>2355</v>
      </c>
      <c r="I1540" s="9" t="s">
        <v>2374</v>
      </c>
      <c r="J1540" s="7">
        <f t="shared" si="96"/>
        <v>1983</v>
      </c>
      <c r="K1540" s="7">
        <f t="shared" si="97"/>
        <v>1985</v>
      </c>
      <c r="L1540" s="12">
        <f t="shared" si="98"/>
        <v>31346</v>
      </c>
      <c r="M1540" s="13">
        <f t="shared" si="99"/>
        <v>37</v>
      </c>
      <c r="V1540" s="7">
        <v>2</v>
      </c>
    </row>
    <row r="1541" spans="1:22" x14ac:dyDescent="0.3">
      <c r="A1541" s="1" t="s">
        <v>797</v>
      </c>
      <c r="B1541" s="7">
        <v>1961</v>
      </c>
      <c r="C1541" s="1" t="s">
        <v>2354</v>
      </c>
      <c r="D1541" s="7">
        <v>6</v>
      </c>
      <c r="E1541" s="13">
        <v>0</v>
      </c>
      <c r="F1541" s="14">
        <v>13063.88</v>
      </c>
      <c r="G1541" s="1" t="s">
        <v>2352</v>
      </c>
      <c r="H1541" s="1" t="s">
        <v>2351</v>
      </c>
      <c r="I1541" s="9" t="s">
        <v>2362</v>
      </c>
      <c r="J1541" s="7">
        <f t="shared" si="96"/>
        <v>1983</v>
      </c>
      <c r="K1541" s="7">
        <f t="shared" si="97"/>
        <v>1961</v>
      </c>
      <c r="L1541" s="12">
        <f t="shared" si="98"/>
        <v>22591</v>
      </c>
      <c r="M1541" s="13">
        <f t="shared" si="99"/>
        <v>61</v>
      </c>
      <c r="V1541" s="7">
        <v>9</v>
      </c>
    </row>
    <row r="1542" spans="1:22" x14ac:dyDescent="0.3">
      <c r="A1542" s="1" t="s">
        <v>796</v>
      </c>
      <c r="B1542" s="7">
        <v>1978</v>
      </c>
      <c r="C1542" s="1" t="s">
        <v>2350</v>
      </c>
      <c r="D1542" s="7">
        <v>17</v>
      </c>
      <c r="E1542" s="13">
        <v>2</v>
      </c>
      <c r="F1542" s="14">
        <v>13101.74</v>
      </c>
      <c r="G1542" s="1" t="s">
        <v>2352</v>
      </c>
      <c r="H1542" s="1" t="s">
        <v>2351</v>
      </c>
      <c r="I1542" s="9" t="s">
        <v>2374</v>
      </c>
      <c r="J1542" s="7">
        <f t="shared" si="96"/>
        <v>1983</v>
      </c>
      <c r="K1542" s="7">
        <f t="shared" si="97"/>
        <v>1978</v>
      </c>
      <c r="L1542" s="12">
        <f t="shared" si="98"/>
        <v>28688</v>
      </c>
      <c r="M1542" s="13">
        <f t="shared" si="99"/>
        <v>44</v>
      </c>
      <c r="V1542" s="7">
        <v>9</v>
      </c>
    </row>
    <row r="1543" spans="1:22" x14ac:dyDescent="0.3">
      <c r="A1543" s="1" t="s">
        <v>795</v>
      </c>
      <c r="B1543" s="7">
        <v>1971</v>
      </c>
      <c r="C1543" s="1" t="s">
        <v>2361</v>
      </c>
      <c r="D1543" s="7">
        <v>30</v>
      </c>
      <c r="E1543" s="13">
        <v>0</v>
      </c>
      <c r="F1543" s="14">
        <v>13110.79</v>
      </c>
      <c r="G1543" s="1" t="s">
        <v>2352</v>
      </c>
      <c r="H1543" s="1" t="s">
        <v>2351</v>
      </c>
      <c r="I1543" s="9" t="s">
        <v>2362</v>
      </c>
      <c r="J1543" s="7">
        <f t="shared" si="96"/>
        <v>1983</v>
      </c>
      <c r="K1543" s="7">
        <f t="shared" si="97"/>
        <v>1971</v>
      </c>
      <c r="L1543" s="12">
        <f t="shared" si="98"/>
        <v>26236</v>
      </c>
      <c r="M1543" s="13">
        <f t="shared" si="99"/>
        <v>51</v>
      </c>
      <c r="V1543" s="7">
        <v>9</v>
      </c>
    </row>
    <row r="1544" spans="1:22" x14ac:dyDescent="0.3">
      <c r="A1544" s="1" t="s">
        <v>794</v>
      </c>
      <c r="B1544" s="7">
        <v>1962</v>
      </c>
      <c r="C1544" s="1" t="s">
        <v>2360</v>
      </c>
      <c r="D1544" s="7">
        <v>2</v>
      </c>
      <c r="E1544" s="13">
        <v>1</v>
      </c>
      <c r="F1544" s="14">
        <v>13112.6</v>
      </c>
      <c r="G1544" s="1" t="s">
        <v>2352</v>
      </c>
      <c r="H1544" s="1" t="s">
        <v>2352</v>
      </c>
      <c r="I1544" s="9" t="s">
        <v>2358</v>
      </c>
      <c r="J1544" s="7">
        <f t="shared" si="96"/>
        <v>1983</v>
      </c>
      <c r="K1544" s="7">
        <f t="shared" si="97"/>
        <v>1962</v>
      </c>
      <c r="L1544" s="12">
        <f t="shared" si="98"/>
        <v>22860</v>
      </c>
      <c r="M1544" s="13">
        <f t="shared" si="99"/>
        <v>60</v>
      </c>
      <c r="V1544" s="7">
        <v>1</v>
      </c>
    </row>
    <row r="1545" spans="1:22" x14ac:dyDescent="0.3">
      <c r="A1545" s="1" t="s">
        <v>793</v>
      </c>
      <c r="B1545" s="7">
        <v>1992</v>
      </c>
      <c r="C1545" s="1" t="s">
        <v>2360</v>
      </c>
      <c r="D1545" s="7">
        <v>12</v>
      </c>
      <c r="E1545" s="13">
        <v>0</v>
      </c>
      <c r="F1545" s="14">
        <v>13113.51</v>
      </c>
      <c r="G1545" s="1" t="s">
        <v>2352</v>
      </c>
      <c r="H1545" s="1" t="s">
        <v>2351</v>
      </c>
      <c r="I1545" s="9" t="s">
        <v>2374</v>
      </c>
      <c r="J1545" s="7">
        <f t="shared" si="96"/>
        <v>1983</v>
      </c>
      <c r="K1545" s="7">
        <f t="shared" si="97"/>
        <v>1992</v>
      </c>
      <c r="L1545" s="12">
        <f t="shared" si="98"/>
        <v>33828</v>
      </c>
      <c r="M1545" s="13">
        <f t="shared" si="99"/>
        <v>30</v>
      </c>
      <c r="V1545" s="7">
        <v>9</v>
      </c>
    </row>
    <row r="1546" spans="1:22" x14ac:dyDescent="0.3">
      <c r="A1546" s="1" t="s">
        <v>792</v>
      </c>
      <c r="B1546" s="7">
        <v>1963</v>
      </c>
      <c r="C1546" s="1" t="s">
        <v>2357</v>
      </c>
      <c r="D1546" s="7">
        <v>14</v>
      </c>
      <c r="E1546" s="13">
        <v>0</v>
      </c>
      <c r="F1546" s="14">
        <v>13116.84</v>
      </c>
      <c r="G1546" s="1" t="s">
        <v>2352</v>
      </c>
      <c r="H1546" s="1" t="s">
        <v>2355</v>
      </c>
      <c r="I1546" s="9" t="s">
        <v>2358</v>
      </c>
      <c r="J1546" s="7">
        <f t="shared" si="96"/>
        <v>1983</v>
      </c>
      <c r="K1546" s="7">
        <f t="shared" si="97"/>
        <v>1963</v>
      </c>
      <c r="L1546" s="12">
        <f t="shared" si="98"/>
        <v>23268</v>
      </c>
      <c r="M1546" s="13">
        <f t="shared" si="99"/>
        <v>59</v>
      </c>
      <c r="V1546" s="7">
        <v>2</v>
      </c>
    </row>
    <row r="1547" spans="1:22" x14ac:dyDescent="0.3">
      <c r="A1547" s="1" t="s">
        <v>791</v>
      </c>
      <c r="B1547" s="7">
        <v>1999</v>
      </c>
      <c r="C1547" s="1" t="s">
        <v>2360</v>
      </c>
      <c r="D1547" s="7">
        <v>16</v>
      </c>
      <c r="E1547" s="13">
        <v>0</v>
      </c>
      <c r="F1547" s="14">
        <v>13126.68</v>
      </c>
      <c r="G1547" s="1" t="s">
        <v>2352</v>
      </c>
      <c r="H1547" s="1" t="s">
        <v>2352</v>
      </c>
      <c r="I1547" s="9" t="s">
        <v>2362</v>
      </c>
      <c r="J1547" s="7">
        <f t="shared" si="96"/>
        <v>1983</v>
      </c>
      <c r="K1547" s="7">
        <f t="shared" si="97"/>
        <v>1999</v>
      </c>
      <c r="L1547" s="12">
        <f t="shared" si="98"/>
        <v>36388</v>
      </c>
      <c r="M1547" s="13">
        <f t="shared" si="99"/>
        <v>23</v>
      </c>
      <c r="V1547" s="7">
        <v>1</v>
      </c>
    </row>
    <row r="1548" spans="1:22" x14ac:dyDescent="0.3">
      <c r="A1548" s="1" t="s">
        <v>790</v>
      </c>
      <c r="B1548" s="7">
        <v>1961</v>
      </c>
      <c r="C1548" s="1" t="s">
        <v>2357</v>
      </c>
      <c r="D1548" s="7">
        <v>7</v>
      </c>
      <c r="E1548" s="13">
        <v>0</v>
      </c>
      <c r="F1548" s="14">
        <v>13129.6</v>
      </c>
      <c r="G1548" s="1" t="s">
        <v>2352</v>
      </c>
      <c r="H1548" s="1" t="s">
        <v>2351</v>
      </c>
      <c r="I1548" s="9" t="s">
        <v>2372</v>
      </c>
      <c r="J1548" s="7">
        <f t="shared" si="96"/>
        <v>1983</v>
      </c>
      <c r="K1548" s="7">
        <f t="shared" si="97"/>
        <v>1961</v>
      </c>
      <c r="L1548" s="12">
        <f t="shared" si="98"/>
        <v>22531</v>
      </c>
      <c r="M1548" s="13">
        <f t="shared" si="99"/>
        <v>61</v>
      </c>
      <c r="V1548" s="7">
        <v>9</v>
      </c>
    </row>
    <row r="1549" spans="1:22" x14ac:dyDescent="0.3">
      <c r="A1549" s="1" t="s">
        <v>789</v>
      </c>
      <c r="B1549" s="7">
        <v>1961</v>
      </c>
      <c r="C1549" s="1" t="s">
        <v>2359</v>
      </c>
      <c r="D1549" s="7">
        <v>6</v>
      </c>
      <c r="E1549" s="13">
        <v>0</v>
      </c>
      <c r="F1549" s="14">
        <v>13143.34</v>
      </c>
      <c r="G1549" s="1" t="s">
        <v>2352</v>
      </c>
      <c r="H1549" s="1" t="s">
        <v>2351</v>
      </c>
      <c r="I1549" s="9" t="s">
        <v>2373</v>
      </c>
      <c r="J1549" s="7">
        <f t="shared" si="96"/>
        <v>1983</v>
      </c>
      <c r="K1549" s="7">
        <f t="shared" si="97"/>
        <v>1961</v>
      </c>
      <c r="L1549" s="12">
        <f t="shared" si="98"/>
        <v>22621</v>
      </c>
      <c r="M1549" s="13">
        <f t="shared" si="99"/>
        <v>61</v>
      </c>
      <c r="V1549" s="7">
        <v>9</v>
      </c>
    </row>
    <row r="1550" spans="1:22" x14ac:dyDescent="0.3">
      <c r="A1550" s="1" t="s">
        <v>788</v>
      </c>
      <c r="B1550" s="7">
        <v>1961</v>
      </c>
      <c r="C1550" s="1" t="s">
        <v>2359</v>
      </c>
      <c r="D1550" s="7">
        <v>6</v>
      </c>
      <c r="E1550" s="13">
        <v>0</v>
      </c>
      <c r="F1550" s="14">
        <v>13143.86</v>
      </c>
      <c r="G1550" s="1" t="s">
        <v>2352</v>
      </c>
      <c r="H1550" s="1" t="s">
        <v>2351</v>
      </c>
      <c r="I1550" s="9" t="s">
        <v>2365</v>
      </c>
      <c r="J1550" s="7">
        <f t="shared" si="96"/>
        <v>1983</v>
      </c>
      <c r="K1550" s="7">
        <f t="shared" si="97"/>
        <v>1961</v>
      </c>
      <c r="L1550" s="12">
        <f t="shared" si="98"/>
        <v>22621</v>
      </c>
      <c r="M1550" s="13">
        <f t="shared" si="99"/>
        <v>61</v>
      </c>
      <c r="V1550" s="7">
        <v>9</v>
      </c>
    </row>
    <row r="1551" spans="1:22" x14ac:dyDescent="0.3">
      <c r="A1551" s="1" t="s">
        <v>787</v>
      </c>
      <c r="B1551" s="7">
        <v>1962</v>
      </c>
      <c r="C1551" s="1" t="s">
        <v>2360</v>
      </c>
      <c r="D1551" s="7">
        <v>5</v>
      </c>
      <c r="E1551" s="13">
        <v>0</v>
      </c>
      <c r="F1551" s="14">
        <v>13204.29</v>
      </c>
      <c r="G1551" s="1" t="s">
        <v>2352</v>
      </c>
      <c r="H1551" s="1" t="s">
        <v>2355</v>
      </c>
      <c r="I1551" s="9" t="s">
        <v>2368</v>
      </c>
      <c r="J1551" s="7">
        <f t="shared" si="96"/>
        <v>1983</v>
      </c>
      <c r="K1551" s="7">
        <f t="shared" si="97"/>
        <v>1962</v>
      </c>
      <c r="L1551" s="12">
        <f t="shared" si="98"/>
        <v>22863</v>
      </c>
      <c r="M1551" s="13">
        <f t="shared" si="99"/>
        <v>60</v>
      </c>
      <c r="V1551" s="7">
        <v>2</v>
      </c>
    </row>
    <row r="1552" spans="1:22" x14ac:dyDescent="0.3">
      <c r="A1552" s="1" t="s">
        <v>786</v>
      </c>
      <c r="B1552" s="7">
        <v>1982</v>
      </c>
      <c r="C1552" s="1" t="s">
        <v>2361</v>
      </c>
      <c r="D1552" s="7">
        <v>15</v>
      </c>
      <c r="E1552" s="13">
        <v>3</v>
      </c>
      <c r="F1552" s="14">
        <v>13214.43</v>
      </c>
      <c r="G1552" s="1" t="s">
        <v>2352</v>
      </c>
      <c r="H1552" s="1" t="s">
        <v>2351</v>
      </c>
      <c r="I1552" s="9" t="s">
        <v>2358</v>
      </c>
      <c r="J1552" s="7">
        <f t="shared" si="96"/>
        <v>1983</v>
      </c>
      <c r="K1552" s="7">
        <f t="shared" si="97"/>
        <v>1982</v>
      </c>
      <c r="L1552" s="12">
        <f t="shared" si="98"/>
        <v>30239</v>
      </c>
      <c r="M1552" s="13">
        <f t="shared" si="99"/>
        <v>40</v>
      </c>
      <c r="V1552" s="7">
        <v>9</v>
      </c>
    </row>
    <row r="1553" spans="1:22" x14ac:dyDescent="0.3">
      <c r="A1553" s="1" t="s">
        <v>785</v>
      </c>
      <c r="B1553" s="7">
        <v>1962</v>
      </c>
      <c r="C1553" s="1" t="s">
        <v>2359</v>
      </c>
      <c r="D1553" s="7">
        <v>7</v>
      </c>
      <c r="E1553" s="13">
        <v>0</v>
      </c>
      <c r="F1553" s="14">
        <v>13217.09</v>
      </c>
      <c r="G1553" s="1" t="s">
        <v>2352</v>
      </c>
      <c r="H1553" s="1" t="s">
        <v>2355</v>
      </c>
      <c r="I1553" s="9" t="s">
        <v>2368</v>
      </c>
      <c r="J1553" s="7">
        <f t="shared" si="96"/>
        <v>1983</v>
      </c>
      <c r="K1553" s="7">
        <f t="shared" si="97"/>
        <v>1962</v>
      </c>
      <c r="L1553" s="12">
        <f t="shared" si="98"/>
        <v>22987</v>
      </c>
      <c r="M1553" s="13">
        <f t="shared" si="99"/>
        <v>60</v>
      </c>
      <c r="V1553" s="7">
        <v>2</v>
      </c>
    </row>
    <row r="1554" spans="1:22" x14ac:dyDescent="0.3">
      <c r="A1554" s="1" t="s">
        <v>784</v>
      </c>
      <c r="B1554" s="7">
        <v>1965</v>
      </c>
      <c r="C1554" s="1" t="s">
        <v>2354</v>
      </c>
      <c r="D1554" s="7">
        <v>13</v>
      </c>
      <c r="E1554" s="13">
        <v>2</v>
      </c>
      <c r="F1554" s="14">
        <v>13224.06</v>
      </c>
      <c r="G1554" s="1" t="s">
        <v>2352</v>
      </c>
      <c r="H1554" s="1" t="s">
        <v>2352</v>
      </c>
      <c r="I1554" s="9" t="s">
        <v>2368</v>
      </c>
      <c r="J1554" s="7">
        <f t="shared" si="96"/>
        <v>1983</v>
      </c>
      <c r="K1554" s="7">
        <f t="shared" si="97"/>
        <v>1965</v>
      </c>
      <c r="L1554" s="12">
        <f t="shared" si="98"/>
        <v>24059</v>
      </c>
      <c r="M1554" s="13">
        <f t="shared" si="99"/>
        <v>57</v>
      </c>
      <c r="V1554" s="7">
        <v>1</v>
      </c>
    </row>
    <row r="1555" spans="1:22" x14ac:dyDescent="0.3">
      <c r="A1555" s="1" t="s">
        <v>783</v>
      </c>
      <c r="B1555" s="7">
        <v>1962</v>
      </c>
      <c r="C1555" s="1" t="s">
        <v>2354</v>
      </c>
      <c r="D1555" s="7">
        <v>24</v>
      </c>
      <c r="E1555" s="13">
        <v>1</v>
      </c>
      <c r="F1555" s="14">
        <v>13224.69</v>
      </c>
      <c r="G1555" s="1" t="s">
        <v>2352</v>
      </c>
      <c r="H1555" s="1" t="s">
        <v>2351</v>
      </c>
      <c r="I1555" s="9" t="s">
        <v>2362</v>
      </c>
      <c r="J1555" s="7">
        <f t="shared" si="96"/>
        <v>1983</v>
      </c>
      <c r="K1555" s="7">
        <f t="shared" si="97"/>
        <v>1962</v>
      </c>
      <c r="L1555" s="12">
        <f t="shared" si="98"/>
        <v>22974</v>
      </c>
      <c r="M1555" s="13">
        <f t="shared" si="99"/>
        <v>60</v>
      </c>
      <c r="V1555" s="7">
        <v>9</v>
      </c>
    </row>
    <row r="1556" spans="1:22" x14ac:dyDescent="0.3">
      <c r="A1556" s="1" t="s">
        <v>782</v>
      </c>
      <c r="B1556" s="7">
        <v>1962</v>
      </c>
      <c r="C1556" s="1" t="s">
        <v>2361</v>
      </c>
      <c r="D1556" s="7">
        <v>11</v>
      </c>
      <c r="E1556" s="13">
        <v>0</v>
      </c>
      <c r="F1556" s="14">
        <v>13228.85</v>
      </c>
      <c r="G1556" s="1" t="s">
        <v>2352</v>
      </c>
      <c r="H1556" s="1" t="s">
        <v>2352</v>
      </c>
      <c r="I1556" s="9" t="s">
        <v>2369</v>
      </c>
      <c r="J1556" s="7">
        <f t="shared" si="96"/>
        <v>1983</v>
      </c>
      <c r="K1556" s="7">
        <f t="shared" si="97"/>
        <v>1962</v>
      </c>
      <c r="L1556" s="12">
        <f t="shared" si="98"/>
        <v>22930</v>
      </c>
      <c r="M1556" s="13">
        <f t="shared" si="99"/>
        <v>60</v>
      </c>
      <c r="V1556" s="7">
        <v>1</v>
      </c>
    </row>
    <row r="1557" spans="1:22" x14ac:dyDescent="0.3">
      <c r="A1557" s="1" t="s">
        <v>781</v>
      </c>
      <c r="B1557" s="7">
        <v>1994</v>
      </c>
      <c r="C1557" s="1" t="s">
        <v>2350</v>
      </c>
      <c r="D1557" s="7">
        <v>1</v>
      </c>
      <c r="E1557" s="13">
        <v>0</v>
      </c>
      <c r="F1557" s="14">
        <v>13292.52</v>
      </c>
      <c r="G1557" s="1" t="s">
        <v>2352</v>
      </c>
      <c r="H1557" s="1" t="s">
        <v>2352</v>
      </c>
      <c r="I1557" s="9" t="s">
        <v>2358</v>
      </c>
      <c r="J1557" s="7">
        <f t="shared" si="96"/>
        <v>1983</v>
      </c>
      <c r="K1557" s="7">
        <f t="shared" si="97"/>
        <v>1994</v>
      </c>
      <c r="L1557" s="12">
        <f t="shared" si="98"/>
        <v>34516</v>
      </c>
      <c r="M1557" s="13">
        <f t="shared" si="99"/>
        <v>28</v>
      </c>
      <c r="V1557" s="7">
        <v>1</v>
      </c>
    </row>
    <row r="1558" spans="1:22" x14ac:dyDescent="0.3">
      <c r="A1558" s="1" t="s">
        <v>780</v>
      </c>
      <c r="B1558" s="7">
        <v>1976</v>
      </c>
      <c r="C1558" s="1" t="s">
        <v>2360</v>
      </c>
      <c r="D1558" s="7">
        <v>23</v>
      </c>
      <c r="E1558" s="13">
        <v>2</v>
      </c>
      <c r="F1558" s="14">
        <v>13333.71</v>
      </c>
      <c r="G1558" s="1" t="s">
        <v>2352</v>
      </c>
      <c r="H1558" s="1" t="s">
        <v>2351</v>
      </c>
      <c r="I1558" s="9" t="s">
        <v>2358</v>
      </c>
      <c r="J1558" s="7">
        <f t="shared" si="96"/>
        <v>1983</v>
      </c>
      <c r="K1558" s="7">
        <f t="shared" si="97"/>
        <v>1976</v>
      </c>
      <c r="L1558" s="12">
        <f t="shared" si="98"/>
        <v>27995</v>
      </c>
      <c r="M1558" s="13">
        <f t="shared" si="99"/>
        <v>46</v>
      </c>
      <c r="V1558" s="7">
        <v>9</v>
      </c>
    </row>
    <row r="1559" spans="1:22" x14ac:dyDescent="0.3">
      <c r="A1559" s="1" t="s">
        <v>779</v>
      </c>
      <c r="B1559" s="7">
        <v>1960</v>
      </c>
      <c r="C1559" s="1" t="s">
        <v>2354</v>
      </c>
      <c r="D1559" s="7">
        <v>11</v>
      </c>
      <c r="E1559" s="13">
        <v>0</v>
      </c>
      <c r="F1559" s="14">
        <v>13352.1</v>
      </c>
      <c r="G1559" s="1" t="s">
        <v>2352</v>
      </c>
      <c r="H1559" s="1" t="s">
        <v>2355</v>
      </c>
      <c r="I1559" s="9" t="s">
        <v>2358</v>
      </c>
      <c r="J1559" s="7">
        <f t="shared" si="96"/>
        <v>1983</v>
      </c>
      <c r="K1559" s="7">
        <f t="shared" si="97"/>
        <v>1960</v>
      </c>
      <c r="L1559" s="12">
        <f t="shared" si="98"/>
        <v>22231</v>
      </c>
      <c r="M1559" s="13">
        <f t="shared" si="99"/>
        <v>62</v>
      </c>
      <c r="V1559" s="7">
        <v>2</v>
      </c>
    </row>
    <row r="1560" spans="1:22" x14ac:dyDescent="0.3">
      <c r="A1560" s="1" t="s">
        <v>778</v>
      </c>
      <c r="B1560" s="7">
        <v>1990</v>
      </c>
      <c r="C1560" s="1" t="s">
        <v>2361</v>
      </c>
      <c r="D1560" s="7">
        <v>2</v>
      </c>
      <c r="E1560" s="13">
        <v>3</v>
      </c>
      <c r="F1560" s="14">
        <v>13360.94</v>
      </c>
      <c r="G1560" s="1" t="s">
        <v>2352</v>
      </c>
      <c r="H1560" s="1" t="s">
        <v>2355</v>
      </c>
      <c r="I1560" s="9" t="s">
        <v>2358</v>
      </c>
      <c r="J1560" s="7">
        <f t="shared" si="96"/>
        <v>1983</v>
      </c>
      <c r="K1560" s="7">
        <f t="shared" si="97"/>
        <v>1990</v>
      </c>
      <c r="L1560" s="12">
        <f t="shared" si="98"/>
        <v>33148</v>
      </c>
      <c r="M1560" s="13">
        <f t="shared" si="99"/>
        <v>32</v>
      </c>
      <c r="V1560" s="7">
        <v>2</v>
      </c>
    </row>
    <row r="1561" spans="1:22" x14ac:dyDescent="0.3">
      <c r="A1561" s="1" t="s">
        <v>777</v>
      </c>
      <c r="B1561" s="7">
        <v>1964</v>
      </c>
      <c r="C1561" s="1" t="s">
        <v>2357</v>
      </c>
      <c r="D1561" s="7">
        <v>24</v>
      </c>
      <c r="E1561" s="13">
        <v>0</v>
      </c>
      <c r="F1561" s="14">
        <v>13375.76</v>
      </c>
      <c r="G1561" s="1" t="s">
        <v>2352</v>
      </c>
      <c r="H1561" s="1" t="s">
        <v>2351</v>
      </c>
      <c r="I1561" s="9" t="s">
        <v>2367</v>
      </c>
      <c r="J1561" s="7">
        <f t="shared" si="96"/>
        <v>1983</v>
      </c>
      <c r="K1561" s="7">
        <f t="shared" si="97"/>
        <v>1964</v>
      </c>
      <c r="L1561" s="12">
        <f t="shared" si="98"/>
        <v>23644</v>
      </c>
      <c r="M1561" s="13">
        <f t="shared" si="99"/>
        <v>58</v>
      </c>
      <c r="V1561" s="7">
        <v>9</v>
      </c>
    </row>
    <row r="1562" spans="1:22" x14ac:dyDescent="0.3">
      <c r="A1562" s="1" t="s">
        <v>776</v>
      </c>
      <c r="B1562" s="7">
        <v>1979</v>
      </c>
      <c r="C1562" s="1" t="s">
        <v>2357</v>
      </c>
      <c r="D1562" s="7">
        <v>30</v>
      </c>
      <c r="E1562" s="13">
        <v>2</v>
      </c>
      <c r="F1562" s="14">
        <v>13377.41</v>
      </c>
      <c r="G1562" s="1" t="s">
        <v>2352</v>
      </c>
      <c r="H1562" s="1" t="s">
        <v>2352</v>
      </c>
      <c r="I1562" s="9" t="s">
        <v>2374</v>
      </c>
      <c r="J1562" s="7">
        <f t="shared" si="96"/>
        <v>1983</v>
      </c>
      <c r="K1562" s="7">
        <f t="shared" si="97"/>
        <v>1979</v>
      </c>
      <c r="L1562" s="12">
        <f t="shared" si="98"/>
        <v>29128</v>
      </c>
      <c r="M1562" s="13">
        <f t="shared" si="99"/>
        <v>43</v>
      </c>
      <c r="V1562" s="7">
        <v>1</v>
      </c>
    </row>
    <row r="1563" spans="1:22" x14ac:dyDescent="0.3">
      <c r="A1563" s="1" t="s">
        <v>775</v>
      </c>
      <c r="B1563" s="7">
        <v>1984</v>
      </c>
      <c r="C1563" s="1" t="s">
        <v>2356</v>
      </c>
      <c r="D1563" s="7">
        <v>6</v>
      </c>
      <c r="E1563" s="13">
        <v>3</v>
      </c>
      <c r="F1563" s="14">
        <v>13383.67</v>
      </c>
      <c r="G1563" s="1" t="s">
        <v>2352</v>
      </c>
      <c r="H1563" s="1" t="s">
        <v>2351</v>
      </c>
      <c r="I1563" s="9" t="s">
        <v>2369</v>
      </c>
      <c r="J1563" s="7">
        <f t="shared" si="96"/>
        <v>1983</v>
      </c>
      <c r="K1563" s="7">
        <f t="shared" si="97"/>
        <v>1984</v>
      </c>
      <c r="L1563" s="12">
        <f t="shared" si="98"/>
        <v>30839</v>
      </c>
      <c r="M1563" s="13">
        <f t="shared" si="99"/>
        <v>39</v>
      </c>
      <c r="V1563" s="7">
        <v>9</v>
      </c>
    </row>
    <row r="1564" spans="1:22" x14ac:dyDescent="0.3">
      <c r="A1564" s="1" t="s">
        <v>774</v>
      </c>
      <c r="B1564" s="7">
        <v>1959</v>
      </c>
      <c r="C1564" s="1" t="s">
        <v>2359</v>
      </c>
      <c r="D1564" s="7">
        <v>9</v>
      </c>
      <c r="E1564" s="13">
        <v>0</v>
      </c>
      <c r="F1564" s="14">
        <v>13390.56</v>
      </c>
      <c r="G1564" s="1" t="s">
        <v>2352</v>
      </c>
      <c r="H1564" s="1" t="s">
        <v>2352</v>
      </c>
      <c r="I1564" s="9" t="s">
        <v>2362</v>
      </c>
      <c r="J1564" s="7">
        <f t="shared" si="96"/>
        <v>1983</v>
      </c>
      <c r="K1564" s="7">
        <f t="shared" si="97"/>
        <v>1959</v>
      </c>
      <c r="L1564" s="12">
        <f t="shared" si="98"/>
        <v>21893</v>
      </c>
      <c r="M1564" s="13">
        <f t="shared" si="99"/>
        <v>63</v>
      </c>
      <c r="V1564" s="7">
        <v>1</v>
      </c>
    </row>
    <row r="1565" spans="1:22" x14ac:dyDescent="0.3">
      <c r="A1565" s="1" t="s">
        <v>773</v>
      </c>
      <c r="B1565" s="7">
        <v>1959</v>
      </c>
      <c r="C1565" s="1" t="s">
        <v>2354</v>
      </c>
      <c r="D1565" s="7">
        <v>25</v>
      </c>
      <c r="E1565" s="13">
        <v>0</v>
      </c>
      <c r="F1565" s="14">
        <v>13393.76</v>
      </c>
      <c r="G1565" s="1" t="s">
        <v>2352</v>
      </c>
      <c r="H1565" s="1" t="s">
        <v>2355</v>
      </c>
      <c r="I1565" s="9" t="s">
        <v>2362</v>
      </c>
      <c r="J1565" s="7">
        <f t="shared" si="96"/>
        <v>1983</v>
      </c>
      <c r="K1565" s="7">
        <f t="shared" si="97"/>
        <v>1959</v>
      </c>
      <c r="L1565" s="12">
        <f t="shared" si="98"/>
        <v>21879</v>
      </c>
      <c r="M1565" s="13">
        <f t="shared" si="99"/>
        <v>63</v>
      </c>
      <c r="V1565" s="7">
        <v>2</v>
      </c>
    </row>
    <row r="1566" spans="1:22" x14ac:dyDescent="0.3">
      <c r="A1566" s="1" t="s">
        <v>772</v>
      </c>
      <c r="B1566" s="7">
        <v>1959</v>
      </c>
      <c r="C1566" s="1" t="s">
        <v>2359</v>
      </c>
      <c r="D1566" s="7">
        <v>20</v>
      </c>
      <c r="E1566" s="13">
        <v>0</v>
      </c>
      <c r="F1566" s="14">
        <v>13405.39</v>
      </c>
      <c r="G1566" s="1" t="s">
        <v>2352</v>
      </c>
      <c r="H1566" s="1" t="s">
        <v>2352</v>
      </c>
      <c r="I1566" s="9" t="s">
        <v>2353</v>
      </c>
      <c r="J1566" s="7">
        <f t="shared" si="96"/>
        <v>1983</v>
      </c>
      <c r="K1566" s="7">
        <f t="shared" si="97"/>
        <v>1959</v>
      </c>
      <c r="L1566" s="12">
        <f t="shared" si="98"/>
        <v>21904</v>
      </c>
      <c r="M1566" s="13">
        <f t="shared" si="99"/>
        <v>63</v>
      </c>
      <c r="V1566" s="7">
        <v>1</v>
      </c>
    </row>
    <row r="1567" spans="1:22" x14ac:dyDescent="0.3">
      <c r="A1567" s="1" t="s">
        <v>771</v>
      </c>
      <c r="B1567" s="7">
        <v>1992</v>
      </c>
      <c r="C1567" s="1" t="s">
        <v>2359</v>
      </c>
      <c r="D1567" s="7">
        <v>19</v>
      </c>
      <c r="E1567" s="13">
        <v>0</v>
      </c>
      <c r="F1567" s="14">
        <v>13412.97</v>
      </c>
      <c r="G1567" s="1" t="s">
        <v>2352</v>
      </c>
      <c r="H1567" s="1" t="s">
        <v>2352</v>
      </c>
      <c r="I1567" s="9" t="s">
        <v>2369</v>
      </c>
      <c r="J1567" s="7">
        <f t="shared" si="96"/>
        <v>1983</v>
      </c>
      <c r="K1567" s="7">
        <f t="shared" si="97"/>
        <v>1992</v>
      </c>
      <c r="L1567" s="12">
        <f t="shared" si="98"/>
        <v>33957</v>
      </c>
      <c r="M1567" s="13">
        <f t="shared" si="99"/>
        <v>30</v>
      </c>
      <c r="V1567" s="7">
        <v>1</v>
      </c>
    </row>
    <row r="1568" spans="1:22" x14ac:dyDescent="0.3">
      <c r="A1568" s="1" t="s">
        <v>770</v>
      </c>
      <c r="B1568" s="7">
        <v>1961</v>
      </c>
      <c r="C1568" s="1" t="s">
        <v>2350</v>
      </c>
      <c r="D1568" s="7">
        <v>22</v>
      </c>
      <c r="E1568" s="13">
        <v>0</v>
      </c>
      <c r="F1568" s="14">
        <v>13415.04</v>
      </c>
      <c r="G1568" s="1" t="s">
        <v>2352</v>
      </c>
      <c r="H1568" s="1" t="s">
        <v>2351</v>
      </c>
      <c r="I1568" s="9" t="s">
        <v>2358</v>
      </c>
      <c r="J1568" s="7">
        <f t="shared" si="96"/>
        <v>1983</v>
      </c>
      <c r="K1568" s="7">
        <f t="shared" si="97"/>
        <v>1961</v>
      </c>
      <c r="L1568" s="12">
        <f t="shared" si="98"/>
        <v>22484</v>
      </c>
      <c r="M1568" s="13">
        <f t="shared" si="99"/>
        <v>61</v>
      </c>
      <c r="V1568" s="7">
        <v>9</v>
      </c>
    </row>
    <row r="1569" spans="1:22" x14ac:dyDescent="0.3">
      <c r="A1569" s="1" t="s">
        <v>769</v>
      </c>
      <c r="B1569" s="7">
        <v>1994</v>
      </c>
      <c r="C1569" s="1" t="s">
        <v>2356</v>
      </c>
      <c r="D1569" s="7">
        <v>17</v>
      </c>
      <c r="E1569" s="13">
        <v>0</v>
      </c>
      <c r="F1569" s="14">
        <v>13417.05</v>
      </c>
      <c r="G1569" s="1" t="s">
        <v>2352</v>
      </c>
      <c r="H1569" s="1" t="s">
        <v>2352</v>
      </c>
      <c r="I1569" s="9" t="s">
        <v>2358</v>
      </c>
      <c r="J1569" s="7">
        <f t="shared" si="96"/>
        <v>1983</v>
      </c>
      <c r="K1569" s="7">
        <f t="shared" si="97"/>
        <v>1994</v>
      </c>
      <c r="L1569" s="12">
        <f t="shared" si="98"/>
        <v>34502</v>
      </c>
      <c r="M1569" s="13">
        <f t="shared" si="99"/>
        <v>28</v>
      </c>
      <c r="V1569" s="7">
        <v>1</v>
      </c>
    </row>
    <row r="1570" spans="1:22" x14ac:dyDescent="0.3">
      <c r="A1570" s="1" t="s">
        <v>768</v>
      </c>
      <c r="B1570" s="7">
        <v>1961</v>
      </c>
      <c r="C1570" s="1" t="s">
        <v>2354</v>
      </c>
      <c r="D1570" s="7">
        <v>3</v>
      </c>
      <c r="E1570" s="13">
        <v>0</v>
      </c>
      <c r="F1570" s="14">
        <v>13429.04</v>
      </c>
      <c r="G1570" s="1" t="s">
        <v>2352</v>
      </c>
      <c r="H1570" s="1" t="s">
        <v>2352</v>
      </c>
      <c r="I1570" s="9" t="s">
        <v>2358</v>
      </c>
      <c r="J1570" s="7">
        <f t="shared" si="96"/>
        <v>1983</v>
      </c>
      <c r="K1570" s="7">
        <f t="shared" si="97"/>
        <v>1961</v>
      </c>
      <c r="L1570" s="12">
        <f t="shared" si="98"/>
        <v>22588</v>
      </c>
      <c r="M1570" s="13">
        <f t="shared" si="99"/>
        <v>61</v>
      </c>
      <c r="V1570" s="7">
        <v>1</v>
      </c>
    </row>
    <row r="1571" spans="1:22" x14ac:dyDescent="0.3">
      <c r="A1571" s="1" t="s">
        <v>767</v>
      </c>
      <c r="B1571" s="7">
        <v>1966</v>
      </c>
      <c r="C1571" s="1" t="s">
        <v>2354</v>
      </c>
      <c r="D1571" s="7">
        <v>14</v>
      </c>
      <c r="E1571" s="13">
        <v>3</v>
      </c>
      <c r="F1571" s="14">
        <v>13430.27</v>
      </c>
      <c r="G1571" s="1" t="s">
        <v>2352</v>
      </c>
      <c r="H1571" s="1" t="s">
        <v>2352</v>
      </c>
      <c r="I1571" s="9" t="s">
        <v>2368</v>
      </c>
      <c r="J1571" s="7">
        <f t="shared" si="96"/>
        <v>1983</v>
      </c>
      <c r="K1571" s="7">
        <f t="shared" si="97"/>
        <v>1966</v>
      </c>
      <c r="L1571" s="12">
        <f t="shared" si="98"/>
        <v>24425</v>
      </c>
      <c r="M1571" s="13">
        <f t="shared" si="99"/>
        <v>56</v>
      </c>
      <c r="V1571" s="7">
        <v>1</v>
      </c>
    </row>
    <row r="1572" spans="1:22" x14ac:dyDescent="0.3">
      <c r="A1572" s="1" t="s">
        <v>766</v>
      </c>
      <c r="B1572" s="7">
        <v>1975</v>
      </c>
      <c r="C1572" s="1" t="s">
        <v>2356</v>
      </c>
      <c r="D1572" s="7">
        <v>29</v>
      </c>
      <c r="E1572" s="13">
        <v>1</v>
      </c>
      <c r="F1572" s="14">
        <v>13440.7</v>
      </c>
      <c r="G1572" s="1" t="s">
        <v>2352</v>
      </c>
      <c r="H1572" s="1" t="s">
        <v>2351</v>
      </c>
      <c r="I1572" s="9" t="s">
        <v>2358</v>
      </c>
      <c r="J1572" s="7">
        <f t="shared" si="96"/>
        <v>1983</v>
      </c>
      <c r="K1572" s="7">
        <f t="shared" si="97"/>
        <v>1975</v>
      </c>
      <c r="L1572" s="12">
        <f t="shared" si="98"/>
        <v>27574</v>
      </c>
      <c r="M1572" s="13">
        <f t="shared" si="99"/>
        <v>47</v>
      </c>
      <c r="V1572" s="7">
        <v>9</v>
      </c>
    </row>
    <row r="1573" spans="1:22" x14ac:dyDescent="0.3">
      <c r="A1573" s="1" t="s">
        <v>765</v>
      </c>
      <c r="B1573" s="7">
        <v>1960</v>
      </c>
      <c r="C1573" s="1" t="s">
        <v>2360</v>
      </c>
      <c r="D1573" s="7">
        <v>13</v>
      </c>
      <c r="E1573" s="13">
        <v>0</v>
      </c>
      <c r="F1573" s="14">
        <v>13451.12</v>
      </c>
      <c r="G1573" s="1" t="s">
        <v>2352</v>
      </c>
      <c r="H1573" s="1" t="s">
        <v>2355</v>
      </c>
      <c r="I1573" s="9" t="s">
        <v>2362</v>
      </c>
      <c r="J1573" s="7">
        <f t="shared" si="96"/>
        <v>1983</v>
      </c>
      <c r="K1573" s="7">
        <f t="shared" si="97"/>
        <v>1960</v>
      </c>
      <c r="L1573" s="12">
        <f t="shared" si="98"/>
        <v>22141</v>
      </c>
      <c r="M1573" s="13">
        <f t="shared" si="99"/>
        <v>62</v>
      </c>
      <c r="V1573" s="7">
        <v>2</v>
      </c>
    </row>
    <row r="1574" spans="1:22" x14ac:dyDescent="0.3">
      <c r="A1574" s="1" t="s">
        <v>764</v>
      </c>
      <c r="B1574" s="7">
        <v>1960</v>
      </c>
      <c r="C1574" s="1" t="s">
        <v>2350</v>
      </c>
      <c r="D1574" s="7">
        <v>11</v>
      </c>
      <c r="E1574" s="13">
        <v>0</v>
      </c>
      <c r="F1574" s="14">
        <v>13457.96</v>
      </c>
      <c r="G1574" s="1" t="s">
        <v>2352</v>
      </c>
      <c r="H1574" s="1" t="s">
        <v>2355</v>
      </c>
      <c r="I1574" s="9" t="s">
        <v>2353</v>
      </c>
      <c r="J1574" s="7">
        <f t="shared" si="96"/>
        <v>1983</v>
      </c>
      <c r="K1574" s="7">
        <f t="shared" si="97"/>
        <v>1960</v>
      </c>
      <c r="L1574" s="12">
        <f t="shared" si="98"/>
        <v>22108</v>
      </c>
      <c r="M1574" s="13">
        <f t="shared" si="99"/>
        <v>62</v>
      </c>
      <c r="V1574" s="7">
        <v>2</v>
      </c>
    </row>
    <row r="1575" spans="1:22" x14ac:dyDescent="0.3">
      <c r="A1575" s="1" t="s">
        <v>763</v>
      </c>
      <c r="B1575" s="7">
        <v>1960</v>
      </c>
      <c r="C1575" s="1" t="s">
        <v>2359</v>
      </c>
      <c r="D1575" s="7">
        <v>16</v>
      </c>
      <c r="E1575" s="13">
        <v>0</v>
      </c>
      <c r="F1575" s="14">
        <v>13462.52</v>
      </c>
      <c r="G1575" s="1" t="s">
        <v>2352</v>
      </c>
      <c r="H1575" s="1" t="s">
        <v>2351</v>
      </c>
      <c r="I1575" s="9" t="s">
        <v>2362</v>
      </c>
      <c r="J1575" s="7">
        <f t="shared" si="96"/>
        <v>1983</v>
      </c>
      <c r="K1575" s="7">
        <f t="shared" si="97"/>
        <v>1960</v>
      </c>
      <c r="L1575" s="12">
        <f t="shared" si="98"/>
        <v>22266</v>
      </c>
      <c r="M1575" s="13">
        <f t="shared" si="99"/>
        <v>62</v>
      </c>
      <c r="V1575" s="7">
        <v>9</v>
      </c>
    </row>
    <row r="1576" spans="1:22" x14ac:dyDescent="0.3">
      <c r="A1576" s="1" t="s">
        <v>762</v>
      </c>
      <c r="B1576" s="7">
        <v>1985</v>
      </c>
      <c r="C1576" s="1" t="s">
        <v>2360</v>
      </c>
      <c r="D1576" s="7">
        <v>19</v>
      </c>
      <c r="E1576" s="13">
        <v>3</v>
      </c>
      <c r="F1576" s="14">
        <v>13465.8</v>
      </c>
      <c r="G1576" s="1" t="s">
        <v>2352</v>
      </c>
      <c r="H1576" s="1" t="s">
        <v>2355</v>
      </c>
      <c r="I1576" s="9" t="s">
        <v>2358</v>
      </c>
      <c r="J1576" s="7">
        <f t="shared" si="96"/>
        <v>1983</v>
      </c>
      <c r="K1576" s="7">
        <f t="shared" si="97"/>
        <v>1985</v>
      </c>
      <c r="L1576" s="12">
        <f t="shared" si="98"/>
        <v>31278</v>
      </c>
      <c r="M1576" s="13">
        <f t="shared" si="99"/>
        <v>37</v>
      </c>
      <c r="V1576" s="7">
        <v>2</v>
      </c>
    </row>
    <row r="1577" spans="1:22" x14ac:dyDescent="0.3">
      <c r="A1577" s="1" t="s">
        <v>761</v>
      </c>
      <c r="B1577" s="7">
        <v>1960</v>
      </c>
      <c r="C1577" s="1" t="s">
        <v>2350</v>
      </c>
      <c r="D1577" s="7">
        <v>28</v>
      </c>
      <c r="E1577" s="13">
        <v>0</v>
      </c>
      <c r="F1577" s="14">
        <v>13470.8</v>
      </c>
      <c r="G1577" s="1" t="s">
        <v>2352</v>
      </c>
      <c r="H1577" s="1" t="s">
        <v>2351</v>
      </c>
      <c r="I1577" s="9" t="s">
        <v>2353</v>
      </c>
      <c r="J1577" s="7">
        <f t="shared" si="96"/>
        <v>1983</v>
      </c>
      <c r="K1577" s="7">
        <f t="shared" si="97"/>
        <v>1960</v>
      </c>
      <c r="L1577" s="12">
        <f t="shared" si="98"/>
        <v>22125</v>
      </c>
      <c r="M1577" s="13">
        <f t="shared" si="99"/>
        <v>62</v>
      </c>
      <c r="V1577" s="7">
        <v>9</v>
      </c>
    </row>
    <row r="1578" spans="1:22" x14ac:dyDescent="0.3">
      <c r="A1578" s="1" t="s">
        <v>760</v>
      </c>
      <c r="B1578" s="7">
        <v>1960</v>
      </c>
      <c r="C1578" s="1" t="s">
        <v>2350</v>
      </c>
      <c r="D1578" s="7">
        <v>24</v>
      </c>
      <c r="E1578" s="13">
        <v>0</v>
      </c>
      <c r="F1578" s="14">
        <v>13470.86</v>
      </c>
      <c r="G1578" s="1" t="s">
        <v>2352</v>
      </c>
      <c r="H1578" s="1" t="s">
        <v>2352</v>
      </c>
      <c r="I1578" s="9" t="s">
        <v>2362</v>
      </c>
      <c r="J1578" s="7">
        <f t="shared" si="96"/>
        <v>1983</v>
      </c>
      <c r="K1578" s="7">
        <f t="shared" si="97"/>
        <v>1960</v>
      </c>
      <c r="L1578" s="12">
        <f t="shared" si="98"/>
        <v>22121</v>
      </c>
      <c r="M1578" s="13">
        <f t="shared" si="99"/>
        <v>62</v>
      </c>
      <c r="V1578" s="7">
        <v>1</v>
      </c>
    </row>
    <row r="1579" spans="1:22" x14ac:dyDescent="0.3">
      <c r="A1579" s="1" t="s">
        <v>759</v>
      </c>
      <c r="B1579" s="7">
        <v>1975</v>
      </c>
      <c r="C1579" s="1" t="s">
        <v>2360</v>
      </c>
      <c r="D1579" s="7">
        <v>7</v>
      </c>
      <c r="E1579" s="13">
        <v>1</v>
      </c>
      <c r="F1579" s="14">
        <v>13472.19</v>
      </c>
      <c r="G1579" s="1" t="s">
        <v>2352</v>
      </c>
      <c r="H1579" s="1" t="s">
        <v>2351</v>
      </c>
      <c r="I1579" s="9" t="s">
        <v>2358</v>
      </c>
      <c r="J1579" s="7">
        <f t="shared" si="96"/>
        <v>1983</v>
      </c>
      <c r="K1579" s="7">
        <f t="shared" si="97"/>
        <v>1975</v>
      </c>
      <c r="L1579" s="12">
        <f t="shared" si="98"/>
        <v>27613</v>
      </c>
      <c r="M1579" s="13">
        <f t="shared" si="99"/>
        <v>47</v>
      </c>
      <c r="V1579" s="7">
        <v>9</v>
      </c>
    </row>
    <row r="1580" spans="1:22" x14ac:dyDescent="0.3">
      <c r="A1580" s="1" t="s">
        <v>758</v>
      </c>
      <c r="B1580" s="7">
        <v>1990</v>
      </c>
      <c r="C1580" s="1" t="s">
        <v>2360</v>
      </c>
      <c r="D1580" s="7">
        <v>30</v>
      </c>
      <c r="E1580" s="13">
        <v>3</v>
      </c>
      <c r="F1580" s="14">
        <v>13480.83</v>
      </c>
      <c r="G1580" s="1" t="s">
        <v>2352</v>
      </c>
      <c r="H1580" s="1" t="s">
        <v>2351</v>
      </c>
      <c r="I1580" s="9" t="s">
        <v>2369</v>
      </c>
      <c r="J1580" s="7">
        <f t="shared" si="96"/>
        <v>1983</v>
      </c>
      <c r="K1580" s="7">
        <f t="shared" si="97"/>
        <v>1990</v>
      </c>
      <c r="L1580" s="12">
        <f t="shared" si="98"/>
        <v>33115</v>
      </c>
      <c r="M1580" s="13">
        <f t="shared" si="99"/>
        <v>32</v>
      </c>
      <c r="V1580" s="7">
        <v>9</v>
      </c>
    </row>
    <row r="1581" spans="1:22" x14ac:dyDescent="0.3">
      <c r="A1581" s="1" t="s">
        <v>757</v>
      </c>
      <c r="B1581" s="7">
        <v>1963</v>
      </c>
      <c r="C1581" s="1" t="s">
        <v>2361</v>
      </c>
      <c r="D1581" s="7">
        <v>14</v>
      </c>
      <c r="E1581" s="13">
        <v>0</v>
      </c>
      <c r="F1581" s="14">
        <v>13511.28</v>
      </c>
      <c r="G1581" s="1" t="s">
        <v>2352</v>
      </c>
      <c r="H1581" s="1" t="s">
        <v>2355</v>
      </c>
      <c r="I1581" s="9" t="s">
        <v>2358</v>
      </c>
      <c r="J1581" s="7">
        <f t="shared" si="96"/>
        <v>1983</v>
      </c>
      <c r="K1581" s="7">
        <f t="shared" si="97"/>
        <v>1963</v>
      </c>
      <c r="L1581" s="12">
        <f t="shared" si="98"/>
        <v>23298</v>
      </c>
      <c r="M1581" s="13">
        <f t="shared" si="99"/>
        <v>59</v>
      </c>
      <c r="V1581" s="7">
        <v>2</v>
      </c>
    </row>
    <row r="1582" spans="1:22" x14ac:dyDescent="0.3">
      <c r="A1582" s="1" t="s">
        <v>756</v>
      </c>
      <c r="B1582" s="7">
        <v>1960</v>
      </c>
      <c r="C1582" s="1" t="s">
        <v>2350</v>
      </c>
      <c r="D1582" s="7">
        <v>11</v>
      </c>
      <c r="E1582" s="13">
        <v>0</v>
      </c>
      <c r="F1582" s="14">
        <v>13555</v>
      </c>
      <c r="G1582" s="1" t="s">
        <v>2352</v>
      </c>
      <c r="H1582" s="1" t="s">
        <v>2352</v>
      </c>
      <c r="I1582" s="9" t="s">
        <v>2372</v>
      </c>
      <c r="J1582" s="7">
        <f t="shared" si="96"/>
        <v>1983</v>
      </c>
      <c r="K1582" s="7">
        <f t="shared" si="97"/>
        <v>1960</v>
      </c>
      <c r="L1582" s="12">
        <f t="shared" si="98"/>
        <v>22108</v>
      </c>
      <c r="M1582" s="13">
        <f t="shared" si="99"/>
        <v>62</v>
      </c>
      <c r="V1582" s="7">
        <v>1</v>
      </c>
    </row>
    <row r="1583" spans="1:22" x14ac:dyDescent="0.3">
      <c r="A1583" s="1" t="s">
        <v>755</v>
      </c>
      <c r="B1583" s="7">
        <v>1968</v>
      </c>
      <c r="C1583" s="1" t="s">
        <v>2350</v>
      </c>
      <c r="D1583" s="7">
        <v>15</v>
      </c>
      <c r="E1583" s="13">
        <v>0</v>
      </c>
      <c r="F1583" s="14">
        <v>13566.04</v>
      </c>
      <c r="G1583" s="1" t="s">
        <v>2352</v>
      </c>
      <c r="H1583" s="1" t="s">
        <v>2352</v>
      </c>
      <c r="I1583" s="9" t="s">
        <v>2374</v>
      </c>
      <c r="J1583" s="7">
        <f t="shared" si="96"/>
        <v>1983</v>
      </c>
      <c r="K1583" s="7">
        <f t="shared" si="97"/>
        <v>1968</v>
      </c>
      <c r="L1583" s="12">
        <f t="shared" si="98"/>
        <v>25034</v>
      </c>
      <c r="M1583" s="13">
        <f t="shared" si="99"/>
        <v>54</v>
      </c>
      <c r="V1583" s="7">
        <v>1</v>
      </c>
    </row>
    <row r="1584" spans="1:22" x14ac:dyDescent="0.3">
      <c r="A1584" s="1" t="s">
        <v>754</v>
      </c>
      <c r="B1584" s="7">
        <v>1992</v>
      </c>
      <c r="C1584" s="1" t="s">
        <v>2360</v>
      </c>
      <c r="D1584" s="7">
        <v>14</v>
      </c>
      <c r="E1584" s="13">
        <v>0</v>
      </c>
      <c r="F1584" s="14">
        <v>13588.17</v>
      </c>
      <c r="G1584" s="1" t="s">
        <v>2352</v>
      </c>
      <c r="H1584" s="1" t="s">
        <v>2355</v>
      </c>
      <c r="I1584" s="9" t="s">
        <v>2358</v>
      </c>
      <c r="J1584" s="7">
        <f t="shared" si="96"/>
        <v>1983</v>
      </c>
      <c r="K1584" s="7">
        <f t="shared" si="97"/>
        <v>1992</v>
      </c>
      <c r="L1584" s="12">
        <f t="shared" si="98"/>
        <v>33830</v>
      </c>
      <c r="M1584" s="13">
        <f t="shared" si="99"/>
        <v>30</v>
      </c>
      <c r="V1584" s="7">
        <v>2</v>
      </c>
    </row>
    <row r="1585" spans="1:22" x14ac:dyDescent="0.3">
      <c r="A1585" s="1" t="s">
        <v>753</v>
      </c>
      <c r="B1585" s="7">
        <v>1964</v>
      </c>
      <c r="C1585" s="1" t="s">
        <v>2357</v>
      </c>
      <c r="D1585" s="7">
        <v>10</v>
      </c>
      <c r="E1585" s="13">
        <v>2</v>
      </c>
      <c r="F1585" s="14">
        <v>13607.37</v>
      </c>
      <c r="G1585" s="1" t="s">
        <v>2352</v>
      </c>
      <c r="H1585" s="1" t="s">
        <v>2355</v>
      </c>
      <c r="I1585" s="9" t="s">
        <v>2368</v>
      </c>
      <c r="J1585" s="7">
        <f t="shared" si="96"/>
        <v>1983</v>
      </c>
      <c r="K1585" s="7">
        <f t="shared" si="97"/>
        <v>1964</v>
      </c>
      <c r="L1585" s="12">
        <f t="shared" si="98"/>
        <v>23630</v>
      </c>
      <c r="M1585" s="13">
        <f t="shared" si="99"/>
        <v>58</v>
      </c>
      <c r="V1585" s="7">
        <v>2</v>
      </c>
    </row>
    <row r="1586" spans="1:22" x14ac:dyDescent="0.3">
      <c r="A1586" s="1" t="s">
        <v>752</v>
      </c>
      <c r="B1586" s="7">
        <v>1961</v>
      </c>
      <c r="C1586" s="1" t="s">
        <v>2354</v>
      </c>
      <c r="D1586" s="7">
        <v>18</v>
      </c>
      <c r="E1586" s="13">
        <v>0</v>
      </c>
      <c r="F1586" s="14">
        <v>13616.36</v>
      </c>
      <c r="G1586" s="1" t="s">
        <v>2352</v>
      </c>
      <c r="H1586" s="1" t="s">
        <v>2352</v>
      </c>
      <c r="I1586" s="9" t="s">
        <v>2368</v>
      </c>
      <c r="J1586" s="7">
        <f t="shared" si="96"/>
        <v>1983</v>
      </c>
      <c r="K1586" s="7">
        <f t="shared" si="97"/>
        <v>1961</v>
      </c>
      <c r="L1586" s="12">
        <f t="shared" si="98"/>
        <v>22603</v>
      </c>
      <c r="M1586" s="13">
        <f t="shared" si="99"/>
        <v>61</v>
      </c>
      <c r="V1586" s="7">
        <v>1</v>
      </c>
    </row>
    <row r="1587" spans="1:22" x14ac:dyDescent="0.3">
      <c r="A1587" s="1" t="s">
        <v>751</v>
      </c>
      <c r="B1587" s="7">
        <v>1969</v>
      </c>
      <c r="C1587" s="1" t="s">
        <v>2350</v>
      </c>
      <c r="D1587" s="7">
        <v>26</v>
      </c>
      <c r="E1587" s="13">
        <v>0</v>
      </c>
      <c r="F1587" s="14">
        <v>13622.01</v>
      </c>
      <c r="G1587" s="1" t="s">
        <v>2352</v>
      </c>
      <c r="H1587" s="1" t="s">
        <v>2352</v>
      </c>
      <c r="I1587" s="9" t="s">
        <v>2358</v>
      </c>
      <c r="J1587" s="7">
        <f t="shared" si="96"/>
        <v>1983</v>
      </c>
      <c r="K1587" s="7">
        <f t="shared" si="97"/>
        <v>1969</v>
      </c>
      <c r="L1587" s="12">
        <f t="shared" si="98"/>
        <v>25410</v>
      </c>
      <c r="M1587" s="13">
        <f t="shared" si="99"/>
        <v>53</v>
      </c>
      <c r="V1587" s="7">
        <v>1</v>
      </c>
    </row>
    <row r="1588" spans="1:22" x14ac:dyDescent="0.3">
      <c r="A1588" s="1" t="s">
        <v>750</v>
      </c>
      <c r="B1588" s="7">
        <v>1961</v>
      </c>
      <c r="C1588" s="1" t="s">
        <v>2359</v>
      </c>
      <c r="D1588" s="7">
        <v>24</v>
      </c>
      <c r="E1588" s="13">
        <v>0</v>
      </c>
      <c r="F1588" s="14">
        <v>13635.64</v>
      </c>
      <c r="G1588" s="1" t="s">
        <v>2352</v>
      </c>
      <c r="H1588" s="1" t="s">
        <v>2352</v>
      </c>
      <c r="I1588" s="9" t="s">
        <v>2368</v>
      </c>
      <c r="J1588" s="7">
        <f t="shared" si="96"/>
        <v>1983</v>
      </c>
      <c r="K1588" s="7">
        <f t="shared" si="97"/>
        <v>1961</v>
      </c>
      <c r="L1588" s="12">
        <f t="shared" si="98"/>
        <v>22639</v>
      </c>
      <c r="M1588" s="13">
        <f t="shared" si="99"/>
        <v>61</v>
      </c>
      <c r="V1588" s="7">
        <v>1</v>
      </c>
    </row>
    <row r="1589" spans="1:22" x14ac:dyDescent="0.3">
      <c r="A1589" s="1" t="s">
        <v>749</v>
      </c>
      <c r="B1589" s="7">
        <v>1984</v>
      </c>
      <c r="C1589" s="1" t="s">
        <v>2350</v>
      </c>
      <c r="D1589" s="7">
        <v>20</v>
      </c>
      <c r="E1589" s="13">
        <v>3</v>
      </c>
      <c r="F1589" s="14">
        <v>13638.06</v>
      </c>
      <c r="G1589" s="1" t="s">
        <v>2352</v>
      </c>
      <c r="H1589" s="1" t="s">
        <v>2352</v>
      </c>
      <c r="I1589" s="9" t="s">
        <v>2369</v>
      </c>
      <c r="J1589" s="7">
        <f t="shared" si="96"/>
        <v>1983</v>
      </c>
      <c r="K1589" s="7">
        <f t="shared" si="97"/>
        <v>1984</v>
      </c>
      <c r="L1589" s="12">
        <f t="shared" si="98"/>
        <v>30883</v>
      </c>
      <c r="M1589" s="13">
        <f t="shared" si="99"/>
        <v>38</v>
      </c>
      <c r="V1589" s="7">
        <v>1</v>
      </c>
    </row>
    <row r="1590" spans="1:22" x14ac:dyDescent="0.3">
      <c r="A1590" s="1" t="s">
        <v>748</v>
      </c>
      <c r="B1590" s="7">
        <v>1963</v>
      </c>
      <c r="C1590" s="1" t="s">
        <v>2360</v>
      </c>
      <c r="D1590" s="7">
        <v>4</v>
      </c>
      <c r="E1590" s="13">
        <v>0</v>
      </c>
      <c r="F1590" s="14">
        <v>13677.68</v>
      </c>
      <c r="G1590" s="1" t="s">
        <v>2352</v>
      </c>
      <c r="H1590" s="1" t="s">
        <v>2351</v>
      </c>
      <c r="I1590" s="9" t="s">
        <v>2371</v>
      </c>
      <c r="J1590" s="7">
        <f t="shared" si="96"/>
        <v>1983</v>
      </c>
      <c r="K1590" s="7">
        <f t="shared" si="97"/>
        <v>1963</v>
      </c>
      <c r="L1590" s="12">
        <f t="shared" si="98"/>
        <v>23227</v>
      </c>
      <c r="M1590" s="13">
        <f t="shared" si="99"/>
        <v>59</v>
      </c>
      <c r="V1590" s="7">
        <v>9</v>
      </c>
    </row>
    <row r="1591" spans="1:22" x14ac:dyDescent="0.3">
      <c r="A1591" s="1" t="s">
        <v>747</v>
      </c>
      <c r="B1591" s="7">
        <v>1985</v>
      </c>
      <c r="C1591" s="1" t="s">
        <v>2357</v>
      </c>
      <c r="D1591" s="7">
        <v>14</v>
      </c>
      <c r="E1591" s="13">
        <v>3</v>
      </c>
      <c r="F1591" s="14">
        <v>13685.51</v>
      </c>
      <c r="G1591" s="1" t="s">
        <v>2352</v>
      </c>
      <c r="H1591" s="1" t="s">
        <v>2355</v>
      </c>
      <c r="I1591" s="9" t="s">
        <v>2374</v>
      </c>
      <c r="J1591" s="7">
        <f t="shared" si="96"/>
        <v>1983</v>
      </c>
      <c r="K1591" s="7">
        <f t="shared" si="97"/>
        <v>1985</v>
      </c>
      <c r="L1591" s="12">
        <f t="shared" si="98"/>
        <v>31304</v>
      </c>
      <c r="M1591" s="13">
        <f t="shared" si="99"/>
        <v>37</v>
      </c>
      <c r="V1591" s="7">
        <v>2</v>
      </c>
    </row>
    <row r="1592" spans="1:22" x14ac:dyDescent="0.3">
      <c r="A1592" s="1" t="s">
        <v>746</v>
      </c>
      <c r="B1592" s="7">
        <v>1986</v>
      </c>
      <c r="C1592" s="1" t="s">
        <v>2354</v>
      </c>
      <c r="D1592" s="7">
        <v>24</v>
      </c>
      <c r="E1592" s="13">
        <v>3</v>
      </c>
      <c r="F1592" s="14">
        <v>13714.55</v>
      </c>
      <c r="G1592" s="1" t="s">
        <v>2352</v>
      </c>
      <c r="H1592" s="1" t="s">
        <v>2351</v>
      </c>
      <c r="I1592" s="9" t="s">
        <v>2369</v>
      </c>
      <c r="J1592" s="7">
        <f t="shared" si="96"/>
        <v>1983</v>
      </c>
      <c r="K1592" s="7">
        <f t="shared" si="97"/>
        <v>1986</v>
      </c>
      <c r="L1592" s="12">
        <f t="shared" si="98"/>
        <v>31740</v>
      </c>
      <c r="M1592" s="13">
        <f t="shared" si="99"/>
        <v>36</v>
      </c>
      <c r="V1592" s="7">
        <v>9</v>
      </c>
    </row>
    <row r="1593" spans="1:22" x14ac:dyDescent="0.3">
      <c r="A1593" s="1" t="s">
        <v>745</v>
      </c>
      <c r="B1593" s="7">
        <v>1981</v>
      </c>
      <c r="C1593" s="1" t="s">
        <v>2360</v>
      </c>
      <c r="D1593" s="7">
        <v>2</v>
      </c>
      <c r="E1593" s="13">
        <v>1</v>
      </c>
      <c r="F1593" s="14">
        <v>13725.47</v>
      </c>
      <c r="G1593" s="1" t="s">
        <v>2352</v>
      </c>
      <c r="H1593" s="1" t="s">
        <v>2351</v>
      </c>
      <c r="I1593" s="9" t="s">
        <v>2368</v>
      </c>
      <c r="J1593" s="7">
        <f t="shared" si="96"/>
        <v>1983</v>
      </c>
      <c r="K1593" s="7">
        <f t="shared" si="97"/>
        <v>1981</v>
      </c>
      <c r="L1593" s="12">
        <f t="shared" si="98"/>
        <v>29800</v>
      </c>
      <c r="M1593" s="13">
        <f t="shared" si="99"/>
        <v>41</v>
      </c>
      <c r="V1593" s="7">
        <v>9</v>
      </c>
    </row>
    <row r="1594" spans="1:22" x14ac:dyDescent="0.3">
      <c r="A1594" s="1" t="s">
        <v>744</v>
      </c>
      <c r="B1594" s="7">
        <v>1985</v>
      </c>
      <c r="C1594" s="1" t="s">
        <v>2360</v>
      </c>
      <c r="D1594" s="7">
        <v>29</v>
      </c>
      <c r="E1594" s="13">
        <v>3</v>
      </c>
      <c r="F1594" s="14">
        <v>13726.21</v>
      </c>
      <c r="G1594" s="1" t="s">
        <v>2352</v>
      </c>
      <c r="H1594" s="1" t="s">
        <v>2352</v>
      </c>
      <c r="I1594" s="9" t="s">
        <v>2374</v>
      </c>
      <c r="J1594" s="7">
        <f t="shared" si="96"/>
        <v>1983</v>
      </c>
      <c r="K1594" s="7">
        <f t="shared" si="97"/>
        <v>1985</v>
      </c>
      <c r="L1594" s="12">
        <f t="shared" si="98"/>
        <v>31288</v>
      </c>
      <c r="M1594" s="13">
        <f t="shared" si="99"/>
        <v>37</v>
      </c>
      <c r="V1594" s="7">
        <v>1</v>
      </c>
    </row>
    <row r="1595" spans="1:22" x14ac:dyDescent="0.3">
      <c r="A1595" s="1" t="s">
        <v>743</v>
      </c>
      <c r="B1595" s="7">
        <v>1969</v>
      </c>
      <c r="C1595" s="1" t="s">
        <v>2361</v>
      </c>
      <c r="D1595" s="7">
        <v>23</v>
      </c>
      <c r="E1595" s="13">
        <v>0</v>
      </c>
      <c r="F1595" s="14">
        <v>13746.74</v>
      </c>
      <c r="G1595" s="1" t="s">
        <v>2352</v>
      </c>
      <c r="H1595" s="1" t="s">
        <v>2351</v>
      </c>
      <c r="I1595" s="9" t="s">
        <v>2374</v>
      </c>
      <c r="J1595" s="7">
        <f t="shared" si="96"/>
        <v>1983</v>
      </c>
      <c r="K1595" s="7">
        <f t="shared" si="97"/>
        <v>1969</v>
      </c>
      <c r="L1595" s="12">
        <f t="shared" si="98"/>
        <v>25499</v>
      </c>
      <c r="M1595" s="13">
        <f t="shared" si="99"/>
        <v>53</v>
      </c>
      <c r="V1595" s="7">
        <v>9</v>
      </c>
    </row>
    <row r="1596" spans="1:22" x14ac:dyDescent="0.3">
      <c r="A1596" s="1" t="s">
        <v>742</v>
      </c>
      <c r="B1596" s="7">
        <v>2004</v>
      </c>
      <c r="C1596" s="1" t="s">
        <v>2350</v>
      </c>
      <c r="D1596" s="7">
        <v>16</v>
      </c>
      <c r="E1596" s="13">
        <v>0</v>
      </c>
      <c r="F1596" s="14">
        <v>13747.87</v>
      </c>
      <c r="G1596" s="1" t="s">
        <v>2352</v>
      </c>
      <c r="H1596" s="1" t="s">
        <v>2351</v>
      </c>
      <c r="I1596" s="9" t="s">
        <v>2366</v>
      </c>
      <c r="J1596" s="7">
        <f t="shared" si="96"/>
        <v>1983</v>
      </c>
      <c r="K1596" s="7">
        <f t="shared" si="97"/>
        <v>2004</v>
      </c>
      <c r="L1596" s="12">
        <f t="shared" si="98"/>
        <v>38184</v>
      </c>
      <c r="M1596" s="13">
        <f t="shared" si="99"/>
        <v>18</v>
      </c>
      <c r="V1596" s="7">
        <v>9</v>
      </c>
    </row>
    <row r="1597" spans="1:22" x14ac:dyDescent="0.3">
      <c r="A1597" s="1" t="s">
        <v>741</v>
      </c>
      <c r="B1597" s="7">
        <v>1959</v>
      </c>
      <c r="C1597" s="1" t="s">
        <v>2360</v>
      </c>
      <c r="D1597" s="7">
        <v>6</v>
      </c>
      <c r="E1597" s="13">
        <v>0</v>
      </c>
      <c r="F1597" s="14">
        <v>13770.1</v>
      </c>
      <c r="G1597" s="1" t="s">
        <v>2352</v>
      </c>
      <c r="H1597" s="1" t="s">
        <v>2355</v>
      </c>
      <c r="I1597" s="9" t="s">
        <v>2358</v>
      </c>
      <c r="J1597" s="7">
        <f t="shared" si="96"/>
        <v>1983</v>
      </c>
      <c r="K1597" s="7">
        <f t="shared" si="97"/>
        <v>1959</v>
      </c>
      <c r="L1597" s="12">
        <f t="shared" si="98"/>
        <v>21768</v>
      </c>
      <c r="M1597" s="13">
        <f t="shared" si="99"/>
        <v>63</v>
      </c>
      <c r="V1597" s="7">
        <v>2</v>
      </c>
    </row>
    <row r="1598" spans="1:22" x14ac:dyDescent="0.3">
      <c r="A1598" s="1" t="s">
        <v>740</v>
      </c>
      <c r="B1598" s="7">
        <v>1966</v>
      </c>
      <c r="C1598" s="1" t="s">
        <v>2354</v>
      </c>
      <c r="D1598" s="7">
        <v>10</v>
      </c>
      <c r="E1598" s="13">
        <v>0</v>
      </c>
      <c r="F1598" s="14">
        <v>13801.61</v>
      </c>
      <c r="G1598" s="1" t="s">
        <v>2352</v>
      </c>
      <c r="H1598" s="1" t="s">
        <v>2352</v>
      </c>
      <c r="I1598" s="9" t="s">
        <v>2374</v>
      </c>
      <c r="J1598" s="7">
        <f t="shared" si="96"/>
        <v>1983</v>
      </c>
      <c r="K1598" s="7">
        <f t="shared" si="97"/>
        <v>1966</v>
      </c>
      <c r="L1598" s="12">
        <f t="shared" si="98"/>
        <v>24421</v>
      </c>
      <c r="M1598" s="13">
        <f t="shared" si="99"/>
        <v>56</v>
      </c>
      <c r="V1598" s="7">
        <v>1</v>
      </c>
    </row>
    <row r="1599" spans="1:22" x14ac:dyDescent="0.3">
      <c r="A1599" s="1" t="s">
        <v>739</v>
      </c>
      <c r="B1599" s="7">
        <v>1986</v>
      </c>
      <c r="C1599" s="1" t="s">
        <v>2359</v>
      </c>
      <c r="D1599" s="7">
        <v>8</v>
      </c>
      <c r="E1599" s="13">
        <v>3</v>
      </c>
      <c r="F1599" s="14">
        <v>13819.49</v>
      </c>
      <c r="G1599" s="1" t="s">
        <v>2352</v>
      </c>
      <c r="H1599" s="1" t="s">
        <v>2351</v>
      </c>
      <c r="I1599" s="9" t="s">
        <v>2358</v>
      </c>
      <c r="J1599" s="7">
        <f t="shared" si="96"/>
        <v>1983</v>
      </c>
      <c r="K1599" s="7">
        <f t="shared" si="97"/>
        <v>1986</v>
      </c>
      <c r="L1599" s="12">
        <f t="shared" si="98"/>
        <v>31754</v>
      </c>
      <c r="M1599" s="13">
        <f t="shared" si="99"/>
        <v>36</v>
      </c>
      <c r="V1599" s="7">
        <v>9</v>
      </c>
    </row>
    <row r="1600" spans="1:22" x14ac:dyDescent="0.3">
      <c r="A1600" s="1" t="s">
        <v>738</v>
      </c>
      <c r="B1600" s="7">
        <v>1958</v>
      </c>
      <c r="C1600" s="1" t="s">
        <v>2354</v>
      </c>
      <c r="D1600" s="7">
        <v>25</v>
      </c>
      <c r="E1600" s="13">
        <v>0</v>
      </c>
      <c r="F1600" s="14">
        <v>13822.8</v>
      </c>
      <c r="G1600" s="1" t="s">
        <v>2352</v>
      </c>
      <c r="H1600" s="1" t="s">
        <v>2352</v>
      </c>
      <c r="I1600" s="9" t="s">
        <v>2362</v>
      </c>
      <c r="J1600" s="7">
        <f t="shared" si="96"/>
        <v>1983</v>
      </c>
      <c r="K1600" s="7">
        <f t="shared" si="97"/>
        <v>1958</v>
      </c>
      <c r="L1600" s="12">
        <f t="shared" si="98"/>
        <v>21514</v>
      </c>
      <c r="M1600" s="13">
        <f t="shared" si="99"/>
        <v>64</v>
      </c>
      <c r="V1600" s="7">
        <v>1</v>
      </c>
    </row>
    <row r="1601" spans="1:22" x14ac:dyDescent="0.3">
      <c r="A1601" s="1" t="s">
        <v>737</v>
      </c>
      <c r="B1601" s="7">
        <v>1958</v>
      </c>
      <c r="C1601" s="1" t="s">
        <v>2359</v>
      </c>
      <c r="D1601" s="7">
        <v>10</v>
      </c>
      <c r="E1601" s="13">
        <v>0</v>
      </c>
      <c r="F1601" s="14">
        <v>13831.12</v>
      </c>
      <c r="G1601" s="1" t="s">
        <v>2352</v>
      </c>
      <c r="H1601" s="1" t="s">
        <v>2355</v>
      </c>
      <c r="I1601" s="9" t="s">
        <v>2353</v>
      </c>
      <c r="J1601" s="7">
        <f t="shared" si="96"/>
        <v>1983</v>
      </c>
      <c r="K1601" s="7">
        <f t="shared" si="97"/>
        <v>1958</v>
      </c>
      <c r="L1601" s="12">
        <f t="shared" si="98"/>
        <v>21529</v>
      </c>
      <c r="M1601" s="13">
        <f t="shared" si="99"/>
        <v>64</v>
      </c>
      <c r="V1601" s="7">
        <v>2</v>
      </c>
    </row>
    <row r="1602" spans="1:22" x14ac:dyDescent="0.3">
      <c r="A1602" s="1" t="s">
        <v>736</v>
      </c>
      <c r="B1602" s="7">
        <v>2003</v>
      </c>
      <c r="C1602" s="1" t="s">
        <v>2356</v>
      </c>
      <c r="D1602" s="7">
        <v>7</v>
      </c>
      <c r="E1602" s="13">
        <v>0</v>
      </c>
      <c r="F1602" s="14">
        <v>13844.51</v>
      </c>
      <c r="G1602" s="1" t="s">
        <v>2351</v>
      </c>
      <c r="H1602" s="1" t="s">
        <v>2355</v>
      </c>
      <c r="I1602" s="9" t="s">
        <v>2362</v>
      </c>
      <c r="J1602" s="7">
        <f t="shared" si="96"/>
        <v>1983</v>
      </c>
      <c r="K1602" s="7">
        <f t="shared" si="97"/>
        <v>2003</v>
      </c>
      <c r="L1602" s="12">
        <f t="shared" si="98"/>
        <v>37779</v>
      </c>
      <c r="M1602" s="13">
        <f t="shared" si="99"/>
        <v>20</v>
      </c>
      <c r="V1602" s="7">
        <v>2</v>
      </c>
    </row>
    <row r="1603" spans="1:22" x14ac:dyDescent="0.3">
      <c r="A1603" s="1" t="s">
        <v>735</v>
      </c>
      <c r="B1603" s="7">
        <v>1960</v>
      </c>
      <c r="C1603" s="1" t="s">
        <v>2350</v>
      </c>
      <c r="D1603" s="7">
        <v>21</v>
      </c>
      <c r="E1603" s="13">
        <v>0</v>
      </c>
      <c r="F1603" s="14">
        <v>13844.8</v>
      </c>
      <c r="G1603" s="1" t="s">
        <v>2351</v>
      </c>
      <c r="H1603" s="1" t="s">
        <v>2351</v>
      </c>
      <c r="I1603" s="9" t="s">
        <v>2358</v>
      </c>
      <c r="J1603" s="7">
        <f t="shared" ref="J1603:J1666" si="100">ROUND(AVERAGEIF($B$2:$B$2339,"&lt;&gt;Unknown"),0)</f>
        <v>1983</v>
      </c>
      <c r="K1603" s="7">
        <f t="shared" ref="K1603:K1666" si="101">IF(B1603="Unknown",$J$2,B1603)</f>
        <v>1960</v>
      </c>
      <c r="L1603" s="12">
        <f t="shared" ref="L1603:L1666" si="102">DATE(K1603, MONTH(1 &amp;C1603),D1603)</f>
        <v>22118</v>
      </c>
      <c r="M1603" s="13">
        <f t="shared" ref="M1603:M1666" si="103">DATEDIF(L1603, DATE(2023,6,8),"y")</f>
        <v>62</v>
      </c>
      <c r="V1603" s="7">
        <v>9</v>
      </c>
    </row>
    <row r="1604" spans="1:22" x14ac:dyDescent="0.3">
      <c r="A1604" s="1" t="s">
        <v>734</v>
      </c>
      <c r="B1604" s="7">
        <v>1978</v>
      </c>
      <c r="C1604" s="1" t="s">
        <v>2359</v>
      </c>
      <c r="D1604" s="7">
        <v>19</v>
      </c>
      <c r="E1604" s="13">
        <v>2</v>
      </c>
      <c r="F1604" s="14">
        <v>13874.89</v>
      </c>
      <c r="G1604" s="1" t="s">
        <v>2351</v>
      </c>
      <c r="H1604" s="1" t="s">
        <v>2355</v>
      </c>
      <c r="I1604" s="9" t="s">
        <v>2358</v>
      </c>
      <c r="J1604" s="7">
        <f t="shared" si="100"/>
        <v>1983</v>
      </c>
      <c r="K1604" s="7">
        <f t="shared" si="101"/>
        <v>1978</v>
      </c>
      <c r="L1604" s="12">
        <f t="shared" si="102"/>
        <v>28843</v>
      </c>
      <c r="M1604" s="13">
        <f t="shared" si="103"/>
        <v>44</v>
      </c>
      <c r="V1604" s="7">
        <v>2</v>
      </c>
    </row>
    <row r="1605" spans="1:22" x14ac:dyDescent="0.3">
      <c r="A1605" s="1" t="s">
        <v>733</v>
      </c>
      <c r="B1605" s="7">
        <v>1959</v>
      </c>
      <c r="C1605" s="1" t="s">
        <v>2361</v>
      </c>
      <c r="D1605" s="7">
        <v>5</v>
      </c>
      <c r="E1605" s="13">
        <v>0</v>
      </c>
      <c r="F1605" s="14">
        <v>13880.95</v>
      </c>
      <c r="G1605" s="1" t="s">
        <v>2351</v>
      </c>
      <c r="H1605" s="1" t="s">
        <v>2351</v>
      </c>
      <c r="I1605" s="9" t="s">
        <v>2362</v>
      </c>
      <c r="J1605" s="7">
        <f t="shared" si="100"/>
        <v>1983</v>
      </c>
      <c r="K1605" s="7">
        <f t="shared" si="101"/>
        <v>1959</v>
      </c>
      <c r="L1605" s="12">
        <f t="shared" si="102"/>
        <v>21828</v>
      </c>
      <c r="M1605" s="13">
        <f t="shared" si="103"/>
        <v>63</v>
      </c>
      <c r="V1605" s="7">
        <v>9</v>
      </c>
    </row>
    <row r="1606" spans="1:22" x14ac:dyDescent="0.3">
      <c r="A1606" s="1" t="s">
        <v>732</v>
      </c>
      <c r="B1606" s="7">
        <v>1985</v>
      </c>
      <c r="C1606" s="1" t="s">
        <v>2357</v>
      </c>
      <c r="D1606" s="7">
        <v>25</v>
      </c>
      <c r="E1606" s="13">
        <v>3</v>
      </c>
      <c r="F1606" s="14">
        <v>13886.4</v>
      </c>
      <c r="G1606" s="1" t="s">
        <v>2351</v>
      </c>
      <c r="H1606" s="1" t="s">
        <v>2351</v>
      </c>
      <c r="I1606" s="9" t="s">
        <v>2358</v>
      </c>
      <c r="J1606" s="7">
        <f t="shared" si="100"/>
        <v>1983</v>
      </c>
      <c r="K1606" s="7">
        <f t="shared" si="101"/>
        <v>1985</v>
      </c>
      <c r="L1606" s="12">
        <f t="shared" si="102"/>
        <v>31315</v>
      </c>
      <c r="M1606" s="13">
        <f t="shared" si="103"/>
        <v>37</v>
      </c>
      <c r="V1606" s="7">
        <v>9</v>
      </c>
    </row>
    <row r="1607" spans="1:22" x14ac:dyDescent="0.3">
      <c r="A1607" s="1" t="s">
        <v>731</v>
      </c>
      <c r="B1607" s="7">
        <v>1959</v>
      </c>
      <c r="C1607" s="1" t="s">
        <v>2359</v>
      </c>
      <c r="D1607" s="7">
        <v>29</v>
      </c>
      <c r="E1607" s="13">
        <v>0</v>
      </c>
      <c r="F1607" s="14">
        <v>13887.2</v>
      </c>
      <c r="G1607" s="1" t="s">
        <v>2351</v>
      </c>
      <c r="H1607" s="1" t="s">
        <v>2352</v>
      </c>
      <c r="I1607" s="9" t="s">
        <v>2353</v>
      </c>
      <c r="J1607" s="7">
        <f t="shared" si="100"/>
        <v>1983</v>
      </c>
      <c r="K1607" s="7">
        <f t="shared" si="101"/>
        <v>1959</v>
      </c>
      <c r="L1607" s="12">
        <f t="shared" si="102"/>
        <v>21913</v>
      </c>
      <c r="M1607" s="13">
        <f t="shared" si="103"/>
        <v>63</v>
      </c>
      <c r="V1607" s="7">
        <v>1</v>
      </c>
    </row>
    <row r="1608" spans="1:22" x14ac:dyDescent="0.3">
      <c r="A1608" s="1" t="s">
        <v>730</v>
      </c>
      <c r="B1608" s="7">
        <v>1959</v>
      </c>
      <c r="C1608" s="1" t="s">
        <v>2350</v>
      </c>
      <c r="D1608" s="7">
        <v>7</v>
      </c>
      <c r="E1608" s="13">
        <v>0</v>
      </c>
      <c r="F1608" s="14">
        <v>13887.97</v>
      </c>
      <c r="G1608" s="1" t="s">
        <v>2351</v>
      </c>
      <c r="H1608" s="1" t="s">
        <v>2351</v>
      </c>
      <c r="I1608" s="9" t="s">
        <v>2353</v>
      </c>
      <c r="J1608" s="7">
        <f t="shared" si="100"/>
        <v>1983</v>
      </c>
      <c r="K1608" s="7">
        <f t="shared" si="101"/>
        <v>1959</v>
      </c>
      <c r="L1608" s="12">
        <f t="shared" si="102"/>
        <v>21738</v>
      </c>
      <c r="M1608" s="13">
        <f t="shared" si="103"/>
        <v>63</v>
      </c>
      <c r="V1608" s="7">
        <v>9</v>
      </c>
    </row>
    <row r="1609" spans="1:22" x14ac:dyDescent="0.3">
      <c r="A1609" s="1" t="s">
        <v>729</v>
      </c>
      <c r="B1609" s="7">
        <v>1962</v>
      </c>
      <c r="C1609" s="1" t="s">
        <v>2350</v>
      </c>
      <c r="D1609" s="7">
        <v>27</v>
      </c>
      <c r="E1609" s="13">
        <v>3</v>
      </c>
      <c r="F1609" s="14">
        <v>13919.82</v>
      </c>
      <c r="G1609" s="1" t="s">
        <v>2351</v>
      </c>
      <c r="H1609" s="1" t="s">
        <v>2351</v>
      </c>
      <c r="I1609" s="9" t="s">
        <v>2353</v>
      </c>
      <c r="J1609" s="7">
        <f t="shared" si="100"/>
        <v>1983</v>
      </c>
      <c r="K1609" s="7">
        <f t="shared" si="101"/>
        <v>1962</v>
      </c>
      <c r="L1609" s="12">
        <f t="shared" si="102"/>
        <v>22854</v>
      </c>
      <c r="M1609" s="13">
        <f t="shared" si="103"/>
        <v>60</v>
      </c>
      <c r="V1609" s="7">
        <v>9</v>
      </c>
    </row>
    <row r="1610" spans="1:22" x14ac:dyDescent="0.3">
      <c r="A1610" s="1" t="s">
        <v>728</v>
      </c>
      <c r="B1610" s="7">
        <v>1960</v>
      </c>
      <c r="C1610" s="1" t="s">
        <v>2356</v>
      </c>
      <c r="D1610" s="7">
        <v>18</v>
      </c>
      <c r="E1610" s="13">
        <v>1</v>
      </c>
      <c r="F1610" s="14">
        <v>13937.67</v>
      </c>
      <c r="G1610" s="1" t="s">
        <v>2351</v>
      </c>
      <c r="H1610" s="1" t="s">
        <v>2355</v>
      </c>
      <c r="I1610" s="9" t="s">
        <v>2358</v>
      </c>
      <c r="J1610" s="7">
        <f t="shared" si="100"/>
        <v>1983</v>
      </c>
      <c r="K1610" s="7">
        <f t="shared" si="101"/>
        <v>1960</v>
      </c>
      <c r="L1610" s="12">
        <f t="shared" si="102"/>
        <v>22085</v>
      </c>
      <c r="M1610" s="13">
        <f t="shared" si="103"/>
        <v>62</v>
      </c>
      <c r="V1610" s="7">
        <v>2</v>
      </c>
    </row>
    <row r="1611" spans="1:22" x14ac:dyDescent="0.3">
      <c r="A1611" s="1" t="s">
        <v>727</v>
      </c>
      <c r="B1611" s="7">
        <v>1959</v>
      </c>
      <c r="C1611" s="1" t="s">
        <v>2360</v>
      </c>
      <c r="D1611" s="7">
        <v>29</v>
      </c>
      <c r="E1611" s="13">
        <v>0</v>
      </c>
      <c r="F1611" s="14">
        <v>13974.46</v>
      </c>
      <c r="G1611" s="1" t="s">
        <v>2351</v>
      </c>
      <c r="H1611" s="1" t="s">
        <v>2351</v>
      </c>
      <c r="I1611" s="9" t="s">
        <v>2364</v>
      </c>
      <c r="J1611" s="7">
        <f t="shared" si="100"/>
        <v>1983</v>
      </c>
      <c r="K1611" s="7">
        <f t="shared" si="101"/>
        <v>1959</v>
      </c>
      <c r="L1611" s="12">
        <f t="shared" si="102"/>
        <v>21791</v>
      </c>
      <c r="M1611" s="13">
        <f t="shared" si="103"/>
        <v>63</v>
      </c>
      <c r="V1611" s="7">
        <v>9</v>
      </c>
    </row>
    <row r="1612" spans="1:22" x14ac:dyDescent="0.3">
      <c r="A1612" s="1" t="s">
        <v>726</v>
      </c>
      <c r="B1612" s="7">
        <v>1990</v>
      </c>
      <c r="C1612" s="1" t="s">
        <v>2350</v>
      </c>
      <c r="D1612" s="7">
        <v>13</v>
      </c>
      <c r="E1612" s="13">
        <v>3</v>
      </c>
      <c r="F1612" s="14">
        <v>13979.45</v>
      </c>
      <c r="G1612" s="1" t="s">
        <v>2351</v>
      </c>
      <c r="H1612" s="1" t="s">
        <v>2355</v>
      </c>
      <c r="I1612" s="9" t="s">
        <v>2369</v>
      </c>
      <c r="J1612" s="7">
        <f t="shared" si="100"/>
        <v>1983</v>
      </c>
      <c r="K1612" s="7">
        <f t="shared" si="101"/>
        <v>1990</v>
      </c>
      <c r="L1612" s="12">
        <f t="shared" si="102"/>
        <v>33067</v>
      </c>
      <c r="M1612" s="13">
        <f t="shared" si="103"/>
        <v>32</v>
      </c>
      <c r="V1612" s="7">
        <v>2</v>
      </c>
    </row>
    <row r="1613" spans="1:22" x14ac:dyDescent="0.3">
      <c r="A1613" s="1" t="s">
        <v>725</v>
      </c>
      <c r="B1613" s="7">
        <v>1959</v>
      </c>
      <c r="C1613" s="1" t="s">
        <v>2357</v>
      </c>
      <c r="D1613" s="7">
        <v>6</v>
      </c>
      <c r="E1613" s="13">
        <v>0</v>
      </c>
      <c r="F1613" s="14">
        <v>13981.85</v>
      </c>
      <c r="G1613" s="1" t="s">
        <v>2351</v>
      </c>
      <c r="H1613" s="1" t="s">
        <v>2355</v>
      </c>
      <c r="I1613" s="9" t="s">
        <v>2365</v>
      </c>
      <c r="J1613" s="7">
        <f t="shared" si="100"/>
        <v>1983</v>
      </c>
      <c r="K1613" s="7">
        <f t="shared" si="101"/>
        <v>1959</v>
      </c>
      <c r="L1613" s="12">
        <f t="shared" si="102"/>
        <v>21799</v>
      </c>
      <c r="M1613" s="13">
        <f t="shared" si="103"/>
        <v>63</v>
      </c>
      <c r="V1613" s="7">
        <v>2</v>
      </c>
    </row>
    <row r="1614" spans="1:22" x14ac:dyDescent="0.3">
      <c r="A1614" s="1" t="s">
        <v>724</v>
      </c>
      <c r="B1614" s="7">
        <v>1963</v>
      </c>
      <c r="C1614" s="1" t="s">
        <v>2359</v>
      </c>
      <c r="D1614" s="7">
        <v>23</v>
      </c>
      <c r="E1614" s="13">
        <v>3</v>
      </c>
      <c r="F1614" s="14">
        <v>14001.13</v>
      </c>
      <c r="G1614" s="1" t="s">
        <v>2351</v>
      </c>
      <c r="H1614" s="1" t="s">
        <v>2355</v>
      </c>
      <c r="I1614" s="9" t="s">
        <v>2353</v>
      </c>
      <c r="J1614" s="7">
        <f t="shared" si="100"/>
        <v>1983</v>
      </c>
      <c r="K1614" s="7">
        <f t="shared" si="101"/>
        <v>1963</v>
      </c>
      <c r="L1614" s="12">
        <f t="shared" si="102"/>
        <v>23368</v>
      </c>
      <c r="M1614" s="13">
        <f t="shared" si="103"/>
        <v>59</v>
      </c>
      <c r="V1614" s="7">
        <v>2</v>
      </c>
    </row>
    <row r="1615" spans="1:22" x14ac:dyDescent="0.3">
      <c r="A1615" s="1" t="s">
        <v>723</v>
      </c>
      <c r="B1615" s="7">
        <v>1963</v>
      </c>
      <c r="C1615" s="1" t="s">
        <v>2350</v>
      </c>
      <c r="D1615" s="7">
        <v>6</v>
      </c>
      <c r="E1615" s="13">
        <v>3</v>
      </c>
      <c r="F1615" s="14">
        <v>14001.29</v>
      </c>
      <c r="G1615" s="1" t="s">
        <v>2351</v>
      </c>
      <c r="H1615" s="1" t="s">
        <v>2351</v>
      </c>
      <c r="I1615" s="9" t="s">
        <v>2353</v>
      </c>
      <c r="J1615" s="7">
        <f t="shared" si="100"/>
        <v>1983</v>
      </c>
      <c r="K1615" s="7">
        <f t="shared" si="101"/>
        <v>1963</v>
      </c>
      <c r="L1615" s="12">
        <f t="shared" si="102"/>
        <v>23198</v>
      </c>
      <c r="M1615" s="13">
        <f t="shared" si="103"/>
        <v>59</v>
      </c>
      <c r="V1615" s="7">
        <v>9</v>
      </c>
    </row>
    <row r="1616" spans="1:22" x14ac:dyDescent="0.3">
      <c r="A1616" s="1" t="s">
        <v>722</v>
      </c>
      <c r="B1616" s="7">
        <v>1963</v>
      </c>
      <c r="C1616" s="1" t="s">
        <v>2350</v>
      </c>
      <c r="D1616" s="7">
        <v>8</v>
      </c>
      <c r="E1616" s="13">
        <v>3</v>
      </c>
      <c r="F1616" s="14">
        <v>14007.22</v>
      </c>
      <c r="G1616" s="1" t="s">
        <v>2351</v>
      </c>
      <c r="H1616" s="1" t="s">
        <v>2352</v>
      </c>
      <c r="I1616" s="9" t="s">
        <v>2362</v>
      </c>
      <c r="J1616" s="7">
        <f t="shared" si="100"/>
        <v>1983</v>
      </c>
      <c r="K1616" s="7">
        <f t="shared" si="101"/>
        <v>1963</v>
      </c>
      <c r="L1616" s="12">
        <f t="shared" si="102"/>
        <v>23200</v>
      </c>
      <c r="M1616" s="13">
        <f t="shared" si="103"/>
        <v>59</v>
      </c>
      <c r="V1616" s="7">
        <v>1</v>
      </c>
    </row>
    <row r="1617" spans="1:22" x14ac:dyDescent="0.3">
      <c r="A1617" s="1" t="s">
        <v>721</v>
      </c>
      <c r="B1617" s="7">
        <v>1960</v>
      </c>
      <c r="C1617" s="1" t="s">
        <v>2354</v>
      </c>
      <c r="D1617" s="7">
        <v>8</v>
      </c>
      <c r="E1617" s="13">
        <v>0</v>
      </c>
      <c r="F1617" s="14">
        <v>14043.48</v>
      </c>
      <c r="G1617" s="1" t="s">
        <v>2351</v>
      </c>
      <c r="H1617" s="1" t="s">
        <v>2352</v>
      </c>
      <c r="I1617" s="9" t="s">
        <v>2368</v>
      </c>
      <c r="J1617" s="7">
        <f t="shared" si="100"/>
        <v>1983</v>
      </c>
      <c r="K1617" s="7">
        <f t="shared" si="101"/>
        <v>1960</v>
      </c>
      <c r="L1617" s="12">
        <f t="shared" si="102"/>
        <v>22228</v>
      </c>
      <c r="M1617" s="13">
        <f t="shared" si="103"/>
        <v>62</v>
      </c>
      <c r="V1617" s="7">
        <v>1</v>
      </c>
    </row>
    <row r="1618" spans="1:22" x14ac:dyDescent="0.3">
      <c r="A1618" s="1" t="s">
        <v>720</v>
      </c>
      <c r="B1618" s="7">
        <v>1991</v>
      </c>
      <c r="C1618" s="1" t="s">
        <v>2357</v>
      </c>
      <c r="D1618" s="7">
        <v>12</v>
      </c>
      <c r="E1618" s="13">
        <v>3</v>
      </c>
      <c r="F1618" s="14">
        <v>14081.93</v>
      </c>
      <c r="G1618" s="1" t="s">
        <v>2351</v>
      </c>
      <c r="H1618" s="1" t="s">
        <v>2352</v>
      </c>
      <c r="I1618" s="9" t="s">
        <v>2358</v>
      </c>
      <c r="J1618" s="7">
        <f t="shared" si="100"/>
        <v>1983</v>
      </c>
      <c r="K1618" s="7">
        <f t="shared" si="101"/>
        <v>1991</v>
      </c>
      <c r="L1618" s="12">
        <f t="shared" si="102"/>
        <v>33493</v>
      </c>
      <c r="M1618" s="13">
        <f t="shared" si="103"/>
        <v>31</v>
      </c>
      <c r="V1618" s="7">
        <v>1</v>
      </c>
    </row>
    <row r="1619" spans="1:22" x14ac:dyDescent="0.3">
      <c r="A1619" s="1" t="s">
        <v>719</v>
      </c>
      <c r="B1619" s="7">
        <v>1976</v>
      </c>
      <c r="C1619" s="1" t="s">
        <v>2357</v>
      </c>
      <c r="D1619" s="7">
        <v>26</v>
      </c>
      <c r="E1619" s="13">
        <v>2</v>
      </c>
      <c r="F1619" s="14">
        <v>14098.07</v>
      </c>
      <c r="G1619" s="1" t="s">
        <v>2351</v>
      </c>
      <c r="H1619" s="1" t="s">
        <v>2352</v>
      </c>
      <c r="I1619" s="9" t="s">
        <v>2369</v>
      </c>
      <c r="J1619" s="7">
        <f t="shared" si="100"/>
        <v>1983</v>
      </c>
      <c r="K1619" s="7">
        <f t="shared" si="101"/>
        <v>1976</v>
      </c>
      <c r="L1619" s="12">
        <f t="shared" si="102"/>
        <v>28029</v>
      </c>
      <c r="M1619" s="13">
        <f t="shared" si="103"/>
        <v>46</v>
      </c>
      <c r="V1619" s="7">
        <v>1</v>
      </c>
    </row>
    <row r="1620" spans="1:22" x14ac:dyDescent="0.3">
      <c r="A1620" s="1" t="s">
        <v>718</v>
      </c>
      <c r="B1620" s="7">
        <v>1961</v>
      </c>
      <c r="C1620" s="1" t="s">
        <v>2356</v>
      </c>
      <c r="D1620" s="7">
        <v>14</v>
      </c>
      <c r="E1620" s="13">
        <v>2</v>
      </c>
      <c r="F1620" s="14">
        <v>14119.62</v>
      </c>
      <c r="G1620" s="1" t="s">
        <v>2351</v>
      </c>
      <c r="H1620" s="1" t="s">
        <v>2355</v>
      </c>
      <c r="I1620" s="9" t="s">
        <v>2358</v>
      </c>
      <c r="J1620" s="7">
        <f t="shared" si="100"/>
        <v>1983</v>
      </c>
      <c r="K1620" s="7">
        <f t="shared" si="101"/>
        <v>1961</v>
      </c>
      <c r="L1620" s="12">
        <f t="shared" si="102"/>
        <v>22446</v>
      </c>
      <c r="M1620" s="13">
        <f t="shared" si="103"/>
        <v>61</v>
      </c>
      <c r="V1620" s="7">
        <v>2</v>
      </c>
    </row>
    <row r="1621" spans="1:22" x14ac:dyDescent="0.3">
      <c r="A1621" s="1" t="s">
        <v>717</v>
      </c>
      <c r="B1621" s="7">
        <v>2004</v>
      </c>
      <c r="C1621" s="1" t="s">
        <v>2350</v>
      </c>
      <c r="D1621" s="7">
        <v>6</v>
      </c>
      <c r="E1621" s="13">
        <v>0</v>
      </c>
      <c r="F1621" s="14">
        <v>14133.04</v>
      </c>
      <c r="G1621" s="1" t="s">
        <v>2351</v>
      </c>
      <c r="H1621" s="1" t="s">
        <v>2352</v>
      </c>
      <c r="I1621" s="9" t="s">
        <v>2353</v>
      </c>
      <c r="J1621" s="7">
        <f t="shared" si="100"/>
        <v>1983</v>
      </c>
      <c r="K1621" s="7">
        <f t="shared" si="101"/>
        <v>2004</v>
      </c>
      <c r="L1621" s="12">
        <f t="shared" si="102"/>
        <v>38174</v>
      </c>
      <c r="M1621" s="13">
        <f t="shared" si="103"/>
        <v>18</v>
      </c>
      <c r="V1621" s="7">
        <v>1</v>
      </c>
    </row>
    <row r="1622" spans="1:22" x14ac:dyDescent="0.3">
      <c r="A1622" s="1" t="s">
        <v>716</v>
      </c>
      <c r="B1622" s="7">
        <v>1984</v>
      </c>
      <c r="C1622" s="1" t="s">
        <v>2350</v>
      </c>
      <c r="D1622" s="7">
        <v>7</v>
      </c>
      <c r="E1622" s="13">
        <v>3</v>
      </c>
      <c r="F1622" s="14">
        <v>14152.46</v>
      </c>
      <c r="G1622" s="1" t="s">
        <v>2351</v>
      </c>
      <c r="H1622" s="1" t="s">
        <v>2355</v>
      </c>
      <c r="I1622" s="9" t="s">
        <v>2358</v>
      </c>
      <c r="J1622" s="7">
        <f t="shared" si="100"/>
        <v>1983</v>
      </c>
      <c r="K1622" s="7">
        <f t="shared" si="101"/>
        <v>1984</v>
      </c>
      <c r="L1622" s="12">
        <f t="shared" si="102"/>
        <v>30870</v>
      </c>
      <c r="M1622" s="13">
        <f t="shared" si="103"/>
        <v>38</v>
      </c>
      <c r="V1622" s="7">
        <v>2</v>
      </c>
    </row>
    <row r="1623" spans="1:22" x14ac:dyDescent="0.3">
      <c r="A1623" s="1" t="s">
        <v>715</v>
      </c>
      <c r="B1623" s="7">
        <v>1968</v>
      </c>
      <c r="C1623" s="1" t="s">
        <v>2359</v>
      </c>
      <c r="D1623" s="7">
        <v>25</v>
      </c>
      <c r="E1623" s="13">
        <v>0</v>
      </c>
      <c r="F1623" s="14">
        <v>14193.55</v>
      </c>
      <c r="G1623" s="1" t="s">
        <v>2351</v>
      </c>
      <c r="H1623" s="1" t="s">
        <v>2355</v>
      </c>
      <c r="I1623" s="9" t="s">
        <v>2374</v>
      </c>
      <c r="J1623" s="7">
        <f t="shared" si="100"/>
        <v>1983</v>
      </c>
      <c r="K1623" s="7">
        <f t="shared" si="101"/>
        <v>1968</v>
      </c>
      <c r="L1623" s="12">
        <f t="shared" si="102"/>
        <v>25197</v>
      </c>
      <c r="M1623" s="13">
        <f t="shared" si="103"/>
        <v>54</v>
      </c>
      <c r="V1623" s="7">
        <v>2</v>
      </c>
    </row>
    <row r="1624" spans="1:22" x14ac:dyDescent="0.3">
      <c r="A1624" s="1" t="s">
        <v>714</v>
      </c>
      <c r="B1624" s="7">
        <v>1983</v>
      </c>
      <c r="C1624" s="1" t="s">
        <v>2354</v>
      </c>
      <c r="D1624" s="7">
        <v>17</v>
      </c>
      <c r="E1624" s="13">
        <v>3</v>
      </c>
      <c r="F1624" s="14">
        <v>14209.4</v>
      </c>
      <c r="G1624" s="1" t="s">
        <v>2351</v>
      </c>
      <c r="H1624" s="1" t="s">
        <v>2355</v>
      </c>
      <c r="I1624" s="9" t="s">
        <v>2374</v>
      </c>
      <c r="J1624" s="7">
        <f t="shared" si="100"/>
        <v>1983</v>
      </c>
      <c r="K1624" s="7">
        <f t="shared" si="101"/>
        <v>1983</v>
      </c>
      <c r="L1624" s="12">
        <f t="shared" si="102"/>
        <v>30637</v>
      </c>
      <c r="M1624" s="13">
        <f t="shared" si="103"/>
        <v>39</v>
      </c>
      <c r="V1624" s="7">
        <v>2</v>
      </c>
    </row>
    <row r="1625" spans="1:22" x14ac:dyDescent="0.3">
      <c r="A1625" s="1" t="s">
        <v>713</v>
      </c>
      <c r="B1625" s="7">
        <v>1958</v>
      </c>
      <c r="C1625" s="1" t="s">
        <v>2357</v>
      </c>
      <c r="D1625" s="7">
        <v>21</v>
      </c>
      <c r="E1625" s="13">
        <v>0</v>
      </c>
      <c r="F1625" s="14">
        <v>14210.54</v>
      </c>
      <c r="G1625" s="1" t="s">
        <v>2351</v>
      </c>
      <c r="H1625" s="1" t="s">
        <v>2351</v>
      </c>
      <c r="I1625" s="9" t="s">
        <v>2358</v>
      </c>
      <c r="J1625" s="7">
        <f t="shared" si="100"/>
        <v>1983</v>
      </c>
      <c r="K1625" s="7">
        <f t="shared" si="101"/>
        <v>1958</v>
      </c>
      <c r="L1625" s="12">
        <f t="shared" si="102"/>
        <v>21449</v>
      </c>
      <c r="M1625" s="13">
        <f t="shared" si="103"/>
        <v>64</v>
      </c>
      <c r="V1625" s="7">
        <v>9</v>
      </c>
    </row>
    <row r="1626" spans="1:22" x14ac:dyDescent="0.3">
      <c r="A1626" s="1" t="s">
        <v>712</v>
      </c>
      <c r="B1626" s="7">
        <v>1961</v>
      </c>
      <c r="C1626" s="1" t="s">
        <v>2357</v>
      </c>
      <c r="D1626" s="7">
        <v>25</v>
      </c>
      <c r="E1626" s="13">
        <v>2</v>
      </c>
      <c r="F1626" s="14">
        <v>14235.07</v>
      </c>
      <c r="G1626" s="1" t="s">
        <v>2351</v>
      </c>
      <c r="H1626" s="1" t="s">
        <v>2355</v>
      </c>
      <c r="I1626" s="9" t="s">
        <v>2362</v>
      </c>
      <c r="J1626" s="7">
        <f t="shared" si="100"/>
        <v>1983</v>
      </c>
      <c r="K1626" s="7">
        <f t="shared" si="101"/>
        <v>1961</v>
      </c>
      <c r="L1626" s="12">
        <f t="shared" si="102"/>
        <v>22549</v>
      </c>
      <c r="M1626" s="13">
        <f t="shared" si="103"/>
        <v>61</v>
      </c>
      <c r="V1626" s="7">
        <v>2</v>
      </c>
    </row>
    <row r="1627" spans="1:22" x14ac:dyDescent="0.3">
      <c r="A1627" s="1" t="s">
        <v>711</v>
      </c>
      <c r="B1627" s="7">
        <v>1959</v>
      </c>
      <c r="C1627" s="1" t="s">
        <v>2361</v>
      </c>
      <c r="D1627" s="7">
        <v>10</v>
      </c>
      <c r="E1627" s="13">
        <v>0</v>
      </c>
      <c r="F1627" s="14">
        <v>14254.61</v>
      </c>
      <c r="G1627" s="1" t="s">
        <v>2351</v>
      </c>
      <c r="H1627" s="1" t="s">
        <v>2355</v>
      </c>
      <c r="I1627" s="9" t="s">
        <v>2358</v>
      </c>
      <c r="J1627" s="7">
        <f t="shared" si="100"/>
        <v>1983</v>
      </c>
      <c r="K1627" s="7">
        <f t="shared" si="101"/>
        <v>1959</v>
      </c>
      <c r="L1627" s="12">
        <f t="shared" si="102"/>
        <v>21833</v>
      </c>
      <c r="M1627" s="13">
        <f t="shared" si="103"/>
        <v>63</v>
      </c>
      <c r="V1627" s="7">
        <v>2</v>
      </c>
    </row>
    <row r="1628" spans="1:22" x14ac:dyDescent="0.3">
      <c r="A1628" s="1" t="s">
        <v>710</v>
      </c>
      <c r="B1628" s="7">
        <v>1959</v>
      </c>
      <c r="C1628" s="1" t="s">
        <v>2354</v>
      </c>
      <c r="D1628" s="7">
        <v>8</v>
      </c>
      <c r="E1628" s="13">
        <v>0</v>
      </c>
      <c r="F1628" s="14">
        <v>14256.19</v>
      </c>
      <c r="G1628" s="1" t="s">
        <v>2351</v>
      </c>
      <c r="H1628" s="1" t="s">
        <v>2352</v>
      </c>
      <c r="I1628" s="9" t="s">
        <v>2358</v>
      </c>
      <c r="J1628" s="7">
        <f t="shared" si="100"/>
        <v>1983</v>
      </c>
      <c r="K1628" s="7">
        <f t="shared" si="101"/>
        <v>1959</v>
      </c>
      <c r="L1628" s="12">
        <f t="shared" si="102"/>
        <v>21862</v>
      </c>
      <c r="M1628" s="13">
        <f t="shared" si="103"/>
        <v>63</v>
      </c>
      <c r="V1628" s="7">
        <v>1</v>
      </c>
    </row>
    <row r="1629" spans="1:22" x14ac:dyDescent="0.3">
      <c r="A1629" s="1" t="s">
        <v>709</v>
      </c>
      <c r="B1629" s="7">
        <v>1974</v>
      </c>
      <c r="C1629" s="1" t="s">
        <v>2359</v>
      </c>
      <c r="D1629" s="7">
        <v>26</v>
      </c>
      <c r="E1629" s="13">
        <v>0</v>
      </c>
      <c r="F1629" s="14">
        <v>14256.79</v>
      </c>
      <c r="G1629" s="1" t="s">
        <v>2351</v>
      </c>
      <c r="H1629" s="1" t="s">
        <v>2351</v>
      </c>
      <c r="I1629" s="9" t="s">
        <v>2374</v>
      </c>
      <c r="J1629" s="7">
        <f t="shared" si="100"/>
        <v>1983</v>
      </c>
      <c r="K1629" s="7">
        <f t="shared" si="101"/>
        <v>1974</v>
      </c>
      <c r="L1629" s="12">
        <f t="shared" si="102"/>
        <v>27389</v>
      </c>
      <c r="M1629" s="13">
        <f t="shared" si="103"/>
        <v>48</v>
      </c>
      <c r="V1629" s="7">
        <v>9</v>
      </c>
    </row>
    <row r="1630" spans="1:22" x14ac:dyDescent="0.3">
      <c r="A1630" s="1" t="s">
        <v>708</v>
      </c>
      <c r="B1630" s="7">
        <v>1972</v>
      </c>
      <c r="C1630" s="1" t="s">
        <v>2350</v>
      </c>
      <c r="D1630" s="7">
        <v>13</v>
      </c>
      <c r="E1630" s="13">
        <v>0</v>
      </c>
      <c r="F1630" s="14">
        <v>14258.33</v>
      </c>
      <c r="G1630" s="1" t="s">
        <v>2351</v>
      </c>
      <c r="H1630" s="1" t="s">
        <v>2351</v>
      </c>
      <c r="I1630" s="9" t="s">
        <v>2374</v>
      </c>
      <c r="J1630" s="7">
        <f t="shared" si="100"/>
        <v>1983</v>
      </c>
      <c r="K1630" s="7">
        <f t="shared" si="101"/>
        <v>1972</v>
      </c>
      <c r="L1630" s="12">
        <f t="shared" si="102"/>
        <v>26493</v>
      </c>
      <c r="M1630" s="13">
        <f t="shared" si="103"/>
        <v>50</v>
      </c>
      <c r="V1630" s="7">
        <v>9</v>
      </c>
    </row>
    <row r="1631" spans="1:22" x14ac:dyDescent="0.3">
      <c r="A1631" s="1" t="s">
        <v>707</v>
      </c>
      <c r="B1631" s="7">
        <v>2004</v>
      </c>
      <c r="C1631" s="1" t="s">
        <v>2357</v>
      </c>
      <c r="D1631" s="7">
        <v>6</v>
      </c>
      <c r="E1631" s="13">
        <v>0</v>
      </c>
      <c r="F1631" s="14">
        <v>14283.46</v>
      </c>
      <c r="G1631" s="1" t="s">
        <v>2351</v>
      </c>
      <c r="H1631" s="1" t="s">
        <v>2351</v>
      </c>
      <c r="I1631" s="9" t="s">
        <v>2368</v>
      </c>
      <c r="J1631" s="7">
        <f t="shared" si="100"/>
        <v>1983</v>
      </c>
      <c r="K1631" s="7">
        <f t="shared" si="101"/>
        <v>2004</v>
      </c>
      <c r="L1631" s="12">
        <f t="shared" si="102"/>
        <v>38236</v>
      </c>
      <c r="M1631" s="13">
        <f t="shared" si="103"/>
        <v>18</v>
      </c>
      <c r="V1631" s="7">
        <v>9</v>
      </c>
    </row>
    <row r="1632" spans="1:22" x14ac:dyDescent="0.3">
      <c r="A1632" s="1" t="s">
        <v>706</v>
      </c>
      <c r="B1632" s="7">
        <v>1968</v>
      </c>
      <c r="C1632" s="1" t="s">
        <v>2359</v>
      </c>
      <c r="D1632" s="7">
        <v>15</v>
      </c>
      <c r="E1632" s="13">
        <v>0</v>
      </c>
      <c r="F1632" s="14">
        <v>14285.9</v>
      </c>
      <c r="G1632" s="1" t="s">
        <v>2351</v>
      </c>
      <c r="H1632" s="1" t="s">
        <v>2352</v>
      </c>
      <c r="I1632" s="9" t="s">
        <v>2358</v>
      </c>
      <c r="J1632" s="7">
        <f t="shared" si="100"/>
        <v>1983</v>
      </c>
      <c r="K1632" s="7">
        <f t="shared" si="101"/>
        <v>1968</v>
      </c>
      <c r="L1632" s="12">
        <f t="shared" si="102"/>
        <v>25187</v>
      </c>
      <c r="M1632" s="13">
        <f t="shared" si="103"/>
        <v>54</v>
      </c>
      <c r="V1632" s="7">
        <v>1</v>
      </c>
    </row>
    <row r="1633" spans="1:22" x14ac:dyDescent="0.3">
      <c r="A1633" s="1" t="s">
        <v>705</v>
      </c>
      <c r="B1633" s="7">
        <v>1958</v>
      </c>
      <c r="C1633" s="1" t="s">
        <v>2361</v>
      </c>
      <c r="D1633" s="7">
        <v>15</v>
      </c>
      <c r="E1633" s="13">
        <v>0</v>
      </c>
      <c r="F1633" s="14">
        <v>14313.85</v>
      </c>
      <c r="G1633" s="1" t="s">
        <v>2351</v>
      </c>
      <c r="H1633" s="1" t="s">
        <v>2352</v>
      </c>
      <c r="I1633" s="9" t="s">
        <v>2353</v>
      </c>
      <c r="J1633" s="7">
        <f t="shared" si="100"/>
        <v>1983</v>
      </c>
      <c r="K1633" s="7">
        <f t="shared" si="101"/>
        <v>1958</v>
      </c>
      <c r="L1633" s="12">
        <f t="shared" si="102"/>
        <v>21473</v>
      </c>
      <c r="M1633" s="13">
        <f t="shared" si="103"/>
        <v>64</v>
      </c>
      <c r="V1633" s="7">
        <v>1</v>
      </c>
    </row>
    <row r="1634" spans="1:22" x14ac:dyDescent="0.3">
      <c r="A1634" s="1" t="s">
        <v>704</v>
      </c>
      <c r="B1634" s="7">
        <v>1958</v>
      </c>
      <c r="C1634" s="1" t="s">
        <v>2350</v>
      </c>
      <c r="D1634" s="7">
        <v>10</v>
      </c>
      <c r="E1634" s="13">
        <v>0</v>
      </c>
      <c r="F1634" s="14">
        <v>14319.03</v>
      </c>
      <c r="G1634" s="1" t="s">
        <v>2351</v>
      </c>
      <c r="H1634" s="1" t="s">
        <v>2351</v>
      </c>
      <c r="I1634" s="9" t="s">
        <v>2362</v>
      </c>
      <c r="J1634" s="7">
        <f t="shared" si="100"/>
        <v>1983</v>
      </c>
      <c r="K1634" s="7">
        <f t="shared" si="101"/>
        <v>1958</v>
      </c>
      <c r="L1634" s="12">
        <f t="shared" si="102"/>
        <v>21376</v>
      </c>
      <c r="M1634" s="13">
        <f t="shared" si="103"/>
        <v>64</v>
      </c>
      <c r="V1634" s="7">
        <v>9</v>
      </c>
    </row>
    <row r="1635" spans="1:22" x14ac:dyDescent="0.3">
      <c r="A1635" s="1" t="s">
        <v>703</v>
      </c>
      <c r="B1635" s="7">
        <v>1969</v>
      </c>
      <c r="C1635" s="1" t="s">
        <v>2357</v>
      </c>
      <c r="D1635" s="7">
        <v>26</v>
      </c>
      <c r="E1635" s="13">
        <v>0</v>
      </c>
      <c r="F1635" s="14">
        <v>14337.91</v>
      </c>
      <c r="G1635" s="1" t="s">
        <v>2351</v>
      </c>
      <c r="H1635" s="1" t="s">
        <v>2352</v>
      </c>
      <c r="I1635" s="9" t="s">
        <v>2375</v>
      </c>
      <c r="J1635" s="7">
        <f t="shared" si="100"/>
        <v>1983</v>
      </c>
      <c r="K1635" s="7">
        <f t="shared" si="101"/>
        <v>1969</v>
      </c>
      <c r="L1635" s="12">
        <f t="shared" si="102"/>
        <v>25472</v>
      </c>
      <c r="M1635" s="13">
        <f t="shared" si="103"/>
        <v>53</v>
      </c>
      <c r="V1635" s="7">
        <v>1</v>
      </c>
    </row>
    <row r="1636" spans="1:22" x14ac:dyDescent="0.3">
      <c r="A1636" s="1" t="s">
        <v>702</v>
      </c>
      <c r="B1636" s="7">
        <v>1959</v>
      </c>
      <c r="C1636" s="1" t="s">
        <v>2359</v>
      </c>
      <c r="D1636" s="7">
        <v>24</v>
      </c>
      <c r="E1636" s="13">
        <v>1</v>
      </c>
      <c r="F1636" s="14">
        <v>14349.85</v>
      </c>
      <c r="G1636" s="1" t="s">
        <v>2351</v>
      </c>
      <c r="H1636" s="1" t="s">
        <v>2351</v>
      </c>
      <c r="I1636" s="9" t="s">
        <v>2358</v>
      </c>
      <c r="J1636" s="7">
        <f t="shared" si="100"/>
        <v>1983</v>
      </c>
      <c r="K1636" s="7">
        <f t="shared" si="101"/>
        <v>1959</v>
      </c>
      <c r="L1636" s="12">
        <f t="shared" si="102"/>
        <v>21908</v>
      </c>
      <c r="M1636" s="13">
        <f t="shared" si="103"/>
        <v>63</v>
      </c>
      <c r="V1636" s="7">
        <v>9</v>
      </c>
    </row>
    <row r="1637" spans="1:22" x14ac:dyDescent="0.3">
      <c r="A1637" s="1" t="s">
        <v>701</v>
      </c>
      <c r="B1637" s="7">
        <v>1967</v>
      </c>
      <c r="C1637" s="1" t="s">
        <v>2361</v>
      </c>
      <c r="D1637" s="7">
        <v>10</v>
      </c>
      <c r="E1637" s="13">
        <v>0</v>
      </c>
      <c r="F1637" s="14">
        <v>14355.43</v>
      </c>
      <c r="G1637" s="1" t="s">
        <v>2351</v>
      </c>
      <c r="H1637" s="1" t="s">
        <v>2355</v>
      </c>
      <c r="I1637" s="9" t="s">
        <v>2374</v>
      </c>
      <c r="J1637" s="7">
        <f t="shared" si="100"/>
        <v>1983</v>
      </c>
      <c r="K1637" s="7">
        <f t="shared" si="101"/>
        <v>1967</v>
      </c>
      <c r="L1637" s="12">
        <f t="shared" si="102"/>
        <v>24755</v>
      </c>
      <c r="M1637" s="13">
        <f t="shared" si="103"/>
        <v>55</v>
      </c>
      <c r="V1637" s="7">
        <v>2</v>
      </c>
    </row>
    <row r="1638" spans="1:22" x14ac:dyDescent="0.3">
      <c r="A1638" s="1" t="s">
        <v>700</v>
      </c>
      <c r="B1638" s="7">
        <v>1988</v>
      </c>
      <c r="C1638" s="1" t="s">
        <v>2354</v>
      </c>
      <c r="D1638" s="7">
        <v>16</v>
      </c>
      <c r="E1638" s="13">
        <v>1</v>
      </c>
      <c r="F1638" s="14">
        <v>14358.36</v>
      </c>
      <c r="G1638" s="1" t="s">
        <v>2351</v>
      </c>
      <c r="H1638" s="1" t="s">
        <v>2351</v>
      </c>
      <c r="I1638" s="9" t="s">
        <v>2362</v>
      </c>
      <c r="J1638" s="7">
        <f t="shared" si="100"/>
        <v>1983</v>
      </c>
      <c r="K1638" s="7">
        <f t="shared" si="101"/>
        <v>1988</v>
      </c>
      <c r="L1638" s="12">
        <f t="shared" si="102"/>
        <v>32463</v>
      </c>
      <c r="M1638" s="13">
        <f t="shared" si="103"/>
        <v>34</v>
      </c>
      <c r="V1638" s="7">
        <v>9</v>
      </c>
    </row>
    <row r="1639" spans="1:22" x14ac:dyDescent="0.3">
      <c r="A1639" s="1" t="s">
        <v>699</v>
      </c>
      <c r="B1639" s="7">
        <v>1963</v>
      </c>
      <c r="C1639" s="1" t="s">
        <v>2350</v>
      </c>
      <c r="D1639" s="7">
        <v>16</v>
      </c>
      <c r="E1639" s="13">
        <v>3</v>
      </c>
      <c r="F1639" s="14">
        <v>14382.71</v>
      </c>
      <c r="G1639" s="1" t="s">
        <v>2351</v>
      </c>
      <c r="H1639" s="1" t="s">
        <v>2351</v>
      </c>
      <c r="I1639" s="9" t="s">
        <v>2358</v>
      </c>
      <c r="J1639" s="7">
        <f t="shared" si="100"/>
        <v>1983</v>
      </c>
      <c r="K1639" s="7">
        <f t="shared" si="101"/>
        <v>1963</v>
      </c>
      <c r="L1639" s="12">
        <f t="shared" si="102"/>
        <v>23208</v>
      </c>
      <c r="M1639" s="13">
        <f t="shared" si="103"/>
        <v>59</v>
      </c>
      <c r="V1639" s="7">
        <v>9</v>
      </c>
    </row>
    <row r="1640" spans="1:22" x14ac:dyDescent="0.3">
      <c r="A1640" s="1" t="s">
        <v>698</v>
      </c>
      <c r="B1640" s="7">
        <v>1965</v>
      </c>
      <c r="C1640" s="1" t="s">
        <v>2356</v>
      </c>
      <c r="D1640" s="7">
        <v>22</v>
      </c>
      <c r="E1640" s="13">
        <v>4</v>
      </c>
      <c r="F1640" s="14">
        <v>14394.4</v>
      </c>
      <c r="G1640" s="1" t="s">
        <v>2351</v>
      </c>
      <c r="H1640" s="1" t="s">
        <v>2352</v>
      </c>
      <c r="I1640" s="9" t="s">
        <v>2368</v>
      </c>
      <c r="J1640" s="7">
        <f t="shared" si="100"/>
        <v>1983</v>
      </c>
      <c r="K1640" s="7">
        <f t="shared" si="101"/>
        <v>1965</v>
      </c>
      <c r="L1640" s="12">
        <f t="shared" si="102"/>
        <v>23915</v>
      </c>
      <c r="M1640" s="13">
        <f t="shared" si="103"/>
        <v>57</v>
      </c>
      <c r="V1640" s="7">
        <v>1</v>
      </c>
    </row>
    <row r="1641" spans="1:22" x14ac:dyDescent="0.3">
      <c r="A1641" s="1" t="s">
        <v>697</v>
      </c>
      <c r="B1641" s="7">
        <v>1958</v>
      </c>
      <c r="C1641" s="1" t="s">
        <v>2357</v>
      </c>
      <c r="D1641" s="7">
        <v>14</v>
      </c>
      <c r="E1641" s="13">
        <v>0</v>
      </c>
      <c r="F1641" s="14">
        <v>14394.56</v>
      </c>
      <c r="G1641" s="1" t="s">
        <v>2351</v>
      </c>
      <c r="H1641" s="1" t="s">
        <v>2355</v>
      </c>
      <c r="I1641" s="9" t="s">
        <v>2366</v>
      </c>
      <c r="J1641" s="7">
        <f t="shared" si="100"/>
        <v>1983</v>
      </c>
      <c r="K1641" s="7">
        <f t="shared" si="101"/>
        <v>1958</v>
      </c>
      <c r="L1641" s="12">
        <f t="shared" si="102"/>
        <v>21442</v>
      </c>
      <c r="M1641" s="13">
        <f t="shared" si="103"/>
        <v>64</v>
      </c>
      <c r="V1641" s="7">
        <v>2</v>
      </c>
    </row>
    <row r="1642" spans="1:22" x14ac:dyDescent="0.3">
      <c r="A1642" s="1" t="s">
        <v>696</v>
      </c>
      <c r="B1642" s="7">
        <v>1958</v>
      </c>
      <c r="C1642" s="1" t="s">
        <v>2350</v>
      </c>
      <c r="D1642" s="7">
        <v>29</v>
      </c>
      <c r="E1642" s="13">
        <v>0</v>
      </c>
      <c r="F1642" s="14">
        <v>14410.93</v>
      </c>
      <c r="G1642" s="1" t="s">
        <v>2351</v>
      </c>
      <c r="H1642" s="1" t="s">
        <v>2351</v>
      </c>
      <c r="I1642" s="9" t="s">
        <v>2365</v>
      </c>
      <c r="J1642" s="7">
        <f t="shared" si="100"/>
        <v>1983</v>
      </c>
      <c r="K1642" s="7">
        <f t="shared" si="101"/>
        <v>1958</v>
      </c>
      <c r="L1642" s="12">
        <f t="shared" si="102"/>
        <v>21395</v>
      </c>
      <c r="M1642" s="13">
        <f t="shared" si="103"/>
        <v>64</v>
      </c>
      <c r="V1642" s="7">
        <v>9</v>
      </c>
    </row>
    <row r="1643" spans="1:22" x14ac:dyDescent="0.3">
      <c r="A1643" s="1" t="s">
        <v>695</v>
      </c>
      <c r="B1643" s="7">
        <v>1958</v>
      </c>
      <c r="C1643" s="1" t="s">
        <v>2357</v>
      </c>
      <c r="D1643" s="7">
        <v>20</v>
      </c>
      <c r="E1643" s="13">
        <v>1</v>
      </c>
      <c r="F1643" s="14">
        <v>14418.28</v>
      </c>
      <c r="G1643" s="1" t="s">
        <v>2351</v>
      </c>
      <c r="H1643" s="1" t="s">
        <v>2352</v>
      </c>
      <c r="I1643" s="9" t="s">
        <v>2353</v>
      </c>
      <c r="J1643" s="7">
        <f t="shared" si="100"/>
        <v>1983</v>
      </c>
      <c r="K1643" s="7">
        <f t="shared" si="101"/>
        <v>1958</v>
      </c>
      <c r="L1643" s="12">
        <f t="shared" si="102"/>
        <v>21448</v>
      </c>
      <c r="M1643" s="13">
        <f t="shared" si="103"/>
        <v>64</v>
      </c>
      <c r="V1643" s="7">
        <v>1</v>
      </c>
    </row>
    <row r="1644" spans="1:22" x14ac:dyDescent="0.3">
      <c r="A1644" s="1" t="s">
        <v>694</v>
      </c>
      <c r="B1644" s="7">
        <v>1999</v>
      </c>
      <c r="C1644" s="1" t="s">
        <v>2360</v>
      </c>
      <c r="D1644" s="7">
        <v>10</v>
      </c>
      <c r="E1644" s="13">
        <v>2</v>
      </c>
      <c r="F1644" s="14">
        <v>14426.07</v>
      </c>
      <c r="G1644" s="1" t="s">
        <v>2351</v>
      </c>
      <c r="H1644" s="1" t="s">
        <v>2355</v>
      </c>
      <c r="I1644" s="9" t="s">
        <v>2358</v>
      </c>
      <c r="J1644" s="7">
        <f t="shared" si="100"/>
        <v>1983</v>
      </c>
      <c r="K1644" s="7">
        <f t="shared" si="101"/>
        <v>1999</v>
      </c>
      <c r="L1644" s="12">
        <f t="shared" si="102"/>
        <v>36382</v>
      </c>
      <c r="M1644" s="13">
        <f t="shared" si="103"/>
        <v>23</v>
      </c>
      <c r="V1644" s="7">
        <v>2</v>
      </c>
    </row>
    <row r="1645" spans="1:22" x14ac:dyDescent="0.3">
      <c r="A1645" s="1" t="s">
        <v>693</v>
      </c>
      <c r="B1645" s="7">
        <v>1967</v>
      </c>
      <c r="C1645" s="1" t="s">
        <v>2360</v>
      </c>
      <c r="D1645" s="7">
        <v>15</v>
      </c>
      <c r="E1645" s="13">
        <v>0</v>
      </c>
      <c r="F1645" s="14">
        <v>14426.66</v>
      </c>
      <c r="G1645" s="1" t="s">
        <v>2351</v>
      </c>
      <c r="H1645" s="1" t="s">
        <v>2351</v>
      </c>
      <c r="I1645" s="9" t="s">
        <v>2374</v>
      </c>
      <c r="J1645" s="7">
        <f t="shared" si="100"/>
        <v>1983</v>
      </c>
      <c r="K1645" s="7">
        <f t="shared" si="101"/>
        <v>1967</v>
      </c>
      <c r="L1645" s="12">
        <f t="shared" si="102"/>
        <v>24699</v>
      </c>
      <c r="M1645" s="13">
        <f t="shared" si="103"/>
        <v>55</v>
      </c>
      <c r="V1645" s="7">
        <v>9</v>
      </c>
    </row>
    <row r="1646" spans="1:22" x14ac:dyDescent="0.3">
      <c r="A1646" s="1" t="s">
        <v>692</v>
      </c>
      <c r="B1646" s="7">
        <v>1967</v>
      </c>
      <c r="C1646" s="1" t="s">
        <v>2354</v>
      </c>
      <c r="D1646" s="7">
        <v>4</v>
      </c>
      <c r="E1646" s="13">
        <v>0</v>
      </c>
      <c r="F1646" s="14">
        <v>14427.63</v>
      </c>
      <c r="G1646" s="1" t="s">
        <v>2351</v>
      </c>
      <c r="H1646" s="1" t="s">
        <v>2351</v>
      </c>
      <c r="I1646" s="9" t="s">
        <v>2371</v>
      </c>
      <c r="J1646" s="7">
        <f t="shared" si="100"/>
        <v>1983</v>
      </c>
      <c r="K1646" s="7">
        <f t="shared" si="101"/>
        <v>1967</v>
      </c>
      <c r="L1646" s="12">
        <f t="shared" si="102"/>
        <v>24780</v>
      </c>
      <c r="M1646" s="13">
        <f t="shared" si="103"/>
        <v>55</v>
      </c>
      <c r="V1646" s="7">
        <v>9</v>
      </c>
    </row>
    <row r="1647" spans="1:22" x14ac:dyDescent="0.3">
      <c r="A1647" s="1" t="s">
        <v>691</v>
      </c>
      <c r="B1647" s="7">
        <v>1959</v>
      </c>
      <c r="C1647" s="1" t="s">
        <v>2356</v>
      </c>
      <c r="D1647" s="7">
        <v>29</v>
      </c>
      <c r="E1647" s="13">
        <v>0</v>
      </c>
      <c r="F1647" s="14">
        <v>14449.85</v>
      </c>
      <c r="G1647" s="1" t="s">
        <v>2351</v>
      </c>
      <c r="H1647" s="1" t="s">
        <v>2355</v>
      </c>
      <c r="I1647" s="9" t="s">
        <v>2368</v>
      </c>
      <c r="J1647" s="7">
        <f t="shared" si="100"/>
        <v>1983</v>
      </c>
      <c r="K1647" s="7">
        <f t="shared" si="101"/>
        <v>1959</v>
      </c>
      <c r="L1647" s="12">
        <f t="shared" si="102"/>
        <v>21730</v>
      </c>
      <c r="M1647" s="13">
        <f t="shared" si="103"/>
        <v>63</v>
      </c>
      <c r="V1647" s="7">
        <v>2</v>
      </c>
    </row>
    <row r="1648" spans="1:22" x14ac:dyDescent="0.3">
      <c r="A1648" s="1" t="s">
        <v>690</v>
      </c>
      <c r="B1648" s="7">
        <v>1959</v>
      </c>
      <c r="C1648" s="1" t="s">
        <v>2360</v>
      </c>
      <c r="D1648" s="7">
        <v>3</v>
      </c>
      <c r="E1648" s="13">
        <v>0</v>
      </c>
      <c r="F1648" s="14">
        <v>14451.84</v>
      </c>
      <c r="G1648" s="1" t="s">
        <v>2351</v>
      </c>
      <c r="H1648" s="1" t="s">
        <v>2352</v>
      </c>
      <c r="I1648" s="9" t="s">
        <v>2369</v>
      </c>
      <c r="J1648" s="7">
        <f t="shared" si="100"/>
        <v>1983</v>
      </c>
      <c r="K1648" s="7">
        <f t="shared" si="101"/>
        <v>1959</v>
      </c>
      <c r="L1648" s="12">
        <f t="shared" si="102"/>
        <v>21765</v>
      </c>
      <c r="M1648" s="13">
        <f t="shared" si="103"/>
        <v>63</v>
      </c>
      <c r="V1648" s="7">
        <v>1</v>
      </c>
    </row>
    <row r="1649" spans="1:22" x14ac:dyDescent="0.3">
      <c r="A1649" s="1" t="s">
        <v>689</v>
      </c>
      <c r="B1649" s="7">
        <v>1996</v>
      </c>
      <c r="C1649" s="1" t="s">
        <v>2354</v>
      </c>
      <c r="D1649" s="7">
        <v>10</v>
      </c>
      <c r="E1649" s="13">
        <v>2</v>
      </c>
      <c r="F1649" s="14">
        <v>14455.64</v>
      </c>
      <c r="G1649" s="1" t="s">
        <v>2351</v>
      </c>
      <c r="H1649" s="1" t="s">
        <v>2352</v>
      </c>
      <c r="I1649" s="9" t="s">
        <v>2368</v>
      </c>
      <c r="J1649" s="7">
        <f t="shared" si="100"/>
        <v>1983</v>
      </c>
      <c r="K1649" s="7">
        <f t="shared" si="101"/>
        <v>1996</v>
      </c>
      <c r="L1649" s="12">
        <f t="shared" si="102"/>
        <v>35379</v>
      </c>
      <c r="M1649" s="13">
        <f t="shared" si="103"/>
        <v>26</v>
      </c>
      <c r="V1649" s="7">
        <v>1</v>
      </c>
    </row>
    <row r="1650" spans="1:22" x14ac:dyDescent="0.3">
      <c r="A1650" s="1" t="s">
        <v>688</v>
      </c>
      <c r="B1650" s="7">
        <v>1976</v>
      </c>
      <c r="C1650" s="1" t="s">
        <v>2354</v>
      </c>
      <c r="D1650" s="7">
        <v>27</v>
      </c>
      <c r="E1650" s="13">
        <v>2</v>
      </c>
      <c r="F1650" s="14">
        <v>14470.01</v>
      </c>
      <c r="G1650" s="1" t="s">
        <v>2351</v>
      </c>
      <c r="H1650" s="1" t="s">
        <v>2352</v>
      </c>
      <c r="I1650" s="9" t="s">
        <v>2358</v>
      </c>
      <c r="J1650" s="7">
        <f t="shared" si="100"/>
        <v>1983</v>
      </c>
      <c r="K1650" s="7">
        <f t="shared" si="101"/>
        <v>1976</v>
      </c>
      <c r="L1650" s="12">
        <f t="shared" si="102"/>
        <v>28091</v>
      </c>
      <c r="M1650" s="13">
        <f t="shared" si="103"/>
        <v>46</v>
      </c>
      <c r="V1650" s="7">
        <v>1</v>
      </c>
    </row>
    <row r="1651" spans="1:22" x14ac:dyDescent="0.3">
      <c r="A1651" s="1" t="s">
        <v>687</v>
      </c>
      <c r="B1651" s="7">
        <v>1959</v>
      </c>
      <c r="C1651" s="1" t="s">
        <v>2354</v>
      </c>
      <c r="D1651" s="7">
        <v>20</v>
      </c>
      <c r="E1651" s="13">
        <v>1</v>
      </c>
      <c r="F1651" s="14">
        <v>14474.68</v>
      </c>
      <c r="G1651" s="1" t="s">
        <v>2351</v>
      </c>
      <c r="H1651" s="1" t="s">
        <v>2351</v>
      </c>
      <c r="I1651" s="9" t="s">
        <v>2353</v>
      </c>
      <c r="J1651" s="7">
        <f t="shared" si="100"/>
        <v>1983</v>
      </c>
      <c r="K1651" s="7">
        <f t="shared" si="101"/>
        <v>1959</v>
      </c>
      <c r="L1651" s="12">
        <f t="shared" si="102"/>
        <v>21874</v>
      </c>
      <c r="M1651" s="13">
        <f t="shared" si="103"/>
        <v>63</v>
      </c>
      <c r="V1651" s="7">
        <v>9</v>
      </c>
    </row>
    <row r="1652" spans="1:22" x14ac:dyDescent="0.3">
      <c r="A1652" s="1" t="s">
        <v>686</v>
      </c>
      <c r="B1652" s="7">
        <v>1979</v>
      </c>
      <c r="C1652" s="1" t="s">
        <v>2361</v>
      </c>
      <c r="D1652" s="7">
        <v>20</v>
      </c>
      <c r="E1652" s="13">
        <v>5</v>
      </c>
      <c r="F1652" s="14">
        <v>14478.33</v>
      </c>
      <c r="G1652" s="1" t="s">
        <v>2351</v>
      </c>
      <c r="H1652" s="1" t="s">
        <v>2351</v>
      </c>
      <c r="I1652" s="9" t="s">
        <v>2353</v>
      </c>
      <c r="J1652" s="7">
        <f t="shared" si="100"/>
        <v>1983</v>
      </c>
      <c r="K1652" s="7">
        <f t="shared" si="101"/>
        <v>1979</v>
      </c>
      <c r="L1652" s="12">
        <f t="shared" si="102"/>
        <v>29148</v>
      </c>
      <c r="M1652" s="13">
        <f t="shared" si="103"/>
        <v>43</v>
      </c>
      <c r="V1652" s="7">
        <v>9</v>
      </c>
    </row>
    <row r="1653" spans="1:22" x14ac:dyDescent="0.3">
      <c r="A1653" s="1" t="s">
        <v>685</v>
      </c>
      <c r="B1653" s="7">
        <v>1989</v>
      </c>
      <c r="C1653" s="1" t="s">
        <v>2350</v>
      </c>
      <c r="D1653" s="7">
        <v>22</v>
      </c>
      <c r="E1653" s="13">
        <v>3</v>
      </c>
      <c r="F1653" s="14">
        <v>14507.46</v>
      </c>
      <c r="G1653" s="1" t="s">
        <v>2351</v>
      </c>
      <c r="H1653" s="1" t="s">
        <v>2352</v>
      </c>
      <c r="I1653" s="9" t="s">
        <v>2358</v>
      </c>
      <c r="J1653" s="7">
        <f t="shared" si="100"/>
        <v>1983</v>
      </c>
      <c r="K1653" s="7">
        <f t="shared" si="101"/>
        <v>1989</v>
      </c>
      <c r="L1653" s="12">
        <f t="shared" si="102"/>
        <v>32711</v>
      </c>
      <c r="M1653" s="13">
        <f t="shared" si="103"/>
        <v>33</v>
      </c>
      <c r="V1653" s="7">
        <v>1</v>
      </c>
    </row>
    <row r="1654" spans="1:22" x14ac:dyDescent="0.3">
      <c r="A1654" s="1" t="s">
        <v>684</v>
      </c>
      <c r="B1654" s="7">
        <v>1989</v>
      </c>
      <c r="C1654" s="1" t="s">
        <v>2350</v>
      </c>
      <c r="D1654" s="7">
        <v>14</v>
      </c>
      <c r="E1654" s="13">
        <v>3</v>
      </c>
      <c r="F1654" s="14">
        <v>14547.26</v>
      </c>
      <c r="G1654" s="1" t="s">
        <v>2351</v>
      </c>
      <c r="H1654" s="1" t="s">
        <v>2352</v>
      </c>
      <c r="I1654" s="9" t="s">
        <v>2362</v>
      </c>
      <c r="J1654" s="7">
        <f t="shared" si="100"/>
        <v>1983</v>
      </c>
      <c r="K1654" s="7">
        <f t="shared" si="101"/>
        <v>1989</v>
      </c>
      <c r="L1654" s="12">
        <f t="shared" si="102"/>
        <v>32703</v>
      </c>
      <c r="M1654" s="13">
        <f t="shared" si="103"/>
        <v>33</v>
      </c>
      <c r="V1654" s="7">
        <v>1</v>
      </c>
    </row>
    <row r="1655" spans="1:22" x14ac:dyDescent="0.3">
      <c r="A1655" s="1" t="s">
        <v>683</v>
      </c>
      <c r="B1655" s="7">
        <v>1998</v>
      </c>
      <c r="C1655" s="1" t="s">
        <v>2357</v>
      </c>
      <c r="D1655" s="7">
        <v>12</v>
      </c>
      <c r="E1655" s="13">
        <v>0</v>
      </c>
      <c r="F1655" s="14">
        <v>14571.89</v>
      </c>
      <c r="G1655" s="1" t="s">
        <v>2351</v>
      </c>
      <c r="H1655" s="1" t="s">
        <v>2355</v>
      </c>
      <c r="I1655" s="9" t="s">
        <v>2368</v>
      </c>
      <c r="J1655" s="7">
        <f t="shared" si="100"/>
        <v>1983</v>
      </c>
      <c r="K1655" s="7">
        <f t="shared" si="101"/>
        <v>1998</v>
      </c>
      <c r="L1655" s="12">
        <f t="shared" si="102"/>
        <v>36050</v>
      </c>
      <c r="M1655" s="13">
        <f t="shared" si="103"/>
        <v>24</v>
      </c>
      <c r="V1655" s="7">
        <v>2</v>
      </c>
    </row>
    <row r="1656" spans="1:22" x14ac:dyDescent="0.3">
      <c r="A1656" s="1" t="s">
        <v>682</v>
      </c>
      <c r="B1656" s="7">
        <v>1962</v>
      </c>
      <c r="C1656" s="1" t="s">
        <v>2359</v>
      </c>
      <c r="D1656" s="7">
        <v>3</v>
      </c>
      <c r="E1656" s="13">
        <v>0</v>
      </c>
      <c r="F1656" s="14">
        <v>14574.64</v>
      </c>
      <c r="G1656" s="1" t="s">
        <v>2351</v>
      </c>
      <c r="H1656" s="1" t="s">
        <v>2355</v>
      </c>
      <c r="I1656" s="9" t="s">
        <v>2367</v>
      </c>
      <c r="J1656" s="7">
        <f t="shared" si="100"/>
        <v>1983</v>
      </c>
      <c r="K1656" s="7">
        <f t="shared" si="101"/>
        <v>1962</v>
      </c>
      <c r="L1656" s="12">
        <f t="shared" si="102"/>
        <v>22983</v>
      </c>
      <c r="M1656" s="13">
        <f t="shared" si="103"/>
        <v>60</v>
      </c>
      <c r="V1656" s="7">
        <v>2</v>
      </c>
    </row>
    <row r="1657" spans="1:22" x14ac:dyDescent="0.3">
      <c r="A1657" s="1" t="s">
        <v>681</v>
      </c>
      <c r="B1657" s="7">
        <v>1963</v>
      </c>
      <c r="C1657" s="1" t="s">
        <v>2361</v>
      </c>
      <c r="D1657" s="7">
        <v>14</v>
      </c>
      <c r="E1657" s="13">
        <v>3</v>
      </c>
      <c r="F1657" s="14">
        <v>14590.63</v>
      </c>
      <c r="G1657" s="1" t="s">
        <v>2351</v>
      </c>
      <c r="H1657" s="1" t="s">
        <v>2355</v>
      </c>
      <c r="I1657" s="9" t="s">
        <v>2368</v>
      </c>
      <c r="J1657" s="7">
        <f t="shared" si="100"/>
        <v>1983</v>
      </c>
      <c r="K1657" s="7">
        <f t="shared" si="101"/>
        <v>1963</v>
      </c>
      <c r="L1657" s="12">
        <f t="shared" si="102"/>
        <v>23298</v>
      </c>
      <c r="M1657" s="13">
        <f t="shared" si="103"/>
        <v>59</v>
      </c>
      <c r="V1657" s="7">
        <v>2</v>
      </c>
    </row>
    <row r="1658" spans="1:22" x14ac:dyDescent="0.3">
      <c r="A1658" s="1" t="s">
        <v>680</v>
      </c>
      <c r="B1658" s="7">
        <v>1967</v>
      </c>
      <c r="C1658" s="1" t="s">
        <v>2350</v>
      </c>
      <c r="D1658" s="7">
        <v>18</v>
      </c>
      <c r="E1658" s="13">
        <v>0</v>
      </c>
      <c r="F1658" s="14">
        <v>14600.62</v>
      </c>
      <c r="G1658" s="1" t="s">
        <v>2351</v>
      </c>
      <c r="H1658" s="1" t="s">
        <v>2352</v>
      </c>
      <c r="I1658" s="9" t="s">
        <v>2375</v>
      </c>
      <c r="J1658" s="7">
        <f t="shared" si="100"/>
        <v>1983</v>
      </c>
      <c r="K1658" s="7">
        <f t="shared" si="101"/>
        <v>1967</v>
      </c>
      <c r="L1658" s="12">
        <f t="shared" si="102"/>
        <v>24671</v>
      </c>
      <c r="M1658" s="13">
        <f t="shared" si="103"/>
        <v>55</v>
      </c>
      <c r="V1658" s="7">
        <v>1</v>
      </c>
    </row>
    <row r="1659" spans="1:22" x14ac:dyDescent="0.3">
      <c r="A1659" s="1" t="s">
        <v>679</v>
      </c>
      <c r="B1659" s="7">
        <v>1965</v>
      </c>
      <c r="C1659" s="1" t="s">
        <v>2354</v>
      </c>
      <c r="D1659" s="7">
        <v>8</v>
      </c>
      <c r="E1659" s="13">
        <v>0</v>
      </c>
      <c r="F1659" s="14">
        <v>14612.33</v>
      </c>
      <c r="G1659" s="1" t="s">
        <v>2351</v>
      </c>
      <c r="H1659" s="1" t="s">
        <v>2352</v>
      </c>
      <c r="I1659" s="9" t="s">
        <v>2371</v>
      </c>
      <c r="J1659" s="7">
        <f t="shared" si="100"/>
        <v>1983</v>
      </c>
      <c r="K1659" s="7">
        <f t="shared" si="101"/>
        <v>1965</v>
      </c>
      <c r="L1659" s="12">
        <f t="shared" si="102"/>
        <v>24054</v>
      </c>
      <c r="M1659" s="13">
        <f t="shared" si="103"/>
        <v>57</v>
      </c>
      <c r="V1659" s="7">
        <v>1</v>
      </c>
    </row>
    <row r="1660" spans="1:22" x14ac:dyDescent="0.3">
      <c r="A1660" s="1" t="s">
        <v>678</v>
      </c>
      <c r="B1660" s="7">
        <v>1991</v>
      </c>
      <c r="C1660" s="1" t="s">
        <v>2360</v>
      </c>
      <c r="D1660" s="7">
        <v>21</v>
      </c>
      <c r="E1660" s="13">
        <v>3</v>
      </c>
      <c r="F1660" s="14">
        <v>14630.52</v>
      </c>
      <c r="G1660" s="1" t="s">
        <v>2351</v>
      </c>
      <c r="H1660" s="1" t="s">
        <v>2352</v>
      </c>
      <c r="I1660" s="9" t="s">
        <v>2362</v>
      </c>
      <c r="J1660" s="7">
        <f t="shared" si="100"/>
        <v>1983</v>
      </c>
      <c r="K1660" s="7">
        <f t="shared" si="101"/>
        <v>1991</v>
      </c>
      <c r="L1660" s="12">
        <f t="shared" si="102"/>
        <v>33471</v>
      </c>
      <c r="M1660" s="13">
        <f t="shared" si="103"/>
        <v>31</v>
      </c>
      <c r="V1660" s="7">
        <v>1</v>
      </c>
    </row>
    <row r="1661" spans="1:22" x14ac:dyDescent="0.3">
      <c r="A1661" s="1" t="s">
        <v>677</v>
      </c>
      <c r="B1661" s="7">
        <v>1967</v>
      </c>
      <c r="C1661" s="1" t="s">
        <v>2357</v>
      </c>
      <c r="D1661" s="7">
        <v>1</v>
      </c>
      <c r="E1661" s="13">
        <v>0</v>
      </c>
      <c r="F1661" s="14">
        <v>14640.35</v>
      </c>
      <c r="G1661" s="1" t="s">
        <v>2351</v>
      </c>
      <c r="H1661" s="1" t="s">
        <v>2352</v>
      </c>
      <c r="I1661" s="9" t="s">
        <v>2374</v>
      </c>
      <c r="J1661" s="7">
        <f t="shared" si="100"/>
        <v>1983</v>
      </c>
      <c r="K1661" s="7">
        <f t="shared" si="101"/>
        <v>1967</v>
      </c>
      <c r="L1661" s="12">
        <f t="shared" si="102"/>
        <v>24716</v>
      </c>
      <c r="M1661" s="13">
        <f t="shared" si="103"/>
        <v>55</v>
      </c>
      <c r="V1661" s="7">
        <v>1</v>
      </c>
    </row>
    <row r="1662" spans="1:22" x14ac:dyDescent="0.3">
      <c r="A1662" s="1" t="s">
        <v>676</v>
      </c>
      <c r="B1662" s="7">
        <v>1981</v>
      </c>
      <c r="C1662" s="1" t="s">
        <v>2354</v>
      </c>
      <c r="D1662" s="7">
        <v>13</v>
      </c>
      <c r="E1662" s="13">
        <v>1</v>
      </c>
      <c r="F1662" s="14">
        <v>14657.2</v>
      </c>
      <c r="G1662" s="1" t="s">
        <v>2351</v>
      </c>
      <c r="H1662" s="1" t="s">
        <v>2355</v>
      </c>
      <c r="I1662" s="9" t="s">
        <v>2358</v>
      </c>
      <c r="J1662" s="7">
        <f t="shared" si="100"/>
        <v>1983</v>
      </c>
      <c r="K1662" s="7">
        <f t="shared" si="101"/>
        <v>1981</v>
      </c>
      <c r="L1662" s="12">
        <f t="shared" si="102"/>
        <v>29903</v>
      </c>
      <c r="M1662" s="13">
        <f t="shared" si="103"/>
        <v>41</v>
      </c>
      <c r="V1662" s="7">
        <v>2</v>
      </c>
    </row>
    <row r="1663" spans="1:22" x14ac:dyDescent="0.3">
      <c r="A1663" s="1" t="s">
        <v>675</v>
      </c>
      <c r="B1663" s="7">
        <v>1969</v>
      </c>
      <c r="C1663" s="1" t="s">
        <v>2361</v>
      </c>
      <c r="D1663" s="7">
        <v>20</v>
      </c>
      <c r="E1663" s="13">
        <v>0</v>
      </c>
      <c r="F1663" s="14">
        <v>14665.75</v>
      </c>
      <c r="G1663" s="1" t="s">
        <v>2351</v>
      </c>
      <c r="H1663" s="1" t="s">
        <v>2355</v>
      </c>
      <c r="I1663" s="9" t="s">
        <v>2358</v>
      </c>
      <c r="J1663" s="7">
        <f t="shared" si="100"/>
        <v>1983</v>
      </c>
      <c r="K1663" s="7">
        <f t="shared" si="101"/>
        <v>1969</v>
      </c>
      <c r="L1663" s="12">
        <f t="shared" si="102"/>
        <v>25496</v>
      </c>
      <c r="M1663" s="13">
        <f t="shared" si="103"/>
        <v>53</v>
      </c>
      <c r="V1663" s="7">
        <v>2</v>
      </c>
    </row>
    <row r="1664" spans="1:22" x14ac:dyDescent="0.3">
      <c r="A1664" s="1" t="s">
        <v>674</v>
      </c>
      <c r="B1664" s="7">
        <v>1958</v>
      </c>
      <c r="C1664" s="1" t="s">
        <v>2350</v>
      </c>
      <c r="D1664" s="7">
        <v>23</v>
      </c>
      <c r="E1664" s="13">
        <v>0</v>
      </c>
      <c r="F1664" s="14">
        <v>14692.67</v>
      </c>
      <c r="G1664" s="1" t="s">
        <v>2351</v>
      </c>
      <c r="H1664" s="1" t="s">
        <v>2355</v>
      </c>
      <c r="I1664" s="9" t="s">
        <v>2358</v>
      </c>
      <c r="J1664" s="7">
        <f t="shared" si="100"/>
        <v>1983</v>
      </c>
      <c r="K1664" s="7">
        <f t="shared" si="101"/>
        <v>1958</v>
      </c>
      <c r="L1664" s="12">
        <f t="shared" si="102"/>
        <v>21389</v>
      </c>
      <c r="M1664" s="13">
        <f t="shared" si="103"/>
        <v>64</v>
      </c>
      <c r="V1664" s="7">
        <v>2</v>
      </c>
    </row>
    <row r="1665" spans="1:22" x14ac:dyDescent="0.3">
      <c r="A1665" s="1" t="s">
        <v>673</v>
      </c>
      <c r="B1665" s="7">
        <v>1982</v>
      </c>
      <c r="C1665" s="1" t="s">
        <v>2357</v>
      </c>
      <c r="D1665" s="7">
        <v>4</v>
      </c>
      <c r="E1665" s="13">
        <v>3</v>
      </c>
      <c r="F1665" s="14">
        <v>14696.77</v>
      </c>
      <c r="G1665" s="1" t="s">
        <v>2351</v>
      </c>
      <c r="H1665" s="1" t="s">
        <v>2351</v>
      </c>
      <c r="I1665" s="9" t="s">
        <v>2362</v>
      </c>
      <c r="J1665" s="7">
        <f t="shared" si="100"/>
        <v>1983</v>
      </c>
      <c r="K1665" s="7">
        <f t="shared" si="101"/>
        <v>1982</v>
      </c>
      <c r="L1665" s="12">
        <f t="shared" si="102"/>
        <v>30198</v>
      </c>
      <c r="M1665" s="13">
        <f t="shared" si="103"/>
        <v>40</v>
      </c>
      <c r="V1665" s="7">
        <v>9</v>
      </c>
    </row>
    <row r="1666" spans="1:22" x14ac:dyDescent="0.3">
      <c r="A1666" s="1" t="s">
        <v>672</v>
      </c>
      <c r="B1666" s="7">
        <v>2002</v>
      </c>
      <c r="C1666" s="1" t="s">
        <v>2357</v>
      </c>
      <c r="D1666" s="7">
        <v>24</v>
      </c>
      <c r="E1666" s="13">
        <v>0</v>
      </c>
      <c r="F1666" s="14">
        <v>14711.74</v>
      </c>
      <c r="G1666" s="1" t="s">
        <v>2351</v>
      </c>
      <c r="H1666" s="1" t="s">
        <v>2351</v>
      </c>
      <c r="I1666" s="9" t="s">
        <v>2358</v>
      </c>
      <c r="J1666" s="7">
        <f t="shared" si="100"/>
        <v>1983</v>
      </c>
      <c r="K1666" s="7">
        <f t="shared" si="101"/>
        <v>2002</v>
      </c>
      <c r="L1666" s="12">
        <f t="shared" si="102"/>
        <v>37523</v>
      </c>
      <c r="M1666" s="13">
        <f t="shared" si="103"/>
        <v>20</v>
      </c>
      <c r="V1666" s="7">
        <v>9</v>
      </c>
    </row>
    <row r="1667" spans="1:22" x14ac:dyDescent="0.3">
      <c r="A1667" s="1" t="s">
        <v>671</v>
      </c>
      <c r="B1667" s="7">
        <v>1962</v>
      </c>
      <c r="C1667" s="1" t="s">
        <v>2350</v>
      </c>
      <c r="D1667" s="7">
        <v>29</v>
      </c>
      <c r="E1667" s="13">
        <v>0</v>
      </c>
      <c r="F1667" s="14">
        <v>14738.43</v>
      </c>
      <c r="G1667" s="1" t="s">
        <v>2351</v>
      </c>
      <c r="H1667" s="1" t="s">
        <v>2352</v>
      </c>
      <c r="I1667" s="9" t="s">
        <v>2371</v>
      </c>
      <c r="J1667" s="7">
        <f t="shared" ref="J1667:J1730" si="104">ROUND(AVERAGEIF($B$2:$B$2339,"&lt;&gt;Unknown"),0)</f>
        <v>1983</v>
      </c>
      <c r="K1667" s="7">
        <f t="shared" ref="K1667:K1730" si="105">IF(B1667="Unknown",$J$2,B1667)</f>
        <v>1962</v>
      </c>
      <c r="L1667" s="12">
        <f t="shared" ref="L1667:L1730" si="106">DATE(K1667, MONTH(1 &amp;C1667),D1667)</f>
        <v>22856</v>
      </c>
      <c r="M1667" s="13">
        <f t="shared" ref="M1667:M1730" si="107">DATEDIF(L1667, DATE(2023,6,8),"y")</f>
        <v>60</v>
      </c>
      <c r="V1667" s="7">
        <v>1</v>
      </c>
    </row>
    <row r="1668" spans="1:22" x14ac:dyDescent="0.3">
      <c r="A1668" s="1" t="s">
        <v>670</v>
      </c>
      <c r="B1668" s="7">
        <v>1965</v>
      </c>
      <c r="C1668" s="1" t="s">
        <v>2350</v>
      </c>
      <c r="D1668" s="7">
        <v>27</v>
      </c>
      <c r="E1668" s="13">
        <v>0</v>
      </c>
      <c r="F1668" s="14">
        <v>14750.42</v>
      </c>
      <c r="G1668" s="1" t="s">
        <v>2351</v>
      </c>
      <c r="H1668" s="1" t="s">
        <v>2351</v>
      </c>
      <c r="I1668" s="9" t="s">
        <v>2374</v>
      </c>
      <c r="J1668" s="7">
        <f t="shared" si="104"/>
        <v>1983</v>
      </c>
      <c r="K1668" s="7">
        <f t="shared" si="105"/>
        <v>1965</v>
      </c>
      <c r="L1668" s="12">
        <f t="shared" si="106"/>
        <v>23950</v>
      </c>
      <c r="M1668" s="13">
        <f t="shared" si="107"/>
        <v>57</v>
      </c>
      <c r="V1668" s="7">
        <v>9</v>
      </c>
    </row>
    <row r="1669" spans="1:22" x14ac:dyDescent="0.3">
      <c r="A1669" s="1" t="s">
        <v>669</v>
      </c>
      <c r="B1669" s="7">
        <v>1975</v>
      </c>
      <c r="C1669" s="1" t="s">
        <v>2359</v>
      </c>
      <c r="D1669" s="7">
        <v>10</v>
      </c>
      <c r="E1669" s="13">
        <v>1</v>
      </c>
      <c r="F1669" s="14">
        <v>14819</v>
      </c>
      <c r="G1669" s="1" t="s">
        <v>2351</v>
      </c>
      <c r="H1669" s="1" t="s">
        <v>2352</v>
      </c>
      <c r="I1669" s="9" t="s">
        <v>2369</v>
      </c>
      <c r="J1669" s="7">
        <f t="shared" si="104"/>
        <v>1983</v>
      </c>
      <c r="K1669" s="7">
        <f t="shared" si="105"/>
        <v>1975</v>
      </c>
      <c r="L1669" s="12">
        <f t="shared" si="106"/>
        <v>27738</v>
      </c>
      <c r="M1669" s="13">
        <f t="shared" si="107"/>
        <v>47</v>
      </c>
      <c r="V1669" s="7">
        <v>1</v>
      </c>
    </row>
    <row r="1670" spans="1:22" x14ac:dyDescent="0.3">
      <c r="A1670" s="1" t="s">
        <v>668</v>
      </c>
      <c r="B1670" s="7">
        <v>1979</v>
      </c>
      <c r="C1670" s="1" t="s">
        <v>2361</v>
      </c>
      <c r="D1670" s="7">
        <v>18</v>
      </c>
      <c r="E1670" s="13">
        <v>2</v>
      </c>
      <c r="F1670" s="14">
        <v>14839.34</v>
      </c>
      <c r="G1670" s="1" t="s">
        <v>2351</v>
      </c>
      <c r="H1670" s="1" t="s">
        <v>2352</v>
      </c>
      <c r="I1670" s="9" t="s">
        <v>2374</v>
      </c>
      <c r="J1670" s="7">
        <f t="shared" si="104"/>
        <v>1983</v>
      </c>
      <c r="K1670" s="7">
        <f t="shared" si="105"/>
        <v>1979</v>
      </c>
      <c r="L1670" s="12">
        <f t="shared" si="106"/>
        <v>29146</v>
      </c>
      <c r="M1670" s="13">
        <f t="shared" si="107"/>
        <v>43</v>
      </c>
      <c r="V1670" s="7">
        <v>1</v>
      </c>
    </row>
    <row r="1671" spans="1:22" x14ac:dyDescent="0.3">
      <c r="A1671" s="1" t="s">
        <v>667</v>
      </c>
      <c r="B1671" s="7">
        <v>1981</v>
      </c>
      <c r="C1671" s="1" t="s">
        <v>2356</v>
      </c>
      <c r="D1671" s="7">
        <v>5</v>
      </c>
      <c r="E1671" s="13">
        <v>1</v>
      </c>
      <c r="F1671" s="14">
        <v>14843.96</v>
      </c>
      <c r="G1671" s="1" t="s">
        <v>2351</v>
      </c>
      <c r="H1671" s="1" t="s">
        <v>2352</v>
      </c>
      <c r="I1671" s="9" t="s">
        <v>2374</v>
      </c>
      <c r="J1671" s="7">
        <f t="shared" si="104"/>
        <v>1983</v>
      </c>
      <c r="K1671" s="7">
        <f t="shared" si="105"/>
        <v>1981</v>
      </c>
      <c r="L1671" s="12">
        <f t="shared" si="106"/>
        <v>29742</v>
      </c>
      <c r="M1671" s="13">
        <f t="shared" si="107"/>
        <v>42</v>
      </c>
      <c r="V1671" s="7">
        <v>1</v>
      </c>
    </row>
    <row r="1672" spans="1:22" x14ac:dyDescent="0.3">
      <c r="A1672" s="1" t="s">
        <v>666</v>
      </c>
      <c r="B1672" s="7">
        <v>1970</v>
      </c>
      <c r="C1672" s="1" t="s">
        <v>2354</v>
      </c>
      <c r="D1672" s="7">
        <v>11</v>
      </c>
      <c r="E1672" s="13">
        <v>0</v>
      </c>
      <c r="F1672" s="14">
        <v>14847.63</v>
      </c>
      <c r="G1672" s="1" t="s">
        <v>2351</v>
      </c>
      <c r="H1672" s="1" t="s">
        <v>2351</v>
      </c>
      <c r="I1672" s="9" t="s">
        <v>2369</v>
      </c>
      <c r="J1672" s="7">
        <f t="shared" si="104"/>
        <v>1983</v>
      </c>
      <c r="K1672" s="7">
        <f t="shared" si="105"/>
        <v>1970</v>
      </c>
      <c r="L1672" s="12">
        <f t="shared" si="106"/>
        <v>25883</v>
      </c>
      <c r="M1672" s="13">
        <f t="shared" si="107"/>
        <v>52</v>
      </c>
      <c r="V1672" s="7">
        <v>9</v>
      </c>
    </row>
    <row r="1673" spans="1:22" x14ac:dyDescent="0.3">
      <c r="A1673" s="1" t="s">
        <v>665</v>
      </c>
      <c r="B1673" s="7">
        <v>1958</v>
      </c>
      <c r="C1673" s="1" t="s">
        <v>2361</v>
      </c>
      <c r="D1673" s="7">
        <v>17</v>
      </c>
      <c r="E1673" s="13">
        <v>0</v>
      </c>
      <c r="F1673" s="14">
        <v>14901.52</v>
      </c>
      <c r="G1673" s="1" t="s">
        <v>2351</v>
      </c>
      <c r="H1673" s="1" t="s">
        <v>2351</v>
      </c>
      <c r="I1673" s="9" t="s">
        <v>2368</v>
      </c>
      <c r="J1673" s="7">
        <f t="shared" si="104"/>
        <v>1983</v>
      </c>
      <c r="K1673" s="7">
        <f t="shared" si="105"/>
        <v>1958</v>
      </c>
      <c r="L1673" s="12">
        <f t="shared" si="106"/>
        <v>21475</v>
      </c>
      <c r="M1673" s="13">
        <f t="shared" si="107"/>
        <v>64</v>
      </c>
      <c r="V1673" s="7">
        <v>9</v>
      </c>
    </row>
    <row r="1674" spans="1:22" x14ac:dyDescent="0.3">
      <c r="A1674" s="1" t="s">
        <v>664</v>
      </c>
      <c r="B1674" s="7">
        <v>1981</v>
      </c>
      <c r="C1674" s="1" t="s">
        <v>2350</v>
      </c>
      <c r="D1674" s="7">
        <v>4</v>
      </c>
      <c r="E1674" s="13">
        <v>1</v>
      </c>
      <c r="F1674" s="14">
        <v>14908.27</v>
      </c>
      <c r="G1674" s="1" t="s">
        <v>2351</v>
      </c>
      <c r="H1674" s="1" t="s">
        <v>2355</v>
      </c>
      <c r="I1674" s="9" t="s">
        <v>2362</v>
      </c>
      <c r="J1674" s="7">
        <f t="shared" si="104"/>
        <v>1983</v>
      </c>
      <c r="K1674" s="7">
        <f t="shared" si="105"/>
        <v>1981</v>
      </c>
      <c r="L1674" s="12">
        <f t="shared" si="106"/>
        <v>29771</v>
      </c>
      <c r="M1674" s="13">
        <f t="shared" si="107"/>
        <v>41</v>
      </c>
      <c r="V1674" s="7">
        <v>2</v>
      </c>
    </row>
    <row r="1675" spans="1:22" x14ac:dyDescent="0.3">
      <c r="A1675" s="1" t="s">
        <v>663</v>
      </c>
      <c r="B1675" s="7">
        <v>1968</v>
      </c>
      <c r="C1675" s="1" t="s">
        <v>2354</v>
      </c>
      <c r="D1675" s="7">
        <v>8</v>
      </c>
      <c r="E1675" s="13">
        <v>0</v>
      </c>
      <c r="F1675" s="14">
        <v>14926.97</v>
      </c>
      <c r="G1675" s="1" t="s">
        <v>2351</v>
      </c>
      <c r="H1675" s="1" t="s">
        <v>2351</v>
      </c>
      <c r="I1675" s="9" t="s">
        <v>2358</v>
      </c>
      <c r="J1675" s="7">
        <f t="shared" si="104"/>
        <v>1983</v>
      </c>
      <c r="K1675" s="7">
        <f t="shared" si="105"/>
        <v>1968</v>
      </c>
      <c r="L1675" s="12">
        <f t="shared" si="106"/>
        <v>25150</v>
      </c>
      <c r="M1675" s="13">
        <f t="shared" si="107"/>
        <v>54</v>
      </c>
      <c r="V1675" s="7">
        <v>9</v>
      </c>
    </row>
    <row r="1676" spans="1:22" x14ac:dyDescent="0.3">
      <c r="A1676" s="1" t="s">
        <v>662</v>
      </c>
      <c r="B1676" s="7">
        <v>1962</v>
      </c>
      <c r="C1676" s="1" t="s">
        <v>2354</v>
      </c>
      <c r="D1676" s="7">
        <v>29</v>
      </c>
      <c r="E1676" s="13">
        <v>0</v>
      </c>
      <c r="F1676" s="14">
        <v>14945.34</v>
      </c>
      <c r="G1676" s="1" t="s">
        <v>2351</v>
      </c>
      <c r="H1676" s="1" t="s">
        <v>2355</v>
      </c>
      <c r="I1676" s="9" t="s">
        <v>2371</v>
      </c>
      <c r="J1676" s="7">
        <f t="shared" si="104"/>
        <v>1983</v>
      </c>
      <c r="K1676" s="7">
        <f t="shared" si="105"/>
        <v>1962</v>
      </c>
      <c r="L1676" s="12">
        <f t="shared" si="106"/>
        <v>22979</v>
      </c>
      <c r="M1676" s="13">
        <f t="shared" si="107"/>
        <v>60</v>
      </c>
      <c r="V1676" s="7">
        <v>2</v>
      </c>
    </row>
    <row r="1677" spans="1:22" x14ac:dyDescent="0.3">
      <c r="A1677" s="1" t="s">
        <v>661</v>
      </c>
      <c r="B1677" s="7">
        <v>1958</v>
      </c>
      <c r="C1677" s="1" t="s">
        <v>2350</v>
      </c>
      <c r="D1677" s="7">
        <v>29</v>
      </c>
      <c r="E1677" s="13">
        <v>2</v>
      </c>
      <c r="F1677" s="14">
        <v>14988.43</v>
      </c>
      <c r="G1677" s="1" t="s">
        <v>2351</v>
      </c>
      <c r="H1677" s="1" t="s">
        <v>2352</v>
      </c>
      <c r="I1677" s="9" t="s">
        <v>2362</v>
      </c>
      <c r="J1677" s="7">
        <f t="shared" si="104"/>
        <v>1983</v>
      </c>
      <c r="K1677" s="7">
        <f t="shared" si="105"/>
        <v>1958</v>
      </c>
      <c r="L1677" s="12">
        <f t="shared" si="106"/>
        <v>21395</v>
      </c>
      <c r="M1677" s="13">
        <f t="shared" si="107"/>
        <v>64</v>
      </c>
      <c r="V1677" s="7">
        <v>1</v>
      </c>
    </row>
    <row r="1678" spans="1:22" x14ac:dyDescent="0.3">
      <c r="A1678" s="1" t="s">
        <v>660</v>
      </c>
      <c r="B1678" s="7">
        <v>1995</v>
      </c>
      <c r="C1678" s="1" t="s">
        <v>2360</v>
      </c>
      <c r="D1678" s="7">
        <v>2</v>
      </c>
      <c r="E1678" s="13">
        <v>2</v>
      </c>
      <c r="F1678" s="14">
        <v>15006.58</v>
      </c>
      <c r="G1678" s="1" t="s">
        <v>2351</v>
      </c>
      <c r="H1678" s="1" t="s">
        <v>2351</v>
      </c>
      <c r="I1678" s="9" t="s">
        <v>2368</v>
      </c>
      <c r="J1678" s="7">
        <f t="shared" si="104"/>
        <v>1983</v>
      </c>
      <c r="K1678" s="7">
        <f t="shared" si="105"/>
        <v>1995</v>
      </c>
      <c r="L1678" s="12">
        <f t="shared" si="106"/>
        <v>34913</v>
      </c>
      <c r="M1678" s="13">
        <f t="shared" si="107"/>
        <v>27</v>
      </c>
      <c r="V1678" s="7">
        <v>9</v>
      </c>
    </row>
    <row r="1679" spans="1:22" x14ac:dyDescent="0.3">
      <c r="A1679" s="1" t="s">
        <v>659</v>
      </c>
      <c r="B1679" s="7">
        <v>1960</v>
      </c>
      <c r="C1679" s="1" t="s">
        <v>2360</v>
      </c>
      <c r="D1679" s="7">
        <v>8</v>
      </c>
      <c r="E1679" s="13">
        <v>2</v>
      </c>
      <c r="F1679" s="14">
        <v>15019.76</v>
      </c>
      <c r="G1679" s="1" t="s">
        <v>2351</v>
      </c>
      <c r="H1679" s="1" t="s">
        <v>2351</v>
      </c>
      <c r="I1679" s="9" t="s">
        <v>2358</v>
      </c>
      <c r="J1679" s="7">
        <f t="shared" si="104"/>
        <v>1983</v>
      </c>
      <c r="K1679" s="7">
        <f t="shared" si="105"/>
        <v>1960</v>
      </c>
      <c r="L1679" s="12">
        <f t="shared" si="106"/>
        <v>22136</v>
      </c>
      <c r="M1679" s="13">
        <f t="shared" si="107"/>
        <v>62</v>
      </c>
      <c r="V1679" s="7">
        <v>9</v>
      </c>
    </row>
    <row r="1680" spans="1:22" x14ac:dyDescent="0.3">
      <c r="A1680" s="1" t="s">
        <v>658</v>
      </c>
      <c r="B1680" s="7">
        <v>1979</v>
      </c>
      <c r="C1680" s="1" t="s">
        <v>2354</v>
      </c>
      <c r="D1680" s="7">
        <v>25</v>
      </c>
      <c r="E1680" s="13">
        <v>2</v>
      </c>
      <c r="F1680" s="14">
        <v>15025.76</v>
      </c>
      <c r="G1680" s="1" t="s">
        <v>2351</v>
      </c>
      <c r="H1680" s="1" t="s">
        <v>2355</v>
      </c>
      <c r="I1680" s="9" t="s">
        <v>2362</v>
      </c>
      <c r="J1680" s="7">
        <f t="shared" si="104"/>
        <v>1983</v>
      </c>
      <c r="K1680" s="7">
        <f t="shared" si="105"/>
        <v>1979</v>
      </c>
      <c r="L1680" s="12">
        <f t="shared" si="106"/>
        <v>29184</v>
      </c>
      <c r="M1680" s="13">
        <f t="shared" si="107"/>
        <v>43</v>
      </c>
      <c r="V1680" s="7">
        <v>2</v>
      </c>
    </row>
    <row r="1681" spans="1:22" x14ac:dyDescent="0.3">
      <c r="A1681" s="1" t="s">
        <v>657</v>
      </c>
      <c r="B1681" s="7">
        <v>1970</v>
      </c>
      <c r="C1681" s="1" t="s">
        <v>2357</v>
      </c>
      <c r="D1681" s="7">
        <v>11</v>
      </c>
      <c r="E1681" s="13">
        <v>0</v>
      </c>
      <c r="F1681" s="14">
        <v>15026.3</v>
      </c>
      <c r="G1681" s="1" t="s">
        <v>2351</v>
      </c>
      <c r="H1681" s="1" t="s">
        <v>2352</v>
      </c>
      <c r="I1681" s="9" t="s">
        <v>2362</v>
      </c>
      <c r="J1681" s="7">
        <f t="shared" si="104"/>
        <v>1983</v>
      </c>
      <c r="K1681" s="7">
        <f t="shared" si="105"/>
        <v>1970</v>
      </c>
      <c r="L1681" s="12">
        <f t="shared" si="106"/>
        <v>25822</v>
      </c>
      <c r="M1681" s="13">
        <f t="shared" si="107"/>
        <v>52</v>
      </c>
      <c r="V1681" s="7">
        <v>1</v>
      </c>
    </row>
    <row r="1682" spans="1:22" x14ac:dyDescent="0.3">
      <c r="A1682" s="1" t="s">
        <v>656</v>
      </c>
      <c r="B1682" s="7">
        <v>1971</v>
      </c>
      <c r="C1682" s="1" t="s">
        <v>2360</v>
      </c>
      <c r="D1682" s="7">
        <v>15</v>
      </c>
      <c r="E1682" s="13">
        <v>0</v>
      </c>
      <c r="F1682" s="14">
        <v>15038.51</v>
      </c>
      <c r="G1682" s="1" t="s">
        <v>2351</v>
      </c>
      <c r="H1682" s="1" t="s">
        <v>2352</v>
      </c>
      <c r="I1682" s="9" t="s">
        <v>2369</v>
      </c>
      <c r="J1682" s="7">
        <f t="shared" si="104"/>
        <v>1983</v>
      </c>
      <c r="K1682" s="7">
        <f t="shared" si="105"/>
        <v>1971</v>
      </c>
      <c r="L1682" s="12">
        <f t="shared" si="106"/>
        <v>26160</v>
      </c>
      <c r="M1682" s="13">
        <f t="shared" si="107"/>
        <v>51</v>
      </c>
      <c r="V1682" s="7">
        <v>1</v>
      </c>
    </row>
    <row r="1683" spans="1:22" x14ac:dyDescent="0.3">
      <c r="A1683" s="1" t="s">
        <v>655</v>
      </c>
      <c r="B1683" s="7">
        <v>1968</v>
      </c>
      <c r="C1683" s="1" t="s">
        <v>2356</v>
      </c>
      <c r="D1683" s="7">
        <v>12</v>
      </c>
      <c r="E1683" s="13">
        <v>0</v>
      </c>
      <c r="F1683" s="14">
        <v>15052.68</v>
      </c>
      <c r="G1683" s="1" t="s">
        <v>2351</v>
      </c>
      <c r="H1683" s="1" t="s">
        <v>2351</v>
      </c>
      <c r="I1683" s="9" t="s">
        <v>2375</v>
      </c>
      <c r="J1683" s="7">
        <f t="shared" si="104"/>
        <v>1983</v>
      </c>
      <c r="K1683" s="7">
        <f t="shared" si="105"/>
        <v>1968</v>
      </c>
      <c r="L1683" s="12">
        <f t="shared" si="106"/>
        <v>25001</v>
      </c>
      <c r="M1683" s="13">
        <f t="shared" si="107"/>
        <v>54</v>
      </c>
      <c r="V1683" s="7">
        <v>9</v>
      </c>
    </row>
    <row r="1684" spans="1:22" x14ac:dyDescent="0.3">
      <c r="A1684" s="1" t="s">
        <v>654</v>
      </c>
      <c r="B1684" s="7">
        <v>1975</v>
      </c>
      <c r="C1684" s="1" t="s">
        <v>2361</v>
      </c>
      <c r="D1684" s="7">
        <v>26</v>
      </c>
      <c r="E1684" s="13">
        <v>1</v>
      </c>
      <c r="F1684" s="14">
        <v>15090.35</v>
      </c>
      <c r="G1684" s="1" t="s">
        <v>2351</v>
      </c>
      <c r="H1684" s="1" t="s">
        <v>2355</v>
      </c>
      <c r="I1684" s="9" t="s">
        <v>2369</v>
      </c>
      <c r="J1684" s="7">
        <f t="shared" si="104"/>
        <v>1983</v>
      </c>
      <c r="K1684" s="7">
        <f t="shared" si="105"/>
        <v>1975</v>
      </c>
      <c r="L1684" s="12">
        <f t="shared" si="106"/>
        <v>27693</v>
      </c>
      <c r="M1684" s="13">
        <f t="shared" si="107"/>
        <v>47</v>
      </c>
      <c r="V1684" s="7">
        <v>2</v>
      </c>
    </row>
    <row r="1685" spans="1:22" x14ac:dyDescent="0.3">
      <c r="A1685" s="1" t="s">
        <v>653</v>
      </c>
      <c r="B1685" s="7">
        <v>1972</v>
      </c>
      <c r="C1685" s="1" t="s">
        <v>2354</v>
      </c>
      <c r="D1685" s="7">
        <v>7</v>
      </c>
      <c r="E1685" s="13">
        <v>0</v>
      </c>
      <c r="F1685" s="14">
        <v>15103.69</v>
      </c>
      <c r="G1685" s="1" t="s">
        <v>2351</v>
      </c>
      <c r="H1685" s="1" t="s">
        <v>2355</v>
      </c>
      <c r="I1685" s="9" t="s">
        <v>2358</v>
      </c>
      <c r="J1685" s="7">
        <f t="shared" si="104"/>
        <v>1983</v>
      </c>
      <c r="K1685" s="7">
        <f t="shared" si="105"/>
        <v>1972</v>
      </c>
      <c r="L1685" s="12">
        <f t="shared" si="106"/>
        <v>26610</v>
      </c>
      <c r="M1685" s="13">
        <f t="shared" si="107"/>
        <v>50</v>
      </c>
      <c r="V1685" s="7">
        <v>2</v>
      </c>
    </row>
    <row r="1686" spans="1:22" x14ac:dyDescent="0.3">
      <c r="A1686" s="1" t="s">
        <v>652</v>
      </c>
      <c r="B1686" s="7">
        <v>1978</v>
      </c>
      <c r="C1686" s="1" t="s">
        <v>2357</v>
      </c>
      <c r="D1686" s="7">
        <v>5</v>
      </c>
      <c r="E1686" s="13">
        <v>2</v>
      </c>
      <c r="F1686" s="14">
        <v>15123.19</v>
      </c>
      <c r="G1686" s="1" t="s">
        <v>2351</v>
      </c>
      <c r="H1686" s="1" t="s">
        <v>2355</v>
      </c>
      <c r="I1686" s="9" t="s">
        <v>2362</v>
      </c>
      <c r="J1686" s="7">
        <f t="shared" si="104"/>
        <v>1983</v>
      </c>
      <c r="K1686" s="7">
        <f t="shared" si="105"/>
        <v>1978</v>
      </c>
      <c r="L1686" s="12">
        <f t="shared" si="106"/>
        <v>28738</v>
      </c>
      <c r="M1686" s="13">
        <f t="shared" si="107"/>
        <v>44</v>
      </c>
      <c r="V1686" s="7">
        <v>2</v>
      </c>
    </row>
    <row r="1687" spans="1:22" x14ac:dyDescent="0.3">
      <c r="A1687" s="1" t="s">
        <v>651</v>
      </c>
      <c r="B1687" s="7">
        <v>1971</v>
      </c>
      <c r="C1687" s="1" t="s">
        <v>2354</v>
      </c>
      <c r="D1687" s="7">
        <v>25</v>
      </c>
      <c r="E1687" s="13">
        <v>0</v>
      </c>
      <c r="F1687" s="14">
        <v>15150.44</v>
      </c>
      <c r="G1687" s="1" t="s">
        <v>2351</v>
      </c>
      <c r="H1687" s="1" t="s">
        <v>2355</v>
      </c>
      <c r="I1687" s="9" t="s">
        <v>2369</v>
      </c>
      <c r="J1687" s="7">
        <f t="shared" si="104"/>
        <v>1983</v>
      </c>
      <c r="K1687" s="7">
        <f t="shared" si="105"/>
        <v>1971</v>
      </c>
      <c r="L1687" s="12">
        <f t="shared" si="106"/>
        <v>26262</v>
      </c>
      <c r="M1687" s="13">
        <f t="shared" si="107"/>
        <v>51</v>
      </c>
      <c r="V1687" s="7">
        <v>2</v>
      </c>
    </row>
    <row r="1688" spans="1:22" x14ac:dyDescent="0.3">
      <c r="A1688" s="1" t="s">
        <v>650</v>
      </c>
      <c r="B1688" s="7">
        <v>1962</v>
      </c>
      <c r="C1688" s="1" t="s">
        <v>2361</v>
      </c>
      <c r="D1688" s="7">
        <v>25</v>
      </c>
      <c r="E1688" s="13">
        <v>0</v>
      </c>
      <c r="F1688" s="14">
        <v>15161.25</v>
      </c>
      <c r="G1688" s="1" t="s">
        <v>2351</v>
      </c>
      <c r="H1688" s="1" t="s">
        <v>2351</v>
      </c>
      <c r="I1688" s="9" t="s">
        <v>2358</v>
      </c>
      <c r="J1688" s="7">
        <f t="shared" si="104"/>
        <v>1983</v>
      </c>
      <c r="K1688" s="7">
        <f t="shared" si="105"/>
        <v>1962</v>
      </c>
      <c r="L1688" s="12">
        <f t="shared" si="106"/>
        <v>22944</v>
      </c>
      <c r="M1688" s="13">
        <f t="shared" si="107"/>
        <v>60</v>
      </c>
      <c r="V1688" s="7">
        <v>9</v>
      </c>
    </row>
    <row r="1689" spans="1:22" x14ac:dyDescent="0.3">
      <c r="A1689" s="1" t="s">
        <v>649</v>
      </c>
      <c r="B1689" s="7">
        <v>1959</v>
      </c>
      <c r="C1689" s="1" t="s">
        <v>2356</v>
      </c>
      <c r="D1689" s="7">
        <v>4</v>
      </c>
      <c r="E1689" s="13">
        <v>3</v>
      </c>
      <c r="F1689" s="14">
        <v>15161.53</v>
      </c>
      <c r="G1689" s="1" t="s">
        <v>2351</v>
      </c>
      <c r="H1689" s="1" t="s">
        <v>2355</v>
      </c>
      <c r="I1689" s="9" t="s">
        <v>2353</v>
      </c>
      <c r="J1689" s="7">
        <f t="shared" si="104"/>
        <v>1983</v>
      </c>
      <c r="K1689" s="7">
        <f t="shared" si="105"/>
        <v>1959</v>
      </c>
      <c r="L1689" s="12">
        <f t="shared" si="106"/>
        <v>21705</v>
      </c>
      <c r="M1689" s="13">
        <f t="shared" si="107"/>
        <v>64</v>
      </c>
      <c r="V1689" s="7">
        <v>2</v>
      </c>
    </row>
    <row r="1690" spans="1:22" x14ac:dyDescent="0.3">
      <c r="A1690" s="1" t="s">
        <v>648</v>
      </c>
      <c r="B1690" s="7">
        <v>1959</v>
      </c>
      <c r="C1690" s="1" t="s">
        <v>2359</v>
      </c>
      <c r="D1690" s="7">
        <v>3</v>
      </c>
      <c r="E1690" s="13">
        <v>3</v>
      </c>
      <c r="F1690" s="14">
        <v>15170.07</v>
      </c>
      <c r="G1690" s="1" t="s">
        <v>2351</v>
      </c>
      <c r="H1690" s="1" t="s">
        <v>2352</v>
      </c>
      <c r="I1690" s="9" t="s">
        <v>2362</v>
      </c>
      <c r="J1690" s="7">
        <f t="shared" si="104"/>
        <v>1983</v>
      </c>
      <c r="K1690" s="7">
        <f t="shared" si="105"/>
        <v>1959</v>
      </c>
      <c r="L1690" s="12">
        <f t="shared" si="106"/>
        <v>21887</v>
      </c>
      <c r="M1690" s="13">
        <f t="shared" si="107"/>
        <v>63</v>
      </c>
      <c r="V1690" s="7">
        <v>1</v>
      </c>
    </row>
    <row r="1691" spans="1:22" x14ac:dyDescent="0.3">
      <c r="A1691" s="1" t="s">
        <v>647</v>
      </c>
      <c r="B1691" s="7">
        <v>1962</v>
      </c>
      <c r="C1691" s="1" t="s">
        <v>2356</v>
      </c>
      <c r="D1691" s="7">
        <v>17</v>
      </c>
      <c r="E1691" s="13">
        <v>0</v>
      </c>
      <c r="F1691" s="14">
        <v>15174.81</v>
      </c>
      <c r="G1691" s="1" t="s">
        <v>2351</v>
      </c>
      <c r="H1691" s="1" t="s">
        <v>2355</v>
      </c>
      <c r="I1691" s="9" t="s">
        <v>2358</v>
      </c>
      <c r="J1691" s="7">
        <f t="shared" si="104"/>
        <v>1983</v>
      </c>
      <c r="K1691" s="7">
        <f t="shared" si="105"/>
        <v>1962</v>
      </c>
      <c r="L1691" s="12">
        <f t="shared" si="106"/>
        <v>22814</v>
      </c>
      <c r="M1691" s="13">
        <f t="shared" si="107"/>
        <v>60</v>
      </c>
      <c r="V1691" s="7">
        <v>2</v>
      </c>
    </row>
    <row r="1692" spans="1:22" x14ac:dyDescent="0.3">
      <c r="A1692" s="1" t="s">
        <v>646</v>
      </c>
      <c r="B1692" s="7">
        <v>1978</v>
      </c>
      <c r="C1692" s="1" t="s">
        <v>2354</v>
      </c>
      <c r="D1692" s="7">
        <v>23</v>
      </c>
      <c r="E1692" s="13">
        <v>2</v>
      </c>
      <c r="F1692" s="14">
        <v>15207.92</v>
      </c>
      <c r="G1692" s="1" t="s">
        <v>2351</v>
      </c>
      <c r="H1692" s="1" t="s">
        <v>2355</v>
      </c>
      <c r="I1692" s="9" t="s">
        <v>2358</v>
      </c>
      <c r="J1692" s="7">
        <f t="shared" si="104"/>
        <v>1983</v>
      </c>
      <c r="K1692" s="7">
        <f t="shared" si="105"/>
        <v>1978</v>
      </c>
      <c r="L1692" s="12">
        <f t="shared" si="106"/>
        <v>28817</v>
      </c>
      <c r="M1692" s="13">
        <f t="shared" si="107"/>
        <v>44</v>
      </c>
      <c r="V1692" s="7">
        <v>2</v>
      </c>
    </row>
    <row r="1693" spans="1:22" x14ac:dyDescent="0.3">
      <c r="A1693" s="1" t="s">
        <v>645</v>
      </c>
      <c r="B1693" s="7">
        <v>1960</v>
      </c>
      <c r="C1693" s="1" t="s">
        <v>2350</v>
      </c>
      <c r="D1693" s="7">
        <v>25</v>
      </c>
      <c r="E1693" s="13">
        <v>2</v>
      </c>
      <c r="F1693" s="14">
        <v>15230.32</v>
      </c>
      <c r="G1693" s="1" t="s">
        <v>2351</v>
      </c>
      <c r="H1693" s="1" t="s">
        <v>2351</v>
      </c>
      <c r="I1693" s="9" t="s">
        <v>2368</v>
      </c>
      <c r="J1693" s="7">
        <f t="shared" si="104"/>
        <v>1983</v>
      </c>
      <c r="K1693" s="7">
        <f t="shared" si="105"/>
        <v>1960</v>
      </c>
      <c r="L1693" s="12">
        <f t="shared" si="106"/>
        <v>22122</v>
      </c>
      <c r="M1693" s="13">
        <f t="shared" si="107"/>
        <v>62</v>
      </c>
      <c r="V1693" s="7">
        <v>9</v>
      </c>
    </row>
    <row r="1694" spans="1:22" x14ac:dyDescent="0.3">
      <c r="A1694" s="1" t="s">
        <v>644</v>
      </c>
      <c r="B1694" s="7">
        <v>1969</v>
      </c>
      <c r="C1694" s="1" t="s">
        <v>2357</v>
      </c>
      <c r="D1694" s="7">
        <v>16</v>
      </c>
      <c r="E1694" s="13">
        <v>0</v>
      </c>
      <c r="F1694" s="14">
        <v>15260.52</v>
      </c>
      <c r="G1694" s="1" t="s">
        <v>2351</v>
      </c>
      <c r="H1694" s="1" t="s">
        <v>2351</v>
      </c>
      <c r="I1694" s="9" t="s">
        <v>2369</v>
      </c>
      <c r="J1694" s="7">
        <f t="shared" si="104"/>
        <v>1983</v>
      </c>
      <c r="K1694" s="7">
        <f t="shared" si="105"/>
        <v>1969</v>
      </c>
      <c r="L1694" s="12">
        <f t="shared" si="106"/>
        <v>25462</v>
      </c>
      <c r="M1694" s="13">
        <f t="shared" si="107"/>
        <v>53</v>
      </c>
      <c r="V1694" s="7">
        <v>9</v>
      </c>
    </row>
    <row r="1695" spans="1:22" x14ac:dyDescent="0.3">
      <c r="A1695" s="1" t="s">
        <v>643</v>
      </c>
      <c r="B1695" s="7">
        <v>1963</v>
      </c>
      <c r="C1695" s="1" t="s">
        <v>2359</v>
      </c>
      <c r="D1695" s="7">
        <v>13</v>
      </c>
      <c r="E1695" s="13">
        <v>0</v>
      </c>
      <c r="F1695" s="14">
        <v>15322.77</v>
      </c>
      <c r="G1695" s="1" t="s">
        <v>2351</v>
      </c>
      <c r="H1695" s="1" t="s">
        <v>2352</v>
      </c>
      <c r="I1695" s="9" t="s">
        <v>2371</v>
      </c>
      <c r="J1695" s="7">
        <f t="shared" si="104"/>
        <v>1983</v>
      </c>
      <c r="K1695" s="7">
        <f t="shared" si="105"/>
        <v>1963</v>
      </c>
      <c r="L1695" s="12">
        <f t="shared" si="106"/>
        <v>23358</v>
      </c>
      <c r="M1695" s="13">
        <f t="shared" si="107"/>
        <v>59</v>
      </c>
      <c r="V1695" s="7">
        <v>1</v>
      </c>
    </row>
    <row r="1696" spans="1:22" x14ac:dyDescent="0.3">
      <c r="A1696" s="1" t="s">
        <v>642</v>
      </c>
      <c r="B1696" s="7">
        <v>2001</v>
      </c>
      <c r="C1696" s="1" t="s">
        <v>2350</v>
      </c>
      <c r="D1696" s="7">
        <v>14</v>
      </c>
      <c r="E1696" s="13">
        <v>1</v>
      </c>
      <c r="F1696" s="14">
        <v>15359.1</v>
      </c>
      <c r="G1696" s="1" t="s">
        <v>2351</v>
      </c>
      <c r="H1696" s="1" t="s">
        <v>2352</v>
      </c>
      <c r="I1696" s="9" t="s">
        <v>2368</v>
      </c>
      <c r="J1696" s="7">
        <f t="shared" si="104"/>
        <v>1983</v>
      </c>
      <c r="K1696" s="7">
        <f t="shared" si="105"/>
        <v>2001</v>
      </c>
      <c r="L1696" s="12">
        <f t="shared" si="106"/>
        <v>37086</v>
      </c>
      <c r="M1696" s="13">
        <f t="shared" si="107"/>
        <v>21</v>
      </c>
      <c r="V1696" s="7">
        <v>1</v>
      </c>
    </row>
    <row r="1697" spans="1:22" x14ac:dyDescent="0.3">
      <c r="A1697" s="1" t="s">
        <v>641</v>
      </c>
      <c r="B1697" s="7">
        <v>1988</v>
      </c>
      <c r="C1697" s="1" t="s">
        <v>2359</v>
      </c>
      <c r="D1697" s="7">
        <v>17</v>
      </c>
      <c r="E1697" s="13">
        <v>3</v>
      </c>
      <c r="F1697" s="14">
        <v>15361.5</v>
      </c>
      <c r="G1697" s="1" t="s">
        <v>2351</v>
      </c>
      <c r="H1697" s="1" t="s">
        <v>2352</v>
      </c>
      <c r="I1697" s="9" t="s">
        <v>2369</v>
      </c>
      <c r="J1697" s="7">
        <f t="shared" si="104"/>
        <v>1983</v>
      </c>
      <c r="K1697" s="7">
        <f t="shared" si="105"/>
        <v>1988</v>
      </c>
      <c r="L1697" s="12">
        <f t="shared" si="106"/>
        <v>32494</v>
      </c>
      <c r="M1697" s="13">
        <f t="shared" si="107"/>
        <v>34</v>
      </c>
      <c r="V1697" s="7">
        <v>1</v>
      </c>
    </row>
    <row r="1698" spans="1:22" x14ac:dyDescent="0.3">
      <c r="A1698" s="1" t="s">
        <v>640</v>
      </c>
      <c r="B1698" s="7">
        <v>1968</v>
      </c>
      <c r="C1698" s="1" t="s">
        <v>2350</v>
      </c>
      <c r="D1698" s="7">
        <v>18</v>
      </c>
      <c r="E1698" s="13">
        <v>0</v>
      </c>
      <c r="F1698" s="14">
        <v>15363.77</v>
      </c>
      <c r="G1698" s="1" t="s">
        <v>2351</v>
      </c>
      <c r="H1698" s="1" t="s">
        <v>2355</v>
      </c>
      <c r="I1698" s="9" t="s">
        <v>2374</v>
      </c>
      <c r="J1698" s="7">
        <f t="shared" si="104"/>
        <v>1983</v>
      </c>
      <c r="K1698" s="7">
        <f t="shared" si="105"/>
        <v>1968</v>
      </c>
      <c r="L1698" s="12">
        <f t="shared" si="106"/>
        <v>25037</v>
      </c>
      <c r="M1698" s="13">
        <f t="shared" si="107"/>
        <v>54</v>
      </c>
      <c r="V1698" s="7">
        <v>2</v>
      </c>
    </row>
    <row r="1699" spans="1:22" x14ac:dyDescent="0.3">
      <c r="A1699" s="1" t="s">
        <v>639</v>
      </c>
      <c r="B1699" s="7">
        <v>1962</v>
      </c>
      <c r="C1699" s="1" t="s">
        <v>2357</v>
      </c>
      <c r="D1699" s="7">
        <v>6</v>
      </c>
      <c r="E1699" s="13">
        <v>0</v>
      </c>
      <c r="F1699" s="14">
        <v>15368.22</v>
      </c>
      <c r="G1699" s="1" t="s">
        <v>2351</v>
      </c>
      <c r="H1699" s="1" t="s">
        <v>2351</v>
      </c>
      <c r="I1699" s="9" t="s">
        <v>2362</v>
      </c>
      <c r="J1699" s="7">
        <f t="shared" si="104"/>
        <v>1983</v>
      </c>
      <c r="K1699" s="7">
        <f t="shared" si="105"/>
        <v>1962</v>
      </c>
      <c r="L1699" s="12">
        <f t="shared" si="106"/>
        <v>22895</v>
      </c>
      <c r="M1699" s="13">
        <f t="shared" si="107"/>
        <v>60</v>
      </c>
      <c r="V1699" s="7">
        <v>9</v>
      </c>
    </row>
    <row r="1700" spans="1:22" x14ac:dyDescent="0.3">
      <c r="A1700" s="1" t="s">
        <v>638</v>
      </c>
      <c r="B1700" s="7">
        <v>1964</v>
      </c>
      <c r="C1700" s="1" t="s">
        <v>2357</v>
      </c>
      <c r="D1700" s="7">
        <v>4</v>
      </c>
      <c r="E1700" s="13">
        <v>0</v>
      </c>
      <c r="F1700" s="14">
        <v>15377.77</v>
      </c>
      <c r="G1700" s="1" t="s">
        <v>2351</v>
      </c>
      <c r="H1700" s="1" t="s">
        <v>2351</v>
      </c>
      <c r="I1700" s="9" t="s">
        <v>2358</v>
      </c>
      <c r="J1700" s="7">
        <f t="shared" si="104"/>
        <v>1983</v>
      </c>
      <c r="K1700" s="7">
        <f t="shared" si="105"/>
        <v>1964</v>
      </c>
      <c r="L1700" s="12">
        <f t="shared" si="106"/>
        <v>23624</v>
      </c>
      <c r="M1700" s="13">
        <f t="shared" si="107"/>
        <v>58</v>
      </c>
      <c r="V1700" s="7">
        <v>9</v>
      </c>
    </row>
    <row r="1701" spans="1:22" x14ac:dyDescent="0.3">
      <c r="A1701" s="1" t="s">
        <v>637</v>
      </c>
      <c r="B1701" s="7">
        <v>1990</v>
      </c>
      <c r="C1701" s="1" t="s">
        <v>2361</v>
      </c>
      <c r="D1701" s="7">
        <v>25</v>
      </c>
      <c r="E1701" s="13">
        <v>3</v>
      </c>
      <c r="F1701" s="14">
        <v>15440.2</v>
      </c>
      <c r="G1701" s="1" t="s">
        <v>2351</v>
      </c>
      <c r="H1701" s="1" t="s">
        <v>2355</v>
      </c>
      <c r="I1701" s="9" t="s">
        <v>2358</v>
      </c>
      <c r="J1701" s="7">
        <f t="shared" si="104"/>
        <v>1983</v>
      </c>
      <c r="K1701" s="7">
        <f t="shared" si="105"/>
        <v>1990</v>
      </c>
      <c r="L1701" s="12">
        <f t="shared" si="106"/>
        <v>33171</v>
      </c>
      <c r="M1701" s="13">
        <f t="shared" si="107"/>
        <v>32</v>
      </c>
      <c r="V1701" s="7">
        <v>2</v>
      </c>
    </row>
    <row r="1702" spans="1:22" x14ac:dyDescent="0.3">
      <c r="A1702" s="1" t="s">
        <v>636</v>
      </c>
      <c r="B1702" s="7">
        <v>1976</v>
      </c>
      <c r="C1702" s="1" t="s">
        <v>2350</v>
      </c>
      <c r="D1702" s="7">
        <v>20</v>
      </c>
      <c r="E1702" s="13">
        <v>2</v>
      </c>
      <c r="F1702" s="14">
        <v>15450.48</v>
      </c>
      <c r="G1702" s="1" t="s">
        <v>2351</v>
      </c>
      <c r="H1702" s="1" t="s">
        <v>2355</v>
      </c>
      <c r="I1702" s="9" t="s">
        <v>2374</v>
      </c>
      <c r="J1702" s="7">
        <f t="shared" si="104"/>
        <v>1983</v>
      </c>
      <c r="K1702" s="7">
        <f t="shared" si="105"/>
        <v>1976</v>
      </c>
      <c r="L1702" s="12">
        <f t="shared" si="106"/>
        <v>27961</v>
      </c>
      <c r="M1702" s="13">
        <f t="shared" si="107"/>
        <v>46</v>
      </c>
      <c r="V1702" s="7">
        <v>2</v>
      </c>
    </row>
    <row r="1703" spans="1:22" x14ac:dyDescent="0.3">
      <c r="A1703" s="1" t="s">
        <v>635</v>
      </c>
      <c r="B1703" s="7">
        <v>2004</v>
      </c>
      <c r="C1703" s="1" t="s">
        <v>2350</v>
      </c>
      <c r="D1703" s="7">
        <v>17</v>
      </c>
      <c r="E1703" s="13">
        <v>0</v>
      </c>
      <c r="F1703" s="14">
        <v>15518.18</v>
      </c>
      <c r="G1703" s="1" t="s">
        <v>2351</v>
      </c>
      <c r="H1703" s="1" t="s">
        <v>2352</v>
      </c>
      <c r="I1703" s="9" t="s">
        <v>2363</v>
      </c>
      <c r="J1703" s="7">
        <f t="shared" si="104"/>
        <v>1983</v>
      </c>
      <c r="K1703" s="7">
        <f t="shared" si="105"/>
        <v>2004</v>
      </c>
      <c r="L1703" s="12">
        <f t="shared" si="106"/>
        <v>38185</v>
      </c>
      <c r="M1703" s="13">
        <f t="shared" si="107"/>
        <v>18</v>
      </c>
      <c r="V1703" s="7">
        <v>1</v>
      </c>
    </row>
    <row r="1704" spans="1:22" x14ac:dyDescent="0.3">
      <c r="A1704" s="1" t="s">
        <v>634</v>
      </c>
      <c r="B1704" s="7">
        <v>1974</v>
      </c>
      <c r="C1704" s="1" t="s">
        <v>2356</v>
      </c>
      <c r="D1704" s="7">
        <v>28</v>
      </c>
      <c r="E1704" s="13">
        <v>0</v>
      </c>
      <c r="F1704" s="14">
        <v>15532.16</v>
      </c>
      <c r="G1704" s="1" t="s">
        <v>2351</v>
      </c>
      <c r="H1704" s="1" t="s">
        <v>2351</v>
      </c>
      <c r="I1704" s="9" t="s">
        <v>2374</v>
      </c>
      <c r="J1704" s="7">
        <f t="shared" si="104"/>
        <v>1983</v>
      </c>
      <c r="K1704" s="7">
        <f t="shared" si="105"/>
        <v>1974</v>
      </c>
      <c r="L1704" s="12">
        <f t="shared" si="106"/>
        <v>27208</v>
      </c>
      <c r="M1704" s="13">
        <f t="shared" si="107"/>
        <v>48</v>
      </c>
      <c r="V1704" s="7">
        <v>9</v>
      </c>
    </row>
    <row r="1705" spans="1:22" x14ac:dyDescent="0.3">
      <c r="A1705" s="1" t="s">
        <v>633</v>
      </c>
      <c r="B1705" s="7">
        <v>1959</v>
      </c>
      <c r="C1705" s="1" t="s">
        <v>2361</v>
      </c>
      <c r="D1705" s="7">
        <v>2</v>
      </c>
      <c r="E1705" s="13">
        <v>3</v>
      </c>
      <c r="F1705" s="14">
        <v>15555.19</v>
      </c>
      <c r="G1705" s="1" t="s">
        <v>2351</v>
      </c>
      <c r="H1705" s="1" t="s">
        <v>2352</v>
      </c>
      <c r="I1705" s="9" t="s">
        <v>2358</v>
      </c>
      <c r="J1705" s="7">
        <f t="shared" si="104"/>
        <v>1983</v>
      </c>
      <c r="K1705" s="7">
        <f t="shared" si="105"/>
        <v>1959</v>
      </c>
      <c r="L1705" s="12">
        <f t="shared" si="106"/>
        <v>21825</v>
      </c>
      <c r="M1705" s="13">
        <f t="shared" si="107"/>
        <v>63</v>
      </c>
      <c r="V1705" s="7">
        <v>1</v>
      </c>
    </row>
    <row r="1706" spans="1:22" x14ac:dyDescent="0.3">
      <c r="A1706" s="1" t="s">
        <v>632</v>
      </c>
      <c r="B1706" s="7">
        <v>1974</v>
      </c>
      <c r="C1706" s="1" t="s">
        <v>2350</v>
      </c>
      <c r="D1706" s="7">
        <v>30</v>
      </c>
      <c r="E1706" s="13">
        <v>0</v>
      </c>
      <c r="F1706" s="14">
        <v>15556.67</v>
      </c>
      <c r="G1706" s="1" t="s">
        <v>2351</v>
      </c>
      <c r="H1706" s="1" t="s">
        <v>2351</v>
      </c>
      <c r="I1706" s="9" t="s">
        <v>2358</v>
      </c>
      <c r="J1706" s="7">
        <f t="shared" si="104"/>
        <v>1983</v>
      </c>
      <c r="K1706" s="7">
        <f t="shared" si="105"/>
        <v>1974</v>
      </c>
      <c r="L1706" s="12">
        <f t="shared" si="106"/>
        <v>27240</v>
      </c>
      <c r="M1706" s="13">
        <f t="shared" si="107"/>
        <v>48</v>
      </c>
      <c r="V1706" s="7">
        <v>9</v>
      </c>
    </row>
    <row r="1707" spans="1:22" x14ac:dyDescent="0.3">
      <c r="A1707" s="1" t="s">
        <v>631</v>
      </c>
      <c r="B1707" s="7">
        <v>1965</v>
      </c>
      <c r="C1707" s="1" t="s">
        <v>2361</v>
      </c>
      <c r="D1707" s="7">
        <v>28</v>
      </c>
      <c r="E1707" s="13">
        <v>0</v>
      </c>
      <c r="F1707" s="14">
        <v>15608.58</v>
      </c>
      <c r="G1707" s="1" t="s">
        <v>2351</v>
      </c>
      <c r="H1707" s="1" t="s">
        <v>2351</v>
      </c>
      <c r="I1707" s="9" t="s">
        <v>2374</v>
      </c>
      <c r="J1707" s="7">
        <f t="shared" si="104"/>
        <v>1983</v>
      </c>
      <c r="K1707" s="7">
        <f t="shared" si="105"/>
        <v>1965</v>
      </c>
      <c r="L1707" s="12">
        <f t="shared" si="106"/>
        <v>24043</v>
      </c>
      <c r="M1707" s="13">
        <f t="shared" si="107"/>
        <v>57</v>
      </c>
      <c r="V1707" s="7">
        <v>9</v>
      </c>
    </row>
    <row r="1708" spans="1:22" x14ac:dyDescent="0.3">
      <c r="A1708" s="1" t="s">
        <v>630</v>
      </c>
      <c r="B1708" s="7">
        <v>1960</v>
      </c>
      <c r="C1708" s="1" t="s">
        <v>2356</v>
      </c>
      <c r="D1708" s="7">
        <v>6</v>
      </c>
      <c r="E1708" s="13">
        <v>3</v>
      </c>
      <c r="F1708" s="14">
        <v>15612.19</v>
      </c>
      <c r="G1708" s="1" t="s">
        <v>2351</v>
      </c>
      <c r="H1708" s="1" t="s">
        <v>2351</v>
      </c>
      <c r="I1708" s="9" t="s">
        <v>2358</v>
      </c>
      <c r="J1708" s="7">
        <f t="shared" si="104"/>
        <v>1983</v>
      </c>
      <c r="K1708" s="7">
        <f t="shared" si="105"/>
        <v>1960</v>
      </c>
      <c r="L1708" s="12">
        <f t="shared" si="106"/>
        <v>22073</v>
      </c>
      <c r="M1708" s="13">
        <f t="shared" si="107"/>
        <v>63</v>
      </c>
      <c r="V1708" s="7">
        <v>9</v>
      </c>
    </row>
    <row r="1709" spans="1:22" x14ac:dyDescent="0.3">
      <c r="A1709" s="1" t="s">
        <v>629</v>
      </c>
      <c r="B1709" s="7">
        <v>1988</v>
      </c>
      <c r="C1709" s="1" t="s">
        <v>2359</v>
      </c>
      <c r="D1709" s="7">
        <v>22</v>
      </c>
      <c r="E1709" s="13">
        <v>3</v>
      </c>
      <c r="F1709" s="14">
        <v>15646.28</v>
      </c>
      <c r="G1709" s="1" t="s">
        <v>2351</v>
      </c>
      <c r="H1709" s="1" t="s">
        <v>2351</v>
      </c>
      <c r="I1709" s="9" t="s">
        <v>2362</v>
      </c>
      <c r="J1709" s="7">
        <f t="shared" si="104"/>
        <v>1983</v>
      </c>
      <c r="K1709" s="7">
        <f t="shared" si="105"/>
        <v>1988</v>
      </c>
      <c r="L1709" s="12">
        <f t="shared" si="106"/>
        <v>32499</v>
      </c>
      <c r="M1709" s="13">
        <f t="shared" si="107"/>
        <v>34</v>
      </c>
      <c r="V1709" s="7">
        <v>9</v>
      </c>
    </row>
    <row r="1710" spans="1:22" x14ac:dyDescent="0.3">
      <c r="A1710" s="1" t="s">
        <v>628</v>
      </c>
      <c r="B1710" s="7">
        <v>1973</v>
      </c>
      <c r="C1710" s="1" t="s">
        <v>2356</v>
      </c>
      <c r="D1710" s="7">
        <v>26</v>
      </c>
      <c r="E1710" s="13">
        <v>0</v>
      </c>
      <c r="F1710" s="14">
        <v>15670.3</v>
      </c>
      <c r="G1710" s="1" t="s">
        <v>2351</v>
      </c>
      <c r="H1710" s="1" t="s">
        <v>2351</v>
      </c>
      <c r="I1710" s="9" t="s">
        <v>2374</v>
      </c>
      <c r="J1710" s="7">
        <f t="shared" si="104"/>
        <v>1983</v>
      </c>
      <c r="K1710" s="7">
        <f t="shared" si="105"/>
        <v>1973</v>
      </c>
      <c r="L1710" s="12">
        <f t="shared" si="106"/>
        <v>26841</v>
      </c>
      <c r="M1710" s="13">
        <f t="shared" si="107"/>
        <v>49</v>
      </c>
      <c r="V1710" s="7">
        <v>9</v>
      </c>
    </row>
    <row r="1711" spans="1:22" x14ac:dyDescent="0.3">
      <c r="A1711" s="1" t="s">
        <v>627</v>
      </c>
      <c r="B1711" s="7">
        <v>1976</v>
      </c>
      <c r="C1711" s="1" t="s">
        <v>2357</v>
      </c>
      <c r="D1711" s="7">
        <v>20</v>
      </c>
      <c r="E1711" s="13">
        <v>2</v>
      </c>
      <c r="F1711" s="14">
        <v>15698.86</v>
      </c>
      <c r="G1711" s="1" t="s">
        <v>2351</v>
      </c>
      <c r="H1711" s="1" t="s">
        <v>2351</v>
      </c>
      <c r="I1711" s="9" t="s">
        <v>2358</v>
      </c>
      <c r="J1711" s="7">
        <f t="shared" si="104"/>
        <v>1983</v>
      </c>
      <c r="K1711" s="7">
        <f t="shared" si="105"/>
        <v>1976</v>
      </c>
      <c r="L1711" s="12">
        <f t="shared" si="106"/>
        <v>28023</v>
      </c>
      <c r="M1711" s="13">
        <f t="shared" si="107"/>
        <v>46</v>
      </c>
      <c r="V1711" s="7">
        <v>9</v>
      </c>
    </row>
    <row r="1712" spans="1:22" x14ac:dyDescent="0.3">
      <c r="A1712" s="1" t="s">
        <v>626</v>
      </c>
      <c r="B1712" s="7">
        <v>1974</v>
      </c>
      <c r="C1712" s="1" t="s">
        <v>2360</v>
      </c>
      <c r="D1712" s="7">
        <v>29</v>
      </c>
      <c r="E1712" s="13">
        <v>0</v>
      </c>
      <c r="F1712" s="14">
        <v>15746.62</v>
      </c>
      <c r="G1712" s="1" t="s">
        <v>2351</v>
      </c>
      <c r="H1712" s="1" t="s">
        <v>2355</v>
      </c>
      <c r="I1712" s="9" t="s">
        <v>2358</v>
      </c>
      <c r="J1712" s="7">
        <f t="shared" si="104"/>
        <v>1983</v>
      </c>
      <c r="K1712" s="7">
        <f t="shared" si="105"/>
        <v>1974</v>
      </c>
      <c r="L1712" s="12">
        <f t="shared" si="106"/>
        <v>27270</v>
      </c>
      <c r="M1712" s="13">
        <f t="shared" si="107"/>
        <v>48</v>
      </c>
      <c r="V1712" s="7">
        <v>2</v>
      </c>
    </row>
    <row r="1713" spans="1:22" x14ac:dyDescent="0.3">
      <c r="A1713" s="1" t="s">
        <v>625</v>
      </c>
      <c r="B1713" s="7">
        <v>1997</v>
      </c>
      <c r="C1713" s="1" t="s">
        <v>2361</v>
      </c>
      <c r="D1713" s="7">
        <v>9</v>
      </c>
      <c r="E1713" s="13">
        <v>0</v>
      </c>
      <c r="F1713" s="14">
        <v>15817.99</v>
      </c>
      <c r="G1713" s="1" t="s">
        <v>2351</v>
      </c>
      <c r="H1713" s="1" t="s">
        <v>2351</v>
      </c>
      <c r="I1713" s="9" t="s">
        <v>2358</v>
      </c>
      <c r="J1713" s="7">
        <f t="shared" si="104"/>
        <v>1983</v>
      </c>
      <c r="K1713" s="7">
        <f t="shared" si="105"/>
        <v>1997</v>
      </c>
      <c r="L1713" s="12">
        <f t="shared" si="106"/>
        <v>35712</v>
      </c>
      <c r="M1713" s="13">
        <f t="shared" si="107"/>
        <v>25</v>
      </c>
      <c r="V1713" s="7">
        <v>9</v>
      </c>
    </row>
    <row r="1714" spans="1:22" x14ac:dyDescent="0.3">
      <c r="A1714" s="1" t="s">
        <v>624</v>
      </c>
      <c r="B1714" s="7">
        <v>1984</v>
      </c>
      <c r="C1714" s="1" t="s">
        <v>2356</v>
      </c>
      <c r="D1714" s="7">
        <v>26</v>
      </c>
      <c r="E1714" s="13">
        <v>0</v>
      </c>
      <c r="F1714" s="14">
        <v>15820.7</v>
      </c>
      <c r="G1714" s="1" t="s">
        <v>2351</v>
      </c>
      <c r="H1714" s="1" t="s">
        <v>2352</v>
      </c>
      <c r="I1714" s="9" t="s">
        <v>2362</v>
      </c>
      <c r="J1714" s="7">
        <f t="shared" si="104"/>
        <v>1983</v>
      </c>
      <c r="K1714" s="7">
        <f t="shared" si="105"/>
        <v>1984</v>
      </c>
      <c r="L1714" s="12">
        <f t="shared" si="106"/>
        <v>30859</v>
      </c>
      <c r="M1714" s="13">
        <f t="shared" si="107"/>
        <v>38</v>
      </c>
      <c r="V1714" s="7">
        <v>1</v>
      </c>
    </row>
    <row r="1715" spans="1:22" x14ac:dyDescent="0.3">
      <c r="A1715" s="1" t="s">
        <v>623</v>
      </c>
      <c r="B1715" s="7">
        <v>1982</v>
      </c>
      <c r="C1715" s="1" t="s">
        <v>2354</v>
      </c>
      <c r="D1715" s="7">
        <v>11</v>
      </c>
      <c r="E1715" s="13">
        <v>4</v>
      </c>
      <c r="F1715" s="14">
        <v>15828.82</v>
      </c>
      <c r="G1715" s="1" t="s">
        <v>2351</v>
      </c>
      <c r="H1715" s="1" t="s">
        <v>2352</v>
      </c>
      <c r="I1715" s="9" t="s">
        <v>2362</v>
      </c>
      <c r="J1715" s="7">
        <f t="shared" si="104"/>
        <v>1983</v>
      </c>
      <c r="K1715" s="7">
        <f t="shared" si="105"/>
        <v>1982</v>
      </c>
      <c r="L1715" s="12">
        <f t="shared" si="106"/>
        <v>30266</v>
      </c>
      <c r="M1715" s="13">
        <f t="shared" si="107"/>
        <v>40</v>
      </c>
      <c r="V1715" s="7">
        <v>1</v>
      </c>
    </row>
    <row r="1716" spans="1:22" x14ac:dyDescent="0.3">
      <c r="A1716" s="1" t="s">
        <v>622</v>
      </c>
      <c r="B1716" s="7">
        <v>1962</v>
      </c>
      <c r="C1716" s="1" t="s">
        <v>2359</v>
      </c>
      <c r="D1716" s="7">
        <v>25</v>
      </c>
      <c r="E1716" s="13">
        <v>0</v>
      </c>
      <c r="F1716" s="14">
        <v>15840.81</v>
      </c>
      <c r="G1716" s="1" t="s">
        <v>2351</v>
      </c>
      <c r="H1716" s="1" t="s">
        <v>2355</v>
      </c>
      <c r="I1716" s="9" t="s">
        <v>2375</v>
      </c>
      <c r="J1716" s="7">
        <f t="shared" si="104"/>
        <v>1983</v>
      </c>
      <c r="K1716" s="7">
        <f t="shared" si="105"/>
        <v>1962</v>
      </c>
      <c r="L1716" s="12">
        <f t="shared" si="106"/>
        <v>23005</v>
      </c>
      <c r="M1716" s="13">
        <f t="shared" si="107"/>
        <v>60</v>
      </c>
      <c r="V1716" s="7">
        <v>2</v>
      </c>
    </row>
    <row r="1717" spans="1:22" x14ac:dyDescent="0.3">
      <c r="A1717" s="1" t="s">
        <v>621</v>
      </c>
      <c r="B1717" s="7">
        <v>1980</v>
      </c>
      <c r="C1717" s="1" t="s">
        <v>2361</v>
      </c>
      <c r="D1717" s="7">
        <v>12</v>
      </c>
      <c r="E1717" s="13">
        <v>2</v>
      </c>
      <c r="F1717" s="14">
        <v>15922.29</v>
      </c>
      <c r="G1717" s="1" t="s">
        <v>2351</v>
      </c>
      <c r="H1717" s="1" t="s">
        <v>2352</v>
      </c>
      <c r="I1717" s="9" t="s">
        <v>2374</v>
      </c>
      <c r="J1717" s="7">
        <f t="shared" si="104"/>
        <v>1983</v>
      </c>
      <c r="K1717" s="7">
        <f t="shared" si="105"/>
        <v>1980</v>
      </c>
      <c r="L1717" s="12">
        <f t="shared" si="106"/>
        <v>29506</v>
      </c>
      <c r="M1717" s="13">
        <f t="shared" si="107"/>
        <v>42</v>
      </c>
      <c r="V1717" s="7">
        <v>1</v>
      </c>
    </row>
    <row r="1718" spans="1:22" x14ac:dyDescent="0.3">
      <c r="A1718" s="1" t="s">
        <v>620</v>
      </c>
      <c r="B1718" s="7">
        <v>1982</v>
      </c>
      <c r="C1718" s="1" t="s">
        <v>2350</v>
      </c>
      <c r="D1718" s="7">
        <v>24</v>
      </c>
      <c r="E1718" s="13">
        <v>3</v>
      </c>
      <c r="F1718" s="14">
        <v>15965.29</v>
      </c>
      <c r="G1718" s="1" t="s">
        <v>2351</v>
      </c>
      <c r="H1718" s="1" t="s">
        <v>2355</v>
      </c>
      <c r="I1718" s="9" t="s">
        <v>2358</v>
      </c>
      <c r="J1718" s="7">
        <f t="shared" si="104"/>
        <v>1983</v>
      </c>
      <c r="K1718" s="7">
        <f t="shared" si="105"/>
        <v>1982</v>
      </c>
      <c r="L1718" s="12">
        <f t="shared" si="106"/>
        <v>30156</v>
      </c>
      <c r="M1718" s="13">
        <f t="shared" si="107"/>
        <v>40</v>
      </c>
      <c r="V1718" s="7">
        <v>2</v>
      </c>
    </row>
    <row r="1719" spans="1:22" x14ac:dyDescent="0.3">
      <c r="A1719" s="1" t="s">
        <v>619</v>
      </c>
      <c r="B1719" s="7">
        <v>1980</v>
      </c>
      <c r="C1719" s="1" t="s">
        <v>2357</v>
      </c>
      <c r="D1719" s="7">
        <v>19</v>
      </c>
      <c r="E1719" s="13">
        <v>2</v>
      </c>
      <c r="F1719" s="14">
        <v>15966.19</v>
      </c>
      <c r="G1719" s="1" t="s">
        <v>2351</v>
      </c>
      <c r="H1719" s="1" t="s">
        <v>2351</v>
      </c>
      <c r="I1719" s="9" t="s">
        <v>2358</v>
      </c>
      <c r="J1719" s="7">
        <f t="shared" si="104"/>
        <v>1983</v>
      </c>
      <c r="K1719" s="7">
        <f t="shared" si="105"/>
        <v>1980</v>
      </c>
      <c r="L1719" s="12">
        <f t="shared" si="106"/>
        <v>29483</v>
      </c>
      <c r="M1719" s="13">
        <f t="shared" si="107"/>
        <v>42</v>
      </c>
      <c r="V1719" s="7">
        <v>9</v>
      </c>
    </row>
    <row r="1720" spans="1:22" x14ac:dyDescent="0.3">
      <c r="A1720" s="1" t="s">
        <v>618</v>
      </c>
      <c r="B1720" s="7">
        <v>1988</v>
      </c>
      <c r="C1720" s="1" t="s">
        <v>2359</v>
      </c>
      <c r="D1720" s="7">
        <v>5</v>
      </c>
      <c r="E1720" s="13">
        <v>3</v>
      </c>
      <c r="F1720" s="14">
        <v>16059.06</v>
      </c>
      <c r="G1720" s="1" t="s">
        <v>2351</v>
      </c>
      <c r="H1720" s="1" t="s">
        <v>2352</v>
      </c>
      <c r="I1720" s="9" t="s">
        <v>2358</v>
      </c>
      <c r="J1720" s="7">
        <f t="shared" si="104"/>
        <v>1983</v>
      </c>
      <c r="K1720" s="7">
        <f t="shared" si="105"/>
        <v>1988</v>
      </c>
      <c r="L1720" s="12">
        <f t="shared" si="106"/>
        <v>32482</v>
      </c>
      <c r="M1720" s="13">
        <f t="shared" si="107"/>
        <v>34</v>
      </c>
      <c r="V1720" s="7">
        <v>1</v>
      </c>
    </row>
    <row r="1721" spans="1:22" x14ac:dyDescent="0.3">
      <c r="A1721" s="1" t="s">
        <v>617</v>
      </c>
      <c r="B1721" s="7">
        <v>1978</v>
      </c>
      <c r="C1721" s="1" t="s">
        <v>2357</v>
      </c>
      <c r="D1721" s="7">
        <v>16</v>
      </c>
      <c r="E1721" s="13">
        <v>2</v>
      </c>
      <c r="F1721" s="14">
        <v>16062.89</v>
      </c>
      <c r="G1721" s="1" t="s">
        <v>2351</v>
      </c>
      <c r="H1721" s="1" t="s">
        <v>2351</v>
      </c>
      <c r="I1721" s="9" t="s">
        <v>2374</v>
      </c>
      <c r="J1721" s="7">
        <f t="shared" si="104"/>
        <v>1983</v>
      </c>
      <c r="K1721" s="7">
        <f t="shared" si="105"/>
        <v>1978</v>
      </c>
      <c r="L1721" s="12">
        <f t="shared" si="106"/>
        <v>28749</v>
      </c>
      <c r="M1721" s="13">
        <f t="shared" si="107"/>
        <v>44</v>
      </c>
      <c r="V1721" s="7">
        <v>9</v>
      </c>
    </row>
    <row r="1722" spans="1:22" x14ac:dyDescent="0.3">
      <c r="A1722" s="1" t="s">
        <v>616</v>
      </c>
      <c r="B1722" s="7">
        <v>1958</v>
      </c>
      <c r="C1722" s="1" t="s">
        <v>2361</v>
      </c>
      <c r="D1722" s="7">
        <v>22</v>
      </c>
      <c r="E1722" s="13">
        <v>2</v>
      </c>
      <c r="F1722" s="14">
        <v>16069.08</v>
      </c>
      <c r="G1722" s="1" t="s">
        <v>2351</v>
      </c>
      <c r="H1722" s="1" t="s">
        <v>2351</v>
      </c>
      <c r="I1722" s="9" t="s">
        <v>2368</v>
      </c>
      <c r="J1722" s="7">
        <f t="shared" si="104"/>
        <v>1983</v>
      </c>
      <c r="K1722" s="7">
        <f t="shared" si="105"/>
        <v>1958</v>
      </c>
      <c r="L1722" s="12">
        <f t="shared" si="106"/>
        <v>21480</v>
      </c>
      <c r="M1722" s="13">
        <f t="shared" si="107"/>
        <v>64</v>
      </c>
      <c r="V1722" s="7">
        <v>9</v>
      </c>
    </row>
    <row r="1723" spans="1:22" x14ac:dyDescent="0.3">
      <c r="A1723" s="1" t="s">
        <v>615</v>
      </c>
      <c r="B1723" s="7">
        <v>1958</v>
      </c>
      <c r="C1723" s="1" t="s">
        <v>2356</v>
      </c>
      <c r="D1723" s="7">
        <v>21</v>
      </c>
      <c r="E1723" s="13">
        <v>3</v>
      </c>
      <c r="F1723" s="14">
        <v>16085.13</v>
      </c>
      <c r="G1723" s="1" t="s">
        <v>2351</v>
      </c>
      <c r="H1723" s="1" t="s">
        <v>2351</v>
      </c>
      <c r="I1723" s="9" t="s">
        <v>2353</v>
      </c>
      <c r="J1723" s="7">
        <f t="shared" si="104"/>
        <v>1983</v>
      </c>
      <c r="K1723" s="7">
        <f t="shared" si="105"/>
        <v>1958</v>
      </c>
      <c r="L1723" s="12">
        <f t="shared" si="106"/>
        <v>21357</v>
      </c>
      <c r="M1723" s="13">
        <f t="shared" si="107"/>
        <v>64</v>
      </c>
      <c r="V1723" s="7">
        <v>9</v>
      </c>
    </row>
    <row r="1724" spans="1:22" x14ac:dyDescent="0.3">
      <c r="A1724" s="1" t="s">
        <v>614</v>
      </c>
      <c r="B1724" s="7">
        <v>1985</v>
      </c>
      <c r="C1724" s="1" t="s">
        <v>2360</v>
      </c>
      <c r="D1724" s="7">
        <v>27</v>
      </c>
      <c r="E1724" s="13">
        <v>3</v>
      </c>
      <c r="F1724" s="14">
        <v>16097.94</v>
      </c>
      <c r="G1724" s="1" t="s">
        <v>2351</v>
      </c>
      <c r="H1724" s="1" t="s">
        <v>2352</v>
      </c>
      <c r="I1724" s="9" t="s">
        <v>2358</v>
      </c>
      <c r="J1724" s="7">
        <f t="shared" si="104"/>
        <v>1983</v>
      </c>
      <c r="K1724" s="7">
        <f t="shared" si="105"/>
        <v>1985</v>
      </c>
      <c r="L1724" s="12">
        <f t="shared" si="106"/>
        <v>31286</v>
      </c>
      <c r="M1724" s="13">
        <f t="shared" si="107"/>
        <v>37</v>
      </c>
      <c r="V1724" s="7">
        <v>1</v>
      </c>
    </row>
    <row r="1725" spans="1:22" x14ac:dyDescent="0.3">
      <c r="A1725" s="1" t="s">
        <v>613</v>
      </c>
      <c r="B1725" s="7">
        <v>1993</v>
      </c>
      <c r="C1725" s="1" t="s">
        <v>2360</v>
      </c>
      <c r="D1725" s="7">
        <v>8</v>
      </c>
      <c r="E1725" s="13">
        <v>0</v>
      </c>
      <c r="F1725" s="14">
        <v>16115.3</v>
      </c>
      <c r="G1725" s="1" t="s">
        <v>2351</v>
      </c>
      <c r="H1725" s="1" t="s">
        <v>2355</v>
      </c>
      <c r="I1725" s="9" t="s">
        <v>2368</v>
      </c>
      <c r="J1725" s="7">
        <f t="shared" si="104"/>
        <v>1983</v>
      </c>
      <c r="K1725" s="7">
        <f t="shared" si="105"/>
        <v>1993</v>
      </c>
      <c r="L1725" s="12">
        <f t="shared" si="106"/>
        <v>34189</v>
      </c>
      <c r="M1725" s="13">
        <f t="shared" si="107"/>
        <v>29</v>
      </c>
      <c r="V1725" s="7">
        <v>2</v>
      </c>
    </row>
    <row r="1726" spans="1:22" x14ac:dyDescent="0.3">
      <c r="A1726" s="1" t="s">
        <v>612</v>
      </c>
      <c r="B1726" s="7">
        <v>1987</v>
      </c>
      <c r="C1726" s="1" t="s">
        <v>2361</v>
      </c>
      <c r="D1726" s="7">
        <v>6</v>
      </c>
      <c r="E1726" s="13">
        <v>3</v>
      </c>
      <c r="F1726" s="14">
        <v>16122.65</v>
      </c>
      <c r="G1726" s="1" t="s">
        <v>2351</v>
      </c>
      <c r="H1726" s="1" t="s">
        <v>2355</v>
      </c>
      <c r="I1726" s="9" t="s">
        <v>2362</v>
      </c>
      <c r="J1726" s="7">
        <f t="shared" si="104"/>
        <v>1983</v>
      </c>
      <c r="K1726" s="7">
        <f t="shared" si="105"/>
        <v>1987</v>
      </c>
      <c r="L1726" s="12">
        <f t="shared" si="106"/>
        <v>32056</v>
      </c>
      <c r="M1726" s="13">
        <f t="shared" si="107"/>
        <v>35</v>
      </c>
      <c r="V1726" s="7">
        <v>2</v>
      </c>
    </row>
    <row r="1727" spans="1:22" x14ac:dyDescent="0.3">
      <c r="A1727" s="1" t="s">
        <v>611</v>
      </c>
      <c r="B1727" s="7">
        <v>1993</v>
      </c>
      <c r="C1727" s="1" t="s">
        <v>2359</v>
      </c>
      <c r="D1727" s="7">
        <v>12</v>
      </c>
      <c r="E1727" s="13">
        <v>0</v>
      </c>
      <c r="F1727" s="14">
        <v>16138.76</v>
      </c>
      <c r="G1727" s="1" t="s">
        <v>2351</v>
      </c>
      <c r="H1727" s="1" t="s">
        <v>2352</v>
      </c>
      <c r="I1727" s="9" t="s">
        <v>2372</v>
      </c>
      <c r="J1727" s="7">
        <f t="shared" si="104"/>
        <v>1983</v>
      </c>
      <c r="K1727" s="7">
        <f t="shared" si="105"/>
        <v>1993</v>
      </c>
      <c r="L1727" s="12">
        <f t="shared" si="106"/>
        <v>34315</v>
      </c>
      <c r="M1727" s="13">
        <f t="shared" si="107"/>
        <v>29</v>
      </c>
      <c r="V1727" s="7">
        <v>1</v>
      </c>
    </row>
    <row r="1728" spans="1:22" x14ac:dyDescent="0.3">
      <c r="A1728" s="1" t="s">
        <v>610</v>
      </c>
      <c r="B1728" s="7">
        <v>1982</v>
      </c>
      <c r="C1728" s="1" t="s">
        <v>2350</v>
      </c>
      <c r="D1728" s="7">
        <v>6</v>
      </c>
      <c r="E1728" s="13">
        <v>3</v>
      </c>
      <c r="F1728" s="14">
        <v>16152.04</v>
      </c>
      <c r="G1728" s="1" t="s">
        <v>2351</v>
      </c>
      <c r="H1728" s="1" t="s">
        <v>2355</v>
      </c>
      <c r="I1728" s="9" t="s">
        <v>2374</v>
      </c>
      <c r="J1728" s="7">
        <f t="shared" si="104"/>
        <v>1983</v>
      </c>
      <c r="K1728" s="7">
        <f t="shared" si="105"/>
        <v>1982</v>
      </c>
      <c r="L1728" s="12">
        <f t="shared" si="106"/>
        <v>30138</v>
      </c>
      <c r="M1728" s="13">
        <f t="shared" si="107"/>
        <v>40</v>
      </c>
      <c r="V1728" s="7">
        <v>2</v>
      </c>
    </row>
    <row r="1729" spans="1:22" x14ac:dyDescent="0.3">
      <c r="A1729" s="1" t="s">
        <v>609</v>
      </c>
      <c r="B1729" s="7">
        <v>1974</v>
      </c>
      <c r="C1729" s="1" t="s">
        <v>2357</v>
      </c>
      <c r="D1729" s="7">
        <v>11</v>
      </c>
      <c r="E1729" s="13">
        <v>0</v>
      </c>
      <c r="F1729" s="14">
        <v>16190.97</v>
      </c>
      <c r="G1729" s="1" t="s">
        <v>2351</v>
      </c>
      <c r="H1729" s="1" t="s">
        <v>2352</v>
      </c>
      <c r="I1729" s="9" t="s">
        <v>2358</v>
      </c>
      <c r="J1729" s="7">
        <f t="shared" si="104"/>
        <v>1983</v>
      </c>
      <c r="K1729" s="7">
        <f t="shared" si="105"/>
        <v>1974</v>
      </c>
      <c r="L1729" s="12">
        <f t="shared" si="106"/>
        <v>27283</v>
      </c>
      <c r="M1729" s="13">
        <f t="shared" si="107"/>
        <v>48</v>
      </c>
      <c r="V1729" s="7">
        <v>1</v>
      </c>
    </row>
    <row r="1730" spans="1:22" x14ac:dyDescent="0.3">
      <c r="A1730" s="1" t="s">
        <v>608</v>
      </c>
      <c r="B1730" s="7">
        <v>1988</v>
      </c>
      <c r="C1730" s="1" t="s">
        <v>2360</v>
      </c>
      <c r="D1730" s="7">
        <v>6</v>
      </c>
      <c r="E1730" s="13">
        <v>3</v>
      </c>
      <c r="F1730" s="14">
        <v>16199.1</v>
      </c>
      <c r="G1730" s="1" t="s">
        <v>2351</v>
      </c>
      <c r="H1730" s="1" t="s">
        <v>2351</v>
      </c>
      <c r="I1730" s="9" t="s">
        <v>2358</v>
      </c>
      <c r="J1730" s="7">
        <f t="shared" si="104"/>
        <v>1983</v>
      </c>
      <c r="K1730" s="7">
        <f t="shared" si="105"/>
        <v>1988</v>
      </c>
      <c r="L1730" s="12">
        <f t="shared" si="106"/>
        <v>32361</v>
      </c>
      <c r="M1730" s="13">
        <f t="shared" si="107"/>
        <v>34</v>
      </c>
      <c r="V1730" s="7">
        <v>9</v>
      </c>
    </row>
    <row r="1731" spans="1:22" x14ac:dyDescent="0.3">
      <c r="A1731" s="1" t="s">
        <v>607</v>
      </c>
      <c r="B1731" s="7">
        <v>1988</v>
      </c>
      <c r="C1731" s="1" t="s">
        <v>2360</v>
      </c>
      <c r="D1731" s="7">
        <v>21</v>
      </c>
      <c r="E1731" s="13">
        <v>3</v>
      </c>
      <c r="F1731" s="14">
        <v>16205.88</v>
      </c>
      <c r="G1731" s="1" t="s">
        <v>2351</v>
      </c>
      <c r="H1731" s="1" t="s">
        <v>2355</v>
      </c>
      <c r="I1731" s="9" t="s">
        <v>2358</v>
      </c>
      <c r="J1731" s="7">
        <f t="shared" ref="J1731:J1794" si="108">ROUND(AVERAGEIF($B$2:$B$2339,"&lt;&gt;Unknown"),0)</f>
        <v>1983</v>
      </c>
      <c r="K1731" s="7">
        <f t="shared" ref="K1731:K1794" si="109">IF(B1731="Unknown",$J$2,B1731)</f>
        <v>1988</v>
      </c>
      <c r="L1731" s="12">
        <f t="shared" ref="L1731:L1794" si="110">DATE(K1731, MONTH(1 &amp;C1731),D1731)</f>
        <v>32376</v>
      </c>
      <c r="M1731" s="13">
        <f t="shared" ref="M1731:M1794" si="111">DATEDIF(L1731, DATE(2023,6,8),"y")</f>
        <v>34</v>
      </c>
      <c r="V1731" s="7">
        <v>2</v>
      </c>
    </row>
    <row r="1732" spans="1:22" x14ac:dyDescent="0.3">
      <c r="A1732" s="1" t="s">
        <v>606</v>
      </c>
      <c r="B1732" s="7">
        <v>2002</v>
      </c>
      <c r="C1732" s="1" t="s">
        <v>2357</v>
      </c>
      <c r="D1732" s="7">
        <v>8</v>
      </c>
      <c r="E1732" s="13">
        <v>0</v>
      </c>
      <c r="F1732" s="14">
        <v>16232.85</v>
      </c>
      <c r="G1732" s="1" t="s">
        <v>2351</v>
      </c>
      <c r="H1732" s="1" t="s">
        <v>2355</v>
      </c>
      <c r="I1732" s="9" t="s">
        <v>2362</v>
      </c>
      <c r="J1732" s="7">
        <f t="shared" si="108"/>
        <v>1983</v>
      </c>
      <c r="K1732" s="7">
        <f t="shared" si="109"/>
        <v>2002</v>
      </c>
      <c r="L1732" s="12">
        <f t="shared" si="110"/>
        <v>37507</v>
      </c>
      <c r="M1732" s="13">
        <f t="shared" si="111"/>
        <v>20</v>
      </c>
      <c r="V1732" s="7">
        <v>2</v>
      </c>
    </row>
    <row r="1733" spans="1:22" x14ac:dyDescent="0.3">
      <c r="A1733" s="1" t="s">
        <v>605</v>
      </c>
      <c r="B1733" s="7">
        <v>1972</v>
      </c>
      <c r="C1733" s="1" t="s">
        <v>2350</v>
      </c>
      <c r="D1733" s="7">
        <v>30</v>
      </c>
      <c r="E1733" s="13">
        <v>0</v>
      </c>
      <c r="F1733" s="14">
        <v>16267.32</v>
      </c>
      <c r="G1733" s="1" t="s">
        <v>2351</v>
      </c>
      <c r="H1733" s="1" t="s">
        <v>2351</v>
      </c>
      <c r="I1733" s="9" t="s">
        <v>2369</v>
      </c>
      <c r="J1733" s="7">
        <f t="shared" si="108"/>
        <v>1983</v>
      </c>
      <c r="K1733" s="7">
        <f t="shared" si="109"/>
        <v>1972</v>
      </c>
      <c r="L1733" s="12">
        <f t="shared" si="110"/>
        <v>26510</v>
      </c>
      <c r="M1733" s="13">
        <f t="shared" si="111"/>
        <v>50</v>
      </c>
      <c r="V1733" s="7">
        <v>9</v>
      </c>
    </row>
    <row r="1734" spans="1:22" x14ac:dyDescent="0.3">
      <c r="A1734" s="1" t="s">
        <v>604</v>
      </c>
      <c r="B1734" s="7">
        <v>2003</v>
      </c>
      <c r="C1734" s="1" t="s">
        <v>2360</v>
      </c>
      <c r="D1734" s="7">
        <v>24</v>
      </c>
      <c r="E1734" s="13">
        <v>0</v>
      </c>
      <c r="F1734" s="14">
        <v>16297.85</v>
      </c>
      <c r="G1734" s="1" t="s">
        <v>2351</v>
      </c>
      <c r="H1734" s="1" t="s">
        <v>2352</v>
      </c>
      <c r="I1734" s="9" t="s">
        <v>2362</v>
      </c>
      <c r="J1734" s="7">
        <f t="shared" si="108"/>
        <v>1983</v>
      </c>
      <c r="K1734" s="7">
        <f t="shared" si="109"/>
        <v>2003</v>
      </c>
      <c r="L1734" s="12">
        <f t="shared" si="110"/>
        <v>37857</v>
      </c>
      <c r="M1734" s="13">
        <f t="shared" si="111"/>
        <v>19</v>
      </c>
      <c r="V1734" s="7">
        <v>1</v>
      </c>
    </row>
    <row r="1735" spans="1:22" x14ac:dyDescent="0.3">
      <c r="A1735" s="1" t="s">
        <v>603</v>
      </c>
      <c r="B1735" s="7">
        <v>1969</v>
      </c>
      <c r="C1735" s="1" t="s">
        <v>2360</v>
      </c>
      <c r="D1735" s="7">
        <v>8</v>
      </c>
      <c r="E1735" s="13">
        <v>0</v>
      </c>
      <c r="F1735" s="14">
        <v>16311.05</v>
      </c>
      <c r="G1735" s="1" t="s">
        <v>2351</v>
      </c>
      <c r="H1735" s="1" t="s">
        <v>2352</v>
      </c>
      <c r="I1735" s="9" t="s">
        <v>2374</v>
      </c>
      <c r="J1735" s="7">
        <f t="shared" si="108"/>
        <v>1983</v>
      </c>
      <c r="K1735" s="7">
        <f t="shared" si="109"/>
        <v>1969</v>
      </c>
      <c r="L1735" s="12">
        <f t="shared" si="110"/>
        <v>25423</v>
      </c>
      <c r="M1735" s="13">
        <f t="shared" si="111"/>
        <v>53</v>
      </c>
      <c r="V1735" s="7">
        <v>1</v>
      </c>
    </row>
    <row r="1736" spans="1:22" x14ac:dyDescent="0.3">
      <c r="A1736" s="1" t="s">
        <v>602</v>
      </c>
      <c r="B1736" s="7">
        <v>1965</v>
      </c>
      <c r="C1736" s="1" t="s">
        <v>2359</v>
      </c>
      <c r="D1736" s="7">
        <v>5</v>
      </c>
      <c r="E1736" s="13">
        <v>0</v>
      </c>
      <c r="F1736" s="14">
        <v>16351.42</v>
      </c>
      <c r="G1736" s="1" t="s">
        <v>2351</v>
      </c>
      <c r="H1736" s="1" t="s">
        <v>2352</v>
      </c>
      <c r="I1736" s="9" t="s">
        <v>2374</v>
      </c>
      <c r="J1736" s="7">
        <f t="shared" si="108"/>
        <v>1983</v>
      </c>
      <c r="K1736" s="7">
        <f t="shared" si="109"/>
        <v>1965</v>
      </c>
      <c r="L1736" s="12">
        <f t="shared" si="110"/>
        <v>24081</v>
      </c>
      <c r="M1736" s="13">
        <f t="shared" si="111"/>
        <v>57</v>
      </c>
      <c r="V1736" s="7">
        <v>1</v>
      </c>
    </row>
    <row r="1737" spans="1:22" x14ac:dyDescent="0.3">
      <c r="A1737" s="1" t="s">
        <v>601</v>
      </c>
      <c r="B1737" s="7">
        <v>1995</v>
      </c>
      <c r="C1737" s="1" t="s">
        <v>2357</v>
      </c>
      <c r="D1737" s="7">
        <v>28</v>
      </c>
      <c r="E1737" s="13">
        <v>3</v>
      </c>
      <c r="F1737" s="14">
        <v>16420.490000000002</v>
      </c>
      <c r="G1737" s="1" t="s">
        <v>2351</v>
      </c>
      <c r="H1737" s="1" t="s">
        <v>2352</v>
      </c>
      <c r="I1737" s="9" t="s">
        <v>2358</v>
      </c>
      <c r="J1737" s="7">
        <f t="shared" si="108"/>
        <v>1983</v>
      </c>
      <c r="K1737" s="7">
        <f t="shared" si="109"/>
        <v>1995</v>
      </c>
      <c r="L1737" s="12">
        <f t="shared" si="110"/>
        <v>34970</v>
      </c>
      <c r="M1737" s="13">
        <f t="shared" si="111"/>
        <v>27</v>
      </c>
      <c r="V1737" s="7">
        <v>1</v>
      </c>
    </row>
    <row r="1738" spans="1:22" x14ac:dyDescent="0.3">
      <c r="A1738" s="1" t="s">
        <v>600</v>
      </c>
      <c r="B1738" s="7">
        <v>2003</v>
      </c>
      <c r="C1738" s="1" t="s">
        <v>2359</v>
      </c>
      <c r="D1738" s="7">
        <v>20</v>
      </c>
      <c r="E1738" s="13">
        <v>1</v>
      </c>
      <c r="F1738" s="14">
        <v>16450.89</v>
      </c>
      <c r="G1738" s="1" t="s">
        <v>2351</v>
      </c>
      <c r="H1738" s="1" t="s">
        <v>2355</v>
      </c>
      <c r="I1738" s="9" t="s">
        <v>2358</v>
      </c>
      <c r="J1738" s="7">
        <f t="shared" si="108"/>
        <v>1983</v>
      </c>
      <c r="K1738" s="7">
        <f t="shared" si="109"/>
        <v>2003</v>
      </c>
      <c r="L1738" s="12">
        <f t="shared" si="110"/>
        <v>37975</v>
      </c>
      <c r="M1738" s="13">
        <f t="shared" si="111"/>
        <v>19</v>
      </c>
      <c r="V1738" s="7">
        <v>2</v>
      </c>
    </row>
    <row r="1739" spans="1:22" x14ac:dyDescent="0.3">
      <c r="A1739" s="1" t="s">
        <v>599</v>
      </c>
      <c r="B1739" s="7">
        <v>1958</v>
      </c>
      <c r="C1739" s="1" t="s">
        <v>2361</v>
      </c>
      <c r="D1739" s="7">
        <v>10</v>
      </c>
      <c r="E1739" s="13">
        <v>3</v>
      </c>
      <c r="F1739" s="14">
        <v>16455.71</v>
      </c>
      <c r="G1739" s="1" t="s">
        <v>2351</v>
      </c>
      <c r="H1739" s="1" t="s">
        <v>2351</v>
      </c>
      <c r="I1739" s="9" t="s">
        <v>2358</v>
      </c>
      <c r="J1739" s="7">
        <f t="shared" si="108"/>
        <v>1983</v>
      </c>
      <c r="K1739" s="7">
        <f t="shared" si="109"/>
        <v>1958</v>
      </c>
      <c r="L1739" s="12">
        <f t="shared" si="110"/>
        <v>21468</v>
      </c>
      <c r="M1739" s="13">
        <f t="shared" si="111"/>
        <v>64</v>
      </c>
      <c r="V1739" s="7">
        <v>9</v>
      </c>
    </row>
    <row r="1740" spans="1:22" x14ac:dyDescent="0.3">
      <c r="A1740" s="1" t="s">
        <v>598</v>
      </c>
      <c r="B1740" s="7">
        <v>1995</v>
      </c>
      <c r="C1740" s="1" t="s">
        <v>2359</v>
      </c>
      <c r="D1740" s="7">
        <v>23</v>
      </c>
      <c r="E1740" s="13">
        <v>0</v>
      </c>
      <c r="F1740" s="14">
        <v>16577.78</v>
      </c>
      <c r="G1740" s="1" t="s">
        <v>2351</v>
      </c>
      <c r="H1740" s="1" t="s">
        <v>2355</v>
      </c>
      <c r="I1740" s="9" t="s">
        <v>2353</v>
      </c>
      <c r="J1740" s="7">
        <f t="shared" si="108"/>
        <v>1983</v>
      </c>
      <c r="K1740" s="7">
        <f t="shared" si="109"/>
        <v>1995</v>
      </c>
      <c r="L1740" s="12">
        <f t="shared" si="110"/>
        <v>35056</v>
      </c>
      <c r="M1740" s="13">
        <f t="shared" si="111"/>
        <v>27</v>
      </c>
      <c r="V1740" s="7">
        <v>2</v>
      </c>
    </row>
    <row r="1741" spans="1:22" x14ac:dyDescent="0.3">
      <c r="A1741" s="1" t="s">
        <v>597</v>
      </c>
      <c r="B1741" s="7">
        <v>2001</v>
      </c>
      <c r="C1741" s="1" t="s">
        <v>2356</v>
      </c>
      <c r="D1741" s="7">
        <v>25</v>
      </c>
      <c r="E1741" s="13">
        <v>0</v>
      </c>
      <c r="F1741" s="14">
        <v>16586.5</v>
      </c>
      <c r="G1741" s="1" t="s">
        <v>2351</v>
      </c>
      <c r="H1741" s="1" t="s">
        <v>2355</v>
      </c>
      <c r="I1741" s="9" t="s">
        <v>2353</v>
      </c>
      <c r="J1741" s="7">
        <f t="shared" si="108"/>
        <v>1983</v>
      </c>
      <c r="K1741" s="7">
        <f t="shared" si="109"/>
        <v>2001</v>
      </c>
      <c r="L1741" s="12">
        <f t="shared" si="110"/>
        <v>37067</v>
      </c>
      <c r="M1741" s="13">
        <f t="shared" si="111"/>
        <v>21</v>
      </c>
      <c r="V1741" s="7">
        <v>2</v>
      </c>
    </row>
    <row r="1742" spans="1:22" x14ac:dyDescent="0.3">
      <c r="A1742" s="1" t="s">
        <v>596</v>
      </c>
      <c r="B1742" s="7">
        <v>1963</v>
      </c>
      <c r="C1742" s="1" t="s">
        <v>2356</v>
      </c>
      <c r="D1742" s="7">
        <v>25</v>
      </c>
      <c r="E1742" s="13">
        <v>0</v>
      </c>
      <c r="F1742" s="14">
        <v>16587.96</v>
      </c>
      <c r="G1742" s="1" t="s">
        <v>2351</v>
      </c>
      <c r="H1742" s="1" t="s">
        <v>2351</v>
      </c>
      <c r="I1742" s="9" t="s">
        <v>2369</v>
      </c>
      <c r="J1742" s="7">
        <f t="shared" si="108"/>
        <v>1983</v>
      </c>
      <c r="K1742" s="7">
        <f t="shared" si="109"/>
        <v>1963</v>
      </c>
      <c r="L1742" s="12">
        <f t="shared" si="110"/>
        <v>23187</v>
      </c>
      <c r="M1742" s="13">
        <f t="shared" si="111"/>
        <v>59</v>
      </c>
      <c r="V1742" s="7">
        <v>9</v>
      </c>
    </row>
    <row r="1743" spans="1:22" x14ac:dyDescent="0.3">
      <c r="A1743" s="1" t="s">
        <v>595</v>
      </c>
      <c r="B1743" s="7">
        <v>1970</v>
      </c>
      <c r="C1743" s="1" t="s">
        <v>2350</v>
      </c>
      <c r="D1743" s="7">
        <v>10</v>
      </c>
      <c r="E1743" s="13">
        <v>0</v>
      </c>
      <c r="F1743" s="14">
        <v>16600.16</v>
      </c>
      <c r="G1743" s="1" t="s">
        <v>2351</v>
      </c>
      <c r="H1743" s="1" t="s">
        <v>2351</v>
      </c>
      <c r="I1743" s="9" t="s">
        <v>2362</v>
      </c>
      <c r="J1743" s="7">
        <f t="shared" si="108"/>
        <v>1983</v>
      </c>
      <c r="K1743" s="7">
        <f t="shared" si="109"/>
        <v>1970</v>
      </c>
      <c r="L1743" s="12">
        <f t="shared" si="110"/>
        <v>25759</v>
      </c>
      <c r="M1743" s="13">
        <f t="shared" si="111"/>
        <v>52</v>
      </c>
      <c r="V1743" s="7">
        <v>9</v>
      </c>
    </row>
    <row r="1744" spans="1:22" x14ac:dyDescent="0.3">
      <c r="A1744" s="1" t="s">
        <v>594</v>
      </c>
      <c r="B1744" s="7">
        <v>1975</v>
      </c>
      <c r="C1744" s="1" t="s">
        <v>2350</v>
      </c>
      <c r="D1744" s="7">
        <v>24</v>
      </c>
      <c r="E1744" s="13">
        <v>1</v>
      </c>
      <c r="F1744" s="14">
        <v>16602.18</v>
      </c>
      <c r="G1744" s="1" t="s">
        <v>2351</v>
      </c>
      <c r="H1744" s="1" t="s">
        <v>2355</v>
      </c>
      <c r="I1744" s="9" t="s">
        <v>2374</v>
      </c>
      <c r="J1744" s="7">
        <f t="shared" si="108"/>
        <v>1983</v>
      </c>
      <c r="K1744" s="7">
        <f t="shared" si="109"/>
        <v>1975</v>
      </c>
      <c r="L1744" s="12">
        <f t="shared" si="110"/>
        <v>27599</v>
      </c>
      <c r="M1744" s="13">
        <f t="shared" si="111"/>
        <v>47</v>
      </c>
      <c r="V1744" s="7">
        <v>2</v>
      </c>
    </row>
    <row r="1745" spans="1:22" x14ac:dyDescent="0.3">
      <c r="A1745" s="1" t="s">
        <v>593</v>
      </c>
      <c r="B1745" s="7">
        <v>1977</v>
      </c>
      <c r="C1745" s="1" t="s">
        <v>2357</v>
      </c>
      <c r="D1745" s="7">
        <v>25</v>
      </c>
      <c r="E1745" s="13">
        <v>2</v>
      </c>
      <c r="F1745" s="14">
        <v>16631.61</v>
      </c>
      <c r="G1745" s="1" t="s">
        <v>2351</v>
      </c>
      <c r="H1745" s="1" t="s">
        <v>2355</v>
      </c>
      <c r="I1745" s="9" t="s">
        <v>2358</v>
      </c>
      <c r="J1745" s="7">
        <f t="shared" si="108"/>
        <v>1983</v>
      </c>
      <c r="K1745" s="7">
        <f t="shared" si="109"/>
        <v>1977</v>
      </c>
      <c r="L1745" s="12">
        <f t="shared" si="110"/>
        <v>28393</v>
      </c>
      <c r="M1745" s="13">
        <f t="shared" si="111"/>
        <v>45</v>
      </c>
      <c r="V1745" s="7">
        <v>2</v>
      </c>
    </row>
    <row r="1746" spans="1:22" x14ac:dyDescent="0.3">
      <c r="A1746" s="1" t="s">
        <v>592</v>
      </c>
      <c r="B1746" s="7">
        <v>1993</v>
      </c>
      <c r="C1746" s="1" t="s">
        <v>2354</v>
      </c>
      <c r="D1746" s="7">
        <v>5</v>
      </c>
      <c r="E1746" s="13">
        <v>1</v>
      </c>
      <c r="F1746" s="14">
        <v>16657.72</v>
      </c>
      <c r="G1746" s="1" t="s">
        <v>2351</v>
      </c>
      <c r="H1746" s="1" t="s">
        <v>2355</v>
      </c>
      <c r="I1746" s="9" t="s">
        <v>2368</v>
      </c>
      <c r="J1746" s="7">
        <f t="shared" si="108"/>
        <v>1983</v>
      </c>
      <c r="K1746" s="7">
        <f t="shared" si="109"/>
        <v>1993</v>
      </c>
      <c r="L1746" s="12">
        <f t="shared" si="110"/>
        <v>34278</v>
      </c>
      <c r="M1746" s="13">
        <f t="shared" si="111"/>
        <v>29</v>
      </c>
      <c r="V1746" s="7">
        <v>2</v>
      </c>
    </row>
    <row r="1747" spans="1:22" x14ac:dyDescent="0.3">
      <c r="A1747" s="1" t="s">
        <v>591</v>
      </c>
      <c r="B1747" s="7">
        <v>1974</v>
      </c>
      <c r="C1747" s="1" t="s">
        <v>2360</v>
      </c>
      <c r="D1747" s="7">
        <v>28</v>
      </c>
      <c r="E1747" s="13">
        <v>0</v>
      </c>
      <c r="F1747" s="14">
        <v>16770.990000000002</v>
      </c>
      <c r="G1747" s="1" t="s">
        <v>2351</v>
      </c>
      <c r="H1747" s="1" t="s">
        <v>2355</v>
      </c>
      <c r="I1747" s="9" t="s">
        <v>2358</v>
      </c>
      <c r="J1747" s="7">
        <f t="shared" si="108"/>
        <v>1983</v>
      </c>
      <c r="K1747" s="7">
        <f t="shared" si="109"/>
        <v>1974</v>
      </c>
      <c r="L1747" s="12">
        <f t="shared" si="110"/>
        <v>27269</v>
      </c>
      <c r="M1747" s="13">
        <f t="shared" si="111"/>
        <v>48</v>
      </c>
      <c r="V1747" s="7">
        <v>2</v>
      </c>
    </row>
    <row r="1748" spans="1:22" x14ac:dyDescent="0.3">
      <c r="A1748" s="1" t="s">
        <v>590</v>
      </c>
      <c r="B1748" s="7">
        <v>1989</v>
      </c>
      <c r="C1748" s="1" t="s">
        <v>2357</v>
      </c>
      <c r="D1748" s="7">
        <v>23</v>
      </c>
      <c r="E1748" s="13">
        <v>2</v>
      </c>
      <c r="F1748" s="14">
        <v>16776.3</v>
      </c>
      <c r="G1748" s="1" t="s">
        <v>2351</v>
      </c>
      <c r="H1748" s="1" t="s">
        <v>2351</v>
      </c>
      <c r="I1748" s="9" t="s">
        <v>2368</v>
      </c>
      <c r="J1748" s="7">
        <f t="shared" si="108"/>
        <v>1983</v>
      </c>
      <c r="K1748" s="7">
        <f t="shared" si="109"/>
        <v>1989</v>
      </c>
      <c r="L1748" s="12">
        <f t="shared" si="110"/>
        <v>32774</v>
      </c>
      <c r="M1748" s="13">
        <f t="shared" si="111"/>
        <v>33</v>
      </c>
      <c r="V1748" s="7">
        <v>9</v>
      </c>
    </row>
    <row r="1749" spans="1:22" x14ac:dyDescent="0.3">
      <c r="A1749" s="1" t="s">
        <v>589</v>
      </c>
      <c r="B1749" s="7">
        <v>1962</v>
      </c>
      <c r="C1749" s="1" t="s">
        <v>2350</v>
      </c>
      <c r="D1749" s="7">
        <v>29</v>
      </c>
      <c r="E1749" s="13">
        <v>0</v>
      </c>
      <c r="F1749" s="14">
        <v>16779.400000000001</v>
      </c>
      <c r="G1749" s="1" t="s">
        <v>2351</v>
      </c>
      <c r="H1749" s="1" t="s">
        <v>2351</v>
      </c>
      <c r="I1749" s="9" t="s">
        <v>2374</v>
      </c>
      <c r="J1749" s="7">
        <f t="shared" si="108"/>
        <v>1983</v>
      </c>
      <c r="K1749" s="7">
        <f t="shared" si="109"/>
        <v>1962</v>
      </c>
      <c r="L1749" s="12">
        <f t="shared" si="110"/>
        <v>22856</v>
      </c>
      <c r="M1749" s="13">
        <f t="shared" si="111"/>
        <v>60</v>
      </c>
      <c r="V1749" s="7">
        <v>9</v>
      </c>
    </row>
    <row r="1750" spans="1:22" x14ac:dyDescent="0.3">
      <c r="A1750" s="1" t="s">
        <v>588</v>
      </c>
      <c r="B1750" s="7">
        <v>1995</v>
      </c>
      <c r="C1750" s="1" t="s">
        <v>2361</v>
      </c>
      <c r="D1750" s="7">
        <v>19</v>
      </c>
      <c r="E1750" s="13">
        <v>1</v>
      </c>
      <c r="F1750" s="14">
        <v>16796.41</v>
      </c>
      <c r="G1750" s="1" t="s">
        <v>2351</v>
      </c>
      <c r="H1750" s="1" t="s">
        <v>2352</v>
      </c>
      <c r="I1750" s="9" t="s">
        <v>2368</v>
      </c>
      <c r="J1750" s="7">
        <f t="shared" si="108"/>
        <v>1983</v>
      </c>
      <c r="K1750" s="7">
        <f t="shared" si="109"/>
        <v>1995</v>
      </c>
      <c r="L1750" s="12">
        <f t="shared" si="110"/>
        <v>34991</v>
      </c>
      <c r="M1750" s="13">
        <f t="shared" si="111"/>
        <v>27</v>
      </c>
      <c r="V1750" s="7">
        <v>1</v>
      </c>
    </row>
    <row r="1751" spans="1:22" x14ac:dyDescent="0.3">
      <c r="A1751" s="1" t="s">
        <v>587</v>
      </c>
      <c r="B1751" s="7">
        <v>1974</v>
      </c>
      <c r="C1751" s="1" t="s">
        <v>2360</v>
      </c>
      <c r="D1751" s="7">
        <v>8</v>
      </c>
      <c r="E1751" s="13">
        <v>0</v>
      </c>
      <c r="F1751" s="14">
        <v>16841.32</v>
      </c>
      <c r="G1751" s="1" t="s">
        <v>2351</v>
      </c>
      <c r="H1751" s="1" t="s">
        <v>2352</v>
      </c>
      <c r="I1751" s="9" t="s">
        <v>2362</v>
      </c>
      <c r="J1751" s="7">
        <f t="shared" si="108"/>
        <v>1983</v>
      </c>
      <c r="K1751" s="7">
        <f t="shared" si="109"/>
        <v>1974</v>
      </c>
      <c r="L1751" s="12">
        <f t="shared" si="110"/>
        <v>27249</v>
      </c>
      <c r="M1751" s="13">
        <f t="shared" si="111"/>
        <v>48</v>
      </c>
      <c r="V1751" s="7">
        <v>1</v>
      </c>
    </row>
    <row r="1752" spans="1:22" x14ac:dyDescent="0.3">
      <c r="A1752" s="1" t="s">
        <v>586</v>
      </c>
      <c r="B1752" s="7">
        <v>2003</v>
      </c>
      <c r="C1752" s="1" t="s">
        <v>2357</v>
      </c>
      <c r="D1752" s="7">
        <v>10</v>
      </c>
      <c r="E1752" s="13">
        <v>0</v>
      </c>
      <c r="F1752" s="14">
        <v>16884.919999999998</v>
      </c>
      <c r="G1752" s="1" t="s">
        <v>2351</v>
      </c>
      <c r="H1752" s="1" t="s">
        <v>2351</v>
      </c>
      <c r="I1752" s="9" t="s">
        <v>2362</v>
      </c>
      <c r="J1752" s="7">
        <f t="shared" si="108"/>
        <v>1983</v>
      </c>
      <c r="K1752" s="7">
        <f t="shared" si="109"/>
        <v>2003</v>
      </c>
      <c r="L1752" s="12">
        <f t="shared" si="110"/>
        <v>37874</v>
      </c>
      <c r="M1752" s="13">
        <f t="shared" si="111"/>
        <v>19</v>
      </c>
      <c r="V1752" s="7">
        <v>9</v>
      </c>
    </row>
    <row r="1753" spans="1:22" x14ac:dyDescent="0.3">
      <c r="A1753" s="1" t="s">
        <v>585</v>
      </c>
      <c r="B1753" s="7">
        <v>1968</v>
      </c>
      <c r="C1753" s="1" t="s">
        <v>2361</v>
      </c>
      <c r="D1753" s="7">
        <v>21</v>
      </c>
      <c r="E1753" s="13">
        <v>0</v>
      </c>
      <c r="F1753" s="14">
        <v>16903.5</v>
      </c>
      <c r="G1753" s="1" t="s">
        <v>2351</v>
      </c>
      <c r="H1753" s="1" t="s">
        <v>2352</v>
      </c>
      <c r="I1753" s="9" t="s">
        <v>2358</v>
      </c>
      <c r="J1753" s="7">
        <f t="shared" si="108"/>
        <v>1983</v>
      </c>
      <c r="K1753" s="7">
        <f t="shared" si="109"/>
        <v>1968</v>
      </c>
      <c r="L1753" s="12">
        <f t="shared" si="110"/>
        <v>25132</v>
      </c>
      <c r="M1753" s="13">
        <f t="shared" si="111"/>
        <v>54</v>
      </c>
      <c r="V1753" s="7">
        <v>1</v>
      </c>
    </row>
    <row r="1754" spans="1:22" x14ac:dyDescent="0.3">
      <c r="A1754" s="1" t="s">
        <v>584</v>
      </c>
      <c r="B1754" s="7">
        <v>1977</v>
      </c>
      <c r="C1754" s="1" t="s">
        <v>2360</v>
      </c>
      <c r="D1754" s="7">
        <v>25</v>
      </c>
      <c r="E1754" s="13">
        <v>2</v>
      </c>
      <c r="F1754" s="14">
        <v>16921.09</v>
      </c>
      <c r="G1754" s="1" t="s">
        <v>2351</v>
      </c>
      <c r="H1754" s="1" t="s">
        <v>2352</v>
      </c>
      <c r="I1754" s="9" t="s">
        <v>2369</v>
      </c>
      <c r="J1754" s="7">
        <f t="shared" si="108"/>
        <v>1983</v>
      </c>
      <c r="K1754" s="7">
        <f t="shared" si="109"/>
        <v>1977</v>
      </c>
      <c r="L1754" s="12">
        <f t="shared" si="110"/>
        <v>28362</v>
      </c>
      <c r="M1754" s="13">
        <f t="shared" si="111"/>
        <v>45</v>
      </c>
      <c r="V1754" s="7">
        <v>1</v>
      </c>
    </row>
    <row r="1755" spans="1:22" x14ac:dyDescent="0.3">
      <c r="A1755" s="1" t="s">
        <v>583</v>
      </c>
      <c r="B1755" s="7">
        <v>1980</v>
      </c>
      <c r="C1755" s="1" t="s">
        <v>2350</v>
      </c>
      <c r="D1755" s="7">
        <v>16</v>
      </c>
      <c r="E1755" s="13">
        <v>2</v>
      </c>
      <c r="F1755" s="14">
        <v>16990.55</v>
      </c>
      <c r="G1755" s="1" t="s">
        <v>2351</v>
      </c>
      <c r="H1755" s="1" t="s">
        <v>2352</v>
      </c>
      <c r="I1755" s="9" t="s">
        <v>2358</v>
      </c>
      <c r="J1755" s="7">
        <f t="shared" si="108"/>
        <v>1983</v>
      </c>
      <c r="K1755" s="7">
        <f t="shared" si="109"/>
        <v>1980</v>
      </c>
      <c r="L1755" s="12">
        <f t="shared" si="110"/>
        <v>29418</v>
      </c>
      <c r="M1755" s="13">
        <f t="shared" si="111"/>
        <v>42</v>
      </c>
      <c r="V1755" s="7">
        <v>1</v>
      </c>
    </row>
    <row r="1756" spans="1:22" x14ac:dyDescent="0.3">
      <c r="A1756" s="1" t="s">
        <v>582</v>
      </c>
      <c r="B1756" s="7">
        <v>1971</v>
      </c>
      <c r="C1756" s="1" t="s">
        <v>2360</v>
      </c>
      <c r="D1756" s="7">
        <v>22</v>
      </c>
      <c r="E1756" s="13">
        <v>0</v>
      </c>
      <c r="F1756" s="14">
        <v>17016.009999999998</v>
      </c>
      <c r="G1756" s="1" t="s">
        <v>2351</v>
      </c>
      <c r="H1756" s="1" t="s">
        <v>2351</v>
      </c>
      <c r="I1756" s="9" t="s">
        <v>2369</v>
      </c>
      <c r="J1756" s="7">
        <f t="shared" si="108"/>
        <v>1983</v>
      </c>
      <c r="K1756" s="7">
        <f t="shared" si="109"/>
        <v>1971</v>
      </c>
      <c r="L1756" s="12">
        <f t="shared" si="110"/>
        <v>26167</v>
      </c>
      <c r="M1756" s="13">
        <f t="shared" si="111"/>
        <v>51</v>
      </c>
      <c r="V1756" s="7">
        <v>9</v>
      </c>
    </row>
    <row r="1757" spans="1:22" x14ac:dyDescent="0.3">
      <c r="A1757" s="1" t="s">
        <v>581</v>
      </c>
      <c r="B1757" s="7">
        <v>1996</v>
      </c>
      <c r="C1757" s="1" t="s">
        <v>2356</v>
      </c>
      <c r="D1757" s="7">
        <v>10</v>
      </c>
      <c r="E1757" s="13">
        <v>0</v>
      </c>
      <c r="F1757" s="14">
        <v>17043.34</v>
      </c>
      <c r="G1757" s="1" t="s">
        <v>2351</v>
      </c>
      <c r="H1757" s="1" t="s">
        <v>2352</v>
      </c>
      <c r="I1757" s="9" t="s">
        <v>2353</v>
      </c>
      <c r="J1757" s="7">
        <f t="shared" si="108"/>
        <v>1983</v>
      </c>
      <c r="K1757" s="7">
        <f t="shared" si="109"/>
        <v>1996</v>
      </c>
      <c r="L1757" s="12">
        <f t="shared" si="110"/>
        <v>35226</v>
      </c>
      <c r="M1757" s="13">
        <f t="shared" si="111"/>
        <v>26</v>
      </c>
      <c r="V1757" s="7">
        <v>1</v>
      </c>
    </row>
    <row r="1758" spans="1:22" x14ac:dyDescent="0.3">
      <c r="A1758" s="1" t="s">
        <v>580</v>
      </c>
      <c r="B1758" s="7">
        <v>2003</v>
      </c>
      <c r="C1758" s="1" t="s">
        <v>2359</v>
      </c>
      <c r="D1758" s="7">
        <v>26</v>
      </c>
      <c r="E1758" s="13">
        <v>0</v>
      </c>
      <c r="F1758" s="14">
        <v>17081.080000000002</v>
      </c>
      <c r="G1758" s="1" t="s">
        <v>2351</v>
      </c>
      <c r="H1758" s="1" t="s">
        <v>2351</v>
      </c>
      <c r="I1758" s="9" t="s">
        <v>2362</v>
      </c>
      <c r="J1758" s="7">
        <f t="shared" si="108"/>
        <v>1983</v>
      </c>
      <c r="K1758" s="7">
        <f t="shared" si="109"/>
        <v>2003</v>
      </c>
      <c r="L1758" s="12">
        <f t="shared" si="110"/>
        <v>37981</v>
      </c>
      <c r="M1758" s="13">
        <f t="shared" si="111"/>
        <v>19</v>
      </c>
      <c r="V1758" s="7">
        <v>9</v>
      </c>
    </row>
    <row r="1759" spans="1:22" x14ac:dyDescent="0.3">
      <c r="A1759" s="1" t="s">
        <v>579</v>
      </c>
      <c r="B1759" s="7">
        <v>2002</v>
      </c>
      <c r="C1759" s="1" t="s">
        <v>2356</v>
      </c>
      <c r="D1759" s="7">
        <v>28</v>
      </c>
      <c r="E1759" s="13">
        <v>1</v>
      </c>
      <c r="F1759" s="14">
        <v>17085.27</v>
      </c>
      <c r="G1759" s="1" t="s">
        <v>2351</v>
      </c>
      <c r="H1759" s="1" t="s">
        <v>2352</v>
      </c>
      <c r="I1759" s="9" t="s">
        <v>2353</v>
      </c>
      <c r="J1759" s="7">
        <f t="shared" si="108"/>
        <v>1983</v>
      </c>
      <c r="K1759" s="7">
        <f t="shared" si="109"/>
        <v>2002</v>
      </c>
      <c r="L1759" s="12">
        <f t="shared" si="110"/>
        <v>37435</v>
      </c>
      <c r="M1759" s="13">
        <f t="shared" si="111"/>
        <v>20</v>
      </c>
      <c r="V1759" s="7">
        <v>1</v>
      </c>
    </row>
    <row r="1760" spans="1:22" x14ac:dyDescent="0.3">
      <c r="A1760" s="1" t="s">
        <v>578</v>
      </c>
      <c r="B1760" s="7">
        <v>1998</v>
      </c>
      <c r="C1760" s="1" t="s">
        <v>2356</v>
      </c>
      <c r="D1760" s="7">
        <v>3</v>
      </c>
      <c r="E1760" s="13">
        <v>4</v>
      </c>
      <c r="F1760" s="14">
        <v>17128.43</v>
      </c>
      <c r="G1760" s="1" t="s">
        <v>2351</v>
      </c>
      <c r="H1760" s="1" t="s">
        <v>2352</v>
      </c>
      <c r="I1760" s="9" t="s">
        <v>2365</v>
      </c>
      <c r="J1760" s="7">
        <f t="shared" si="108"/>
        <v>1983</v>
      </c>
      <c r="K1760" s="7">
        <f t="shared" si="109"/>
        <v>1998</v>
      </c>
      <c r="L1760" s="12">
        <f t="shared" si="110"/>
        <v>35949</v>
      </c>
      <c r="M1760" s="13">
        <f t="shared" si="111"/>
        <v>25</v>
      </c>
      <c r="V1760" s="7">
        <v>1</v>
      </c>
    </row>
    <row r="1761" spans="1:22" x14ac:dyDescent="0.3">
      <c r="A1761" s="1" t="s">
        <v>577</v>
      </c>
      <c r="B1761" s="7">
        <v>1965</v>
      </c>
      <c r="C1761" s="1" t="s">
        <v>2357</v>
      </c>
      <c r="D1761" s="7">
        <v>16</v>
      </c>
      <c r="E1761" s="13">
        <v>0</v>
      </c>
      <c r="F1761" s="14">
        <v>17172.27</v>
      </c>
      <c r="G1761" s="1" t="s">
        <v>2351</v>
      </c>
      <c r="H1761" s="1" t="s">
        <v>2351</v>
      </c>
      <c r="I1761" s="9" t="s">
        <v>2374</v>
      </c>
      <c r="J1761" s="7">
        <f t="shared" si="108"/>
        <v>1983</v>
      </c>
      <c r="K1761" s="7">
        <f t="shared" si="109"/>
        <v>1965</v>
      </c>
      <c r="L1761" s="12">
        <f t="shared" si="110"/>
        <v>24001</v>
      </c>
      <c r="M1761" s="13">
        <f t="shared" si="111"/>
        <v>57</v>
      </c>
      <c r="V1761" s="7">
        <v>9</v>
      </c>
    </row>
    <row r="1762" spans="1:22" x14ac:dyDescent="0.3">
      <c r="A1762" s="1" t="s">
        <v>576</v>
      </c>
      <c r="B1762" s="7">
        <v>1964</v>
      </c>
      <c r="C1762" s="1" t="s">
        <v>2356</v>
      </c>
      <c r="D1762" s="7">
        <v>7</v>
      </c>
      <c r="E1762" s="13">
        <v>0</v>
      </c>
      <c r="F1762" s="14">
        <v>17174.52</v>
      </c>
      <c r="G1762" s="1" t="s">
        <v>2351</v>
      </c>
      <c r="H1762" s="1" t="s">
        <v>2351</v>
      </c>
      <c r="I1762" s="9" t="s">
        <v>2358</v>
      </c>
      <c r="J1762" s="7">
        <f t="shared" si="108"/>
        <v>1983</v>
      </c>
      <c r="K1762" s="7">
        <f t="shared" si="109"/>
        <v>1964</v>
      </c>
      <c r="L1762" s="12">
        <f t="shared" si="110"/>
        <v>23535</v>
      </c>
      <c r="M1762" s="13">
        <f t="shared" si="111"/>
        <v>59</v>
      </c>
      <c r="V1762" s="7">
        <v>9</v>
      </c>
    </row>
    <row r="1763" spans="1:22" x14ac:dyDescent="0.3">
      <c r="A1763" s="1" t="s">
        <v>575</v>
      </c>
      <c r="B1763" s="7">
        <v>2004</v>
      </c>
      <c r="C1763" s="1" t="s">
        <v>2360</v>
      </c>
      <c r="D1763" s="7">
        <v>18</v>
      </c>
      <c r="E1763" s="13">
        <v>1</v>
      </c>
      <c r="F1763" s="14">
        <v>17178.68</v>
      </c>
      <c r="G1763" s="1" t="s">
        <v>2351</v>
      </c>
      <c r="H1763" s="1" t="s">
        <v>2351</v>
      </c>
      <c r="I1763" s="9" t="s">
        <v>2364</v>
      </c>
      <c r="J1763" s="7">
        <f t="shared" si="108"/>
        <v>1983</v>
      </c>
      <c r="K1763" s="7">
        <f t="shared" si="109"/>
        <v>2004</v>
      </c>
      <c r="L1763" s="12">
        <f t="shared" si="110"/>
        <v>38217</v>
      </c>
      <c r="M1763" s="13">
        <f t="shared" si="111"/>
        <v>18</v>
      </c>
      <c r="V1763" s="7">
        <v>9</v>
      </c>
    </row>
    <row r="1764" spans="1:22" x14ac:dyDescent="0.3">
      <c r="A1764" s="1" t="s">
        <v>574</v>
      </c>
      <c r="B1764" s="7">
        <v>1982</v>
      </c>
      <c r="C1764" s="1" t="s">
        <v>2361</v>
      </c>
      <c r="D1764" s="7">
        <v>22</v>
      </c>
      <c r="E1764" s="13">
        <v>1</v>
      </c>
      <c r="F1764" s="14">
        <v>17179.52</v>
      </c>
      <c r="G1764" s="1" t="s">
        <v>2351</v>
      </c>
      <c r="H1764" s="1" t="s">
        <v>2355</v>
      </c>
      <c r="I1764" s="9" t="s">
        <v>2353</v>
      </c>
      <c r="J1764" s="7">
        <f t="shared" si="108"/>
        <v>1983</v>
      </c>
      <c r="K1764" s="7">
        <f t="shared" si="109"/>
        <v>1982</v>
      </c>
      <c r="L1764" s="12">
        <f t="shared" si="110"/>
        <v>30246</v>
      </c>
      <c r="M1764" s="13">
        <f t="shared" si="111"/>
        <v>40</v>
      </c>
      <c r="V1764" s="7">
        <v>2</v>
      </c>
    </row>
    <row r="1765" spans="1:22" x14ac:dyDescent="0.3">
      <c r="A1765" s="1" t="s">
        <v>573</v>
      </c>
      <c r="B1765" s="7">
        <v>1975</v>
      </c>
      <c r="C1765" s="1" t="s">
        <v>2360</v>
      </c>
      <c r="D1765" s="7">
        <v>25</v>
      </c>
      <c r="E1765" s="13">
        <v>1</v>
      </c>
      <c r="F1765" s="14">
        <v>17253.43</v>
      </c>
      <c r="G1765" s="1" t="s">
        <v>2351</v>
      </c>
      <c r="H1765" s="1" t="s">
        <v>2352</v>
      </c>
      <c r="I1765" s="9" t="s">
        <v>2374</v>
      </c>
      <c r="J1765" s="7">
        <f t="shared" si="108"/>
        <v>1983</v>
      </c>
      <c r="K1765" s="7">
        <f t="shared" si="109"/>
        <v>1975</v>
      </c>
      <c r="L1765" s="12">
        <f t="shared" si="110"/>
        <v>27631</v>
      </c>
      <c r="M1765" s="13">
        <f t="shared" si="111"/>
        <v>47</v>
      </c>
      <c r="V1765" s="7">
        <v>1</v>
      </c>
    </row>
    <row r="1766" spans="1:22" x14ac:dyDescent="0.3">
      <c r="A1766" s="1" t="s">
        <v>572</v>
      </c>
      <c r="B1766" s="7">
        <v>1963</v>
      </c>
      <c r="C1766" s="1" t="s">
        <v>2350</v>
      </c>
      <c r="D1766" s="7">
        <v>12</v>
      </c>
      <c r="E1766" s="13">
        <v>0</v>
      </c>
      <c r="F1766" s="14">
        <v>17337.580000000002</v>
      </c>
      <c r="G1766" s="1" t="s">
        <v>2351</v>
      </c>
      <c r="H1766" s="1" t="s">
        <v>2352</v>
      </c>
      <c r="I1766" s="9" t="s">
        <v>2369</v>
      </c>
      <c r="J1766" s="7">
        <f t="shared" si="108"/>
        <v>1983</v>
      </c>
      <c r="K1766" s="7">
        <f t="shared" si="109"/>
        <v>1963</v>
      </c>
      <c r="L1766" s="12">
        <f t="shared" si="110"/>
        <v>23204</v>
      </c>
      <c r="M1766" s="13">
        <f t="shared" si="111"/>
        <v>59</v>
      </c>
      <c r="V1766" s="7">
        <v>1</v>
      </c>
    </row>
    <row r="1767" spans="1:22" x14ac:dyDescent="0.3">
      <c r="A1767" s="1" t="s">
        <v>571</v>
      </c>
      <c r="B1767" s="7">
        <v>2003</v>
      </c>
      <c r="C1767" s="1" t="s">
        <v>2354</v>
      </c>
      <c r="D1767" s="7">
        <v>1</v>
      </c>
      <c r="E1767" s="13">
        <v>0</v>
      </c>
      <c r="F1767" s="14">
        <v>17352.68</v>
      </c>
      <c r="G1767" s="1" t="s">
        <v>2351</v>
      </c>
      <c r="H1767" s="1" t="s">
        <v>2352</v>
      </c>
      <c r="I1767" s="9" t="s">
        <v>2358</v>
      </c>
      <c r="J1767" s="7">
        <f t="shared" si="108"/>
        <v>1983</v>
      </c>
      <c r="K1767" s="7">
        <f t="shared" si="109"/>
        <v>2003</v>
      </c>
      <c r="L1767" s="12">
        <f t="shared" si="110"/>
        <v>37926</v>
      </c>
      <c r="M1767" s="13">
        <f t="shared" si="111"/>
        <v>19</v>
      </c>
      <c r="V1767" s="7">
        <v>1</v>
      </c>
    </row>
    <row r="1768" spans="1:22" x14ac:dyDescent="0.3">
      <c r="A1768" s="1" t="s">
        <v>570</v>
      </c>
      <c r="B1768" s="7">
        <v>1992</v>
      </c>
      <c r="C1768" s="1" t="s">
        <v>2361</v>
      </c>
      <c r="D1768" s="7">
        <v>18</v>
      </c>
      <c r="E1768" s="13">
        <v>2</v>
      </c>
      <c r="F1768" s="14">
        <v>17361.77</v>
      </c>
      <c r="G1768" s="1" t="s">
        <v>2351</v>
      </c>
      <c r="H1768" s="1" t="s">
        <v>2355</v>
      </c>
      <c r="I1768" s="9" t="s">
        <v>2358</v>
      </c>
      <c r="J1768" s="7">
        <f t="shared" si="108"/>
        <v>1983</v>
      </c>
      <c r="K1768" s="7">
        <f t="shared" si="109"/>
        <v>1992</v>
      </c>
      <c r="L1768" s="12">
        <f t="shared" si="110"/>
        <v>33895</v>
      </c>
      <c r="M1768" s="13">
        <f t="shared" si="111"/>
        <v>30</v>
      </c>
      <c r="V1768" s="7">
        <v>2</v>
      </c>
    </row>
    <row r="1769" spans="1:22" x14ac:dyDescent="0.3">
      <c r="A1769" s="1" t="s">
        <v>569</v>
      </c>
      <c r="B1769" s="7">
        <v>2003</v>
      </c>
      <c r="C1769" s="1" t="s">
        <v>2354</v>
      </c>
      <c r="D1769" s="7">
        <v>2</v>
      </c>
      <c r="E1769" s="13">
        <v>0</v>
      </c>
      <c r="F1769" s="14">
        <v>17468.98</v>
      </c>
      <c r="G1769" s="1" t="s">
        <v>2351</v>
      </c>
      <c r="H1769" s="1" t="s">
        <v>2355</v>
      </c>
      <c r="I1769" s="9" t="s">
        <v>2358</v>
      </c>
      <c r="J1769" s="7">
        <f t="shared" si="108"/>
        <v>1983</v>
      </c>
      <c r="K1769" s="7">
        <f t="shared" si="109"/>
        <v>2003</v>
      </c>
      <c r="L1769" s="12">
        <f t="shared" si="110"/>
        <v>37927</v>
      </c>
      <c r="M1769" s="13">
        <f t="shared" si="111"/>
        <v>19</v>
      </c>
      <c r="V1769" s="7">
        <v>2</v>
      </c>
    </row>
    <row r="1770" spans="1:22" x14ac:dyDescent="0.3">
      <c r="A1770" s="1" t="s">
        <v>568</v>
      </c>
      <c r="B1770" s="7">
        <v>1971</v>
      </c>
      <c r="C1770" s="1" t="s">
        <v>2356</v>
      </c>
      <c r="D1770" s="7">
        <v>8</v>
      </c>
      <c r="E1770" s="13">
        <v>0</v>
      </c>
      <c r="F1770" s="14">
        <v>17479.53</v>
      </c>
      <c r="G1770" s="1" t="s">
        <v>2355</v>
      </c>
      <c r="H1770" s="1" t="s">
        <v>2355</v>
      </c>
      <c r="I1770" s="9" t="s">
        <v>2358</v>
      </c>
      <c r="J1770" s="7">
        <f t="shared" si="108"/>
        <v>1983</v>
      </c>
      <c r="K1770" s="7">
        <f t="shared" si="109"/>
        <v>1971</v>
      </c>
      <c r="L1770" s="12">
        <f t="shared" si="110"/>
        <v>26092</v>
      </c>
      <c r="M1770" s="13">
        <f t="shared" si="111"/>
        <v>52</v>
      </c>
      <c r="V1770" s="7">
        <v>2</v>
      </c>
    </row>
    <row r="1771" spans="1:22" x14ac:dyDescent="0.3">
      <c r="A1771" s="1" t="s">
        <v>567</v>
      </c>
      <c r="B1771" s="7">
        <v>1990</v>
      </c>
      <c r="C1771" s="1" t="s">
        <v>2359</v>
      </c>
      <c r="D1771" s="7">
        <v>29</v>
      </c>
      <c r="E1771" s="13">
        <v>0</v>
      </c>
      <c r="F1771" s="14">
        <v>17496.310000000001</v>
      </c>
      <c r="G1771" s="1" t="s">
        <v>2355</v>
      </c>
      <c r="H1771" s="1" t="s">
        <v>2351</v>
      </c>
      <c r="I1771" s="9" t="s">
        <v>2362</v>
      </c>
      <c r="J1771" s="7">
        <f t="shared" si="108"/>
        <v>1983</v>
      </c>
      <c r="K1771" s="7">
        <f t="shared" si="109"/>
        <v>1990</v>
      </c>
      <c r="L1771" s="12">
        <f t="shared" si="110"/>
        <v>33236</v>
      </c>
      <c r="M1771" s="13">
        <f t="shared" si="111"/>
        <v>32</v>
      </c>
      <c r="V1771" s="7">
        <v>9</v>
      </c>
    </row>
    <row r="1772" spans="1:22" x14ac:dyDescent="0.3">
      <c r="A1772" s="1" t="s">
        <v>566</v>
      </c>
      <c r="B1772" s="7">
        <v>1965</v>
      </c>
      <c r="C1772" s="1" t="s">
        <v>2356</v>
      </c>
      <c r="D1772" s="7">
        <v>16</v>
      </c>
      <c r="E1772" s="13">
        <v>0</v>
      </c>
      <c r="F1772" s="14">
        <v>17505.650000000001</v>
      </c>
      <c r="G1772" s="1" t="s">
        <v>2355</v>
      </c>
      <c r="H1772" s="1" t="s">
        <v>2351</v>
      </c>
      <c r="I1772" s="9" t="s">
        <v>2369</v>
      </c>
      <c r="J1772" s="7">
        <f t="shared" si="108"/>
        <v>1983</v>
      </c>
      <c r="K1772" s="7">
        <f t="shared" si="109"/>
        <v>1965</v>
      </c>
      <c r="L1772" s="12">
        <f t="shared" si="110"/>
        <v>23909</v>
      </c>
      <c r="M1772" s="13">
        <f t="shared" si="111"/>
        <v>57</v>
      </c>
      <c r="V1772" s="7">
        <v>9</v>
      </c>
    </row>
    <row r="1773" spans="1:22" x14ac:dyDescent="0.3">
      <c r="A1773" s="1" t="s">
        <v>565</v>
      </c>
      <c r="B1773" s="7">
        <v>1968</v>
      </c>
      <c r="C1773" s="1" t="s">
        <v>2350</v>
      </c>
      <c r="D1773" s="7">
        <v>12</v>
      </c>
      <c r="E1773" s="13">
        <v>0</v>
      </c>
      <c r="F1773" s="14">
        <v>17507.47</v>
      </c>
      <c r="G1773" s="1" t="s">
        <v>2355</v>
      </c>
      <c r="H1773" s="1" t="s">
        <v>2355</v>
      </c>
      <c r="I1773" s="9" t="s">
        <v>2374</v>
      </c>
      <c r="J1773" s="7">
        <f t="shared" si="108"/>
        <v>1983</v>
      </c>
      <c r="K1773" s="7">
        <f t="shared" si="109"/>
        <v>1968</v>
      </c>
      <c r="L1773" s="12">
        <f t="shared" si="110"/>
        <v>25031</v>
      </c>
      <c r="M1773" s="13">
        <f t="shared" si="111"/>
        <v>54</v>
      </c>
      <c r="V1773" s="7">
        <v>2</v>
      </c>
    </row>
    <row r="1774" spans="1:22" x14ac:dyDescent="0.3">
      <c r="A1774" s="1" t="s">
        <v>564</v>
      </c>
      <c r="B1774" s="7">
        <v>1963</v>
      </c>
      <c r="C1774" s="1" t="s">
        <v>2354</v>
      </c>
      <c r="D1774" s="7">
        <v>16</v>
      </c>
      <c r="E1774" s="13">
        <v>0</v>
      </c>
      <c r="F1774" s="14">
        <v>17556.88</v>
      </c>
      <c r="G1774" s="1" t="s">
        <v>2355</v>
      </c>
      <c r="H1774" s="1" t="s">
        <v>2351</v>
      </c>
      <c r="I1774" s="9" t="s">
        <v>2358</v>
      </c>
      <c r="J1774" s="7">
        <f t="shared" si="108"/>
        <v>1983</v>
      </c>
      <c r="K1774" s="7">
        <f t="shared" si="109"/>
        <v>1963</v>
      </c>
      <c r="L1774" s="12">
        <f t="shared" si="110"/>
        <v>23331</v>
      </c>
      <c r="M1774" s="13">
        <f t="shared" si="111"/>
        <v>59</v>
      </c>
      <c r="V1774" s="7">
        <v>9</v>
      </c>
    </row>
    <row r="1775" spans="1:22" x14ac:dyDescent="0.3">
      <c r="A1775" s="1" t="s">
        <v>563</v>
      </c>
      <c r="B1775" s="7">
        <v>2002</v>
      </c>
      <c r="C1775" s="1" t="s">
        <v>2360</v>
      </c>
      <c r="D1775" s="7">
        <v>25</v>
      </c>
      <c r="E1775" s="13">
        <v>1</v>
      </c>
      <c r="F1775" s="14">
        <v>17560.38</v>
      </c>
      <c r="G1775" s="1" t="s">
        <v>2355</v>
      </c>
      <c r="H1775" s="1" t="s">
        <v>2355</v>
      </c>
      <c r="I1775" s="9" t="s">
        <v>2358</v>
      </c>
      <c r="J1775" s="7">
        <f t="shared" si="108"/>
        <v>1983</v>
      </c>
      <c r="K1775" s="7">
        <f t="shared" si="109"/>
        <v>2002</v>
      </c>
      <c r="L1775" s="12">
        <f t="shared" si="110"/>
        <v>37493</v>
      </c>
      <c r="M1775" s="13">
        <f t="shared" si="111"/>
        <v>20</v>
      </c>
      <c r="V1775" s="7">
        <v>2</v>
      </c>
    </row>
    <row r="1776" spans="1:22" x14ac:dyDescent="0.3">
      <c r="A1776" s="1" t="s">
        <v>562</v>
      </c>
      <c r="B1776" s="7">
        <v>1970</v>
      </c>
      <c r="C1776" s="1" t="s">
        <v>2350</v>
      </c>
      <c r="D1776" s="7">
        <v>26</v>
      </c>
      <c r="E1776" s="13">
        <v>0</v>
      </c>
      <c r="F1776" s="14">
        <v>17584.72</v>
      </c>
      <c r="G1776" s="1" t="s">
        <v>2355</v>
      </c>
      <c r="H1776" s="1" t="s">
        <v>2352</v>
      </c>
      <c r="I1776" s="9" t="s">
        <v>2358</v>
      </c>
      <c r="J1776" s="7">
        <f t="shared" si="108"/>
        <v>1983</v>
      </c>
      <c r="K1776" s="7">
        <f t="shared" si="109"/>
        <v>1970</v>
      </c>
      <c r="L1776" s="12">
        <f t="shared" si="110"/>
        <v>25775</v>
      </c>
      <c r="M1776" s="13">
        <f t="shared" si="111"/>
        <v>52</v>
      </c>
      <c r="V1776" s="7">
        <v>1</v>
      </c>
    </row>
    <row r="1777" spans="1:22" x14ac:dyDescent="0.3">
      <c r="A1777" s="1" t="s">
        <v>561</v>
      </c>
      <c r="B1777" s="7">
        <v>1990</v>
      </c>
      <c r="C1777" s="1" t="s">
        <v>2361</v>
      </c>
      <c r="D1777" s="7">
        <v>25</v>
      </c>
      <c r="E1777" s="13">
        <v>1</v>
      </c>
      <c r="F1777" s="14">
        <v>17626.240000000002</v>
      </c>
      <c r="G1777" s="1" t="s">
        <v>2355</v>
      </c>
      <c r="H1777" s="1" t="s">
        <v>2352</v>
      </c>
      <c r="I1777" s="9" t="s">
        <v>2353</v>
      </c>
      <c r="J1777" s="7">
        <f t="shared" si="108"/>
        <v>1983</v>
      </c>
      <c r="K1777" s="7">
        <f t="shared" si="109"/>
        <v>1990</v>
      </c>
      <c r="L1777" s="12">
        <f t="shared" si="110"/>
        <v>33171</v>
      </c>
      <c r="M1777" s="13">
        <f t="shared" si="111"/>
        <v>32</v>
      </c>
      <c r="V1777" s="7">
        <v>1</v>
      </c>
    </row>
    <row r="1778" spans="1:22" x14ac:dyDescent="0.3">
      <c r="A1778" s="1" t="s">
        <v>560</v>
      </c>
      <c r="B1778" s="7">
        <v>1994</v>
      </c>
      <c r="C1778" s="1" t="s">
        <v>2350</v>
      </c>
      <c r="D1778" s="7">
        <v>1</v>
      </c>
      <c r="E1778" s="13">
        <v>3</v>
      </c>
      <c r="F1778" s="14">
        <v>17663.14</v>
      </c>
      <c r="G1778" s="1" t="s">
        <v>2355</v>
      </c>
      <c r="H1778" s="1" t="s">
        <v>2352</v>
      </c>
      <c r="I1778" s="9" t="s">
        <v>2353</v>
      </c>
      <c r="J1778" s="7">
        <f t="shared" si="108"/>
        <v>1983</v>
      </c>
      <c r="K1778" s="7">
        <f t="shared" si="109"/>
        <v>1994</v>
      </c>
      <c r="L1778" s="12">
        <f t="shared" si="110"/>
        <v>34516</v>
      </c>
      <c r="M1778" s="13">
        <f t="shared" si="111"/>
        <v>28</v>
      </c>
      <c r="V1778" s="7">
        <v>1</v>
      </c>
    </row>
    <row r="1779" spans="1:22" x14ac:dyDescent="0.3">
      <c r="A1779" s="1" t="s">
        <v>559</v>
      </c>
      <c r="B1779" s="7">
        <v>2003</v>
      </c>
      <c r="C1779" s="1" t="s">
        <v>2350</v>
      </c>
      <c r="D1779" s="7">
        <v>14</v>
      </c>
      <c r="E1779" s="13">
        <v>0</v>
      </c>
      <c r="F1779" s="14">
        <v>17748.509999999998</v>
      </c>
      <c r="G1779" s="1" t="s">
        <v>2355</v>
      </c>
      <c r="H1779" s="1" t="s">
        <v>2355</v>
      </c>
      <c r="I1779" s="9" t="s">
        <v>2358</v>
      </c>
      <c r="J1779" s="7">
        <f t="shared" si="108"/>
        <v>1983</v>
      </c>
      <c r="K1779" s="7">
        <f t="shared" si="109"/>
        <v>2003</v>
      </c>
      <c r="L1779" s="12">
        <f t="shared" si="110"/>
        <v>37816</v>
      </c>
      <c r="M1779" s="13">
        <f t="shared" si="111"/>
        <v>19</v>
      </c>
      <c r="V1779" s="7">
        <v>2</v>
      </c>
    </row>
    <row r="1780" spans="1:22" x14ac:dyDescent="0.3">
      <c r="A1780" s="1" t="s">
        <v>558</v>
      </c>
      <c r="B1780" s="7">
        <v>1966</v>
      </c>
      <c r="C1780" s="1" t="s">
        <v>2356</v>
      </c>
      <c r="D1780" s="7">
        <v>21</v>
      </c>
      <c r="E1780" s="13">
        <v>0</v>
      </c>
      <c r="F1780" s="14">
        <v>17777.73</v>
      </c>
      <c r="G1780" s="1" t="s">
        <v>2355</v>
      </c>
      <c r="H1780" s="1" t="s">
        <v>2352</v>
      </c>
      <c r="I1780" s="9" t="s">
        <v>2358</v>
      </c>
      <c r="J1780" s="7">
        <f t="shared" si="108"/>
        <v>1983</v>
      </c>
      <c r="K1780" s="7">
        <f t="shared" si="109"/>
        <v>1966</v>
      </c>
      <c r="L1780" s="12">
        <f t="shared" si="110"/>
        <v>24279</v>
      </c>
      <c r="M1780" s="13">
        <f t="shared" si="111"/>
        <v>56</v>
      </c>
      <c r="V1780" s="7">
        <v>1</v>
      </c>
    </row>
    <row r="1781" spans="1:22" x14ac:dyDescent="0.3">
      <c r="A1781" s="1" t="s">
        <v>557</v>
      </c>
      <c r="B1781" s="7">
        <v>1979</v>
      </c>
      <c r="C1781" s="1" t="s">
        <v>2361</v>
      </c>
      <c r="D1781" s="7">
        <v>10</v>
      </c>
      <c r="E1781" s="13">
        <v>2</v>
      </c>
      <c r="F1781" s="14">
        <v>17779.939999999999</v>
      </c>
      <c r="G1781" s="1" t="s">
        <v>2355</v>
      </c>
      <c r="H1781" s="1" t="s">
        <v>2351</v>
      </c>
      <c r="I1781" s="9" t="s">
        <v>2358</v>
      </c>
      <c r="J1781" s="7">
        <f t="shared" si="108"/>
        <v>1983</v>
      </c>
      <c r="K1781" s="7">
        <f t="shared" si="109"/>
        <v>1979</v>
      </c>
      <c r="L1781" s="12">
        <f t="shared" si="110"/>
        <v>29138</v>
      </c>
      <c r="M1781" s="13">
        <f t="shared" si="111"/>
        <v>43</v>
      </c>
      <c r="V1781" s="7">
        <v>9</v>
      </c>
    </row>
    <row r="1782" spans="1:22" x14ac:dyDescent="0.3">
      <c r="A1782" s="1" t="s">
        <v>556</v>
      </c>
      <c r="B1782" s="7">
        <v>1963</v>
      </c>
      <c r="C1782" s="1" t="s">
        <v>2359</v>
      </c>
      <c r="D1782" s="7">
        <v>8</v>
      </c>
      <c r="E1782" s="13">
        <v>0</v>
      </c>
      <c r="F1782" s="14">
        <v>17832.599999999999</v>
      </c>
      <c r="G1782" s="1" t="s">
        <v>2355</v>
      </c>
      <c r="H1782" s="1" t="s">
        <v>2351</v>
      </c>
      <c r="I1782" s="9" t="s">
        <v>2358</v>
      </c>
      <c r="J1782" s="7">
        <f t="shared" si="108"/>
        <v>1983</v>
      </c>
      <c r="K1782" s="7">
        <f t="shared" si="109"/>
        <v>1963</v>
      </c>
      <c r="L1782" s="12">
        <f t="shared" si="110"/>
        <v>23353</v>
      </c>
      <c r="M1782" s="13">
        <f t="shared" si="111"/>
        <v>59</v>
      </c>
      <c r="V1782" s="7">
        <v>9</v>
      </c>
    </row>
    <row r="1783" spans="1:22" x14ac:dyDescent="0.3">
      <c r="A1783" s="1" t="s">
        <v>555</v>
      </c>
      <c r="B1783" s="7">
        <v>1976</v>
      </c>
      <c r="C1783" s="1" t="s">
        <v>2359</v>
      </c>
      <c r="D1783" s="7">
        <v>12</v>
      </c>
      <c r="E1783" s="13">
        <v>2</v>
      </c>
      <c r="F1783" s="14">
        <v>17862.919999999998</v>
      </c>
      <c r="G1783" s="1" t="s">
        <v>2355</v>
      </c>
      <c r="H1783" s="1" t="s">
        <v>2351</v>
      </c>
      <c r="I1783" s="9" t="s">
        <v>2358</v>
      </c>
      <c r="J1783" s="7">
        <f t="shared" si="108"/>
        <v>1983</v>
      </c>
      <c r="K1783" s="7">
        <f t="shared" si="109"/>
        <v>1976</v>
      </c>
      <c r="L1783" s="12">
        <f t="shared" si="110"/>
        <v>28106</v>
      </c>
      <c r="M1783" s="13">
        <f t="shared" si="111"/>
        <v>46</v>
      </c>
      <c r="V1783" s="7">
        <v>9</v>
      </c>
    </row>
    <row r="1784" spans="1:22" x14ac:dyDescent="0.3">
      <c r="A1784" s="1" t="s">
        <v>554</v>
      </c>
      <c r="B1784" s="7">
        <v>1997</v>
      </c>
      <c r="C1784" s="1" t="s">
        <v>2360</v>
      </c>
      <c r="D1784" s="7">
        <v>26</v>
      </c>
      <c r="E1784" s="13">
        <v>0</v>
      </c>
      <c r="F1784" s="14">
        <v>17878.900000000001</v>
      </c>
      <c r="G1784" s="1" t="s">
        <v>2355</v>
      </c>
      <c r="H1784" s="1" t="s">
        <v>2351</v>
      </c>
      <c r="I1784" s="9" t="s">
        <v>2368</v>
      </c>
      <c r="J1784" s="7">
        <f t="shared" si="108"/>
        <v>1983</v>
      </c>
      <c r="K1784" s="7">
        <f t="shared" si="109"/>
        <v>1997</v>
      </c>
      <c r="L1784" s="12">
        <f t="shared" si="110"/>
        <v>35668</v>
      </c>
      <c r="M1784" s="13">
        <f t="shared" si="111"/>
        <v>25</v>
      </c>
      <c r="V1784" s="7">
        <v>9</v>
      </c>
    </row>
    <row r="1785" spans="1:22" x14ac:dyDescent="0.3">
      <c r="A1785" s="1" t="s">
        <v>553</v>
      </c>
      <c r="B1785" s="7">
        <v>1979</v>
      </c>
      <c r="C1785" s="1" t="s">
        <v>2354</v>
      </c>
      <c r="D1785" s="7">
        <v>12</v>
      </c>
      <c r="E1785" s="13">
        <v>2</v>
      </c>
      <c r="F1785" s="14">
        <v>17882.669999999998</v>
      </c>
      <c r="G1785" s="1" t="s">
        <v>2355</v>
      </c>
      <c r="H1785" s="1" t="s">
        <v>2352</v>
      </c>
      <c r="I1785" s="9" t="s">
        <v>2358</v>
      </c>
      <c r="J1785" s="7">
        <f t="shared" si="108"/>
        <v>1983</v>
      </c>
      <c r="K1785" s="7">
        <f t="shared" si="109"/>
        <v>1979</v>
      </c>
      <c r="L1785" s="12">
        <f t="shared" si="110"/>
        <v>29171</v>
      </c>
      <c r="M1785" s="13">
        <f t="shared" si="111"/>
        <v>43</v>
      </c>
      <c r="V1785" s="7">
        <v>1</v>
      </c>
    </row>
    <row r="1786" spans="1:22" x14ac:dyDescent="0.3">
      <c r="A1786" s="1" t="s">
        <v>552</v>
      </c>
      <c r="B1786" s="7">
        <v>1989</v>
      </c>
      <c r="C1786" s="1" t="s">
        <v>2359</v>
      </c>
      <c r="D1786" s="7">
        <v>4</v>
      </c>
      <c r="E1786" s="13">
        <v>0</v>
      </c>
      <c r="F1786" s="14">
        <v>17904.53</v>
      </c>
      <c r="G1786" s="1" t="s">
        <v>2355</v>
      </c>
      <c r="H1786" s="1" t="s">
        <v>2351</v>
      </c>
      <c r="I1786" s="9" t="s">
        <v>2372</v>
      </c>
      <c r="J1786" s="7">
        <f t="shared" si="108"/>
        <v>1983</v>
      </c>
      <c r="K1786" s="7">
        <f t="shared" si="109"/>
        <v>1989</v>
      </c>
      <c r="L1786" s="12">
        <f t="shared" si="110"/>
        <v>32846</v>
      </c>
      <c r="M1786" s="13">
        <f t="shared" si="111"/>
        <v>33</v>
      </c>
      <c r="V1786" s="7">
        <v>9</v>
      </c>
    </row>
    <row r="1787" spans="1:22" x14ac:dyDescent="0.3">
      <c r="A1787" s="1" t="s">
        <v>551</v>
      </c>
      <c r="B1787" s="7">
        <v>1977</v>
      </c>
      <c r="C1787" s="1" t="s">
        <v>2361</v>
      </c>
      <c r="D1787" s="7">
        <v>17</v>
      </c>
      <c r="E1787" s="13">
        <v>0</v>
      </c>
      <c r="F1787" s="14">
        <v>17929.3</v>
      </c>
      <c r="G1787" s="1" t="s">
        <v>2355</v>
      </c>
      <c r="H1787" s="1" t="s">
        <v>2351</v>
      </c>
      <c r="I1787" s="9" t="s">
        <v>2353</v>
      </c>
      <c r="J1787" s="7">
        <f t="shared" si="108"/>
        <v>1983</v>
      </c>
      <c r="K1787" s="7">
        <f t="shared" si="109"/>
        <v>1977</v>
      </c>
      <c r="L1787" s="12">
        <f t="shared" si="110"/>
        <v>28415</v>
      </c>
      <c r="M1787" s="13">
        <f t="shared" si="111"/>
        <v>45</v>
      </c>
      <c r="V1787" s="7">
        <v>9</v>
      </c>
    </row>
    <row r="1788" spans="1:22" x14ac:dyDescent="0.3">
      <c r="A1788" s="1" t="s">
        <v>550</v>
      </c>
      <c r="B1788" s="7">
        <v>2001</v>
      </c>
      <c r="C1788" s="1" t="s">
        <v>2357</v>
      </c>
      <c r="D1788" s="7">
        <v>28</v>
      </c>
      <c r="E1788" s="13">
        <v>4</v>
      </c>
      <c r="F1788" s="14">
        <v>17942.11</v>
      </c>
      <c r="G1788" s="1" t="s">
        <v>2355</v>
      </c>
      <c r="H1788" s="1" t="s">
        <v>2351</v>
      </c>
      <c r="I1788" s="9" t="s">
        <v>2362</v>
      </c>
      <c r="J1788" s="7">
        <f t="shared" si="108"/>
        <v>1983</v>
      </c>
      <c r="K1788" s="7">
        <f t="shared" si="109"/>
        <v>2001</v>
      </c>
      <c r="L1788" s="12">
        <f t="shared" si="110"/>
        <v>37162</v>
      </c>
      <c r="M1788" s="13">
        <f t="shared" si="111"/>
        <v>21</v>
      </c>
      <c r="V1788" s="7">
        <v>9</v>
      </c>
    </row>
    <row r="1789" spans="1:22" x14ac:dyDescent="0.3">
      <c r="A1789" s="1" t="s">
        <v>549</v>
      </c>
      <c r="B1789" s="7">
        <v>1975</v>
      </c>
      <c r="C1789" s="1" t="s">
        <v>2356</v>
      </c>
      <c r="D1789" s="7">
        <v>27</v>
      </c>
      <c r="E1789" s="13">
        <v>1</v>
      </c>
      <c r="F1789" s="14">
        <v>18031.16</v>
      </c>
      <c r="G1789" s="1" t="s">
        <v>2355</v>
      </c>
      <c r="H1789" s="1" t="s">
        <v>2352</v>
      </c>
      <c r="I1789" s="9" t="s">
        <v>2369</v>
      </c>
      <c r="J1789" s="7">
        <f t="shared" si="108"/>
        <v>1983</v>
      </c>
      <c r="K1789" s="7">
        <f t="shared" si="109"/>
        <v>1975</v>
      </c>
      <c r="L1789" s="12">
        <f t="shared" si="110"/>
        <v>27572</v>
      </c>
      <c r="M1789" s="13">
        <f t="shared" si="111"/>
        <v>47</v>
      </c>
      <c r="V1789" s="7">
        <v>1</v>
      </c>
    </row>
    <row r="1790" spans="1:22" x14ac:dyDescent="0.3">
      <c r="A1790" s="1" t="s">
        <v>548</v>
      </c>
      <c r="B1790" s="7">
        <v>1965</v>
      </c>
      <c r="C1790" s="1" t="s">
        <v>2361</v>
      </c>
      <c r="D1790" s="7">
        <v>17</v>
      </c>
      <c r="E1790" s="13">
        <v>0</v>
      </c>
      <c r="F1790" s="14">
        <v>18031.189999999999</v>
      </c>
      <c r="G1790" s="1" t="s">
        <v>2355</v>
      </c>
      <c r="H1790" s="1" t="s">
        <v>2351</v>
      </c>
      <c r="I1790" s="9" t="s">
        <v>2358</v>
      </c>
      <c r="J1790" s="7">
        <f t="shared" si="108"/>
        <v>1983</v>
      </c>
      <c r="K1790" s="7">
        <f t="shared" si="109"/>
        <v>1965</v>
      </c>
      <c r="L1790" s="12">
        <f t="shared" si="110"/>
        <v>24032</v>
      </c>
      <c r="M1790" s="13">
        <f t="shared" si="111"/>
        <v>57</v>
      </c>
      <c r="V1790" s="7">
        <v>9</v>
      </c>
    </row>
    <row r="1791" spans="1:22" x14ac:dyDescent="0.3">
      <c r="A1791" s="1" t="s">
        <v>547</v>
      </c>
      <c r="B1791" s="7">
        <v>1999</v>
      </c>
      <c r="C1791" s="1" t="s">
        <v>2361</v>
      </c>
      <c r="D1791" s="7">
        <v>24</v>
      </c>
      <c r="E1791" s="13">
        <v>0</v>
      </c>
      <c r="F1791" s="14">
        <v>18033.97</v>
      </c>
      <c r="G1791" s="1" t="s">
        <v>2355</v>
      </c>
      <c r="H1791" s="1" t="s">
        <v>2355</v>
      </c>
      <c r="I1791" s="9" t="s">
        <v>2358</v>
      </c>
      <c r="J1791" s="7">
        <f t="shared" si="108"/>
        <v>1983</v>
      </c>
      <c r="K1791" s="7">
        <f t="shared" si="109"/>
        <v>1999</v>
      </c>
      <c r="L1791" s="12">
        <f t="shared" si="110"/>
        <v>36457</v>
      </c>
      <c r="M1791" s="13">
        <f t="shared" si="111"/>
        <v>23</v>
      </c>
      <c r="V1791" s="7">
        <v>2</v>
      </c>
    </row>
    <row r="1792" spans="1:22" x14ac:dyDescent="0.3">
      <c r="A1792" s="1" t="s">
        <v>546</v>
      </c>
      <c r="B1792" s="7">
        <v>1993</v>
      </c>
      <c r="C1792" s="1" t="s">
        <v>2350</v>
      </c>
      <c r="D1792" s="7">
        <v>12</v>
      </c>
      <c r="E1792" s="13">
        <v>2</v>
      </c>
      <c r="F1792" s="14">
        <v>18157.88</v>
      </c>
      <c r="G1792" s="1" t="s">
        <v>2355</v>
      </c>
      <c r="H1792" s="1" t="s">
        <v>2355</v>
      </c>
      <c r="I1792" s="9" t="s">
        <v>2358</v>
      </c>
      <c r="J1792" s="7">
        <f t="shared" si="108"/>
        <v>1983</v>
      </c>
      <c r="K1792" s="7">
        <f t="shared" si="109"/>
        <v>1993</v>
      </c>
      <c r="L1792" s="12">
        <f t="shared" si="110"/>
        <v>34162</v>
      </c>
      <c r="M1792" s="13">
        <f t="shared" si="111"/>
        <v>29</v>
      </c>
      <c r="V1792" s="7">
        <v>2</v>
      </c>
    </row>
    <row r="1793" spans="1:22" x14ac:dyDescent="0.3">
      <c r="A1793" s="1" t="s">
        <v>545</v>
      </c>
      <c r="B1793" s="7">
        <v>1963</v>
      </c>
      <c r="C1793" s="1" t="s">
        <v>2350</v>
      </c>
      <c r="D1793" s="7">
        <v>4</v>
      </c>
      <c r="E1793" s="13">
        <v>0</v>
      </c>
      <c r="F1793" s="14">
        <v>18208.34</v>
      </c>
      <c r="G1793" s="1" t="s">
        <v>2355</v>
      </c>
      <c r="H1793" s="1" t="s">
        <v>2351</v>
      </c>
      <c r="I1793" s="9" t="s">
        <v>2374</v>
      </c>
      <c r="J1793" s="7">
        <f t="shared" si="108"/>
        <v>1983</v>
      </c>
      <c r="K1793" s="7">
        <f t="shared" si="109"/>
        <v>1963</v>
      </c>
      <c r="L1793" s="12">
        <f t="shared" si="110"/>
        <v>23196</v>
      </c>
      <c r="M1793" s="13">
        <f t="shared" si="111"/>
        <v>59</v>
      </c>
      <c r="V1793" s="7">
        <v>9</v>
      </c>
    </row>
    <row r="1794" spans="1:22" x14ac:dyDescent="0.3">
      <c r="A1794" s="1" t="s">
        <v>544</v>
      </c>
      <c r="B1794" s="7">
        <v>1997</v>
      </c>
      <c r="C1794" s="1" t="s">
        <v>2356</v>
      </c>
      <c r="D1794" s="7">
        <v>15</v>
      </c>
      <c r="E1794" s="13">
        <v>1</v>
      </c>
      <c r="F1794" s="14">
        <v>18218.16</v>
      </c>
      <c r="G1794" s="1" t="s">
        <v>2355</v>
      </c>
      <c r="H1794" s="1" t="s">
        <v>2355</v>
      </c>
      <c r="I1794" s="9" t="s">
        <v>2353</v>
      </c>
      <c r="J1794" s="7">
        <f t="shared" si="108"/>
        <v>1983</v>
      </c>
      <c r="K1794" s="7">
        <f t="shared" si="109"/>
        <v>1997</v>
      </c>
      <c r="L1794" s="12">
        <f t="shared" si="110"/>
        <v>35596</v>
      </c>
      <c r="M1794" s="13">
        <f t="shared" si="111"/>
        <v>25</v>
      </c>
      <c r="V1794" s="7">
        <v>2</v>
      </c>
    </row>
    <row r="1795" spans="1:22" x14ac:dyDescent="0.3">
      <c r="A1795" s="1" t="s">
        <v>543</v>
      </c>
      <c r="B1795" s="7">
        <v>2004</v>
      </c>
      <c r="C1795" s="1" t="s">
        <v>2357</v>
      </c>
      <c r="D1795" s="7">
        <v>10</v>
      </c>
      <c r="E1795" s="13">
        <v>3</v>
      </c>
      <c r="F1795" s="14">
        <v>18223.45</v>
      </c>
      <c r="G1795" s="1" t="s">
        <v>2355</v>
      </c>
      <c r="H1795" s="1" t="s">
        <v>2352</v>
      </c>
      <c r="I1795" s="9" t="s">
        <v>2353</v>
      </c>
      <c r="J1795" s="7">
        <f t="shared" ref="J1795:J1858" si="112">ROUND(AVERAGEIF($B$2:$B$2339,"&lt;&gt;Unknown"),0)</f>
        <v>1983</v>
      </c>
      <c r="K1795" s="7">
        <f t="shared" ref="K1795:K1858" si="113">IF(B1795="Unknown",$J$2,B1795)</f>
        <v>2004</v>
      </c>
      <c r="L1795" s="12">
        <f t="shared" ref="L1795:L1858" si="114">DATE(K1795, MONTH(1 &amp;C1795),D1795)</f>
        <v>38240</v>
      </c>
      <c r="M1795" s="13">
        <f t="shared" ref="M1795:M1858" si="115">DATEDIF(L1795, DATE(2023,6,8),"y")</f>
        <v>18</v>
      </c>
      <c r="V1795" s="7">
        <v>1</v>
      </c>
    </row>
    <row r="1796" spans="1:22" x14ac:dyDescent="0.3">
      <c r="A1796" s="1" t="s">
        <v>542</v>
      </c>
      <c r="B1796" s="7">
        <v>1995</v>
      </c>
      <c r="C1796" s="1" t="s">
        <v>2360</v>
      </c>
      <c r="D1796" s="7">
        <v>3</v>
      </c>
      <c r="E1796" s="13">
        <v>0</v>
      </c>
      <c r="F1796" s="14">
        <v>18246.5</v>
      </c>
      <c r="G1796" s="1" t="s">
        <v>2355</v>
      </c>
      <c r="H1796" s="1" t="s">
        <v>2355</v>
      </c>
      <c r="I1796" s="9" t="s">
        <v>2353</v>
      </c>
      <c r="J1796" s="7">
        <f t="shared" si="112"/>
        <v>1983</v>
      </c>
      <c r="K1796" s="7">
        <f t="shared" si="113"/>
        <v>1995</v>
      </c>
      <c r="L1796" s="12">
        <f t="shared" si="114"/>
        <v>34914</v>
      </c>
      <c r="M1796" s="13">
        <f t="shared" si="115"/>
        <v>27</v>
      </c>
      <c r="V1796" s="7">
        <v>2</v>
      </c>
    </row>
    <row r="1797" spans="1:22" x14ac:dyDescent="0.3">
      <c r="A1797" s="1" t="s">
        <v>541</v>
      </c>
      <c r="B1797" s="7">
        <v>1992</v>
      </c>
      <c r="C1797" s="1" t="s">
        <v>2359</v>
      </c>
      <c r="D1797" s="7">
        <v>25</v>
      </c>
      <c r="E1797" s="13">
        <v>3</v>
      </c>
      <c r="F1797" s="14">
        <v>18259.22</v>
      </c>
      <c r="G1797" s="1" t="s">
        <v>2355</v>
      </c>
      <c r="H1797" s="1" t="s">
        <v>2352</v>
      </c>
      <c r="I1797" s="9" t="s">
        <v>2362</v>
      </c>
      <c r="J1797" s="7">
        <f t="shared" si="112"/>
        <v>1983</v>
      </c>
      <c r="K1797" s="7">
        <f t="shared" si="113"/>
        <v>1992</v>
      </c>
      <c r="L1797" s="12">
        <f t="shared" si="114"/>
        <v>33963</v>
      </c>
      <c r="M1797" s="13">
        <f t="shared" si="115"/>
        <v>30</v>
      </c>
      <c r="V1797" s="7">
        <v>1</v>
      </c>
    </row>
    <row r="1798" spans="1:22" x14ac:dyDescent="0.3">
      <c r="A1798" s="1" t="s">
        <v>540</v>
      </c>
      <c r="B1798" s="7">
        <v>1995</v>
      </c>
      <c r="C1798" s="1" t="s">
        <v>2350</v>
      </c>
      <c r="D1798" s="7">
        <v>4</v>
      </c>
      <c r="E1798" s="13">
        <v>0</v>
      </c>
      <c r="F1798" s="14">
        <v>18310.740000000002</v>
      </c>
      <c r="G1798" s="1" t="s">
        <v>2355</v>
      </c>
      <c r="H1798" s="1" t="s">
        <v>2352</v>
      </c>
      <c r="I1798" s="9" t="s">
        <v>2358</v>
      </c>
      <c r="J1798" s="7">
        <f t="shared" si="112"/>
        <v>1983</v>
      </c>
      <c r="K1798" s="7">
        <f t="shared" si="113"/>
        <v>1995</v>
      </c>
      <c r="L1798" s="12">
        <f t="shared" si="114"/>
        <v>34884</v>
      </c>
      <c r="M1798" s="13">
        <f t="shared" si="115"/>
        <v>27</v>
      </c>
      <c r="V1798" s="7">
        <v>1</v>
      </c>
    </row>
    <row r="1799" spans="1:22" x14ac:dyDescent="0.3">
      <c r="A1799" s="1" t="s">
        <v>539</v>
      </c>
      <c r="B1799" s="7">
        <v>1999</v>
      </c>
      <c r="C1799" s="1" t="s">
        <v>2359</v>
      </c>
      <c r="D1799" s="7">
        <v>15</v>
      </c>
      <c r="E1799" s="13">
        <v>1</v>
      </c>
      <c r="F1799" s="14">
        <v>18328.240000000002</v>
      </c>
      <c r="G1799" s="1" t="s">
        <v>2355</v>
      </c>
      <c r="H1799" s="1" t="s">
        <v>2351</v>
      </c>
      <c r="I1799" s="9" t="s">
        <v>2353</v>
      </c>
      <c r="J1799" s="7">
        <f t="shared" si="112"/>
        <v>1983</v>
      </c>
      <c r="K1799" s="7">
        <f t="shared" si="113"/>
        <v>1999</v>
      </c>
      <c r="L1799" s="12">
        <f t="shared" si="114"/>
        <v>36509</v>
      </c>
      <c r="M1799" s="13">
        <f t="shared" si="115"/>
        <v>23</v>
      </c>
      <c r="V1799" s="7">
        <v>9</v>
      </c>
    </row>
    <row r="1800" spans="1:22" x14ac:dyDescent="0.3">
      <c r="A1800" s="1" t="s">
        <v>538</v>
      </c>
      <c r="B1800" s="7">
        <v>1964</v>
      </c>
      <c r="C1800" s="1" t="s">
        <v>2357</v>
      </c>
      <c r="D1800" s="7">
        <v>26</v>
      </c>
      <c r="E1800" s="13">
        <v>0</v>
      </c>
      <c r="F1800" s="14">
        <v>18443.11</v>
      </c>
      <c r="G1800" s="1" t="s">
        <v>2355</v>
      </c>
      <c r="H1800" s="1" t="s">
        <v>2351</v>
      </c>
      <c r="I1800" s="9" t="s">
        <v>2358</v>
      </c>
      <c r="J1800" s="7">
        <f t="shared" si="112"/>
        <v>1983</v>
      </c>
      <c r="K1800" s="7">
        <f t="shared" si="113"/>
        <v>1964</v>
      </c>
      <c r="L1800" s="12">
        <f t="shared" si="114"/>
        <v>23646</v>
      </c>
      <c r="M1800" s="13">
        <f t="shared" si="115"/>
        <v>58</v>
      </c>
      <c r="V1800" s="7">
        <v>9</v>
      </c>
    </row>
    <row r="1801" spans="1:22" x14ac:dyDescent="0.3">
      <c r="A1801" s="1" t="s">
        <v>537</v>
      </c>
      <c r="B1801" s="7">
        <v>1986</v>
      </c>
      <c r="C1801" s="1" t="s">
        <v>2360</v>
      </c>
      <c r="D1801" s="7">
        <v>12</v>
      </c>
      <c r="E1801" s="13">
        <v>2</v>
      </c>
      <c r="F1801" s="14">
        <v>18608.259999999998</v>
      </c>
      <c r="G1801" s="1" t="s">
        <v>2355</v>
      </c>
      <c r="H1801" s="1" t="s">
        <v>2352</v>
      </c>
      <c r="I1801" s="9" t="s">
        <v>2362</v>
      </c>
      <c r="J1801" s="7">
        <f t="shared" si="112"/>
        <v>1983</v>
      </c>
      <c r="K1801" s="7">
        <f t="shared" si="113"/>
        <v>1986</v>
      </c>
      <c r="L1801" s="12">
        <f t="shared" si="114"/>
        <v>31636</v>
      </c>
      <c r="M1801" s="13">
        <f t="shared" si="115"/>
        <v>36</v>
      </c>
      <c r="V1801" s="7">
        <v>1</v>
      </c>
    </row>
    <row r="1802" spans="1:22" x14ac:dyDescent="0.3">
      <c r="A1802" s="1" t="s">
        <v>536</v>
      </c>
      <c r="B1802" s="7">
        <v>1998</v>
      </c>
      <c r="C1802" s="1" t="s">
        <v>2357</v>
      </c>
      <c r="D1802" s="7">
        <v>23</v>
      </c>
      <c r="E1802" s="13">
        <v>0</v>
      </c>
      <c r="F1802" s="14">
        <v>18648.419999999998</v>
      </c>
      <c r="G1802" s="1" t="s">
        <v>2355</v>
      </c>
      <c r="H1802" s="1" t="s">
        <v>2355</v>
      </c>
      <c r="I1802" s="9" t="s">
        <v>2364</v>
      </c>
      <c r="J1802" s="7">
        <f t="shared" si="112"/>
        <v>1983</v>
      </c>
      <c r="K1802" s="7">
        <f t="shared" si="113"/>
        <v>1998</v>
      </c>
      <c r="L1802" s="12">
        <f t="shared" si="114"/>
        <v>36061</v>
      </c>
      <c r="M1802" s="13">
        <f t="shared" si="115"/>
        <v>24</v>
      </c>
      <c r="V1802" s="7">
        <v>2</v>
      </c>
    </row>
    <row r="1803" spans="1:22" x14ac:dyDescent="0.3">
      <c r="A1803" s="1" t="s">
        <v>535</v>
      </c>
      <c r="B1803" s="7">
        <v>1970</v>
      </c>
      <c r="C1803" s="1" t="s">
        <v>2361</v>
      </c>
      <c r="D1803" s="7">
        <v>17</v>
      </c>
      <c r="E1803" s="13">
        <v>0</v>
      </c>
      <c r="F1803" s="14">
        <v>18682.740000000002</v>
      </c>
      <c r="G1803" s="1" t="s">
        <v>2355</v>
      </c>
      <c r="H1803" s="1" t="s">
        <v>2352</v>
      </c>
      <c r="I1803" s="9" t="s">
        <v>2358</v>
      </c>
      <c r="J1803" s="7">
        <f t="shared" si="112"/>
        <v>1983</v>
      </c>
      <c r="K1803" s="7">
        <f t="shared" si="113"/>
        <v>1970</v>
      </c>
      <c r="L1803" s="12">
        <f t="shared" si="114"/>
        <v>25858</v>
      </c>
      <c r="M1803" s="13">
        <f t="shared" si="115"/>
        <v>52</v>
      </c>
      <c r="V1803" s="7">
        <v>1</v>
      </c>
    </row>
    <row r="1804" spans="1:22" x14ac:dyDescent="0.3">
      <c r="A1804" s="1" t="s">
        <v>534</v>
      </c>
      <c r="B1804" s="7">
        <v>1967</v>
      </c>
      <c r="C1804" s="1" t="s">
        <v>2360</v>
      </c>
      <c r="D1804" s="7">
        <v>30</v>
      </c>
      <c r="E1804" s="13">
        <v>0</v>
      </c>
      <c r="F1804" s="14">
        <v>18694.689999999999</v>
      </c>
      <c r="G1804" s="1" t="s">
        <v>2355</v>
      </c>
      <c r="H1804" s="1" t="s">
        <v>2355</v>
      </c>
      <c r="I1804" s="9" t="s">
        <v>2369</v>
      </c>
      <c r="J1804" s="7">
        <f t="shared" si="112"/>
        <v>1983</v>
      </c>
      <c r="K1804" s="7">
        <f t="shared" si="113"/>
        <v>1967</v>
      </c>
      <c r="L1804" s="12">
        <f t="shared" si="114"/>
        <v>24714</v>
      </c>
      <c r="M1804" s="13">
        <f t="shared" si="115"/>
        <v>55</v>
      </c>
      <c r="V1804" s="7">
        <v>2</v>
      </c>
    </row>
    <row r="1805" spans="1:22" x14ac:dyDescent="0.3">
      <c r="A1805" s="1" t="s">
        <v>533</v>
      </c>
      <c r="B1805" s="7">
        <v>1992</v>
      </c>
      <c r="C1805" s="1" t="s">
        <v>2359</v>
      </c>
      <c r="D1805" s="7">
        <v>27</v>
      </c>
      <c r="E1805" s="13">
        <v>3</v>
      </c>
      <c r="F1805" s="14">
        <v>18765.88</v>
      </c>
      <c r="G1805" s="1" t="s">
        <v>2355</v>
      </c>
      <c r="H1805" s="1" t="s">
        <v>2351</v>
      </c>
      <c r="I1805" s="9" t="s">
        <v>2358</v>
      </c>
      <c r="J1805" s="7">
        <f t="shared" si="112"/>
        <v>1983</v>
      </c>
      <c r="K1805" s="7">
        <f t="shared" si="113"/>
        <v>1992</v>
      </c>
      <c r="L1805" s="12">
        <f t="shared" si="114"/>
        <v>33965</v>
      </c>
      <c r="M1805" s="13">
        <f t="shared" si="115"/>
        <v>30</v>
      </c>
      <c r="V1805" s="7">
        <v>9</v>
      </c>
    </row>
    <row r="1806" spans="1:22" x14ac:dyDescent="0.3">
      <c r="A1806" s="1" t="s">
        <v>532</v>
      </c>
      <c r="B1806" s="7">
        <v>1979</v>
      </c>
      <c r="C1806" s="1" t="s">
        <v>2354</v>
      </c>
      <c r="D1806" s="7">
        <v>19</v>
      </c>
      <c r="E1806" s="13">
        <v>2</v>
      </c>
      <c r="F1806" s="14">
        <v>18767.740000000002</v>
      </c>
      <c r="G1806" s="1" t="s">
        <v>2355</v>
      </c>
      <c r="H1806" s="1" t="s">
        <v>2355</v>
      </c>
      <c r="I1806" s="9" t="s">
        <v>2353</v>
      </c>
      <c r="J1806" s="7">
        <f t="shared" si="112"/>
        <v>1983</v>
      </c>
      <c r="K1806" s="7">
        <f t="shared" si="113"/>
        <v>1979</v>
      </c>
      <c r="L1806" s="12">
        <f t="shared" si="114"/>
        <v>29178</v>
      </c>
      <c r="M1806" s="13">
        <f t="shared" si="115"/>
        <v>43</v>
      </c>
      <c r="V1806" s="7">
        <v>2</v>
      </c>
    </row>
    <row r="1807" spans="1:22" x14ac:dyDescent="0.3">
      <c r="A1807" s="1" t="s">
        <v>531</v>
      </c>
      <c r="B1807" s="7">
        <v>1995</v>
      </c>
      <c r="C1807" s="1" t="s">
        <v>2354</v>
      </c>
      <c r="D1807" s="7">
        <v>28</v>
      </c>
      <c r="E1807" s="13">
        <v>3</v>
      </c>
      <c r="F1807" s="14">
        <v>18804.75</v>
      </c>
      <c r="G1807" s="1" t="s">
        <v>2355</v>
      </c>
      <c r="H1807" s="1" t="s">
        <v>2355</v>
      </c>
      <c r="I1807" s="9" t="s">
        <v>2358</v>
      </c>
      <c r="J1807" s="7">
        <f t="shared" si="112"/>
        <v>1983</v>
      </c>
      <c r="K1807" s="7">
        <f t="shared" si="113"/>
        <v>1995</v>
      </c>
      <c r="L1807" s="12">
        <f t="shared" si="114"/>
        <v>35031</v>
      </c>
      <c r="M1807" s="13">
        <f t="shared" si="115"/>
        <v>27</v>
      </c>
      <c r="V1807" s="7">
        <v>2</v>
      </c>
    </row>
    <row r="1808" spans="1:22" x14ac:dyDescent="0.3">
      <c r="A1808" s="1" t="s">
        <v>530</v>
      </c>
      <c r="B1808" s="7">
        <v>1979</v>
      </c>
      <c r="C1808" s="1" t="s">
        <v>2361</v>
      </c>
      <c r="D1808" s="7">
        <v>15</v>
      </c>
      <c r="E1808" s="13">
        <v>2</v>
      </c>
      <c r="F1808" s="14">
        <v>18806.150000000001</v>
      </c>
      <c r="G1808" s="1" t="s">
        <v>2355</v>
      </c>
      <c r="H1808" s="1" t="s">
        <v>2351</v>
      </c>
      <c r="I1808" s="9" t="s">
        <v>2353</v>
      </c>
      <c r="J1808" s="7">
        <f t="shared" si="112"/>
        <v>1983</v>
      </c>
      <c r="K1808" s="7">
        <f t="shared" si="113"/>
        <v>1979</v>
      </c>
      <c r="L1808" s="12">
        <f t="shared" si="114"/>
        <v>29143</v>
      </c>
      <c r="M1808" s="13">
        <f t="shared" si="115"/>
        <v>43</v>
      </c>
      <c r="V1808" s="7">
        <v>9</v>
      </c>
    </row>
    <row r="1809" spans="1:22" x14ac:dyDescent="0.3">
      <c r="A1809" s="1" t="s">
        <v>529</v>
      </c>
      <c r="B1809" s="7">
        <v>1962</v>
      </c>
      <c r="C1809" s="1" t="s">
        <v>2359</v>
      </c>
      <c r="D1809" s="7">
        <v>18</v>
      </c>
      <c r="E1809" s="13">
        <v>0</v>
      </c>
      <c r="F1809" s="14">
        <v>18815.53</v>
      </c>
      <c r="G1809" s="1" t="s">
        <v>2355</v>
      </c>
      <c r="H1809" s="1" t="s">
        <v>2355</v>
      </c>
      <c r="I1809" s="9" t="s">
        <v>2369</v>
      </c>
      <c r="J1809" s="7">
        <f t="shared" si="112"/>
        <v>1983</v>
      </c>
      <c r="K1809" s="7">
        <f t="shared" si="113"/>
        <v>1962</v>
      </c>
      <c r="L1809" s="12">
        <f t="shared" si="114"/>
        <v>22998</v>
      </c>
      <c r="M1809" s="13">
        <f t="shared" si="115"/>
        <v>60</v>
      </c>
      <c r="V1809" s="7">
        <v>2</v>
      </c>
    </row>
    <row r="1810" spans="1:22" x14ac:dyDescent="0.3">
      <c r="A1810" s="1" t="s">
        <v>528</v>
      </c>
      <c r="B1810" s="7">
        <v>2003</v>
      </c>
      <c r="C1810" s="1" t="s">
        <v>2350</v>
      </c>
      <c r="D1810" s="7">
        <v>24</v>
      </c>
      <c r="E1810" s="13">
        <v>3</v>
      </c>
      <c r="F1810" s="14">
        <v>18838.7</v>
      </c>
      <c r="G1810" s="1" t="s">
        <v>2355</v>
      </c>
      <c r="H1810" s="1" t="s">
        <v>2352</v>
      </c>
      <c r="I1810" s="9" t="s">
        <v>2358</v>
      </c>
      <c r="J1810" s="7">
        <f t="shared" si="112"/>
        <v>1983</v>
      </c>
      <c r="K1810" s="7">
        <f t="shared" si="113"/>
        <v>2003</v>
      </c>
      <c r="L1810" s="12">
        <f t="shared" si="114"/>
        <v>37826</v>
      </c>
      <c r="M1810" s="13">
        <f t="shared" si="115"/>
        <v>19</v>
      </c>
      <c r="V1810" s="7">
        <v>1</v>
      </c>
    </row>
    <row r="1811" spans="1:22" x14ac:dyDescent="0.3">
      <c r="A1811" s="1" t="s">
        <v>527</v>
      </c>
      <c r="B1811" s="7">
        <v>1963</v>
      </c>
      <c r="C1811" s="1" t="s">
        <v>2359</v>
      </c>
      <c r="D1811" s="7">
        <v>6</v>
      </c>
      <c r="E1811" s="13">
        <v>0</v>
      </c>
      <c r="F1811" s="14">
        <v>18883.330000000002</v>
      </c>
      <c r="G1811" s="1" t="s">
        <v>2355</v>
      </c>
      <c r="H1811" s="1" t="s">
        <v>2355</v>
      </c>
      <c r="I1811" s="9" t="s">
        <v>2374</v>
      </c>
      <c r="J1811" s="7">
        <f t="shared" si="112"/>
        <v>1983</v>
      </c>
      <c r="K1811" s="7">
        <f t="shared" si="113"/>
        <v>1963</v>
      </c>
      <c r="L1811" s="12">
        <f t="shared" si="114"/>
        <v>23351</v>
      </c>
      <c r="M1811" s="13">
        <f t="shared" si="115"/>
        <v>59</v>
      </c>
      <c r="V1811" s="7">
        <v>2</v>
      </c>
    </row>
    <row r="1812" spans="1:22" x14ac:dyDescent="0.3">
      <c r="A1812" s="1" t="s">
        <v>526</v>
      </c>
      <c r="B1812" s="7">
        <v>1995</v>
      </c>
      <c r="C1812" s="1" t="s">
        <v>2357</v>
      </c>
      <c r="D1812" s="7">
        <v>27</v>
      </c>
      <c r="E1812" s="13">
        <v>1</v>
      </c>
      <c r="F1812" s="14">
        <v>18903.490000000002</v>
      </c>
      <c r="G1812" s="1" t="s">
        <v>2355</v>
      </c>
      <c r="H1812" s="1" t="s">
        <v>2351</v>
      </c>
      <c r="I1812" s="9" t="s">
        <v>2368</v>
      </c>
      <c r="J1812" s="7">
        <f t="shared" si="112"/>
        <v>1983</v>
      </c>
      <c r="K1812" s="7">
        <f t="shared" si="113"/>
        <v>1995</v>
      </c>
      <c r="L1812" s="12">
        <f t="shared" si="114"/>
        <v>34969</v>
      </c>
      <c r="M1812" s="13">
        <f t="shared" si="115"/>
        <v>27</v>
      </c>
      <c r="V1812" s="7">
        <v>9</v>
      </c>
    </row>
    <row r="1813" spans="1:22" x14ac:dyDescent="0.3">
      <c r="A1813" s="1" t="s">
        <v>525</v>
      </c>
      <c r="B1813" s="7">
        <v>1969</v>
      </c>
      <c r="C1813" s="1" t="s">
        <v>2360</v>
      </c>
      <c r="D1813" s="7">
        <v>3</v>
      </c>
      <c r="E1813" s="13">
        <v>0</v>
      </c>
      <c r="F1813" s="14">
        <v>18932.810000000001</v>
      </c>
      <c r="G1813" s="1" t="s">
        <v>2355</v>
      </c>
      <c r="H1813" s="1" t="s">
        <v>2352</v>
      </c>
      <c r="I1813" s="9" t="s">
        <v>2358</v>
      </c>
      <c r="J1813" s="7">
        <f t="shared" si="112"/>
        <v>1983</v>
      </c>
      <c r="K1813" s="7">
        <f t="shared" si="113"/>
        <v>1969</v>
      </c>
      <c r="L1813" s="12">
        <f t="shared" si="114"/>
        <v>25418</v>
      </c>
      <c r="M1813" s="13">
        <f t="shared" si="115"/>
        <v>53</v>
      </c>
      <c r="V1813" s="7">
        <v>1</v>
      </c>
    </row>
    <row r="1814" spans="1:22" x14ac:dyDescent="0.3">
      <c r="A1814" s="1" t="s">
        <v>524</v>
      </c>
      <c r="B1814" s="7">
        <v>1963</v>
      </c>
      <c r="C1814" s="1" t="s">
        <v>2361</v>
      </c>
      <c r="D1814" s="7">
        <v>20</v>
      </c>
      <c r="E1814" s="13">
        <v>0</v>
      </c>
      <c r="F1814" s="14">
        <v>18954.560000000001</v>
      </c>
      <c r="G1814" s="1" t="s">
        <v>2355</v>
      </c>
      <c r="H1814" s="1" t="s">
        <v>2355</v>
      </c>
      <c r="I1814" s="9" t="s">
        <v>2374</v>
      </c>
      <c r="J1814" s="7">
        <f t="shared" si="112"/>
        <v>1983</v>
      </c>
      <c r="K1814" s="7">
        <f t="shared" si="113"/>
        <v>1963</v>
      </c>
      <c r="L1814" s="12">
        <f t="shared" si="114"/>
        <v>23304</v>
      </c>
      <c r="M1814" s="13">
        <f t="shared" si="115"/>
        <v>59</v>
      </c>
      <c r="V1814" s="7">
        <v>2</v>
      </c>
    </row>
    <row r="1815" spans="1:22" x14ac:dyDescent="0.3">
      <c r="A1815" s="1" t="s">
        <v>523</v>
      </c>
      <c r="B1815" s="7">
        <v>1998</v>
      </c>
      <c r="C1815" s="1" t="s">
        <v>2360</v>
      </c>
      <c r="D1815" s="7">
        <v>6</v>
      </c>
      <c r="E1815" s="13">
        <v>0</v>
      </c>
      <c r="F1815" s="14">
        <v>18955.22</v>
      </c>
      <c r="G1815" s="1" t="s">
        <v>2355</v>
      </c>
      <c r="H1815" s="1" t="s">
        <v>2352</v>
      </c>
      <c r="I1815" s="9" t="s">
        <v>2362</v>
      </c>
      <c r="J1815" s="7">
        <f t="shared" si="112"/>
        <v>1983</v>
      </c>
      <c r="K1815" s="7">
        <f t="shared" si="113"/>
        <v>1998</v>
      </c>
      <c r="L1815" s="12">
        <f t="shared" si="114"/>
        <v>36013</v>
      </c>
      <c r="M1815" s="13">
        <f t="shared" si="115"/>
        <v>24</v>
      </c>
      <c r="V1815" s="7">
        <v>1</v>
      </c>
    </row>
    <row r="1816" spans="1:22" x14ac:dyDescent="0.3">
      <c r="A1816" s="1" t="s">
        <v>522</v>
      </c>
      <c r="B1816" s="7">
        <v>1992</v>
      </c>
      <c r="C1816" s="1" t="s">
        <v>2354</v>
      </c>
      <c r="D1816" s="7">
        <v>30</v>
      </c>
      <c r="E1816" s="13">
        <v>1</v>
      </c>
      <c r="F1816" s="14">
        <v>18963.169999999998</v>
      </c>
      <c r="G1816" s="1" t="s">
        <v>2355</v>
      </c>
      <c r="H1816" s="1" t="s">
        <v>2355</v>
      </c>
      <c r="I1816" s="9" t="s">
        <v>2353</v>
      </c>
      <c r="J1816" s="7">
        <f t="shared" si="112"/>
        <v>1983</v>
      </c>
      <c r="K1816" s="7">
        <f t="shared" si="113"/>
        <v>1992</v>
      </c>
      <c r="L1816" s="12">
        <f t="shared" si="114"/>
        <v>33938</v>
      </c>
      <c r="M1816" s="13">
        <f t="shared" si="115"/>
        <v>30</v>
      </c>
      <c r="V1816" s="7">
        <v>2</v>
      </c>
    </row>
    <row r="1817" spans="1:22" x14ac:dyDescent="0.3">
      <c r="A1817" s="1" t="s">
        <v>521</v>
      </c>
      <c r="B1817" s="7">
        <v>1988</v>
      </c>
      <c r="C1817" s="1" t="s">
        <v>2361</v>
      </c>
      <c r="D1817" s="7">
        <v>24</v>
      </c>
      <c r="E1817" s="13">
        <v>2</v>
      </c>
      <c r="F1817" s="14">
        <v>18972.5</v>
      </c>
      <c r="G1817" s="1" t="s">
        <v>2355</v>
      </c>
      <c r="H1817" s="1" t="s">
        <v>2352</v>
      </c>
      <c r="I1817" s="9" t="s">
        <v>2353</v>
      </c>
      <c r="J1817" s="7">
        <f t="shared" si="112"/>
        <v>1983</v>
      </c>
      <c r="K1817" s="7">
        <f t="shared" si="113"/>
        <v>1988</v>
      </c>
      <c r="L1817" s="12">
        <f t="shared" si="114"/>
        <v>32440</v>
      </c>
      <c r="M1817" s="13">
        <f t="shared" si="115"/>
        <v>34</v>
      </c>
      <c r="V1817" s="7">
        <v>1</v>
      </c>
    </row>
    <row r="1818" spans="1:22" x14ac:dyDescent="0.3">
      <c r="A1818" s="1" t="s">
        <v>520</v>
      </c>
      <c r="B1818" s="7">
        <v>1983</v>
      </c>
      <c r="C1818" s="1" t="s">
        <v>2359</v>
      </c>
      <c r="D1818" s="7">
        <v>19</v>
      </c>
      <c r="E1818" s="13">
        <v>5</v>
      </c>
      <c r="F1818" s="14">
        <v>19023.259999999998</v>
      </c>
      <c r="G1818" s="1" t="s">
        <v>2355</v>
      </c>
      <c r="H1818" s="1" t="s">
        <v>2352</v>
      </c>
      <c r="I1818" s="9" t="s">
        <v>2362</v>
      </c>
      <c r="J1818" s="7">
        <f t="shared" si="112"/>
        <v>1983</v>
      </c>
      <c r="K1818" s="7">
        <f t="shared" si="113"/>
        <v>1983</v>
      </c>
      <c r="L1818" s="12">
        <f t="shared" si="114"/>
        <v>30669</v>
      </c>
      <c r="M1818" s="13">
        <f t="shared" si="115"/>
        <v>39</v>
      </c>
      <c r="V1818" s="7">
        <v>1</v>
      </c>
    </row>
    <row r="1819" spans="1:22" x14ac:dyDescent="0.3">
      <c r="A1819" s="1" t="s">
        <v>519</v>
      </c>
      <c r="B1819" s="7">
        <v>1989</v>
      </c>
      <c r="C1819" s="1" t="s">
        <v>2356</v>
      </c>
      <c r="D1819" s="7">
        <v>5</v>
      </c>
      <c r="E1819" s="13">
        <v>1</v>
      </c>
      <c r="F1819" s="14">
        <v>19040.88</v>
      </c>
      <c r="G1819" s="1" t="s">
        <v>2355</v>
      </c>
      <c r="H1819" s="1" t="s">
        <v>2352</v>
      </c>
      <c r="I1819" s="9" t="s">
        <v>2362</v>
      </c>
      <c r="J1819" s="7">
        <f t="shared" si="112"/>
        <v>1983</v>
      </c>
      <c r="K1819" s="7">
        <f t="shared" si="113"/>
        <v>1989</v>
      </c>
      <c r="L1819" s="12">
        <f t="shared" si="114"/>
        <v>32664</v>
      </c>
      <c r="M1819" s="13">
        <f t="shared" si="115"/>
        <v>34</v>
      </c>
      <c r="V1819" s="7">
        <v>1</v>
      </c>
    </row>
    <row r="1820" spans="1:22" x14ac:dyDescent="0.3">
      <c r="A1820" s="1" t="s">
        <v>518</v>
      </c>
      <c r="B1820" s="7">
        <v>1993</v>
      </c>
      <c r="C1820" s="1" t="s">
        <v>2357</v>
      </c>
      <c r="D1820" s="7">
        <v>28</v>
      </c>
      <c r="E1820" s="13">
        <v>1</v>
      </c>
      <c r="F1820" s="14">
        <v>19107.78</v>
      </c>
      <c r="G1820" s="1" t="s">
        <v>2355</v>
      </c>
      <c r="H1820" s="1" t="s">
        <v>2351</v>
      </c>
      <c r="I1820" s="9" t="s">
        <v>2353</v>
      </c>
      <c r="J1820" s="7">
        <f t="shared" si="112"/>
        <v>1983</v>
      </c>
      <c r="K1820" s="7">
        <f t="shared" si="113"/>
        <v>1993</v>
      </c>
      <c r="L1820" s="12">
        <f t="shared" si="114"/>
        <v>34240</v>
      </c>
      <c r="M1820" s="13">
        <f t="shared" si="115"/>
        <v>29</v>
      </c>
      <c r="V1820" s="7">
        <v>9</v>
      </c>
    </row>
    <row r="1821" spans="1:22" x14ac:dyDescent="0.3">
      <c r="A1821" s="1" t="s">
        <v>517</v>
      </c>
      <c r="B1821" s="7">
        <v>1979</v>
      </c>
      <c r="C1821" s="1" t="s">
        <v>2350</v>
      </c>
      <c r="D1821" s="7">
        <v>2</v>
      </c>
      <c r="E1821" s="13">
        <v>2</v>
      </c>
      <c r="F1821" s="14">
        <v>19144.580000000002</v>
      </c>
      <c r="G1821" s="1" t="s">
        <v>2355</v>
      </c>
      <c r="H1821" s="1" t="s">
        <v>2355</v>
      </c>
      <c r="I1821" s="9" t="s">
        <v>2368</v>
      </c>
      <c r="J1821" s="7">
        <f t="shared" si="112"/>
        <v>1983</v>
      </c>
      <c r="K1821" s="7">
        <f t="shared" si="113"/>
        <v>1979</v>
      </c>
      <c r="L1821" s="12">
        <f t="shared" si="114"/>
        <v>29038</v>
      </c>
      <c r="M1821" s="13">
        <f t="shared" si="115"/>
        <v>43</v>
      </c>
      <c r="V1821" s="7">
        <v>2</v>
      </c>
    </row>
    <row r="1822" spans="1:22" x14ac:dyDescent="0.3">
      <c r="A1822" s="1" t="s">
        <v>516</v>
      </c>
      <c r="B1822" s="7">
        <v>1991</v>
      </c>
      <c r="C1822" s="1" t="s">
        <v>2357</v>
      </c>
      <c r="D1822" s="7">
        <v>16</v>
      </c>
      <c r="E1822" s="13">
        <v>3</v>
      </c>
      <c r="F1822" s="14">
        <v>19199.939999999999</v>
      </c>
      <c r="G1822" s="1" t="s">
        <v>2355</v>
      </c>
      <c r="H1822" s="1" t="s">
        <v>2352</v>
      </c>
      <c r="I1822" s="9" t="s">
        <v>2362</v>
      </c>
      <c r="J1822" s="7">
        <f t="shared" si="112"/>
        <v>1983</v>
      </c>
      <c r="K1822" s="7">
        <f t="shared" si="113"/>
        <v>1991</v>
      </c>
      <c r="L1822" s="12">
        <f t="shared" si="114"/>
        <v>33497</v>
      </c>
      <c r="M1822" s="13">
        <f t="shared" si="115"/>
        <v>31</v>
      </c>
      <c r="V1822" s="7">
        <v>1</v>
      </c>
    </row>
    <row r="1823" spans="1:22" x14ac:dyDescent="0.3">
      <c r="A1823" s="1" t="s">
        <v>515</v>
      </c>
      <c r="B1823" s="7">
        <v>1985</v>
      </c>
      <c r="C1823" s="1" t="s">
        <v>2359</v>
      </c>
      <c r="D1823" s="7">
        <v>28</v>
      </c>
      <c r="E1823" s="13">
        <v>0</v>
      </c>
      <c r="F1823" s="14">
        <v>19214.71</v>
      </c>
      <c r="G1823" s="1" t="s">
        <v>2355</v>
      </c>
      <c r="H1823" s="1" t="s">
        <v>2352</v>
      </c>
      <c r="I1823" s="9" t="s">
        <v>2353</v>
      </c>
      <c r="J1823" s="7">
        <f t="shared" si="112"/>
        <v>1983</v>
      </c>
      <c r="K1823" s="7">
        <f t="shared" si="113"/>
        <v>1985</v>
      </c>
      <c r="L1823" s="12">
        <f t="shared" si="114"/>
        <v>31409</v>
      </c>
      <c r="M1823" s="13">
        <f t="shared" si="115"/>
        <v>37</v>
      </c>
      <c r="V1823" s="7">
        <v>1</v>
      </c>
    </row>
    <row r="1824" spans="1:22" x14ac:dyDescent="0.3">
      <c r="A1824" s="1" t="s">
        <v>514</v>
      </c>
      <c r="B1824" s="7">
        <v>1967</v>
      </c>
      <c r="C1824" s="1" t="s">
        <v>2350</v>
      </c>
      <c r="D1824" s="7">
        <v>29</v>
      </c>
      <c r="E1824" s="13">
        <v>0</v>
      </c>
      <c r="F1824" s="14">
        <v>19259.96</v>
      </c>
      <c r="G1824" s="1" t="s">
        <v>2355</v>
      </c>
      <c r="H1824" s="1" t="s">
        <v>2355</v>
      </c>
      <c r="I1824" s="9" t="s">
        <v>2358</v>
      </c>
      <c r="J1824" s="7">
        <f t="shared" si="112"/>
        <v>1983</v>
      </c>
      <c r="K1824" s="7">
        <f t="shared" si="113"/>
        <v>1967</v>
      </c>
      <c r="L1824" s="12">
        <f t="shared" si="114"/>
        <v>24682</v>
      </c>
      <c r="M1824" s="13">
        <f t="shared" si="115"/>
        <v>55</v>
      </c>
      <c r="V1824" s="7">
        <v>2</v>
      </c>
    </row>
    <row r="1825" spans="1:22" x14ac:dyDescent="0.3">
      <c r="A1825" s="1" t="s">
        <v>513</v>
      </c>
      <c r="B1825" s="7">
        <v>1966</v>
      </c>
      <c r="C1825" s="1" t="s">
        <v>2354</v>
      </c>
      <c r="D1825" s="7">
        <v>15</v>
      </c>
      <c r="E1825" s="13">
        <v>0</v>
      </c>
      <c r="F1825" s="14">
        <v>19321.060000000001</v>
      </c>
      <c r="G1825" s="1" t="s">
        <v>2355</v>
      </c>
      <c r="H1825" s="1" t="s">
        <v>2355</v>
      </c>
      <c r="I1825" s="9" t="s">
        <v>2358</v>
      </c>
      <c r="J1825" s="7">
        <f t="shared" si="112"/>
        <v>1983</v>
      </c>
      <c r="K1825" s="7">
        <f t="shared" si="113"/>
        <v>1966</v>
      </c>
      <c r="L1825" s="12">
        <f t="shared" si="114"/>
        <v>24426</v>
      </c>
      <c r="M1825" s="13">
        <f t="shared" si="115"/>
        <v>56</v>
      </c>
      <c r="V1825" s="7">
        <v>2</v>
      </c>
    </row>
    <row r="1826" spans="1:22" x14ac:dyDescent="0.3">
      <c r="A1826" s="1" t="s">
        <v>512</v>
      </c>
      <c r="B1826" s="7">
        <v>1991</v>
      </c>
      <c r="C1826" s="1" t="s">
        <v>2360</v>
      </c>
      <c r="D1826" s="7">
        <v>24</v>
      </c>
      <c r="E1826" s="13">
        <v>0</v>
      </c>
      <c r="F1826" s="14">
        <v>19350.37</v>
      </c>
      <c r="G1826" s="1" t="s">
        <v>2355</v>
      </c>
      <c r="H1826" s="1" t="s">
        <v>2352</v>
      </c>
      <c r="I1826" s="9" t="s">
        <v>2353</v>
      </c>
      <c r="J1826" s="7">
        <f t="shared" si="112"/>
        <v>1983</v>
      </c>
      <c r="K1826" s="7">
        <f t="shared" si="113"/>
        <v>1991</v>
      </c>
      <c r="L1826" s="12">
        <f t="shared" si="114"/>
        <v>33474</v>
      </c>
      <c r="M1826" s="13">
        <f t="shared" si="115"/>
        <v>31</v>
      </c>
      <c r="V1826" s="7">
        <v>1</v>
      </c>
    </row>
    <row r="1827" spans="1:22" x14ac:dyDescent="0.3">
      <c r="A1827" s="1" t="s">
        <v>511</v>
      </c>
      <c r="B1827" s="7">
        <v>1987</v>
      </c>
      <c r="C1827" s="1" t="s">
        <v>2356</v>
      </c>
      <c r="D1827" s="7">
        <v>30</v>
      </c>
      <c r="E1827" s="13">
        <v>3</v>
      </c>
      <c r="F1827" s="14">
        <v>19362</v>
      </c>
      <c r="G1827" s="1" t="s">
        <v>2355</v>
      </c>
      <c r="H1827" s="1" t="s">
        <v>2352</v>
      </c>
      <c r="I1827" s="9" t="s">
        <v>2353</v>
      </c>
      <c r="J1827" s="7">
        <f t="shared" si="112"/>
        <v>1983</v>
      </c>
      <c r="K1827" s="7">
        <f t="shared" si="113"/>
        <v>1987</v>
      </c>
      <c r="L1827" s="12">
        <f t="shared" si="114"/>
        <v>31958</v>
      </c>
      <c r="M1827" s="13">
        <f t="shared" si="115"/>
        <v>35</v>
      </c>
      <c r="V1827" s="7">
        <v>1</v>
      </c>
    </row>
    <row r="1828" spans="1:22" x14ac:dyDescent="0.3">
      <c r="A1828" s="1" t="s">
        <v>510</v>
      </c>
      <c r="B1828" s="7">
        <v>1993</v>
      </c>
      <c r="C1828" s="1" t="s">
        <v>2357</v>
      </c>
      <c r="D1828" s="7">
        <v>6</v>
      </c>
      <c r="E1828" s="13">
        <v>2</v>
      </c>
      <c r="F1828" s="14">
        <v>19442.349999999999</v>
      </c>
      <c r="G1828" s="1" t="s">
        <v>2355</v>
      </c>
      <c r="H1828" s="1" t="s">
        <v>2352</v>
      </c>
      <c r="I1828" s="9" t="s">
        <v>2358</v>
      </c>
      <c r="J1828" s="7">
        <f t="shared" si="112"/>
        <v>1983</v>
      </c>
      <c r="K1828" s="7">
        <f t="shared" si="113"/>
        <v>1993</v>
      </c>
      <c r="L1828" s="12">
        <f t="shared" si="114"/>
        <v>34218</v>
      </c>
      <c r="M1828" s="13">
        <f t="shared" si="115"/>
        <v>29</v>
      </c>
      <c r="V1828" s="7">
        <v>1</v>
      </c>
    </row>
    <row r="1829" spans="1:22" x14ac:dyDescent="0.3">
      <c r="A1829" s="1" t="s">
        <v>509</v>
      </c>
      <c r="B1829" s="7">
        <v>1982</v>
      </c>
      <c r="C1829" s="1" t="s">
        <v>2359</v>
      </c>
      <c r="D1829" s="7">
        <v>15</v>
      </c>
      <c r="E1829" s="13">
        <v>2</v>
      </c>
      <c r="F1829" s="14">
        <v>19444.27</v>
      </c>
      <c r="G1829" s="1" t="s">
        <v>2355</v>
      </c>
      <c r="H1829" s="1" t="s">
        <v>2355</v>
      </c>
      <c r="I1829" s="9" t="s">
        <v>2353</v>
      </c>
      <c r="J1829" s="7">
        <f t="shared" si="112"/>
        <v>1983</v>
      </c>
      <c r="K1829" s="7">
        <f t="shared" si="113"/>
        <v>1982</v>
      </c>
      <c r="L1829" s="12">
        <f t="shared" si="114"/>
        <v>30300</v>
      </c>
      <c r="M1829" s="13">
        <f t="shared" si="115"/>
        <v>40</v>
      </c>
      <c r="V1829" s="7">
        <v>2</v>
      </c>
    </row>
    <row r="1830" spans="1:22" x14ac:dyDescent="0.3">
      <c r="A1830" s="1" t="s">
        <v>508</v>
      </c>
      <c r="B1830" s="7">
        <v>1987</v>
      </c>
      <c r="C1830" s="1" t="s">
        <v>2354</v>
      </c>
      <c r="D1830" s="7">
        <v>30</v>
      </c>
      <c r="E1830" s="13">
        <v>4</v>
      </c>
      <c r="F1830" s="14">
        <v>19496.72</v>
      </c>
      <c r="G1830" s="1" t="s">
        <v>2355</v>
      </c>
      <c r="H1830" s="1" t="s">
        <v>2352</v>
      </c>
      <c r="I1830" s="9" t="s">
        <v>2364</v>
      </c>
      <c r="J1830" s="7">
        <f t="shared" si="112"/>
        <v>1983</v>
      </c>
      <c r="K1830" s="7">
        <f t="shared" si="113"/>
        <v>1987</v>
      </c>
      <c r="L1830" s="12">
        <f t="shared" si="114"/>
        <v>32111</v>
      </c>
      <c r="M1830" s="13">
        <f t="shared" si="115"/>
        <v>35</v>
      </c>
      <c r="V1830" s="7">
        <v>1</v>
      </c>
    </row>
    <row r="1831" spans="1:22" x14ac:dyDescent="0.3">
      <c r="A1831" s="1" t="s">
        <v>507</v>
      </c>
      <c r="B1831" s="7">
        <v>1980</v>
      </c>
      <c r="C1831" s="1" t="s">
        <v>2354</v>
      </c>
      <c r="D1831" s="7">
        <v>8</v>
      </c>
      <c r="E1831" s="13">
        <v>0</v>
      </c>
      <c r="F1831" s="14">
        <v>19515.54</v>
      </c>
      <c r="G1831" s="1" t="s">
        <v>2355</v>
      </c>
      <c r="H1831" s="1" t="s">
        <v>2355</v>
      </c>
      <c r="I1831" s="9" t="s">
        <v>2353</v>
      </c>
      <c r="J1831" s="7">
        <f t="shared" si="112"/>
        <v>1983</v>
      </c>
      <c r="K1831" s="7">
        <f t="shared" si="113"/>
        <v>1980</v>
      </c>
      <c r="L1831" s="12">
        <f t="shared" si="114"/>
        <v>29533</v>
      </c>
      <c r="M1831" s="13">
        <f t="shared" si="115"/>
        <v>42</v>
      </c>
      <c r="V1831" s="7">
        <v>2</v>
      </c>
    </row>
    <row r="1832" spans="1:22" x14ac:dyDescent="0.3">
      <c r="A1832" s="1" t="s">
        <v>506</v>
      </c>
      <c r="B1832" s="7">
        <v>1992</v>
      </c>
      <c r="C1832" s="1" t="s">
        <v>2360</v>
      </c>
      <c r="D1832" s="7">
        <v>19</v>
      </c>
      <c r="E1832" s="13">
        <v>1</v>
      </c>
      <c r="F1832" s="14">
        <v>19521.97</v>
      </c>
      <c r="G1832" s="1" t="s">
        <v>2355</v>
      </c>
      <c r="H1832" s="1" t="s">
        <v>2351</v>
      </c>
      <c r="I1832" s="9" t="s">
        <v>2353</v>
      </c>
      <c r="J1832" s="7">
        <f t="shared" si="112"/>
        <v>1983</v>
      </c>
      <c r="K1832" s="7">
        <f t="shared" si="113"/>
        <v>1992</v>
      </c>
      <c r="L1832" s="12">
        <f t="shared" si="114"/>
        <v>33835</v>
      </c>
      <c r="M1832" s="13">
        <f t="shared" si="115"/>
        <v>30</v>
      </c>
      <c r="V1832" s="7">
        <v>9</v>
      </c>
    </row>
    <row r="1833" spans="1:22" x14ac:dyDescent="0.3">
      <c r="A1833" s="1" t="s">
        <v>505</v>
      </c>
      <c r="B1833" s="7">
        <v>1985</v>
      </c>
      <c r="C1833" s="1" t="s">
        <v>2357</v>
      </c>
      <c r="D1833" s="7">
        <v>17</v>
      </c>
      <c r="E1833" s="13">
        <v>0</v>
      </c>
      <c r="F1833" s="14">
        <v>19539.240000000002</v>
      </c>
      <c r="G1833" s="1" t="s">
        <v>2355</v>
      </c>
      <c r="H1833" s="1" t="s">
        <v>2355</v>
      </c>
      <c r="I1833" s="9" t="s">
        <v>2353</v>
      </c>
      <c r="J1833" s="7">
        <f t="shared" si="112"/>
        <v>1983</v>
      </c>
      <c r="K1833" s="7">
        <f t="shared" si="113"/>
        <v>1985</v>
      </c>
      <c r="L1833" s="12">
        <f t="shared" si="114"/>
        <v>31307</v>
      </c>
      <c r="M1833" s="13">
        <f t="shared" si="115"/>
        <v>37</v>
      </c>
      <c r="V1833" s="7">
        <v>2</v>
      </c>
    </row>
    <row r="1834" spans="1:22" x14ac:dyDescent="0.3">
      <c r="A1834" s="1" t="s">
        <v>504</v>
      </c>
      <c r="B1834" s="7">
        <v>1963</v>
      </c>
      <c r="C1834" s="1" t="s">
        <v>2350</v>
      </c>
      <c r="D1834" s="7">
        <v>14</v>
      </c>
      <c r="E1834" s="13">
        <v>0</v>
      </c>
      <c r="F1834" s="14">
        <v>19551.34</v>
      </c>
      <c r="G1834" s="1" t="s">
        <v>2355</v>
      </c>
      <c r="H1834" s="1" t="s">
        <v>2352</v>
      </c>
      <c r="I1834" s="9" t="s">
        <v>2358</v>
      </c>
      <c r="J1834" s="7">
        <f t="shared" si="112"/>
        <v>1983</v>
      </c>
      <c r="K1834" s="7">
        <f t="shared" si="113"/>
        <v>1963</v>
      </c>
      <c r="L1834" s="12">
        <f t="shared" si="114"/>
        <v>23206</v>
      </c>
      <c r="M1834" s="13">
        <f t="shared" si="115"/>
        <v>59</v>
      </c>
      <c r="V1834" s="7">
        <v>1</v>
      </c>
    </row>
    <row r="1835" spans="1:22" x14ac:dyDescent="0.3">
      <c r="A1835" s="1" t="s">
        <v>503</v>
      </c>
      <c r="B1835" s="7">
        <v>1978</v>
      </c>
      <c r="C1835" s="1" t="s">
        <v>2357</v>
      </c>
      <c r="D1835" s="7">
        <v>24</v>
      </c>
      <c r="E1835" s="13">
        <v>1</v>
      </c>
      <c r="F1835" s="14">
        <v>19594.810000000001</v>
      </c>
      <c r="G1835" s="1" t="s">
        <v>2355</v>
      </c>
      <c r="H1835" s="1" t="s">
        <v>2355</v>
      </c>
      <c r="I1835" s="9" t="s">
        <v>2368</v>
      </c>
      <c r="J1835" s="7">
        <f t="shared" si="112"/>
        <v>1983</v>
      </c>
      <c r="K1835" s="7">
        <f t="shared" si="113"/>
        <v>1978</v>
      </c>
      <c r="L1835" s="12">
        <f t="shared" si="114"/>
        <v>28757</v>
      </c>
      <c r="M1835" s="13">
        <f t="shared" si="115"/>
        <v>44</v>
      </c>
      <c r="V1835" s="7">
        <v>2</v>
      </c>
    </row>
    <row r="1836" spans="1:22" x14ac:dyDescent="0.3">
      <c r="A1836" s="1" t="s">
        <v>502</v>
      </c>
      <c r="B1836" s="7">
        <v>1994</v>
      </c>
      <c r="C1836" s="1" t="s">
        <v>2360</v>
      </c>
      <c r="D1836" s="7">
        <v>27</v>
      </c>
      <c r="E1836" s="13">
        <v>0</v>
      </c>
      <c r="F1836" s="14">
        <v>19673.34</v>
      </c>
      <c r="G1836" s="1" t="s">
        <v>2355</v>
      </c>
      <c r="H1836" s="1" t="s">
        <v>2351</v>
      </c>
      <c r="I1836" s="9" t="s">
        <v>2358</v>
      </c>
      <c r="J1836" s="7">
        <f t="shared" si="112"/>
        <v>1983</v>
      </c>
      <c r="K1836" s="7">
        <f t="shared" si="113"/>
        <v>1994</v>
      </c>
      <c r="L1836" s="12">
        <f t="shared" si="114"/>
        <v>34573</v>
      </c>
      <c r="M1836" s="13">
        <f t="shared" si="115"/>
        <v>28</v>
      </c>
      <c r="V1836" s="7">
        <v>9</v>
      </c>
    </row>
    <row r="1837" spans="1:22" x14ac:dyDescent="0.3">
      <c r="A1837" s="1" t="s">
        <v>501</v>
      </c>
      <c r="B1837" s="7">
        <v>1990</v>
      </c>
      <c r="C1837" s="1" t="s">
        <v>2360</v>
      </c>
      <c r="D1837" s="7">
        <v>8</v>
      </c>
      <c r="E1837" s="13">
        <v>1</v>
      </c>
      <c r="F1837" s="14">
        <v>19719.689999999999</v>
      </c>
      <c r="G1837" s="1" t="s">
        <v>2355</v>
      </c>
      <c r="H1837" s="1" t="s">
        <v>2351</v>
      </c>
      <c r="I1837" s="9" t="s">
        <v>2353</v>
      </c>
      <c r="J1837" s="7">
        <f t="shared" si="112"/>
        <v>1983</v>
      </c>
      <c r="K1837" s="7">
        <f t="shared" si="113"/>
        <v>1990</v>
      </c>
      <c r="L1837" s="12">
        <f t="shared" si="114"/>
        <v>33093</v>
      </c>
      <c r="M1837" s="13">
        <f t="shared" si="115"/>
        <v>32</v>
      </c>
      <c r="V1837" s="7">
        <v>9</v>
      </c>
    </row>
    <row r="1838" spans="1:22" x14ac:dyDescent="0.3">
      <c r="A1838" s="1" t="s">
        <v>500</v>
      </c>
      <c r="B1838" s="7">
        <v>1972</v>
      </c>
      <c r="C1838" s="1" t="s">
        <v>2356</v>
      </c>
      <c r="D1838" s="7">
        <v>14</v>
      </c>
      <c r="E1838" s="13">
        <v>3</v>
      </c>
      <c r="F1838" s="14">
        <v>19749.38</v>
      </c>
      <c r="G1838" s="1" t="s">
        <v>2355</v>
      </c>
      <c r="H1838" s="1" t="s">
        <v>2352</v>
      </c>
      <c r="I1838" s="9" t="s">
        <v>2353</v>
      </c>
      <c r="J1838" s="7">
        <f t="shared" si="112"/>
        <v>1983</v>
      </c>
      <c r="K1838" s="7">
        <f t="shared" si="113"/>
        <v>1972</v>
      </c>
      <c r="L1838" s="12">
        <f t="shared" si="114"/>
        <v>26464</v>
      </c>
      <c r="M1838" s="13">
        <f t="shared" si="115"/>
        <v>50</v>
      </c>
      <c r="V1838" s="7">
        <v>1</v>
      </c>
    </row>
    <row r="1839" spans="1:22" x14ac:dyDescent="0.3">
      <c r="A1839" s="1" t="s">
        <v>499</v>
      </c>
      <c r="B1839" s="7">
        <v>1979</v>
      </c>
      <c r="C1839" s="1" t="s">
        <v>2361</v>
      </c>
      <c r="D1839" s="7">
        <v>30</v>
      </c>
      <c r="E1839" s="13">
        <v>2</v>
      </c>
      <c r="F1839" s="14">
        <v>19798.05</v>
      </c>
      <c r="G1839" s="1" t="s">
        <v>2355</v>
      </c>
      <c r="H1839" s="1" t="s">
        <v>2355</v>
      </c>
      <c r="I1839" s="9" t="s">
        <v>2368</v>
      </c>
      <c r="J1839" s="7">
        <f t="shared" si="112"/>
        <v>1983</v>
      </c>
      <c r="K1839" s="7">
        <f t="shared" si="113"/>
        <v>1979</v>
      </c>
      <c r="L1839" s="12">
        <f t="shared" si="114"/>
        <v>29158</v>
      </c>
      <c r="M1839" s="13">
        <f t="shared" si="115"/>
        <v>43</v>
      </c>
      <c r="V1839" s="7">
        <v>2</v>
      </c>
    </row>
    <row r="1840" spans="1:22" x14ac:dyDescent="0.3">
      <c r="A1840" s="1" t="s">
        <v>498</v>
      </c>
      <c r="B1840" s="7">
        <v>1997</v>
      </c>
      <c r="C1840" s="1" t="s">
        <v>2361</v>
      </c>
      <c r="D1840" s="7">
        <v>18</v>
      </c>
      <c r="E1840" s="13">
        <v>3</v>
      </c>
      <c r="F1840" s="14">
        <v>19933.46</v>
      </c>
      <c r="G1840" s="1" t="s">
        <v>2355</v>
      </c>
      <c r="H1840" s="1" t="s">
        <v>2352</v>
      </c>
      <c r="I1840" s="9" t="s">
        <v>2362</v>
      </c>
      <c r="J1840" s="7">
        <f t="shared" si="112"/>
        <v>1983</v>
      </c>
      <c r="K1840" s="7">
        <f t="shared" si="113"/>
        <v>1997</v>
      </c>
      <c r="L1840" s="12">
        <f t="shared" si="114"/>
        <v>35721</v>
      </c>
      <c r="M1840" s="13">
        <f t="shared" si="115"/>
        <v>25</v>
      </c>
      <c r="V1840" s="7">
        <v>1</v>
      </c>
    </row>
    <row r="1841" spans="1:22" x14ac:dyDescent="0.3">
      <c r="A1841" s="1" t="s">
        <v>497</v>
      </c>
      <c r="B1841" s="7">
        <v>1980</v>
      </c>
      <c r="C1841" s="1" t="s">
        <v>2361</v>
      </c>
      <c r="D1841" s="7">
        <v>9</v>
      </c>
      <c r="E1841" s="13">
        <v>0</v>
      </c>
      <c r="F1841" s="14">
        <v>19964.75</v>
      </c>
      <c r="G1841" s="1" t="s">
        <v>2355</v>
      </c>
      <c r="H1841" s="1" t="s">
        <v>2351</v>
      </c>
      <c r="I1841" s="9" t="s">
        <v>2368</v>
      </c>
      <c r="J1841" s="7">
        <f t="shared" si="112"/>
        <v>1983</v>
      </c>
      <c r="K1841" s="7">
        <f t="shared" si="113"/>
        <v>1980</v>
      </c>
      <c r="L1841" s="12">
        <f t="shared" si="114"/>
        <v>29503</v>
      </c>
      <c r="M1841" s="13">
        <f t="shared" si="115"/>
        <v>42</v>
      </c>
      <c r="V1841" s="7">
        <v>9</v>
      </c>
    </row>
    <row r="1842" spans="1:22" x14ac:dyDescent="0.3">
      <c r="A1842" s="1" t="s">
        <v>496</v>
      </c>
      <c r="B1842" s="7">
        <v>1966</v>
      </c>
      <c r="C1842" s="1" t="s">
        <v>2360</v>
      </c>
      <c r="D1842" s="7">
        <v>10</v>
      </c>
      <c r="E1842" s="13">
        <v>0</v>
      </c>
      <c r="F1842" s="14">
        <v>19995.29</v>
      </c>
      <c r="G1842" s="1" t="s">
        <v>2355</v>
      </c>
      <c r="H1842" s="1" t="s">
        <v>2352</v>
      </c>
      <c r="I1842" s="9" t="s">
        <v>2374</v>
      </c>
      <c r="J1842" s="7">
        <f t="shared" si="112"/>
        <v>1983</v>
      </c>
      <c r="K1842" s="7">
        <f t="shared" si="113"/>
        <v>1966</v>
      </c>
      <c r="L1842" s="12">
        <f t="shared" si="114"/>
        <v>24329</v>
      </c>
      <c r="M1842" s="13">
        <f t="shared" si="115"/>
        <v>56</v>
      </c>
      <c r="V1842" s="7">
        <v>1</v>
      </c>
    </row>
    <row r="1843" spans="1:22" x14ac:dyDescent="0.3">
      <c r="A1843" s="1" t="s">
        <v>495</v>
      </c>
      <c r="B1843" s="7">
        <v>1988</v>
      </c>
      <c r="C1843" s="1" t="s">
        <v>2350</v>
      </c>
      <c r="D1843" s="7">
        <v>25</v>
      </c>
      <c r="E1843" s="13">
        <v>1</v>
      </c>
      <c r="F1843" s="14">
        <v>20009.63</v>
      </c>
      <c r="G1843" s="1" t="s">
        <v>2351</v>
      </c>
      <c r="H1843" s="1" t="s">
        <v>2355</v>
      </c>
      <c r="I1843" s="9" t="s">
        <v>2358</v>
      </c>
      <c r="J1843" s="7">
        <f t="shared" si="112"/>
        <v>1983</v>
      </c>
      <c r="K1843" s="7">
        <f t="shared" si="113"/>
        <v>1988</v>
      </c>
      <c r="L1843" s="12">
        <f t="shared" si="114"/>
        <v>32349</v>
      </c>
      <c r="M1843" s="13">
        <f t="shared" si="115"/>
        <v>34</v>
      </c>
      <c r="V1843" s="7">
        <v>2</v>
      </c>
    </row>
    <row r="1844" spans="1:22" x14ac:dyDescent="0.3">
      <c r="A1844" s="1" t="s">
        <v>494</v>
      </c>
      <c r="B1844" s="7">
        <v>1983</v>
      </c>
      <c r="C1844" s="1" t="s">
        <v>2361</v>
      </c>
      <c r="D1844" s="7">
        <v>6</v>
      </c>
      <c r="E1844" s="13">
        <v>0</v>
      </c>
      <c r="F1844" s="14">
        <v>20149.32</v>
      </c>
      <c r="G1844" s="1" t="s">
        <v>2351</v>
      </c>
      <c r="H1844" s="1" t="s">
        <v>2355</v>
      </c>
      <c r="I1844" s="9" t="s">
        <v>2365</v>
      </c>
      <c r="J1844" s="7">
        <f t="shared" si="112"/>
        <v>1983</v>
      </c>
      <c r="K1844" s="7">
        <f t="shared" si="113"/>
        <v>1983</v>
      </c>
      <c r="L1844" s="12">
        <f t="shared" si="114"/>
        <v>30595</v>
      </c>
      <c r="M1844" s="13">
        <f t="shared" si="115"/>
        <v>39</v>
      </c>
      <c r="V1844" s="7">
        <v>2</v>
      </c>
    </row>
    <row r="1845" spans="1:22" x14ac:dyDescent="0.3">
      <c r="A1845" s="1" t="s">
        <v>493</v>
      </c>
      <c r="B1845" s="7">
        <v>2002</v>
      </c>
      <c r="C1845" s="1" t="s">
        <v>2350</v>
      </c>
      <c r="D1845" s="7">
        <v>9</v>
      </c>
      <c r="E1845" s="13">
        <v>0</v>
      </c>
      <c r="F1845" s="14">
        <v>20167.34</v>
      </c>
      <c r="G1845" s="1" t="s">
        <v>2352</v>
      </c>
      <c r="H1845" s="1" t="s">
        <v>2352</v>
      </c>
      <c r="I1845" s="9" t="s">
        <v>2362</v>
      </c>
      <c r="J1845" s="7">
        <f t="shared" si="112"/>
        <v>1983</v>
      </c>
      <c r="K1845" s="7">
        <f t="shared" si="113"/>
        <v>2002</v>
      </c>
      <c r="L1845" s="12">
        <f t="shared" si="114"/>
        <v>37446</v>
      </c>
      <c r="M1845" s="13">
        <f t="shared" si="115"/>
        <v>20</v>
      </c>
      <c r="V1845" s="7">
        <v>1</v>
      </c>
    </row>
    <row r="1846" spans="1:22" x14ac:dyDescent="0.3">
      <c r="A1846" s="1" t="s">
        <v>492</v>
      </c>
      <c r="B1846" s="7">
        <v>1994</v>
      </c>
      <c r="C1846" s="1" t="s">
        <v>2356</v>
      </c>
      <c r="D1846" s="7">
        <v>8</v>
      </c>
      <c r="E1846" s="13">
        <v>2</v>
      </c>
      <c r="F1846" s="14">
        <v>20177.669999999998</v>
      </c>
      <c r="G1846" s="1" t="s">
        <v>2351</v>
      </c>
      <c r="H1846" s="1" t="s">
        <v>2355</v>
      </c>
      <c r="I1846" s="9" t="s">
        <v>2362</v>
      </c>
      <c r="J1846" s="7">
        <f t="shared" si="112"/>
        <v>1983</v>
      </c>
      <c r="K1846" s="7">
        <f t="shared" si="113"/>
        <v>1994</v>
      </c>
      <c r="L1846" s="12">
        <f t="shared" si="114"/>
        <v>34493</v>
      </c>
      <c r="M1846" s="13">
        <f t="shared" si="115"/>
        <v>29</v>
      </c>
      <c r="V1846" s="7">
        <v>2</v>
      </c>
    </row>
    <row r="1847" spans="1:22" x14ac:dyDescent="0.3">
      <c r="A1847" s="1" t="s">
        <v>491</v>
      </c>
      <c r="B1847" s="7">
        <v>1987</v>
      </c>
      <c r="C1847" s="1" t="s">
        <v>2361</v>
      </c>
      <c r="D1847" s="7">
        <v>17</v>
      </c>
      <c r="E1847" s="13">
        <v>0</v>
      </c>
      <c r="F1847" s="14">
        <v>20234.849999999999</v>
      </c>
      <c r="G1847" s="1" t="s">
        <v>2351</v>
      </c>
      <c r="H1847" s="1" t="s">
        <v>2352</v>
      </c>
      <c r="I1847" s="9" t="s">
        <v>2358</v>
      </c>
      <c r="J1847" s="7">
        <f t="shared" si="112"/>
        <v>1983</v>
      </c>
      <c r="K1847" s="7">
        <f t="shared" si="113"/>
        <v>1987</v>
      </c>
      <c r="L1847" s="12">
        <f t="shared" si="114"/>
        <v>32067</v>
      </c>
      <c r="M1847" s="13">
        <f t="shared" si="115"/>
        <v>35</v>
      </c>
      <c r="V1847" s="7">
        <v>1</v>
      </c>
    </row>
    <row r="1848" spans="1:22" x14ac:dyDescent="0.3">
      <c r="A1848" s="1" t="s">
        <v>490</v>
      </c>
      <c r="B1848" s="7">
        <v>1966</v>
      </c>
      <c r="C1848" s="1" t="s">
        <v>2360</v>
      </c>
      <c r="D1848" s="7">
        <v>22</v>
      </c>
      <c r="E1848" s="13">
        <v>0</v>
      </c>
      <c r="F1848" s="14">
        <v>20253.84</v>
      </c>
      <c r="G1848" s="1" t="s">
        <v>2351</v>
      </c>
      <c r="H1848" s="1" t="s">
        <v>2352</v>
      </c>
      <c r="I1848" s="9" t="s">
        <v>2358</v>
      </c>
      <c r="J1848" s="7">
        <f t="shared" si="112"/>
        <v>1983</v>
      </c>
      <c r="K1848" s="7">
        <f t="shared" si="113"/>
        <v>1966</v>
      </c>
      <c r="L1848" s="12">
        <f t="shared" si="114"/>
        <v>24341</v>
      </c>
      <c r="M1848" s="13">
        <f t="shared" si="115"/>
        <v>56</v>
      </c>
      <c r="V1848" s="7">
        <v>1</v>
      </c>
    </row>
    <row r="1849" spans="1:22" x14ac:dyDescent="0.3">
      <c r="A1849" s="1" t="s">
        <v>489</v>
      </c>
      <c r="B1849" s="7">
        <v>1993</v>
      </c>
      <c r="C1849" s="1" t="s">
        <v>2357</v>
      </c>
      <c r="D1849" s="7">
        <v>7</v>
      </c>
      <c r="E1849" s="13">
        <v>1</v>
      </c>
      <c r="F1849" s="14">
        <v>20277.810000000001</v>
      </c>
      <c r="G1849" s="1" t="s">
        <v>2352</v>
      </c>
      <c r="H1849" s="1" t="s">
        <v>2352</v>
      </c>
      <c r="I1849" s="9" t="s">
        <v>2365</v>
      </c>
      <c r="J1849" s="7">
        <f t="shared" si="112"/>
        <v>1983</v>
      </c>
      <c r="K1849" s="7">
        <f t="shared" si="113"/>
        <v>1993</v>
      </c>
      <c r="L1849" s="12">
        <f t="shared" si="114"/>
        <v>34219</v>
      </c>
      <c r="M1849" s="13">
        <f t="shared" si="115"/>
        <v>29</v>
      </c>
      <c r="V1849" s="7">
        <v>1</v>
      </c>
    </row>
    <row r="1850" spans="1:22" x14ac:dyDescent="0.3">
      <c r="A1850" s="1" t="s">
        <v>488</v>
      </c>
      <c r="B1850" s="7">
        <v>1985</v>
      </c>
      <c r="C1850" s="1" t="s">
        <v>2357</v>
      </c>
      <c r="D1850" s="7">
        <v>17</v>
      </c>
      <c r="E1850" s="13">
        <v>1</v>
      </c>
      <c r="F1850" s="14">
        <v>20296.86</v>
      </c>
      <c r="G1850" s="1" t="s">
        <v>2352</v>
      </c>
      <c r="H1850" s="1" t="s">
        <v>2355</v>
      </c>
      <c r="I1850" s="9" t="s">
        <v>2368</v>
      </c>
      <c r="J1850" s="7">
        <f t="shared" si="112"/>
        <v>1983</v>
      </c>
      <c r="K1850" s="7">
        <f t="shared" si="113"/>
        <v>1985</v>
      </c>
      <c r="L1850" s="12">
        <f t="shared" si="114"/>
        <v>31307</v>
      </c>
      <c r="M1850" s="13">
        <f t="shared" si="115"/>
        <v>37</v>
      </c>
      <c r="V1850" s="7">
        <v>2</v>
      </c>
    </row>
    <row r="1851" spans="1:22" x14ac:dyDescent="0.3">
      <c r="A1851" s="1" t="s">
        <v>487</v>
      </c>
      <c r="B1851" s="7">
        <v>1962</v>
      </c>
      <c r="C1851" s="1" t="s">
        <v>2350</v>
      </c>
      <c r="D1851" s="7">
        <v>2</v>
      </c>
      <c r="E1851" s="13">
        <v>0</v>
      </c>
      <c r="F1851" s="14">
        <v>20354.5</v>
      </c>
      <c r="G1851" s="1" t="s">
        <v>2352</v>
      </c>
      <c r="H1851" s="1" t="s">
        <v>2351</v>
      </c>
      <c r="I1851" s="9" t="s">
        <v>2374</v>
      </c>
      <c r="J1851" s="7">
        <f t="shared" si="112"/>
        <v>1983</v>
      </c>
      <c r="K1851" s="7">
        <f t="shared" si="113"/>
        <v>1962</v>
      </c>
      <c r="L1851" s="12">
        <f t="shared" si="114"/>
        <v>22829</v>
      </c>
      <c r="M1851" s="13">
        <f t="shared" si="115"/>
        <v>60</v>
      </c>
      <c r="V1851" s="7">
        <v>9</v>
      </c>
    </row>
    <row r="1852" spans="1:22" x14ac:dyDescent="0.3">
      <c r="A1852" s="1" t="s">
        <v>486</v>
      </c>
      <c r="B1852" s="7">
        <v>1985</v>
      </c>
      <c r="C1852" s="1" t="s">
        <v>2350</v>
      </c>
      <c r="D1852" s="7">
        <v>12</v>
      </c>
      <c r="E1852" s="13">
        <v>0</v>
      </c>
      <c r="F1852" s="14">
        <v>20420.599999999999</v>
      </c>
      <c r="G1852" s="1" t="s">
        <v>2352</v>
      </c>
      <c r="H1852" s="1" t="s">
        <v>2351</v>
      </c>
      <c r="I1852" s="9" t="s">
        <v>2362</v>
      </c>
      <c r="J1852" s="7">
        <f t="shared" si="112"/>
        <v>1983</v>
      </c>
      <c r="K1852" s="7">
        <f t="shared" si="113"/>
        <v>1985</v>
      </c>
      <c r="L1852" s="12">
        <f t="shared" si="114"/>
        <v>31240</v>
      </c>
      <c r="M1852" s="13">
        <f t="shared" si="115"/>
        <v>37</v>
      </c>
      <c r="V1852" s="7">
        <v>9</v>
      </c>
    </row>
    <row r="1853" spans="1:22" x14ac:dyDescent="0.3">
      <c r="A1853" s="1" t="s">
        <v>485</v>
      </c>
      <c r="B1853" s="7">
        <v>1962</v>
      </c>
      <c r="C1853" s="1" t="s">
        <v>2361</v>
      </c>
      <c r="D1853" s="7">
        <v>18</v>
      </c>
      <c r="E1853" s="13">
        <v>0</v>
      </c>
      <c r="F1853" s="14">
        <v>20446.849999999999</v>
      </c>
      <c r="G1853" s="1" t="s">
        <v>2351</v>
      </c>
      <c r="H1853" s="1" t="s">
        <v>2355</v>
      </c>
      <c r="I1853" s="9" t="s">
        <v>2358</v>
      </c>
      <c r="J1853" s="7">
        <f t="shared" si="112"/>
        <v>1983</v>
      </c>
      <c r="K1853" s="7">
        <f t="shared" si="113"/>
        <v>1962</v>
      </c>
      <c r="L1853" s="12">
        <f t="shared" si="114"/>
        <v>22937</v>
      </c>
      <c r="M1853" s="13">
        <f t="shared" si="115"/>
        <v>60</v>
      </c>
      <c r="V1853" s="7">
        <v>2</v>
      </c>
    </row>
    <row r="1854" spans="1:22" x14ac:dyDescent="0.3">
      <c r="A1854" s="1" t="s">
        <v>484</v>
      </c>
      <c r="B1854" s="7">
        <v>1969</v>
      </c>
      <c r="C1854" s="1" t="s">
        <v>2361</v>
      </c>
      <c r="D1854" s="7">
        <v>13</v>
      </c>
      <c r="E1854" s="13">
        <v>3</v>
      </c>
      <c r="F1854" s="14">
        <v>20463</v>
      </c>
      <c r="G1854" s="1" t="s">
        <v>2351</v>
      </c>
      <c r="H1854" s="1" t="s">
        <v>2351</v>
      </c>
      <c r="I1854" s="9" t="s">
        <v>2353</v>
      </c>
      <c r="J1854" s="7">
        <f t="shared" si="112"/>
        <v>1983</v>
      </c>
      <c r="K1854" s="7">
        <f t="shared" si="113"/>
        <v>1969</v>
      </c>
      <c r="L1854" s="12">
        <f t="shared" si="114"/>
        <v>25489</v>
      </c>
      <c r="M1854" s="13">
        <f t="shared" si="115"/>
        <v>53</v>
      </c>
      <c r="V1854" s="7">
        <v>9</v>
      </c>
    </row>
    <row r="1855" spans="1:22" x14ac:dyDescent="0.3">
      <c r="A1855" s="1" t="s">
        <v>483</v>
      </c>
      <c r="B1855" s="7">
        <v>1966</v>
      </c>
      <c r="C1855" s="1" t="s">
        <v>2350</v>
      </c>
      <c r="D1855" s="7">
        <v>9</v>
      </c>
      <c r="E1855" s="13">
        <v>0</v>
      </c>
      <c r="F1855" s="14">
        <v>20568.32</v>
      </c>
      <c r="G1855" s="1" t="s">
        <v>2352</v>
      </c>
      <c r="H1855" s="1" t="s">
        <v>2351</v>
      </c>
      <c r="I1855" s="9" t="s">
        <v>2358</v>
      </c>
      <c r="J1855" s="7">
        <f t="shared" si="112"/>
        <v>1983</v>
      </c>
      <c r="K1855" s="7">
        <f t="shared" si="113"/>
        <v>1966</v>
      </c>
      <c r="L1855" s="12">
        <f t="shared" si="114"/>
        <v>24297</v>
      </c>
      <c r="M1855" s="13">
        <f t="shared" si="115"/>
        <v>56</v>
      </c>
      <c r="V1855" s="7">
        <v>9</v>
      </c>
    </row>
    <row r="1856" spans="1:22" x14ac:dyDescent="0.3">
      <c r="A1856" s="1" t="s">
        <v>482</v>
      </c>
      <c r="B1856" s="7">
        <v>1967</v>
      </c>
      <c r="C1856" s="1" t="s">
        <v>2359</v>
      </c>
      <c r="D1856" s="7">
        <v>17</v>
      </c>
      <c r="E1856" s="13">
        <v>0</v>
      </c>
      <c r="F1856" s="14">
        <v>20630.28</v>
      </c>
      <c r="G1856" s="1" t="s">
        <v>2351</v>
      </c>
      <c r="H1856" s="1" t="s">
        <v>2352</v>
      </c>
      <c r="I1856" s="9" t="s">
        <v>2362</v>
      </c>
      <c r="J1856" s="7">
        <f t="shared" si="112"/>
        <v>1983</v>
      </c>
      <c r="K1856" s="7">
        <f t="shared" si="113"/>
        <v>1967</v>
      </c>
      <c r="L1856" s="12">
        <f t="shared" si="114"/>
        <v>24823</v>
      </c>
      <c r="M1856" s="13">
        <f t="shared" si="115"/>
        <v>55</v>
      </c>
      <c r="V1856" s="7">
        <v>1</v>
      </c>
    </row>
    <row r="1857" spans="1:22" x14ac:dyDescent="0.3">
      <c r="A1857" s="1" t="s">
        <v>481</v>
      </c>
      <c r="B1857" s="7">
        <v>1965</v>
      </c>
      <c r="C1857" s="1" t="s">
        <v>2360</v>
      </c>
      <c r="D1857" s="7">
        <v>1</v>
      </c>
      <c r="E1857" s="13">
        <v>0</v>
      </c>
      <c r="F1857" s="14">
        <v>20709.02</v>
      </c>
      <c r="G1857" s="1" t="s">
        <v>2352</v>
      </c>
      <c r="H1857" s="1" t="s">
        <v>2351</v>
      </c>
      <c r="I1857" s="9" t="s">
        <v>2364</v>
      </c>
      <c r="J1857" s="7">
        <f t="shared" si="112"/>
        <v>1983</v>
      </c>
      <c r="K1857" s="7">
        <f t="shared" si="113"/>
        <v>1965</v>
      </c>
      <c r="L1857" s="12">
        <f t="shared" si="114"/>
        <v>23955</v>
      </c>
      <c r="M1857" s="13">
        <f t="shared" si="115"/>
        <v>57</v>
      </c>
      <c r="V1857" s="7">
        <v>9</v>
      </c>
    </row>
    <row r="1858" spans="1:22" x14ac:dyDescent="0.3">
      <c r="A1858" s="1" t="s">
        <v>480</v>
      </c>
      <c r="B1858" s="7">
        <v>1992</v>
      </c>
      <c r="C1858" s="1" t="s">
        <v>2357</v>
      </c>
      <c r="D1858" s="7">
        <v>14</v>
      </c>
      <c r="E1858" s="13">
        <v>3</v>
      </c>
      <c r="F1858" s="14">
        <v>20745.990000000002</v>
      </c>
      <c r="G1858" s="1" t="s">
        <v>2352</v>
      </c>
      <c r="H1858" s="1" t="s">
        <v>2355</v>
      </c>
      <c r="I1858" s="9" t="s">
        <v>2358</v>
      </c>
      <c r="J1858" s="7">
        <f t="shared" si="112"/>
        <v>1983</v>
      </c>
      <c r="K1858" s="7">
        <f t="shared" si="113"/>
        <v>1992</v>
      </c>
      <c r="L1858" s="12">
        <f t="shared" si="114"/>
        <v>33861</v>
      </c>
      <c r="M1858" s="13">
        <f t="shared" si="115"/>
        <v>30</v>
      </c>
      <c r="V1858" s="7">
        <v>2</v>
      </c>
    </row>
    <row r="1859" spans="1:22" x14ac:dyDescent="0.3">
      <c r="A1859" s="1" t="s">
        <v>479</v>
      </c>
      <c r="B1859" s="7">
        <v>1986</v>
      </c>
      <c r="C1859" s="1" t="s">
        <v>2360</v>
      </c>
      <c r="D1859" s="7">
        <v>4</v>
      </c>
      <c r="E1859" s="13">
        <v>1</v>
      </c>
      <c r="F1859" s="14">
        <v>20773.63</v>
      </c>
      <c r="G1859" s="1" t="s">
        <v>2351</v>
      </c>
      <c r="H1859" s="1" t="s">
        <v>2352</v>
      </c>
      <c r="I1859" s="9" t="s">
        <v>2372</v>
      </c>
      <c r="J1859" s="7">
        <f t="shared" ref="J1859:J1922" si="116">ROUND(AVERAGEIF($B$2:$B$2339,"&lt;&gt;Unknown"),0)</f>
        <v>1983</v>
      </c>
      <c r="K1859" s="7">
        <f t="shared" ref="K1859:K1922" si="117">IF(B1859="Unknown",$J$2,B1859)</f>
        <v>1986</v>
      </c>
      <c r="L1859" s="12">
        <f t="shared" ref="L1859:L1922" si="118">DATE(K1859, MONTH(1 &amp;C1859),D1859)</f>
        <v>31628</v>
      </c>
      <c r="M1859" s="13">
        <f t="shared" ref="M1859:M1922" si="119">DATEDIF(L1859, DATE(2023,6,8),"y")</f>
        <v>36</v>
      </c>
      <c r="V1859" s="7">
        <v>1</v>
      </c>
    </row>
    <row r="1860" spans="1:22" x14ac:dyDescent="0.3">
      <c r="A1860" s="1" t="s">
        <v>478</v>
      </c>
      <c r="B1860" s="7">
        <v>1967</v>
      </c>
      <c r="C1860" s="1" t="s">
        <v>2357</v>
      </c>
      <c r="D1860" s="7">
        <v>8</v>
      </c>
      <c r="E1860" s="13">
        <v>0</v>
      </c>
      <c r="F1860" s="14">
        <v>20781.490000000002</v>
      </c>
      <c r="G1860" s="1" t="s">
        <v>2351</v>
      </c>
      <c r="H1860" s="1" t="s">
        <v>2352</v>
      </c>
      <c r="I1860" s="9" t="s">
        <v>2353</v>
      </c>
      <c r="J1860" s="7">
        <f t="shared" si="116"/>
        <v>1983</v>
      </c>
      <c r="K1860" s="7">
        <f t="shared" si="117"/>
        <v>1967</v>
      </c>
      <c r="L1860" s="12">
        <f t="shared" si="118"/>
        <v>24723</v>
      </c>
      <c r="M1860" s="13">
        <f t="shared" si="119"/>
        <v>55</v>
      </c>
      <c r="V1860" s="7">
        <v>1</v>
      </c>
    </row>
    <row r="1861" spans="1:22" x14ac:dyDescent="0.3">
      <c r="A1861" s="1" t="s">
        <v>477</v>
      </c>
      <c r="B1861" s="7">
        <v>1975</v>
      </c>
      <c r="C1861" s="1" t="s">
        <v>2359</v>
      </c>
      <c r="D1861" s="7">
        <v>8</v>
      </c>
      <c r="E1861" s="13">
        <v>0</v>
      </c>
      <c r="F1861" s="14">
        <v>20878.78</v>
      </c>
      <c r="G1861" s="1" t="s">
        <v>2351</v>
      </c>
      <c r="H1861" s="1" t="s">
        <v>2355</v>
      </c>
      <c r="I1861" s="9" t="s">
        <v>2368</v>
      </c>
      <c r="J1861" s="7">
        <f t="shared" si="116"/>
        <v>1983</v>
      </c>
      <c r="K1861" s="7">
        <f t="shared" si="117"/>
        <v>1975</v>
      </c>
      <c r="L1861" s="12">
        <f t="shared" si="118"/>
        <v>27736</v>
      </c>
      <c r="M1861" s="13">
        <f t="shared" si="119"/>
        <v>47</v>
      </c>
      <c r="V1861" s="7">
        <v>2</v>
      </c>
    </row>
    <row r="1862" spans="1:22" x14ac:dyDescent="0.3">
      <c r="A1862" s="1" t="s">
        <v>476</v>
      </c>
      <c r="B1862" s="7">
        <v>1964</v>
      </c>
      <c r="C1862" s="1" t="s">
        <v>2354</v>
      </c>
      <c r="D1862" s="7">
        <v>19</v>
      </c>
      <c r="E1862" s="13">
        <v>0</v>
      </c>
      <c r="F1862" s="14">
        <v>20893.060000000001</v>
      </c>
      <c r="G1862" s="1" t="s">
        <v>2351</v>
      </c>
      <c r="H1862" s="1" t="s">
        <v>2352</v>
      </c>
      <c r="I1862" s="9" t="s">
        <v>2358</v>
      </c>
      <c r="J1862" s="7">
        <f t="shared" si="116"/>
        <v>1983</v>
      </c>
      <c r="K1862" s="7">
        <f t="shared" si="117"/>
        <v>1964</v>
      </c>
      <c r="L1862" s="12">
        <f t="shared" si="118"/>
        <v>23700</v>
      </c>
      <c r="M1862" s="13">
        <f t="shared" si="119"/>
        <v>58</v>
      </c>
      <c r="V1862" s="7">
        <v>1</v>
      </c>
    </row>
    <row r="1863" spans="1:22" x14ac:dyDescent="0.3">
      <c r="A1863" s="1" t="s">
        <v>2376</v>
      </c>
      <c r="B1863" s="7">
        <v>1987</v>
      </c>
      <c r="C1863" s="1" t="s">
        <v>2354</v>
      </c>
      <c r="D1863" s="7">
        <v>27</v>
      </c>
      <c r="E1863" s="13">
        <v>2</v>
      </c>
      <c r="F1863" s="14">
        <v>20984.09</v>
      </c>
      <c r="G1863" s="1" t="s">
        <v>2351</v>
      </c>
      <c r="H1863" s="1" t="s">
        <v>2351</v>
      </c>
      <c r="I1863" s="9" t="s">
        <v>2363</v>
      </c>
      <c r="J1863" s="7">
        <f t="shared" si="116"/>
        <v>1983</v>
      </c>
      <c r="K1863" s="7">
        <f t="shared" si="117"/>
        <v>1987</v>
      </c>
      <c r="L1863" s="12">
        <f t="shared" si="118"/>
        <v>32108</v>
      </c>
      <c r="M1863" s="13">
        <f t="shared" si="119"/>
        <v>35</v>
      </c>
      <c r="V1863" s="7">
        <v>9</v>
      </c>
    </row>
    <row r="1864" spans="1:22" x14ac:dyDescent="0.3">
      <c r="A1864" s="1" t="s">
        <v>475</v>
      </c>
      <c r="B1864" s="7">
        <v>1983</v>
      </c>
      <c r="C1864" s="1" t="s">
        <v>2350</v>
      </c>
      <c r="D1864" s="7">
        <v>2</v>
      </c>
      <c r="E1864" s="13">
        <v>1</v>
      </c>
      <c r="F1864" s="14">
        <v>21082.16</v>
      </c>
      <c r="G1864" s="1" t="s">
        <v>2352</v>
      </c>
      <c r="H1864" s="1" t="s">
        <v>2351</v>
      </c>
      <c r="I1864" s="9" t="s">
        <v>2362</v>
      </c>
      <c r="J1864" s="7">
        <f t="shared" si="116"/>
        <v>1983</v>
      </c>
      <c r="K1864" s="7">
        <f t="shared" si="117"/>
        <v>1983</v>
      </c>
      <c r="L1864" s="12">
        <f t="shared" si="118"/>
        <v>30499</v>
      </c>
      <c r="M1864" s="13">
        <f t="shared" si="119"/>
        <v>39</v>
      </c>
      <c r="V1864" s="7">
        <v>9</v>
      </c>
    </row>
    <row r="1865" spans="1:22" x14ac:dyDescent="0.3">
      <c r="A1865" s="1" t="s">
        <v>474</v>
      </c>
      <c r="B1865" s="7">
        <v>1977</v>
      </c>
      <c r="C1865" s="1" t="s">
        <v>2354</v>
      </c>
      <c r="D1865" s="7">
        <v>23</v>
      </c>
      <c r="E1865" s="13">
        <v>2</v>
      </c>
      <c r="F1865" s="14">
        <v>21098.55</v>
      </c>
      <c r="G1865" s="1" t="s">
        <v>2352</v>
      </c>
      <c r="H1865" s="1" t="s">
        <v>2352</v>
      </c>
      <c r="I1865" s="9" t="s">
        <v>2358</v>
      </c>
      <c r="J1865" s="7">
        <f t="shared" si="116"/>
        <v>1983</v>
      </c>
      <c r="K1865" s="7">
        <f t="shared" si="117"/>
        <v>1977</v>
      </c>
      <c r="L1865" s="12">
        <f t="shared" si="118"/>
        <v>28452</v>
      </c>
      <c r="M1865" s="13">
        <f t="shared" si="119"/>
        <v>45</v>
      </c>
      <c r="V1865" s="7">
        <v>1</v>
      </c>
    </row>
    <row r="1866" spans="1:22" x14ac:dyDescent="0.3">
      <c r="A1866" s="1" t="s">
        <v>473</v>
      </c>
      <c r="B1866" s="7">
        <v>1969</v>
      </c>
      <c r="C1866" s="1" t="s">
        <v>2360</v>
      </c>
      <c r="D1866" s="7">
        <v>26</v>
      </c>
      <c r="E1866" s="13">
        <v>0</v>
      </c>
      <c r="F1866" s="14">
        <v>21195.82</v>
      </c>
      <c r="G1866" s="1" t="s">
        <v>2352</v>
      </c>
      <c r="H1866" s="1" t="s">
        <v>2355</v>
      </c>
      <c r="I1866" s="9" t="s">
        <v>2353</v>
      </c>
      <c r="J1866" s="7">
        <f t="shared" si="116"/>
        <v>1983</v>
      </c>
      <c r="K1866" s="7">
        <f t="shared" si="117"/>
        <v>1969</v>
      </c>
      <c r="L1866" s="12">
        <f t="shared" si="118"/>
        <v>25441</v>
      </c>
      <c r="M1866" s="13">
        <f t="shared" si="119"/>
        <v>53</v>
      </c>
      <c r="V1866" s="7">
        <v>2</v>
      </c>
    </row>
    <row r="1867" spans="1:22" x14ac:dyDescent="0.3">
      <c r="A1867" s="1" t="s">
        <v>472</v>
      </c>
      <c r="B1867" s="7">
        <v>1974</v>
      </c>
      <c r="C1867" s="1" t="s">
        <v>2361</v>
      </c>
      <c r="D1867" s="7">
        <v>14</v>
      </c>
      <c r="E1867" s="13">
        <v>0</v>
      </c>
      <c r="F1867" s="14">
        <v>21223.68</v>
      </c>
      <c r="G1867" s="1" t="s">
        <v>2352</v>
      </c>
      <c r="H1867" s="1" t="s">
        <v>2351</v>
      </c>
      <c r="I1867" s="9" t="s">
        <v>2353</v>
      </c>
      <c r="J1867" s="7">
        <f t="shared" si="116"/>
        <v>1983</v>
      </c>
      <c r="K1867" s="7">
        <f t="shared" si="117"/>
        <v>1974</v>
      </c>
      <c r="L1867" s="12">
        <f t="shared" si="118"/>
        <v>27316</v>
      </c>
      <c r="M1867" s="13">
        <f t="shared" si="119"/>
        <v>48</v>
      </c>
      <c r="V1867" s="7">
        <v>9</v>
      </c>
    </row>
    <row r="1868" spans="1:22" x14ac:dyDescent="0.3">
      <c r="A1868" s="1" t="s">
        <v>471</v>
      </c>
      <c r="B1868" s="7">
        <v>1974</v>
      </c>
      <c r="C1868" s="1" t="s">
        <v>2357</v>
      </c>
      <c r="D1868" s="7">
        <v>3</v>
      </c>
      <c r="E1868" s="13">
        <v>0</v>
      </c>
      <c r="F1868" s="14">
        <v>21232.18</v>
      </c>
      <c r="G1868" s="1" t="s">
        <v>2352</v>
      </c>
      <c r="H1868" s="1" t="s">
        <v>2351</v>
      </c>
      <c r="I1868" s="9" t="s">
        <v>2362</v>
      </c>
      <c r="J1868" s="7">
        <f t="shared" si="116"/>
        <v>1983</v>
      </c>
      <c r="K1868" s="7">
        <f t="shared" si="117"/>
        <v>1974</v>
      </c>
      <c r="L1868" s="12">
        <f t="shared" si="118"/>
        <v>27275</v>
      </c>
      <c r="M1868" s="13">
        <f t="shared" si="119"/>
        <v>48</v>
      </c>
      <c r="V1868" s="7">
        <v>9</v>
      </c>
    </row>
    <row r="1869" spans="1:22" x14ac:dyDescent="0.3">
      <c r="A1869" s="1" t="s">
        <v>470</v>
      </c>
      <c r="B1869" s="7">
        <v>1980</v>
      </c>
      <c r="C1869" s="1" t="s">
        <v>2359</v>
      </c>
      <c r="D1869" s="7">
        <v>10</v>
      </c>
      <c r="E1869" s="13">
        <v>2</v>
      </c>
      <c r="F1869" s="14">
        <v>21259.38</v>
      </c>
      <c r="G1869" s="1" t="s">
        <v>2352</v>
      </c>
      <c r="H1869" s="1" t="s">
        <v>2352</v>
      </c>
      <c r="I1869" s="9" t="s">
        <v>2364</v>
      </c>
      <c r="J1869" s="7">
        <f t="shared" si="116"/>
        <v>1983</v>
      </c>
      <c r="K1869" s="7">
        <f t="shared" si="117"/>
        <v>1980</v>
      </c>
      <c r="L1869" s="12">
        <f t="shared" si="118"/>
        <v>29565</v>
      </c>
      <c r="M1869" s="13">
        <f t="shared" si="119"/>
        <v>42</v>
      </c>
      <c r="V1869" s="7">
        <v>1</v>
      </c>
    </row>
    <row r="1870" spans="1:22" x14ac:dyDescent="0.3">
      <c r="A1870" s="1" t="s">
        <v>469</v>
      </c>
      <c r="B1870" s="7">
        <v>2004</v>
      </c>
      <c r="C1870" s="1" t="s">
        <v>2360</v>
      </c>
      <c r="D1870" s="7">
        <v>4</v>
      </c>
      <c r="E1870" s="13">
        <v>0</v>
      </c>
      <c r="F1870" s="14">
        <v>21344.85</v>
      </c>
      <c r="G1870" s="1" t="s">
        <v>2352</v>
      </c>
      <c r="H1870" s="1" t="s">
        <v>2355</v>
      </c>
      <c r="I1870" s="9" t="s">
        <v>2368</v>
      </c>
      <c r="J1870" s="7">
        <f t="shared" si="116"/>
        <v>1983</v>
      </c>
      <c r="K1870" s="7">
        <f t="shared" si="117"/>
        <v>2004</v>
      </c>
      <c r="L1870" s="12">
        <f t="shared" si="118"/>
        <v>38203</v>
      </c>
      <c r="M1870" s="13">
        <f t="shared" si="119"/>
        <v>18</v>
      </c>
      <c r="V1870" s="7">
        <v>2</v>
      </c>
    </row>
    <row r="1871" spans="1:22" x14ac:dyDescent="0.3">
      <c r="A1871" s="1" t="s">
        <v>468</v>
      </c>
      <c r="B1871" s="7">
        <v>1980</v>
      </c>
      <c r="C1871" s="1" t="s">
        <v>2357</v>
      </c>
      <c r="D1871" s="7">
        <v>4</v>
      </c>
      <c r="E1871" s="13">
        <v>0</v>
      </c>
      <c r="F1871" s="14">
        <v>21348.71</v>
      </c>
      <c r="G1871" s="1" t="s">
        <v>2351</v>
      </c>
      <c r="H1871" s="1" t="s">
        <v>2355</v>
      </c>
      <c r="I1871" s="9" t="s">
        <v>2358</v>
      </c>
      <c r="J1871" s="7">
        <f t="shared" si="116"/>
        <v>1983</v>
      </c>
      <c r="K1871" s="7">
        <f t="shared" si="117"/>
        <v>1980</v>
      </c>
      <c r="L1871" s="12">
        <f t="shared" si="118"/>
        <v>29468</v>
      </c>
      <c r="M1871" s="13">
        <f t="shared" si="119"/>
        <v>42</v>
      </c>
      <c r="V1871" s="7">
        <v>2</v>
      </c>
    </row>
    <row r="1872" spans="1:22" x14ac:dyDescent="0.3">
      <c r="A1872" s="1" t="s">
        <v>467</v>
      </c>
      <c r="B1872" s="7">
        <v>1990</v>
      </c>
      <c r="C1872" s="1" t="s">
        <v>2354</v>
      </c>
      <c r="D1872" s="7">
        <v>21</v>
      </c>
      <c r="E1872" s="13">
        <v>4</v>
      </c>
      <c r="F1872" s="14">
        <v>21472.48</v>
      </c>
      <c r="G1872" s="1" t="s">
        <v>2351</v>
      </c>
      <c r="H1872" s="1" t="s">
        <v>2351</v>
      </c>
      <c r="I1872" s="9" t="s">
        <v>2358</v>
      </c>
      <c r="J1872" s="7">
        <f t="shared" si="116"/>
        <v>1983</v>
      </c>
      <c r="K1872" s="7">
        <f t="shared" si="117"/>
        <v>1990</v>
      </c>
      <c r="L1872" s="12">
        <f t="shared" si="118"/>
        <v>33198</v>
      </c>
      <c r="M1872" s="13">
        <f t="shared" si="119"/>
        <v>32</v>
      </c>
      <c r="V1872" s="7">
        <v>9</v>
      </c>
    </row>
    <row r="1873" spans="1:22" x14ac:dyDescent="0.3">
      <c r="A1873" s="1" t="s">
        <v>466</v>
      </c>
      <c r="B1873" s="7">
        <v>1999</v>
      </c>
      <c r="C1873" s="1" t="s">
        <v>2356</v>
      </c>
      <c r="D1873" s="7">
        <v>12</v>
      </c>
      <c r="E1873" s="13">
        <v>0</v>
      </c>
      <c r="F1873" s="14">
        <v>21595.38</v>
      </c>
      <c r="G1873" s="1" t="s">
        <v>2351</v>
      </c>
      <c r="H1873" s="1" t="s">
        <v>2352</v>
      </c>
      <c r="I1873" s="9" t="s">
        <v>2358</v>
      </c>
      <c r="J1873" s="7">
        <f t="shared" si="116"/>
        <v>1983</v>
      </c>
      <c r="K1873" s="7">
        <f t="shared" si="117"/>
        <v>1999</v>
      </c>
      <c r="L1873" s="12">
        <f t="shared" si="118"/>
        <v>36323</v>
      </c>
      <c r="M1873" s="13">
        <f t="shared" si="119"/>
        <v>23</v>
      </c>
      <c r="V1873" s="7">
        <v>1</v>
      </c>
    </row>
    <row r="1874" spans="1:22" x14ac:dyDescent="0.3">
      <c r="A1874" s="1" t="s">
        <v>465</v>
      </c>
      <c r="B1874" s="7">
        <v>1983</v>
      </c>
      <c r="C1874" s="1" t="s">
        <v>2359</v>
      </c>
      <c r="D1874" s="7">
        <v>25</v>
      </c>
      <c r="E1874" s="13">
        <v>3</v>
      </c>
      <c r="F1874" s="14">
        <v>21659.93</v>
      </c>
      <c r="G1874" s="1" t="s">
        <v>2352</v>
      </c>
      <c r="H1874" s="1" t="s">
        <v>2352</v>
      </c>
      <c r="I1874" s="9" t="s">
        <v>2368</v>
      </c>
      <c r="J1874" s="7">
        <f t="shared" si="116"/>
        <v>1983</v>
      </c>
      <c r="K1874" s="7">
        <f t="shared" si="117"/>
        <v>1983</v>
      </c>
      <c r="L1874" s="12">
        <f t="shared" si="118"/>
        <v>30675</v>
      </c>
      <c r="M1874" s="13">
        <f t="shared" si="119"/>
        <v>39</v>
      </c>
      <c r="V1874" s="7">
        <v>1</v>
      </c>
    </row>
    <row r="1875" spans="1:22" x14ac:dyDescent="0.3">
      <c r="A1875" s="1" t="s">
        <v>464</v>
      </c>
      <c r="B1875" s="7">
        <v>1962</v>
      </c>
      <c r="C1875" s="1" t="s">
        <v>2354</v>
      </c>
      <c r="D1875" s="7">
        <v>16</v>
      </c>
      <c r="E1875" s="13">
        <v>0</v>
      </c>
      <c r="F1875" s="14">
        <v>21661.16</v>
      </c>
      <c r="G1875" s="1" t="s">
        <v>2351</v>
      </c>
      <c r="H1875" s="1" t="s">
        <v>2351</v>
      </c>
      <c r="I1875" s="9" t="s">
        <v>2358</v>
      </c>
      <c r="J1875" s="7">
        <f t="shared" si="116"/>
        <v>1983</v>
      </c>
      <c r="K1875" s="7">
        <f t="shared" si="117"/>
        <v>1962</v>
      </c>
      <c r="L1875" s="12">
        <f t="shared" si="118"/>
        <v>22966</v>
      </c>
      <c r="M1875" s="13">
        <f t="shared" si="119"/>
        <v>60</v>
      </c>
      <c r="V1875" s="7">
        <v>9</v>
      </c>
    </row>
    <row r="1876" spans="1:22" x14ac:dyDescent="0.3">
      <c r="A1876" s="1" t="s">
        <v>463</v>
      </c>
      <c r="B1876" s="7">
        <v>1976</v>
      </c>
      <c r="C1876" s="1" t="s">
        <v>2350</v>
      </c>
      <c r="D1876" s="7">
        <v>18</v>
      </c>
      <c r="E1876" s="13">
        <v>1</v>
      </c>
      <c r="F1876" s="14">
        <v>21677.279999999999</v>
      </c>
      <c r="G1876" s="1" t="s">
        <v>2352</v>
      </c>
      <c r="H1876" s="1" t="s">
        <v>2355</v>
      </c>
      <c r="I1876" s="9" t="s">
        <v>2358</v>
      </c>
      <c r="J1876" s="7">
        <f t="shared" si="116"/>
        <v>1983</v>
      </c>
      <c r="K1876" s="7">
        <f t="shared" si="117"/>
        <v>1976</v>
      </c>
      <c r="L1876" s="12">
        <f t="shared" si="118"/>
        <v>27959</v>
      </c>
      <c r="M1876" s="13">
        <f t="shared" si="119"/>
        <v>46</v>
      </c>
      <c r="V1876" s="7">
        <v>2</v>
      </c>
    </row>
    <row r="1877" spans="1:22" x14ac:dyDescent="0.3">
      <c r="A1877" s="1" t="s">
        <v>462</v>
      </c>
      <c r="B1877" s="7">
        <v>1979</v>
      </c>
      <c r="C1877" s="1" t="s">
        <v>2357</v>
      </c>
      <c r="D1877" s="7">
        <v>20</v>
      </c>
      <c r="E1877" s="13">
        <v>1</v>
      </c>
      <c r="F1877" s="14">
        <v>21771.34</v>
      </c>
      <c r="G1877" s="1" t="s">
        <v>2352</v>
      </c>
      <c r="H1877" s="1" t="s">
        <v>2355</v>
      </c>
      <c r="I1877" s="9" t="s">
        <v>2368</v>
      </c>
      <c r="J1877" s="7">
        <f t="shared" si="116"/>
        <v>1983</v>
      </c>
      <c r="K1877" s="7">
        <f t="shared" si="117"/>
        <v>1979</v>
      </c>
      <c r="L1877" s="12">
        <f t="shared" si="118"/>
        <v>29118</v>
      </c>
      <c r="M1877" s="13">
        <f t="shared" si="119"/>
        <v>43</v>
      </c>
      <c r="V1877" s="7">
        <v>2</v>
      </c>
    </row>
    <row r="1878" spans="1:22" x14ac:dyDescent="0.3">
      <c r="A1878" s="1" t="s">
        <v>461</v>
      </c>
      <c r="B1878" s="7">
        <v>1979</v>
      </c>
      <c r="C1878" s="1" t="s">
        <v>2357</v>
      </c>
      <c r="D1878" s="7">
        <v>28</v>
      </c>
      <c r="E1878" s="13">
        <v>0</v>
      </c>
      <c r="F1878" s="14">
        <v>21774.32</v>
      </c>
      <c r="G1878" s="1" t="s">
        <v>2352</v>
      </c>
      <c r="H1878" s="1" t="s">
        <v>2351</v>
      </c>
      <c r="I1878" s="9" t="s">
        <v>2358</v>
      </c>
      <c r="J1878" s="7">
        <f t="shared" si="116"/>
        <v>1983</v>
      </c>
      <c r="K1878" s="7">
        <f t="shared" si="117"/>
        <v>1979</v>
      </c>
      <c r="L1878" s="12">
        <f t="shared" si="118"/>
        <v>29126</v>
      </c>
      <c r="M1878" s="13">
        <f t="shared" si="119"/>
        <v>43</v>
      </c>
      <c r="V1878" s="7">
        <v>9</v>
      </c>
    </row>
    <row r="1879" spans="1:22" x14ac:dyDescent="0.3">
      <c r="A1879" s="1" t="s">
        <v>460</v>
      </c>
      <c r="B1879" s="7">
        <v>1963</v>
      </c>
      <c r="C1879" s="1" t="s">
        <v>2360</v>
      </c>
      <c r="D1879" s="7">
        <v>27</v>
      </c>
      <c r="E1879" s="13">
        <v>0</v>
      </c>
      <c r="F1879" s="14">
        <v>21797</v>
      </c>
      <c r="G1879" s="1" t="s">
        <v>2352</v>
      </c>
      <c r="H1879" s="1" t="s">
        <v>2355</v>
      </c>
      <c r="I1879" s="9" t="s">
        <v>2362</v>
      </c>
      <c r="J1879" s="7">
        <f t="shared" si="116"/>
        <v>1983</v>
      </c>
      <c r="K1879" s="7">
        <f t="shared" si="117"/>
        <v>1963</v>
      </c>
      <c r="L1879" s="12">
        <f t="shared" si="118"/>
        <v>23250</v>
      </c>
      <c r="M1879" s="13">
        <f t="shared" si="119"/>
        <v>59</v>
      </c>
      <c r="V1879" s="7">
        <v>2</v>
      </c>
    </row>
    <row r="1880" spans="1:22" x14ac:dyDescent="0.3">
      <c r="A1880" s="1" t="s">
        <v>459</v>
      </c>
      <c r="B1880" s="7">
        <v>1979</v>
      </c>
      <c r="C1880" s="1" t="s">
        <v>2360</v>
      </c>
      <c r="D1880" s="7">
        <v>17</v>
      </c>
      <c r="E1880" s="13">
        <v>2</v>
      </c>
      <c r="F1880" s="14">
        <v>21880.82</v>
      </c>
      <c r="G1880" s="1" t="s">
        <v>2352</v>
      </c>
      <c r="H1880" s="1" t="s">
        <v>2355</v>
      </c>
      <c r="I1880" s="9" t="s">
        <v>2358</v>
      </c>
      <c r="J1880" s="7">
        <f t="shared" si="116"/>
        <v>1983</v>
      </c>
      <c r="K1880" s="7">
        <f t="shared" si="117"/>
        <v>1979</v>
      </c>
      <c r="L1880" s="12">
        <f t="shared" si="118"/>
        <v>29084</v>
      </c>
      <c r="M1880" s="13">
        <f t="shared" si="119"/>
        <v>43</v>
      </c>
      <c r="V1880" s="7">
        <v>2</v>
      </c>
    </row>
    <row r="1881" spans="1:22" x14ac:dyDescent="0.3">
      <c r="A1881" s="1" t="s">
        <v>458</v>
      </c>
      <c r="B1881" s="7">
        <v>2003</v>
      </c>
      <c r="C1881" s="1" t="s">
        <v>2357</v>
      </c>
      <c r="D1881" s="7">
        <v>28</v>
      </c>
      <c r="E1881" s="13">
        <v>0</v>
      </c>
      <c r="F1881" s="14">
        <v>21882.400000000001</v>
      </c>
      <c r="G1881" s="1" t="s">
        <v>2351</v>
      </c>
      <c r="H1881" s="1" t="s">
        <v>2355</v>
      </c>
      <c r="I1881" s="9" t="s">
        <v>2362</v>
      </c>
      <c r="J1881" s="7">
        <f t="shared" si="116"/>
        <v>1983</v>
      </c>
      <c r="K1881" s="7">
        <f t="shared" si="117"/>
        <v>2003</v>
      </c>
      <c r="L1881" s="12">
        <f t="shared" si="118"/>
        <v>37892</v>
      </c>
      <c r="M1881" s="13">
        <f t="shared" si="119"/>
        <v>19</v>
      </c>
      <c r="V1881" s="7">
        <v>2</v>
      </c>
    </row>
    <row r="1882" spans="1:22" x14ac:dyDescent="0.3">
      <c r="A1882" s="1" t="s">
        <v>457</v>
      </c>
      <c r="B1882" s="7">
        <v>1975</v>
      </c>
      <c r="C1882" s="1" t="s">
        <v>2359</v>
      </c>
      <c r="D1882" s="7">
        <v>19</v>
      </c>
      <c r="E1882" s="13">
        <v>1</v>
      </c>
      <c r="F1882" s="14">
        <v>21978.68</v>
      </c>
      <c r="G1882" s="1" t="s">
        <v>2352</v>
      </c>
      <c r="H1882" s="1" t="s">
        <v>2352</v>
      </c>
      <c r="I1882" s="9" t="s">
        <v>2353</v>
      </c>
      <c r="J1882" s="7">
        <f t="shared" si="116"/>
        <v>1983</v>
      </c>
      <c r="K1882" s="7">
        <f t="shared" si="117"/>
        <v>1975</v>
      </c>
      <c r="L1882" s="12">
        <f t="shared" si="118"/>
        <v>27747</v>
      </c>
      <c r="M1882" s="13">
        <f t="shared" si="119"/>
        <v>47</v>
      </c>
      <c r="V1882" s="7">
        <v>1</v>
      </c>
    </row>
    <row r="1883" spans="1:22" x14ac:dyDescent="0.3">
      <c r="A1883" s="1" t="s">
        <v>456</v>
      </c>
      <c r="B1883" s="7">
        <v>1989</v>
      </c>
      <c r="C1883" s="1" t="s">
        <v>2361</v>
      </c>
      <c r="D1883" s="7">
        <v>14</v>
      </c>
      <c r="E1883" s="13">
        <v>0</v>
      </c>
      <c r="F1883" s="14">
        <v>21984.47</v>
      </c>
      <c r="G1883" s="1" t="s">
        <v>2352</v>
      </c>
      <c r="H1883" s="1" t="s">
        <v>2355</v>
      </c>
      <c r="I1883" s="9" t="s">
        <v>2358</v>
      </c>
      <c r="J1883" s="7">
        <f t="shared" si="116"/>
        <v>1983</v>
      </c>
      <c r="K1883" s="7">
        <f t="shared" si="117"/>
        <v>1989</v>
      </c>
      <c r="L1883" s="12">
        <f t="shared" si="118"/>
        <v>32795</v>
      </c>
      <c r="M1883" s="13">
        <f t="shared" si="119"/>
        <v>33</v>
      </c>
      <c r="V1883" s="7">
        <v>2</v>
      </c>
    </row>
    <row r="1884" spans="1:22" x14ac:dyDescent="0.3">
      <c r="A1884" s="1" t="s">
        <v>455</v>
      </c>
      <c r="B1884" s="7">
        <v>2001</v>
      </c>
      <c r="C1884" s="1" t="s">
        <v>2360</v>
      </c>
      <c r="D1884" s="7">
        <v>28</v>
      </c>
      <c r="E1884" s="13">
        <v>0</v>
      </c>
      <c r="F1884" s="14">
        <v>22097.62</v>
      </c>
      <c r="G1884" s="1" t="s">
        <v>2352</v>
      </c>
      <c r="H1884" s="1" t="s">
        <v>2355</v>
      </c>
      <c r="I1884" s="9" t="s">
        <v>2362</v>
      </c>
      <c r="J1884" s="7">
        <f t="shared" si="116"/>
        <v>1983</v>
      </c>
      <c r="K1884" s="7">
        <f t="shared" si="117"/>
        <v>2001</v>
      </c>
      <c r="L1884" s="12">
        <f t="shared" si="118"/>
        <v>37131</v>
      </c>
      <c r="M1884" s="13">
        <f t="shared" si="119"/>
        <v>21</v>
      </c>
      <c r="V1884" s="7">
        <v>2</v>
      </c>
    </row>
    <row r="1885" spans="1:22" x14ac:dyDescent="0.3">
      <c r="A1885" s="1" t="s">
        <v>454</v>
      </c>
      <c r="B1885" s="7">
        <v>1980</v>
      </c>
      <c r="C1885" s="1" t="s">
        <v>2357</v>
      </c>
      <c r="D1885" s="7">
        <v>12</v>
      </c>
      <c r="E1885" s="13">
        <v>0</v>
      </c>
      <c r="F1885" s="14">
        <v>22144.03</v>
      </c>
      <c r="G1885" s="1" t="s">
        <v>2351</v>
      </c>
      <c r="H1885" s="1" t="s">
        <v>2351</v>
      </c>
      <c r="I1885" s="9" t="s">
        <v>2362</v>
      </c>
      <c r="J1885" s="7">
        <f t="shared" si="116"/>
        <v>1983</v>
      </c>
      <c r="K1885" s="7">
        <f t="shared" si="117"/>
        <v>1980</v>
      </c>
      <c r="L1885" s="12">
        <f t="shared" si="118"/>
        <v>29476</v>
      </c>
      <c r="M1885" s="13">
        <f t="shared" si="119"/>
        <v>42</v>
      </c>
      <c r="V1885" s="7">
        <v>9</v>
      </c>
    </row>
    <row r="1886" spans="1:22" x14ac:dyDescent="0.3">
      <c r="A1886" s="1" t="s">
        <v>453</v>
      </c>
      <c r="B1886" s="7">
        <v>1965</v>
      </c>
      <c r="C1886" s="1" t="s">
        <v>2360</v>
      </c>
      <c r="D1886" s="7">
        <v>24</v>
      </c>
      <c r="E1886" s="13">
        <v>1</v>
      </c>
      <c r="F1886" s="14">
        <v>22192.44</v>
      </c>
      <c r="G1886" s="1" t="s">
        <v>2352</v>
      </c>
      <c r="H1886" s="1" t="s">
        <v>2355</v>
      </c>
      <c r="I1886" s="9" t="s">
        <v>2353</v>
      </c>
      <c r="J1886" s="7">
        <f t="shared" si="116"/>
        <v>1983</v>
      </c>
      <c r="K1886" s="7">
        <f t="shared" si="117"/>
        <v>1965</v>
      </c>
      <c r="L1886" s="12">
        <f t="shared" si="118"/>
        <v>23978</v>
      </c>
      <c r="M1886" s="13">
        <f t="shared" si="119"/>
        <v>57</v>
      </c>
      <c r="V1886" s="7">
        <v>2</v>
      </c>
    </row>
    <row r="1887" spans="1:22" x14ac:dyDescent="0.3">
      <c r="A1887" s="1" t="s">
        <v>452</v>
      </c>
      <c r="B1887" s="7">
        <v>1971</v>
      </c>
      <c r="C1887" s="1" t="s">
        <v>2356</v>
      </c>
      <c r="D1887" s="7">
        <v>16</v>
      </c>
      <c r="E1887" s="13">
        <v>1</v>
      </c>
      <c r="F1887" s="14">
        <v>22218.11</v>
      </c>
      <c r="G1887" s="1" t="s">
        <v>2351</v>
      </c>
      <c r="H1887" s="1" t="s">
        <v>2352</v>
      </c>
      <c r="I1887" s="9" t="s">
        <v>2353</v>
      </c>
      <c r="J1887" s="7">
        <f t="shared" si="116"/>
        <v>1983</v>
      </c>
      <c r="K1887" s="7">
        <f t="shared" si="117"/>
        <v>1971</v>
      </c>
      <c r="L1887" s="12">
        <f t="shared" si="118"/>
        <v>26100</v>
      </c>
      <c r="M1887" s="13">
        <f t="shared" si="119"/>
        <v>51</v>
      </c>
      <c r="V1887" s="7">
        <v>1</v>
      </c>
    </row>
    <row r="1888" spans="1:22" x14ac:dyDescent="0.3">
      <c r="A1888" s="1" t="s">
        <v>451</v>
      </c>
      <c r="B1888" s="7">
        <v>1982</v>
      </c>
      <c r="C1888" s="1" t="s">
        <v>2359</v>
      </c>
      <c r="D1888" s="7">
        <v>27</v>
      </c>
      <c r="E1888" s="13">
        <v>1</v>
      </c>
      <c r="F1888" s="14">
        <v>22331.57</v>
      </c>
      <c r="G1888" s="1" t="s">
        <v>2351</v>
      </c>
      <c r="H1888" s="1" t="s">
        <v>2352</v>
      </c>
      <c r="I1888" s="9" t="s">
        <v>2368</v>
      </c>
      <c r="J1888" s="7">
        <f t="shared" si="116"/>
        <v>1983</v>
      </c>
      <c r="K1888" s="7">
        <f t="shared" si="117"/>
        <v>1982</v>
      </c>
      <c r="L1888" s="12">
        <f t="shared" si="118"/>
        <v>30312</v>
      </c>
      <c r="M1888" s="13">
        <f t="shared" si="119"/>
        <v>40</v>
      </c>
      <c r="V1888" s="7">
        <v>1</v>
      </c>
    </row>
    <row r="1889" spans="1:22" x14ac:dyDescent="0.3">
      <c r="A1889" s="1" t="s">
        <v>450</v>
      </c>
      <c r="B1889" s="7">
        <v>1999</v>
      </c>
      <c r="C1889" s="1" t="s">
        <v>2360</v>
      </c>
      <c r="D1889" s="7">
        <v>26</v>
      </c>
      <c r="E1889" s="13">
        <v>2</v>
      </c>
      <c r="F1889" s="14">
        <v>22395.74</v>
      </c>
      <c r="G1889" s="1" t="s">
        <v>2352</v>
      </c>
      <c r="H1889" s="1" t="s">
        <v>2351</v>
      </c>
      <c r="I1889" s="9" t="s">
        <v>2368</v>
      </c>
      <c r="J1889" s="7">
        <f t="shared" si="116"/>
        <v>1983</v>
      </c>
      <c r="K1889" s="7">
        <f t="shared" si="117"/>
        <v>1999</v>
      </c>
      <c r="L1889" s="12">
        <f t="shared" si="118"/>
        <v>36398</v>
      </c>
      <c r="M1889" s="13">
        <f t="shared" si="119"/>
        <v>23</v>
      </c>
      <c r="V1889" s="7">
        <v>9</v>
      </c>
    </row>
    <row r="1890" spans="1:22" x14ac:dyDescent="0.3">
      <c r="A1890" s="1" t="s">
        <v>449</v>
      </c>
      <c r="B1890" s="7">
        <v>1966</v>
      </c>
      <c r="C1890" s="1" t="s">
        <v>2360</v>
      </c>
      <c r="D1890" s="7">
        <v>18</v>
      </c>
      <c r="E1890" s="13">
        <v>0</v>
      </c>
      <c r="F1890" s="14">
        <v>22412.65</v>
      </c>
      <c r="G1890" s="1" t="s">
        <v>2352</v>
      </c>
      <c r="H1890" s="1" t="s">
        <v>2352</v>
      </c>
      <c r="I1890" s="9" t="s">
        <v>2370</v>
      </c>
      <c r="J1890" s="7">
        <f t="shared" si="116"/>
        <v>1983</v>
      </c>
      <c r="K1890" s="7">
        <f t="shared" si="117"/>
        <v>1966</v>
      </c>
      <c r="L1890" s="12">
        <f t="shared" si="118"/>
        <v>24337</v>
      </c>
      <c r="M1890" s="13">
        <f t="shared" si="119"/>
        <v>56</v>
      </c>
      <c r="V1890" s="7">
        <v>1</v>
      </c>
    </row>
    <row r="1891" spans="1:22" x14ac:dyDescent="0.3">
      <c r="A1891" s="1" t="s">
        <v>448</v>
      </c>
      <c r="B1891" s="7">
        <v>1983</v>
      </c>
      <c r="C1891" s="1" t="s">
        <v>2359</v>
      </c>
      <c r="D1891" s="7">
        <v>21</v>
      </c>
      <c r="E1891" s="13">
        <v>1</v>
      </c>
      <c r="F1891" s="14">
        <v>22462.04</v>
      </c>
      <c r="G1891" s="1" t="s">
        <v>2352</v>
      </c>
      <c r="H1891" s="1" t="s">
        <v>2355</v>
      </c>
      <c r="I1891" s="9" t="s">
        <v>2364</v>
      </c>
      <c r="J1891" s="7">
        <f t="shared" si="116"/>
        <v>1983</v>
      </c>
      <c r="K1891" s="7">
        <f t="shared" si="117"/>
        <v>1983</v>
      </c>
      <c r="L1891" s="12">
        <f t="shared" si="118"/>
        <v>30671</v>
      </c>
      <c r="M1891" s="13">
        <f t="shared" si="119"/>
        <v>39</v>
      </c>
      <c r="V1891" s="7">
        <v>2</v>
      </c>
    </row>
    <row r="1892" spans="1:22" x14ac:dyDescent="0.3">
      <c r="A1892" s="1" t="s">
        <v>447</v>
      </c>
      <c r="B1892" s="7">
        <v>1979</v>
      </c>
      <c r="C1892" s="1" t="s">
        <v>2354</v>
      </c>
      <c r="D1892" s="7">
        <v>14</v>
      </c>
      <c r="E1892" s="13">
        <v>2</v>
      </c>
      <c r="F1892" s="14">
        <v>22478.6</v>
      </c>
      <c r="G1892" s="1" t="s">
        <v>2352</v>
      </c>
      <c r="H1892" s="1" t="s">
        <v>2351</v>
      </c>
      <c r="I1892" s="9" t="s">
        <v>2362</v>
      </c>
      <c r="J1892" s="7">
        <f t="shared" si="116"/>
        <v>1983</v>
      </c>
      <c r="K1892" s="7">
        <f t="shared" si="117"/>
        <v>1979</v>
      </c>
      <c r="L1892" s="12">
        <f t="shared" si="118"/>
        <v>29173</v>
      </c>
      <c r="M1892" s="13">
        <f t="shared" si="119"/>
        <v>43</v>
      </c>
      <c r="V1892" s="7">
        <v>9</v>
      </c>
    </row>
    <row r="1893" spans="1:22" x14ac:dyDescent="0.3">
      <c r="A1893" s="1" t="s">
        <v>446</v>
      </c>
      <c r="B1893" s="7">
        <v>2003</v>
      </c>
      <c r="C1893" s="1" t="s">
        <v>2350</v>
      </c>
      <c r="D1893" s="7">
        <v>25</v>
      </c>
      <c r="E1893" s="13">
        <v>2</v>
      </c>
      <c r="F1893" s="14">
        <v>22493.66</v>
      </c>
      <c r="G1893" s="1" t="s">
        <v>2351</v>
      </c>
      <c r="H1893" s="1" t="s">
        <v>2355</v>
      </c>
      <c r="I1893" s="9" t="s">
        <v>2358</v>
      </c>
      <c r="J1893" s="7">
        <f t="shared" si="116"/>
        <v>1983</v>
      </c>
      <c r="K1893" s="7">
        <f t="shared" si="117"/>
        <v>2003</v>
      </c>
      <c r="L1893" s="12">
        <f t="shared" si="118"/>
        <v>37827</v>
      </c>
      <c r="M1893" s="13">
        <f t="shared" si="119"/>
        <v>19</v>
      </c>
      <c r="V1893" s="7">
        <v>2</v>
      </c>
    </row>
    <row r="1894" spans="1:22" x14ac:dyDescent="0.3">
      <c r="A1894" s="1" t="s">
        <v>445</v>
      </c>
      <c r="B1894" s="7">
        <v>1970</v>
      </c>
      <c r="C1894" s="1" t="s">
        <v>2354</v>
      </c>
      <c r="D1894" s="7">
        <v>9</v>
      </c>
      <c r="E1894" s="13">
        <v>0</v>
      </c>
      <c r="F1894" s="14">
        <v>23045.57</v>
      </c>
      <c r="G1894" s="1" t="s">
        <v>2351</v>
      </c>
      <c r="H1894" s="1" t="s">
        <v>2351</v>
      </c>
      <c r="I1894" s="9" t="s">
        <v>2368</v>
      </c>
      <c r="J1894" s="7">
        <f t="shared" si="116"/>
        <v>1983</v>
      </c>
      <c r="K1894" s="7">
        <f t="shared" si="117"/>
        <v>1970</v>
      </c>
      <c r="L1894" s="12">
        <f t="shared" si="118"/>
        <v>25881</v>
      </c>
      <c r="M1894" s="13">
        <f t="shared" si="119"/>
        <v>52</v>
      </c>
      <c r="V1894" s="7">
        <v>9</v>
      </c>
    </row>
    <row r="1895" spans="1:22" x14ac:dyDescent="0.3">
      <c r="A1895" s="1" t="s">
        <v>444</v>
      </c>
      <c r="B1895" s="7">
        <v>1975</v>
      </c>
      <c r="C1895" s="1" t="s">
        <v>2357</v>
      </c>
      <c r="D1895" s="7">
        <v>9</v>
      </c>
      <c r="E1895" s="13">
        <v>0</v>
      </c>
      <c r="F1895" s="14">
        <v>23065.42</v>
      </c>
      <c r="G1895" s="1" t="s">
        <v>2351</v>
      </c>
      <c r="H1895" s="1" t="s">
        <v>2351</v>
      </c>
      <c r="I1895" s="9" t="s">
        <v>2353</v>
      </c>
      <c r="J1895" s="7">
        <f t="shared" si="116"/>
        <v>1983</v>
      </c>
      <c r="K1895" s="7">
        <f t="shared" si="117"/>
        <v>1975</v>
      </c>
      <c r="L1895" s="12">
        <f t="shared" si="118"/>
        <v>27646</v>
      </c>
      <c r="M1895" s="13">
        <f t="shared" si="119"/>
        <v>47</v>
      </c>
      <c r="V1895" s="7">
        <v>9</v>
      </c>
    </row>
    <row r="1896" spans="1:22" x14ac:dyDescent="0.3">
      <c r="A1896" s="1" t="s">
        <v>443</v>
      </c>
      <c r="B1896" s="7">
        <v>2003</v>
      </c>
      <c r="C1896" s="1" t="s">
        <v>2359</v>
      </c>
      <c r="D1896" s="7">
        <v>14</v>
      </c>
      <c r="E1896" s="13">
        <v>0</v>
      </c>
      <c r="F1896" s="14">
        <v>23082.959999999999</v>
      </c>
      <c r="G1896" s="1" t="s">
        <v>2351</v>
      </c>
      <c r="H1896" s="1" t="s">
        <v>2351</v>
      </c>
      <c r="I1896" s="9" t="s">
        <v>2362</v>
      </c>
      <c r="J1896" s="7">
        <f t="shared" si="116"/>
        <v>1983</v>
      </c>
      <c r="K1896" s="7">
        <f t="shared" si="117"/>
        <v>2003</v>
      </c>
      <c r="L1896" s="12">
        <f t="shared" si="118"/>
        <v>37969</v>
      </c>
      <c r="M1896" s="13">
        <f t="shared" si="119"/>
        <v>19</v>
      </c>
      <c r="V1896" s="7">
        <v>9</v>
      </c>
    </row>
    <row r="1897" spans="1:22" x14ac:dyDescent="0.3">
      <c r="A1897" s="1" t="s">
        <v>442</v>
      </c>
      <c r="B1897" s="7">
        <v>1997</v>
      </c>
      <c r="C1897" s="1" t="s">
        <v>2360</v>
      </c>
      <c r="D1897" s="7">
        <v>7</v>
      </c>
      <c r="E1897" s="13">
        <v>2</v>
      </c>
      <c r="F1897" s="14">
        <v>23241.47</v>
      </c>
      <c r="G1897" s="1" t="s">
        <v>2351</v>
      </c>
      <c r="H1897" s="1" t="s">
        <v>2352</v>
      </c>
      <c r="I1897" s="9" t="s">
        <v>2366</v>
      </c>
      <c r="J1897" s="7">
        <f t="shared" si="116"/>
        <v>1983</v>
      </c>
      <c r="K1897" s="7">
        <f t="shared" si="117"/>
        <v>1997</v>
      </c>
      <c r="L1897" s="12">
        <f t="shared" si="118"/>
        <v>35649</v>
      </c>
      <c r="M1897" s="13">
        <f t="shared" si="119"/>
        <v>25</v>
      </c>
      <c r="V1897" s="7">
        <v>1</v>
      </c>
    </row>
    <row r="1898" spans="1:22" x14ac:dyDescent="0.3">
      <c r="A1898" s="1" t="s">
        <v>441</v>
      </c>
      <c r="B1898" s="7">
        <v>1969</v>
      </c>
      <c r="C1898" s="1" t="s">
        <v>2354</v>
      </c>
      <c r="D1898" s="7">
        <v>14</v>
      </c>
      <c r="E1898" s="13">
        <v>1</v>
      </c>
      <c r="F1898" s="14">
        <v>23244.79</v>
      </c>
      <c r="G1898" s="1" t="s">
        <v>2351</v>
      </c>
      <c r="H1898" s="1" t="s">
        <v>2352</v>
      </c>
      <c r="I1898" s="9" t="s">
        <v>2353</v>
      </c>
      <c r="J1898" s="7">
        <f t="shared" si="116"/>
        <v>1983</v>
      </c>
      <c r="K1898" s="7">
        <f t="shared" si="117"/>
        <v>1969</v>
      </c>
      <c r="L1898" s="12">
        <f t="shared" si="118"/>
        <v>25521</v>
      </c>
      <c r="M1898" s="13">
        <f t="shared" si="119"/>
        <v>53</v>
      </c>
      <c r="V1898" s="7">
        <v>1</v>
      </c>
    </row>
    <row r="1899" spans="1:22" x14ac:dyDescent="0.3">
      <c r="A1899" s="1" t="s">
        <v>440</v>
      </c>
      <c r="B1899" s="7">
        <v>1994</v>
      </c>
      <c r="C1899" s="1" t="s">
        <v>2361</v>
      </c>
      <c r="D1899" s="7">
        <v>3</v>
      </c>
      <c r="E1899" s="13">
        <v>1</v>
      </c>
      <c r="F1899" s="14">
        <v>23288.93</v>
      </c>
      <c r="G1899" s="1" t="s">
        <v>2351</v>
      </c>
      <c r="H1899" s="1" t="s">
        <v>2352</v>
      </c>
      <c r="I1899" s="9" t="s">
        <v>2368</v>
      </c>
      <c r="J1899" s="7">
        <f t="shared" si="116"/>
        <v>1983</v>
      </c>
      <c r="K1899" s="7">
        <f t="shared" si="117"/>
        <v>1994</v>
      </c>
      <c r="L1899" s="12">
        <f t="shared" si="118"/>
        <v>34610</v>
      </c>
      <c r="M1899" s="13">
        <f t="shared" si="119"/>
        <v>28</v>
      </c>
      <c r="V1899" s="7">
        <v>1</v>
      </c>
    </row>
    <row r="1900" spans="1:22" x14ac:dyDescent="0.3">
      <c r="A1900" s="1" t="s">
        <v>439</v>
      </c>
      <c r="B1900" s="7">
        <v>1973</v>
      </c>
      <c r="C1900" s="1" t="s">
        <v>2361</v>
      </c>
      <c r="D1900" s="7">
        <v>22</v>
      </c>
      <c r="E1900" s="13">
        <v>2</v>
      </c>
      <c r="F1900" s="14">
        <v>23306.55</v>
      </c>
      <c r="G1900" s="1" t="s">
        <v>2351</v>
      </c>
      <c r="H1900" s="1" t="s">
        <v>2351</v>
      </c>
      <c r="I1900" s="9" t="s">
        <v>2362</v>
      </c>
      <c r="J1900" s="7">
        <f t="shared" si="116"/>
        <v>1983</v>
      </c>
      <c r="K1900" s="7">
        <f t="shared" si="117"/>
        <v>1973</v>
      </c>
      <c r="L1900" s="12">
        <f t="shared" si="118"/>
        <v>26959</v>
      </c>
      <c r="M1900" s="13">
        <f t="shared" si="119"/>
        <v>49</v>
      </c>
      <c r="V1900" s="7">
        <v>9</v>
      </c>
    </row>
    <row r="1901" spans="1:22" x14ac:dyDescent="0.3">
      <c r="A1901" s="1" t="s">
        <v>438</v>
      </c>
      <c r="B1901" s="7">
        <v>1975</v>
      </c>
      <c r="C1901" s="1" t="s">
        <v>2354</v>
      </c>
      <c r="D1901" s="7">
        <v>13</v>
      </c>
      <c r="E1901" s="13">
        <v>1</v>
      </c>
      <c r="F1901" s="14">
        <v>23401.31</v>
      </c>
      <c r="G1901" s="1" t="s">
        <v>2351</v>
      </c>
      <c r="H1901" s="1" t="s">
        <v>2352</v>
      </c>
      <c r="I1901" s="9" t="s">
        <v>2368</v>
      </c>
      <c r="J1901" s="7">
        <f t="shared" si="116"/>
        <v>1983</v>
      </c>
      <c r="K1901" s="7">
        <f t="shared" si="117"/>
        <v>1975</v>
      </c>
      <c r="L1901" s="12">
        <f t="shared" si="118"/>
        <v>27711</v>
      </c>
      <c r="M1901" s="13">
        <f t="shared" si="119"/>
        <v>47</v>
      </c>
      <c r="V1901" s="7">
        <v>1</v>
      </c>
    </row>
    <row r="1902" spans="1:22" x14ac:dyDescent="0.3">
      <c r="A1902" s="1" t="s">
        <v>437</v>
      </c>
      <c r="B1902" s="7">
        <v>1983</v>
      </c>
      <c r="C1902" s="1" t="s">
        <v>2360</v>
      </c>
      <c r="D1902" s="7">
        <v>26</v>
      </c>
      <c r="E1902" s="13">
        <v>2</v>
      </c>
      <c r="F1902" s="14">
        <v>23563.02</v>
      </c>
      <c r="G1902" s="1" t="s">
        <v>2351</v>
      </c>
      <c r="H1902" s="1" t="s">
        <v>2351</v>
      </c>
      <c r="I1902" s="9" t="s">
        <v>2353</v>
      </c>
      <c r="J1902" s="7">
        <f t="shared" si="116"/>
        <v>1983</v>
      </c>
      <c r="K1902" s="7">
        <f t="shared" si="117"/>
        <v>1983</v>
      </c>
      <c r="L1902" s="12">
        <f t="shared" si="118"/>
        <v>30554</v>
      </c>
      <c r="M1902" s="13">
        <f t="shared" si="119"/>
        <v>39</v>
      </c>
      <c r="V1902" s="7">
        <v>9</v>
      </c>
    </row>
    <row r="1903" spans="1:22" x14ac:dyDescent="0.3">
      <c r="A1903" s="1" t="s">
        <v>436</v>
      </c>
      <c r="B1903" s="7">
        <v>1974</v>
      </c>
      <c r="C1903" s="1" t="s">
        <v>2356</v>
      </c>
      <c r="D1903" s="7">
        <v>2</v>
      </c>
      <c r="E1903" s="13">
        <v>1</v>
      </c>
      <c r="F1903" s="14">
        <v>23568.27</v>
      </c>
      <c r="G1903" s="1" t="s">
        <v>2351</v>
      </c>
      <c r="H1903" s="1" t="s">
        <v>2351</v>
      </c>
      <c r="I1903" s="9" t="s">
        <v>2362</v>
      </c>
      <c r="J1903" s="7">
        <f t="shared" si="116"/>
        <v>1983</v>
      </c>
      <c r="K1903" s="7">
        <f t="shared" si="117"/>
        <v>1974</v>
      </c>
      <c r="L1903" s="12">
        <f t="shared" si="118"/>
        <v>27182</v>
      </c>
      <c r="M1903" s="13">
        <f t="shared" si="119"/>
        <v>49</v>
      </c>
      <c r="V1903" s="7">
        <v>9</v>
      </c>
    </row>
    <row r="1904" spans="1:22" x14ac:dyDescent="0.3">
      <c r="A1904" s="1" t="s">
        <v>435</v>
      </c>
      <c r="B1904" s="7">
        <v>1973</v>
      </c>
      <c r="C1904" s="1" t="s">
        <v>2356</v>
      </c>
      <c r="D1904" s="7">
        <v>27</v>
      </c>
      <c r="E1904" s="13">
        <v>2</v>
      </c>
      <c r="F1904" s="14">
        <v>23807.24</v>
      </c>
      <c r="G1904" s="1" t="s">
        <v>2351</v>
      </c>
      <c r="H1904" s="1" t="s">
        <v>2352</v>
      </c>
      <c r="I1904" s="9" t="s">
        <v>2358</v>
      </c>
      <c r="J1904" s="7">
        <f t="shared" si="116"/>
        <v>1983</v>
      </c>
      <c r="K1904" s="7">
        <f t="shared" si="117"/>
        <v>1973</v>
      </c>
      <c r="L1904" s="12">
        <f t="shared" si="118"/>
        <v>26842</v>
      </c>
      <c r="M1904" s="13">
        <f t="shared" si="119"/>
        <v>49</v>
      </c>
      <c r="V1904" s="7">
        <v>1</v>
      </c>
    </row>
    <row r="1905" spans="1:22" x14ac:dyDescent="0.3">
      <c r="A1905" s="1" t="s">
        <v>434</v>
      </c>
      <c r="B1905" s="7">
        <v>1970</v>
      </c>
      <c r="C1905" s="1" t="s">
        <v>2360</v>
      </c>
      <c r="D1905" s="7">
        <v>8</v>
      </c>
      <c r="E1905" s="13">
        <v>1</v>
      </c>
      <c r="F1905" s="14">
        <v>23887.66</v>
      </c>
      <c r="G1905" s="1" t="s">
        <v>2351</v>
      </c>
      <c r="H1905" s="1" t="s">
        <v>2352</v>
      </c>
      <c r="I1905" s="9" t="s">
        <v>2358</v>
      </c>
      <c r="J1905" s="7">
        <f t="shared" si="116"/>
        <v>1983</v>
      </c>
      <c r="K1905" s="7">
        <f t="shared" si="117"/>
        <v>1970</v>
      </c>
      <c r="L1905" s="12">
        <f t="shared" si="118"/>
        <v>25788</v>
      </c>
      <c r="M1905" s="13">
        <f t="shared" si="119"/>
        <v>52</v>
      </c>
      <c r="V1905" s="7">
        <v>1</v>
      </c>
    </row>
    <row r="1906" spans="1:22" x14ac:dyDescent="0.3">
      <c r="A1906" s="1" t="s">
        <v>433</v>
      </c>
      <c r="B1906" s="7">
        <v>1971</v>
      </c>
      <c r="C1906" s="1" t="s">
        <v>2350</v>
      </c>
      <c r="D1906" s="7">
        <v>10</v>
      </c>
      <c r="E1906" s="13">
        <v>2</v>
      </c>
      <c r="F1906" s="14">
        <v>23967.38</v>
      </c>
      <c r="G1906" s="1" t="s">
        <v>2351</v>
      </c>
      <c r="H1906" s="1" t="s">
        <v>2351</v>
      </c>
      <c r="I1906" s="9" t="s">
        <v>2358</v>
      </c>
      <c r="J1906" s="7">
        <f t="shared" si="116"/>
        <v>1983</v>
      </c>
      <c r="K1906" s="7">
        <f t="shared" si="117"/>
        <v>1971</v>
      </c>
      <c r="L1906" s="12">
        <f t="shared" si="118"/>
        <v>26124</v>
      </c>
      <c r="M1906" s="13">
        <f t="shared" si="119"/>
        <v>51</v>
      </c>
      <c r="V1906" s="7">
        <v>9</v>
      </c>
    </row>
    <row r="1907" spans="1:22" x14ac:dyDescent="0.3">
      <c r="A1907" s="1" t="s">
        <v>432</v>
      </c>
      <c r="B1907" s="7">
        <v>2003</v>
      </c>
      <c r="C1907" s="1" t="s">
        <v>2359</v>
      </c>
      <c r="D1907" s="7">
        <v>30</v>
      </c>
      <c r="E1907" s="13">
        <v>2</v>
      </c>
      <c r="F1907" s="14">
        <v>24059.68</v>
      </c>
      <c r="G1907" s="1" t="s">
        <v>2351</v>
      </c>
      <c r="H1907" s="1" t="s">
        <v>2351</v>
      </c>
      <c r="I1907" s="9" t="s">
        <v>2358</v>
      </c>
      <c r="J1907" s="7">
        <f t="shared" si="116"/>
        <v>1983</v>
      </c>
      <c r="K1907" s="7">
        <f t="shared" si="117"/>
        <v>2003</v>
      </c>
      <c r="L1907" s="12">
        <f t="shared" si="118"/>
        <v>37985</v>
      </c>
      <c r="M1907" s="13">
        <f t="shared" si="119"/>
        <v>19</v>
      </c>
      <c r="V1907" s="7">
        <v>9</v>
      </c>
    </row>
    <row r="1908" spans="1:22" x14ac:dyDescent="0.3">
      <c r="A1908" s="1" t="s">
        <v>431</v>
      </c>
      <c r="B1908" s="7">
        <v>1973</v>
      </c>
      <c r="C1908" s="1" t="s">
        <v>2356</v>
      </c>
      <c r="D1908" s="7">
        <v>13</v>
      </c>
      <c r="E1908" s="13">
        <v>3</v>
      </c>
      <c r="F1908" s="14">
        <v>24106.91</v>
      </c>
      <c r="G1908" s="1" t="s">
        <v>2351</v>
      </c>
      <c r="H1908" s="1" t="s">
        <v>2351</v>
      </c>
      <c r="I1908" s="9" t="s">
        <v>2368</v>
      </c>
      <c r="J1908" s="7">
        <f t="shared" si="116"/>
        <v>1983</v>
      </c>
      <c r="K1908" s="7">
        <f t="shared" si="117"/>
        <v>1973</v>
      </c>
      <c r="L1908" s="12">
        <f t="shared" si="118"/>
        <v>26828</v>
      </c>
      <c r="M1908" s="13">
        <f t="shared" si="119"/>
        <v>49</v>
      </c>
      <c r="V1908" s="7">
        <v>9</v>
      </c>
    </row>
    <row r="1909" spans="1:22" x14ac:dyDescent="0.3">
      <c r="A1909" s="1" t="s">
        <v>430</v>
      </c>
      <c r="B1909" s="7">
        <v>1974</v>
      </c>
      <c r="C1909" s="1" t="s">
        <v>2357</v>
      </c>
      <c r="D1909" s="7">
        <v>10</v>
      </c>
      <c r="E1909" s="13">
        <v>3</v>
      </c>
      <c r="F1909" s="14">
        <v>24180.93</v>
      </c>
      <c r="G1909" s="1" t="s">
        <v>2351</v>
      </c>
      <c r="H1909" s="1" t="s">
        <v>2355</v>
      </c>
      <c r="I1909" s="9" t="s">
        <v>2353</v>
      </c>
      <c r="J1909" s="7">
        <f t="shared" si="116"/>
        <v>1983</v>
      </c>
      <c r="K1909" s="7">
        <f t="shared" si="117"/>
        <v>1974</v>
      </c>
      <c r="L1909" s="12">
        <f t="shared" si="118"/>
        <v>27282</v>
      </c>
      <c r="M1909" s="13">
        <f t="shared" si="119"/>
        <v>48</v>
      </c>
      <c r="V1909" s="7">
        <v>2</v>
      </c>
    </row>
    <row r="1910" spans="1:22" x14ac:dyDescent="0.3">
      <c r="A1910" s="1" t="s">
        <v>429</v>
      </c>
      <c r="B1910" s="7">
        <v>1964</v>
      </c>
      <c r="C1910" s="1" t="s">
        <v>2359</v>
      </c>
      <c r="D1910" s="7">
        <v>16</v>
      </c>
      <c r="E1910" s="13">
        <v>0</v>
      </c>
      <c r="F1910" s="14">
        <v>24227.34</v>
      </c>
      <c r="G1910" s="1" t="s">
        <v>2351</v>
      </c>
      <c r="H1910" s="1" t="s">
        <v>2355</v>
      </c>
      <c r="I1910" s="9" t="s">
        <v>2353</v>
      </c>
      <c r="J1910" s="7">
        <f t="shared" si="116"/>
        <v>1983</v>
      </c>
      <c r="K1910" s="7">
        <f t="shared" si="117"/>
        <v>1964</v>
      </c>
      <c r="L1910" s="12">
        <f t="shared" si="118"/>
        <v>23727</v>
      </c>
      <c r="M1910" s="13">
        <f t="shared" si="119"/>
        <v>58</v>
      </c>
      <c r="V1910" s="7">
        <v>2</v>
      </c>
    </row>
    <row r="1911" spans="1:22" x14ac:dyDescent="0.3">
      <c r="A1911" s="1" t="s">
        <v>428</v>
      </c>
      <c r="B1911" s="7">
        <v>2004</v>
      </c>
      <c r="C1911" s="1" t="s">
        <v>2360</v>
      </c>
      <c r="D1911" s="7">
        <v>3</v>
      </c>
      <c r="E1911" s="13">
        <v>0</v>
      </c>
      <c r="F1911" s="14">
        <v>24294.02</v>
      </c>
      <c r="G1911" s="1" t="s">
        <v>2351</v>
      </c>
      <c r="H1911" s="1" t="s">
        <v>2355</v>
      </c>
      <c r="I1911" s="9" t="s">
        <v>2362</v>
      </c>
      <c r="J1911" s="7">
        <f t="shared" si="116"/>
        <v>1983</v>
      </c>
      <c r="K1911" s="7">
        <f t="shared" si="117"/>
        <v>2004</v>
      </c>
      <c r="L1911" s="12">
        <f t="shared" si="118"/>
        <v>38202</v>
      </c>
      <c r="M1911" s="13">
        <f t="shared" si="119"/>
        <v>18</v>
      </c>
      <c r="V1911" s="7">
        <v>2</v>
      </c>
    </row>
    <row r="1912" spans="1:22" x14ac:dyDescent="0.3">
      <c r="A1912" s="1" t="s">
        <v>427</v>
      </c>
      <c r="B1912" s="7">
        <v>1999</v>
      </c>
      <c r="C1912" s="1" t="s">
        <v>2361</v>
      </c>
      <c r="D1912" s="7">
        <v>7</v>
      </c>
      <c r="E1912" s="13">
        <v>0</v>
      </c>
      <c r="F1912" s="14">
        <v>24387.74</v>
      </c>
      <c r="G1912" s="1" t="s">
        <v>2351</v>
      </c>
      <c r="H1912" s="1" t="s">
        <v>2355</v>
      </c>
      <c r="I1912" s="9" t="s">
        <v>2362</v>
      </c>
      <c r="J1912" s="7">
        <f t="shared" si="116"/>
        <v>1983</v>
      </c>
      <c r="K1912" s="7">
        <f t="shared" si="117"/>
        <v>1999</v>
      </c>
      <c r="L1912" s="12">
        <f t="shared" si="118"/>
        <v>36440</v>
      </c>
      <c r="M1912" s="13">
        <f t="shared" si="119"/>
        <v>23</v>
      </c>
      <c r="V1912" s="7">
        <v>2</v>
      </c>
    </row>
    <row r="1913" spans="1:22" x14ac:dyDescent="0.3">
      <c r="A1913" s="1" t="s">
        <v>426</v>
      </c>
      <c r="B1913" s="7">
        <v>1970</v>
      </c>
      <c r="C1913" s="1" t="s">
        <v>2354</v>
      </c>
      <c r="D1913" s="7">
        <v>30</v>
      </c>
      <c r="E1913" s="13">
        <v>0</v>
      </c>
      <c r="F1913" s="14">
        <v>24393.62</v>
      </c>
      <c r="G1913" s="1" t="s">
        <v>2351</v>
      </c>
      <c r="H1913" s="1" t="s">
        <v>2352</v>
      </c>
      <c r="I1913" s="9" t="s">
        <v>2358</v>
      </c>
      <c r="J1913" s="7">
        <f t="shared" si="116"/>
        <v>1983</v>
      </c>
      <c r="K1913" s="7">
        <f t="shared" si="117"/>
        <v>1970</v>
      </c>
      <c r="L1913" s="12">
        <f t="shared" si="118"/>
        <v>25902</v>
      </c>
      <c r="M1913" s="13">
        <f t="shared" si="119"/>
        <v>52</v>
      </c>
      <c r="V1913" s="7">
        <v>1</v>
      </c>
    </row>
    <row r="1914" spans="1:22" x14ac:dyDescent="0.3">
      <c r="A1914" s="1" t="s">
        <v>425</v>
      </c>
      <c r="B1914" s="7">
        <v>1968</v>
      </c>
      <c r="C1914" s="1" t="s">
        <v>2350</v>
      </c>
      <c r="D1914" s="7">
        <v>6</v>
      </c>
      <c r="E1914" s="13">
        <v>0</v>
      </c>
      <c r="F1914" s="14">
        <v>24476.48</v>
      </c>
      <c r="G1914" s="1" t="s">
        <v>2351</v>
      </c>
      <c r="H1914" s="1" t="s">
        <v>2351</v>
      </c>
      <c r="I1914" s="9" t="s">
        <v>2358</v>
      </c>
      <c r="J1914" s="7">
        <f t="shared" si="116"/>
        <v>1983</v>
      </c>
      <c r="K1914" s="7">
        <f t="shared" si="117"/>
        <v>1968</v>
      </c>
      <c r="L1914" s="12">
        <f t="shared" si="118"/>
        <v>25025</v>
      </c>
      <c r="M1914" s="13">
        <f t="shared" si="119"/>
        <v>54</v>
      </c>
      <c r="V1914" s="7">
        <v>9</v>
      </c>
    </row>
    <row r="1915" spans="1:22" x14ac:dyDescent="0.3">
      <c r="A1915" s="1" t="s">
        <v>424</v>
      </c>
      <c r="B1915" s="7">
        <v>1961</v>
      </c>
      <c r="C1915" s="1" t="s">
        <v>2361</v>
      </c>
      <c r="D1915" s="7">
        <v>21</v>
      </c>
      <c r="E1915" s="13">
        <v>0</v>
      </c>
      <c r="F1915" s="14">
        <v>24513.09</v>
      </c>
      <c r="G1915" s="1" t="s">
        <v>2351</v>
      </c>
      <c r="H1915" s="1" t="s">
        <v>2351</v>
      </c>
      <c r="I1915" s="9" t="s">
        <v>2353</v>
      </c>
      <c r="J1915" s="7">
        <f t="shared" si="116"/>
        <v>1983</v>
      </c>
      <c r="K1915" s="7">
        <f t="shared" si="117"/>
        <v>1961</v>
      </c>
      <c r="L1915" s="12">
        <f t="shared" si="118"/>
        <v>22575</v>
      </c>
      <c r="M1915" s="13">
        <f t="shared" si="119"/>
        <v>61</v>
      </c>
      <c r="V1915" s="7">
        <v>9</v>
      </c>
    </row>
    <row r="1916" spans="1:22" x14ac:dyDescent="0.3">
      <c r="A1916" s="1" t="s">
        <v>423</v>
      </c>
      <c r="B1916" s="7">
        <v>1972</v>
      </c>
      <c r="C1916" s="1" t="s">
        <v>2357</v>
      </c>
      <c r="D1916" s="7">
        <v>14</v>
      </c>
      <c r="E1916" s="13">
        <v>1</v>
      </c>
      <c r="F1916" s="14">
        <v>24520.26</v>
      </c>
      <c r="G1916" s="1" t="s">
        <v>2351</v>
      </c>
      <c r="H1916" s="1" t="s">
        <v>2352</v>
      </c>
      <c r="I1916" s="9" t="s">
        <v>2362</v>
      </c>
      <c r="J1916" s="7">
        <f t="shared" si="116"/>
        <v>1983</v>
      </c>
      <c r="K1916" s="7">
        <f t="shared" si="117"/>
        <v>1972</v>
      </c>
      <c r="L1916" s="12">
        <f t="shared" si="118"/>
        <v>26556</v>
      </c>
      <c r="M1916" s="13">
        <f t="shared" si="119"/>
        <v>50</v>
      </c>
      <c r="V1916" s="7">
        <v>1</v>
      </c>
    </row>
    <row r="1917" spans="1:22" x14ac:dyDescent="0.3">
      <c r="A1917" s="1" t="s">
        <v>422</v>
      </c>
      <c r="B1917" s="7">
        <v>1975</v>
      </c>
      <c r="C1917" s="1" t="s">
        <v>2356</v>
      </c>
      <c r="D1917" s="7">
        <v>13</v>
      </c>
      <c r="E1917" s="13">
        <v>2</v>
      </c>
      <c r="F1917" s="14">
        <v>24535.7</v>
      </c>
      <c r="G1917" s="1" t="s">
        <v>2351</v>
      </c>
      <c r="H1917" s="1" t="s">
        <v>2351</v>
      </c>
      <c r="I1917" s="9" t="s">
        <v>2358</v>
      </c>
      <c r="J1917" s="7">
        <f t="shared" si="116"/>
        <v>1983</v>
      </c>
      <c r="K1917" s="7">
        <f t="shared" si="117"/>
        <v>1975</v>
      </c>
      <c r="L1917" s="12">
        <f t="shared" si="118"/>
        <v>27558</v>
      </c>
      <c r="M1917" s="13">
        <f t="shared" si="119"/>
        <v>47</v>
      </c>
      <c r="V1917" s="7">
        <v>9</v>
      </c>
    </row>
    <row r="1918" spans="1:22" x14ac:dyDescent="0.3">
      <c r="A1918" s="1" t="s">
        <v>421</v>
      </c>
      <c r="B1918" s="7">
        <v>1976</v>
      </c>
      <c r="C1918" s="1" t="s">
        <v>2361</v>
      </c>
      <c r="D1918" s="7">
        <v>12</v>
      </c>
      <c r="E1918" s="13">
        <v>0</v>
      </c>
      <c r="F1918" s="14">
        <v>24603.05</v>
      </c>
      <c r="G1918" s="1" t="s">
        <v>2351</v>
      </c>
      <c r="H1918" s="1" t="s">
        <v>2351</v>
      </c>
      <c r="I1918" s="9" t="s">
        <v>2362</v>
      </c>
      <c r="J1918" s="7">
        <f t="shared" si="116"/>
        <v>1983</v>
      </c>
      <c r="K1918" s="7">
        <f t="shared" si="117"/>
        <v>1976</v>
      </c>
      <c r="L1918" s="12">
        <f t="shared" si="118"/>
        <v>28045</v>
      </c>
      <c r="M1918" s="13">
        <f t="shared" si="119"/>
        <v>46</v>
      </c>
      <c r="V1918" s="7">
        <v>9</v>
      </c>
    </row>
    <row r="1919" spans="1:22" x14ac:dyDescent="0.3">
      <c r="A1919" s="1" t="s">
        <v>420</v>
      </c>
      <c r="B1919" s="7">
        <v>1970</v>
      </c>
      <c r="C1919" s="1" t="s">
        <v>2356</v>
      </c>
      <c r="D1919" s="7">
        <v>12</v>
      </c>
      <c r="E1919" s="13">
        <v>2</v>
      </c>
      <c r="F1919" s="14">
        <v>24667.42</v>
      </c>
      <c r="G1919" s="1" t="s">
        <v>2351</v>
      </c>
      <c r="H1919" s="1" t="s">
        <v>2352</v>
      </c>
      <c r="I1919" s="9" t="s">
        <v>2353</v>
      </c>
      <c r="J1919" s="7">
        <f t="shared" si="116"/>
        <v>1983</v>
      </c>
      <c r="K1919" s="7">
        <f t="shared" si="117"/>
        <v>1970</v>
      </c>
      <c r="L1919" s="12">
        <f t="shared" si="118"/>
        <v>25731</v>
      </c>
      <c r="M1919" s="13">
        <f t="shared" si="119"/>
        <v>52</v>
      </c>
      <c r="V1919" s="7">
        <v>1</v>
      </c>
    </row>
    <row r="1920" spans="1:22" x14ac:dyDescent="0.3">
      <c r="A1920" s="1" t="s">
        <v>419</v>
      </c>
      <c r="B1920" s="7">
        <v>1996</v>
      </c>
      <c r="C1920" s="1" t="s">
        <v>2360</v>
      </c>
      <c r="D1920" s="7">
        <v>28</v>
      </c>
      <c r="E1920" s="13">
        <v>4</v>
      </c>
      <c r="F1920" s="14">
        <v>24671.66</v>
      </c>
      <c r="G1920" s="1" t="s">
        <v>2351</v>
      </c>
      <c r="H1920" s="1" t="s">
        <v>2355</v>
      </c>
      <c r="I1920" s="9" t="s">
        <v>2368</v>
      </c>
      <c r="J1920" s="7">
        <f t="shared" si="116"/>
        <v>1983</v>
      </c>
      <c r="K1920" s="7">
        <f t="shared" si="117"/>
        <v>1996</v>
      </c>
      <c r="L1920" s="12">
        <f t="shared" si="118"/>
        <v>35305</v>
      </c>
      <c r="M1920" s="13">
        <f t="shared" si="119"/>
        <v>26</v>
      </c>
      <c r="V1920" s="7">
        <v>2</v>
      </c>
    </row>
    <row r="1921" spans="1:22" x14ac:dyDescent="0.3">
      <c r="A1921" s="1" t="s">
        <v>418</v>
      </c>
      <c r="B1921" s="7">
        <v>1992</v>
      </c>
      <c r="C1921" s="1" t="s">
        <v>2361</v>
      </c>
      <c r="D1921" s="7">
        <v>11</v>
      </c>
      <c r="E1921" s="13">
        <v>0</v>
      </c>
      <c r="F1921" s="14">
        <v>24795.040000000001</v>
      </c>
      <c r="G1921" s="1" t="s">
        <v>2351</v>
      </c>
      <c r="H1921" s="1" t="s">
        <v>2352</v>
      </c>
      <c r="I1921" s="9" t="s">
        <v>2362</v>
      </c>
      <c r="J1921" s="7">
        <f t="shared" si="116"/>
        <v>1983</v>
      </c>
      <c r="K1921" s="7">
        <f t="shared" si="117"/>
        <v>1992</v>
      </c>
      <c r="L1921" s="12">
        <f t="shared" si="118"/>
        <v>33888</v>
      </c>
      <c r="M1921" s="13">
        <f t="shared" si="119"/>
        <v>30</v>
      </c>
      <c r="V1921" s="7">
        <v>1</v>
      </c>
    </row>
    <row r="1922" spans="1:22" x14ac:dyDescent="0.3">
      <c r="A1922" s="1" t="s">
        <v>417</v>
      </c>
      <c r="B1922" s="7">
        <v>1994</v>
      </c>
      <c r="C1922" s="1" t="s">
        <v>2357</v>
      </c>
      <c r="D1922" s="7">
        <v>9</v>
      </c>
      <c r="E1922" s="13">
        <v>0</v>
      </c>
      <c r="F1922" s="14">
        <v>24817.25</v>
      </c>
      <c r="G1922" s="1" t="s">
        <v>2351</v>
      </c>
      <c r="H1922" s="1" t="s">
        <v>2351</v>
      </c>
      <c r="I1922" s="9" t="s">
        <v>2362</v>
      </c>
      <c r="J1922" s="7">
        <f t="shared" si="116"/>
        <v>1983</v>
      </c>
      <c r="K1922" s="7">
        <f t="shared" si="117"/>
        <v>1994</v>
      </c>
      <c r="L1922" s="12">
        <f t="shared" si="118"/>
        <v>34586</v>
      </c>
      <c r="M1922" s="13">
        <f t="shared" si="119"/>
        <v>28</v>
      </c>
      <c r="V1922" s="7">
        <v>9</v>
      </c>
    </row>
    <row r="1923" spans="1:22" x14ac:dyDescent="0.3">
      <c r="A1923" s="1" t="s">
        <v>416</v>
      </c>
      <c r="B1923" s="7">
        <v>1995</v>
      </c>
      <c r="C1923" s="1" t="s">
        <v>2356</v>
      </c>
      <c r="D1923" s="7">
        <v>10</v>
      </c>
      <c r="E1923" s="13">
        <v>0</v>
      </c>
      <c r="F1923" s="14">
        <v>24863.25</v>
      </c>
      <c r="G1923" s="1" t="s">
        <v>2351</v>
      </c>
      <c r="H1923" s="1" t="s">
        <v>2352</v>
      </c>
      <c r="I1923" s="9" t="s">
        <v>2362</v>
      </c>
      <c r="J1923" s="7">
        <f t="shared" ref="J1923:J1986" si="120">ROUND(AVERAGEIF($B$2:$B$2339,"&lt;&gt;Unknown"),0)</f>
        <v>1983</v>
      </c>
      <c r="K1923" s="7">
        <f t="shared" ref="K1923:K1986" si="121">IF(B1923="Unknown",$J$2,B1923)</f>
        <v>1995</v>
      </c>
      <c r="L1923" s="12">
        <f t="shared" ref="L1923:L1986" si="122">DATE(K1923, MONTH(1 &amp;C1923),D1923)</f>
        <v>34860</v>
      </c>
      <c r="M1923" s="13">
        <f t="shared" ref="M1923:M1986" si="123">DATEDIF(L1923, DATE(2023,6,8),"y")</f>
        <v>27</v>
      </c>
      <c r="V1923" s="7">
        <v>1</v>
      </c>
    </row>
    <row r="1924" spans="1:22" x14ac:dyDescent="0.3">
      <c r="A1924" s="1" t="s">
        <v>415</v>
      </c>
      <c r="B1924" s="7">
        <v>1970</v>
      </c>
      <c r="C1924" s="1" t="s">
        <v>2354</v>
      </c>
      <c r="D1924" s="7">
        <v>26</v>
      </c>
      <c r="E1924" s="13">
        <v>3</v>
      </c>
      <c r="F1924" s="14">
        <v>24869.84</v>
      </c>
      <c r="G1924" s="1" t="s">
        <v>2351</v>
      </c>
      <c r="H1924" s="1" t="s">
        <v>2351</v>
      </c>
      <c r="I1924" s="9" t="s">
        <v>2365</v>
      </c>
      <c r="J1924" s="7">
        <f t="shared" si="120"/>
        <v>1983</v>
      </c>
      <c r="K1924" s="7">
        <f t="shared" si="121"/>
        <v>1970</v>
      </c>
      <c r="L1924" s="12">
        <f t="shared" si="122"/>
        <v>25898</v>
      </c>
      <c r="M1924" s="13">
        <f t="shared" si="123"/>
        <v>52</v>
      </c>
      <c r="V1924" s="7">
        <v>9</v>
      </c>
    </row>
    <row r="1925" spans="1:22" x14ac:dyDescent="0.3">
      <c r="A1925" s="1" t="s">
        <v>414</v>
      </c>
      <c r="B1925" s="7">
        <v>1969</v>
      </c>
      <c r="C1925" s="1" t="s">
        <v>2350</v>
      </c>
      <c r="D1925" s="7">
        <v>23</v>
      </c>
      <c r="E1925" s="13">
        <v>3</v>
      </c>
      <c r="F1925" s="14">
        <v>24873.38</v>
      </c>
      <c r="G1925" s="1" t="s">
        <v>2351</v>
      </c>
      <c r="H1925" s="1" t="s">
        <v>2355</v>
      </c>
      <c r="I1925" s="9" t="s">
        <v>2368</v>
      </c>
      <c r="J1925" s="7">
        <f t="shared" si="120"/>
        <v>1983</v>
      </c>
      <c r="K1925" s="7">
        <f t="shared" si="121"/>
        <v>1969</v>
      </c>
      <c r="L1925" s="12">
        <f t="shared" si="122"/>
        <v>25407</v>
      </c>
      <c r="M1925" s="13">
        <f t="shared" si="123"/>
        <v>53</v>
      </c>
      <c r="V1925" s="7">
        <v>2</v>
      </c>
    </row>
    <row r="1926" spans="1:22" x14ac:dyDescent="0.3">
      <c r="A1926" s="1" t="s">
        <v>413</v>
      </c>
      <c r="B1926" s="7">
        <v>1987</v>
      </c>
      <c r="C1926" s="1" t="s">
        <v>2356</v>
      </c>
      <c r="D1926" s="7">
        <v>14</v>
      </c>
      <c r="E1926" s="13">
        <v>2</v>
      </c>
      <c r="F1926" s="14">
        <v>24915.05</v>
      </c>
      <c r="G1926" s="1" t="s">
        <v>2351</v>
      </c>
      <c r="H1926" s="1" t="s">
        <v>2355</v>
      </c>
      <c r="I1926" s="9" t="s">
        <v>2368</v>
      </c>
      <c r="J1926" s="7">
        <f t="shared" si="120"/>
        <v>1983</v>
      </c>
      <c r="K1926" s="7">
        <f t="shared" si="121"/>
        <v>1987</v>
      </c>
      <c r="L1926" s="12">
        <f t="shared" si="122"/>
        <v>31942</v>
      </c>
      <c r="M1926" s="13">
        <f t="shared" si="123"/>
        <v>35</v>
      </c>
      <c r="V1926" s="7">
        <v>2</v>
      </c>
    </row>
    <row r="1927" spans="1:22" x14ac:dyDescent="0.3">
      <c r="A1927" s="1" t="s">
        <v>412</v>
      </c>
      <c r="B1927" s="7">
        <v>1975</v>
      </c>
      <c r="C1927" s="1" t="s">
        <v>2354</v>
      </c>
      <c r="D1927" s="7">
        <v>14</v>
      </c>
      <c r="E1927" s="13">
        <v>3</v>
      </c>
      <c r="F1927" s="14">
        <v>24915.22</v>
      </c>
      <c r="G1927" s="1" t="s">
        <v>2351</v>
      </c>
      <c r="H1927" s="1" t="s">
        <v>2352</v>
      </c>
      <c r="I1927" s="9" t="s">
        <v>2358</v>
      </c>
      <c r="J1927" s="7">
        <f t="shared" si="120"/>
        <v>1983</v>
      </c>
      <c r="K1927" s="7">
        <f t="shared" si="121"/>
        <v>1975</v>
      </c>
      <c r="L1927" s="12">
        <f t="shared" si="122"/>
        <v>27712</v>
      </c>
      <c r="M1927" s="13">
        <f t="shared" si="123"/>
        <v>47</v>
      </c>
      <c r="V1927" s="7">
        <v>1</v>
      </c>
    </row>
    <row r="1928" spans="1:22" x14ac:dyDescent="0.3">
      <c r="A1928" s="1" t="s">
        <v>411</v>
      </c>
      <c r="B1928" s="7">
        <v>1995</v>
      </c>
      <c r="C1928" s="1" t="s">
        <v>2359</v>
      </c>
      <c r="D1928" s="7">
        <v>4</v>
      </c>
      <c r="E1928" s="13">
        <v>0</v>
      </c>
      <c r="F1928" s="14">
        <v>25075.97</v>
      </c>
      <c r="G1928" s="1" t="s">
        <v>2351</v>
      </c>
      <c r="H1928" s="1" t="s">
        <v>2351</v>
      </c>
      <c r="I1928" s="9" t="s">
        <v>2362</v>
      </c>
      <c r="J1928" s="7">
        <f t="shared" si="120"/>
        <v>1983</v>
      </c>
      <c r="K1928" s="7">
        <f t="shared" si="121"/>
        <v>1995</v>
      </c>
      <c r="L1928" s="12">
        <f t="shared" si="122"/>
        <v>35037</v>
      </c>
      <c r="M1928" s="13">
        <f t="shared" si="123"/>
        <v>27</v>
      </c>
      <c r="V1928" s="7">
        <v>9</v>
      </c>
    </row>
    <row r="1929" spans="1:22" x14ac:dyDescent="0.3">
      <c r="A1929" s="1" t="s">
        <v>410</v>
      </c>
      <c r="B1929" s="7">
        <v>1998</v>
      </c>
      <c r="C1929" s="1" t="s">
        <v>2356</v>
      </c>
      <c r="D1929" s="7">
        <v>14</v>
      </c>
      <c r="E1929" s="13">
        <v>0</v>
      </c>
      <c r="F1929" s="14">
        <v>25081.77</v>
      </c>
      <c r="G1929" s="1" t="s">
        <v>2351</v>
      </c>
      <c r="H1929" s="1" t="s">
        <v>2351</v>
      </c>
      <c r="I1929" s="9" t="s">
        <v>2353</v>
      </c>
      <c r="J1929" s="7">
        <f t="shared" si="120"/>
        <v>1983</v>
      </c>
      <c r="K1929" s="7">
        <f t="shared" si="121"/>
        <v>1998</v>
      </c>
      <c r="L1929" s="12">
        <f t="shared" si="122"/>
        <v>35960</v>
      </c>
      <c r="M1929" s="13">
        <f t="shared" si="123"/>
        <v>24</v>
      </c>
      <c r="V1929" s="7">
        <v>9</v>
      </c>
    </row>
    <row r="1930" spans="1:22" x14ac:dyDescent="0.3">
      <c r="A1930" s="1" t="s">
        <v>409</v>
      </c>
      <c r="B1930" s="7">
        <v>1998</v>
      </c>
      <c r="C1930" s="1" t="s">
        <v>2354</v>
      </c>
      <c r="D1930" s="7">
        <v>24</v>
      </c>
      <c r="E1930" s="13">
        <v>0</v>
      </c>
      <c r="F1930" s="14">
        <v>25127.22</v>
      </c>
      <c r="G1930" s="1" t="s">
        <v>2351</v>
      </c>
      <c r="H1930" s="1" t="s">
        <v>2352</v>
      </c>
      <c r="I1930" s="9" t="s">
        <v>2362</v>
      </c>
      <c r="J1930" s="7">
        <f t="shared" si="120"/>
        <v>1983</v>
      </c>
      <c r="K1930" s="7">
        <f t="shared" si="121"/>
        <v>1998</v>
      </c>
      <c r="L1930" s="12">
        <f t="shared" si="122"/>
        <v>36123</v>
      </c>
      <c r="M1930" s="13">
        <f t="shared" si="123"/>
        <v>24</v>
      </c>
      <c r="V1930" s="7">
        <v>1</v>
      </c>
    </row>
    <row r="1931" spans="1:22" x14ac:dyDescent="0.3">
      <c r="A1931" s="1" t="s">
        <v>408</v>
      </c>
      <c r="B1931" s="7">
        <v>1975</v>
      </c>
      <c r="C1931" s="1" t="s">
        <v>2359</v>
      </c>
      <c r="D1931" s="7">
        <v>14</v>
      </c>
      <c r="E1931" s="13">
        <v>3</v>
      </c>
      <c r="F1931" s="14">
        <v>25309.49</v>
      </c>
      <c r="G1931" s="1" t="s">
        <v>2351</v>
      </c>
      <c r="H1931" s="1" t="s">
        <v>2355</v>
      </c>
      <c r="I1931" s="9" t="s">
        <v>2362</v>
      </c>
      <c r="J1931" s="7">
        <f t="shared" si="120"/>
        <v>1983</v>
      </c>
      <c r="K1931" s="7">
        <f t="shared" si="121"/>
        <v>1975</v>
      </c>
      <c r="L1931" s="12">
        <f t="shared" si="122"/>
        <v>27742</v>
      </c>
      <c r="M1931" s="13">
        <f t="shared" si="123"/>
        <v>47</v>
      </c>
      <c r="V1931" s="7">
        <v>2</v>
      </c>
    </row>
    <row r="1932" spans="1:22" x14ac:dyDescent="0.3">
      <c r="A1932" s="1" t="s">
        <v>407</v>
      </c>
      <c r="B1932" s="7">
        <v>1972</v>
      </c>
      <c r="C1932" s="1" t="s">
        <v>2357</v>
      </c>
      <c r="D1932" s="7">
        <v>26</v>
      </c>
      <c r="E1932" s="13">
        <v>2</v>
      </c>
      <c r="F1932" s="14">
        <v>25333.33</v>
      </c>
      <c r="G1932" s="1" t="s">
        <v>2351</v>
      </c>
      <c r="H1932" s="1" t="s">
        <v>2351</v>
      </c>
      <c r="I1932" s="9" t="s">
        <v>2372</v>
      </c>
      <c r="J1932" s="7">
        <f t="shared" si="120"/>
        <v>1983</v>
      </c>
      <c r="K1932" s="7">
        <f t="shared" si="121"/>
        <v>1972</v>
      </c>
      <c r="L1932" s="12">
        <f t="shared" si="122"/>
        <v>26568</v>
      </c>
      <c r="M1932" s="13">
        <f t="shared" si="123"/>
        <v>50</v>
      </c>
      <c r="V1932" s="7">
        <v>9</v>
      </c>
    </row>
    <row r="1933" spans="1:22" x14ac:dyDescent="0.3">
      <c r="A1933" s="1" t="s">
        <v>406</v>
      </c>
      <c r="B1933" s="7">
        <v>1968</v>
      </c>
      <c r="C1933" s="1" t="s">
        <v>2360</v>
      </c>
      <c r="D1933" s="7">
        <v>22</v>
      </c>
      <c r="E1933" s="13">
        <v>3</v>
      </c>
      <c r="F1933" s="14">
        <v>25382.3</v>
      </c>
      <c r="G1933" s="1" t="s">
        <v>2351</v>
      </c>
      <c r="H1933" s="1" t="s">
        <v>2351</v>
      </c>
      <c r="I1933" s="9" t="s">
        <v>2362</v>
      </c>
      <c r="J1933" s="7">
        <f t="shared" si="120"/>
        <v>1983</v>
      </c>
      <c r="K1933" s="7">
        <f t="shared" si="121"/>
        <v>1968</v>
      </c>
      <c r="L1933" s="12">
        <f t="shared" si="122"/>
        <v>25072</v>
      </c>
      <c r="M1933" s="13">
        <f t="shared" si="123"/>
        <v>54</v>
      </c>
      <c r="V1933" s="7">
        <v>9</v>
      </c>
    </row>
    <row r="1934" spans="1:22" x14ac:dyDescent="0.3">
      <c r="A1934" s="1" t="s">
        <v>405</v>
      </c>
      <c r="B1934" s="7">
        <v>1968</v>
      </c>
      <c r="C1934" s="1" t="s">
        <v>2359</v>
      </c>
      <c r="D1934" s="7">
        <v>11</v>
      </c>
      <c r="E1934" s="13">
        <v>1</v>
      </c>
      <c r="F1934" s="14">
        <v>25517.11</v>
      </c>
      <c r="G1934" s="1" t="s">
        <v>2351</v>
      </c>
      <c r="H1934" s="1" t="s">
        <v>2352</v>
      </c>
      <c r="I1934" s="9" t="s">
        <v>2372</v>
      </c>
      <c r="J1934" s="7">
        <f t="shared" si="120"/>
        <v>1983</v>
      </c>
      <c r="K1934" s="7">
        <f t="shared" si="121"/>
        <v>1968</v>
      </c>
      <c r="L1934" s="12">
        <f t="shared" si="122"/>
        <v>25183</v>
      </c>
      <c r="M1934" s="13">
        <f t="shared" si="123"/>
        <v>54</v>
      </c>
      <c r="V1934" s="7">
        <v>1</v>
      </c>
    </row>
    <row r="1935" spans="1:22" x14ac:dyDescent="0.3">
      <c r="A1935" s="1" t="s">
        <v>404</v>
      </c>
      <c r="B1935" s="7">
        <v>2001</v>
      </c>
      <c r="C1935" s="1" t="s">
        <v>2360</v>
      </c>
      <c r="D1935" s="7">
        <v>2</v>
      </c>
      <c r="E1935" s="13">
        <v>0</v>
      </c>
      <c r="F1935" s="14">
        <v>25648.98</v>
      </c>
      <c r="G1935" s="1" t="s">
        <v>2351</v>
      </c>
      <c r="H1935" s="1" t="s">
        <v>2355</v>
      </c>
      <c r="I1935" s="9" t="s">
        <v>2362</v>
      </c>
      <c r="J1935" s="7">
        <f t="shared" si="120"/>
        <v>1983</v>
      </c>
      <c r="K1935" s="7">
        <f t="shared" si="121"/>
        <v>2001</v>
      </c>
      <c r="L1935" s="12">
        <f t="shared" si="122"/>
        <v>37105</v>
      </c>
      <c r="M1935" s="13">
        <f t="shared" si="123"/>
        <v>21</v>
      </c>
      <c r="V1935" s="7">
        <v>2</v>
      </c>
    </row>
    <row r="1936" spans="1:22" x14ac:dyDescent="0.3">
      <c r="A1936" s="1" t="s">
        <v>403</v>
      </c>
      <c r="B1936" s="7">
        <v>1972</v>
      </c>
      <c r="C1936" s="1" t="s">
        <v>2350</v>
      </c>
      <c r="D1936" s="7">
        <v>17</v>
      </c>
      <c r="E1936" s="13">
        <v>0</v>
      </c>
      <c r="F1936" s="14">
        <v>25656.58</v>
      </c>
      <c r="G1936" s="1" t="s">
        <v>2351</v>
      </c>
      <c r="H1936" s="1" t="s">
        <v>2352</v>
      </c>
      <c r="I1936" s="9" t="s">
        <v>2368</v>
      </c>
      <c r="J1936" s="7">
        <f t="shared" si="120"/>
        <v>1983</v>
      </c>
      <c r="K1936" s="7">
        <f t="shared" si="121"/>
        <v>1972</v>
      </c>
      <c r="L1936" s="12">
        <f t="shared" si="122"/>
        <v>26497</v>
      </c>
      <c r="M1936" s="13">
        <f t="shared" si="123"/>
        <v>50</v>
      </c>
      <c r="V1936" s="7">
        <v>1</v>
      </c>
    </row>
    <row r="1937" spans="1:22" x14ac:dyDescent="0.3">
      <c r="A1937" s="1" t="s">
        <v>402</v>
      </c>
      <c r="B1937" s="7">
        <v>1963</v>
      </c>
      <c r="C1937" s="1" t="s">
        <v>2360</v>
      </c>
      <c r="D1937" s="7">
        <v>21</v>
      </c>
      <c r="E1937" s="13">
        <v>0</v>
      </c>
      <c r="F1937" s="14">
        <v>25678.78</v>
      </c>
      <c r="G1937" s="1" t="s">
        <v>2351</v>
      </c>
      <c r="H1937" s="1" t="s">
        <v>2352</v>
      </c>
      <c r="I1937" s="9" t="s">
        <v>2358</v>
      </c>
      <c r="J1937" s="7">
        <f t="shared" si="120"/>
        <v>1983</v>
      </c>
      <c r="K1937" s="7">
        <f t="shared" si="121"/>
        <v>1963</v>
      </c>
      <c r="L1937" s="12">
        <f t="shared" si="122"/>
        <v>23244</v>
      </c>
      <c r="M1937" s="13">
        <f t="shared" si="123"/>
        <v>59</v>
      </c>
      <c r="V1937" s="7">
        <v>1</v>
      </c>
    </row>
    <row r="1938" spans="1:22" x14ac:dyDescent="0.3">
      <c r="A1938" s="1" t="s">
        <v>401</v>
      </c>
      <c r="B1938" s="7">
        <v>1970</v>
      </c>
      <c r="C1938" s="1" t="s">
        <v>2359</v>
      </c>
      <c r="D1938" s="7">
        <v>3</v>
      </c>
      <c r="E1938" s="13">
        <v>3</v>
      </c>
      <c r="F1938" s="14">
        <v>25992.82</v>
      </c>
      <c r="G1938" s="1" t="s">
        <v>2351</v>
      </c>
      <c r="H1938" s="1" t="s">
        <v>2351</v>
      </c>
      <c r="I1938" s="9" t="s">
        <v>2353</v>
      </c>
      <c r="J1938" s="7">
        <f t="shared" si="120"/>
        <v>1983</v>
      </c>
      <c r="K1938" s="7">
        <f t="shared" si="121"/>
        <v>1970</v>
      </c>
      <c r="L1938" s="12">
        <f t="shared" si="122"/>
        <v>25905</v>
      </c>
      <c r="M1938" s="13">
        <f t="shared" si="123"/>
        <v>52</v>
      </c>
      <c r="V1938" s="7">
        <v>9</v>
      </c>
    </row>
    <row r="1939" spans="1:22" x14ac:dyDescent="0.3">
      <c r="A1939" s="1" t="s">
        <v>400</v>
      </c>
      <c r="B1939" s="7">
        <v>2001</v>
      </c>
      <c r="C1939" s="1" t="s">
        <v>2356</v>
      </c>
      <c r="D1939" s="7">
        <v>5</v>
      </c>
      <c r="E1939" s="13">
        <v>2</v>
      </c>
      <c r="F1939" s="14">
        <v>26018.95</v>
      </c>
      <c r="G1939" s="1" t="s">
        <v>2351</v>
      </c>
      <c r="H1939" s="1" t="s">
        <v>2351</v>
      </c>
      <c r="I1939" s="9" t="s">
        <v>2358</v>
      </c>
      <c r="J1939" s="7">
        <f t="shared" si="120"/>
        <v>1983</v>
      </c>
      <c r="K1939" s="7">
        <f t="shared" si="121"/>
        <v>2001</v>
      </c>
      <c r="L1939" s="12">
        <f t="shared" si="122"/>
        <v>37047</v>
      </c>
      <c r="M1939" s="13">
        <f t="shared" si="123"/>
        <v>22</v>
      </c>
      <c r="V1939" s="7">
        <v>9</v>
      </c>
    </row>
    <row r="1940" spans="1:22" x14ac:dyDescent="0.3">
      <c r="A1940" s="1" t="s">
        <v>399</v>
      </c>
      <c r="B1940" s="7">
        <v>2000</v>
      </c>
      <c r="C1940" s="1" t="s">
        <v>2359</v>
      </c>
      <c r="D1940" s="7">
        <v>26</v>
      </c>
      <c r="E1940" s="13">
        <v>0</v>
      </c>
      <c r="F1940" s="14">
        <v>26026.97</v>
      </c>
      <c r="G1940" s="1" t="s">
        <v>2351</v>
      </c>
      <c r="H1940" s="1" t="s">
        <v>2352</v>
      </c>
      <c r="I1940" s="9" t="s">
        <v>2362</v>
      </c>
      <c r="J1940" s="7">
        <f t="shared" si="120"/>
        <v>1983</v>
      </c>
      <c r="K1940" s="7">
        <f t="shared" si="121"/>
        <v>2000</v>
      </c>
      <c r="L1940" s="12">
        <f t="shared" si="122"/>
        <v>36886</v>
      </c>
      <c r="M1940" s="13">
        <f t="shared" si="123"/>
        <v>22</v>
      </c>
      <c r="V1940" s="7">
        <v>1</v>
      </c>
    </row>
    <row r="1941" spans="1:22" x14ac:dyDescent="0.3">
      <c r="A1941" s="1" t="s">
        <v>398</v>
      </c>
      <c r="B1941" s="7">
        <v>1966</v>
      </c>
      <c r="C1941" s="1" t="s">
        <v>2350</v>
      </c>
      <c r="D1941" s="7">
        <v>9</v>
      </c>
      <c r="E1941" s="13">
        <v>1</v>
      </c>
      <c r="F1941" s="14">
        <v>26109.33</v>
      </c>
      <c r="G1941" s="1" t="s">
        <v>2351</v>
      </c>
      <c r="H1941" s="1" t="s">
        <v>2352</v>
      </c>
      <c r="I1941" s="9" t="s">
        <v>2358</v>
      </c>
      <c r="J1941" s="7">
        <f t="shared" si="120"/>
        <v>1983</v>
      </c>
      <c r="K1941" s="7">
        <f t="shared" si="121"/>
        <v>1966</v>
      </c>
      <c r="L1941" s="12">
        <f t="shared" si="122"/>
        <v>24297</v>
      </c>
      <c r="M1941" s="13">
        <f t="shared" si="123"/>
        <v>56</v>
      </c>
      <c r="V1941" s="7">
        <v>1</v>
      </c>
    </row>
    <row r="1942" spans="1:22" x14ac:dyDescent="0.3">
      <c r="A1942" s="1" t="s">
        <v>397</v>
      </c>
      <c r="B1942" s="7">
        <v>2002</v>
      </c>
      <c r="C1942" s="1" t="s">
        <v>2361</v>
      </c>
      <c r="D1942" s="7">
        <v>11</v>
      </c>
      <c r="E1942" s="13">
        <v>0</v>
      </c>
      <c r="F1942" s="14">
        <v>26125.67</v>
      </c>
      <c r="G1942" s="1" t="s">
        <v>2351</v>
      </c>
      <c r="H1942" s="1" t="s">
        <v>2355</v>
      </c>
      <c r="I1942" s="9" t="s">
        <v>2353</v>
      </c>
      <c r="J1942" s="7">
        <f t="shared" si="120"/>
        <v>1983</v>
      </c>
      <c r="K1942" s="7">
        <f t="shared" si="121"/>
        <v>2002</v>
      </c>
      <c r="L1942" s="12">
        <f t="shared" si="122"/>
        <v>37540</v>
      </c>
      <c r="M1942" s="13">
        <f t="shared" si="123"/>
        <v>20</v>
      </c>
      <c r="V1942" s="7">
        <v>2</v>
      </c>
    </row>
    <row r="1943" spans="1:22" x14ac:dyDescent="0.3">
      <c r="A1943" s="1" t="s">
        <v>396</v>
      </c>
      <c r="B1943" s="7">
        <v>1973</v>
      </c>
      <c r="C1943" s="1" t="s">
        <v>2350</v>
      </c>
      <c r="D1943" s="7">
        <v>7</v>
      </c>
      <c r="E1943" s="13">
        <v>1</v>
      </c>
      <c r="F1943" s="14">
        <v>26140.36</v>
      </c>
      <c r="G1943" s="1" t="s">
        <v>2351</v>
      </c>
      <c r="H1943" s="1" t="s">
        <v>2352</v>
      </c>
      <c r="I1943" s="9" t="s">
        <v>2362</v>
      </c>
      <c r="J1943" s="7">
        <f t="shared" si="120"/>
        <v>1983</v>
      </c>
      <c r="K1943" s="7">
        <f t="shared" si="121"/>
        <v>1973</v>
      </c>
      <c r="L1943" s="12">
        <f t="shared" si="122"/>
        <v>26852</v>
      </c>
      <c r="M1943" s="13">
        <f t="shared" si="123"/>
        <v>49</v>
      </c>
      <c r="V1943" s="7">
        <v>1</v>
      </c>
    </row>
    <row r="1944" spans="1:22" x14ac:dyDescent="0.3">
      <c r="A1944" s="1" t="s">
        <v>395</v>
      </c>
      <c r="B1944" s="7">
        <v>1975</v>
      </c>
      <c r="C1944" s="1" t="s">
        <v>2356</v>
      </c>
      <c r="D1944" s="7">
        <v>4</v>
      </c>
      <c r="E1944" s="13">
        <v>1</v>
      </c>
      <c r="F1944" s="14">
        <v>26236.58</v>
      </c>
      <c r="G1944" s="1" t="s">
        <v>2351</v>
      </c>
      <c r="H1944" s="1" t="s">
        <v>2355</v>
      </c>
      <c r="I1944" s="9" t="s">
        <v>2362</v>
      </c>
      <c r="J1944" s="7">
        <f t="shared" si="120"/>
        <v>1983</v>
      </c>
      <c r="K1944" s="7">
        <f t="shared" si="121"/>
        <v>1975</v>
      </c>
      <c r="L1944" s="12">
        <f t="shared" si="122"/>
        <v>27549</v>
      </c>
      <c r="M1944" s="13">
        <f t="shared" si="123"/>
        <v>48</v>
      </c>
      <c r="V1944" s="7">
        <v>2</v>
      </c>
    </row>
    <row r="1945" spans="1:22" x14ac:dyDescent="0.3">
      <c r="A1945" s="1" t="s">
        <v>394</v>
      </c>
      <c r="B1945" s="7">
        <v>2004</v>
      </c>
      <c r="C1945" s="1" t="s">
        <v>2359</v>
      </c>
      <c r="D1945" s="7">
        <v>5</v>
      </c>
      <c r="E1945" s="13">
        <v>0</v>
      </c>
      <c r="F1945" s="14">
        <v>26316.59</v>
      </c>
      <c r="G1945" s="1" t="s">
        <v>2351</v>
      </c>
      <c r="H1945" s="1" t="s">
        <v>2352</v>
      </c>
      <c r="I1945" s="9" t="s">
        <v>2362</v>
      </c>
      <c r="J1945" s="7">
        <f t="shared" si="120"/>
        <v>1983</v>
      </c>
      <c r="K1945" s="7">
        <f t="shared" si="121"/>
        <v>2004</v>
      </c>
      <c r="L1945" s="12">
        <f t="shared" si="122"/>
        <v>38326</v>
      </c>
      <c r="M1945" s="13">
        <f t="shared" si="123"/>
        <v>18</v>
      </c>
      <c r="V1945" s="7">
        <v>1</v>
      </c>
    </row>
    <row r="1946" spans="1:22" x14ac:dyDescent="0.3">
      <c r="A1946" s="1" t="s">
        <v>393</v>
      </c>
      <c r="B1946" s="7">
        <v>1974</v>
      </c>
      <c r="C1946" s="1" t="s">
        <v>2357</v>
      </c>
      <c r="D1946" s="7">
        <v>21</v>
      </c>
      <c r="E1946" s="13">
        <v>1</v>
      </c>
      <c r="F1946" s="14">
        <v>26392.26</v>
      </c>
      <c r="G1946" s="1" t="s">
        <v>2351</v>
      </c>
      <c r="H1946" s="1" t="s">
        <v>2351</v>
      </c>
      <c r="I1946" s="9" t="s">
        <v>2368</v>
      </c>
      <c r="J1946" s="7">
        <f t="shared" si="120"/>
        <v>1983</v>
      </c>
      <c r="K1946" s="7">
        <f t="shared" si="121"/>
        <v>1974</v>
      </c>
      <c r="L1946" s="12">
        <f t="shared" si="122"/>
        <v>27293</v>
      </c>
      <c r="M1946" s="13">
        <f t="shared" si="123"/>
        <v>48</v>
      </c>
      <c r="V1946" s="7">
        <v>9</v>
      </c>
    </row>
    <row r="1947" spans="1:22" x14ac:dyDescent="0.3">
      <c r="A1947" s="1" t="s">
        <v>392</v>
      </c>
      <c r="B1947" s="7">
        <v>1970</v>
      </c>
      <c r="C1947" s="1" t="s">
        <v>2360</v>
      </c>
      <c r="D1947" s="7">
        <v>27</v>
      </c>
      <c r="E1947" s="13">
        <v>2</v>
      </c>
      <c r="F1947" s="14">
        <v>26467.1</v>
      </c>
      <c r="G1947" s="1" t="s">
        <v>2351</v>
      </c>
      <c r="H1947" s="1" t="s">
        <v>2352</v>
      </c>
      <c r="I1947" s="9" t="s">
        <v>2358</v>
      </c>
      <c r="J1947" s="7">
        <f t="shared" si="120"/>
        <v>1983</v>
      </c>
      <c r="K1947" s="7">
        <f t="shared" si="121"/>
        <v>1970</v>
      </c>
      <c r="L1947" s="12">
        <f t="shared" si="122"/>
        <v>25807</v>
      </c>
      <c r="M1947" s="13">
        <f t="shared" si="123"/>
        <v>52</v>
      </c>
      <c r="V1947" s="7">
        <v>1</v>
      </c>
    </row>
    <row r="1948" spans="1:22" x14ac:dyDescent="0.3">
      <c r="A1948" s="1" t="s">
        <v>391</v>
      </c>
      <c r="B1948" s="7">
        <v>2004</v>
      </c>
      <c r="C1948" s="1" t="s">
        <v>2357</v>
      </c>
      <c r="D1948" s="7">
        <v>5</v>
      </c>
      <c r="E1948" s="13">
        <v>0</v>
      </c>
      <c r="F1948" s="14">
        <v>26479.4</v>
      </c>
      <c r="G1948" s="1" t="s">
        <v>2351</v>
      </c>
      <c r="H1948" s="1" t="s">
        <v>2351</v>
      </c>
      <c r="I1948" s="9" t="s">
        <v>2362</v>
      </c>
      <c r="J1948" s="7">
        <f t="shared" si="120"/>
        <v>1983</v>
      </c>
      <c r="K1948" s="7">
        <f t="shared" si="121"/>
        <v>2004</v>
      </c>
      <c r="L1948" s="12">
        <f t="shared" si="122"/>
        <v>38235</v>
      </c>
      <c r="M1948" s="13">
        <f t="shared" si="123"/>
        <v>18</v>
      </c>
      <c r="V1948" s="7">
        <v>9</v>
      </c>
    </row>
    <row r="1949" spans="1:22" x14ac:dyDescent="0.3">
      <c r="A1949" s="1" t="s">
        <v>390</v>
      </c>
      <c r="B1949" s="7">
        <v>1988</v>
      </c>
      <c r="C1949" s="1" t="s">
        <v>2350</v>
      </c>
      <c r="D1949" s="7">
        <v>22</v>
      </c>
      <c r="E1949" s="13">
        <v>3</v>
      </c>
      <c r="F1949" s="14">
        <v>26607.89</v>
      </c>
      <c r="G1949" s="1" t="s">
        <v>2351</v>
      </c>
      <c r="H1949" s="1" t="s">
        <v>2355</v>
      </c>
      <c r="I1949" s="9" t="s">
        <v>2362</v>
      </c>
      <c r="J1949" s="7">
        <f t="shared" si="120"/>
        <v>1983</v>
      </c>
      <c r="K1949" s="7">
        <f t="shared" si="121"/>
        <v>1988</v>
      </c>
      <c r="L1949" s="12">
        <f t="shared" si="122"/>
        <v>32346</v>
      </c>
      <c r="M1949" s="13">
        <f t="shared" si="123"/>
        <v>34</v>
      </c>
      <c r="V1949" s="7">
        <v>2</v>
      </c>
    </row>
    <row r="1950" spans="1:22" x14ac:dyDescent="0.3">
      <c r="A1950" s="1" t="s">
        <v>389</v>
      </c>
      <c r="B1950" s="7">
        <v>1991</v>
      </c>
      <c r="C1950" s="1" t="s">
        <v>2360</v>
      </c>
      <c r="D1950" s="7">
        <v>22</v>
      </c>
      <c r="E1950" s="13">
        <v>3</v>
      </c>
      <c r="F1950" s="14">
        <v>26912.560000000001</v>
      </c>
      <c r="G1950" s="1" t="s">
        <v>2351</v>
      </c>
      <c r="H1950" s="1" t="s">
        <v>2351</v>
      </c>
      <c r="I1950" s="9" t="s">
        <v>2362</v>
      </c>
      <c r="J1950" s="7">
        <f t="shared" si="120"/>
        <v>1983</v>
      </c>
      <c r="K1950" s="7">
        <f t="shared" si="121"/>
        <v>1991</v>
      </c>
      <c r="L1950" s="12">
        <f t="shared" si="122"/>
        <v>33472</v>
      </c>
      <c r="M1950" s="13">
        <f t="shared" si="123"/>
        <v>31</v>
      </c>
      <c r="V1950" s="7">
        <v>9</v>
      </c>
    </row>
    <row r="1951" spans="1:22" x14ac:dyDescent="0.3">
      <c r="A1951" s="1" t="s">
        <v>388</v>
      </c>
      <c r="B1951" s="7">
        <v>1958</v>
      </c>
      <c r="C1951" s="1" t="s">
        <v>2359</v>
      </c>
      <c r="D1951" s="7">
        <v>25</v>
      </c>
      <c r="E1951" s="13">
        <v>0</v>
      </c>
      <c r="F1951" s="14">
        <v>26926.51</v>
      </c>
      <c r="G1951" s="1" t="s">
        <v>2351</v>
      </c>
      <c r="H1951" s="1" t="s">
        <v>2355</v>
      </c>
      <c r="I1951" s="9" t="s">
        <v>2353</v>
      </c>
      <c r="J1951" s="7">
        <f t="shared" si="120"/>
        <v>1983</v>
      </c>
      <c r="K1951" s="7">
        <f t="shared" si="121"/>
        <v>1958</v>
      </c>
      <c r="L1951" s="12">
        <f t="shared" si="122"/>
        <v>21544</v>
      </c>
      <c r="M1951" s="13">
        <f t="shared" si="123"/>
        <v>64</v>
      </c>
      <c r="V1951" s="7">
        <v>2</v>
      </c>
    </row>
    <row r="1952" spans="1:22" x14ac:dyDescent="0.3">
      <c r="A1952" s="1" t="s">
        <v>387</v>
      </c>
      <c r="B1952" s="7">
        <v>2002</v>
      </c>
      <c r="C1952" s="1" t="s">
        <v>2356</v>
      </c>
      <c r="D1952" s="7">
        <v>17</v>
      </c>
      <c r="E1952" s="13">
        <v>0</v>
      </c>
      <c r="F1952" s="14">
        <v>26927.69</v>
      </c>
      <c r="G1952" s="1" t="s">
        <v>2351</v>
      </c>
      <c r="H1952" s="1" t="s">
        <v>2351</v>
      </c>
      <c r="I1952" s="9" t="s">
        <v>2362</v>
      </c>
      <c r="J1952" s="7">
        <f t="shared" si="120"/>
        <v>1983</v>
      </c>
      <c r="K1952" s="7">
        <f t="shared" si="121"/>
        <v>2002</v>
      </c>
      <c r="L1952" s="12">
        <f t="shared" si="122"/>
        <v>37424</v>
      </c>
      <c r="M1952" s="13">
        <f t="shared" si="123"/>
        <v>20</v>
      </c>
      <c r="V1952" s="7">
        <v>9</v>
      </c>
    </row>
    <row r="1953" spans="1:22" x14ac:dyDescent="0.3">
      <c r="A1953" s="1" t="s">
        <v>386</v>
      </c>
      <c r="B1953" s="7">
        <v>2000</v>
      </c>
      <c r="C1953" s="1" t="s">
        <v>2354</v>
      </c>
      <c r="D1953" s="7">
        <v>9</v>
      </c>
      <c r="E1953" s="13">
        <v>0</v>
      </c>
      <c r="F1953" s="14">
        <v>26936.98</v>
      </c>
      <c r="G1953" s="1" t="s">
        <v>2351</v>
      </c>
      <c r="H1953" s="1" t="s">
        <v>2352</v>
      </c>
      <c r="I1953" s="9" t="s">
        <v>2362</v>
      </c>
      <c r="J1953" s="7">
        <f t="shared" si="120"/>
        <v>1983</v>
      </c>
      <c r="K1953" s="7">
        <f t="shared" si="121"/>
        <v>2000</v>
      </c>
      <c r="L1953" s="12">
        <f t="shared" si="122"/>
        <v>36839</v>
      </c>
      <c r="M1953" s="13">
        <f t="shared" si="123"/>
        <v>22</v>
      </c>
      <c r="V1953" s="7">
        <v>1</v>
      </c>
    </row>
    <row r="1954" spans="1:22" x14ac:dyDescent="0.3">
      <c r="A1954" s="1" t="s">
        <v>385</v>
      </c>
      <c r="B1954" s="7">
        <v>1960</v>
      </c>
      <c r="C1954" s="1" t="s">
        <v>2350</v>
      </c>
      <c r="D1954" s="7">
        <v>9</v>
      </c>
      <c r="E1954" s="13">
        <v>1</v>
      </c>
      <c r="F1954" s="14">
        <v>27000.98</v>
      </c>
      <c r="G1954" s="1" t="s">
        <v>2351</v>
      </c>
      <c r="H1954" s="1" t="s">
        <v>2351</v>
      </c>
      <c r="I1954" s="9" t="s">
        <v>2353</v>
      </c>
      <c r="J1954" s="7">
        <f t="shared" si="120"/>
        <v>1983</v>
      </c>
      <c r="K1954" s="7">
        <f t="shared" si="121"/>
        <v>1960</v>
      </c>
      <c r="L1954" s="12">
        <f t="shared" si="122"/>
        <v>22106</v>
      </c>
      <c r="M1954" s="13">
        <f t="shared" si="123"/>
        <v>62</v>
      </c>
      <c r="V1954" s="7">
        <v>9</v>
      </c>
    </row>
    <row r="1955" spans="1:22" x14ac:dyDescent="0.3">
      <c r="A1955" s="1" t="s">
        <v>384</v>
      </c>
      <c r="B1955" s="7">
        <v>1958</v>
      </c>
      <c r="C1955" s="1" t="s">
        <v>2356</v>
      </c>
      <c r="D1955" s="7">
        <v>30</v>
      </c>
      <c r="E1955" s="13">
        <v>0</v>
      </c>
      <c r="F1955" s="14">
        <v>27037.91</v>
      </c>
      <c r="G1955" s="1" t="s">
        <v>2351</v>
      </c>
      <c r="H1955" s="1" t="s">
        <v>2351</v>
      </c>
      <c r="I1955" s="9" t="s">
        <v>2353</v>
      </c>
      <c r="J1955" s="7">
        <f t="shared" si="120"/>
        <v>1983</v>
      </c>
      <c r="K1955" s="7">
        <f t="shared" si="121"/>
        <v>1958</v>
      </c>
      <c r="L1955" s="12">
        <f t="shared" si="122"/>
        <v>21366</v>
      </c>
      <c r="M1955" s="13">
        <f t="shared" si="123"/>
        <v>64</v>
      </c>
      <c r="V1955" s="7">
        <v>9</v>
      </c>
    </row>
    <row r="1956" spans="1:22" x14ac:dyDescent="0.3">
      <c r="A1956" s="1" t="s">
        <v>383</v>
      </c>
      <c r="B1956" s="7">
        <v>1994</v>
      </c>
      <c r="C1956" s="1" t="s">
        <v>2350</v>
      </c>
      <c r="D1956" s="7">
        <v>2</v>
      </c>
      <c r="E1956" s="13">
        <v>0</v>
      </c>
      <c r="F1956" s="14">
        <v>27080.639999999999</v>
      </c>
      <c r="G1956" s="1" t="s">
        <v>2351</v>
      </c>
      <c r="H1956" s="1" t="s">
        <v>2351</v>
      </c>
      <c r="I1956" s="9" t="s">
        <v>2362</v>
      </c>
      <c r="J1956" s="7">
        <f t="shared" si="120"/>
        <v>1983</v>
      </c>
      <c r="K1956" s="7">
        <f t="shared" si="121"/>
        <v>1994</v>
      </c>
      <c r="L1956" s="12">
        <f t="shared" si="122"/>
        <v>34517</v>
      </c>
      <c r="M1956" s="13">
        <f t="shared" si="123"/>
        <v>28</v>
      </c>
      <c r="V1956" s="7">
        <v>9</v>
      </c>
    </row>
    <row r="1957" spans="1:22" x14ac:dyDescent="0.3">
      <c r="A1957" s="1" t="s">
        <v>382</v>
      </c>
      <c r="B1957" s="7">
        <v>1990</v>
      </c>
      <c r="C1957" s="1" t="s">
        <v>2359</v>
      </c>
      <c r="D1957" s="7">
        <v>13</v>
      </c>
      <c r="E1957" s="13">
        <v>3</v>
      </c>
      <c r="F1957" s="14">
        <v>27092.38</v>
      </c>
      <c r="G1957" s="1" t="s">
        <v>2351</v>
      </c>
      <c r="H1957" s="1" t="s">
        <v>2352</v>
      </c>
      <c r="I1957" s="9" t="s">
        <v>2362</v>
      </c>
      <c r="J1957" s="7">
        <f t="shared" si="120"/>
        <v>1983</v>
      </c>
      <c r="K1957" s="7">
        <f t="shared" si="121"/>
        <v>1990</v>
      </c>
      <c r="L1957" s="12">
        <f t="shared" si="122"/>
        <v>33220</v>
      </c>
      <c r="M1957" s="13">
        <f t="shared" si="123"/>
        <v>32</v>
      </c>
      <c r="V1957" s="7">
        <v>1</v>
      </c>
    </row>
    <row r="1958" spans="1:22" x14ac:dyDescent="0.3">
      <c r="A1958" s="1" t="s">
        <v>381</v>
      </c>
      <c r="B1958" s="7">
        <v>1970</v>
      </c>
      <c r="C1958" s="1" t="s">
        <v>2361</v>
      </c>
      <c r="D1958" s="7">
        <v>2</v>
      </c>
      <c r="E1958" s="13">
        <v>0</v>
      </c>
      <c r="F1958" s="14">
        <v>27117.99</v>
      </c>
      <c r="G1958" s="1" t="s">
        <v>2351</v>
      </c>
      <c r="H1958" s="1" t="s">
        <v>2351</v>
      </c>
      <c r="I1958" s="9" t="s">
        <v>2353</v>
      </c>
      <c r="J1958" s="7">
        <f t="shared" si="120"/>
        <v>1983</v>
      </c>
      <c r="K1958" s="7">
        <f t="shared" si="121"/>
        <v>1970</v>
      </c>
      <c r="L1958" s="12">
        <f t="shared" si="122"/>
        <v>25843</v>
      </c>
      <c r="M1958" s="13">
        <f t="shared" si="123"/>
        <v>52</v>
      </c>
      <c r="V1958" s="7">
        <v>9</v>
      </c>
    </row>
    <row r="1959" spans="1:22" x14ac:dyDescent="0.3">
      <c r="A1959" s="1" t="s">
        <v>380</v>
      </c>
      <c r="B1959" s="7">
        <v>1965</v>
      </c>
      <c r="C1959" s="1" t="s">
        <v>2359</v>
      </c>
      <c r="D1959" s="7">
        <v>21</v>
      </c>
      <c r="E1959" s="13">
        <v>0</v>
      </c>
      <c r="F1959" s="14">
        <v>27218.44</v>
      </c>
      <c r="G1959" s="1" t="s">
        <v>2351</v>
      </c>
      <c r="H1959" s="1" t="s">
        <v>2355</v>
      </c>
      <c r="I1959" s="9" t="s">
        <v>2372</v>
      </c>
      <c r="J1959" s="7">
        <f t="shared" si="120"/>
        <v>1983</v>
      </c>
      <c r="K1959" s="7">
        <f t="shared" si="121"/>
        <v>1965</v>
      </c>
      <c r="L1959" s="12">
        <f t="shared" si="122"/>
        <v>24097</v>
      </c>
      <c r="M1959" s="13">
        <f t="shared" si="123"/>
        <v>57</v>
      </c>
      <c r="V1959" s="7">
        <v>2</v>
      </c>
    </row>
    <row r="1960" spans="1:22" x14ac:dyDescent="0.3">
      <c r="A1960" s="1" t="s">
        <v>379</v>
      </c>
      <c r="B1960" s="7">
        <v>1999</v>
      </c>
      <c r="C1960" s="1" t="s">
        <v>2359</v>
      </c>
      <c r="D1960" s="7">
        <v>2</v>
      </c>
      <c r="E1960" s="13">
        <v>0</v>
      </c>
      <c r="F1960" s="14">
        <v>27236.959999999999</v>
      </c>
      <c r="G1960" s="1" t="s">
        <v>2351</v>
      </c>
      <c r="H1960" s="1" t="s">
        <v>2355</v>
      </c>
      <c r="I1960" s="9" t="s">
        <v>2362</v>
      </c>
      <c r="J1960" s="7">
        <f t="shared" si="120"/>
        <v>1983</v>
      </c>
      <c r="K1960" s="7">
        <f t="shared" si="121"/>
        <v>1999</v>
      </c>
      <c r="L1960" s="12">
        <f t="shared" si="122"/>
        <v>36496</v>
      </c>
      <c r="M1960" s="13">
        <f t="shared" si="123"/>
        <v>23</v>
      </c>
      <c r="V1960" s="7">
        <v>2</v>
      </c>
    </row>
    <row r="1961" spans="1:22" x14ac:dyDescent="0.3">
      <c r="A1961" s="1" t="s">
        <v>378</v>
      </c>
      <c r="B1961" s="7">
        <v>1968</v>
      </c>
      <c r="C1961" s="1" t="s">
        <v>2356</v>
      </c>
      <c r="D1961" s="7">
        <v>6</v>
      </c>
      <c r="E1961" s="13">
        <v>3</v>
      </c>
      <c r="F1961" s="14">
        <v>27322.73</v>
      </c>
      <c r="G1961" s="1" t="s">
        <v>2351</v>
      </c>
      <c r="H1961" s="1" t="s">
        <v>2351</v>
      </c>
      <c r="I1961" s="9" t="s">
        <v>2353</v>
      </c>
      <c r="J1961" s="7">
        <f t="shared" si="120"/>
        <v>1983</v>
      </c>
      <c r="K1961" s="7">
        <f t="shared" si="121"/>
        <v>1968</v>
      </c>
      <c r="L1961" s="12">
        <f t="shared" si="122"/>
        <v>24995</v>
      </c>
      <c r="M1961" s="13">
        <f t="shared" si="123"/>
        <v>55</v>
      </c>
      <c r="V1961" s="7">
        <v>9</v>
      </c>
    </row>
    <row r="1962" spans="1:22" x14ac:dyDescent="0.3">
      <c r="A1962" s="1" t="s">
        <v>377</v>
      </c>
      <c r="B1962" s="7">
        <v>1969</v>
      </c>
      <c r="C1962" s="1" t="s">
        <v>2361</v>
      </c>
      <c r="D1962" s="7">
        <v>16</v>
      </c>
      <c r="E1962" s="13">
        <v>0</v>
      </c>
      <c r="F1962" s="14">
        <v>27346.04</v>
      </c>
      <c r="G1962" s="1" t="s">
        <v>2351</v>
      </c>
      <c r="H1962" s="1" t="s">
        <v>2351</v>
      </c>
      <c r="I1962" s="9" t="s">
        <v>2353</v>
      </c>
      <c r="J1962" s="7">
        <f t="shared" si="120"/>
        <v>1983</v>
      </c>
      <c r="K1962" s="7">
        <f t="shared" si="121"/>
        <v>1969</v>
      </c>
      <c r="L1962" s="12">
        <f t="shared" si="122"/>
        <v>25492</v>
      </c>
      <c r="M1962" s="13">
        <f t="shared" si="123"/>
        <v>53</v>
      </c>
      <c r="V1962" s="7">
        <v>9</v>
      </c>
    </row>
    <row r="1963" spans="1:22" x14ac:dyDescent="0.3">
      <c r="A1963" s="1" t="s">
        <v>376</v>
      </c>
      <c r="B1963" s="7">
        <v>1988</v>
      </c>
      <c r="C1963" s="1" t="s">
        <v>2357</v>
      </c>
      <c r="D1963" s="7">
        <v>15</v>
      </c>
      <c r="E1963" s="13">
        <v>2</v>
      </c>
      <c r="F1963" s="14">
        <v>27375.9</v>
      </c>
      <c r="G1963" s="1" t="s">
        <v>2351</v>
      </c>
      <c r="H1963" s="1" t="s">
        <v>2352</v>
      </c>
      <c r="I1963" s="9" t="s">
        <v>2363</v>
      </c>
      <c r="J1963" s="7">
        <f t="shared" si="120"/>
        <v>1983</v>
      </c>
      <c r="K1963" s="7">
        <f t="shared" si="121"/>
        <v>1988</v>
      </c>
      <c r="L1963" s="12">
        <f t="shared" si="122"/>
        <v>32401</v>
      </c>
      <c r="M1963" s="13">
        <f t="shared" si="123"/>
        <v>34</v>
      </c>
      <c r="V1963" s="7">
        <v>1</v>
      </c>
    </row>
    <row r="1964" spans="1:22" x14ac:dyDescent="0.3">
      <c r="A1964" s="1" t="s">
        <v>375</v>
      </c>
      <c r="B1964" s="7">
        <v>1985</v>
      </c>
      <c r="C1964" s="1" t="s">
        <v>2359</v>
      </c>
      <c r="D1964" s="7">
        <v>5</v>
      </c>
      <c r="E1964" s="13">
        <v>3</v>
      </c>
      <c r="F1964" s="14">
        <v>27432.73</v>
      </c>
      <c r="G1964" s="1" t="s">
        <v>2351</v>
      </c>
      <c r="H1964" s="1" t="s">
        <v>2355</v>
      </c>
      <c r="I1964" s="9" t="s">
        <v>2362</v>
      </c>
      <c r="J1964" s="7">
        <f t="shared" si="120"/>
        <v>1983</v>
      </c>
      <c r="K1964" s="7">
        <f t="shared" si="121"/>
        <v>1985</v>
      </c>
      <c r="L1964" s="12">
        <f t="shared" si="122"/>
        <v>31386</v>
      </c>
      <c r="M1964" s="13">
        <f t="shared" si="123"/>
        <v>37</v>
      </c>
      <c r="V1964" s="7">
        <v>2</v>
      </c>
    </row>
    <row r="1965" spans="1:22" x14ac:dyDescent="0.3">
      <c r="A1965" s="1" t="s">
        <v>374</v>
      </c>
      <c r="B1965" s="7">
        <v>1981</v>
      </c>
      <c r="C1965" s="1" t="s">
        <v>2361</v>
      </c>
      <c r="D1965" s="7">
        <v>3</v>
      </c>
      <c r="E1965" s="13">
        <v>1</v>
      </c>
      <c r="F1965" s="14">
        <v>27495.59</v>
      </c>
      <c r="G1965" s="1" t="s">
        <v>2351</v>
      </c>
      <c r="H1965" s="1" t="s">
        <v>2355</v>
      </c>
      <c r="I1965" s="9" t="s">
        <v>2362</v>
      </c>
      <c r="J1965" s="7">
        <f t="shared" si="120"/>
        <v>1983</v>
      </c>
      <c r="K1965" s="7">
        <f t="shared" si="121"/>
        <v>1981</v>
      </c>
      <c r="L1965" s="12">
        <f t="shared" si="122"/>
        <v>29862</v>
      </c>
      <c r="M1965" s="13">
        <f t="shared" si="123"/>
        <v>41</v>
      </c>
      <c r="V1965" s="7">
        <v>2</v>
      </c>
    </row>
    <row r="1966" spans="1:22" x14ac:dyDescent="0.3">
      <c r="A1966" s="1" t="s">
        <v>373</v>
      </c>
      <c r="B1966" s="7">
        <v>1965</v>
      </c>
      <c r="C1966" s="1" t="s">
        <v>2361</v>
      </c>
      <c r="D1966" s="7">
        <v>19</v>
      </c>
      <c r="E1966" s="13">
        <v>0</v>
      </c>
      <c r="F1966" s="14">
        <v>27533.91</v>
      </c>
      <c r="G1966" s="1" t="s">
        <v>2351</v>
      </c>
      <c r="H1966" s="1" t="s">
        <v>2352</v>
      </c>
      <c r="I1966" s="9" t="s">
        <v>2353</v>
      </c>
      <c r="J1966" s="7">
        <f t="shared" si="120"/>
        <v>1983</v>
      </c>
      <c r="K1966" s="7">
        <f t="shared" si="121"/>
        <v>1965</v>
      </c>
      <c r="L1966" s="12">
        <f t="shared" si="122"/>
        <v>24034</v>
      </c>
      <c r="M1966" s="13">
        <f t="shared" si="123"/>
        <v>57</v>
      </c>
      <c r="V1966" s="7">
        <v>1</v>
      </c>
    </row>
    <row r="1967" spans="1:22" x14ac:dyDescent="0.3">
      <c r="A1967" s="1" t="s">
        <v>372</v>
      </c>
      <c r="B1967" s="7">
        <v>1984</v>
      </c>
      <c r="C1967" s="1" t="s">
        <v>2350</v>
      </c>
      <c r="D1967" s="7">
        <v>22</v>
      </c>
      <c r="E1967" s="13">
        <v>3</v>
      </c>
      <c r="F1967" s="14">
        <v>27534.53</v>
      </c>
      <c r="G1967" s="1" t="s">
        <v>2351</v>
      </c>
      <c r="H1967" s="1" t="s">
        <v>2351</v>
      </c>
      <c r="I1967" s="9" t="s">
        <v>2362</v>
      </c>
      <c r="J1967" s="7">
        <f t="shared" si="120"/>
        <v>1983</v>
      </c>
      <c r="K1967" s="7">
        <f t="shared" si="121"/>
        <v>1984</v>
      </c>
      <c r="L1967" s="12">
        <f t="shared" si="122"/>
        <v>30885</v>
      </c>
      <c r="M1967" s="13">
        <f t="shared" si="123"/>
        <v>38</v>
      </c>
      <c r="V1967" s="7">
        <v>9</v>
      </c>
    </row>
    <row r="1968" spans="1:22" x14ac:dyDescent="0.3">
      <c r="A1968" s="1" t="s">
        <v>371</v>
      </c>
      <c r="B1968" s="7">
        <v>1985</v>
      </c>
      <c r="C1968" s="1" t="s">
        <v>2354</v>
      </c>
      <c r="D1968" s="7">
        <v>6</v>
      </c>
      <c r="E1968" s="13">
        <v>3</v>
      </c>
      <c r="F1968" s="14">
        <v>27598.93</v>
      </c>
      <c r="G1968" s="1" t="s">
        <v>2351</v>
      </c>
      <c r="H1968" s="1" t="s">
        <v>2355</v>
      </c>
      <c r="I1968" s="9" t="s">
        <v>2362</v>
      </c>
      <c r="J1968" s="7">
        <f t="shared" si="120"/>
        <v>1983</v>
      </c>
      <c r="K1968" s="7">
        <f t="shared" si="121"/>
        <v>1985</v>
      </c>
      <c r="L1968" s="12">
        <f t="shared" si="122"/>
        <v>31357</v>
      </c>
      <c r="M1968" s="13">
        <f t="shared" si="123"/>
        <v>37</v>
      </c>
      <c r="V1968" s="7">
        <v>2</v>
      </c>
    </row>
    <row r="1969" spans="1:22" x14ac:dyDescent="0.3">
      <c r="A1969" s="1" t="s">
        <v>370</v>
      </c>
      <c r="B1969" s="7">
        <v>1992</v>
      </c>
      <c r="C1969" s="1" t="s">
        <v>2356</v>
      </c>
      <c r="D1969" s="7">
        <v>11</v>
      </c>
      <c r="E1969" s="13">
        <v>0</v>
      </c>
      <c r="F1969" s="14">
        <v>27614.71</v>
      </c>
      <c r="G1969" s="1" t="s">
        <v>2351</v>
      </c>
      <c r="H1969" s="1" t="s">
        <v>2352</v>
      </c>
      <c r="I1969" s="9" t="s">
        <v>2362</v>
      </c>
      <c r="J1969" s="7">
        <f t="shared" si="120"/>
        <v>1983</v>
      </c>
      <c r="K1969" s="7">
        <f t="shared" si="121"/>
        <v>1992</v>
      </c>
      <c r="L1969" s="12">
        <f t="shared" si="122"/>
        <v>33766</v>
      </c>
      <c r="M1969" s="13">
        <f t="shared" si="123"/>
        <v>30</v>
      </c>
      <c r="V1969" s="7">
        <v>1</v>
      </c>
    </row>
    <row r="1970" spans="1:22" x14ac:dyDescent="0.3">
      <c r="A1970" s="1" t="s">
        <v>369</v>
      </c>
      <c r="B1970" s="7">
        <v>1997</v>
      </c>
      <c r="C1970" s="1" t="s">
        <v>2357</v>
      </c>
      <c r="D1970" s="7">
        <v>9</v>
      </c>
      <c r="E1970" s="13">
        <v>0</v>
      </c>
      <c r="F1970" s="14">
        <v>27619.360000000001</v>
      </c>
      <c r="G1970" s="1" t="s">
        <v>2351</v>
      </c>
      <c r="H1970" s="1" t="s">
        <v>2352</v>
      </c>
      <c r="I1970" s="9" t="s">
        <v>2362</v>
      </c>
      <c r="J1970" s="7">
        <f t="shared" si="120"/>
        <v>1983</v>
      </c>
      <c r="K1970" s="7">
        <f t="shared" si="121"/>
        <v>1997</v>
      </c>
      <c r="L1970" s="12">
        <f t="shared" si="122"/>
        <v>35682</v>
      </c>
      <c r="M1970" s="13">
        <f t="shared" si="123"/>
        <v>25</v>
      </c>
      <c r="V1970" s="7">
        <v>1</v>
      </c>
    </row>
    <row r="1971" spans="1:22" x14ac:dyDescent="0.3">
      <c r="A1971" s="1" t="s">
        <v>368</v>
      </c>
      <c r="B1971" s="7">
        <v>1997</v>
      </c>
      <c r="C1971" s="1" t="s">
        <v>2361</v>
      </c>
      <c r="D1971" s="7">
        <v>7</v>
      </c>
      <c r="E1971" s="13">
        <v>0</v>
      </c>
      <c r="F1971" s="14">
        <v>27625.17</v>
      </c>
      <c r="G1971" s="1" t="s">
        <v>2355</v>
      </c>
      <c r="H1971" s="1" t="s">
        <v>2355</v>
      </c>
      <c r="I1971" s="9" t="s">
        <v>2362</v>
      </c>
      <c r="J1971" s="7">
        <f t="shared" si="120"/>
        <v>1983</v>
      </c>
      <c r="K1971" s="7">
        <f t="shared" si="121"/>
        <v>1997</v>
      </c>
      <c r="L1971" s="12">
        <f t="shared" si="122"/>
        <v>35710</v>
      </c>
      <c r="M1971" s="13">
        <f t="shared" si="123"/>
        <v>25</v>
      </c>
      <c r="V1971" s="7">
        <v>2</v>
      </c>
    </row>
    <row r="1972" spans="1:22" x14ac:dyDescent="0.3">
      <c r="A1972" s="1" t="s">
        <v>367</v>
      </c>
      <c r="B1972" s="7">
        <v>1992</v>
      </c>
      <c r="C1972" s="1" t="s">
        <v>2350</v>
      </c>
      <c r="D1972" s="7">
        <v>3</v>
      </c>
      <c r="E1972" s="13">
        <v>0</v>
      </c>
      <c r="F1972" s="14">
        <v>27696.11</v>
      </c>
      <c r="G1972" s="1" t="s">
        <v>2355</v>
      </c>
      <c r="H1972" s="1" t="s">
        <v>2351</v>
      </c>
      <c r="I1972" s="9" t="s">
        <v>2362</v>
      </c>
      <c r="J1972" s="7">
        <f t="shared" si="120"/>
        <v>1983</v>
      </c>
      <c r="K1972" s="7">
        <f t="shared" si="121"/>
        <v>1992</v>
      </c>
      <c r="L1972" s="12">
        <f t="shared" si="122"/>
        <v>33788</v>
      </c>
      <c r="M1972" s="13">
        <f t="shared" si="123"/>
        <v>30</v>
      </c>
      <c r="V1972" s="7">
        <v>9</v>
      </c>
    </row>
    <row r="1973" spans="1:22" x14ac:dyDescent="0.3">
      <c r="A1973" s="1" t="s">
        <v>366</v>
      </c>
      <c r="B1973" s="7">
        <v>2002</v>
      </c>
      <c r="C1973" s="1" t="s">
        <v>2359</v>
      </c>
      <c r="D1973" s="7">
        <v>6</v>
      </c>
      <c r="E1973" s="13">
        <v>1</v>
      </c>
      <c r="F1973" s="14">
        <v>27724.29</v>
      </c>
      <c r="G1973" s="1" t="s">
        <v>2355</v>
      </c>
      <c r="H1973" s="1" t="s">
        <v>2352</v>
      </c>
      <c r="I1973" s="9" t="s">
        <v>2353</v>
      </c>
      <c r="J1973" s="7">
        <f t="shared" si="120"/>
        <v>1983</v>
      </c>
      <c r="K1973" s="7">
        <f t="shared" si="121"/>
        <v>2002</v>
      </c>
      <c r="L1973" s="12">
        <f t="shared" si="122"/>
        <v>37596</v>
      </c>
      <c r="M1973" s="13">
        <f t="shared" si="123"/>
        <v>20</v>
      </c>
      <c r="V1973" s="7">
        <v>1</v>
      </c>
    </row>
    <row r="1974" spans="1:22" x14ac:dyDescent="0.3">
      <c r="A1974" s="1" t="s">
        <v>365</v>
      </c>
      <c r="B1974" s="7">
        <v>1960</v>
      </c>
      <c r="C1974" s="1" t="s">
        <v>2350</v>
      </c>
      <c r="D1974" s="7">
        <v>6</v>
      </c>
      <c r="E1974" s="13">
        <v>0</v>
      </c>
      <c r="F1974" s="14">
        <v>27808.73</v>
      </c>
      <c r="G1974" s="1" t="s">
        <v>2355</v>
      </c>
      <c r="H1974" s="1" t="s">
        <v>2355</v>
      </c>
      <c r="I1974" s="9" t="s">
        <v>2353</v>
      </c>
      <c r="J1974" s="7">
        <f t="shared" si="120"/>
        <v>1983</v>
      </c>
      <c r="K1974" s="7">
        <f t="shared" si="121"/>
        <v>1960</v>
      </c>
      <c r="L1974" s="12">
        <f t="shared" si="122"/>
        <v>22103</v>
      </c>
      <c r="M1974" s="13">
        <f t="shared" si="123"/>
        <v>62</v>
      </c>
      <c r="V1974" s="7">
        <v>2</v>
      </c>
    </row>
    <row r="1975" spans="1:22" x14ac:dyDescent="0.3">
      <c r="A1975" s="1" t="s">
        <v>364</v>
      </c>
      <c r="B1975" s="7">
        <v>1985</v>
      </c>
      <c r="C1975" s="1" t="s">
        <v>2359</v>
      </c>
      <c r="D1975" s="7">
        <v>4</v>
      </c>
      <c r="E1975" s="13">
        <v>3</v>
      </c>
      <c r="F1975" s="14">
        <v>27849.94</v>
      </c>
      <c r="G1975" s="1" t="s">
        <v>2355</v>
      </c>
      <c r="H1975" s="1" t="s">
        <v>2355</v>
      </c>
      <c r="I1975" s="9" t="s">
        <v>2362</v>
      </c>
      <c r="J1975" s="7">
        <f t="shared" si="120"/>
        <v>1983</v>
      </c>
      <c r="K1975" s="7">
        <f t="shared" si="121"/>
        <v>1985</v>
      </c>
      <c r="L1975" s="12">
        <f t="shared" si="122"/>
        <v>31385</v>
      </c>
      <c r="M1975" s="13">
        <f t="shared" si="123"/>
        <v>37</v>
      </c>
      <c r="V1975" s="7">
        <v>2</v>
      </c>
    </row>
    <row r="1976" spans="1:22" x14ac:dyDescent="0.3">
      <c r="A1976" s="1" t="s">
        <v>363</v>
      </c>
      <c r="B1976" s="7">
        <v>1989</v>
      </c>
      <c r="C1976" s="1" t="s">
        <v>2354</v>
      </c>
      <c r="D1976" s="7">
        <v>21</v>
      </c>
      <c r="E1976" s="13">
        <v>3</v>
      </c>
      <c r="F1976" s="14">
        <v>27925.86</v>
      </c>
      <c r="G1976" s="1" t="s">
        <v>2355</v>
      </c>
      <c r="H1976" s="1" t="s">
        <v>2351</v>
      </c>
      <c r="I1976" s="9" t="s">
        <v>2362</v>
      </c>
      <c r="J1976" s="7">
        <f t="shared" si="120"/>
        <v>1983</v>
      </c>
      <c r="K1976" s="7">
        <f t="shared" si="121"/>
        <v>1989</v>
      </c>
      <c r="L1976" s="12">
        <f t="shared" si="122"/>
        <v>32833</v>
      </c>
      <c r="M1976" s="13">
        <f t="shared" si="123"/>
        <v>33</v>
      </c>
      <c r="V1976" s="7">
        <v>9</v>
      </c>
    </row>
    <row r="1977" spans="1:22" x14ac:dyDescent="0.3">
      <c r="A1977" s="1" t="s">
        <v>362</v>
      </c>
      <c r="B1977" s="7">
        <v>1991</v>
      </c>
      <c r="C1977" s="1" t="s">
        <v>2356</v>
      </c>
      <c r="D1977" s="7">
        <v>4</v>
      </c>
      <c r="E1977" s="13">
        <v>3</v>
      </c>
      <c r="F1977" s="14">
        <v>27931.11</v>
      </c>
      <c r="G1977" s="1" t="s">
        <v>2355</v>
      </c>
      <c r="H1977" s="1" t="s">
        <v>2352</v>
      </c>
      <c r="I1977" s="9" t="s">
        <v>2362</v>
      </c>
      <c r="J1977" s="7">
        <f t="shared" si="120"/>
        <v>1983</v>
      </c>
      <c r="K1977" s="7">
        <f t="shared" si="121"/>
        <v>1991</v>
      </c>
      <c r="L1977" s="12">
        <f t="shared" si="122"/>
        <v>33393</v>
      </c>
      <c r="M1977" s="13">
        <f t="shared" si="123"/>
        <v>32</v>
      </c>
      <c r="V1977" s="7">
        <v>1</v>
      </c>
    </row>
    <row r="1978" spans="1:22" x14ac:dyDescent="0.3">
      <c r="A1978" s="1" t="s">
        <v>361</v>
      </c>
      <c r="B1978" s="7">
        <v>1961</v>
      </c>
      <c r="C1978" s="1" t="s">
        <v>2350</v>
      </c>
      <c r="D1978" s="7">
        <v>28</v>
      </c>
      <c r="E1978" s="13">
        <v>3</v>
      </c>
      <c r="F1978" s="14">
        <v>27941.29</v>
      </c>
      <c r="G1978" s="1" t="s">
        <v>2355</v>
      </c>
      <c r="H1978" s="1" t="s">
        <v>2352</v>
      </c>
      <c r="I1978" s="9" t="s">
        <v>2362</v>
      </c>
      <c r="J1978" s="7">
        <f t="shared" si="120"/>
        <v>1983</v>
      </c>
      <c r="K1978" s="7">
        <f t="shared" si="121"/>
        <v>1961</v>
      </c>
      <c r="L1978" s="12">
        <f t="shared" si="122"/>
        <v>22490</v>
      </c>
      <c r="M1978" s="13">
        <f t="shared" si="123"/>
        <v>61</v>
      </c>
      <c r="V1978" s="7">
        <v>1</v>
      </c>
    </row>
    <row r="1979" spans="1:22" x14ac:dyDescent="0.3">
      <c r="A1979" s="1" t="s">
        <v>360</v>
      </c>
      <c r="B1979" s="7">
        <v>1999</v>
      </c>
      <c r="C1979" s="1" t="s">
        <v>2359</v>
      </c>
      <c r="D1979" s="7">
        <v>21</v>
      </c>
      <c r="E1979" s="13">
        <v>0</v>
      </c>
      <c r="F1979" s="14">
        <v>27980.77</v>
      </c>
      <c r="G1979" s="1" t="s">
        <v>2355</v>
      </c>
      <c r="H1979" s="1" t="s">
        <v>2355</v>
      </c>
      <c r="I1979" s="9" t="s">
        <v>2362</v>
      </c>
      <c r="J1979" s="7">
        <f t="shared" si="120"/>
        <v>1983</v>
      </c>
      <c r="K1979" s="7">
        <f t="shared" si="121"/>
        <v>1999</v>
      </c>
      <c r="L1979" s="12">
        <f t="shared" si="122"/>
        <v>36515</v>
      </c>
      <c r="M1979" s="13">
        <f t="shared" si="123"/>
        <v>23</v>
      </c>
      <c r="V1979" s="7">
        <v>2</v>
      </c>
    </row>
    <row r="1980" spans="1:22" x14ac:dyDescent="0.3">
      <c r="A1980" s="1" t="s">
        <v>359</v>
      </c>
      <c r="B1980" s="7">
        <v>1985</v>
      </c>
      <c r="C1980" s="1" t="s">
        <v>2354</v>
      </c>
      <c r="D1980" s="7">
        <v>29</v>
      </c>
      <c r="E1980" s="13">
        <v>3</v>
      </c>
      <c r="F1980" s="14">
        <v>28006.94</v>
      </c>
      <c r="G1980" s="1" t="s">
        <v>2355</v>
      </c>
      <c r="H1980" s="1" t="s">
        <v>2351</v>
      </c>
      <c r="I1980" s="9" t="s">
        <v>2362</v>
      </c>
      <c r="J1980" s="7">
        <f t="shared" si="120"/>
        <v>1983</v>
      </c>
      <c r="K1980" s="7">
        <f t="shared" si="121"/>
        <v>1985</v>
      </c>
      <c r="L1980" s="12">
        <f t="shared" si="122"/>
        <v>31380</v>
      </c>
      <c r="M1980" s="13">
        <f t="shared" si="123"/>
        <v>37</v>
      </c>
      <c r="V1980" s="7">
        <v>9</v>
      </c>
    </row>
    <row r="1981" spans="1:22" x14ac:dyDescent="0.3">
      <c r="A1981" s="1" t="s">
        <v>358</v>
      </c>
      <c r="B1981" s="7">
        <v>1960</v>
      </c>
      <c r="C1981" s="1" t="s">
        <v>2354</v>
      </c>
      <c r="D1981" s="7">
        <v>22</v>
      </c>
      <c r="E1981" s="13">
        <v>0</v>
      </c>
      <c r="F1981" s="14">
        <v>28101.33</v>
      </c>
      <c r="G1981" s="1" t="s">
        <v>2355</v>
      </c>
      <c r="H1981" s="1" t="s">
        <v>2351</v>
      </c>
      <c r="I1981" s="9" t="s">
        <v>2364</v>
      </c>
      <c r="J1981" s="7">
        <f t="shared" si="120"/>
        <v>1983</v>
      </c>
      <c r="K1981" s="7">
        <f t="shared" si="121"/>
        <v>1960</v>
      </c>
      <c r="L1981" s="12">
        <f t="shared" si="122"/>
        <v>22242</v>
      </c>
      <c r="M1981" s="13">
        <f t="shared" si="123"/>
        <v>62</v>
      </c>
      <c r="V1981" s="7">
        <v>9</v>
      </c>
    </row>
    <row r="1982" spans="1:22" x14ac:dyDescent="0.3">
      <c r="A1982" s="1" t="s">
        <v>357</v>
      </c>
      <c r="B1982" s="7">
        <v>1999</v>
      </c>
      <c r="C1982" s="1" t="s">
        <v>2357</v>
      </c>
      <c r="D1982" s="7">
        <v>6</v>
      </c>
      <c r="E1982" s="13">
        <v>0</v>
      </c>
      <c r="F1982" s="14">
        <v>28245.34</v>
      </c>
      <c r="G1982" s="1" t="s">
        <v>2355</v>
      </c>
      <c r="H1982" s="1" t="s">
        <v>2352</v>
      </c>
      <c r="I1982" s="9" t="s">
        <v>2362</v>
      </c>
      <c r="J1982" s="7">
        <f t="shared" si="120"/>
        <v>1983</v>
      </c>
      <c r="K1982" s="7">
        <f t="shared" si="121"/>
        <v>1999</v>
      </c>
      <c r="L1982" s="12">
        <f t="shared" si="122"/>
        <v>36409</v>
      </c>
      <c r="M1982" s="13">
        <f t="shared" si="123"/>
        <v>23</v>
      </c>
      <c r="V1982" s="7">
        <v>1</v>
      </c>
    </row>
    <row r="1983" spans="1:22" x14ac:dyDescent="0.3">
      <c r="A1983" s="1" t="s">
        <v>356</v>
      </c>
      <c r="B1983" s="7">
        <v>1963</v>
      </c>
      <c r="C1983" s="1" t="s">
        <v>2354</v>
      </c>
      <c r="D1983" s="7">
        <v>25</v>
      </c>
      <c r="E1983" s="13">
        <v>1</v>
      </c>
      <c r="F1983" s="14">
        <v>28287.9</v>
      </c>
      <c r="G1983" s="1" t="s">
        <v>2355</v>
      </c>
      <c r="H1983" s="1" t="s">
        <v>2355</v>
      </c>
      <c r="I1983" s="9" t="s">
        <v>2353</v>
      </c>
      <c r="J1983" s="7">
        <f t="shared" si="120"/>
        <v>1983</v>
      </c>
      <c r="K1983" s="7">
        <f t="shared" si="121"/>
        <v>1963</v>
      </c>
      <c r="L1983" s="12">
        <f t="shared" si="122"/>
        <v>23340</v>
      </c>
      <c r="M1983" s="13">
        <f t="shared" si="123"/>
        <v>59</v>
      </c>
      <c r="V1983" s="7">
        <v>2</v>
      </c>
    </row>
    <row r="1984" spans="1:22" x14ac:dyDescent="0.3">
      <c r="A1984" s="1" t="s">
        <v>355</v>
      </c>
      <c r="B1984" s="7">
        <v>1990</v>
      </c>
      <c r="C1984" s="1" t="s">
        <v>2359</v>
      </c>
      <c r="D1984" s="7">
        <v>24</v>
      </c>
      <c r="E1984" s="13">
        <v>3</v>
      </c>
      <c r="F1984" s="14">
        <v>28302.33</v>
      </c>
      <c r="G1984" s="1" t="s">
        <v>2355</v>
      </c>
      <c r="H1984" s="1" t="s">
        <v>2351</v>
      </c>
      <c r="I1984" s="9" t="s">
        <v>2362</v>
      </c>
      <c r="J1984" s="7">
        <f t="shared" si="120"/>
        <v>1983</v>
      </c>
      <c r="K1984" s="7">
        <f t="shared" si="121"/>
        <v>1990</v>
      </c>
      <c r="L1984" s="12">
        <f t="shared" si="122"/>
        <v>33231</v>
      </c>
      <c r="M1984" s="13">
        <f t="shared" si="123"/>
        <v>32</v>
      </c>
      <c r="V1984" s="7">
        <v>9</v>
      </c>
    </row>
    <row r="1985" spans="1:22" x14ac:dyDescent="0.3">
      <c r="A1985" s="1" t="s">
        <v>354</v>
      </c>
      <c r="B1985" s="7">
        <v>1977</v>
      </c>
      <c r="C1985" s="1" t="s">
        <v>2359</v>
      </c>
      <c r="D1985" s="7">
        <v>2</v>
      </c>
      <c r="E1985" s="13">
        <v>1</v>
      </c>
      <c r="F1985" s="14">
        <v>28340.19</v>
      </c>
      <c r="G1985" s="1" t="s">
        <v>2355</v>
      </c>
      <c r="H1985" s="1" t="s">
        <v>2351</v>
      </c>
      <c r="I1985" s="9" t="s">
        <v>2358</v>
      </c>
      <c r="J1985" s="7">
        <f t="shared" si="120"/>
        <v>1983</v>
      </c>
      <c r="K1985" s="7">
        <f t="shared" si="121"/>
        <v>1977</v>
      </c>
      <c r="L1985" s="12">
        <f t="shared" si="122"/>
        <v>28461</v>
      </c>
      <c r="M1985" s="13">
        <f t="shared" si="123"/>
        <v>45</v>
      </c>
      <c r="V1985" s="7">
        <v>9</v>
      </c>
    </row>
    <row r="1986" spans="1:22" x14ac:dyDescent="0.3">
      <c r="A1986" s="1" t="s">
        <v>353</v>
      </c>
      <c r="B1986" s="7">
        <v>1974</v>
      </c>
      <c r="C1986" s="1" t="s">
        <v>2357</v>
      </c>
      <c r="D1986" s="7">
        <v>16</v>
      </c>
      <c r="E1986" s="13">
        <v>1</v>
      </c>
      <c r="F1986" s="14">
        <v>28468.92</v>
      </c>
      <c r="G1986" s="1" t="s">
        <v>2355</v>
      </c>
      <c r="H1986" s="1" t="s">
        <v>2355</v>
      </c>
      <c r="I1986" s="9" t="s">
        <v>2358</v>
      </c>
      <c r="J1986" s="7">
        <f t="shared" si="120"/>
        <v>1983</v>
      </c>
      <c r="K1986" s="7">
        <f t="shared" si="121"/>
        <v>1974</v>
      </c>
      <c r="L1986" s="12">
        <f t="shared" si="122"/>
        <v>27288</v>
      </c>
      <c r="M1986" s="13">
        <f t="shared" si="123"/>
        <v>48</v>
      </c>
      <c r="V1986" s="7">
        <v>2</v>
      </c>
    </row>
    <row r="1987" spans="1:22" x14ac:dyDescent="0.3">
      <c r="A1987" s="1" t="s">
        <v>352</v>
      </c>
      <c r="B1987" s="7">
        <v>1982</v>
      </c>
      <c r="C1987" s="1" t="s">
        <v>2359</v>
      </c>
      <c r="D1987" s="7">
        <v>11</v>
      </c>
      <c r="E1987" s="13">
        <v>1</v>
      </c>
      <c r="F1987" s="14">
        <v>28476.73</v>
      </c>
      <c r="G1987" s="1" t="s">
        <v>2355</v>
      </c>
      <c r="H1987" s="1" t="s">
        <v>2351</v>
      </c>
      <c r="I1987" s="9" t="s">
        <v>2358</v>
      </c>
      <c r="J1987" s="7">
        <f t="shared" ref="J1987:J2050" si="124">ROUND(AVERAGEIF($B$2:$B$2339,"&lt;&gt;Unknown"),0)</f>
        <v>1983</v>
      </c>
      <c r="K1987" s="7">
        <f t="shared" ref="K1987:K2050" si="125">IF(B1987="Unknown",$J$2,B1987)</f>
        <v>1982</v>
      </c>
      <c r="L1987" s="12">
        <f t="shared" ref="L1987:L2050" si="126">DATE(K1987, MONTH(1 &amp;C1987),D1987)</f>
        <v>30296</v>
      </c>
      <c r="M1987" s="13">
        <f t="shared" ref="M1987:M2050" si="127">DATEDIF(L1987, DATE(2023,6,8),"y")</f>
        <v>40</v>
      </c>
      <c r="V1987" s="7">
        <v>9</v>
      </c>
    </row>
    <row r="1988" spans="1:22" x14ac:dyDescent="0.3">
      <c r="A1988" s="1" t="s">
        <v>351</v>
      </c>
      <c r="B1988" s="7">
        <v>1985</v>
      </c>
      <c r="C1988" s="1" t="s">
        <v>2357</v>
      </c>
      <c r="D1988" s="7">
        <v>27</v>
      </c>
      <c r="E1988" s="13">
        <v>3</v>
      </c>
      <c r="F1988" s="14">
        <v>28542.86</v>
      </c>
      <c r="G1988" s="1" t="s">
        <v>2355</v>
      </c>
      <c r="H1988" s="1" t="s">
        <v>2352</v>
      </c>
      <c r="I1988" s="9" t="s">
        <v>2362</v>
      </c>
      <c r="J1988" s="7">
        <f t="shared" si="124"/>
        <v>1983</v>
      </c>
      <c r="K1988" s="7">
        <f t="shared" si="125"/>
        <v>1985</v>
      </c>
      <c r="L1988" s="12">
        <f t="shared" si="126"/>
        <v>31317</v>
      </c>
      <c r="M1988" s="13">
        <f t="shared" si="127"/>
        <v>37</v>
      </c>
      <c r="V1988" s="7">
        <v>1</v>
      </c>
    </row>
    <row r="1989" spans="1:22" x14ac:dyDescent="0.3">
      <c r="A1989" s="1" t="s">
        <v>350</v>
      </c>
      <c r="B1989" s="7">
        <v>1990</v>
      </c>
      <c r="C1989" s="1" t="s">
        <v>2359</v>
      </c>
      <c r="D1989" s="7">
        <v>5</v>
      </c>
      <c r="E1989" s="13">
        <v>3</v>
      </c>
      <c r="F1989" s="14">
        <v>28716.14</v>
      </c>
      <c r="G1989" s="1" t="s">
        <v>2355</v>
      </c>
      <c r="H1989" s="1" t="s">
        <v>2352</v>
      </c>
      <c r="I1989" s="9" t="s">
        <v>2362</v>
      </c>
      <c r="J1989" s="7">
        <f t="shared" si="124"/>
        <v>1983</v>
      </c>
      <c r="K1989" s="7">
        <f t="shared" si="125"/>
        <v>1990</v>
      </c>
      <c r="L1989" s="12">
        <f t="shared" si="126"/>
        <v>33212</v>
      </c>
      <c r="M1989" s="13">
        <f t="shared" si="127"/>
        <v>32</v>
      </c>
      <c r="V1989" s="7">
        <v>1</v>
      </c>
    </row>
    <row r="1990" spans="1:22" x14ac:dyDescent="0.3">
      <c r="A1990" s="1" t="s">
        <v>349</v>
      </c>
      <c r="B1990" s="7">
        <v>1961</v>
      </c>
      <c r="C1990" s="1" t="s">
        <v>2360</v>
      </c>
      <c r="D1990" s="7">
        <v>3</v>
      </c>
      <c r="E1990" s="13">
        <v>1</v>
      </c>
      <c r="F1990" s="14">
        <v>28868.66</v>
      </c>
      <c r="G1990" s="1" t="s">
        <v>2355</v>
      </c>
      <c r="H1990" s="1" t="s">
        <v>2351</v>
      </c>
      <c r="I1990" s="9" t="s">
        <v>2358</v>
      </c>
      <c r="J1990" s="7">
        <f t="shared" si="124"/>
        <v>1983</v>
      </c>
      <c r="K1990" s="7">
        <f t="shared" si="125"/>
        <v>1961</v>
      </c>
      <c r="L1990" s="12">
        <f t="shared" si="126"/>
        <v>22496</v>
      </c>
      <c r="M1990" s="13">
        <f t="shared" si="127"/>
        <v>61</v>
      </c>
      <c r="V1990" s="7">
        <v>9</v>
      </c>
    </row>
    <row r="1991" spans="1:22" x14ac:dyDescent="0.3">
      <c r="A1991" s="1" t="s">
        <v>348</v>
      </c>
      <c r="B1991" s="7">
        <v>1962</v>
      </c>
      <c r="C1991" s="1" t="s">
        <v>2350</v>
      </c>
      <c r="D1991" s="7">
        <v>25</v>
      </c>
      <c r="E1991" s="13">
        <v>0</v>
      </c>
      <c r="F1991" s="14">
        <v>28923.14</v>
      </c>
      <c r="G1991" s="1" t="s">
        <v>2355</v>
      </c>
      <c r="H1991" s="1" t="s">
        <v>2355</v>
      </c>
      <c r="I1991" s="9" t="s">
        <v>2358</v>
      </c>
      <c r="J1991" s="7">
        <f t="shared" si="124"/>
        <v>1983</v>
      </c>
      <c r="K1991" s="7">
        <f t="shared" si="125"/>
        <v>1962</v>
      </c>
      <c r="L1991" s="12">
        <f t="shared" si="126"/>
        <v>22852</v>
      </c>
      <c r="M1991" s="13">
        <f t="shared" si="127"/>
        <v>60</v>
      </c>
      <c r="V1991" s="7">
        <v>2</v>
      </c>
    </row>
    <row r="1992" spans="1:22" x14ac:dyDescent="0.3">
      <c r="A1992" s="1" t="s">
        <v>347</v>
      </c>
      <c r="B1992" s="7">
        <v>1959</v>
      </c>
      <c r="C1992" s="1" t="s">
        <v>2359</v>
      </c>
      <c r="D1992" s="7">
        <v>5</v>
      </c>
      <c r="E1992" s="13">
        <v>0</v>
      </c>
      <c r="F1992" s="14">
        <v>28950.47</v>
      </c>
      <c r="G1992" s="1" t="s">
        <v>2355</v>
      </c>
      <c r="H1992" s="1" t="s">
        <v>2355</v>
      </c>
      <c r="I1992" s="9" t="s">
        <v>2358</v>
      </c>
      <c r="J1992" s="7">
        <f t="shared" si="124"/>
        <v>1983</v>
      </c>
      <c r="K1992" s="7">
        <f t="shared" si="125"/>
        <v>1959</v>
      </c>
      <c r="L1992" s="12">
        <f t="shared" si="126"/>
        <v>21889</v>
      </c>
      <c r="M1992" s="13">
        <f t="shared" si="127"/>
        <v>63</v>
      </c>
      <c r="V1992" s="7">
        <v>2</v>
      </c>
    </row>
    <row r="1993" spans="1:22" x14ac:dyDescent="0.3">
      <c r="A1993" s="1" t="s">
        <v>346</v>
      </c>
      <c r="B1993" s="7">
        <v>2003</v>
      </c>
      <c r="C1993" s="1" t="s">
        <v>2357</v>
      </c>
      <c r="D1993" s="7">
        <v>1</v>
      </c>
      <c r="E1993" s="13">
        <v>0</v>
      </c>
      <c r="F1993" s="14">
        <v>28998.68</v>
      </c>
      <c r="G1993" s="1" t="s">
        <v>2355</v>
      </c>
      <c r="H1993" s="1" t="s">
        <v>2352</v>
      </c>
      <c r="I1993" s="9" t="s">
        <v>2362</v>
      </c>
      <c r="J1993" s="7">
        <f t="shared" si="124"/>
        <v>1983</v>
      </c>
      <c r="K1993" s="7">
        <f t="shared" si="125"/>
        <v>2003</v>
      </c>
      <c r="L1993" s="12">
        <f t="shared" si="126"/>
        <v>37865</v>
      </c>
      <c r="M1993" s="13">
        <f t="shared" si="127"/>
        <v>19</v>
      </c>
      <c r="V1993" s="7">
        <v>1</v>
      </c>
    </row>
    <row r="1994" spans="1:22" x14ac:dyDescent="0.3">
      <c r="A1994" s="1" t="s">
        <v>345</v>
      </c>
      <c r="B1994" s="7">
        <v>1992</v>
      </c>
      <c r="C1994" s="1" t="s">
        <v>2350</v>
      </c>
      <c r="D1994" s="7">
        <v>7</v>
      </c>
      <c r="E1994" s="13">
        <v>0</v>
      </c>
      <c r="F1994" s="14">
        <v>29007.82</v>
      </c>
      <c r="G1994" s="1" t="s">
        <v>2355</v>
      </c>
      <c r="H1994" s="1" t="s">
        <v>2352</v>
      </c>
      <c r="I1994" s="9" t="s">
        <v>2362</v>
      </c>
      <c r="J1994" s="7">
        <f t="shared" si="124"/>
        <v>1983</v>
      </c>
      <c r="K1994" s="7">
        <f t="shared" si="125"/>
        <v>1992</v>
      </c>
      <c r="L1994" s="12">
        <f t="shared" si="126"/>
        <v>33792</v>
      </c>
      <c r="M1994" s="13">
        <f t="shared" si="127"/>
        <v>30</v>
      </c>
      <c r="V1994" s="7">
        <v>1</v>
      </c>
    </row>
    <row r="1995" spans="1:22" x14ac:dyDescent="0.3">
      <c r="A1995" s="1" t="s">
        <v>344</v>
      </c>
      <c r="B1995" s="7">
        <v>1980</v>
      </c>
      <c r="C1995" s="1" t="s">
        <v>2350</v>
      </c>
      <c r="D1995" s="7">
        <v>14</v>
      </c>
      <c r="E1995" s="13">
        <v>2</v>
      </c>
      <c r="F1995" s="14">
        <v>29114.21</v>
      </c>
      <c r="G1995" s="1" t="s">
        <v>2355</v>
      </c>
      <c r="H1995" s="1" t="s">
        <v>2352</v>
      </c>
      <c r="I1995" s="9" t="s">
        <v>2362</v>
      </c>
      <c r="J1995" s="7">
        <f t="shared" si="124"/>
        <v>1983</v>
      </c>
      <c r="K1995" s="7">
        <f t="shared" si="125"/>
        <v>1980</v>
      </c>
      <c r="L1995" s="12">
        <f t="shared" si="126"/>
        <v>29416</v>
      </c>
      <c r="M1995" s="13">
        <f t="shared" si="127"/>
        <v>42</v>
      </c>
      <c r="V1995" s="7">
        <v>1</v>
      </c>
    </row>
    <row r="1996" spans="1:22" x14ac:dyDescent="0.3">
      <c r="A1996" s="1" t="s">
        <v>343</v>
      </c>
      <c r="B1996" s="7">
        <v>1978</v>
      </c>
      <c r="C1996" s="1" t="s">
        <v>2354</v>
      </c>
      <c r="D1996" s="7">
        <v>29</v>
      </c>
      <c r="E1996" s="13">
        <v>2</v>
      </c>
      <c r="F1996" s="14">
        <v>29114.77</v>
      </c>
      <c r="G1996" s="1" t="s">
        <v>2355</v>
      </c>
      <c r="H1996" s="1" t="s">
        <v>2355</v>
      </c>
      <c r="I1996" s="9" t="s">
        <v>2362</v>
      </c>
      <c r="J1996" s="7">
        <f t="shared" si="124"/>
        <v>1983</v>
      </c>
      <c r="K1996" s="7">
        <f t="shared" si="125"/>
        <v>1978</v>
      </c>
      <c r="L1996" s="12">
        <f t="shared" si="126"/>
        <v>28823</v>
      </c>
      <c r="M1996" s="13">
        <f t="shared" si="127"/>
        <v>44</v>
      </c>
      <c r="V1996" s="7">
        <v>2</v>
      </c>
    </row>
    <row r="1997" spans="1:22" x14ac:dyDescent="0.3">
      <c r="A1997" s="1" t="s">
        <v>342</v>
      </c>
      <c r="B1997" s="7">
        <v>1961</v>
      </c>
      <c r="C1997" s="1" t="s">
        <v>2359</v>
      </c>
      <c r="D1997" s="7">
        <v>24</v>
      </c>
      <c r="E1997" s="13">
        <v>0</v>
      </c>
      <c r="F1997" s="14">
        <v>29141.360000000001</v>
      </c>
      <c r="G1997" s="1" t="s">
        <v>2355</v>
      </c>
      <c r="H1997" s="1" t="s">
        <v>2352</v>
      </c>
      <c r="I1997" s="9" t="s">
        <v>2358</v>
      </c>
      <c r="J1997" s="7">
        <f t="shared" si="124"/>
        <v>1983</v>
      </c>
      <c r="K1997" s="7">
        <f t="shared" si="125"/>
        <v>1961</v>
      </c>
      <c r="L1997" s="12">
        <f t="shared" si="126"/>
        <v>22639</v>
      </c>
      <c r="M1997" s="13">
        <f t="shared" si="127"/>
        <v>61</v>
      </c>
      <c r="V1997" s="7">
        <v>1</v>
      </c>
    </row>
    <row r="1998" spans="1:22" x14ac:dyDescent="0.3">
      <c r="A1998" s="1" t="s">
        <v>341</v>
      </c>
      <c r="B1998" s="7">
        <v>1976</v>
      </c>
      <c r="C1998" s="1" t="s">
        <v>2354</v>
      </c>
      <c r="D1998" s="7">
        <v>8</v>
      </c>
      <c r="E1998" s="13">
        <v>2</v>
      </c>
      <c r="F1998" s="14">
        <v>29160.39</v>
      </c>
      <c r="G1998" s="1" t="s">
        <v>2355</v>
      </c>
      <c r="H1998" s="1" t="s">
        <v>2351</v>
      </c>
      <c r="I1998" s="9" t="s">
        <v>2362</v>
      </c>
      <c r="J1998" s="7">
        <f t="shared" si="124"/>
        <v>1983</v>
      </c>
      <c r="K1998" s="7">
        <f t="shared" si="125"/>
        <v>1976</v>
      </c>
      <c r="L1998" s="12">
        <f t="shared" si="126"/>
        <v>28072</v>
      </c>
      <c r="M1998" s="13">
        <f t="shared" si="127"/>
        <v>46</v>
      </c>
      <c r="V1998" s="7">
        <v>9</v>
      </c>
    </row>
    <row r="1999" spans="1:22" x14ac:dyDescent="0.3">
      <c r="A1999" s="1" t="s">
        <v>340</v>
      </c>
      <c r="B1999" s="7">
        <v>1969</v>
      </c>
      <c r="C1999" s="1" t="s">
        <v>2350</v>
      </c>
      <c r="D1999" s="7">
        <v>9</v>
      </c>
      <c r="E1999" s="13">
        <v>2</v>
      </c>
      <c r="F1999" s="14">
        <v>29186.48</v>
      </c>
      <c r="G1999" s="1" t="s">
        <v>2355</v>
      </c>
      <c r="H1999" s="1" t="s">
        <v>2352</v>
      </c>
      <c r="I1999" s="9" t="s">
        <v>2368</v>
      </c>
      <c r="J1999" s="7">
        <f t="shared" si="124"/>
        <v>1983</v>
      </c>
      <c r="K1999" s="7">
        <f t="shared" si="125"/>
        <v>1969</v>
      </c>
      <c r="L1999" s="12">
        <f t="shared" si="126"/>
        <v>25393</v>
      </c>
      <c r="M1999" s="13">
        <f t="shared" si="127"/>
        <v>53</v>
      </c>
      <c r="V1999" s="7">
        <v>1</v>
      </c>
    </row>
    <row r="2000" spans="1:22" x14ac:dyDescent="0.3">
      <c r="A2000" s="1" t="s">
        <v>339</v>
      </c>
      <c r="B2000" s="7">
        <v>1978</v>
      </c>
      <c r="C2000" s="1" t="s">
        <v>2350</v>
      </c>
      <c r="D2000" s="7">
        <v>21</v>
      </c>
      <c r="E2000" s="13">
        <v>2</v>
      </c>
      <c r="F2000" s="14">
        <v>29227.599999999999</v>
      </c>
      <c r="G2000" s="1" t="s">
        <v>2355</v>
      </c>
      <c r="H2000" s="1" t="s">
        <v>2352</v>
      </c>
      <c r="I2000" s="9" t="s">
        <v>2358</v>
      </c>
      <c r="J2000" s="7">
        <f t="shared" si="124"/>
        <v>1983</v>
      </c>
      <c r="K2000" s="7">
        <f t="shared" si="125"/>
        <v>1978</v>
      </c>
      <c r="L2000" s="12">
        <f t="shared" si="126"/>
        <v>28692</v>
      </c>
      <c r="M2000" s="13">
        <f t="shared" si="127"/>
        <v>44</v>
      </c>
      <c r="V2000" s="7">
        <v>1</v>
      </c>
    </row>
    <row r="2001" spans="1:22" x14ac:dyDescent="0.3">
      <c r="A2001" s="1" t="s">
        <v>338</v>
      </c>
      <c r="B2001" s="7">
        <v>1958</v>
      </c>
      <c r="C2001" s="1" t="s">
        <v>2356</v>
      </c>
      <c r="D2001" s="7">
        <v>5</v>
      </c>
      <c r="E2001" s="13">
        <v>0</v>
      </c>
      <c r="F2001" s="14">
        <v>29330.98</v>
      </c>
      <c r="G2001" s="1" t="s">
        <v>2355</v>
      </c>
      <c r="H2001" s="1" t="s">
        <v>2351</v>
      </c>
      <c r="I2001" s="9" t="s">
        <v>2358</v>
      </c>
      <c r="J2001" s="7">
        <f t="shared" si="124"/>
        <v>1983</v>
      </c>
      <c r="K2001" s="7">
        <f t="shared" si="125"/>
        <v>1958</v>
      </c>
      <c r="L2001" s="12">
        <f t="shared" si="126"/>
        <v>21341</v>
      </c>
      <c r="M2001" s="13">
        <f t="shared" si="127"/>
        <v>65</v>
      </c>
      <c r="V2001" s="7">
        <v>9</v>
      </c>
    </row>
    <row r="2002" spans="1:22" x14ac:dyDescent="0.3">
      <c r="A2002" s="1" t="s">
        <v>337</v>
      </c>
      <c r="B2002" s="7">
        <v>1985</v>
      </c>
      <c r="C2002" s="1" t="s">
        <v>2354</v>
      </c>
      <c r="D2002" s="7">
        <v>7</v>
      </c>
      <c r="E2002" s="13">
        <v>3</v>
      </c>
      <c r="F2002" s="14">
        <v>29352.560000000001</v>
      </c>
      <c r="G2002" s="1" t="s">
        <v>2355</v>
      </c>
      <c r="H2002" s="1" t="s">
        <v>2355</v>
      </c>
      <c r="I2002" s="9" t="s">
        <v>2362</v>
      </c>
      <c r="J2002" s="7">
        <f t="shared" si="124"/>
        <v>1983</v>
      </c>
      <c r="K2002" s="7">
        <f t="shared" si="125"/>
        <v>1985</v>
      </c>
      <c r="L2002" s="12">
        <f t="shared" si="126"/>
        <v>31358</v>
      </c>
      <c r="M2002" s="13">
        <f t="shared" si="127"/>
        <v>37</v>
      </c>
      <c r="V2002" s="7">
        <v>2</v>
      </c>
    </row>
    <row r="2003" spans="1:22" x14ac:dyDescent="0.3">
      <c r="A2003" s="1" t="s">
        <v>336</v>
      </c>
      <c r="B2003" s="7">
        <v>1987</v>
      </c>
      <c r="C2003" s="1" t="s">
        <v>2350</v>
      </c>
      <c r="D2003" s="7">
        <v>16</v>
      </c>
      <c r="E2003" s="13">
        <v>3</v>
      </c>
      <c r="F2003" s="14">
        <v>29443.59</v>
      </c>
      <c r="G2003" s="1" t="s">
        <v>2355</v>
      </c>
      <c r="H2003" s="1" t="s">
        <v>2355</v>
      </c>
      <c r="I2003" s="9" t="s">
        <v>2362</v>
      </c>
      <c r="J2003" s="7">
        <f t="shared" si="124"/>
        <v>1983</v>
      </c>
      <c r="K2003" s="7">
        <f t="shared" si="125"/>
        <v>1987</v>
      </c>
      <c r="L2003" s="12">
        <f t="shared" si="126"/>
        <v>31974</v>
      </c>
      <c r="M2003" s="13">
        <f t="shared" si="127"/>
        <v>35</v>
      </c>
      <c r="V2003" s="7">
        <v>2</v>
      </c>
    </row>
    <row r="2004" spans="1:22" x14ac:dyDescent="0.3">
      <c r="A2004" s="1" t="s">
        <v>335</v>
      </c>
      <c r="B2004" s="7">
        <v>1959</v>
      </c>
      <c r="C2004" s="1" t="s">
        <v>2361</v>
      </c>
      <c r="D2004" s="7">
        <v>20</v>
      </c>
      <c r="E2004" s="13">
        <v>0</v>
      </c>
      <c r="F2004" s="14">
        <v>29523.17</v>
      </c>
      <c r="G2004" s="1" t="s">
        <v>2355</v>
      </c>
      <c r="H2004" s="1" t="s">
        <v>2351</v>
      </c>
      <c r="I2004" s="9" t="s">
        <v>2368</v>
      </c>
      <c r="J2004" s="7">
        <f t="shared" si="124"/>
        <v>1983</v>
      </c>
      <c r="K2004" s="7">
        <f t="shared" si="125"/>
        <v>1959</v>
      </c>
      <c r="L2004" s="12">
        <f t="shared" si="126"/>
        <v>21843</v>
      </c>
      <c r="M2004" s="13">
        <f t="shared" si="127"/>
        <v>63</v>
      </c>
      <c r="V2004" s="7">
        <v>9</v>
      </c>
    </row>
    <row r="2005" spans="1:22" x14ac:dyDescent="0.3">
      <c r="A2005" s="1" t="s">
        <v>334</v>
      </c>
      <c r="B2005" s="7">
        <v>1975</v>
      </c>
      <c r="C2005" s="1" t="s">
        <v>2354</v>
      </c>
      <c r="D2005" s="7">
        <v>3</v>
      </c>
      <c r="E2005" s="13">
        <v>1</v>
      </c>
      <c r="F2005" s="14">
        <v>29583.8</v>
      </c>
      <c r="G2005" s="1" t="s">
        <v>2355</v>
      </c>
      <c r="H2005" s="1" t="s">
        <v>2355</v>
      </c>
      <c r="I2005" s="9" t="s">
        <v>2362</v>
      </c>
      <c r="J2005" s="7">
        <f t="shared" si="124"/>
        <v>1983</v>
      </c>
      <c r="K2005" s="7">
        <f t="shared" si="125"/>
        <v>1975</v>
      </c>
      <c r="L2005" s="12">
        <f t="shared" si="126"/>
        <v>27701</v>
      </c>
      <c r="M2005" s="13">
        <f t="shared" si="127"/>
        <v>47</v>
      </c>
      <c r="V2005" s="7">
        <v>2</v>
      </c>
    </row>
    <row r="2006" spans="1:22" x14ac:dyDescent="0.3">
      <c r="A2006" s="1" t="s">
        <v>333</v>
      </c>
      <c r="B2006" s="7">
        <v>1993</v>
      </c>
      <c r="C2006" s="1" t="s">
        <v>2350</v>
      </c>
      <c r="D2006" s="7">
        <v>27</v>
      </c>
      <c r="E2006" s="13">
        <v>0</v>
      </c>
      <c r="F2006" s="14">
        <v>29622.69</v>
      </c>
      <c r="G2006" s="1" t="s">
        <v>2355</v>
      </c>
      <c r="H2006" s="1" t="s">
        <v>2355</v>
      </c>
      <c r="I2006" s="9" t="s">
        <v>2362</v>
      </c>
      <c r="J2006" s="7">
        <f t="shared" si="124"/>
        <v>1983</v>
      </c>
      <c r="K2006" s="7">
        <f t="shared" si="125"/>
        <v>1993</v>
      </c>
      <c r="L2006" s="12">
        <f t="shared" si="126"/>
        <v>34177</v>
      </c>
      <c r="M2006" s="13">
        <f t="shared" si="127"/>
        <v>29</v>
      </c>
      <c r="V2006" s="7">
        <v>2</v>
      </c>
    </row>
    <row r="2007" spans="1:22" x14ac:dyDescent="0.3">
      <c r="A2007" s="1" t="s">
        <v>332</v>
      </c>
      <c r="B2007" s="7">
        <v>1973</v>
      </c>
      <c r="C2007" s="1" t="s">
        <v>2360</v>
      </c>
      <c r="D2007" s="7">
        <v>23</v>
      </c>
      <c r="E2007" s="13">
        <v>0</v>
      </c>
      <c r="F2007" s="14">
        <v>29757.69</v>
      </c>
      <c r="G2007" s="1" t="s">
        <v>2355</v>
      </c>
      <c r="H2007" s="1" t="s">
        <v>2352</v>
      </c>
      <c r="I2007" s="9" t="s">
        <v>2362</v>
      </c>
      <c r="J2007" s="7">
        <f t="shared" si="124"/>
        <v>1983</v>
      </c>
      <c r="K2007" s="7">
        <f t="shared" si="125"/>
        <v>1973</v>
      </c>
      <c r="L2007" s="12">
        <f t="shared" si="126"/>
        <v>26899</v>
      </c>
      <c r="M2007" s="13">
        <f t="shared" si="127"/>
        <v>49</v>
      </c>
      <c r="V2007" s="7">
        <v>1</v>
      </c>
    </row>
    <row r="2008" spans="1:22" x14ac:dyDescent="0.3">
      <c r="A2008" s="1" t="s">
        <v>331</v>
      </c>
      <c r="B2008" s="7">
        <v>1998</v>
      </c>
      <c r="C2008" s="1" t="s">
        <v>2356</v>
      </c>
      <c r="D2008" s="7">
        <v>20</v>
      </c>
      <c r="E2008" s="13">
        <v>0</v>
      </c>
      <c r="F2008" s="14">
        <v>29760.6</v>
      </c>
      <c r="G2008" s="1" t="s">
        <v>2355</v>
      </c>
      <c r="H2008" s="1" t="s">
        <v>2351</v>
      </c>
      <c r="I2008" s="9" t="s">
        <v>2362</v>
      </c>
      <c r="J2008" s="7">
        <f t="shared" si="124"/>
        <v>1983</v>
      </c>
      <c r="K2008" s="7">
        <f t="shared" si="125"/>
        <v>1998</v>
      </c>
      <c r="L2008" s="12">
        <f t="shared" si="126"/>
        <v>35966</v>
      </c>
      <c r="M2008" s="13">
        <f t="shared" si="127"/>
        <v>24</v>
      </c>
      <c r="V2008" s="7">
        <v>9</v>
      </c>
    </row>
    <row r="2009" spans="1:22" x14ac:dyDescent="0.3">
      <c r="A2009" s="1" t="s">
        <v>330</v>
      </c>
      <c r="B2009" s="7">
        <v>1981</v>
      </c>
      <c r="C2009" s="1" t="s">
        <v>2360</v>
      </c>
      <c r="D2009" s="7">
        <v>13</v>
      </c>
      <c r="E2009" s="13">
        <v>1</v>
      </c>
      <c r="F2009" s="14">
        <v>29816.639999999999</v>
      </c>
      <c r="G2009" s="1" t="s">
        <v>2355</v>
      </c>
      <c r="H2009" s="1" t="s">
        <v>2351</v>
      </c>
      <c r="I2009" s="9" t="s">
        <v>2362</v>
      </c>
      <c r="J2009" s="7">
        <f t="shared" si="124"/>
        <v>1983</v>
      </c>
      <c r="K2009" s="7">
        <f t="shared" si="125"/>
        <v>1981</v>
      </c>
      <c r="L2009" s="12">
        <f t="shared" si="126"/>
        <v>29811</v>
      </c>
      <c r="M2009" s="13">
        <f t="shared" si="127"/>
        <v>41</v>
      </c>
      <c r="V2009" s="7">
        <v>9</v>
      </c>
    </row>
    <row r="2010" spans="1:22" x14ac:dyDescent="0.3">
      <c r="A2010" s="1" t="s">
        <v>329</v>
      </c>
      <c r="B2010" s="7">
        <v>1982</v>
      </c>
      <c r="C2010" s="1" t="s">
        <v>2361</v>
      </c>
      <c r="D2010" s="7">
        <v>29</v>
      </c>
      <c r="E2010" s="13">
        <v>3</v>
      </c>
      <c r="F2010" s="14">
        <v>29818.76</v>
      </c>
      <c r="G2010" s="1" t="s">
        <v>2355</v>
      </c>
      <c r="H2010" s="1" t="s">
        <v>2355</v>
      </c>
      <c r="I2010" s="9" t="s">
        <v>2358</v>
      </c>
      <c r="J2010" s="7">
        <f t="shared" si="124"/>
        <v>1983</v>
      </c>
      <c r="K2010" s="7">
        <f t="shared" si="125"/>
        <v>1982</v>
      </c>
      <c r="L2010" s="12">
        <f t="shared" si="126"/>
        <v>30253</v>
      </c>
      <c r="M2010" s="13">
        <f t="shared" si="127"/>
        <v>40</v>
      </c>
      <c r="V2010" s="7">
        <v>2</v>
      </c>
    </row>
    <row r="2011" spans="1:22" x14ac:dyDescent="0.3">
      <c r="A2011" s="1" t="s">
        <v>328</v>
      </c>
      <c r="B2011" s="7">
        <v>1989</v>
      </c>
      <c r="C2011" s="1" t="s">
        <v>2359</v>
      </c>
      <c r="D2011" s="7">
        <v>30</v>
      </c>
      <c r="E2011" s="13">
        <v>3</v>
      </c>
      <c r="F2011" s="14">
        <v>29852.48</v>
      </c>
      <c r="G2011" s="1" t="s">
        <v>2355</v>
      </c>
      <c r="H2011" s="1" t="s">
        <v>2352</v>
      </c>
      <c r="I2011" s="9" t="s">
        <v>2362</v>
      </c>
      <c r="J2011" s="7">
        <f t="shared" si="124"/>
        <v>1983</v>
      </c>
      <c r="K2011" s="7">
        <f t="shared" si="125"/>
        <v>1989</v>
      </c>
      <c r="L2011" s="12">
        <f t="shared" si="126"/>
        <v>32872</v>
      </c>
      <c r="M2011" s="13">
        <f t="shared" si="127"/>
        <v>33</v>
      </c>
      <c r="V2011" s="7">
        <v>1</v>
      </c>
    </row>
    <row r="2012" spans="1:22" x14ac:dyDescent="0.3">
      <c r="A2012" s="1" t="s">
        <v>327</v>
      </c>
      <c r="B2012" s="7">
        <v>1975</v>
      </c>
      <c r="C2012" s="1" t="s">
        <v>2360</v>
      </c>
      <c r="D2012" s="7">
        <v>19</v>
      </c>
      <c r="E2012" s="13">
        <v>1</v>
      </c>
      <c r="F2012" s="14">
        <v>29899.25</v>
      </c>
      <c r="G2012" s="1" t="s">
        <v>2355</v>
      </c>
      <c r="H2012" s="1" t="s">
        <v>2352</v>
      </c>
      <c r="I2012" s="9" t="s">
        <v>2362</v>
      </c>
      <c r="J2012" s="7">
        <f t="shared" si="124"/>
        <v>1983</v>
      </c>
      <c r="K2012" s="7">
        <f t="shared" si="125"/>
        <v>1975</v>
      </c>
      <c r="L2012" s="12">
        <f t="shared" si="126"/>
        <v>27625</v>
      </c>
      <c r="M2012" s="13">
        <f t="shared" si="127"/>
        <v>47</v>
      </c>
      <c r="V2012" s="7">
        <v>1</v>
      </c>
    </row>
    <row r="2013" spans="1:22" x14ac:dyDescent="0.3">
      <c r="A2013" s="1" t="s">
        <v>326</v>
      </c>
      <c r="B2013" s="7">
        <v>1988</v>
      </c>
      <c r="C2013" s="1" t="s">
        <v>2359</v>
      </c>
      <c r="D2013" s="7">
        <v>30</v>
      </c>
      <c r="E2013" s="13">
        <v>3</v>
      </c>
      <c r="F2013" s="14">
        <v>29929.56</v>
      </c>
      <c r="G2013" s="1" t="s">
        <v>2355</v>
      </c>
      <c r="H2013" s="1" t="s">
        <v>2355</v>
      </c>
      <c r="I2013" s="9" t="s">
        <v>2362</v>
      </c>
      <c r="J2013" s="7">
        <f t="shared" si="124"/>
        <v>1983</v>
      </c>
      <c r="K2013" s="7">
        <f t="shared" si="125"/>
        <v>1988</v>
      </c>
      <c r="L2013" s="12">
        <f t="shared" si="126"/>
        <v>32507</v>
      </c>
      <c r="M2013" s="13">
        <f t="shared" si="127"/>
        <v>34</v>
      </c>
      <c r="V2013" s="7">
        <v>2</v>
      </c>
    </row>
    <row r="2014" spans="1:22" x14ac:dyDescent="0.3">
      <c r="A2014" s="1" t="s">
        <v>325</v>
      </c>
      <c r="B2014" s="7">
        <v>1976</v>
      </c>
      <c r="C2014" s="1" t="s">
        <v>2356</v>
      </c>
      <c r="D2014" s="7">
        <v>12</v>
      </c>
      <c r="E2014" s="13">
        <v>2</v>
      </c>
      <c r="F2014" s="14">
        <v>29933.75</v>
      </c>
      <c r="G2014" s="1" t="s">
        <v>2355</v>
      </c>
      <c r="H2014" s="1" t="s">
        <v>2355</v>
      </c>
      <c r="I2014" s="9" t="s">
        <v>2362</v>
      </c>
      <c r="J2014" s="7">
        <f t="shared" si="124"/>
        <v>1983</v>
      </c>
      <c r="K2014" s="7">
        <f t="shared" si="125"/>
        <v>1976</v>
      </c>
      <c r="L2014" s="12">
        <f t="shared" si="126"/>
        <v>27923</v>
      </c>
      <c r="M2014" s="13">
        <f t="shared" si="127"/>
        <v>46</v>
      </c>
      <c r="V2014" s="7">
        <v>2</v>
      </c>
    </row>
    <row r="2015" spans="1:22" x14ac:dyDescent="0.3">
      <c r="A2015" s="1" t="s">
        <v>324</v>
      </c>
      <c r="B2015" s="7">
        <v>1991</v>
      </c>
      <c r="C2015" s="1" t="s">
        <v>2361</v>
      </c>
      <c r="D2015" s="7">
        <v>5</v>
      </c>
      <c r="E2015" s="13">
        <v>3</v>
      </c>
      <c r="F2015" s="14">
        <v>29969.67</v>
      </c>
      <c r="G2015" s="1" t="s">
        <v>2355</v>
      </c>
      <c r="H2015" s="1" t="s">
        <v>2355</v>
      </c>
      <c r="I2015" s="9" t="s">
        <v>2362</v>
      </c>
      <c r="J2015" s="7">
        <f t="shared" si="124"/>
        <v>1983</v>
      </c>
      <c r="K2015" s="7">
        <f t="shared" si="125"/>
        <v>1991</v>
      </c>
      <c r="L2015" s="12">
        <f t="shared" si="126"/>
        <v>33516</v>
      </c>
      <c r="M2015" s="13">
        <f t="shared" si="127"/>
        <v>31</v>
      </c>
      <c r="V2015" s="7">
        <v>2</v>
      </c>
    </row>
    <row r="2016" spans="1:22" x14ac:dyDescent="0.3">
      <c r="A2016" s="1" t="s">
        <v>323</v>
      </c>
      <c r="B2016" s="7">
        <v>1981</v>
      </c>
      <c r="C2016" s="1" t="s">
        <v>2360</v>
      </c>
      <c r="D2016" s="7">
        <v>4</v>
      </c>
      <c r="E2016" s="13">
        <v>1</v>
      </c>
      <c r="F2016" s="14">
        <v>30026.87</v>
      </c>
      <c r="G2016" s="1" t="s">
        <v>2351</v>
      </c>
      <c r="H2016" s="1" t="s">
        <v>2352</v>
      </c>
      <c r="I2016" s="9" t="s">
        <v>2358</v>
      </c>
      <c r="J2016" s="7">
        <f t="shared" si="124"/>
        <v>1983</v>
      </c>
      <c r="K2016" s="7">
        <f t="shared" si="125"/>
        <v>1981</v>
      </c>
      <c r="L2016" s="12">
        <f t="shared" si="126"/>
        <v>29802</v>
      </c>
      <c r="M2016" s="13">
        <f t="shared" si="127"/>
        <v>41</v>
      </c>
      <c r="V2016" s="7">
        <v>1</v>
      </c>
    </row>
    <row r="2017" spans="1:22" x14ac:dyDescent="0.3">
      <c r="A2017" s="1" t="s">
        <v>322</v>
      </c>
      <c r="B2017" s="7">
        <v>1967</v>
      </c>
      <c r="C2017" s="1" t="s">
        <v>2356</v>
      </c>
      <c r="D2017" s="7">
        <v>16</v>
      </c>
      <c r="E2017" s="13">
        <v>3</v>
      </c>
      <c r="F2017" s="14">
        <v>30063.58</v>
      </c>
      <c r="G2017" s="1" t="s">
        <v>2355</v>
      </c>
      <c r="H2017" s="1" t="s">
        <v>2355</v>
      </c>
      <c r="I2017" s="9" t="s">
        <v>2358</v>
      </c>
      <c r="J2017" s="7">
        <f t="shared" si="124"/>
        <v>1983</v>
      </c>
      <c r="K2017" s="7">
        <f t="shared" si="125"/>
        <v>1967</v>
      </c>
      <c r="L2017" s="12">
        <f t="shared" si="126"/>
        <v>24639</v>
      </c>
      <c r="M2017" s="13">
        <f t="shared" si="127"/>
        <v>55</v>
      </c>
      <c r="V2017" s="7">
        <v>2</v>
      </c>
    </row>
    <row r="2018" spans="1:22" x14ac:dyDescent="0.3">
      <c r="A2018" s="1" t="s">
        <v>321</v>
      </c>
      <c r="B2018" s="7">
        <v>1979</v>
      </c>
      <c r="C2018" s="1" t="s">
        <v>2357</v>
      </c>
      <c r="D2018" s="7">
        <v>2</v>
      </c>
      <c r="E2018" s="13">
        <v>2</v>
      </c>
      <c r="F2018" s="14">
        <v>30095.97</v>
      </c>
      <c r="G2018" s="1" t="s">
        <v>2351</v>
      </c>
      <c r="H2018" s="1" t="s">
        <v>2352</v>
      </c>
      <c r="I2018" s="9" t="s">
        <v>2362</v>
      </c>
      <c r="J2018" s="7">
        <f t="shared" si="124"/>
        <v>1983</v>
      </c>
      <c r="K2018" s="7">
        <f t="shared" si="125"/>
        <v>1979</v>
      </c>
      <c r="L2018" s="12">
        <f t="shared" si="126"/>
        <v>29100</v>
      </c>
      <c r="M2018" s="13">
        <f t="shared" si="127"/>
        <v>43</v>
      </c>
      <c r="V2018" s="7">
        <v>1</v>
      </c>
    </row>
    <row r="2019" spans="1:22" x14ac:dyDescent="0.3">
      <c r="A2019" s="1" t="s">
        <v>320</v>
      </c>
      <c r="B2019" s="7">
        <v>1971</v>
      </c>
      <c r="C2019" s="1" t="s">
        <v>2359</v>
      </c>
      <c r="D2019" s="7">
        <v>25</v>
      </c>
      <c r="E2019" s="13">
        <v>0</v>
      </c>
      <c r="F2019" s="14">
        <v>30134.75</v>
      </c>
      <c r="G2019" s="1" t="s">
        <v>2351</v>
      </c>
      <c r="H2019" s="1" t="s">
        <v>2352</v>
      </c>
      <c r="I2019" s="9" t="s">
        <v>2362</v>
      </c>
      <c r="J2019" s="7">
        <f t="shared" si="124"/>
        <v>1983</v>
      </c>
      <c r="K2019" s="7">
        <f t="shared" si="125"/>
        <v>1971</v>
      </c>
      <c r="L2019" s="12">
        <f t="shared" si="126"/>
        <v>26292</v>
      </c>
      <c r="M2019" s="13">
        <f t="shared" si="127"/>
        <v>51</v>
      </c>
      <c r="V2019" s="7">
        <v>1</v>
      </c>
    </row>
    <row r="2020" spans="1:22" x14ac:dyDescent="0.3">
      <c r="A2020" s="1" t="s">
        <v>319</v>
      </c>
      <c r="B2020" s="7">
        <v>1958</v>
      </c>
      <c r="C2020" s="1" t="s">
        <v>2360</v>
      </c>
      <c r="D2020" s="7">
        <v>11</v>
      </c>
      <c r="E2020" s="13">
        <v>1</v>
      </c>
      <c r="F2020" s="14">
        <v>30166.62</v>
      </c>
      <c r="G2020" s="1" t="s">
        <v>2355</v>
      </c>
      <c r="H2020" s="1" t="s">
        <v>2352</v>
      </c>
      <c r="I2020" s="9" t="s">
        <v>2358</v>
      </c>
      <c r="J2020" s="7">
        <f t="shared" si="124"/>
        <v>1983</v>
      </c>
      <c r="K2020" s="7">
        <f t="shared" si="125"/>
        <v>1958</v>
      </c>
      <c r="L2020" s="12">
        <f t="shared" si="126"/>
        <v>21408</v>
      </c>
      <c r="M2020" s="13">
        <f t="shared" si="127"/>
        <v>64</v>
      </c>
      <c r="V2020" s="7">
        <v>1</v>
      </c>
    </row>
    <row r="2021" spans="1:22" x14ac:dyDescent="0.3">
      <c r="A2021" s="1" t="s">
        <v>318</v>
      </c>
      <c r="B2021" s="7">
        <v>1963</v>
      </c>
      <c r="C2021" s="1" t="s">
        <v>2357</v>
      </c>
      <c r="D2021" s="7">
        <v>13</v>
      </c>
      <c r="E2021" s="13">
        <v>3</v>
      </c>
      <c r="F2021" s="14">
        <v>30184.94</v>
      </c>
      <c r="G2021" s="1" t="s">
        <v>2355</v>
      </c>
      <c r="H2021" s="1" t="s">
        <v>2355</v>
      </c>
      <c r="I2021" s="9" t="s">
        <v>2370</v>
      </c>
      <c r="J2021" s="7">
        <f t="shared" si="124"/>
        <v>1983</v>
      </c>
      <c r="K2021" s="7">
        <f t="shared" si="125"/>
        <v>1963</v>
      </c>
      <c r="L2021" s="12">
        <f t="shared" si="126"/>
        <v>23267</v>
      </c>
      <c r="M2021" s="13">
        <f t="shared" si="127"/>
        <v>59</v>
      </c>
      <c r="V2021" s="7">
        <v>2</v>
      </c>
    </row>
    <row r="2022" spans="1:22" x14ac:dyDescent="0.3">
      <c r="A2022" s="1" t="s">
        <v>317</v>
      </c>
      <c r="B2022" s="7">
        <v>1962</v>
      </c>
      <c r="C2022" s="1" t="s">
        <v>2357</v>
      </c>
      <c r="D2022" s="7">
        <v>15</v>
      </c>
      <c r="E2022" s="13">
        <v>0</v>
      </c>
      <c r="F2022" s="14">
        <v>30260</v>
      </c>
      <c r="G2022" s="1" t="s">
        <v>2355</v>
      </c>
      <c r="H2022" s="1" t="s">
        <v>2355</v>
      </c>
      <c r="I2022" s="9" t="s">
        <v>2370</v>
      </c>
      <c r="J2022" s="7">
        <f t="shared" si="124"/>
        <v>1983</v>
      </c>
      <c r="K2022" s="7">
        <f t="shared" si="125"/>
        <v>1962</v>
      </c>
      <c r="L2022" s="12">
        <f t="shared" si="126"/>
        <v>22904</v>
      </c>
      <c r="M2022" s="13">
        <f t="shared" si="127"/>
        <v>60</v>
      </c>
      <c r="V2022" s="7">
        <v>2</v>
      </c>
    </row>
    <row r="2023" spans="1:22" x14ac:dyDescent="0.3">
      <c r="A2023" s="1" t="s">
        <v>316</v>
      </c>
      <c r="B2023" s="7">
        <v>1972</v>
      </c>
      <c r="C2023" s="1" t="s">
        <v>2350</v>
      </c>
      <c r="D2023" s="7">
        <v>24</v>
      </c>
      <c r="E2023" s="13">
        <v>2</v>
      </c>
      <c r="F2023" s="14">
        <v>30284.639999999999</v>
      </c>
      <c r="G2023" s="1" t="s">
        <v>2355</v>
      </c>
      <c r="H2023" s="1" t="s">
        <v>2355</v>
      </c>
      <c r="I2023" s="9" t="s">
        <v>2358</v>
      </c>
      <c r="J2023" s="7">
        <f t="shared" si="124"/>
        <v>1983</v>
      </c>
      <c r="K2023" s="7">
        <f t="shared" si="125"/>
        <v>1972</v>
      </c>
      <c r="L2023" s="12">
        <f t="shared" si="126"/>
        <v>26504</v>
      </c>
      <c r="M2023" s="13">
        <f t="shared" si="127"/>
        <v>50</v>
      </c>
      <c r="V2023" s="7">
        <v>2</v>
      </c>
    </row>
    <row r="2024" spans="1:22" x14ac:dyDescent="0.3">
      <c r="A2024" s="1" t="s">
        <v>315</v>
      </c>
      <c r="B2024" s="7">
        <v>2004</v>
      </c>
      <c r="C2024" s="1" t="s">
        <v>2356</v>
      </c>
      <c r="D2024" s="7">
        <v>1</v>
      </c>
      <c r="E2024" s="13">
        <v>0</v>
      </c>
      <c r="F2024" s="14">
        <v>30328.27</v>
      </c>
      <c r="G2024" s="1" t="s">
        <v>2351</v>
      </c>
      <c r="H2024" s="1" t="s">
        <v>2351</v>
      </c>
      <c r="I2024" s="9" t="s">
        <v>2362</v>
      </c>
      <c r="J2024" s="7">
        <f t="shared" si="124"/>
        <v>1983</v>
      </c>
      <c r="K2024" s="7">
        <f t="shared" si="125"/>
        <v>2004</v>
      </c>
      <c r="L2024" s="12">
        <f t="shared" si="126"/>
        <v>38139</v>
      </c>
      <c r="M2024" s="13">
        <f t="shared" si="127"/>
        <v>19</v>
      </c>
      <c r="V2024" s="7">
        <v>9</v>
      </c>
    </row>
    <row r="2025" spans="1:22" x14ac:dyDescent="0.3">
      <c r="A2025" s="1" t="s">
        <v>314</v>
      </c>
      <c r="B2025" s="7">
        <v>1969</v>
      </c>
      <c r="C2025" s="1" t="s">
        <v>2350</v>
      </c>
      <c r="D2025" s="7">
        <v>30</v>
      </c>
      <c r="E2025" s="13">
        <v>0</v>
      </c>
      <c r="F2025" s="14">
        <v>30366.93</v>
      </c>
      <c r="G2025" s="1" t="s">
        <v>2351</v>
      </c>
      <c r="H2025" s="1" t="s">
        <v>2351</v>
      </c>
      <c r="I2025" s="9" t="s">
        <v>2362</v>
      </c>
      <c r="J2025" s="7">
        <f t="shared" si="124"/>
        <v>1983</v>
      </c>
      <c r="K2025" s="7">
        <f t="shared" si="125"/>
        <v>1969</v>
      </c>
      <c r="L2025" s="12">
        <f t="shared" si="126"/>
        <v>25414</v>
      </c>
      <c r="M2025" s="13">
        <f t="shared" si="127"/>
        <v>53</v>
      </c>
      <c r="V2025" s="7">
        <v>9</v>
      </c>
    </row>
    <row r="2026" spans="1:22" x14ac:dyDescent="0.3">
      <c r="A2026" s="1" t="s">
        <v>313</v>
      </c>
      <c r="B2026" s="7">
        <v>1976</v>
      </c>
      <c r="C2026" s="1" t="s">
        <v>2357</v>
      </c>
      <c r="D2026" s="7">
        <v>3</v>
      </c>
      <c r="E2026" s="13">
        <v>2</v>
      </c>
      <c r="F2026" s="14">
        <v>30409.53</v>
      </c>
      <c r="G2026" s="1" t="s">
        <v>2351</v>
      </c>
      <c r="H2026" s="1" t="s">
        <v>2352</v>
      </c>
      <c r="I2026" s="9" t="s">
        <v>2358</v>
      </c>
      <c r="J2026" s="7">
        <f t="shared" si="124"/>
        <v>1983</v>
      </c>
      <c r="K2026" s="7">
        <f t="shared" si="125"/>
        <v>1976</v>
      </c>
      <c r="L2026" s="12">
        <f t="shared" si="126"/>
        <v>28006</v>
      </c>
      <c r="M2026" s="13">
        <f t="shared" si="127"/>
        <v>46</v>
      </c>
      <c r="V2026" s="7">
        <v>1</v>
      </c>
    </row>
    <row r="2027" spans="1:22" x14ac:dyDescent="0.3">
      <c r="A2027" s="1" t="s">
        <v>312</v>
      </c>
      <c r="B2027" s="7">
        <v>1998</v>
      </c>
      <c r="C2027" s="1" t="s">
        <v>2361</v>
      </c>
      <c r="D2027" s="7">
        <v>28</v>
      </c>
      <c r="E2027" s="13">
        <v>0</v>
      </c>
      <c r="F2027" s="14">
        <v>30422.03</v>
      </c>
      <c r="G2027" s="1" t="s">
        <v>2351</v>
      </c>
      <c r="H2027" s="1" t="s">
        <v>2352</v>
      </c>
      <c r="I2027" s="9" t="s">
        <v>2362</v>
      </c>
      <c r="J2027" s="7">
        <f t="shared" si="124"/>
        <v>1983</v>
      </c>
      <c r="K2027" s="7">
        <f t="shared" si="125"/>
        <v>1998</v>
      </c>
      <c r="L2027" s="12">
        <f t="shared" si="126"/>
        <v>36096</v>
      </c>
      <c r="M2027" s="13">
        <f t="shared" si="127"/>
        <v>24</v>
      </c>
      <c r="V2027" s="7">
        <v>1</v>
      </c>
    </row>
    <row r="2028" spans="1:22" x14ac:dyDescent="0.3">
      <c r="A2028" s="1" t="s">
        <v>311</v>
      </c>
      <c r="B2028" s="7">
        <v>1983</v>
      </c>
      <c r="C2028" s="1" t="s">
        <v>2357</v>
      </c>
      <c r="D2028" s="7">
        <v>3</v>
      </c>
      <c r="E2028" s="13">
        <v>3</v>
      </c>
      <c r="F2028" s="14">
        <v>30457.37</v>
      </c>
      <c r="G2028" s="1" t="s">
        <v>2351</v>
      </c>
      <c r="H2028" s="1" t="s">
        <v>2355</v>
      </c>
      <c r="I2028" s="9" t="s">
        <v>2358</v>
      </c>
      <c r="J2028" s="7">
        <f t="shared" si="124"/>
        <v>1983</v>
      </c>
      <c r="K2028" s="7">
        <f t="shared" si="125"/>
        <v>1983</v>
      </c>
      <c r="L2028" s="12">
        <f t="shared" si="126"/>
        <v>30562</v>
      </c>
      <c r="M2028" s="13">
        <f t="shared" si="127"/>
        <v>39</v>
      </c>
      <c r="V2028" s="7">
        <v>2</v>
      </c>
    </row>
    <row r="2029" spans="1:22" x14ac:dyDescent="0.3">
      <c r="A2029" s="1" t="s">
        <v>310</v>
      </c>
      <c r="B2029" s="7">
        <v>1986</v>
      </c>
      <c r="C2029" s="1" t="s">
        <v>2360</v>
      </c>
      <c r="D2029" s="7">
        <v>10</v>
      </c>
      <c r="E2029" s="13">
        <v>3</v>
      </c>
      <c r="F2029" s="14">
        <v>30530.5</v>
      </c>
      <c r="G2029" s="1" t="s">
        <v>2351</v>
      </c>
      <c r="H2029" s="1" t="s">
        <v>2355</v>
      </c>
      <c r="I2029" s="9" t="s">
        <v>2362</v>
      </c>
      <c r="J2029" s="7">
        <f t="shared" si="124"/>
        <v>1983</v>
      </c>
      <c r="K2029" s="7">
        <f t="shared" si="125"/>
        <v>1986</v>
      </c>
      <c r="L2029" s="12">
        <f t="shared" si="126"/>
        <v>31634</v>
      </c>
      <c r="M2029" s="13">
        <f t="shared" si="127"/>
        <v>36</v>
      </c>
      <c r="V2029" s="7">
        <v>2</v>
      </c>
    </row>
    <row r="2030" spans="1:22" x14ac:dyDescent="0.3">
      <c r="A2030" s="1" t="s">
        <v>309</v>
      </c>
      <c r="B2030" s="7">
        <v>1970</v>
      </c>
      <c r="C2030" s="1" t="s">
        <v>2354</v>
      </c>
      <c r="D2030" s="7">
        <v>11</v>
      </c>
      <c r="E2030" s="13">
        <v>0</v>
      </c>
      <c r="F2030" s="14">
        <v>30625.65</v>
      </c>
      <c r="G2030" s="1" t="s">
        <v>2351</v>
      </c>
      <c r="H2030" s="1" t="s">
        <v>2352</v>
      </c>
      <c r="I2030" s="9" t="s">
        <v>2362</v>
      </c>
      <c r="J2030" s="7">
        <f t="shared" si="124"/>
        <v>1983</v>
      </c>
      <c r="K2030" s="7">
        <f t="shared" si="125"/>
        <v>1970</v>
      </c>
      <c r="L2030" s="12">
        <f t="shared" si="126"/>
        <v>25883</v>
      </c>
      <c r="M2030" s="13">
        <f t="shared" si="127"/>
        <v>52</v>
      </c>
      <c r="V2030" s="7">
        <v>1</v>
      </c>
    </row>
    <row r="2031" spans="1:22" x14ac:dyDescent="0.3">
      <c r="A2031" s="1" t="s">
        <v>308</v>
      </c>
      <c r="B2031" s="7">
        <v>1999</v>
      </c>
      <c r="C2031" s="1" t="s">
        <v>2357</v>
      </c>
      <c r="D2031" s="7">
        <v>21</v>
      </c>
      <c r="E2031" s="13">
        <v>0</v>
      </c>
      <c r="F2031" s="14">
        <v>30697.71</v>
      </c>
      <c r="G2031" s="1" t="s">
        <v>2355</v>
      </c>
      <c r="H2031" s="1" t="s">
        <v>2351</v>
      </c>
      <c r="I2031" s="9" t="s">
        <v>2362</v>
      </c>
      <c r="J2031" s="7">
        <f t="shared" si="124"/>
        <v>1983</v>
      </c>
      <c r="K2031" s="7">
        <f t="shared" si="125"/>
        <v>1999</v>
      </c>
      <c r="L2031" s="12">
        <f t="shared" si="126"/>
        <v>36424</v>
      </c>
      <c r="M2031" s="13">
        <f t="shared" si="127"/>
        <v>23</v>
      </c>
      <c r="V2031" s="7">
        <v>9</v>
      </c>
    </row>
    <row r="2032" spans="1:22" x14ac:dyDescent="0.3">
      <c r="A2032" s="1" t="s">
        <v>307</v>
      </c>
      <c r="B2032" s="7">
        <v>1983</v>
      </c>
      <c r="C2032" s="1" t="s">
        <v>2359</v>
      </c>
      <c r="D2032" s="7">
        <v>21</v>
      </c>
      <c r="E2032" s="13">
        <v>3</v>
      </c>
      <c r="F2032" s="14">
        <v>30724.44</v>
      </c>
      <c r="G2032" s="1" t="s">
        <v>2351</v>
      </c>
      <c r="H2032" s="1" t="s">
        <v>2352</v>
      </c>
      <c r="I2032" s="9" t="s">
        <v>2362</v>
      </c>
      <c r="J2032" s="7">
        <f t="shared" si="124"/>
        <v>1983</v>
      </c>
      <c r="K2032" s="7">
        <f t="shared" si="125"/>
        <v>1983</v>
      </c>
      <c r="L2032" s="12">
        <f t="shared" si="126"/>
        <v>30671</v>
      </c>
      <c r="M2032" s="13">
        <f t="shared" si="127"/>
        <v>39</v>
      </c>
      <c r="V2032" s="7">
        <v>1</v>
      </c>
    </row>
    <row r="2033" spans="1:22" x14ac:dyDescent="0.3">
      <c r="A2033" s="1" t="s">
        <v>306</v>
      </c>
      <c r="B2033" s="7">
        <v>1988</v>
      </c>
      <c r="C2033" s="1" t="s">
        <v>2357</v>
      </c>
      <c r="D2033" s="7">
        <v>5</v>
      </c>
      <c r="E2033" s="13">
        <v>3</v>
      </c>
      <c r="F2033" s="14">
        <v>30763.01</v>
      </c>
      <c r="G2033" s="1" t="s">
        <v>2351</v>
      </c>
      <c r="H2033" s="1" t="s">
        <v>2355</v>
      </c>
      <c r="I2033" s="9" t="s">
        <v>2362</v>
      </c>
      <c r="J2033" s="7">
        <f t="shared" si="124"/>
        <v>1983</v>
      </c>
      <c r="K2033" s="7">
        <f t="shared" si="125"/>
        <v>1988</v>
      </c>
      <c r="L2033" s="12">
        <f t="shared" si="126"/>
        <v>32391</v>
      </c>
      <c r="M2033" s="13">
        <f t="shared" si="127"/>
        <v>34</v>
      </c>
      <c r="V2033" s="7">
        <v>2</v>
      </c>
    </row>
    <row r="2034" spans="1:22" x14ac:dyDescent="0.3">
      <c r="A2034" s="1" t="s">
        <v>305</v>
      </c>
      <c r="B2034" s="7">
        <v>1961</v>
      </c>
      <c r="C2034" s="1" t="s">
        <v>2357</v>
      </c>
      <c r="D2034" s="7">
        <v>9</v>
      </c>
      <c r="E2034" s="13">
        <v>3</v>
      </c>
      <c r="F2034" s="14">
        <v>30942.19</v>
      </c>
      <c r="G2034" s="1" t="s">
        <v>2351</v>
      </c>
      <c r="H2034" s="1" t="s">
        <v>2351</v>
      </c>
      <c r="I2034" s="9" t="s">
        <v>2353</v>
      </c>
      <c r="J2034" s="7">
        <f t="shared" si="124"/>
        <v>1983</v>
      </c>
      <c r="K2034" s="7">
        <f t="shared" si="125"/>
        <v>1961</v>
      </c>
      <c r="L2034" s="12">
        <f t="shared" si="126"/>
        <v>22533</v>
      </c>
      <c r="M2034" s="13">
        <f t="shared" si="127"/>
        <v>61</v>
      </c>
      <c r="V2034" s="7">
        <v>9</v>
      </c>
    </row>
    <row r="2035" spans="1:22" x14ac:dyDescent="0.3">
      <c r="A2035" s="1" t="s">
        <v>304</v>
      </c>
      <c r="B2035" s="7">
        <v>2004</v>
      </c>
      <c r="C2035" s="1" t="s">
        <v>2354</v>
      </c>
      <c r="D2035" s="7">
        <v>9</v>
      </c>
      <c r="E2035" s="13">
        <v>0</v>
      </c>
      <c r="F2035" s="14">
        <v>31196.61</v>
      </c>
      <c r="G2035" s="1" t="s">
        <v>2351</v>
      </c>
      <c r="H2035" s="1" t="s">
        <v>2355</v>
      </c>
      <c r="I2035" s="9" t="s">
        <v>2362</v>
      </c>
      <c r="J2035" s="7">
        <f t="shared" si="124"/>
        <v>1983</v>
      </c>
      <c r="K2035" s="7">
        <f t="shared" si="125"/>
        <v>2004</v>
      </c>
      <c r="L2035" s="12">
        <f t="shared" si="126"/>
        <v>38300</v>
      </c>
      <c r="M2035" s="13">
        <f t="shared" si="127"/>
        <v>18</v>
      </c>
      <c r="V2035" s="7">
        <v>2</v>
      </c>
    </row>
    <row r="2036" spans="1:22" x14ac:dyDescent="0.3">
      <c r="A2036" s="1" t="s">
        <v>303</v>
      </c>
      <c r="B2036" s="7">
        <v>2000</v>
      </c>
      <c r="C2036" s="1" t="s">
        <v>2350</v>
      </c>
      <c r="D2036" s="7">
        <v>22</v>
      </c>
      <c r="E2036" s="13">
        <v>0</v>
      </c>
      <c r="F2036" s="14">
        <v>31234.560000000001</v>
      </c>
      <c r="G2036" s="1" t="s">
        <v>2355</v>
      </c>
      <c r="H2036" s="1" t="s">
        <v>2355</v>
      </c>
      <c r="I2036" s="9" t="s">
        <v>2362</v>
      </c>
      <c r="J2036" s="7">
        <f t="shared" si="124"/>
        <v>1983</v>
      </c>
      <c r="K2036" s="7">
        <f t="shared" si="125"/>
        <v>2000</v>
      </c>
      <c r="L2036" s="12">
        <f t="shared" si="126"/>
        <v>36729</v>
      </c>
      <c r="M2036" s="13">
        <f t="shared" si="127"/>
        <v>22</v>
      </c>
      <c r="V2036" s="7">
        <v>2</v>
      </c>
    </row>
    <row r="2037" spans="1:22" x14ac:dyDescent="0.3">
      <c r="A2037" s="1" t="s">
        <v>302</v>
      </c>
      <c r="B2037" s="7">
        <v>1968</v>
      </c>
      <c r="C2037" s="1" t="s">
        <v>2350</v>
      </c>
      <c r="D2037" s="7">
        <v>9</v>
      </c>
      <c r="E2037" s="13">
        <v>0</v>
      </c>
      <c r="F2037" s="14">
        <v>31322.53</v>
      </c>
      <c r="G2037" s="1" t="s">
        <v>2351</v>
      </c>
      <c r="H2037" s="1" t="s">
        <v>2355</v>
      </c>
      <c r="I2037" s="9" t="s">
        <v>2362</v>
      </c>
      <c r="J2037" s="7">
        <f t="shared" si="124"/>
        <v>1983</v>
      </c>
      <c r="K2037" s="7">
        <f t="shared" si="125"/>
        <v>1968</v>
      </c>
      <c r="L2037" s="12">
        <f t="shared" si="126"/>
        <v>25028</v>
      </c>
      <c r="M2037" s="13">
        <f t="shared" si="127"/>
        <v>54</v>
      </c>
      <c r="V2037" s="7">
        <v>2</v>
      </c>
    </row>
    <row r="2038" spans="1:22" x14ac:dyDescent="0.3">
      <c r="A2038" s="1" t="s">
        <v>301</v>
      </c>
      <c r="B2038" s="7">
        <v>1995</v>
      </c>
      <c r="C2038" s="1" t="s">
        <v>2357</v>
      </c>
      <c r="D2038" s="7">
        <v>27</v>
      </c>
      <c r="E2038" s="13">
        <v>0</v>
      </c>
      <c r="F2038" s="14">
        <v>31328.27</v>
      </c>
      <c r="G2038" s="1" t="s">
        <v>2351</v>
      </c>
      <c r="H2038" s="1" t="s">
        <v>2351</v>
      </c>
      <c r="I2038" s="9" t="s">
        <v>2362</v>
      </c>
      <c r="J2038" s="7">
        <f t="shared" si="124"/>
        <v>1983</v>
      </c>
      <c r="K2038" s="7">
        <f t="shared" si="125"/>
        <v>1995</v>
      </c>
      <c r="L2038" s="12">
        <f t="shared" si="126"/>
        <v>34969</v>
      </c>
      <c r="M2038" s="13">
        <f t="shared" si="127"/>
        <v>27</v>
      </c>
      <c r="V2038" s="7">
        <v>9</v>
      </c>
    </row>
    <row r="2039" spans="1:22" x14ac:dyDescent="0.3">
      <c r="A2039" s="1" t="s">
        <v>300</v>
      </c>
      <c r="B2039" s="7">
        <v>1974</v>
      </c>
      <c r="C2039" s="1" t="s">
        <v>2361</v>
      </c>
      <c r="D2039" s="7">
        <v>8</v>
      </c>
      <c r="E2039" s="13">
        <v>0</v>
      </c>
      <c r="F2039" s="14">
        <v>31368.81</v>
      </c>
      <c r="G2039" s="1" t="s">
        <v>2351</v>
      </c>
      <c r="H2039" s="1" t="s">
        <v>2352</v>
      </c>
      <c r="I2039" s="9" t="s">
        <v>2362</v>
      </c>
      <c r="J2039" s="7">
        <f t="shared" si="124"/>
        <v>1983</v>
      </c>
      <c r="K2039" s="7">
        <f t="shared" si="125"/>
        <v>1974</v>
      </c>
      <c r="L2039" s="12">
        <f t="shared" si="126"/>
        <v>27310</v>
      </c>
      <c r="M2039" s="13">
        <f t="shared" si="127"/>
        <v>48</v>
      </c>
      <c r="V2039" s="7">
        <v>1</v>
      </c>
    </row>
    <row r="2040" spans="1:22" x14ac:dyDescent="0.3">
      <c r="A2040" s="1" t="s">
        <v>299</v>
      </c>
      <c r="B2040" s="7">
        <v>1975</v>
      </c>
      <c r="C2040" s="1" t="s">
        <v>2361</v>
      </c>
      <c r="D2040" s="7">
        <v>29</v>
      </c>
      <c r="E2040" s="13">
        <v>1</v>
      </c>
      <c r="F2040" s="14">
        <v>31591.82</v>
      </c>
      <c r="G2040" s="1" t="s">
        <v>2351</v>
      </c>
      <c r="H2040" s="1" t="s">
        <v>2355</v>
      </c>
      <c r="I2040" s="9" t="s">
        <v>2362</v>
      </c>
      <c r="J2040" s="7">
        <f t="shared" si="124"/>
        <v>1983</v>
      </c>
      <c r="K2040" s="7">
        <f t="shared" si="125"/>
        <v>1975</v>
      </c>
      <c r="L2040" s="12">
        <f t="shared" si="126"/>
        <v>27696</v>
      </c>
      <c r="M2040" s="13">
        <f t="shared" si="127"/>
        <v>47</v>
      </c>
      <c r="V2040" s="7">
        <v>2</v>
      </c>
    </row>
    <row r="2041" spans="1:22" x14ac:dyDescent="0.3">
      <c r="A2041" s="1" t="s">
        <v>298</v>
      </c>
      <c r="B2041" s="7">
        <v>1960</v>
      </c>
      <c r="C2041" s="1" t="s">
        <v>2359</v>
      </c>
      <c r="D2041" s="7">
        <v>13</v>
      </c>
      <c r="E2041" s="13">
        <v>1</v>
      </c>
      <c r="F2041" s="14">
        <v>31620</v>
      </c>
      <c r="G2041" s="1" t="s">
        <v>2351</v>
      </c>
      <c r="H2041" s="1" t="s">
        <v>2355</v>
      </c>
      <c r="I2041" s="9" t="s">
        <v>2368</v>
      </c>
      <c r="J2041" s="7">
        <f t="shared" si="124"/>
        <v>1983</v>
      </c>
      <c r="K2041" s="7">
        <f t="shared" si="125"/>
        <v>1960</v>
      </c>
      <c r="L2041" s="12">
        <f t="shared" si="126"/>
        <v>22263</v>
      </c>
      <c r="M2041" s="13">
        <f t="shared" si="127"/>
        <v>62</v>
      </c>
      <c r="V2041" s="7">
        <v>2</v>
      </c>
    </row>
    <row r="2042" spans="1:22" x14ac:dyDescent="0.3">
      <c r="A2042" s="1" t="s">
        <v>297</v>
      </c>
      <c r="B2042" s="7">
        <v>1977</v>
      </c>
      <c r="C2042" s="1" t="s">
        <v>2361</v>
      </c>
      <c r="D2042" s="7">
        <v>14</v>
      </c>
      <c r="E2042" s="13">
        <v>2</v>
      </c>
      <c r="F2042" s="14">
        <v>31736.7</v>
      </c>
      <c r="G2042" s="1" t="s">
        <v>2351</v>
      </c>
      <c r="H2042" s="1" t="s">
        <v>2351</v>
      </c>
      <c r="I2042" s="9" t="s">
        <v>2358</v>
      </c>
      <c r="J2042" s="7">
        <f t="shared" si="124"/>
        <v>1983</v>
      </c>
      <c r="K2042" s="7">
        <f t="shared" si="125"/>
        <v>1977</v>
      </c>
      <c r="L2042" s="12">
        <f t="shared" si="126"/>
        <v>28412</v>
      </c>
      <c r="M2042" s="13">
        <f t="shared" si="127"/>
        <v>45</v>
      </c>
      <c r="V2042" s="7">
        <v>9</v>
      </c>
    </row>
    <row r="2043" spans="1:22" x14ac:dyDescent="0.3">
      <c r="A2043" s="1" t="s">
        <v>296</v>
      </c>
      <c r="B2043" s="7">
        <v>1984</v>
      </c>
      <c r="C2043" s="1" t="s">
        <v>2357</v>
      </c>
      <c r="D2043" s="7">
        <v>10</v>
      </c>
      <c r="E2043" s="13">
        <v>3</v>
      </c>
      <c r="F2043" s="14">
        <v>31743.919999999998</v>
      </c>
      <c r="G2043" s="1" t="s">
        <v>2351</v>
      </c>
      <c r="H2043" s="1" t="s">
        <v>2355</v>
      </c>
      <c r="I2043" s="9" t="s">
        <v>2362</v>
      </c>
      <c r="J2043" s="7">
        <f t="shared" si="124"/>
        <v>1983</v>
      </c>
      <c r="K2043" s="7">
        <f t="shared" si="125"/>
        <v>1984</v>
      </c>
      <c r="L2043" s="12">
        <f t="shared" si="126"/>
        <v>30935</v>
      </c>
      <c r="M2043" s="13">
        <f t="shared" si="127"/>
        <v>38</v>
      </c>
      <c r="V2043" s="7">
        <v>2</v>
      </c>
    </row>
    <row r="2044" spans="1:22" x14ac:dyDescent="0.3">
      <c r="A2044" s="1" t="s">
        <v>295</v>
      </c>
      <c r="B2044" s="7">
        <v>1975</v>
      </c>
      <c r="C2044" s="1" t="s">
        <v>2357</v>
      </c>
      <c r="D2044" s="7">
        <v>25</v>
      </c>
      <c r="E2044" s="13">
        <v>1</v>
      </c>
      <c r="F2044" s="14">
        <v>31897.1</v>
      </c>
      <c r="G2044" s="1" t="s">
        <v>2351</v>
      </c>
      <c r="H2044" s="1" t="s">
        <v>2352</v>
      </c>
      <c r="I2044" s="9" t="s">
        <v>2362</v>
      </c>
      <c r="J2044" s="7">
        <f t="shared" si="124"/>
        <v>1983</v>
      </c>
      <c r="K2044" s="7">
        <f t="shared" si="125"/>
        <v>1975</v>
      </c>
      <c r="L2044" s="12">
        <f t="shared" si="126"/>
        <v>27662</v>
      </c>
      <c r="M2044" s="13">
        <f t="shared" si="127"/>
        <v>47</v>
      </c>
      <c r="V2044" s="7">
        <v>1</v>
      </c>
    </row>
    <row r="2045" spans="1:22" x14ac:dyDescent="0.3">
      <c r="A2045" s="1" t="s">
        <v>294</v>
      </c>
      <c r="B2045" s="7">
        <v>1972</v>
      </c>
      <c r="C2045" s="1" t="s">
        <v>2357</v>
      </c>
      <c r="D2045" s="7">
        <v>21</v>
      </c>
      <c r="E2045" s="13">
        <v>0</v>
      </c>
      <c r="F2045" s="14">
        <v>31980.89</v>
      </c>
      <c r="G2045" s="1" t="s">
        <v>2351</v>
      </c>
      <c r="H2045" s="1" t="s">
        <v>2355</v>
      </c>
      <c r="I2045" s="9" t="s">
        <v>2362</v>
      </c>
      <c r="J2045" s="7">
        <f t="shared" si="124"/>
        <v>1983</v>
      </c>
      <c r="K2045" s="7">
        <f t="shared" si="125"/>
        <v>1972</v>
      </c>
      <c r="L2045" s="12">
        <f t="shared" si="126"/>
        <v>26563</v>
      </c>
      <c r="M2045" s="13">
        <f t="shared" si="127"/>
        <v>50</v>
      </c>
      <c r="V2045" s="7">
        <v>2</v>
      </c>
    </row>
    <row r="2046" spans="1:22" x14ac:dyDescent="0.3">
      <c r="A2046" s="1" t="s">
        <v>293</v>
      </c>
      <c r="B2046" s="7">
        <v>1993</v>
      </c>
      <c r="C2046" s="1" t="s">
        <v>2357</v>
      </c>
      <c r="D2046" s="7">
        <v>13</v>
      </c>
      <c r="E2046" s="13">
        <v>0</v>
      </c>
      <c r="F2046" s="14">
        <v>32086.21</v>
      </c>
      <c r="G2046" s="1" t="s">
        <v>2355</v>
      </c>
      <c r="H2046" s="1" t="s">
        <v>2352</v>
      </c>
      <c r="I2046" s="9" t="s">
        <v>2362</v>
      </c>
      <c r="J2046" s="7">
        <f t="shared" si="124"/>
        <v>1983</v>
      </c>
      <c r="K2046" s="7">
        <f t="shared" si="125"/>
        <v>1993</v>
      </c>
      <c r="L2046" s="12">
        <f t="shared" si="126"/>
        <v>34225</v>
      </c>
      <c r="M2046" s="13">
        <f t="shared" si="127"/>
        <v>29</v>
      </c>
      <c r="V2046" s="7">
        <v>1</v>
      </c>
    </row>
    <row r="2047" spans="1:22" x14ac:dyDescent="0.3">
      <c r="A2047" s="1" t="s">
        <v>292</v>
      </c>
      <c r="B2047" s="7">
        <v>1978</v>
      </c>
      <c r="C2047" s="1" t="s">
        <v>2354</v>
      </c>
      <c r="D2047" s="7">
        <v>10</v>
      </c>
      <c r="E2047" s="13">
        <v>2</v>
      </c>
      <c r="F2047" s="14">
        <v>32108.66</v>
      </c>
      <c r="G2047" s="1" t="s">
        <v>2355</v>
      </c>
      <c r="H2047" s="1" t="s">
        <v>2352</v>
      </c>
      <c r="I2047" s="9" t="s">
        <v>2372</v>
      </c>
      <c r="J2047" s="7">
        <f t="shared" si="124"/>
        <v>1983</v>
      </c>
      <c r="K2047" s="7">
        <f t="shared" si="125"/>
        <v>1978</v>
      </c>
      <c r="L2047" s="12">
        <f t="shared" si="126"/>
        <v>28804</v>
      </c>
      <c r="M2047" s="13">
        <f t="shared" si="127"/>
        <v>44</v>
      </c>
      <c r="V2047" s="7">
        <v>1</v>
      </c>
    </row>
    <row r="2048" spans="1:22" x14ac:dyDescent="0.3">
      <c r="A2048" s="1" t="s">
        <v>291</v>
      </c>
      <c r="B2048" s="7">
        <v>1969</v>
      </c>
      <c r="C2048" s="1" t="s">
        <v>2357</v>
      </c>
      <c r="D2048" s="7">
        <v>11</v>
      </c>
      <c r="E2048" s="13">
        <v>0</v>
      </c>
      <c r="F2048" s="14">
        <v>32192.76</v>
      </c>
      <c r="G2048" s="1" t="s">
        <v>2355</v>
      </c>
      <c r="H2048" s="1" t="s">
        <v>2351</v>
      </c>
      <c r="I2048" s="9" t="s">
        <v>2362</v>
      </c>
      <c r="J2048" s="7">
        <f t="shared" si="124"/>
        <v>1983</v>
      </c>
      <c r="K2048" s="7">
        <f t="shared" si="125"/>
        <v>1969</v>
      </c>
      <c r="L2048" s="12">
        <f t="shared" si="126"/>
        <v>25457</v>
      </c>
      <c r="M2048" s="13">
        <f t="shared" si="127"/>
        <v>53</v>
      </c>
      <c r="V2048" s="7">
        <v>9</v>
      </c>
    </row>
    <row r="2049" spans="1:22" x14ac:dyDescent="0.3">
      <c r="A2049" s="1" t="s">
        <v>290</v>
      </c>
      <c r="B2049" s="7">
        <v>1994</v>
      </c>
      <c r="C2049" s="1" t="s">
        <v>2357</v>
      </c>
      <c r="D2049" s="7">
        <v>8</v>
      </c>
      <c r="E2049" s="13">
        <v>0</v>
      </c>
      <c r="F2049" s="14">
        <v>32222.81</v>
      </c>
      <c r="G2049" s="1" t="s">
        <v>2351</v>
      </c>
      <c r="H2049" s="1" t="s">
        <v>2355</v>
      </c>
      <c r="I2049" s="9" t="s">
        <v>2362</v>
      </c>
      <c r="J2049" s="7">
        <f t="shared" si="124"/>
        <v>1983</v>
      </c>
      <c r="K2049" s="7">
        <f t="shared" si="125"/>
        <v>1994</v>
      </c>
      <c r="L2049" s="12">
        <f t="shared" si="126"/>
        <v>34585</v>
      </c>
      <c r="M2049" s="13">
        <f t="shared" si="127"/>
        <v>28</v>
      </c>
      <c r="V2049" s="7">
        <v>2</v>
      </c>
    </row>
    <row r="2050" spans="1:22" x14ac:dyDescent="0.3">
      <c r="A2050" s="1" t="s">
        <v>289</v>
      </c>
      <c r="B2050" s="7">
        <v>1975</v>
      </c>
      <c r="C2050" s="1" t="s">
        <v>2359</v>
      </c>
      <c r="D2050" s="7">
        <v>17</v>
      </c>
      <c r="E2050" s="13">
        <v>1</v>
      </c>
      <c r="F2050" s="14">
        <v>32259.96</v>
      </c>
      <c r="G2050" s="1" t="s">
        <v>2351</v>
      </c>
      <c r="H2050" s="1" t="s">
        <v>2352</v>
      </c>
      <c r="I2050" s="9" t="s">
        <v>2358</v>
      </c>
      <c r="J2050" s="7">
        <f t="shared" si="124"/>
        <v>1983</v>
      </c>
      <c r="K2050" s="7">
        <f t="shared" si="125"/>
        <v>1975</v>
      </c>
      <c r="L2050" s="12">
        <f t="shared" si="126"/>
        <v>27745</v>
      </c>
      <c r="M2050" s="13">
        <f t="shared" si="127"/>
        <v>47</v>
      </c>
      <c r="V2050" s="7">
        <v>1</v>
      </c>
    </row>
    <row r="2051" spans="1:22" x14ac:dyDescent="0.3">
      <c r="A2051" s="1" t="s">
        <v>288</v>
      </c>
      <c r="B2051" s="7">
        <v>1986</v>
      </c>
      <c r="C2051" s="1" t="s">
        <v>2359</v>
      </c>
      <c r="D2051" s="7">
        <v>2</v>
      </c>
      <c r="E2051" s="13">
        <v>3</v>
      </c>
      <c r="F2051" s="14">
        <v>32288.49</v>
      </c>
      <c r="G2051" s="1" t="s">
        <v>2351</v>
      </c>
      <c r="H2051" s="1" t="s">
        <v>2351</v>
      </c>
      <c r="I2051" s="9" t="s">
        <v>2362</v>
      </c>
      <c r="J2051" s="7">
        <f t="shared" ref="J2051:J2114" si="128">ROUND(AVERAGEIF($B$2:$B$2339,"&lt;&gt;Unknown"),0)</f>
        <v>1983</v>
      </c>
      <c r="K2051" s="7">
        <f t="shared" ref="K2051:K2114" si="129">IF(B2051="Unknown",$J$2,B2051)</f>
        <v>1986</v>
      </c>
      <c r="L2051" s="12">
        <f t="shared" ref="L2051:L2114" si="130">DATE(K2051, MONTH(1 &amp;C2051),D2051)</f>
        <v>31748</v>
      </c>
      <c r="M2051" s="13">
        <f t="shared" ref="M2051:M2114" si="131">DATEDIF(L2051, DATE(2023,6,8),"y")</f>
        <v>36</v>
      </c>
      <c r="V2051" s="7">
        <v>9</v>
      </c>
    </row>
    <row r="2052" spans="1:22" x14ac:dyDescent="0.3">
      <c r="A2052" s="1" t="s">
        <v>287</v>
      </c>
      <c r="B2052" s="7">
        <v>1972</v>
      </c>
      <c r="C2052" s="1" t="s">
        <v>2361</v>
      </c>
      <c r="D2052" s="7">
        <v>19</v>
      </c>
      <c r="E2052" s="13">
        <v>0</v>
      </c>
      <c r="F2052" s="14">
        <v>32428.63</v>
      </c>
      <c r="G2052" s="1" t="s">
        <v>2351</v>
      </c>
      <c r="H2052" s="1" t="s">
        <v>2351</v>
      </c>
      <c r="I2052" s="9" t="s">
        <v>2362</v>
      </c>
      <c r="J2052" s="7">
        <f t="shared" si="128"/>
        <v>1983</v>
      </c>
      <c r="K2052" s="7">
        <f t="shared" si="129"/>
        <v>1972</v>
      </c>
      <c r="L2052" s="12">
        <f t="shared" si="130"/>
        <v>26591</v>
      </c>
      <c r="M2052" s="13">
        <f t="shared" si="131"/>
        <v>50</v>
      </c>
      <c r="V2052" s="7">
        <v>9</v>
      </c>
    </row>
    <row r="2053" spans="1:22" x14ac:dyDescent="0.3">
      <c r="A2053" s="1" t="s">
        <v>286</v>
      </c>
      <c r="B2053" s="7">
        <v>1976</v>
      </c>
      <c r="C2053" s="1" t="s">
        <v>2360</v>
      </c>
      <c r="D2053" s="7">
        <v>9</v>
      </c>
      <c r="E2053" s="13">
        <v>2</v>
      </c>
      <c r="F2053" s="14">
        <v>32430.22</v>
      </c>
      <c r="G2053" s="1" t="s">
        <v>2351</v>
      </c>
      <c r="H2053" s="1" t="s">
        <v>2352</v>
      </c>
      <c r="I2053" s="9" t="s">
        <v>2362</v>
      </c>
      <c r="J2053" s="7">
        <f t="shared" si="128"/>
        <v>1983</v>
      </c>
      <c r="K2053" s="7">
        <f t="shared" si="129"/>
        <v>1976</v>
      </c>
      <c r="L2053" s="12">
        <f t="shared" si="130"/>
        <v>27981</v>
      </c>
      <c r="M2053" s="13">
        <f t="shared" si="131"/>
        <v>46</v>
      </c>
      <c r="V2053" s="7">
        <v>1</v>
      </c>
    </row>
    <row r="2054" spans="1:22" x14ac:dyDescent="0.3">
      <c r="A2054" s="1" t="s">
        <v>285</v>
      </c>
      <c r="B2054" s="7">
        <v>1981</v>
      </c>
      <c r="C2054" s="1" t="s">
        <v>2357</v>
      </c>
      <c r="D2054" s="7">
        <v>27</v>
      </c>
      <c r="E2054" s="13">
        <v>1</v>
      </c>
      <c r="F2054" s="14">
        <v>32462.35</v>
      </c>
      <c r="G2054" s="1" t="s">
        <v>2351</v>
      </c>
      <c r="H2054" s="1" t="s">
        <v>2351</v>
      </c>
      <c r="I2054" s="9" t="s">
        <v>2362</v>
      </c>
      <c r="J2054" s="7">
        <f t="shared" si="128"/>
        <v>1983</v>
      </c>
      <c r="K2054" s="7">
        <f t="shared" si="129"/>
        <v>1981</v>
      </c>
      <c r="L2054" s="12">
        <f t="shared" si="130"/>
        <v>29856</v>
      </c>
      <c r="M2054" s="13">
        <f t="shared" si="131"/>
        <v>41</v>
      </c>
      <c r="V2054" s="7">
        <v>9</v>
      </c>
    </row>
    <row r="2055" spans="1:22" x14ac:dyDescent="0.3">
      <c r="A2055" s="1" t="s">
        <v>284</v>
      </c>
      <c r="B2055" s="7">
        <v>1976</v>
      </c>
      <c r="C2055" s="1" t="s">
        <v>2357</v>
      </c>
      <c r="D2055" s="7">
        <v>19</v>
      </c>
      <c r="E2055" s="13">
        <v>2</v>
      </c>
      <c r="F2055" s="14">
        <v>32485.46</v>
      </c>
      <c r="G2055" s="1" t="s">
        <v>2351</v>
      </c>
      <c r="H2055" s="1" t="s">
        <v>2355</v>
      </c>
      <c r="I2055" s="9" t="s">
        <v>2362</v>
      </c>
      <c r="J2055" s="7">
        <f t="shared" si="128"/>
        <v>1983</v>
      </c>
      <c r="K2055" s="7">
        <f t="shared" si="129"/>
        <v>1976</v>
      </c>
      <c r="L2055" s="12">
        <f t="shared" si="130"/>
        <v>28022</v>
      </c>
      <c r="M2055" s="13">
        <f t="shared" si="131"/>
        <v>46</v>
      </c>
      <c r="V2055" s="7">
        <v>2</v>
      </c>
    </row>
    <row r="2056" spans="1:22" x14ac:dyDescent="0.3">
      <c r="A2056" s="1" t="s">
        <v>283</v>
      </c>
      <c r="B2056" s="7">
        <v>2003</v>
      </c>
      <c r="C2056" s="1" t="s">
        <v>2361</v>
      </c>
      <c r="D2056" s="7">
        <v>8</v>
      </c>
      <c r="E2056" s="13">
        <v>0</v>
      </c>
      <c r="F2056" s="14">
        <v>32548.34</v>
      </c>
      <c r="G2056" s="1" t="s">
        <v>2355</v>
      </c>
      <c r="H2056" s="1" t="s">
        <v>2351</v>
      </c>
      <c r="I2056" s="9" t="s">
        <v>2353</v>
      </c>
      <c r="J2056" s="7">
        <f t="shared" si="128"/>
        <v>1983</v>
      </c>
      <c r="K2056" s="7">
        <f t="shared" si="129"/>
        <v>2003</v>
      </c>
      <c r="L2056" s="12">
        <f t="shared" si="130"/>
        <v>37902</v>
      </c>
      <c r="M2056" s="13">
        <f t="shared" si="131"/>
        <v>19</v>
      </c>
      <c r="V2056" s="7">
        <v>9</v>
      </c>
    </row>
    <row r="2057" spans="1:22" x14ac:dyDescent="0.3">
      <c r="A2057" s="1" t="s">
        <v>282</v>
      </c>
      <c r="B2057" s="7">
        <v>1990</v>
      </c>
      <c r="C2057" s="1" t="s">
        <v>2350</v>
      </c>
      <c r="D2057" s="7">
        <v>13</v>
      </c>
      <c r="E2057" s="13">
        <v>3</v>
      </c>
      <c r="F2057" s="14">
        <v>32672.11</v>
      </c>
      <c r="G2057" s="1" t="s">
        <v>2355</v>
      </c>
      <c r="H2057" s="1" t="s">
        <v>2355</v>
      </c>
      <c r="I2057" s="9" t="s">
        <v>2362</v>
      </c>
      <c r="J2057" s="7">
        <f t="shared" si="128"/>
        <v>1983</v>
      </c>
      <c r="K2057" s="7">
        <f t="shared" si="129"/>
        <v>1990</v>
      </c>
      <c r="L2057" s="12">
        <f t="shared" si="130"/>
        <v>33067</v>
      </c>
      <c r="M2057" s="13">
        <f t="shared" si="131"/>
        <v>32</v>
      </c>
      <c r="V2057" s="7">
        <v>2</v>
      </c>
    </row>
    <row r="2058" spans="1:22" x14ac:dyDescent="0.3">
      <c r="A2058" s="1" t="s">
        <v>281</v>
      </c>
      <c r="B2058" s="7">
        <v>1968</v>
      </c>
      <c r="C2058" s="1" t="s">
        <v>2354</v>
      </c>
      <c r="D2058" s="7">
        <v>1</v>
      </c>
      <c r="E2058" s="13">
        <v>0</v>
      </c>
      <c r="F2058" s="14">
        <v>32686.080000000002</v>
      </c>
      <c r="G2058" s="1" t="s">
        <v>2351</v>
      </c>
      <c r="H2058" s="1" t="s">
        <v>2352</v>
      </c>
      <c r="I2058" s="9" t="s">
        <v>2362</v>
      </c>
      <c r="J2058" s="7">
        <f t="shared" si="128"/>
        <v>1983</v>
      </c>
      <c r="K2058" s="7">
        <f t="shared" si="129"/>
        <v>1968</v>
      </c>
      <c r="L2058" s="12">
        <f t="shared" si="130"/>
        <v>25143</v>
      </c>
      <c r="M2058" s="13">
        <f t="shared" si="131"/>
        <v>54</v>
      </c>
      <c r="V2058" s="7">
        <v>1</v>
      </c>
    </row>
    <row r="2059" spans="1:22" x14ac:dyDescent="0.3">
      <c r="A2059" s="1" t="s">
        <v>280</v>
      </c>
      <c r="B2059" s="7">
        <v>1990</v>
      </c>
      <c r="C2059" s="1" t="s">
        <v>2357</v>
      </c>
      <c r="D2059" s="7">
        <v>30</v>
      </c>
      <c r="E2059" s="13">
        <v>3</v>
      </c>
      <c r="F2059" s="14">
        <v>32716.2</v>
      </c>
      <c r="G2059" s="1" t="s">
        <v>2355</v>
      </c>
      <c r="H2059" s="1" t="s">
        <v>2351</v>
      </c>
      <c r="I2059" s="9" t="s">
        <v>2362</v>
      </c>
      <c r="J2059" s="7">
        <f t="shared" si="128"/>
        <v>1983</v>
      </c>
      <c r="K2059" s="7">
        <f t="shared" si="129"/>
        <v>1990</v>
      </c>
      <c r="L2059" s="12">
        <f t="shared" si="130"/>
        <v>33146</v>
      </c>
      <c r="M2059" s="13">
        <f t="shared" si="131"/>
        <v>32</v>
      </c>
      <c r="V2059" s="7">
        <v>9</v>
      </c>
    </row>
    <row r="2060" spans="1:22" x14ac:dyDescent="0.3">
      <c r="A2060" s="1" t="s">
        <v>279</v>
      </c>
      <c r="B2060" s="7">
        <v>1990</v>
      </c>
      <c r="C2060" s="1" t="s">
        <v>2350</v>
      </c>
      <c r="D2060" s="7">
        <v>9</v>
      </c>
      <c r="E2060" s="13">
        <v>2</v>
      </c>
      <c r="F2060" s="14">
        <v>32734.19</v>
      </c>
      <c r="G2060" s="1" t="s">
        <v>2351</v>
      </c>
      <c r="H2060" s="1" t="s">
        <v>2355</v>
      </c>
      <c r="I2060" s="9" t="s">
        <v>2358</v>
      </c>
      <c r="J2060" s="7">
        <f t="shared" si="128"/>
        <v>1983</v>
      </c>
      <c r="K2060" s="7">
        <f t="shared" si="129"/>
        <v>1990</v>
      </c>
      <c r="L2060" s="12">
        <f t="shared" si="130"/>
        <v>33063</v>
      </c>
      <c r="M2060" s="13">
        <f t="shared" si="131"/>
        <v>32</v>
      </c>
      <c r="V2060" s="7">
        <v>2</v>
      </c>
    </row>
    <row r="2061" spans="1:22" x14ac:dyDescent="0.3">
      <c r="A2061" s="1" t="s">
        <v>278</v>
      </c>
      <c r="B2061" s="7">
        <v>1974</v>
      </c>
      <c r="C2061" s="1" t="s">
        <v>2359</v>
      </c>
      <c r="D2061" s="7">
        <v>6</v>
      </c>
      <c r="E2061" s="13">
        <v>0</v>
      </c>
      <c r="F2061" s="14">
        <v>32760.48</v>
      </c>
      <c r="G2061" s="1" t="s">
        <v>2355</v>
      </c>
      <c r="H2061" s="1" t="s">
        <v>2355</v>
      </c>
      <c r="I2061" s="9" t="s">
        <v>2362</v>
      </c>
      <c r="J2061" s="7">
        <f t="shared" si="128"/>
        <v>1983</v>
      </c>
      <c r="K2061" s="7">
        <f t="shared" si="129"/>
        <v>1974</v>
      </c>
      <c r="L2061" s="12">
        <f t="shared" si="130"/>
        <v>27369</v>
      </c>
      <c r="M2061" s="13">
        <f t="shared" si="131"/>
        <v>48</v>
      </c>
      <c r="V2061" s="7">
        <v>2</v>
      </c>
    </row>
    <row r="2062" spans="1:22" x14ac:dyDescent="0.3">
      <c r="A2062" s="1" t="s">
        <v>277</v>
      </c>
      <c r="B2062" s="7">
        <v>1972</v>
      </c>
      <c r="C2062" s="1" t="s">
        <v>2354</v>
      </c>
      <c r="D2062" s="7">
        <v>7</v>
      </c>
      <c r="E2062" s="13">
        <v>0</v>
      </c>
      <c r="F2062" s="14">
        <v>32765.33</v>
      </c>
      <c r="G2062" s="1" t="s">
        <v>2351</v>
      </c>
      <c r="H2062" s="1" t="s">
        <v>2351</v>
      </c>
      <c r="I2062" s="9" t="s">
        <v>2358</v>
      </c>
      <c r="J2062" s="7">
        <f t="shared" si="128"/>
        <v>1983</v>
      </c>
      <c r="K2062" s="7">
        <f t="shared" si="129"/>
        <v>1972</v>
      </c>
      <c r="L2062" s="12">
        <f t="shared" si="130"/>
        <v>26610</v>
      </c>
      <c r="M2062" s="13">
        <f t="shared" si="131"/>
        <v>50</v>
      </c>
      <c r="V2062" s="7">
        <v>9</v>
      </c>
    </row>
    <row r="2063" spans="1:22" x14ac:dyDescent="0.3">
      <c r="A2063" s="1" t="s">
        <v>276</v>
      </c>
      <c r="B2063" s="7">
        <v>1980</v>
      </c>
      <c r="C2063" s="1" t="s">
        <v>2359</v>
      </c>
      <c r="D2063" s="7">
        <v>12</v>
      </c>
      <c r="E2063" s="13">
        <v>3</v>
      </c>
      <c r="F2063" s="14">
        <v>32787.46</v>
      </c>
      <c r="G2063" s="1" t="s">
        <v>2355</v>
      </c>
      <c r="H2063" s="1" t="s">
        <v>2352</v>
      </c>
      <c r="I2063" s="9" t="s">
        <v>2358</v>
      </c>
      <c r="J2063" s="7">
        <f t="shared" si="128"/>
        <v>1983</v>
      </c>
      <c r="K2063" s="7">
        <f t="shared" si="129"/>
        <v>1980</v>
      </c>
      <c r="L2063" s="12">
        <f t="shared" si="130"/>
        <v>29567</v>
      </c>
      <c r="M2063" s="13">
        <f t="shared" si="131"/>
        <v>42</v>
      </c>
      <c r="V2063" s="7">
        <v>1</v>
      </c>
    </row>
    <row r="2064" spans="1:22" x14ac:dyDescent="0.3">
      <c r="A2064" s="1" t="s">
        <v>275</v>
      </c>
      <c r="B2064" s="7">
        <v>1995</v>
      </c>
      <c r="C2064" s="1" t="s">
        <v>2359</v>
      </c>
      <c r="D2064" s="7">
        <v>4</v>
      </c>
      <c r="E2064" s="13">
        <v>0</v>
      </c>
      <c r="F2064" s="14">
        <v>32827.51</v>
      </c>
      <c r="G2064" s="1" t="s">
        <v>2355</v>
      </c>
      <c r="H2064" s="1" t="s">
        <v>2351</v>
      </c>
      <c r="I2064" s="9" t="s">
        <v>2362</v>
      </c>
      <c r="J2064" s="7">
        <f t="shared" si="128"/>
        <v>1983</v>
      </c>
      <c r="K2064" s="7">
        <f t="shared" si="129"/>
        <v>1995</v>
      </c>
      <c r="L2064" s="12">
        <f t="shared" si="130"/>
        <v>35037</v>
      </c>
      <c r="M2064" s="13">
        <f t="shared" si="131"/>
        <v>27</v>
      </c>
      <c r="V2064" s="7">
        <v>9</v>
      </c>
    </row>
    <row r="2065" spans="1:22" x14ac:dyDescent="0.3">
      <c r="A2065" s="1" t="s">
        <v>274</v>
      </c>
      <c r="B2065" s="7">
        <v>1981</v>
      </c>
      <c r="C2065" s="1" t="s">
        <v>2354</v>
      </c>
      <c r="D2065" s="7">
        <v>17</v>
      </c>
      <c r="E2065" s="13">
        <v>1</v>
      </c>
      <c r="F2065" s="14">
        <v>32906.69</v>
      </c>
      <c r="G2065" s="1" t="s">
        <v>2351</v>
      </c>
      <c r="H2065" s="1" t="s">
        <v>2352</v>
      </c>
      <c r="I2065" s="9" t="s">
        <v>2362</v>
      </c>
      <c r="J2065" s="7">
        <f t="shared" si="128"/>
        <v>1983</v>
      </c>
      <c r="K2065" s="7">
        <f t="shared" si="129"/>
        <v>1981</v>
      </c>
      <c r="L2065" s="12">
        <f t="shared" si="130"/>
        <v>29907</v>
      </c>
      <c r="M2065" s="13">
        <f t="shared" si="131"/>
        <v>41</v>
      </c>
      <c r="V2065" s="7">
        <v>1</v>
      </c>
    </row>
    <row r="2066" spans="1:22" x14ac:dyDescent="0.3">
      <c r="A2066" s="1" t="s">
        <v>273</v>
      </c>
      <c r="B2066" s="7">
        <v>1971</v>
      </c>
      <c r="C2066" s="1" t="s">
        <v>2360</v>
      </c>
      <c r="D2066" s="7">
        <v>24</v>
      </c>
      <c r="E2066" s="13">
        <v>0</v>
      </c>
      <c r="F2066" s="14">
        <v>32947.629999999997</v>
      </c>
      <c r="G2066" s="1" t="s">
        <v>2351</v>
      </c>
      <c r="H2066" s="1" t="s">
        <v>2355</v>
      </c>
      <c r="I2066" s="9" t="s">
        <v>2362</v>
      </c>
      <c r="J2066" s="7">
        <f t="shared" si="128"/>
        <v>1983</v>
      </c>
      <c r="K2066" s="7">
        <f t="shared" si="129"/>
        <v>1971</v>
      </c>
      <c r="L2066" s="12">
        <f t="shared" si="130"/>
        <v>26169</v>
      </c>
      <c r="M2066" s="13">
        <f t="shared" si="131"/>
        <v>51</v>
      </c>
      <c r="V2066" s="7">
        <v>2</v>
      </c>
    </row>
    <row r="2067" spans="1:22" x14ac:dyDescent="0.3">
      <c r="A2067" s="1" t="s">
        <v>272</v>
      </c>
      <c r="B2067" s="7">
        <v>1995</v>
      </c>
      <c r="C2067" s="1" t="s">
        <v>2350</v>
      </c>
      <c r="D2067" s="7">
        <v>8</v>
      </c>
      <c r="E2067" s="13">
        <v>0</v>
      </c>
      <c r="F2067" s="14">
        <v>33017.46</v>
      </c>
      <c r="G2067" s="1" t="s">
        <v>2355</v>
      </c>
      <c r="H2067" s="1" t="s">
        <v>2355</v>
      </c>
      <c r="I2067" s="9" t="s">
        <v>2362</v>
      </c>
      <c r="J2067" s="7">
        <f t="shared" si="128"/>
        <v>1983</v>
      </c>
      <c r="K2067" s="7">
        <f t="shared" si="129"/>
        <v>1995</v>
      </c>
      <c r="L2067" s="12">
        <f t="shared" si="130"/>
        <v>34888</v>
      </c>
      <c r="M2067" s="13">
        <f t="shared" si="131"/>
        <v>27</v>
      </c>
      <c r="V2067" s="7">
        <v>2</v>
      </c>
    </row>
    <row r="2068" spans="1:22" x14ac:dyDescent="0.3">
      <c r="A2068" s="1" t="s">
        <v>271</v>
      </c>
      <c r="B2068" s="7">
        <v>1967</v>
      </c>
      <c r="C2068" s="1" t="s">
        <v>2350</v>
      </c>
      <c r="D2068" s="7">
        <v>10</v>
      </c>
      <c r="E2068" s="13">
        <v>0</v>
      </c>
      <c r="F2068" s="14">
        <v>33025.32</v>
      </c>
      <c r="G2068" s="1" t="s">
        <v>2351</v>
      </c>
      <c r="H2068" s="1" t="s">
        <v>2352</v>
      </c>
      <c r="I2068" s="9" t="s">
        <v>2362</v>
      </c>
      <c r="J2068" s="7">
        <f t="shared" si="128"/>
        <v>1983</v>
      </c>
      <c r="K2068" s="7">
        <f t="shared" si="129"/>
        <v>1967</v>
      </c>
      <c r="L2068" s="12">
        <f t="shared" si="130"/>
        <v>24663</v>
      </c>
      <c r="M2068" s="13">
        <f t="shared" si="131"/>
        <v>55</v>
      </c>
      <c r="V2068" s="7">
        <v>1</v>
      </c>
    </row>
    <row r="2069" spans="1:22" x14ac:dyDescent="0.3">
      <c r="A2069" s="1" t="s">
        <v>270</v>
      </c>
      <c r="B2069" s="7">
        <v>1994</v>
      </c>
      <c r="C2069" s="1" t="s">
        <v>2350</v>
      </c>
      <c r="D2069" s="7">
        <v>28</v>
      </c>
      <c r="E2069" s="13">
        <v>0</v>
      </c>
      <c r="F2069" s="14">
        <v>33057.230000000003</v>
      </c>
      <c r="G2069" s="1" t="s">
        <v>2355</v>
      </c>
      <c r="H2069" s="1" t="s">
        <v>2351</v>
      </c>
      <c r="I2069" s="9" t="s">
        <v>2362</v>
      </c>
      <c r="J2069" s="7">
        <f t="shared" si="128"/>
        <v>1983</v>
      </c>
      <c r="K2069" s="7">
        <f t="shared" si="129"/>
        <v>1994</v>
      </c>
      <c r="L2069" s="12">
        <f t="shared" si="130"/>
        <v>34543</v>
      </c>
      <c r="M2069" s="13">
        <f t="shared" si="131"/>
        <v>28</v>
      </c>
      <c r="V2069" s="7">
        <v>9</v>
      </c>
    </row>
    <row r="2070" spans="1:22" x14ac:dyDescent="0.3">
      <c r="A2070" s="1" t="s">
        <v>269</v>
      </c>
      <c r="B2070" s="7">
        <v>1962</v>
      </c>
      <c r="C2070" s="1" t="s">
        <v>2350</v>
      </c>
      <c r="D2070" s="7">
        <v>1</v>
      </c>
      <c r="E2070" s="13">
        <v>0</v>
      </c>
      <c r="F2070" s="14">
        <v>33074.94</v>
      </c>
      <c r="G2070" s="1" t="s">
        <v>2355</v>
      </c>
      <c r="H2070" s="1" t="s">
        <v>2351</v>
      </c>
      <c r="I2070" s="9" t="s">
        <v>2362</v>
      </c>
      <c r="J2070" s="7">
        <f t="shared" si="128"/>
        <v>1983</v>
      </c>
      <c r="K2070" s="7">
        <f t="shared" si="129"/>
        <v>1962</v>
      </c>
      <c r="L2070" s="12">
        <f t="shared" si="130"/>
        <v>22828</v>
      </c>
      <c r="M2070" s="13">
        <f t="shared" si="131"/>
        <v>60</v>
      </c>
      <c r="V2070" s="7">
        <v>9</v>
      </c>
    </row>
    <row r="2071" spans="1:22" x14ac:dyDescent="0.3">
      <c r="A2071" s="1" t="s">
        <v>268</v>
      </c>
      <c r="B2071" s="7">
        <v>1969</v>
      </c>
      <c r="C2071" s="1" t="s">
        <v>2361</v>
      </c>
      <c r="D2071" s="7">
        <v>30</v>
      </c>
      <c r="E2071" s="13">
        <v>0</v>
      </c>
      <c r="F2071" s="14">
        <v>33090.660000000003</v>
      </c>
      <c r="G2071" s="1" t="s">
        <v>2351</v>
      </c>
      <c r="H2071" s="1" t="s">
        <v>2351</v>
      </c>
      <c r="I2071" s="9" t="s">
        <v>2362</v>
      </c>
      <c r="J2071" s="7">
        <f t="shared" si="128"/>
        <v>1983</v>
      </c>
      <c r="K2071" s="7">
        <f t="shared" si="129"/>
        <v>1969</v>
      </c>
      <c r="L2071" s="12">
        <f t="shared" si="130"/>
        <v>25506</v>
      </c>
      <c r="M2071" s="13">
        <f t="shared" si="131"/>
        <v>53</v>
      </c>
      <c r="V2071" s="7">
        <v>9</v>
      </c>
    </row>
    <row r="2072" spans="1:22" x14ac:dyDescent="0.3">
      <c r="A2072" s="1" t="s">
        <v>267</v>
      </c>
      <c r="B2072" s="7">
        <v>1985</v>
      </c>
      <c r="C2072" s="1" t="s">
        <v>2350</v>
      </c>
      <c r="D2072" s="7">
        <v>15</v>
      </c>
      <c r="E2072" s="13">
        <v>3</v>
      </c>
      <c r="F2072" s="14">
        <v>33121</v>
      </c>
      <c r="G2072" s="1" t="s">
        <v>2351</v>
      </c>
      <c r="H2072" s="1" t="s">
        <v>2355</v>
      </c>
      <c r="I2072" s="9" t="s">
        <v>2362</v>
      </c>
      <c r="J2072" s="7">
        <f t="shared" si="128"/>
        <v>1983</v>
      </c>
      <c r="K2072" s="7">
        <f t="shared" si="129"/>
        <v>1985</v>
      </c>
      <c r="L2072" s="12">
        <f t="shared" si="130"/>
        <v>31243</v>
      </c>
      <c r="M2072" s="13">
        <f t="shared" si="131"/>
        <v>37</v>
      </c>
      <c r="V2072" s="7">
        <v>2</v>
      </c>
    </row>
    <row r="2073" spans="1:22" x14ac:dyDescent="0.3">
      <c r="A2073" s="1" t="s">
        <v>266</v>
      </c>
      <c r="B2073" s="7">
        <v>1990</v>
      </c>
      <c r="C2073" s="1" t="s">
        <v>2361</v>
      </c>
      <c r="D2073" s="7">
        <v>12</v>
      </c>
      <c r="E2073" s="13">
        <v>3</v>
      </c>
      <c r="F2073" s="14">
        <v>33292.83</v>
      </c>
      <c r="G2073" s="1" t="s">
        <v>2351</v>
      </c>
      <c r="H2073" s="1" t="s">
        <v>2355</v>
      </c>
      <c r="I2073" s="9" t="s">
        <v>2362</v>
      </c>
      <c r="J2073" s="7">
        <f t="shared" si="128"/>
        <v>1983</v>
      </c>
      <c r="K2073" s="7">
        <f t="shared" si="129"/>
        <v>1990</v>
      </c>
      <c r="L2073" s="12">
        <f t="shared" si="130"/>
        <v>33158</v>
      </c>
      <c r="M2073" s="13">
        <f t="shared" si="131"/>
        <v>32</v>
      </c>
      <c r="V2073" s="7">
        <v>2</v>
      </c>
    </row>
    <row r="2074" spans="1:22" x14ac:dyDescent="0.3">
      <c r="A2074" s="1" t="s">
        <v>265</v>
      </c>
      <c r="B2074" s="7">
        <v>2003</v>
      </c>
      <c r="C2074" s="1" t="s">
        <v>2354</v>
      </c>
      <c r="D2074" s="7">
        <v>28</v>
      </c>
      <c r="E2074" s="13">
        <v>0</v>
      </c>
      <c r="F2074" s="14">
        <v>33307.550000000003</v>
      </c>
      <c r="G2074" s="1" t="s">
        <v>2351</v>
      </c>
      <c r="H2074" s="1" t="s">
        <v>2352</v>
      </c>
      <c r="I2074" s="9" t="s">
        <v>2358</v>
      </c>
      <c r="J2074" s="7">
        <f t="shared" si="128"/>
        <v>1983</v>
      </c>
      <c r="K2074" s="7">
        <f t="shared" si="129"/>
        <v>2003</v>
      </c>
      <c r="L2074" s="12">
        <f t="shared" si="130"/>
        <v>37953</v>
      </c>
      <c r="M2074" s="13">
        <f t="shared" si="131"/>
        <v>19</v>
      </c>
      <c r="V2074" s="7">
        <v>1</v>
      </c>
    </row>
    <row r="2075" spans="1:22" x14ac:dyDescent="0.3">
      <c r="A2075" s="1" t="s">
        <v>264</v>
      </c>
      <c r="B2075" s="7">
        <v>1972</v>
      </c>
      <c r="C2075" s="1" t="s">
        <v>2357</v>
      </c>
      <c r="D2075" s="7">
        <v>5</v>
      </c>
      <c r="E2075" s="13">
        <v>0</v>
      </c>
      <c r="F2075" s="14">
        <v>33344.449999999997</v>
      </c>
      <c r="G2075" s="1" t="s">
        <v>2351</v>
      </c>
      <c r="H2075" s="1" t="s">
        <v>2352</v>
      </c>
      <c r="I2075" s="9" t="s">
        <v>2362</v>
      </c>
      <c r="J2075" s="7">
        <f t="shared" si="128"/>
        <v>1983</v>
      </c>
      <c r="K2075" s="7">
        <f t="shared" si="129"/>
        <v>1972</v>
      </c>
      <c r="L2075" s="12">
        <f t="shared" si="130"/>
        <v>26547</v>
      </c>
      <c r="M2075" s="13">
        <f t="shared" si="131"/>
        <v>50</v>
      </c>
      <c r="V2075" s="7">
        <v>1</v>
      </c>
    </row>
    <row r="2076" spans="1:22" x14ac:dyDescent="0.3">
      <c r="A2076" s="1" t="s">
        <v>263</v>
      </c>
      <c r="B2076" s="7">
        <v>1985</v>
      </c>
      <c r="C2076" s="1" t="s">
        <v>2359</v>
      </c>
      <c r="D2076" s="7">
        <v>7</v>
      </c>
      <c r="E2076" s="13">
        <v>3</v>
      </c>
      <c r="F2076" s="14">
        <v>33450.99</v>
      </c>
      <c r="G2076" s="1" t="s">
        <v>2351</v>
      </c>
      <c r="H2076" s="1" t="s">
        <v>2351</v>
      </c>
      <c r="I2076" s="9" t="s">
        <v>2362</v>
      </c>
      <c r="J2076" s="7">
        <f t="shared" si="128"/>
        <v>1983</v>
      </c>
      <c r="K2076" s="7">
        <f t="shared" si="129"/>
        <v>1985</v>
      </c>
      <c r="L2076" s="12">
        <f t="shared" si="130"/>
        <v>31388</v>
      </c>
      <c r="M2076" s="13">
        <f t="shared" si="131"/>
        <v>37</v>
      </c>
      <c r="V2076" s="7">
        <v>9</v>
      </c>
    </row>
    <row r="2077" spans="1:22" x14ac:dyDescent="0.3">
      <c r="A2077" s="1" t="s">
        <v>262</v>
      </c>
      <c r="B2077" s="7">
        <v>1970</v>
      </c>
      <c r="C2077" s="1" t="s">
        <v>2356</v>
      </c>
      <c r="D2077" s="7">
        <v>18</v>
      </c>
      <c r="E2077" s="13">
        <v>2</v>
      </c>
      <c r="F2077" s="14">
        <v>33471.97</v>
      </c>
      <c r="G2077" s="1" t="s">
        <v>2351</v>
      </c>
      <c r="H2077" s="1" t="s">
        <v>2351</v>
      </c>
      <c r="I2077" s="9" t="s">
        <v>2358</v>
      </c>
      <c r="J2077" s="7">
        <f t="shared" si="128"/>
        <v>1983</v>
      </c>
      <c r="K2077" s="7">
        <f t="shared" si="129"/>
        <v>1970</v>
      </c>
      <c r="L2077" s="12">
        <f t="shared" si="130"/>
        <v>25737</v>
      </c>
      <c r="M2077" s="13">
        <f t="shared" si="131"/>
        <v>52</v>
      </c>
      <c r="V2077" s="7">
        <v>9</v>
      </c>
    </row>
    <row r="2078" spans="1:22" x14ac:dyDescent="0.3">
      <c r="A2078" s="1" t="s">
        <v>261</v>
      </c>
      <c r="B2078" s="7">
        <v>2002</v>
      </c>
      <c r="C2078" s="1" t="s">
        <v>2360</v>
      </c>
      <c r="D2078" s="7">
        <v>25</v>
      </c>
      <c r="E2078" s="13">
        <v>0</v>
      </c>
      <c r="F2078" s="14">
        <v>33475.82</v>
      </c>
      <c r="G2078" s="1" t="s">
        <v>2355</v>
      </c>
      <c r="H2078" s="1" t="s">
        <v>2355</v>
      </c>
      <c r="I2078" s="9" t="s">
        <v>2366</v>
      </c>
      <c r="J2078" s="7">
        <f t="shared" si="128"/>
        <v>1983</v>
      </c>
      <c r="K2078" s="7">
        <f t="shared" si="129"/>
        <v>2002</v>
      </c>
      <c r="L2078" s="12">
        <f t="shared" si="130"/>
        <v>37493</v>
      </c>
      <c r="M2078" s="13">
        <f t="shared" si="131"/>
        <v>20</v>
      </c>
      <c r="V2078" s="7">
        <v>2</v>
      </c>
    </row>
    <row r="2079" spans="1:22" x14ac:dyDescent="0.3">
      <c r="A2079" s="1" t="s">
        <v>260</v>
      </c>
      <c r="B2079" s="7">
        <v>1984</v>
      </c>
      <c r="C2079" s="1" t="s">
        <v>2350</v>
      </c>
      <c r="D2079" s="7">
        <v>22</v>
      </c>
      <c r="E2079" s="13">
        <v>3</v>
      </c>
      <c r="F2079" s="14">
        <v>33527.1</v>
      </c>
      <c r="G2079" s="1" t="s">
        <v>2351</v>
      </c>
      <c r="H2079" s="1" t="s">
        <v>2352</v>
      </c>
      <c r="I2079" s="9" t="s">
        <v>2362</v>
      </c>
      <c r="J2079" s="7">
        <f t="shared" si="128"/>
        <v>1983</v>
      </c>
      <c r="K2079" s="7">
        <f t="shared" si="129"/>
        <v>1984</v>
      </c>
      <c r="L2079" s="12">
        <f t="shared" si="130"/>
        <v>30885</v>
      </c>
      <c r="M2079" s="13">
        <f t="shared" si="131"/>
        <v>38</v>
      </c>
      <c r="V2079" s="7">
        <v>1</v>
      </c>
    </row>
    <row r="2080" spans="1:22" x14ac:dyDescent="0.3">
      <c r="A2080" s="1" t="s">
        <v>259</v>
      </c>
      <c r="B2080" s="7">
        <v>2003</v>
      </c>
      <c r="C2080" s="1" t="s">
        <v>2357</v>
      </c>
      <c r="D2080" s="7">
        <v>9</v>
      </c>
      <c r="E2080" s="13">
        <v>0</v>
      </c>
      <c r="F2080" s="14">
        <v>33611.71</v>
      </c>
      <c r="G2080" s="1" t="s">
        <v>2355</v>
      </c>
      <c r="H2080" s="1" t="s">
        <v>2351</v>
      </c>
      <c r="I2080" s="9" t="s">
        <v>2362</v>
      </c>
      <c r="J2080" s="7">
        <f t="shared" si="128"/>
        <v>1983</v>
      </c>
      <c r="K2080" s="7">
        <f t="shared" si="129"/>
        <v>2003</v>
      </c>
      <c r="L2080" s="12">
        <f t="shared" si="130"/>
        <v>37873</v>
      </c>
      <c r="M2080" s="13">
        <f t="shared" si="131"/>
        <v>19</v>
      </c>
      <c r="V2080" s="7">
        <v>9</v>
      </c>
    </row>
    <row r="2081" spans="1:22" x14ac:dyDescent="0.3">
      <c r="A2081" s="1" t="s">
        <v>258</v>
      </c>
      <c r="B2081" s="7">
        <v>1993</v>
      </c>
      <c r="C2081" s="1" t="s">
        <v>2354</v>
      </c>
      <c r="D2081" s="7">
        <v>28</v>
      </c>
      <c r="E2081" s="13">
        <v>0</v>
      </c>
      <c r="F2081" s="14">
        <v>33707.550000000003</v>
      </c>
      <c r="G2081" s="1" t="s">
        <v>2351</v>
      </c>
      <c r="H2081" s="1" t="s">
        <v>2351</v>
      </c>
      <c r="I2081" s="9" t="s">
        <v>2362</v>
      </c>
      <c r="J2081" s="7">
        <f t="shared" si="128"/>
        <v>1983</v>
      </c>
      <c r="K2081" s="7">
        <f t="shared" si="129"/>
        <v>1993</v>
      </c>
      <c r="L2081" s="12">
        <f t="shared" si="130"/>
        <v>34301</v>
      </c>
      <c r="M2081" s="13">
        <f t="shared" si="131"/>
        <v>29</v>
      </c>
      <c r="V2081" s="7">
        <v>9</v>
      </c>
    </row>
    <row r="2082" spans="1:22" x14ac:dyDescent="0.3">
      <c r="A2082" s="1" t="s">
        <v>257</v>
      </c>
      <c r="B2082" s="7">
        <v>2004</v>
      </c>
      <c r="C2082" s="1" t="s">
        <v>2354</v>
      </c>
      <c r="D2082" s="7">
        <v>1</v>
      </c>
      <c r="E2082" s="13">
        <v>0</v>
      </c>
      <c r="F2082" s="14">
        <v>33732.69</v>
      </c>
      <c r="G2082" s="1" t="s">
        <v>2355</v>
      </c>
      <c r="H2082" s="1" t="s">
        <v>2355</v>
      </c>
      <c r="I2082" s="9" t="s">
        <v>2372</v>
      </c>
      <c r="J2082" s="7">
        <f t="shared" si="128"/>
        <v>1983</v>
      </c>
      <c r="K2082" s="7">
        <f t="shared" si="129"/>
        <v>2004</v>
      </c>
      <c r="L2082" s="12">
        <f t="shared" si="130"/>
        <v>38292</v>
      </c>
      <c r="M2082" s="13">
        <f t="shared" si="131"/>
        <v>18</v>
      </c>
      <c r="V2082" s="7">
        <v>2</v>
      </c>
    </row>
    <row r="2083" spans="1:22" x14ac:dyDescent="0.3">
      <c r="A2083" s="1" t="s">
        <v>256</v>
      </c>
      <c r="B2083" s="7">
        <v>2003</v>
      </c>
      <c r="C2083" s="1" t="s">
        <v>2357</v>
      </c>
      <c r="D2083" s="7">
        <v>12</v>
      </c>
      <c r="E2083" s="13">
        <v>0</v>
      </c>
      <c r="F2083" s="14">
        <v>33750.29</v>
      </c>
      <c r="G2083" s="1" t="s">
        <v>2355</v>
      </c>
      <c r="H2083" s="1" t="s">
        <v>2352</v>
      </c>
      <c r="I2083" s="9" t="s">
        <v>2358</v>
      </c>
      <c r="J2083" s="7">
        <f t="shared" si="128"/>
        <v>1983</v>
      </c>
      <c r="K2083" s="7">
        <f t="shared" si="129"/>
        <v>2003</v>
      </c>
      <c r="L2083" s="12">
        <f t="shared" si="130"/>
        <v>37876</v>
      </c>
      <c r="M2083" s="13">
        <f t="shared" si="131"/>
        <v>19</v>
      </c>
      <c r="V2083" s="7">
        <v>1</v>
      </c>
    </row>
    <row r="2084" spans="1:22" x14ac:dyDescent="0.3">
      <c r="A2084" s="1" t="s">
        <v>255</v>
      </c>
      <c r="B2084" s="7">
        <v>1962</v>
      </c>
      <c r="C2084" s="1" t="s">
        <v>2359</v>
      </c>
      <c r="D2084" s="7">
        <v>11</v>
      </c>
      <c r="E2084" s="13">
        <v>0</v>
      </c>
      <c r="F2084" s="14">
        <v>33753.32</v>
      </c>
      <c r="G2084" s="1" t="s">
        <v>2355</v>
      </c>
      <c r="H2084" s="1" t="s">
        <v>2352</v>
      </c>
      <c r="I2084" s="9" t="s">
        <v>2362</v>
      </c>
      <c r="J2084" s="7">
        <f t="shared" si="128"/>
        <v>1983</v>
      </c>
      <c r="K2084" s="7">
        <f t="shared" si="129"/>
        <v>1962</v>
      </c>
      <c r="L2084" s="12">
        <f t="shared" si="130"/>
        <v>22991</v>
      </c>
      <c r="M2084" s="13">
        <f t="shared" si="131"/>
        <v>60</v>
      </c>
      <c r="V2084" s="7">
        <v>1</v>
      </c>
    </row>
    <row r="2085" spans="1:22" x14ac:dyDescent="0.3">
      <c r="A2085" s="1" t="s">
        <v>254</v>
      </c>
      <c r="B2085" s="7">
        <v>2000</v>
      </c>
      <c r="C2085" s="1" t="s">
        <v>2361</v>
      </c>
      <c r="D2085" s="7">
        <v>26</v>
      </c>
      <c r="E2085" s="13">
        <v>0</v>
      </c>
      <c r="F2085" s="14">
        <v>33829.39</v>
      </c>
      <c r="G2085" s="1" t="s">
        <v>2351</v>
      </c>
      <c r="H2085" s="1" t="s">
        <v>2352</v>
      </c>
      <c r="I2085" s="9" t="s">
        <v>2362</v>
      </c>
      <c r="J2085" s="7">
        <f t="shared" si="128"/>
        <v>1983</v>
      </c>
      <c r="K2085" s="7">
        <f t="shared" si="129"/>
        <v>2000</v>
      </c>
      <c r="L2085" s="12">
        <f t="shared" si="130"/>
        <v>36825</v>
      </c>
      <c r="M2085" s="13">
        <f t="shared" si="131"/>
        <v>22</v>
      </c>
      <c r="V2085" s="7">
        <v>1</v>
      </c>
    </row>
    <row r="2086" spans="1:22" x14ac:dyDescent="0.3">
      <c r="A2086" s="1" t="s">
        <v>253</v>
      </c>
      <c r="B2086" s="7">
        <v>1997</v>
      </c>
      <c r="C2086" s="1" t="s">
        <v>2360</v>
      </c>
      <c r="D2086" s="7">
        <v>9</v>
      </c>
      <c r="E2086" s="13">
        <v>0</v>
      </c>
      <c r="F2086" s="14">
        <v>33900.65</v>
      </c>
      <c r="G2086" s="1" t="s">
        <v>2351</v>
      </c>
      <c r="H2086" s="1" t="s">
        <v>2352</v>
      </c>
      <c r="I2086" s="9" t="s">
        <v>2362</v>
      </c>
      <c r="J2086" s="7">
        <f t="shared" si="128"/>
        <v>1983</v>
      </c>
      <c r="K2086" s="7">
        <f t="shared" si="129"/>
        <v>1997</v>
      </c>
      <c r="L2086" s="12">
        <f t="shared" si="130"/>
        <v>35651</v>
      </c>
      <c r="M2086" s="13">
        <f t="shared" si="131"/>
        <v>25</v>
      </c>
      <c r="V2086" s="7">
        <v>1</v>
      </c>
    </row>
    <row r="2087" spans="1:22" x14ac:dyDescent="0.3">
      <c r="A2087" s="1" t="s">
        <v>252</v>
      </c>
      <c r="B2087" s="7">
        <v>2000</v>
      </c>
      <c r="C2087" s="1" t="s">
        <v>2359</v>
      </c>
      <c r="D2087" s="7">
        <v>27</v>
      </c>
      <c r="E2087" s="13">
        <v>0</v>
      </c>
      <c r="F2087" s="14">
        <v>33907.550000000003</v>
      </c>
      <c r="G2087" s="1" t="s">
        <v>2351</v>
      </c>
      <c r="H2087" s="1" t="s">
        <v>2351</v>
      </c>
      <c r="I2087" s="9" t="s">
        <v>2358</v>
      </c>
      <c r="J2087" s="7">
        <f t="shared" si="128"/>
        <v>1983</v>
      </c>
      <c r="K2087" s="7">
        <f t="shared" si="129"/>
        <v>2000</v>
      </c>
      <c r="L2087" s="12">
        <f t="shared" si="130"/>
        <v>36887</v>
      </c>
      <c r="M2087" s="13">
        <f t="shared" si="131"/>
        <v>22</v>
      </c>
      <c r="V2087" s="7">
        <v>9</v>
      </c>
    </row>
    <row r="2088" spans="1:22" x14ac:dyDescent="0.3">
      <c r="A2088" s="1" t="s">
        <v>251</v>
      </c>
      <c r="B2088" s="7">
        <v>1994</v>
      </c>
      <c r="C2088" s="1" t="s">
        <v>2357</v>
      </c>
      <c r="D2088" s="7">
        <v>25</v>
      </c>
      <c r="E2088" s="13">
        <v>0</v>
      </c>
      <c r="F2088" s="14">
        <v>33975.47</v>
      </c>
      <c r="G2088" s="1" t="s">
        <v>2351</v>
      </c>
      <c r="H2088" s="1" t="s">
        <v>2351</v>
      </c>
      <c r="I2088" s="9" t="s">
        <v>2362</v>
      </c>
      <c r="J2088" s="7">
        <f t="shared" si="128"/>
        <v>1983</v>
      </c>
      <c r="K2088" s="7">
        <f t="shared" si="129"/>
        <v>1994</v>
      </c>
      <c r="L2088" s="12">
        <f t="shared" si="130"/>
        <v>34602</v>
      </c>
      <c r="M2088" s="13">
        <f t="shared" si="131"/>
        <v>28</v>
      </c>
      <c r="V2088" s="7">
        <v>9</v>
      </c>
    </row>
    <row r="2089" spans="1:22" x14ac:dyDescent="0.3">
      <c r="A2089" s="1" t="s">
        <v>250</v>
      </c>
      <c r="B2089" s="7">
        <v>1972</v>
      </c>
      <c r="C2089" s="1" t="s">
        <v>2350</v>
      </c>
      <c r="D2089" s="7">
        <v>26</v>
      </c>
      <c r="E2089" s="13">
        <v>0</v>
      </c>
      <c r="F2089" s="14">
        <v>34053.360000000001</v>
      </c>
      <c r="G2089" s="1" t="s">
        <v>2351</v>
      </c>
      <c r="H2089" s="1" t="s">
        <v>2351</v>
      </c>
      <c r="I2089" s="9" t="s">
        <v>2362</v>
      </c>
      <c r="J2089" s="7">
        <f t="shared" si="128"/>
        <v>1983</v>
      </c>
      <c r="K2089" s="7">
        <f t="shared" si="129"/>
        <v>1972</v>
      </c>
      <c r="L2089" s="12">
        <f t="shared" si="130"/>
        <v>26506</v>
      </c>
      <c r="M2089" s="13">
        <f t="shared" si="131"/>
        <v>50</v>
      </c>
      <c r="V2089" s="7">
        <v>9</v>
      </c>
    </row>
    <row r="2090" spans="1:22" x14ac:dyDescent="0.3">
      <c r="A2090" s="1" t="s">
        <v>249</v>
      </c>
      <c r="B2090" s="7">
        <v>2002</v>
      </c>
      <c r="C2090" s="1" t="s">
        <v>2359</v>
      </c>
      <c r="D2090" s="7">
        <v>26</v>
      </c>
      <c r="E2090" s="13">
        <v>0</v>
      </c>
      <c r="F2090" s="14">
        <v>34084.68</v>
      </c>
      <c r="G2090" s="1" t="s">
        <v>2351</v>
      </c>
      <c r="H2090" s="1" t="s">
        <v>2352</v>
      </c>
      <c r="I2090" s="9" t="s">
        <v>2362</v>
      </c>
      <c r="J2090" s="7">
        <f t="shared" si="128"/>
        <v>1983</v>
      </c>
      <c r="K2090" s="7">
        <f t="shared" si="129"/>
        <v>2002</v>
      </c>
      <c r="L2090" s="12">
        <f t="shared" si="130"/>
        <v>37616</v>
      </c>
      <c r="M2090" s="13">
        <f t="shared" si="131"/>
        <v>20</v>
      </c>
      <c r="V2090" s="7">
        <v>1</v>
      </c>
    </row>
    <row r="2091" spans="1:22" x14ac:dyDescent="0.3">
      <c r="A2091" s="1" t="s">
        <v>248</v>
      </c>
      <c r="B2091" s="7">
        <v>1999</v>
      </c>
      <c r="C2091" s="1" t="s">
        <v>2354</v>
      </c>
      <c r="D2091" s="7">
        <v>6</v>
      </c>
      <c r="E2091" s="13">
        <v>0</v>
      </c>
      <c r="F2091" s="14">
        <v>34166.269999999997</v>
      </c>
      <c r="G2091" s="1" t="s">
        <v>2351</v>
      </c>
      <c r="H2091" s="1" t="s">
        <v>2352</v>
      </c>
      <c r="I2091" s="9" t="s">
        <v>2362</v>
      </c>
      <c r="J2091" s="7">
        <f t="shared" si="128"/>
        <v>1983</v>
      </c>
      <c r="K2091" s="7">
        <f t="shared" si="129"/>
        <v>1999</v>
      </c>
      <c r="L2091" s="12">
        <f t="shared" si="130"/>
        <v>36470</v>
      </c>
      <c r="M2091" s="13">
        <f t="shared" si="131"/>
        <v>23</v>
      </c>
      <c r="V2091" s="7">
        <v>1</v>
      </c>
    </row>
    <row r="2092" spans="1:22" x14ac:dyDescent="0.3">
      <c r="A2092" s="1" t="s">
        <v>247</v>
      </c>
      <c r="B2092" s="7">
        <v>1971</v>
      </c>
      <c r="C2092" s="1" t="s">
        <v>2360</v>
      </c>
      <c r="D2092" s="7">
        <v>25</v>
      </c>
      <c r="E2092" s="13">
        <v>0</v>
      </c>
      <c r="F2092" s="14">
        <v>34205.07</v>
      </c>
      <c r="G2092" s="1" t="s">
        <v>2351</v>
      </c>
      <c r="H2092" s="1" t="s">
        <v>2351</v>
      </c>
      <c r="I2092" s="9" t="s">
        <v>2362</v>
      </c>
      <c r="J2092" s="7">
        <f t="shared" si="128"/>
        <v>1983</v>
      </c>
      <c r="K2092" s="7">
        <f t="shared" si="129"/>
        <v>1971</v>
      </c>
      <c r="L2092" s="12">
        <f t="shared" si="130"/>
        <v>26170</v>
      </c>
      <c r="M2092" s="13">
        <f t="shared" si="131"/>
        <v>51</v>
      </c>
      <c r="V2092" s="7">
        <v>9</v>
      </c>
    </row>
    <row r="2093" spans="1:22" x14ac:dyDescent="0.3">
      <c r="A2093" s="1" t="s">
        <v>246</v>
      </c>
      <c r="B2093" s="7">
        <v>1975</v>
      </c>
      <c r="C2093" s="1" t="s">
        <v>2350</v>
      </c>
      <c r="D2093" s="7">
        <v>21</v>
      </c>
      <c r="E2093" s="13">
        <v>1</v>
      </c>
      <c r="F2093" s="14">
        <v>34210.33</v>
      </c>
      <c r="G2093" s="1" t="s">
        <v>2351</v>
      </c>
      <c r="H2093" s="1" t="s">
        <v>2355</v>
      </c>
      <c r="I2093" s="9" t="s">
        <v>2358</v>
      </c>
      <c r="J2093" s="7">
        <f t="shared" si="128"/>
        <v>1983</v>
      </c>
      <c r="K2093" s="7">
        <f t="shared" si="129"/>
        <v>1975</v>
      </c>
      <c r="L2093" s="12">
        <f t="shared" si="130"/>
        <v>27596</v>
      </c>
      <c r="M2093" s="13">
        <f t="shared" si="131"/>
        <v>47</v>
      </c>
      <c r="V2093" s="7">
        <v>2</v>
      </c>
    </row>
    <row r="2094" spans="1:22" x14ac:dyDescent="0.3">
      <c r="A2094" s="1" t="s">
        <v>245</v>
      </c>
      <c r="B2094" s="7">
        <v>1962</v>
      </c>
      <c r="C2094" s="1" t="s">
        <v>2350</v>
      </c>
      <c r="D2094" s="7">
        <v>5</v>
      </c>
      <c r="E2094" s="13">
        <v>0</v>
      </c>
      <c r="F2094" s="14">
        <v>34218.019999999997</v>
      </c>
      <c r="G2094" s="1" t="s">
        <v>2355</v>
      </c>
      <c r="H2094" s="1" t="s">
        <v>2355</v>
      </c>
      <c r="I2094" s="9" t="s">
        <v>2362</v>
      </c>
      <c r="J2094" s="7">
        <f t="shared" si="128"/>
        <v>1983</v>
      </c>
      <c r="K2094" s="7">
        <f t="shared" si="129"/>
        <v>1962</v>
      </c>
      <c r="L2094" s="12">
        <f t="shared" si="130"/>
        <v>22832</v>
      </c>
      <c r="M2094" s="13">
        <f t="shared" si="131"/>
        <v>60</v>
      </c>
      <c r="V2094" s="7">
        <v>2</v>
      </c>
    </row>
    <row r="2095" spans="1:22" x14ac:dyDescent="0.3">
      <c r="A2095" s="1" t="s">
        <v>244</v>
      </c>
      <c r="B2095" s="7">
        <v>1998</v>
      </c>
      <c r="C2095" s="1" t="s">
        <v>2356</v>
      </c>
      <c r="D2095" s="7">
        <v>11</v>
      </c>
      <c r="E2095" s="13">
        <v>0</v>
      </c>
      <c r="F2095" s="14">
        <v>34254.050000000003</v>
      </c>
      <c r="G2095" s="1" t="s">
        <v>2355</v>
      </c>
      <c r="H2095" s="1" t="s">
        <v>2352</v>
      </c>
      <c r="I2095" s="9" t="s">
        <v>2364</v>
      </c>
      <c r="J2095" s="7">
        <f t="shared" si="128"/>
        <v>1983</v>
      </c>
      <c r="K2095" s="7">
        <f t="shared" si="129"/>
        <v>1998</v>
      </c>
      <c r="L2095" s="12">
        <f t="shared" si="130"/>
        <v>35957</v>
      </c>
      <c r="M2095" s="13">
        <f t="shared" si="131"/>
        <v>24</v>
      </c>
      <c r="V2095" s="7">
        <v>1</v>
      </c>
    </row>
    <row r="2096" spans="1:22" x14ac:dyDescent="0.3">
      <c r="A2096" s="1" t="s">
        <v>243</v>
      </c>
      <c r="B2096" s="7">
        <v>1995</v>
      </c>
      <c r="C2096" s="1" t="s">
        <v>2361</v>
      </c>
      <c r="D2096" s="7">
        <v>30</v>
      </c>
      <c r="E2096" s="13">
        <v>0</v>
      </c>
      <c r="F2096" s="14">
        <v>34289.43</v>
      </c>
      <c r="G2096" s="1" t="s">
        <v>2355</v>
      </c>
      <c r="H2096" s="1" t="s">
        <v>2355</v>
      </c>
      <c r="I2096" s="9" t="s">
        <v>2362</v>
      </c>
      <c r="J2096" s="7">
        <f t="shared" si="128"/>
        <v>1983</v>
      </c>
      <c r="K2096" s="7">
        <f t="shared" si="129"/>
        <v>1995</v>
      </c>
      <c r="L2096" s="12">
        <f t="shared" si="130"/>
        <v>35002</v>
      </c>
      <c r="M2096" s="13">
        <f t="shared" si="131"/>
        <v>27</v>
      </c>
      <c r="V2096" s="7">
        <v>2</v>
      </c>
    </row>
    <row r="2097" spans="1:22" x14ac:dyDescent="0.3">
      <c r="A2097" s="1" t="s">
        <v>242</v>
      </c>
      <c r="B2097" s="7">
        <v>1986</v>
      </c>
      <c r="C2097" s="1" t="s">
        <v>2361</v>
      </c>
      <c r="D2097" s="7">
        <v>11</v>
      </c>
      <c r="E2097" s="13">
        <v>3</v>
      </c>
      <c r="F2097" s="14">
        <v>34293.120000000003</v>
      </c>
      <c r="G2097" s="1" t="s">
        <v>2355</v>
      </c>
      <c r="H2097" s="1" t="s">
        <v>2351</v>
      </c>
      <c r="I2097" s="9" t="s">
        <v>2362</v>
      </c>
      <c r="J2097" s="7">
        <f t="shared" si="128"/>
        <v>1983</v>
      </c>
      <c r="K2097" s="7">
        <f t="shared" si="129"/>
        <v>1986</v>
      </c>
      <c r="L2097" s="12">
        <f t="shared" si="130"/>
        <v>31696</v>
      </c>
      <c r="M2097" s="13">
        <f t="shared" si="131"/>
        <v>36</v>
      </c>
      <c r="V2097" s="7">
        <v>9</v>
      </c>
    </row>
    <row r="2098" spans="1:22" x14ac:dyDescent="0.3">
      <c r="A2098" s="1" t="s">
        <v>2377</v>
      </c>
      <c r="B2098" s="7">
        <v>2004</v>
      </c>
      <c r="C2098" s="1" t="s">
        <v>2354</v>
      </c>
      <c r="D2098" s="7">
        <v>1</v>
      </c>
      <c r="E2098" s="13">
        <v>2</v>
      </c>
      <c r="F2098" s="14">
        <v>34303.17</v>
      </c>
      <c r="G2098" s="1" t="s">
        <v>2355</v>
      </c>
      <c r="H2098" s="1" t="s">
        <v>2352</v>
      </c>
      <c r="I2098" s="9" t="s">
        <v>2353</v>
      </c>
      <c r="J2098" s="7">
        <f t="shared" si="128"/>
        <v>1983</v>
      </c>
      <c r="K2098" s="7">
        <f t="shared" si="129"/>
        <v>2004</v>
      </c>
      <c r="L2098" s="12">
        <f t="shared" si="130"/>
        <v>38292</v>
      </c>
      <c r="M2098" s="13">
        <f t="shared" si="131"/>
        <v>18</v>
      </c>
      <c r="V2098" s="7">
        <v>1</v>
      </c>
    </row>
    <row r="2099" spans="1:22" x14ac:dyDescent="0.3">
      <c r="A2099" s="1" t="s">
        <v>241</v>
      </c>
      <c r="B2099" s="7">
        <v>1983</v>
      </c>
      <c r="C2099" s="1" t="s">
        <v>2361</v>
      </c>
      <c r="D2099" s="7">
        <v>2</v>
      </c>
      <c r="E2099" s="13">
        <v>3</v>
      </c>
      <c r="F2099" s="14">
        <v>34307.22</v>
      </c>
      <c r="G2099" s="1" t="s">
        <v>2351</v>
      </c>
      <c r="H2099" s="1" t="s">
        <v>2351</v>
      </c>
      <c r="I2099" s="9" t="s">
        <v>2358</v>
      </c>
      <c r="J2099" s="7">
        <f t="shared" si="128"/>
        <v>1983</v>
      </c>
      <c r="K2099" s="7">
        <f t="shared" si="129"/>
        <v>1983</v>
      </c>
      <c r="L2099" s="12">
        <f t="shared" si="130"/>
        <v>30591</v>
      </c>
      <c r="M2099" s="13">
        <f t="shared" si="131"/>
        <v>39</v>
      </c>
      <c r="V2099" s="7">
        <v>9</v>
      </c>
    </row>
    <row r="2100" spans="1:22" x14ac:dyDescent="0.3">
      <c r="A2100" s="1" t="s">
        <v>240</v>
      </c>
      <c r="B2100" s="7">
        <v>1984</v>
      </c>
      <c r="C2100" s="1" t="s">
        <v>2361</v>
      </c>
      <c r="D2100" s="7">
        <v>1</v>
      </c>
      <c r="E2100" s="13">
        <v>3</v>
      </c>
      <c r="F2100" s="14">
        <v>34402.22</v>
      </c>
      <c r="G2100" s="1" t="s">
        <v>2351</v>
      </c>
      <c r="H2100" s="1" t="s">
        <v>2352</v>
      </c>
      <c r="I2100" s="9" t="s">
        <v>2362</v>
      </c>
      <c r="J2100" s="7">
        <f t="shared" si="128"/>
        <v>1983</v>
      </c>
      <c r="K2100" s="7">
        <f t="shared" si="129"/>
        <v>1984</v>
      </c>
      <c r="L2100" s="12">
        <f t="shared" si="130"/>
        <v>30956</v>
      </c>
      <c r="M2100" s="13">
        <f t="shared" si="131"/>
        <v>38</v>
      </c>
      <c r="V2100" s="7">
        <v>1</v>
      </c>
    </row>
    <row r="2101" spans="1:22" x14ac:dyDescent="0.3">
      <c r="A2101" s="1" t="s">
        <v>239</v>
      </c>
      <c r="B2101" s="7">
        <v>2003</v>
      </c>
      <c r="C2101" s="1" t="s">
        <v>2361</v>
      </c>
      <c r="D2101" s="7">
        <v>5</v>
      </c>
      <c r="E2101" s="13">
        <v>0</v>
      </c>
      <c r="F2101" s="14">
        <v>34439.86</v>
      </c>
      <c r="G2101" s="1" t="s">
        <v>2351</v>
      </c>
      <c r="H2101" s="1" t="s">
        <v>2355</v>
      </c>
      <c r="I2101" s="9" t="s">
        <v>2353</v>
      </c>
      <c r="J2101" s="7">
        <f t="shared" si="128"/>
        <v>1983</v>
      </c>
      <c r="K2101" s="7">
        <f t="shared" si="129"/>
        <v>2003</v>
      </c>
      <c r="L2101" s="12">
        <f t="shared" si="130"/>
        <v>37899</v>
      </c>
      <c r="M2101" s="13">
        <f t="shared" si="131"/>
        <v>19</v>
      </c>
      <c r="V2101" s="7">
        <v>2</v>
      </c>
    </row>
    <row r="2102" spans="1:22" x14ac:dyDescent="0.3">
      <c r="A2102" s="1" t="s">
        <v>238</v>
      </c>
      <c r="B2102" s="7">
        <v>1990</v>
      </c>
      <c r="C2102" s="1" t="s">
        <v>2357</v>
      </c>
      <c r="D2102" s="7">
        <v>24</v>
      </c>
      <c r="E2102" s="13">
        <v>3</v>
      </c>
      <c r="F2102" s="14">
        <v>34456.269999999997</v>
      </c>
      <c r="G2102" s="1" t="s">
        <v>2355</v>
      </c>
      <c r="H2102" s="1" t="s">
        <v>2351</v>
      </c>
      <c r="I2102" s="9" t="s">
        <v>2362</v>
      </c>
      <c r="J2102" s="7">
        <f t="shared" si="128"/>
        <v>1983</v>
      </c>
      <c r="K2102" s="7">
        <f t="shared" si="129"/>
        <v>1990</v>
      </c>
      <c r="L2102" s="12">
        <f t="shared" si="130"/>
        <v>33140</v>
      </c>
      <c r="M2102" s="13">
        <f t="shared" si="131"/>
        <v>32</v>
      </c>
      <c r="V2102" s="7">
        <v>9</v>
      </c>
    </row>
    <row r="2103" spans="1:22" x14ac:dyDescent="0.3">
      <c r="A2103" s="1" t="s">
        <v>237</v>
      </c>
      <c r="B2103" s="7">
        <v>1998</v>
      </c>
      <c r="C2103" s="1" t="s">
        <v>2356</v>
      </c>
      <c r="D2103" s="7">
        <v>24</v>
      </c>
      <c r="E2103" s="13">
        <v>0</v>
      </c>
      <c r="F2103" s="14">
        <v>34472.839999999997</v>
      </c>
      <c r="G2103" s="1" t="s">
        <v>2355</v>
      </c>
      <c r="H2103" s="1" t="s">
        <v>2352</v>
      </c>
      <c r="I2103" s="9" t="s">
        <v>2362</v>
      </c>
      <c r="J2103" s="7">
        <f t="shared" si="128"/>
        <v>1983</v>
      </c>
      <c r="K2103" s="7">
        <f t="shared" si="129"/>
        <v>1998</v>
      </c>
      <c r="L2103" s="12">
        <f t="shared" si="130"/>
        <v>35970</v>
      </c>
      <c r="M2103" s="13">
        <f t="shared" si="131"/>
        <v>24</v>
      </c>
      <c r="V2103" s="7">
        <v>1</v>
      </c>
    </row>
    <row r="2104" spans="1:22" x14ac:dyDescent="0.3">
      <c r="A2104" s="1" t="s">
        <v>236</v>
      </c>
      <c r="B2104" s="7">
        <v>1976</v>
      </c>
      <c r="C2104" s="1" t="s">
        <v>2354</v>
      </c>
      <c r="D2104" s="7">
        <v>25</v>
      </c>
      <c r="E2104" s="13">
        <v>2</v>
      </c>
      <c r="F2104" s="14">
        <v>34543.39</v>
      </c>
      <c r="G2104" s="1" t="s">
        <v>2351</v>
      </c>
      <c r="H2104" s="1" t="s">
        <v>2352</v>
      </c>
      <c r="I2104" s="9" t="s">
        <v>2362</v>
      </c>
      <c r="J2104" s="7">
        <f t="shared" si="128"/>
        <v>1983</v>
      </c>
      <c r="K2104" s="7">
        <f t="shared" si="129"/>
        <v>1976</v>
      </c>
      <c r="L2104" s="12">
        <f t="shared" si="130"/>
        <v>28089</v>
      </c>
      <c r="M2104" s="13">
        <f t="shared" si="131"/>
        <v>46</v>
      </c>
      <c r="V2104" s="7">
        <v>1</v>
      </c>
    </row>
    <row r="2105" spans="1:22" x14ac:dyDescent="0.3">
      <c r="A2105" s="1" t="s">
        <v>235</v>
      </c>
      <c r="B2105" s="7">
        <v>2004</v>
      </c>
      <c r="C2105" s="1" t="s">
        <v>2361</v>
      </c>
      <c r="D2105" s="7">
        <v>9</v>
      </c>
      <c r="E2105" s="13">
        <v>0</v>
      </c>
      <c r="F2105" s="14">
        <v>34617.839999999997</v>
      </c>
      <c r="G2105" s="1" t="s">
        <v>2355</v>
      </c>
      <c r="H2105" s="1" t="s">
        <v>2352</v>
      </c>
      <c r="I2105" s="9" t="s">
        <v>2365</v>
      </c>
      <c r="J2105" s="7">
        <f t="shared" si="128"/>
        <v>1983</v>
      </c>
      <c r="K2105" s="7">
        <f t="shared" si="129"/>
        <v>2004</v>
      </c>
      <c r="L2105" s="12">
        <f t="shared" si="130"/>
        <v>38269</v>
      </c>
      <c r="M2105" s="13">
        <f t="shared" si="131"/>
        <v>18</v>
      </c>
      <c r="V2105" s="7">
        <v>1</v>
      </c>
    </row>
    <row r="2106" spans="1:22" x14ac:dyDescent="0.3">
      <c r="A2106" s="1" t="s">
        <v>234</v>
      </c>
      <c r="B2106" s="7">
        <v>1994</v>
      </c>
      <c r="C2106" s="1" t="s">
        <v>2350</v>
      </c>
      <c r="D2106" s="7">
        <v>7</v>
      </c>
      <c r="E2106" s="13">
        <v>0</v>
      </c>
      <c r="F2106" s="14">
        <v>34672.15</v>
      </c>
      <c r="G2106" s="1" t="s">
        <v>2355</v>
      </c>
      <c r="H2106" s="1" t="s">
        <v>2352</v>
      </c>
      <c r="I2106" s="9" t="s">
        <v>2353</v>
      </c>
      <c r="J2106" s="7">
        <f t="shared" si="128"/>
        <v>1983</v>
      </c>
      <c r="K2106" s="7">
        <f t="shared" si="129"/>
        <v>1994</v>
      </c>
      <c r="L2106" s="12">
        <f t="shared" si="130"/>
        <v>34522</v>
      </c>
      <c r="M2106" s="13">
        <f t="shared" si="131"/>
        <v>28</v>
      </c>
      <c r="V2106" s="7">
        <v>1</v>
      </c>
    </row>
    <row r="2107" spans="1:22" x14ac:dyDescent="0.3">
      <c r="A2107" s="1" t="s">
        <v>233</v>
      </c>
      <c r="B2107" s="7">
        <v>2003</v>
      </c>
      <c r="C2107" s="1" t="s">
        <v>2350</v>
      </c>
      <c r="D2107" s="7">
        <v>3</v>
      </c>
      <c r="E2107" s="13">
        <v>0</v>
      </c>
      <c r="F2107" s="14">
        <v>34779.620000000003</v>
      </c>
      <c r="G2107" s="1" t="s">
        <v>2355</v>
      </c>
      <c r="H2107" s="1" t="s">
        <v>2351</v>
      </c>
      <c r="I2107" s="9" t="s">
        <v>2362</v>
      </c>
      <c r="J2107" s="7">
        <f t="shared" si="128"/>
        <v>1983</v>
      </c>
      <c r="K2107" s="7">
        <f t="shared" si="129"/>
        <v>2003</v>
      </c>
      <c r="L2107" s="12">
        <f t="shared" si="130"/>
        <v>37805</v>
      </c>
      <c r="M2107" s="13">
        <f t="shared" si="131"/>
        <v>19</v>
      </c>
      <c r="V2107" s="7">
        <v>9</v>
      </c>
    </row>
    <row r="2108" spans="1:22" x14ac:dyDescent="0.3">
      <c r="A2108" s="1" t="s">
        <v>232</v>
      </c>
      <c r="B2108" s="7">
        <v>1995</v>
      </c>
      <c r="C2108" s="1" t="s">
        <v>2359</v>
      </c>
      <c r="D2108" s="7">
        <v>27</v>
      </c>
      <c r="E2108" s="13">
        <v>1</v>
      </c>
      <c r="F2108" s="14">
        <v>34806.47</v>
      </c>
      <c r="G2108" s="1" t="s">
        <v>2355</v>
      </c>
      <c r="H2108" s="1" t="s">
        <v>2351</v>
      </c>
      <c r="I2108" s="9" t="s">
        <v>2353</v>
      </c>
      <c r="J2108" s="7">
        <f t="shared" si="128"/>
        <v>1983</v>
      </c>
      <c r="K2108" s="7">
        <f t="shared" si="129"/>
        <v>1995</v>
      </c>
      <c r="L2108" s="12">
        <f t="shared" si="130"/>
        <v>35060</v>
      </c>
      <c r="M2108" s="13">
        <f t="shared" si="131"/>
        <v>27</v>
      </c>
      <c r="V2108" s="7">
        <v>9</v>
      </c>
    </row>
    <row r="2109" spans="1:22" x14ac:dyDescent="0.3">
      <c r="A2109" s="1" t="s">
        <v>231</v>
      </c>
      <c r="B2109" s="7">
        <v>2003</v>
      </c>
      <c r="C2109" s="1" t="s">
        <v>2357</v>
      </c>
      <c r="D2109" s="7">
        <v>17</v>
      </c>
      <c r="E2109" s="13">
        <v>0</v>
      </c>
      <c r="F2109" s="14">
        <v>34828.65</v>
      </c>
      <c r="G2109" s="1" t="s">
        <v>2355</v>
      </c>
      <c r="H2109" s="1" t="s">
        <v>2352</v>
      </c>
      <c r="I2109" s="9" t="s">
        <v>2362</v>
      </c>
      <c r="J2109" s="7">
        <f t="shared" si="128"/>
        <v>1983</v>
      </c>
      <c r="K2109" s="7">
        <f t="shared" si="129"/>
        <v>2003</v>
      </c>
      <c r="L2109" s="12">
        <f t="shared" si="130"/>
        <v>37881</v>
      </c>
      <c r="M2109" s="13">
        <f t="shared" si="131"/>
        <v>19</v>
      </c>
      <c r="V2109" s="7">
        <v>1</v>
      </c>
    </row>
    <row r="2110" spans="1:22" x14ac:dyDescent="0.3">
      <c r="A2110" s="1" t="s">
        <v>230</v>
      </c>
      <c r="B2110" s="7">
        <v>1995</v>
      </c>
      <c r="C2110" s="1" t="s">
        <v>2361</v>
      </c>
      <c r="D2110" s="7">
        <v>17</v>
      </c>
      <c r="E2110" s="13">
        <v>0</v>
      </c>
      <c r="F2110" s="14">
        <v>34838.870000000003</v>
      </c>
      <c r="G2110" s="1" t="s">
        <v>2351</v>
      </c>
      <c r="H2110" s="1" t="s">
        <v>2352</v>
      </c>
      <c r="I2110" s="9" t="s">
        <v>2362</v>
      </c>
      <c r="J2110" s="7">
        <f t="shared" si="128"/>
        <v>1983</v>
      </c>
      <c r="K2110" s="7">
        <f t="shared" si="129"/>
        <v>1995</v>
      </c>
      <c r="L2110" s="12">
        <f t="shared" si="130"/>
        <v>34989</v>
      </c>
      <c r="M2110" s="13">
        <f t="shared" si="131"/>
        <v>27</v>
      </c>
      <c r="V2110" s="7">
        <v>1</v>
      </c>
    </row>
    <row r="2111" spans="1:22" x14ac:dyDescent="0.3">
      <c r="A2111" s="1" t="s">
        <v>229</v>
      </c>
      <c r="B2111" s="7">
        <v>1983</v>
      </c>
      <c r="C2111" s="1" t="s">
        <v>2350</v>
      </c>
      <c r="D2111" s="7">
        <v>29</v>
      </c>
      <c r="E2111" s="13">
        <v>3</v>
      </c>
      <c r="F2111" s="14">
        <v>34940.61</v>
      </c>
      <c r="G2111" s="1" t="s">
        <v>2351</v>
      </c>
      <c r="H2111" s="1" t="s">
        <v>2352</v>
      </c>
      <c r="I2111" s="9" t="s">
        <v>2362</v>
      </c>
      <c r="J2111" s="7">
        <f t="shared" si="128"/>
        <v>1983</v>
      </c>
      <c r="K2111" s="7">
        <f t="shared" si="129"/>
        <v>1983</v>
      </c>
      <c r="L2111" s="12">
        <f t="shared" si="130"/>
        <v>30526</v>
      </c>
      <c r="M2111" s="13">
        <f t="shared" si="131"/>
        <v>39</v>
      </c>
      <c r="V2111" s="7">
        <v>1</v>
      </c>
    </row>
    <row r="2112" spans="1:22" x14ac:dyDescent="0.3">
      <c r="A2112" s="1" t="s">
        <v>228</v>
      </c>
      <c r="B2112" s="7">
        <v>1967</v>
      </c>
      <c r="C2112" s="1" t="s">
        <v>2361</v>
      </c>
      <c r="D2112" s="7">
        <v>7</v>
      </c>
      <c r="E2112" s="13">
        <v>0</v>
      </c>
      <c r="F2112" s="14">
        <v>34975.68</v>
      </c>
      <c r="G2112" s="1" t="s">
        <v>2351</v>
      </c>
      <c r="H2112" s="1" t="s">
        <v>2351</v>
      </c>
      <c r="I2112" s="9" t="s">
        <v>2362</v>
      </c>
      <c r="J2112" s="7">
        <f t="shared" si="128"/>
        <v>1983</v>
      </c>
      <c r="K2112" s="7">
        <f t="shared" si="129"/>
        <v>1967</v>
      </c>
      <c r="L2112" s="12">
        <f t="shared" si="130"/>
        <v>24752</v>
      </c>
      <c r="M2112" s="13">
        <f t="shared" si="131"/>
        <v>55</v>
      </c>
      <c r="V2112" s="7">
        <v>9</v>
      </c>
    </row>
    <row r="2113" spans="1:22" x14ac:dyDescent="0.3">
      <c r="A2113" s="1" t="s">
        <v>227</v>
      </c>
      <c r="B2113" s="7">
        <v>1998</v>
      </c>
      <c r="C2113" s="1" t="s">
        <v>2360</v>
      </c>
      <c r="D2113" s="7">
        <v>22</v>
      </c>
      <c r="E2113" s="13">
        <v>0</v>
      </c>
      <c r="F2113" s="14">
        <v>34976.42</v>
      </c>
      <c r="G2113" s="1" t="s">
        <v>2351</v>
      </c>
      <c r="H2113" s="1" t="s">
        <v>2355</v>
      </c>
      <c r="I2113" s="9" t="s">
        <v>2362</v>
      </c>
      <c r="J2113" s="7">
        <f t="shared" si="128"/>
        <v>1983</v>
      </c>
      <c r="K2113" s="7">
        <f t="shared" si="129"/>
        <v>1998</v>
      </c>
      <c r="L2113" s="12">
        <f t="shared" si="130"/>
        <v>36029</v>
      </c>
      <c r="M2113" s="13">
        <f t="shared" si="131"/>
        <v>24</v>
      </c>
      <c r="V2113" s="7">
        <v>2</v>
      </c>
    </row>
    <row r="2114" spans="1:22" x14ac:dyDescent="0.3">
      <c r="A2114" s="1" t="s">
        <v>226</v>
      </c>
      <c r="B2114" s="7">
        <v>1997</v>
      </c>
      <c r="C2114" s="1" t="s">
        <v>2360</v>
      </c>
      <c r="D2114" s="7">
        <v>22</v>
      </c>
      <c r="E2114" s="13">
        <v>0</v>
      </c>
      <c r="F2114" s="14">
        <v>34979.86</v>
      </c>
      <c r="G2114" s="1" t="s">
        <v>2351</v>
      </c>
      <c r="H2114" s="1" t="s">
        <v>2351</v>
      </c>
      <c r="I2114" s="9" t="s">
        <v>2362</v>
      </c>
      <c r="J2114" s="7">
        <f t="shared" si="128"/>
        <v>1983</v>
      </c>
      <c r="K2114" s="7">
        <f t="shared" si="129"/>
        <v>1997</v>
      </c>
      <c r="L2114" s="12">
        <f t="shared" si="130"/>
        <v>35664</v>
      </c>
      <c r="M2114" s="13">
        <f t="shared" si="131"/>
        <v>25</v>
      </c>
      <c r="V2114" s="7">
        <v>9</v>
      </c>
    </row>
    <row r="2115" spans="1:22" x14ac:dyDescent="0.3">
      <c r="A2115" s="1" t="s">
        <v>225</v>
      </c>
      <c r="B2115" s="7">
        <v>1982</v>
      </c>
      <c r="C2115" s="1" t="s">
        <v>2350</v>
      </c>
      <c r="D2115" s="7">
        <v>5</v>
      </c>
      <c r="E2115" s="13">
        <v>3</v>
      </c>
      <c r="F2115" s="14">
        <v>35000.730000000003</v>
      </c>
      <c r="G2115" s="1" t="s">
        <v>2351</v>
      </c>
      <c r="H2115" s="1" t="s">
        <v>2352</v>
      </c>
      <c r="I2115" s="9" t="s">
        <v>2362</v>
      </c>
      <c r="J2115" s="7">
        <f t="shared" ref="J2115:J2178" si="132">ROUND(AVERAGEIF($B$2:$B$2339,"&lt;&gt;Unknown"),0)</f>
        <v>1983</v>
      </c>
      <c r="K2115" s="7">
        <f t="shared" ref="K2115:K2178" si="133">IF(B2115="Unknown",$J$2,B2115)</f>
        <v>1982</v>
      </c>
      <c r="L2115" s="12">
        <f t="shared" ref="L2115:L2178" si="134">DATE(K2115, MONTH(1 &amp;C2115),D2115)</f>
        <v>30137</v>
      </c>
      <c r="M2115" s="13">
        <f t="shared" ref="M2115:M2178" si="135">DATEDIF(L2115, DATE(2023,6,8),"y")</f>
        <v>40</v>
      </c>
      <c r="V2115" s="7">
        <v>1</v>
      </c>
    </row>
    <row r="2116" spans="1:22" x14ac:dyDescent="0.3">
      <c r="A2116" s="1" t="s">
        <v>224</v>
      </c>
      <c r="B2116" s="7">
        <v>1975</v>
      </c>
      <c r="C2116" s="1" t="s">
        <v>2360</v>
      </c>
      <c r="D2116" s="7">
        <v>29</v>
      </c>
      <c r="E2116" s="13">
        <v>1</v>
      </c>
      <c r="F2116" s="14">
        <v>35050.620000000003</v>
      </c>
      <c r="G2116" s="1" t="s">
        <v>2351</v>
      </c>
      <c r="H2116" s="1" t="s">
        <v>2355</v>
      </c>
      <c r="I2116" s="9" t="s">
        <v>2362</v>
      </c>
      <c r="J2116" s="7">
        <f t="shared" si="132"/>
        <v>1983</v>
      </c>
      <c r="K2116" s="7">
        <f t="shared" si="133"/>
        <v>1975</v>
      </c>
      <c r="L2116" s="12">
        <f t="shared" si="134"/>
        <v>27635</v>
      </c>
      <c r="M2116" s="13">
        <f t="shared" si="135"/>
        <v>47</v>
      </c>
      <c r="V2116" s="7">
        <v>2</v>
      </c>
    </row>
    <row r="2117" spans="1:22" x14ac:dyDescent="0.3">
      <c r="A2117" s="1" t="s">
        <v>223</v>
      </c>
      <c r="B2117" s="7">
        <v>1977</v>
      </c>
      <c r="C2117" s="1" t="s">
        <v>2356</v>
      </c>
      <c r="D2117" s="7">
        <v>29</v>
      </c>
      <c r="E2117" s="13">
        <v>0</v>
      </c>
      <c r="F2117" s="14">
        <v>35069.370000000003</v>
      </c>
      <c r="G2117" s="1" t="s">
        <v>2355</v>
      </c>
      <c r="H2117" s="1" t="s">
        <v>2355</v>
      </c>
      <c r="I2117" s="9" t="s">
        <v>2372</v>
      </c>
      <c r="J2117" s="7">
        <f t="shared" si="132"/>
        <v>1983</v>
      </c>
      <c r="K2117" s="7">
        <f t="shared" si="133"/>
        <v>1977</v>
      </c>
      <c r="L2117" s="12">
        <f t="shared" si="134"/>
        <v>28305</v>
      </c>
      <c r="M2117" s="13">
        <f t="shared" si="135"/>
        <v>45</v>
      </c>
      <c r="V2117" s="7">
        <v>2</v>
      </c>
    </row>
    <row r="2118" spans="1:22" x14ac:dyDescent="0.3">
      <c r="A2118" s="1" t="s">
        <v>222</v>
      </c>
      <c r="B2118" s="7">
        <v>1998</v>
      </c>
      <c r="C2118" s="1" t="s">
        <v>2359</v>
      </c>
      <c r="D2118" s="7">
        <v>22</v>
      </c>
      <c r="E2118" s="13">
        <v>0</v>
      </c>
      <c r="F2118" s="14">
        <v>35147.53</v>
      </c>
      <c r="G2118" s="1" t="s">
        <v>2355</v>
      </c>
      <c r="H2118" s="1" t="s">
        <v>2355</v>
      </c>
      <c r="I2118" s="9" t="s">
        <v>2365</v>
      </c>
      <c r="J2118" s="7">
        <f t="shared" si="132"/>
        <v>1983</v>
      </c>
      <c r="K2118" s="7">
        <f t="shared" si="133"/>
        <v>1998</v>
      </c>
      <c r="L2118" s="12">
        <f t="shared" si="134"/>
        <v>36151</v>
      </c>
      <c r="M2118" s="13">
        <f t="shared" si="135"/>
        <v>24</v>
      </c>
      <c r="V2118" s="7">
        <v>2</v>
      </c>
    </row>
    <row r="2119" spans="1:22" x14ac:dyDescent="0.3">
      <c r="A2119" s="1" t="s">
        <v>221</v>
      </c>
      <c r="B2119" s="7">
        <v>1967</v>
      </c>
      <c r="C2119" s="1" t="s">
        <v>2359</v>
      </c>
      <c r="D2119" s="7">
        <v>30</v>
      </c>
      <c r="E2119" s="13">
        <v>1</v>
      </c>
      <c r="F2119" s="14">
        <v>35160.129999999997</v>
      </c>
      <c r="G2119" s="1" t="s">
        <v>2351</v>
      </c>
      <c r="H2119" s="1" t="s">
        <v>2351</v>
      </c>
      <c r="I2119" s="9" t="s">
        <v>2362</v>
      </c>
      <c r="J2119" s="7">
        <f t="shared" si="132"/>
        <v>1983</v>
      </c>
      <c r="K2119" s="7">
        <f t="shared" si="133"/>
        <v>1967</v>
      </c>
      <c r="L2119" s="12">
        <f t="shared" si="134"/>
        <v>24836</v>
      </c>
      <c r="M2119" s="13">
        <f t="shared" si="135"/>
        <v>55</v>
      </c>
      <c r="V2119" s="7">
        <v>9</v>
      </c>
    </row>
    <row r="2120" spans="1:22" x14ac:dyDescent="0.3">
      <c r="A2120" s="1" t="s">
        <v>220</v>
      </c>
      <c r="B2120" s="7">
        <v>1997</v>
      </c>
      <c r="C2120" s="1" t="s">
        <v>2350</v>
      </c>
      <c r="D2120" s="7">
        <v>9</v>
      </c>
      <c r="E2120" s="13">
        <v>0</v>
      </c>
      <c r="F2120" s="14">
        <v>35302.089999999997</v>
      </c>
      <c r="G2120" s="1" t="s">
        <v>2355</v>
      </c>
      <c r="H2120" s="1" t="s">
        <v>2351</v>
      </c>
      <c r="I2120" s="9" t="s">
        <v>2362</v>
      </c>
      <c r="J2120" s="7">
        <f t="shared" si="132"/>
        <v>1983</v>
      </c>
      <c r="K2120" s="7">
        <f t="shared" si="133"/>
        <v>1997</v>
      </c>
      <c r="L2120" s="12">
        <f t="shared" si="134"/>
        <v>35620</v>
      </c>
      <c r="M2120" s="13">
        <f t="shared" si="135"/>
        <v>25</v>
      </c>
      <c r="V2120" s="7">
        <v>9</v>
      </c>
    </row>
    <row r="2121" spans="1:22" x14ac:dyDescent="0.3">
      <c r="A2121" s="1" t="s">
        <v>219</v>
      </c>
      <c r="B2121" s="7">
        <v>1988</v>
      </c>
      <c r="C2121" s="1" t="s">
        <v>2357</v>
      </c>
      <c r="D2121" s="7">
        <v>19</v>
      </c>
      <c r="E2121" s="13">
        <v>3</v>
      </c>
      <c r="F2121" s="14">
        <v>35315.96</v>
      </c>
      <c r="G2121" s="1" t="s">
        <v>2351</v>
      </c>
      <c r="H2121" s="1" t="s">
        <v>2355</v>
      </c>
      <c r="I2121" s="9" t="s">
        <v>2362</v>
      </c>
      <c r="J2121" s="7">
        <f t="shared" si="132"/>
        <v>1983</v>
      </c>
      <c r="K2121" s="7">
        <f t="shared" si="133"/>
        <v>1988</v>
      </c>
      <c r="L2121" s="12">
        <f t="shared" si="134"/>
        <v>32405</v>
      </c>
      <c r="M2121" s="13">
        <f t="shared" si="135"/>
        <v>34</v>
      </c>
      <c r="V2121" s="7">
        <v>2</v>
      </c>
    </row>
    <row r="2122" spans="1:22" x14ac:dyDescent="0.3">
      <c r="A2122" s="1" t="s">
        <v>218</v>
      </c>
      <c r="B2122" s="7">
        <v>1971</v>
      </c>
      <c r="C2122" s="1" t="s">
        <v>2357</v>
      </c>
      <c r="D2122" s="7">
        <v>22</v>
      </c>
      <c r="E2122" s="13">
        <v>0</v>
      </c>
      <c r="F2122" s="14">
        <v>35345.730000000003</v>
      </c>
      <c r="G2122" s="1" t="s">
        <v>2351</v>
      </c>
      <c r="H2122" s="1" t="s">
        <v>2352</v>
      </c>
      <c r="I2122" s="9" t="s">
        <v>2362</v>
      </c>
      <c r="J2122" s="7">
        <f t="shared" si="132"/>
        <v>1983</v>
      </c>
      <c r="K2122" s="7">
        <f t="shared" si="133"/>
        <v>1971</v>
      </c>
      <c r="L2122" s="12">
        <f t="shared" si="134"/>
        <v>26198</v>
      </c>
      <c r="M2122" s="13">
        <f t="shared" si="135"/>
        <v>51</v>
      </c>
      <c r="V2122" s="7">
        <v>1</v>
      </c>
    </row>
    <row r="2123" spans="1:22" x14ac:dyDescent="0.3">
      <c r="A2123" s="1" t="s">
        <v>217</v>
      </c>
      <c r="B2123" s="7">
        <v>1988</v>
      </c>
      <c r="C2123" s="1" t="s">
        <v>2354</v>
      </c>
      <c r="D2123" s="7">
        <v>20</v>
      </c>
      <c r="E2123" s="13">
        <v>0</v>
      </c>
      <c r="F2123" s="14">
        <v>35491.64</v>
      </c>
      <c r="G2123" s="1" t="s">
        <v>2355</v>
      </c>
      <c r="H2123" s="1" t="s">
        <v>2351</v>
      </c>
      <c r="I2123" s="9" t="s">
        <v>2362</v>
      </c>
      <c r="J2123" s="7">
        <f t="shared" si="132"/>
        <v>1983</v>
      </c>
      <c r="K2123" s="7">
        <f t="shared" si="133"/>
        <v>1988</v>
      </c>
      <c r="L2123" s="12">
        <f t="shared" si="134"/>
        <v>32467</v>
      </c>
      <c r="M2123" s="13">
        <f t="shared" si="135"/>
        <v>34</v>
      </c>
      <c r="V2123" s="7">
        <v>9</v>
      </c>
    </row>
    <row r="2124" spans="1:22" x14ac:dyDescent="0.3">
      <c r="A2124" s="1" t="s">
        <v>216</v>
      </c>
      <c r="B2124" s="7">
        <v>1973</v>
      </c>
      <c r="C2124" s="1" t="s">
        <v>2359</v>
      </c>
      <c r="D2124" s="7">
        <v>16</v>
      </c>
      <c r="E2124" s="13">
        <v>0</v>
      </c>
      <c r="F2124" s="14">
        <v>35517.19</v>
      </c>
      <c r="G2124" s="1" t="s">
        <v>2351</v>
      </c>
      <c r="H2124" s="1" t="s">
        <v>2351</v>
      </c>
      <c r="I2124" s="9" t="s">
        <v>2362</v>
      </c>
      <c r="J2124" s="7">
        <f t="shared" si="132"/>
        <v>1983</v>
      </c>
      <c r="K2124" s="7">
        <f t="shared" si="133"/>
        <v>1973</v>
      </c>
      <c r="L2124" s="12">
        <f t="shared" si="134"/>
        <v>27014</v>
      </c>
      <c r="M2124" s="13">
        <f t="shared" si="135"/>
        <v>49</v>
      </c>
      <c r="V2124" s="7">
        <v>9</v>
      </c>
    </row>
    <row r="2125" spans="1:22" x14ac:dyDescent="0.3">
      <c r="A2125" s="1" t="s">
        <v>215</v>
      </c>
      <c r="B2125" s="7">
        <v>1992</v>
      </c>
      <c r="C2125" s="1" t="s">
        <v>2357</v>
      </c>
      <c r="D2125" s="7">
        <v>13</v>
      </c>
      <c r="E2125" s="13">
        <v>0</v>
      </c>
      <c r="F2125" s="14">
        <v>35547.47</v>
      </c>
      <c r="G2125" s="1" t="s">
        <v>2351</v>
      </c>
      <c r="H2125" s="1" t="s">
        <v>2352</v>
      </c>
      <c r="I2125" s="9" t="s">
        <v>2362</v>
      </c>
      <c r="J2125" s="7">
        <f t="shared" si="132"/>
        <v>1983</v>
      </c>
      <c r="K2125" s="7">
        <f t="shared" si="133"/>
        <v>1992</v>
      </c>
      <c r="L2125" s="12">
        <f t="shared" si="134"/>
        <v>33860</v>
      </c>
      <c r="M2125" s="13">
        <f t="shared" si="135"/>
        <v>30</v>
      </c>
      <c r="V2125" s="7">
        <v>1</v>
      </c>
    </row>
    <row r="2126" spans="1:22" x14ac:dyDescent="0.3">
      <c r="A2126" s="1" t="s">
        <v>214</v>
      </c>
      <c r="B2126" s="7">
        <v>1973</v>
      </c>
      <c r="C2126" s="1" t="s">
        <v>2361</v>
      </c>
      <c r="D2126" s="7">
        <v>27</v>
      </c>
      <c r="E2126" s="13">
        <v>0</v>
      </c>
      <c r="F2126" s="14">
        <v>35547.72</v>
      </c>
      <c r="G2126" s="1" t="s">
        <v>2355</v>
      </c>
      <c r="H2126" s="1" t="s">
        <v>2355</v>
      </c>
      <c r="I2126" s="9" t="s">
        <v>2362</v>
      </c>
      <c r="J2126" s="7">
        <f t="shared" si="132"/>
        <v>1983</v>
      </c>
      <c r="K2126" s="7">
        <f t="shared" si="133"/>
        <v>1973</v>
      </c>
      <c r="L2126" s="12">
        <f t="shared" si="134"/>
        <v>26964</v>
      </c>
      <c r="M2126" s="13">
        <f t="shared" si="135"/>
        <v>49</v>
      </c>
      <c r="V2126" s="7">
        <v>2</v>
      </c>
    </row>
    <row r="2127" spans="1:22" x14ac:dyDescent="0.3">
      <c r="A2127" s="1" t="s">
        <v>213</v>
      </c>
      <c r="B2127" s="7">
        <v>1964</v>
      </c>
      <c r="C2127" s="1" t="s">
        <v>2360</v>
      </c>
      <c r="D2127" s="7">
        <v>29</v>
      </c>
      <c r="E2127" s="13">
        <v>0</v>
      </c>
      <c r="F2127" s="14">
        <v>35573.26</v>
      </c>
      <c r="G2127" s="1" t="s">
        <v>2351</v>
      </c>
      <c r="H2127" s="1" t="s">
        <v>2355</v>
      </c>
      <c r="I2127" s="9" t="s">
        <v>2362</v>
      </c>
      <c r="J2127" s="7">
        <f t="shared" si="132"/>
        <v>1983</v>
      </c>
      <c r="K2127" s="7">
        <f t="shared" si="133"/>
        <v>1964</v>
      </c>
      <c r="L2127" s="12">
        <f t="shared" si="134"/>
        <v>23618</v>
      </c>
      <c r="M2127" s="13">
        <f t="shared" si="135"/>
        <v>58</v>
      </c>
      <c r="V2127" s="7">
        <v>2</v>
      </c>
    </row>
    <row r="2128" spans="1:22" x14ac:dyDescent="0.3">
      <c r="A2128" s="1" t="s">
        <v>212</v>
      </c>
      <c r="B2128" s="7">
        <v>1971</v>
      </c>
      <c r="C2128" s="1" t="s">
        <v>2360</v>
      </c>
      <c r="D2128" s="7">
        <v>10</v>
      </c>
      <c r="E2128" s="13">
        <v>0</v>
      </c>
      <c r="F2128" s="14">
        <v>35583.17</v>
      </c>
      <c r="G2128" s="1" t="s">
        <v>2355</v>
      </c>
      <c r="H2128" s="1" t="s">
        <v>2352</v>
      </c>
      <c r="I2128" s="9" t="s">
        <v>2362</v>
      </c>
      <c r="J2128" s="7">
        <f t="shared" si="132"/>
        <v>1983</v>
      </c>
      <c r="K2128" s="7">
        <f t="shared" si="133"/>
        <v>1971</v>
      </c>
      <c r="L2128" s="12">
        <f t="shared" si="134"/>
        <v>26155</v>
      </c>
      <c r="M2128" s="13">
        <f t="shared" si="135"/>
        <v>51</v>
      </c>
      <c r="V2128" s="7">
        <v>1</v>
      </c>
    </row>
    <row r="2129" spans="1:22" x14ac:dyDescent="0.3">
      <c r="A2129" s="1" t="s">
        <v>211</v>
      </c>
      <c r="B2129" s="7">
        <v>2000</v>
      </c>
      <c r="C2129" s="1" t="s">
        <v>2354</v>
      </c>
      <c r="D2129" s="7">
        <v>19</v>
      </c>
      <c r="E2129" s="13">
        <v>0</v>
      </c>
      <c r="F2129" s="14">
        <v>35585.58</v>
      </c>
      <c r="G2129" s="1" t="s">
        <v>2351</v>
      </c>
      <c r="H2129" s="1" t="s">
        <v>2352</v>
      </c>
      <c r="I2129" s="9" t="s">
        <v>2362</v>
      </c>
      <c r="J2129" s="7">
        <f t="shared" si="132"/>
        <v>1983</v>
      </c>
      <c r="K2129" s="7">
        <f t="shared" si="133"/>
        <v>2000</v>
      </c>
      <c r="L2129" s="12">
        <f t="shared" si="134"/>
        <v>36849</v>
      </c>
      <c r="M2129" s="13">
        <f t="shared" si="135"/>
        <v>22</v>
      </c>
      <c r="V2129" s="7">
        <v>1</v>
      </c>
    </row>
    <row r="2130" spans="1:22" x14ac:dyDescent="0.3">
      <c r="A2130" s="1" t="s">
        <v>210</v>
      </c>
      <c r="B2130" s="7">
        <v>2000</v>
      </c>
      <c r="C2130" s="1" t="s">
        <v>2359</v>
      </c>
      <c r="D2130" s="7">
        <v>17</v>
      </c>
      <c r="E2130" s="13">
        <v>3</v>
      </c>
      <c r="F2130" s="14">
        <v>35595.589999999997</v>
      </c>
      <c r="G2130" s="1" t="s">
        <v>2351</v>
      </c>
      <c r="H2130" s="1" t="s">
        <v>2352</v>
      </c>
      <c r="I2130" s="9" t="s">
        <v>2353</v>
      </c>
      <c r="J2130" s="7">
        <f t="shared" si="132"/>
        <v>1983</v>
      </c>
      <c r="K2130" s="7">
        <f t="shared" si="133"/>
        <v>2000</v>
      </c>
      <c r="L2130" s="12">
        <f t="shared" si="134"/>
        <v>36877</v>
      </c>
      <c r="M2130" s="13">
        <f t="shared" si="135"/>
        <v>22</v>
      </c>
      <c r="V2130" s="7">
        <v>1</v>
      </c>
    </row>
    <row r="2131" spans="1:22" x14ac:dyDescent="0.3">
      <c r="A2131" s="1" t="s">
        <v>209</v>
      </c>
      <c r="B2131" s="7">
        <v>1978</v>
      </c>
      <c r="C2131" s="1" t="s">
        <v>2359</v>
      </c>
      <c r="D2131" s="7">
        <v>19</v>
      </c>
      <c r="E2131" s="13">
        <v>2</v>
      </c>
      <c r="F2131" s="14">
        <v>35701.9</v>
      </c>
      <c r="G2131" s="1" t="s">
        <v>2351</v>
      </c>
      <c r="H2131" s="1" t="s">
        <v>2355</v>
      </c>
      <c r="I2131" s="9" t="s">
        <v>2362</v>
      </c>
      <c r="J2131" s="7">
        <f t="shared" si="132"/>
        <v>1983</v>
      </c>
      <c r="K2131" s="7">
        <f t="shared" si="133"/>
        <v>1978</v>
      </c>
      <c r="L2131" s="12">
        <f t="shared" si="134"/>
        <v>28843</v>
      </c>
      <c r="M2131" s="13">
        <f t="shared" si="135"/>
        <v>44</v>
      </c>
      <c r="V2131" s="7">
        <v>2</v>
      </c>
    </row>
    <row r="2132" spans="1:22" x14ac:dyDescent="0.3">
      <c r="A2132" s="1" t="s">
        <v>208</v>
      </c>
      <c r="B2132" s="7">
        <v>1974</v>
      </c>
      <c r="C2132" s="1" t="s">
        <v>2350</v>
      </c>
      <c r="D2132" s="7">
        <v>15</v>
      </c>
      <c r="E2132" s="13">
        <v>0</v>
      </c>
      <c r="F2132" s="14">
        <v>35711.39</v>
      </c>
      <c r="G2132" s="1" t="s">
        <v>2351</v>
      </c>
      <c r="H2132" s="1" t="s">
        <v>2352</v>
      </c>
      <c r="I2132" s="9" t="s">
        <v>2358</v>
      </c>
      <c r="J2132" s="7">
        <f t="shared" si="132"/>
        <v>1983</v>
      </c>
      <c r="K2132" s="7">
        <f t="shared" si="133"/>
        <v>1974</v>
      </c>
      <c r="L2132" s="12">
        <f t="shared" si="134"/>
        <v>27225</v>
      </c>
      <c r="M2132" s="13">
        <f t="shared" si="135"/>
        <v>48</v>
      </c>
      <c r="V2132" s="7">
        <v>1</v>
      </c>
    </row>
    <row r="2133" spans="1:22" x14ac:dyDescent="0.3">
      <c r="A2133" s="1" t="s">
        <v>207</v>
      </c>
      <c r="B2133" s="7">
        <v>1976</v>
      </c>
      <c r="C2133" s="1" t="s">
        <v>2361</v>
      </c>
      <c r="D2133" s="7">
        <v>4</v>
      </c>
      <c r="E2133" s="13">
        <v>2</v>
      </c>
      <c r="F2133" s="14">
        <v>35733.96</v>
      </c>
      <c r="G2133" s="1" t="s">
        <v>2351</v>
      </c>
      <c r="H2133" s="1" t="s">
        <v>2351</v>
      </c>
      <c r="I2133" s="9" t="s">
        <v>2362</v>
      </c>
      <c r="J2133" s="7">
        <f t="shared" si="132"/>
        <v>1983</v>
      </c>
      <c r="K2133" s="7">
        <f t="shared" si="133"/>
        <v>1976</v>
      </c>
      <c r="L2133" s="12">
        <f t="shared" si="134"/>
        <v>28037</v>
      </c>
      <c r="M2133" s="13">
        <f t="shared" si="135"/>
        <v>46</v>
      </c>
      <c r="V2133" s="7">
        <v>9</v>
      </c>
    </row>
    <row r="2134" spans="1:22" x14ac:dyDescent="0.3">
      <c r="A2134" s="1" t="s">
        <v>206</v>
      </c>
      <c r="B2134" s="7">
        <v>1992</v>
      </c>
      <c r="C2134" s="1" t="s">
        <v>2356</v>
      </c>
      <c r="D2134" s="7">
        <v>18</v>
      </c>
      <c r="E2134" s="13">
        <v>0</v>
      </c>
      <c r="F2134" s="14">
        <v>35883.269999999997</v>
      </c>
      <c r="G2134" s="1" t="s">
        <v>2351</v>
      </c>
      <c r="H2134" s="1" t="s">
        <v>2355</v>
      </c>
      <c r="I2134" s="9" t="s">
        <v>2362</v>
      </c>
      <c r="J2134" s="7">
        <f t="shared" si="132"/>
        <v>1983</v>
      </c>
      <c r="K2134" s="7">
        <f t="shared" si="133"/>
        <v>1992</v>
      </c>
      <c r="L2134" s="12">
        <f t="shared" si="134"/>
        <v>33773</v>
      </c>
      <c r="M2134" s="13">
        <f t="shared" si="135"/>
        <v>30</v>
      </c>
      <c r="V2134" s="7">
        <v>2</v>
      </c>
    </row>
    <row r="2135" spans="1:22" x14ac:dyDescent="0.3">
      <c r="A2135" s="1" t="s">
        <v>205</v>
      </c>
      <c r="B2135" s="7">
        <v>1981</v>
      </c>
      <c r="C2135" s="1" t="s">
        <v>2354</v>
      </c>
      <c r="D2135" s="7">
        <v>22</v>
      </c>
      <c r="E2135" s="13">
        <v>1</v>
      </c>
      <c r="F2135" s="14">
        <v>35952.65</v>
      </c>
      <c r="G2135" s="1" t="s">
        <v>2355</v>
      </c>
      <c r="H2135" s="1" t="s">
        <v>2352</v>
      </c>
      <c r="I2135" s="9" t="s">
        <v>2362</v>
      </c>
      <c r="J2135" s="7">
        <f t="shared" si="132"/>
        <v>1983</v>
      </c>
      <c r="K2135" s="7">
        <f t="shared" si="133"/>
        <v>1981</v>
      </c>
      <c r="L2135" s="12">
        <f t="shared" si="134"/>
        <v>29912</v>
      </c>
      <c r="M2135" s="13">
        <f t="shared" si="135"/>
        <v>41</v>
      </c>
      <c r="V2135" s="7">
        <v>1</v>
      </c>
    </row>
    <row r="2136" spans="1:22" x14ac:dyDescent="0.3">
      <c r="A2136" s="1" t="s">
        <v>204</v>
      </c>
      <c r="B2136" s="7">
        <v>1999</v>
      </c>
      <c r="C2136" s="1" t="s">
        <v>2357</v>
      </c>
      <c r="D2136" s="7">
        <v>4</v>
      </c>
      <c r="E2136" s="13">
        <v>2</v>
      </c>
      <c r="F2136" s="14">
        <v>36021.01</v>
      </c>
      <c r="G2136" s="1" t="s">
        <v>2351</v>
      </c>
      <c r="H2136" s="1" t="s">
        <v>2352</v>
      </c>
      <c r="I2136" s="9" t="s">
        <v>2353</v>
      </c>
      <c r="J2136" s="7">
        <f t="shared" si="132"/>
        <v>1983</v>
      </c>
      <c r="K2136" s="7">
        <f t="shared" si="133"/>
        <v>1999</v>
      </c>
      <c r="L2136" s="12">
        <f t="shared" si="134"/>
        <v>36407</v>
      </c>
      <c r="M2136" s="13">
        <f t="shared" si="135"/>
        <v>23</v>
      </c>
      <c r="V2136" s="7">
        <v>1</v>
      </c>
    </row>
    <row r="2137" spans="1:22" x14ac:dyDescent="0.3">
      <c r="A2137" s="1" t="s">
        <v>203</v>
      </c>
      <c r="B2137" s="7">
        <v>1963</v>
      </c>
      <c r="C2137" s="1" t="s">
        <v>2350</v>
      </c>
      <c r="D2137" s="7">
        <v>22</v>
      </c>
      <c r="E2137" s="13">
        <v>0</v>
      </c>
      <c r="F2137" s="14">
        <v>36074.339999999997</v>
      </c>
      <c r="G2137" s="1" t="s">
        <v>2351</v>
      </c>
      <c r="H2137" s="1" t="s">
        <v>2355</v>
      </c>
      <c r="I2137" s="9" t="s">
        <v>2362</v>
      </c>
      <c r="J2137" s="7">
        <f t="shared" si="132"/>
        <v>1983</v>
      </c>
      <c r="K2137" s="7">
        <f t="shared" si="133"/>
        <v>1963</v>
      </c>
      <c r="L2137" s="12">
        <f t="shared" si="134"/>
        <v>23214</v>
      </c>
      <c r="M2137" s="13">
        <f t="shared" si="135"/>
        <v>59</v>
      </c>
      <c r="V2137" s="7">
        <v>2</v>
      </c>
    </row>
    <row r="2138" spans="1:22" x14ac:dyDescent="0.3">
      <c r="A2138" s="1" t="s">
        <v>202</v>
      </c>
      <c r="B2138" s="7">
        <v>1996</v>
      </c>
      <c r="C2138" s="1" t="s">
        <v>2360</v>
      </c>
      <c r="D2138" s="7">
        <v>20</v>
      </c>
      <c r="E2138" s="13">
        <v>2</v>
      </c>
      <c r="F2138" s="14">
        <v>36085.22</v>
      </c>
      <c r="G2138" s="1" t="s">
        <v>2355</v>
      </c>
      <c r="H2138" s="1" t="s">
        <v>2355</v>
      </c>
      <c r="I2138" s="9" t="s">
        <v>2362</v>
      </c>
      <c r="J2138" s="7">
        <f t="shared" si="132"/>
        <v>1983</v>
      </c>
      <c r="K2138" s="7">
        <f t="shared" si="133"/>
        <v>1996</v>
      </c>
      <c r="L2138" s="12">
        <f t="shared" si="134"/>
        <v>35297</v>
      </c>
      <c r="M2138" s="13">
        <f t="shared" si="135"/>
        <v>26</v>
      </c>
      <c r="V2138" s="7">
        <v>2</v>
      </c>
    </row>
    <row r="2139" spans="1:22" x14ac:dyDescent="0.3">
      <c r="A2139" s="1" t="s">
        <v>201</v>
      </c>
      <c r="B2139" s="7">
        <v>1979</v>
      </c>
      <c r="C2139" s="1" t="s">
        <v>2354</v>
      </c>
      <c r="D2139" s="7">
        <v>4</v>
      </c>
      <c r="E2139" s="13">
        <v>2</v>
      </c>
      <c r="F2139" s="14">
        <v>36090.49</v>
      </c>
      <c r="G2139" s="1" t="s">
        <v>2351</v>
      </c>
      <c r="H2139" s="1" t="s">
        <v>2351</v>
      </c>
      <c r="I2139" s="9" t="s">
        <v>2362</v>
      </c>
      <c r="J2139" s="7">
        <f t="shared" si="132"/>
        <v>1983</v>
      </c>
      <c r="K2139" s="7">
        <f t="shared" si="133"/>
        <v>1979</v>
      </c>
      <c r="L2139" s="12">
        <f t="shared" si="134"/>
        <v>29163</v>
      </c>
      <c r="M2139" s="13">
        <f t="shared" si="135"/>
        <v>43</v>
      </c>
      <c r="V2139" s="7">
        <v>9</v>
      </c>
    </row>
    <row r="2140" spans="1:22" x14ac:dyDescent="0.3">
      <c r="A2140" s="1" t="s">
        <v>200</v>
      </c>
      <c r="B2140" s="7">
        <v>1997</v>
      </c>
      <c r="C2140" s="1" t="s">
        <v>2356</v>
      </c>
      <c r="D2140" s="7">
        <v>12</v>
      </c>
      <c r="E2140" s="13">
        <v>2</v>
      </c>
      <c r="F2140" s="14">
        <v>36124.57</v>
      </c>
      <c r="G2140" s="1" t="s">
        <v>2355</v>
      </c>
      <c r="H2140" s="1" t="s">
        <v>2352</v>
      </c>
      <c r="I2140" s="9" t="s">
        <v>2353</v>
      </c>
      <c r="J2140" s="7">
        <f t="shared" si="132"/>
        <v>1983</v>
      </c>
      <c r="K2140" s="7">
        <f t="shared" si="133"/>
        <v>1997</v>
      </c>
      <c r="L2140" s="12">
        <f t="shared" si="134"/>
        <v>35593</v>
      </c>
      <c r="M2140" s="13">
        <f t="shared" si="135"/>
        <v>25</v>
      </c>
      <c r="V2140" s="7">
        <v>1</v>
      </c>
    </row>
    <row r="2141" spans="1:22" x14ac:dyDescent="0.3">
      <c r="A2141" s="1" t="s">
        <v>199</v>
      </c>
      <c r="B2141" s="7">
        <v>2004</v>
      </c>
      <c r="C2141" s="1" t="s">
        <v>2360</v>
      </c>
      <c r="D2141" s="7">
        <v>30</v>
      </c>
      <c r="E2141" s="13">
        <v>0</v>
      </c>
      <c r="F2141" s="14">
        <v>36149.480000000003</v>
      </c>
      <c r="G2141" s="1" t="s">
        <v>2351</v>
      </c>
      <c r="H2141" s="1" t="s">
        <v>2351</v>
      </c>
      <c r="I2141" s="9" t="s">
        <v>2353</v>
      </c>
      <c r="J2141" s="7">
        <f t="shared" si="132"/>
        <v>1983</v>
      </c>
      <c r="K2141" s="7">
        <f t="shared" si="133"/>
        <v>2004</v>
      </c>
      <c r="L2141" s="12">
        <f t="shared" si="134"/>
        <v>38229</v>
      </c>
      <c r="M2141" s="13">
        <f t="shared" si="135"/>
        <v>18</v>
      </c>
      <c r="V2141" s="7">
        <v>9</v>
      </c>
    </row>
    <row r="2142" spans="1:22" x14ac:dyDescent="0.3">
      <c r="A2142" s="1" t="s">
        <v>198</v>
      </c>
      <c r="B2142" s="7">
        <v>1974</v>
      </c>
      <c r="C2142" s="1" t="s">
        <v>2359</v>
      </c>
      <c r="D2142" s="7">
        <v>6</v>
      </c>
      <c r="E2142" s="13">
        <v>0</v>
      </c>
      <c r="F2142" s="14">
        <v>36182.870000000003</v>
      </c>
      <c r="G2142" s="1" t="s">
        <v>2351</v>
      </c>
      <c r="H2142" s="1" t="s">
        <v>2352</v>
      </c>
      <c r="I2142" s="9" t="s">
        <v>2358</v>
      </c>
      <c r="J2142" s="7">
        <f t="shared" si="132"/>
        <v>1983</v>
      </c>
      <c r="K2142" s="7">
        <f t="shared" si="133"/>
        <v>1974</v>
      </c>
      <c r="L2142" s="12">
        <f t="shared" si="134"/>
        <v>27369</v>
      </c>
      <c r="M2142" s="13">
        <f t="shared" si="135"/>
        <v>48</v>
      </c>
      <c r="V2142" s="7">
        <v>1</v>
      </c>
    </row>
    <row r="2143" spans="1:22" x14ac:dyDescent="0.3">
      <c r="A2143" s="1" t="s">
        <v>197</v>
      </c>
      <c r="B2143" s="7">
        <v>1999</v>
      </c>
      <c r="C2143" s="1" t="s">
        <v>2361</v>
      </c>
      <c r="D2143" s="7">
        <v>1</v>
      </c>
      <c r="E2143" s="13">
        <v>3</v>
      </c>
      <c r="F2143" s="14">
        <v>36189.1</v>
      </c>
      <c r="G2143" s="1" t="s">
        <v>2355</v>
      </c>
      <c r="H2143" s="1" t="s">
        <v>2352</v>
      </c>
      <c r="I2143" s="9" t="s">
        <v>2365</v>
      </c>
      <c r="J2143" s="7">
        <f t="shared" si="132"/>
        <v>1983</v>
      </c>
      <c r="K2143" s="7">
        <f t="shared" si="133"/>
        <v>1999</v>
      </c>
      <c r="L2143" s="12">
        <f t="shared" si="134"/>
        <v>36434</v>
      </c>
      <c r="M2143" s="13">
        <f t="shared" si="135"/>
        <v>23</v>
      </c>
      <c r="V2143" s="7">
        <v>1</v>
      </c>
    </row>
    <row r="2144" spans="1:22" x14ac:dyDescent="0.3">
      <c r="A2144" s="1" t="s">
        <v>196</v>
      </c>
      <c r="B2144" s="7">
        <v>1993</v>
      </c>
      <c r="C2144" s="1" t="s">
        <v>2359</v>
      </c>
      <c r="D2144" s="7">
        <v>28</v>
      </c>
      <c r="E2144" s="13">
        <v>0</v>
      </c>
      <c r="F2144" s="14">
        <v>36197.699999999997</v>
      </c>
      <c r="G2144" s="1" t="s">
        <v>2355</v>
      </c>
      <c r="H2144" s="1" t="s">
        <v>2352</v>
      </c>
      <c r="I2144" s="9" t="s">
        <v>2362</v>
      </c>
      <c r="J2144" s="7">
        <f t="shared" si="132"/>
        <v>1983</v>
      </c>
      <c r="K2144" s="7">
        <f t="shared" si="133"/>
        <v>1993</v>
      </c>
      <c r="L2144" s="12">
        <f t="shared" si="134"/>
        <v>34331</v>
      </c>
      <c r="M2144" s="13">
        <f t="shared" si="135"/>
        <v>29</v>
      </c>
      <c r="V2144" s="7">
        <v>1</v>
      </c>
    </row>
    <row r="2145" spans="1:22" x14ac:dyDescent="0.3">
      <c r="A2145" s="1" t="s">
        <v>195</v>
      </c>
      <c r="B2145" s="7">
        <v>2003</v>
      </c>
      <c r="C2145" s="1" t="s">
        <v>2357</v>
      </c>
      <c r="D2145" s="7">
        <v>5</v>
      </c>
      <c r="E2145" s="13">
        <v>0</v>
      </c>
      <c r="F2145" s="14">
        <v>36219.410000000003</v>
      </c>
      <c r="G2145" s="1" t="s">
        <v>2355</v>
      </c>
      <c r="H2145" s="1" t="s">
        <v>2355</v>
      </c>
      <c r="I2145" s="9" t="s">
        <v>2358</v>
      </c>
      <c r="J2145" s="7">
        <f t="shared" si="132"/>
        <v>1983</v>
      </c>
      <c r="K2145" s="7">
        <f t="shared" si="133"/>
        <v>2003</v>
      </c>
      <c r="L2145" s="12">
        <f t="shared" si="134"/>
        <v>37869</v>
      </c>
      <c r="M2145" s="13">
        <f t="shared" si="135"/>
        <v>19</v>
      </c>
      <c r="V2145" s="7">
        <v>2</v>
      </c>
    </row>
    <row r="2146" spans="1:22" x14ac:dyDescent="0.3">
      <c r="A2146" s="1" t="s">
        <v>194</v>
      </c>
      <c r="B2146" s="7">
        <v>2004</v>
      </c>
      <c r="C2146" s="1" t="s">
        <v>2359</v>
      </c>
      <c r="D2146" s="7">
        <v>25</v>
      </c>
      <c r="E2146" s="13">
        <v>0</v>
      </c>
      <c r="F2146" s="14">
        <v>36307.800000000003</v>
      </c>
      <c r="G2146" s="1" t="s">
        <v>2355</v>
      </c>
      <c r="H2146" s="1" t="s">
        <v>2351</v>
      </c>
      <c r="I2146" s="9" t="s">
        <v>2353</v>
      </c>
      <c r="J2146" s="7">
        <f t="shared" si="132"/>
        <v>1983</v>
      </c>
      <c r="K2146" s="7">
        <f t="shared" si="133"/>
        <v>2004</v>
      </c>
      <c r="L2146" s="12">
        <f t="shared" si="134"/>
        <v>38346</v>
      </c>
      <c r="M2146" s="13">
        <f t="shared" si="135"/>
        <v>18</v>
      </c>
      <c r="V2146" s="7">
        <v>9</v>
      </c>
    </row>
    <row r="2147" spans="1:22" x14ac:dyDescent="0.3">
      <c r="A2147" s="1" t="s">
        <v>193</v>
      </c>
      <c r="B2147" s="7">
        <v>1992</v>
      </c>
      <c r="C2147" s="1" t="s">
        <v>2356</v>
      </c>
      <c r="D2147" s="7">
        <v>16</v>
      </c>
      <c r="E2147" s="13">
        <v>0</v>
      </c>
      <c r="F2147" s="14">
        <v>36314.050000000003</v>
      </c>
      <c r="G2147" s="1" t="s">
        <v>2351</v>
      </c>
      <c r="H2147" s="1" t="s">
        <v>2351</v>
      </c>
      <c r="I2147" s="9" t="s">
        <v>2362</v>
      </c>
      <c r="J2147" s="7">
        <f t="shared" si="132"/>
        <v>1983</v>
      </c>
      <c r="K2147" s="7">
        <f t="shared" si="133"/>
        <v>1992</v>
      </c>
      <c r="L2147" s="12">
        <f t="shared" si="134"/>
        <v>33771</v>
      </c>
      <c r="M2147" s="13">
        <f t="shared" si="135"/>
        <v>30</v>
      </c>
      <c r="V2147" s="7">
        <v>9</v>
      </c>
    </row>
    <row r="2148" spans="1:22" x14ac:dyDescent="0.3">
      <c r="A2148" s="1" t="s">
        <v>192</v>
      </c>
      <c r="B2148" s="7">
        <v>1967</v>
      </c>
      <c r="C2148" s="1" t="s">
        <v>2361</v>
      </c>
      <c r="D2148" s="7">
        <v>18</v>
      </c>
      <c r="E2148" s="13">
        <v>0</v>
      </c>
      <c r="F2148" s="14">
        <v>36332.449999999997</v>
      </c>
      <c r="G2148" s="1" t="s">
        <v>2355</v>
      </c>
      <c r="H2148" s="1" t="s">
        <v>2352</v>
      </c>
      <c r="I2148" s="9" t="s">
        <v>2362</v>
      </c>
      <c r="J2148" s="7">
        <f t="shared" si="132"/>
        <v>1983</v>
      </c>
      <c r="K2148" s="7">
        <f t="shared" si="133"/>
        <v>1967</v>
      </c>
      <c r="L2148" s="12">
        <f t="shared" si="134"/>
        <v>24763</v>
      </c>
      <c r="M2148" s="13">
        <f t="shared" si="135"/>
        <v>55</v>
      </c>
      <c r="V2148" s="7">
        <v>1</v>
      </c>
    </row>
    <row r="2149" spans="1:22" x14ac:dyDescent="0.3">
      <c r="A2149" s="1" t="s">
        <v>191</v>
      </c>
      <c r="B2149" s="7">
        <v>1975</v>
      </c>
      <c r="C2149" s="1" t="s">
        <v>2356</v>
      </c>
      <c r="D2149" s="7">
        <v>5</v>
      </c>
      <c r="E2149" s="13">
        <v>1</v>
      </c>
      <c r="F2149" s="14">
        <v>36350.71</v>
      </c>
      <c r="G2149" s="1" t="s">
        <v>2355</v>
      </c>
      <c r="H2149" s="1" t="s">
        <v>2351</v>
      </c>
      <c r="I2149" s="9" t="s">
        <v>2362</v>
      </c>
      <c r="J2149" s="7">
        <f t="shared" si="132"/>
        <v>1983</v>
      </c>
      <c r="K2149" s="7">
        <f t="shared" si="133"/>
        <v>1975</v>
      </c>
      <c r="L2149" s="12">
        <f t="shared" si="134"/>
        <v>27550</v>
      </c>
      <c r="M2149" s="13">
        <f t="shared" si="135"/>
        <v>48</v>
      </c>
      <c r="V2149" s="7">
        <v>9</v>
      </c>
    </row>
    <row r="2150" spans="1:22" x14ac:dyDescent="0.3">
      <c r="A2150" s="1" t="s">
        <v>190</v>
      </c>
      <c r="B2150" s="7">
        <v>2003</v>
      </c>
      <c r="C2150" s="1" t="s">
        <v>2359</v>
      </c>
      <c r="D2150" s="7">
        <v>9</v>
      </c>
      <c r="E2150" s="13">
        <v>2</v>
      </c>
      <c r="F2150" s="14">
        <v>36397.58</v>
      </c>
      <c r="G2150" s="1" t="s">
        <v>2351</v>
      </c>
      <c r="H2150" s="1" t="s">
        <v>2352</v>
      </c>
      <c r="I2150" s="9" t="s">
        <v>2362</v>
      </c>
      <c r="J2150" s="7">
        <f t="shared" si="132"/>
        <v>1983</v>
      </c>
      <c r="K2150" s="7">
        <f t="shared" si="133"/>
        <v>2003</v>
      </c>
      <c r="L2150" s="12">
        <f t="shared" si="134"/>
        <v>37964</v>
      </c>
      <c r="M2150" s="13">
        <f t="shared" si="135"/>
        <v>19</v>
      </c>
      <c r="V2150" s="7">
        <v>1</v>
      </c>
    </row>
    <row r="2151" spans="1:22" x14ac:dyDescent="0.3">
      <c r="A2151" s="1" t="s">
        <v>189</v>
      </c>
      <c r="B2151" s="7">
        <v>1962</v>
      </c>
      <c r="C2151" s="1" t="s">
        <v>2354</v>
      </c>
      <c r="D2151" s="7">
        <v>19</v>
      </c>
      <c r="E2151" s="13">
        <v>0</v>
      </c>
      <c r="F2151" s="14">
        <v>36445.550000000003</v>
      </c>
      <c r="G2151" s="1" t="s">
        <v>2351</v>
      </c>
      <c r="H2151" s="1" t="s">
        <v>2351</v>
      </c>
      <c r="I2151" s="9" t="s">
        <v>2362</v>
      </c>
      <c r="J2151" s="7">
        <f t="shared" si="132"/>
        <v>1983</v>
      </c>
      <c r="K2151" s="7">
        <f t="shared" si="133"/>
        <v>1962</v>
      </c>
      <c r="L2151" s="12">
        <f t="shared" si="134"/>
        <v>22969</v>
      </c>
      <c r="M2151" s="13">
        <f t="shared" si="135"/>
        <v>60</v>
      </c>
      <c r="V2151" s="7">
        <v>9</v>
      </c>
    </row>
    <row r="2152" spans="1:22" x14ac:dyDescent="0.3">
      <c r="A2152" s="1" t="s">
        <v>188</v>
      </c>
      <c r="B2152" s="7">
        <v>1973</v>
      </c>
      <c r="C2152" s="1" t="s">
        <v>2360</v>
      </c>
      <c r="D2152" s="7">
        <v>9</v>
      </c>
      <c r="E2152" s="13">
        <v>0</v>
      </c>
      <c r="F2152" s="14">
        <v>36541.550000000003</v>
      </c>
      <c r="G2152" s="1" t="s">
        <v>2351</v>
      </c>
      <c r="H2152" s="1" t="s">
        <v>2352</v>
      </c>
      <c r="I2152" s="9" t="s">
        <v>2362</v>
      </c>
      <c r="J2152" s="7">
        <f t="shared" si="132"/>
        <v>1983</v>
      </c>
      <c r="K2152" s="7">
        <f t="shared" si="133"/>
        <v>1973</v>
      </c>
      <c r="L2152" s="12">
        <f t="shared" si="134"/>
        <v>26885</v>
      </c>
      <c r="M2152" s="13">
        <f t="shared" si="135"/>
        <v>49</v>
      </c>
      <c r="V2152" s="7">
        <v>1</v>
      </c>
    </row>
    <row r="2153" spans="1:22" x14ac:dyDescent="0.3">
      <c r="A2153" s="1" t="s">
        <v>187</v>
      </c>
      <c r="B2153" s="7">
        <v>1992</v>
      </c>
      <c r="C2153" s="1" t="s">
        <v>2361</v>
      </c>
      <c r="D2153" s="7">
        <v>9</v>
      </c>
      <c r="E2153" s="13">
        <v>0</v>
      </c>
      <c r="F2153" s="14">
        <v>36572.800000000003</v>
      </c>
      <c r="G2153" s="1" t="s">
        <v>2355</v>
      </c>
      <c r="H2153" s="1" t="s">
        <v>2351</v>
      </c>
      <c r="I2153" s="9" t="s">
        <v>2362</v>
      </c>
      <c r="J2153" s="7">
        <f t="shared" si="132"/>
        <v>1983</v>
      </c>
      <c r="K2153" s="7">
        <f t="shared" si="133"/>
        <v>1992</v>
      </c>
      <c r="L2153" s="12">
        <f t="shared" si="134"/>
        <v>33886</v>
      </c>
      <c r="M2153" s="13">
        <f t="shared" si="135"/>
        <v>30</v>
      </c>
      <c r="V2153" s="7">
        <v>9</v>
      </c>
    </row>
    <row r="2154" spans="1:22" x14ac:dyDescent="0.3">
      <c r="A2154" s="1" t="s">
        <v>186</v>
      </c>
      <c r="B2154" s="7">
        <v>1961</v>
      </c>
      <c r="C2154" s="1" t="s">
        <v>2350</v>
      </c>
      <c r="D2154" s="7">
        <v>29</v>
      </c>
      <c r="E2154" s="13">
        <v>4</v>
      </c>
      <c r="F2154" s="14">
        <v>36580.28</v>
      </c>
      <c r="G2154" s="1" t="s">
        <v>2351</v>
      </c>
      <c r="H2154" s="1" t="s">
        <v>2351</v>
      </c>
      <c r="I2154" s="9" t="s">
        <v>2353</v>
      </c>
      <c r="J2154" s="7">
        <f t="shared" si="132"/>
        <v>1983</v>
      </c>
      <c r="K2154" s="7">
        <f t="shared" si="133"/>
        <v>1961</v>
      </c>
      <c r="L2154" s="12">
        <f t="shared" si="134"/>
        <v>22491</v>
      </c>
      <c r="M2154" s="13">
        <f t="shared" si="135"/>
        <v>61</v>
      </c>
      <c r="V2154" s="7">
        <v>9</v>
      </c>
    </row>
    <row r="2155" spans="1:22" x14ac:dyDescent="0.3">
      <c r="A2155" s="1" t="s">
        <v>185</v>
      </c>
      <c r="B2155" s="7">
        <v>1970</v>
      </c>
      <c r="C2155" s="1" t="s">
        <v>2350</v>
      </c>
      <c r="D2155" s="7">
        <v>14</v>
      </c>
      <c r="E2155" s="13">
        <v>0</v>
      </c>
      <c r="F2155" s="14">
        <v>36786.370000000003</v>
      </c>
      <c r="G2155" s="1" t="s">
        <v>2355</v>
      </c>
      <c r="H2155" s="1" t="s">
        <v>2355</v>
      </c>
      <c r="I2155" s="9" t="s">
        <v>2362</v>
      </c>
      <c r="J2155" s="7">
        <f t="shared" si="132"/>
        <v>1983</v>
      </c>
      <c r="K2155" s="7">
        <f t="shared" si="133"/>
        <v>1970</v>
      </c>
      <c r="L2155" s="12">
        <f t="shared" si="134"/>
        <v>25763</v>
      </c>
      <c r="M2155" s="13">
        <f t="shared" si="135"/>
        <v>52</v>
      </c>
      <c r="V2155" s="7">
        <v>2</v>
      </c>
    </row>
    <row r="2156" spans="1:22" x14ac:dyDescent="0.3">
      <c r="A2156" s="1" t="s">
        <v>184</v>
      </c>
      <c r="B2156" s="7">
        <v>1965</v>
      </c>
      <c r="C2156" s="1" t="s">
        <v>2359</v>
      </c>
      <c r="D2156" s="7">
        <v>28</v>
      </c>
      <c r="E2156" s="13">
        <v>0</v>
      </c>
      <c r="F2156" s="14">
        <v>36795.29</v>
      </c>
      <c r="G2156" s="1" t="s">
        <v>2351</v>
      </c>
      <c r="H2156" s="1" t="s">
        <v>2355</v>
      </c>
      <c r="I2156" s="9" t="s">
        <v>2362</v>
      </c>
      <c r="J2156" s="7">
        <f t="shared" si="132"/>
        <v>1983</v>
      </c>
      <c r="K2156" s="7">
        <f t="shared" si="133"/>
        <v>1965</v>
      </c>
      <c r="L2156" s="12">
        <f t="shared" si="134"/>
        <v>24104</v>
      </c>
      <c r="M2156" s="13">
        <f t="shared" si="135"/>
        <v>57</v>
      </c>
      <c r="V2156" s="7">
        <v>2</v>
      </c>
    </row>
    <row r="2157" spans="1:22" x14ac:dyDescent="0.3">
      <c r="A2157" s="1" t="s">
        <v>183</v>
      </c>
      <c r="B2157" s="7">
        <v>1992</v>
      </c>
      <c r="C2157" s="1" t="s">
        <v>2350</v>
      </c>
      <c r="D2157" s="7">
        <v>4</v>
      </c>
      <c r="E2157" s="13">
        <v>0</v>
      </c>
      <c r="F2157" s="14">
        <v>36837.47</v>
      </c>
      <c r="G2157" s="1" t="s">
        <v>2351</v>
      </c>
      <c r="H2157" s="1" t="s">
        <v>2352</v>
      </c>
      <c r="I2157" s="9" t="s">
        <v>2362</v>
      </c>
      <c r="J2157" s="7">
        <f t="shared" si="132"/>
        <v>1983</v>
      </c>
      <c r="K2157" s="7">
        <f t="shared" si="133"/>
        <v>1992</v>
      </c>
      <c r="L2157" s="12">
        <f t="shared" si="134"/>
        <v>33789</v>
      </c>
      <c r="M2157" s="13">
        <f t="shared" si="135"/>
        <v>30</v>
      </c>
      <c r="V2157" s="7">
        <v>1</v>
      </c>
    </row>
    <row r="2158" spans="1:22" x14ac:dyDescent="0.3">
      <c r="A2158" s="1" t="s">
        <v>182</v>
      </c>
      <c r="B2158" s="7">
        <v>1972</v>
      </c>
      <c r="C2158" s="1" t="s">
        <v>2359</v>
      </c>
      <c r="D2158" s="7">
        <v>5</v>
      </c>
      <c r="E2158" s="13">
        <v>0</v>
      </c>
      <c r="F2158" s="14">
        <v>36889.99</v>
      </c>
      <c r="G2158" s="1" t="s">
        <v>2355</v>
      </c>
      <c r="H2158" s="1" t="s">
        <v>2352</v>
      </c>
      <c r="I2158" s="9" t="s">
        <v>2362</v>
      </c>
      <c r="J2158" s="7">
        <f t="shared" si="132"/>
        <v>1983</v>
      </c>
      <c r="K2158" s="7">
        <f t="shared" si="133"/>
        <v>1972</v>
      </c>
      <c r="L2158" s="12">
        <f t="shared" si="134"/>
        <v>26638</v>
      </c>
      <c r="M2158" s="13">
        <f t="shared" si="135"/>
        <v>50</v>
      </c>
      <c r="V2158" s="7">
        <v>1</v>
      </c>
    </row>
    <row r="2159" spans="1:22" x14ac:dyDescent="0.3">
      <c r="A2159" s="1" t="s">
        <v>181</v>
      </c>
      <c r="B2159" s="7">
        <v>2003</v>
      </c>
      <c r="C2159" s="1" t="s">
        <v>2356</v>
      </c>
      <c r="D2159" s="7">
        <v>21</v>
      </c>
      <c r="E2159" s="13">
        <v>0</v>
      </c>
      <c r="F2159" s="14">
        <v>36898.730000000003</v>
      </c>
      <c r="G2159" s="1" t="s">
        <v>2351</v>
      </c>
      <c r="H2159" s="1" t="s">
        <v>2355</v>
      </c>
      <c r="I2159" s="9" t="s">
        <v>2358</v>
      </c>
      <c r="J2159" s="7">
        <f t="shared" si="132"/>
        <v>1983</v>
      </c>
      <c r="K2159" s="7">
        <f t="shared" si="133"/>
        <v>2003</v>
      </c>
      <c r="L2159" s="12">
        <f t="shared" si="134"/>
        <v>37793</v>
      </c>
      <c r="M2159" s="13">
        <f t="shared" si="135"/>
        <v>19</v>
      </c>
      <c r="V2159" s="7">
        <v>2</v>
      </c>
    </row>
    <row r="2160" spans="1:22" x14ac:dyDescent="0.3">
      <c r="A2160" s="1" t="s">
        <v>180</v>
      </c>
      <c r="B2160" s="7">
        <v>1963</v>
      </c>
      <c r="C2160" s="1" t="s">
        <v>2350</v>
      </c>
      <c r="D2160" s="7">
        <v>24</v>
      </c>
      <c r="E2160" s="13">
        <v>2</v>
      </c>
      <c r="F2160" s="14">
        <v>36910.61</v>
      </c>
      <c r="G2160" s="1" t="s">
        <v>2351</v>
      </c>
      <c r="H2160" s="1" t="s">
        <v>2351</v>
      </c>
      <c r="I2160" s="9" t="s">
        <v>2362</v>
      </c>
      <c r="J2160" s="7">
        <f t="shared" si="132"/>
        <v>1983</v>
      </c>
      <c r="K2160" s="7">
        <f t="shared" si="133"/>
        <v>1963</v>
      </c>
      <c r="L2160" s="12">
        <f t="shared" si="134"/>
        <v>23216</v>
      </c>
      <c r="M2160" s="13">
        <f t="shared" si="135"/>
        <v>59</v>
      </c>
      <c r="V2160" s="7">
        <v>9</v>
      </c>
    </row>
    <row r="2161" spans="1:22" x14ac:dyDescent="0.3">
      <c r="A2161" s="1" t="s">
        <v>179</v>
      </c>
      <c r="B2161" s="7">
        <v>1991</v>
      </c>
      <c r="C2161" s="1" t="s">
        <v>2356</v>
      </c>
      <c r="D2161" s="7">
        <v>10</v>
      </c>
      <c r="E2161" s="13">
        <v>3</v>
      </c>
      <c r="F2161" s="14">
        <v>36911.99</v>
      </c>
      <c r="G2161" s="1" t="s">
        <v>2351</v>
      </c>
      <c r="H2161" s="1" t="s">
        <v>2351</v>
      </c>
      <c r="I2161" s="9" t="s">
        <v>2362</v>
      </c>
      <c r="J2161" s="7">
        <f t="shared" si="132"/>
        <v>1983</v>
      </c>
      <c r="K2161" s="7">
        <f t="shared" si="133"/>
        <v>1991</v>
      </c>
      <c r="L2161" s="12">
        <f t="shared" si="134"/>
        <v>33399</v>
      </c>
      <c r="M2161" s="13">
        <f t="shared" si="135"/>
        <v>31</v>
      </c>
      <c r="V2161" s="7">
        <v>9</v>
      </c>
    </row>
    <row r="2162" spans="1:22" x14ac:dyDescent="0.3">
      <c r="A2162" s="1" t="s">
        <v>178</v>
      </c>
      <c r="B2162" s="7">
        <v>1968</v>
      </c>
      <c r="C2162" s="1" t="s">
        <v>2361</v>
      </c>
      <c r="D2162" s="7">
        <v>22</v>
      </c>
      <c r="E2162" s="13">
        <v>0</v>
      </c>
      <c r="F2162" s="14">
        <v>36922.61</v>
      </c>
      <c r="G2162" s="1" t="s">
        <v>2351</v>
      </c>
      <c r="H2162" s="1" t="s">
        <v>2355</v>
      </c>
      <c r="I2162" s="9" t="s">
        <v>2362</v>
      </c>
      <c r="J2162" s="7">
        <f t="shared" si="132"/>
        <v>1983</v>
      </c>
      <c r="K2162" s="7">
        <f t="shared" si="133"/>
        <v>1968</v>
      </c>
      <c r="L2162" s="12">
        <f t="shared" si="134"/>
        <v>25133</v>
      </c>
      <c r="M2162" s="13">
        <f t="shared" si="135"/>
        <v>54</v>
      </c>
      <c r="V2162" s="7">
        <v>2</v>
      </c>
    </row>
    <row r="2163" spans="1:22" x14ac:dyDescent="0.3">
      <c r="A2163" s="1" t="s">
        <v>177</v>
      </c>
      <c r="B2163" s="7">
        <v>1977</v>
      </c>
      <c r="C2163" s="1" t="s">
        <v>2360</v>
      </c>
      <c r="D2163" s="7">
        <v>13</v>
      </c>
      <c r="E2163" s="13">
        <v>2</v>
      </c>
      <c r="F2163" s="14">
        <v>36935.64</v>
      </c>
      <c r="G2163" s="1" t="s">
        <v>2351</v>
      </c>
      <c r="H2163" s="1" t="s">
        <v>2355</v>
      </c>
      <c r="I2163" s="9" t="s">
        <v>2362</v>
      </c>
      <c r="J2163" s="7">
        <f t="shared" si="132"/>
        <v>1983</v>
      </c>
      <c r="K2163" s="7">
        <f t="shared" si="133"/>
        <v>1977</v>
      </c>
      <c r="L2163" s="12">
        <f t="shared" si="134"/>
        <v>28350</v>
      </c>
      <c r="M2163" s="13">
        <f t="shared" si="135"/>
        <v>45</v>
      </c>
      <c r="V2163" s="7">
        <v>2</v>
      </c>
    </row>
    <row r="2164" spans="1:22" x14ac:dyDescent="0.3">
      <c r="A2164" s="1" t="s">
        <v>176</v>
      </c>
      <c r="B2164" s="7">
        <v>1992</v>
      </c>
      <c r="C2164" s="1" t="s">
        <v>2360</v>
      </c>
      <c r="D2164" s="7">
        <v>25</v>
      </c>
      <c r="E2164" s="13">
        <v>0</v>
      </c>
      <c r="F2164" s="14">
        <v>36950.26</v>
      </c>
      <c r="G2164" s="1" t="s">
        <v>2355</v>
      </c>
      <c r="H2164" s="1" t="s">
        <v>2355</v>
      </c>
      <c r="I2164" s="9" t="s">
        <v>2353</v>
      </c>
      <c r="J2164" s="7">
        <f t="shared" si="132"/>
        <v>1983</v>
      </c>
      <c r="K2164" s="7">
        <f t="shared" si="133"/>
        <v>1992</v>
      </c>
      <c r="L2164" s="12">
        <f t="shared" si="134"/>
        <v>33841</v>
      </c>
      <c r="M2164" s="13">
        <f t="shared" si="135"/>
        <v>30</v>
      </c>
      <c r="V2164" s="7">
        <v>2</v>
      </c>
    </row>
    <row r="2165" spans="1:22" x14ac:dyDescent="0.3">
      <c r="A2165" s="1" t="s">
        <v>175</v>
      </c>
      <c r="B2165" s="7">
        <v>1992</v>
      </c>
      <c r="C2165" s="1" t="s">
        <v>2357</v>
      </c>
      <c r="D2165" s="7">
        <v>13</v>
      </c>
      <c r="E2165" s="13">
        <v>0</v>
      </c>
      <c r="F2165" s="14">
        <v>36976.449999999997</v>
      </c>
      <c r="G2165" s="1" t="s">
        <v>2351</v>
      </c>
      <c r="H2165" s="1" t="s">
        <v>2352</v>
      </c>
      <c r="I2165" s="9" t="s">
        <v>2362</v>
      </c>
      <c r="J2165" s="7">
        <f t="shared" si="132"/>
        <v>1983</v>
      </c>
      <c r="K2165" s="7">
        <f t="shared" si="133"/>
        <v>1992</v>
      </c>
      <c r="L2165" s="12">
        <f t="shared" si="134"/>
        <v>33860</v>
      </c>
      <c r="M2165" s="13">
        <f t="shared" si="135"/>
        <v>30</v>
      </c>
      <c r="V2165" s="7">
        <v>1</v>
      </c>
    </row>
    <row r="2166" spans="1:22" x14ac:dyDescent="0.3">
      <c r="A2166" s="1" t="s">
        <v>174</v>
      </c>
      <c r="B2166" s="7">
        <v>1991</v>
      </c>
      <c r="C2166" s="1" t="s">
        <v>2354</v>
      </c>
      <c r="D2166" s="7">
        <v>1</v>
      </c>
      <c r="E2166" s="13">
        <v>3</v>
      </c>
      <c r="F2166" s="14">
        <v>37040.879999999997</v>
      </c>
      <c r="G2166" s="1" t="s">
        <v>2351</v>
      </c>
      <c r="H2166" s="1" t="s">
        <v>2351</v>
      </c>
      <c r="I2166" s="9" t="s">
        <v>2362</v>
      </c>
      <c r="J2166" s="7">
        <f t="shared" si="132"/>
        <v>1983</v>
      </c>
      <c r="K2166" s="7">
        <f t="shared" si="133"/>
        <v>1991</v>
      </c>
      <c r="L2166" s="12">
        <f t="shared" si="134"/>
        <v>33543</v>
      </c>
      <c r="M2166" s="13">
        <f t="shared" si="135"/>
        <v>31</v>
      </c>
      <c r="V2166" s="7">
        <v>9</v>
      </c>
    </row>
    <row r="2167" spans="1:22" x14ac:dyDescent="0.3">
      <c r="A2167" s="1" t="s">
        <v>173</v>
      </c>
      <c r="B2167" s="7">
        <v>1988</v>
      </c>
      <c r="C2167" s="1" t="s">
        <v>2359</v>
      </c>
      <c r="D2167" s="7">
        <v>17</v>
      </c>
      <c r="E2167" s="13">
        <v>3</v>
      </c>
      <c r="F2167" s="14">
        <v>37076.370000000003</v>
      </c>
      <c r="G2167" s="1" t="s">
        <v>2351</v>
      </c>
      <c r="H2167" s="1" t="s">
        <v>2355</v>
      </c>
      <c r="I2167" s="9" t="s">
        <v>2362</v>
      </c>
      <c r="J2167" s="7">
        <f t="shared" si="132"/>
        <v>1983</v>
      </c>
      <c r="K2167" s="7">
        <f t="shared" si="133"/>
        <v>1988</v>
      </c>
      <c r="L2167" s="12">
        <f t="shared" si="134"/>
        <v>32494</v>
      </c>
      <c r="M2167" s="13">
        <f t="shared" si="135"/>
        <v>34</v>
      </c>
      <c r="V2167" s="7">
        <v>2</v>
      </c>
    </row>
    <row r="2168" spans="1:22" x14ac:dyDescent="0.3">
      <c r="A2168" s="1" t="s">
        <v>172</v>
      </c>
      <c r="B2168" s="7">
        <v>1989</v>
      </c>
      <c r="C2168" s="1" t="s">
        <v>2356</v>
      </c>
      <c r="D2168" s="7">
        <v>10</v>
      </c>
      <c r="E2168" s="13">
        <v>0</v>
      </c>
      <c r="F2168" s="14">
        <v>37079.370000000003</v>
      </c>
      <c r="G2168" s="1" t="s">
        <v>2351</v>
      </c>
      <c r="H2168" s="1" t="s">
        <v>2352</v>
      </c>
      <c r="I2168" s="9" t="s">
        <v>2362</v>
      </c>
      <c r="J2168" s="7">
        <f t="shared" si="132"/>
        <v>1983</v>
      </c>
      <c r="K2168" s="7">
        <f t="shared" si="133"/>
        <v>1989</v>
      </c>
      <c r="L2168" s="12">
        <f t="shared" si="134"/>
        <v>32669</v>
      </c>
      <c r="M2168" s="13">
        <f t="shared" si="135"/>
        <v>33</v>
      </c>
      <c r="V2168" s="7">
        <v>1</v>
      </c>
    </row>
    <row r="2169" spans="1:22" x14ac:dyDescent="0.3">
      <c r="A2169" s="1" t="s">
        <v>171</v>
      </c>
      <c r="B2169" s="7">
        <v>1995</v>
      </c>
      <c r="C2169" s="1" t="s">
        <v>2361</v>
      </c>
      <c r="D2169" s="7">
        <v>30</v>
      </c>
      <c r="E2169" s="13">
        <v>0</v>
      </c>
      <c r="F2169" s="14">
        <v>37133.9</v>
      </c>
      <c r="G2169" s="1" t="s">
        <v>2351</v>
      </c>
      <c r="H2169" s="1" t="s">
        <v>2351</v>
      </c>
      <c r="I2169" s="9" t="s">
        <v>2353</v>
      </c>
      <c r="J2169" s="7">
        <f t="shared" si="132"/>
        <v>1983</v>
      </c>
      <c r="K2169" s="7">
        <f t="shared" si="133"/>
        <v>1995</v>
      </c>
      <c r="L2169" s="12">
        <f t="shared" si="134"/>
        <v>35002</v>
      </c>
      <c r="M2169" s="13">
        <f t="shared" si="135"/>
        <v>27</v>
      </c>
      <c r="V2169" s="7">
        <v>9</v>
      </c>
    </row>
    <row r="2170" spans="1:22" x14ac:dyDescent="0.3">
      <c r="A2170" s="1" t="s">
        <v>170</v>
      </c>
      <c r="B2170" s="7">
        <v>2000</v>
      </c>
      <c r="C2170" s="1" t="s">
        <v>2357</v>
      </c>
      <c r="D2170" s="7">
        <v>5</v>
      </c>
      <c r="E2170" s="13">
        <v>1</v>
      </c>
      <c r="F2170" s="14">
        <v>37165.160000000003</v>
      </c>
      <c r="G2170" s="1" t="s">
        <v>2355</v>
      </c>
      <c r="H2170" s="1" t="s">
        <v>2352</v>
      </c>
      <c r="I2170" s="9" t="s">
        <v>2382</v>
      </c>
      <c r="J2170" s="7">
        <f t="shared" si="132"/>
        <v>1983</v>
      </c>
      <c r="K2170" s="7">
        <f t="shared" si="133"/>
        <v>2000</v>
      </c>
      <c r="L2170" s="12">
        <f t="shared" si="134"/>
        <v>36774</v>
      </c>
      <c r="M2170" s="13">
        <f t="shared" si="135"/>
        <v>22</v>
      </c>
      <c r="V2170" s="7">
        <v>1</v>
      </c>
    </row>
    <row r="2171" spans="1:22" x14ac:dyDescent="0.3">
      <c r="A2171" s="1" t="s">
        <v>169</v>
      </c>
      <c r="B2171" s="7">
        <v>1990</v>
      </c>
      <c r="C2171" s="1" t="s">
        <v>2361</v>
      </c>
      <c r="D2171" s="7">
        <v>17</v>
      </c>
      <c r="E2171" s="13">
        <v>3</v>
      </c>
      <c r="F2171" s="14">
        <v>37251.22</v>
      </c>
      <c r="G2171" s="1" t="s">
        <v>2351</v>
      </c>
      <c r="H2171" s="1" t="s">
        <v>2351</v>
      </c>
      <c r="I2171" s="9" t="s">
        <v>2362</v>
      </c>
      <c r="J2171" s="7">
        <f t="shared" si="132"/>
        <v>1983</v>
      </c>
      <c r="K2171" s="7">
        <f t="shared" si="133"/>
        <v>1990</v>
      </c>
      <c r="L2171" s="12">
        <f t="shared" si="134"/>
        <v>33163</v>
      </c>
      <c r="M2171" s="13">
        <f t="shared" si="135"/>
        <v>32</v>
      </c>
      <c r="V2171" s="7">
        <v>9</v>
      </c>
    </row>
    <row r="2172" spans="1:22" x14ac:dyDescent="0.3">
      <c r="A2172" s="1" t="s">
        <v>168</v>
      </c>
      <c r="B2172" s="7">
        <v>1985</v>
      </c>
      <c r="C2172" s="1" t="s">
        <v>2354</v>
      </c>
      <c r="D2172" s="7">
        <v>17</v>
      </c>
      <c r="E2172" s="13">
        <v>0</v>
      </c>
      <c r="F2172" s="14">
        <v>37270.15</v>
      </c>
      <c r="G2172" s="1" t="s">
        <v>2351</v>
      </c>
      <c r="H2172" s="1" t="s">
        <v>2355</v>
      </c>
      <c r="I2172" s="9" t="s">
        <v>2368</v>
      </c>
      <c r="J2172" s="7">
        <f t="shared" si="132"/>
        <v>1983</v>
      </c>
      <c r="K2172" s="7">
        <f t="shared" si="133"/>
        <v>1985</v>
      </c>
      <c r="L2172" s="12">
        <f t="shared" si="134"/>
        <v>31368</v>
      </c>
      <c r="M2172" s="13">
        <f t="shared" si="135"/>
        <v>37</v>
      </c>
      <c r="V2172" s="7">
        <v>2</v>
      </c>
    </row>
    <row r="2173" spans="1:22" x14ac:dyDescent="0.3">
      <c r="A2173" s="1" t="s">
        <v>167</v>
      </c>
      <c r="B2173" s="7">
        <v>1975</v>
      </c>
      <c r="C2173" s="1" t="s">
        <v>2354</v>
      </c>
      <c r="D2173" s="7">
        <v>9</v>
      </c>
      <c r="E2173" s="13">
        <v>1</v>
      </c>
      <c r="F2173" s="14">
        <v>37272.339999999997</v>
      </c>
      <c r="G2173" s="1" t="s">
        <v>2351</v>
      </c>
      <c r="H2173" s="1" t="s">
        <v>2352</v>
      </c>
      <c r="I2173" s="9" t="s">
        <v>2362</v>
      </c>
      <c r="J2173" s="7">
        <f t="shared" si="132"/>
        <v>1983</v>
      </c>
      <c r="K2173" s="7">
        <f t="shared" si="133"/>
        <v>1975</v>
      </c>
      <c r="L2173" s="12">
        <f t="shared" si="134"/>
        <v>27707</v>
      </c>
      <c r="M2173" s="13">
        <f t="shared" si="135"/>
        <v>47</v>
      </c>
      <c r="V2173" s="7">
        <v>1</v>
      </c>
    </row>
    <row r="2174" spans="1:22" x14ac:dyDescent="0.3">
      <c r="A2174" s="1" t="s">
        <v>166</v>
      </c>
      <c r="B2174" s="7">
        <v>1969</v>
      </c>
      <c r="C2174" s="1" t="s">
        <v>2361</v>
      </c>
      <c r="D2174" s="7">
        <v>30</v>
      </c>
      <c r="E2174" s="13">
        <v>0</v>
      </c>
      <c r="F2174" s="14">
        <v>37277.269999999997</v>
      </c>
      <c r="G2174" s="1" t="s">
        <v>2355</v>
      </c>
      <c r="H2174" s="1" t="s">
        <v>2352</v>
      </c>
      <c r="I2174" s="9" t="s">
        <v>2362</v>
      </c>
      <c r="J2174" s="7">
        <f t="shared" si="132"/>
        <v>1983</v>
      </c>
      <c r="K2174" s="7">
        <f t="shared" si="133"/>
        <v>1969</v>
      </c>
      <c r="L2174" s="12">
        <f t="shared" si="134"/>
        <v>25506</v>
      </c>
      <c r="M2174" s="13">
        <f t="shared" si="135"/>
        <v>53</v>
      </c>
      <c r="V2174" s="7">
        <v>1</v>
      </c>
    </row>
    <row r="2175" spans="1:22" x14ac:dyDescent="0.3">
      <c r="A2175" s="1" t="s">
        <v>165</v>
      </c>
      <c r="B2175" s="7">
        <v>1979</v>
      </c>
      <c r="C2175" s="1" t="s">
        <v>2360</v>
      </c>
      <c r="D2175" s="7">
        <v>3</v>
      </c>
      <c r="E2175" s="13">
        <v>2</v>
      </c>
      <c r="F2175" s="14">
        <v>37425.94</v>
      </c>
      <c r="G2175" s="1" t="s">
        <v>2351</v>
      </c>
      <c r="H2175" s="1" t="s">
        <v>2355</v>
      </c>
      <c r="I2175" s="9" t="s">
        <v>2362</v>
      </c>
      <c r="J2175" s="7">
        <f t="shared" si="132"/>
        <v>1983</v>
      </c>
      <c r="K2175" s="7">
        <f t="shared" si="133"/>
        <v>1979</v>
      </c>
      <c r="L2175" s="12">
        <f t="shared" si="134"/>
        <v>29070</v>
      </c>
      <c r="M2175" s="13">
        <f t="shared" si="135"/>
        <v>43</v>
      </c>
      <c r="V2175" s="7">
        <v>2</v>
      </c>
    </row>
    <row r="2176" spans="1:22" x14ac:dyDescent="0.3">
      <c r="A2176" s="1" t="s">
        <v>164</v>
      </c>
      <c r="B2176" s="7">
        <v>2002</v>
      </c>
      <c r="C2176" s="1" t="s">
        <v>2357</v>
      </c>
      <c r="D2176" s="7">
        <v>27</v>
      </c>
      <c r="E2176" s="13">
        <v>3</v>
      </c>
      <c r="F2176" s="14">
        <v>37465.339999999997</v>
      </c>
      <c r="G2176" s="1" t="s">
        <v>2355</v>
      </c>
      <c r="H2176" s="1" t="s">
        <v>2351</v>
      </c>
      <c r="I2176" s="9" t="s">
        <v>2358</v>
      </c>
      <c r="J2176" s="7">
        <f t="shared" si="132"/>
        <v>1983</v>
      </c>
      <c r="K2176" s="7">
        <f t="shared" si="133"/>
        <v>2002</v>
      </c>
      <c r="L2176" s="12">
        <f t="shared" si="134"/>
        <v>37526</v>
      </c>
      <c r="M2176" s="13">
        <f t="shared" si="135"/>
        <v>20</v>
      </c>
      <c r="V2176" s="7">
        <v>9</v>
      </c>
    </row>
    <row r="2177" spans="1:22" x14ac:dyDescent="0.3">
      <c r="A2177" s="1" t="s">
        <v>163</v>
      </c>
      <c r="B2177" s="7">
        <v>2000</v>
      </c>
      <c r="C2177" s="1" t="s">
        <v>2361</v>
      </c>
      <c r="D2177" s="7">
        <v>12</v>
      </c>
      <c r="E2177" s="13">
        <v>2</v>
      </c>
      <c r="F2177" s="14">
        <v>37484.449999999997</v>
      </c>
      <c r="G2177" s="1" t="s">
        <v>2355</v>
      </c>
      <c r="H2177" s="1" t="s">
        <v>2355</v>
      </c>
      <c r="I2177" s="9" t="s">
        <v>2353</v>
      </c>
      <c r="J2177" s="7">
        <f t="shared" si="132"/>
        <v>1983</v>
      </c>
      <c r="K2177" s="7">
        <f t="shared" si="133"/>
        <v>2000</v>
      </c>
      <c r="L2177" s="12">
        <f t="shared" si="134"/>
        <v>36811</v>
      </c>
      <c r="M2177" s="13">
        <f t="shared" si="135"/>
        <v>22</v>
      </c>
      <c r="V2177" s="7">
        <v>2</v>
      </c>
    </row>
    <row r="2178" spans="1:22" x14ac:dyDescent="0.3">
      <c r="A2178" s="1" t="s">
        <v>162</v>
      </c>
      <c r="B2178" s="7">
        <v>1990</v>
      </c>
      <c r="C2178" s="1" t="s">
        <v>2354</v>
      </c>
      <c r="D2178" s="7">
        <v>16</v>
      </c>
      <c r="E2178" s="13">
        <v>1</v>
      </c>
      <c r="F2178" s="14">
        <v>37607.53</v>
      </c>
      <c r="G2178" s="1" t="s">
        <v>2355</v>
      </c>
      <c r="H2178" s="1" t="s">
        <v>2351</v>
      </c>
      <c r="I2178" s="9" t="s">
        <v>2364</v>
      </c>
      <c r="J2178" s="7">
        <f t="shared" si="132"/>
        <v>1983</v>
      </c>
      <c r="K2178" s="7">
        <f t="shared" si="133"/>
        <v>1990</v>
      </c>
      <c r="L2178" s="12">
        <f t="shared" si="134"/>
        <v>33193</v>
      </c>
      <c r="M2178" s="13">
        <f t="shared" si="135"/>
        <v>32</v>
      </c>
      <c r="V2178" s="7">
        <v>9</v>
      </c>
    </row>
    <row r="2179" spans="1:22" x14ac:dyDescent="0.3">
      <c r="A2179" s="1" t="s">
        <v>161</v>
      </c>
      <c r="B2179" s="7">
        <v>1982</v>
      </c>
      <c r="C2179" s="1" t="s">
        <v>2356</v>
      </c>
      <c r="D2179" s="7">
        <v>20</v>
      </c>
      <c r="E2179" s="13">
        <v>3</v>
      </c>
      <c r="F2179" s="14">
        <v>37650.74</v>
      </c>
      <c r="G2179" s="1" t="s">
        <v>2351</v>
      </c>
      <c r="H2179" s="1" t="s">
        <v>2351</v>
      </c>
      <c r="I2179" s="9" t="s">
        <v>2358</v>
      </c>
      <c r="J2179" s="7">
        <f t="shared" ref="J2179:J2242" si="136">ROUND(AVERAGEIF($B$2:$B$2339,"&lt;&gt;Unknown"),0)</f>
        <v>1983</v>
      </c>
      <c r="K2179" s="7">
        <f t="shared" ref="K2179:K2242" si="137">IF(B2179="Unknown",$J$2,B2179)</f>
        <v>1982</v>
      </c>
      <c r="L2179" s="12">
        <f t="shared" ref="L2179:L2242" si="138">DATE(K2179, MONTH(1 &amp;C2179),D2179)</f>
        <v>30122</v>
      </c>
      <c r="M2179" s="13">
        <f t="shared" ref="M2179:M2242" si="139">DATEDIF(L2179, DATE(2023,6,8),"y")</f>
        <v>40</v>
      </c>
      <c r="V2179" s="7">
        <v>9</v>
      </c>
    </row>
    <row r="2180" spans="1:22" x14ac:dyDescent="0.3">
      <c r="A2180" s="1" t="s">
        <v>160</v>
      </c>
      <c r="B2180" s="7">
        <v>1970</v>
      </c>
      <c r="C2180" s="1" t="s">
        <v>2361</v>
      </c>
      <c r="D2180" s="7">
        <v>28</v>
      </c>
      <c r="E2180" s="13">
        <v>0</v>
      </c>
      <c r="F2180" s="14">
        <v>37675.06</v>
      </c>
      <c r="G2180" s="1" t="s">
        <v>2351</v>
      </c>
      <c r="H2180" s="1" t="s">
        <v>2352</v>
      </c>
      <c r="I2180" s="9" t="s">
        <v>2362</v>
      </c>
      <c r="J2180" s="7">
        <f t="shared" si="136"/>
        <v>1983</v>
      </c>
      <c r="K2180" s="7">
        <f t="shared" si="137"/>
        <v>1970</v>
      </c>
      <c r="L2180" s="12">
        <f t="shared" si="138"/>
        <v>25869</v>
      </c>
      <c r="M2180" s="13">
        <f t="shared" si="139"/>
        <v>52</v>
      </c>
      <c r="V2180" s="7">
        <v>1</v>
      </c>
    </row>
    <row r="2181" spans="1:22" x14ac:dyDescent="0.3">
      <c r="A2181" s="1" t="s">
        <v>159</v>
      </c>
      <c r="B2181" s="7">
        <v>1988</v>
      </c>
      <c r="C2181" s="1" t="s">
        <v>2361</v>
      </c>
      <c r="D2181" s="7">
        <v>10</v>
      </c>
      <c r="E2181" s="13">
        <v>1</v>
      </c>
      <c r="F2181" s="14">
        <v>37701.879999999997</v>
      </c>
      <c r="G2181" s="1" t="s">
        <v>2351</v>
      </c>
      <c r="H2181" s="1" t="s">
        <v>2352</v>
      </c>
      <c r="I2181" s="9" t="s">
        <v>2369</v>
      </c>
      <c r="J2181" s="7">
        <f t="shared" si="136"/>
        <v>1983</v>
      </c>
      <c r="K2181" s="7">
        <f t="shared" si="137"/>
        <v>1988</v>
      </c>
      <c r="L2181" s="12">
        <f t="shared" si="138"/>
        <v>32426</v>
      </c>
      <c r="M2181" s="13">
        <f t="shared" si="139"/>
        <v>34</v>
      </c>
      <c r="V2181" s="7">
        <v>1</v>
      </c>
    </row>
    <row r="2182" spans="1:22" x14ac:dyDescent="0.3">
      <c r="A2182" s="1" t="s">
        <v>158</v>
      </c>
      <c r="B2182" s="7">
        <v>1976</v>
      </c>
      <c r="C2182" s="1" t="s">
        <v>2357</v>
      </c>
      <c r="D2182" s="7">
        <v>18</v>
      </c>
      <c r="E2182" s="13">
        <v>2</v>
      </c>
      <c r="F2182" s="14">
        <v>37735.199999999997</v>
      </c>
      <c r="G2182" s="1" t="s">
        <v>2351</v>
      </c>
      <c r="H2182" s="1" t="s">
        <v>2351</v>
      </c>
      <c r="I2182" s="9" t="s">
        <v>2362</v>
      </c>
      <c r="J2182" s="7">
        <f t="shared" si="136"/>
        <v>1983</v>
      </c>
      <c r="K2182" s="7">
        <f t="shared" si="137"/>
        <v>1976</v>
      </c>
      <c r="L2182" s="12">
        <f t="shared" si="138"/>
        <v>28021</v>
      </c>
      <c r="M2182" s="13">
        <f t="shared" si="139"/>
        <v>46</v>
      </c>
      <c r="V2182" s="7">
        <v>9</v>
      </c>
    </row>
    <row r="2183" spans="1:22" x14ac:dyDescent="0.3">
      <c r="A2183" s="1" t="s">
        <v>157</v>
      </c>
      <c r="B2183" s="7">
        <v>1986</v>
      </c>
      <c r="C2183" s="1" t="s">
        <v>2360</v>
      </c>
      <c r="D2183" s="7">
        <v>15</v>
      </c>
      <c r="E2183" s="13">
        <v>0</v>
      </c>
      <c r="F2183" s="14">
        <v>37742.58</v>
      </c>
      <c r="G2183" s="1" t="s">
        <v>2355</v>
      </c>
      <c r="H2183" s="1" t="s">
        <v>2355</v>
      </c>
      <c r="I2183" s="9" t="s">
        <v>2353</v>
      </c>
      <c r="J2183" s="7">
        <f t="shared" si="136"/>
        <v>1983</v>
      </c>
      <c r="K2183" s="7">
        <f t="shared" si="137"/>
        <v>1986</v>
      </c>
      <c r="L2183" s="12">
        <f t="shared" si="138"/>
        <v>31639</v>
      </c>
      <c r="M2183" s="13">
        <f t="shared" si="139"/>
        <v>36</v>
      </c>
      <c r="V2183" s="7">
        <v>2</v>
      </c>
    </row>
    <row r="2184" spans="1:22" x14ac:dyDescent="0.3">
      <c r="A2184" s="1" t="s">
        <v>156</v>
      </c>
      <c r="B2184" s="7">
        <v>1983</v>
      </c>
      <c r="C2184" s="1" t="s">
        <v>2350</v>
      </c>
      <c r="D2184" s="7">
        <v>26</v>
      </c>
      <c r="E2184" s="13">
        <v>3</v>
      </c>
      <c r="F2184" s="14">
        <v>37800.980000000003</v>
      </c>
      <c r="G2184" s="1" t="s">
        <v>2351</v>
      </c>
      <c r="H2184" s="1" t="s">
        <v>2351</v>
      </c>
      <c r="I2184" s="9" t="s">
        <v>2362</v>
      </c>
      <c r="J2184" s="7">
        <f t="shared" si="136"/>
        <v>1983</v>
      </c>
      <c r="K2184" s="7">
        <f t="shared" si="137"/>
        <v>1983</v>
      </c>
      <c r="L2184" s="12">
        <f t="shared" si="138"/>
        <v>30523</v>
      </c>
      <c r="M2184" s="13">
        <f t="shared" si="139"/>
        <v>39</v>
      </c>
      <c r="V2184" s="7">
        <v>9</v>
      </c>
    </row>
    <row r="2185" spans="1:22" x14ac:dyDescent="0.3">
      <c r="A2185" s="1" t="s">
        <v>155</v>
      </c>
      <c r="B2185" s="7">
        <v>1979</v>
      </c>
      <c r="C2185" s="1" t="s">
        <v>2357</v>
      </c>
      <c r="D2185" s="7">
        <v>9</v>
      </c>
      <c r="E2185" s="13">
        <v>0</v>
      </c>
      <c r="F2185" s="14">
        <v>37829.72</v>
      </c>
      <c r="G2185" s="1" t="s">
        <v>2355</v>
      </c>
      <c r="H2185" s="1" t="s">
        <v>2351</v>
      </c>
      <c r="I2185" s="9" t="s">
        <v>2362</v>
      </c>
      <c r="J2185" s="7">
        <f t="shared" si="136"/>
        <v>1983</v>
      </c>
      <c r="K2185" s="7">
        <f t="shared" si="137"/>
        <v>1979</v>
      </c>
      <c r="L2185" s="12">
        <f t="shared" si="138"/>
        <v>29107</v>
      </c>
      <c r="M2185" s="13">
        <f t="shared" si="139"/>
        <v>43</v>
      </c>
      <c r="V2185" s="7">
        <v>9</v>
      </c>
    </row>
    <row r="2186" spans="1:22" x14ac:dyDescent="0.3">
      <c r="A2186" s="1" t="s">
        <v>154</v>
      </c>
      <c r="B2186" s="7">
        <v>1998</v>
      </c>
      <c r="C2186" s="1" t="s">
        <v>2350</v>
      </c>
      <c r="D2186" s="7">
        <v>29</v>
      </c>
      <c r="E2186" s="13">
        <v>0</v>
      </c>
      <c r="F2186" s="14">
        <v>38126.25</v>
      </c>
      <c r="G2186" s="1" t="s">
        <v>2355</v>
      </c>
      <c r="H2186" s="1" t="s">
        <v>2352</v>
      </c>
      <c r="I2186" s="9" t="s">
        <v>2353</v>
      </c>
      <c r="J2186" s="7">
        <f t="shared" si="136"/>
        <v>1983</v>
      </c>
      <c r="K2186" s="7">
        <f t="shared" si="137"/>
        <v>1998</v>
      </c>
      <c r="L2186" s="12">
        <f t="shared" si="138"/>
        <v>36005</v>
      </c>
      <c r="M2186" s="13">
        <f t="shared" si="139"/>
        <v>24</v>
      </c>
      <c r="V2186" s="7">
        <v>1</v>
      </c>
    </row>
    <row r="2187" spans="1:22" x14ac:dyDescent="0.3">
      <c r="A2187" s="1" t="s">
        <v>153</v>
      </c>
      <c r="B2187" s="7">
        <v>1972</v>
      </c>
      <c r="C2187" s="1" t="s">
        <v>2354</v>
      </c>
      <c r="D2187" s="7">
        <v>19</v>
      </c>
      <c r="E2187" s="13">
        <v>0</v>
      </c>
      <c r="F2187" s="14">
        <v>38189.1</v>
      </c>
      <c r="G2187" s="1" t="s">
        <v>2351</v>
      </c>
      <c r="H2187" s="1" t="s">
        <v>2351</v>
      </c>
      <c r="I2187" s="9" t="s">
        <v>2362</v>
      </c>
      <c r="J2187" s="7">
        <f t="shared" si="136"/>
        <v>1983</v>
      </c>
      <c r="K2187" s="7">
        <f t="shared" si="137"/>
        <v>1972</v>
      </c>
      <c r="L2187" s="12">
        <f t="shared" si="138"/>
        <v>26622</v>
      </c>
      <c r="M2187" s="13">
        <f t="shared" si="139"/>
        <v>50</v>
      </c>
      <c r="V2187" s="7">
        <v>9</v>
      </c>
    </row>
    <row r="2188" spans="1:22" x14ac:dyDescent="0.3">
      <c r="A2188" s="1" t="s">
        <v>152</v>
      </c>
      <c r="B2188" s="7">
        <v>1989</v>
      </c>
      <c r="C2188" s="1" t="s">
        <v>2357</v>
      </c>
      <c r="D2188" s="7">
        <v>8</v>
      </c>
      <c r="E2188" s="13">
        <v>3</v>
      </c>
      <c r="F2188" s="14">
        <v>38237.339999999997</v>
      </c>
      <c r="G2188" s="1" t="s">
        <v>2351</v>
      </c>
      <c r="H2188" s="1" t="s">
        <v>2352</v>
      </c>
      <c r="I2188" s="9" t="s">
        <v>2362</v>
      </c>
      <c r="J2188" s="7">
        <f t="shared" si="136"/>
        <v>1983</v>
      </c>
      <c r="K2188" s="7">
        <f t="shared" si="137"/>
        <v>1989</v>
      </c>
      <c r="L2188" s="12">
        <f t="shared" si="138"/>
        <v>32759</v>
      </c>
      <c r="M2188" s="13">
        <f t="shared" si="139"/>
        <v>33</v>
      </c>
      <c r="V2188" s="7">
        <v>1</v>
      </c>
    </row>
    <row r="2189" spans="1:22" x14ac:dyDescent="0.3">
      <c r="A2189" s="1" t="s">
        <v>151</v>
      </c>
      <c r="B2189" s="7">
        <v>1964</v>
      </c>
      <c r="C2189" s="1" t="s">
        <v>2356</v>
      </c>
      <c r="D2189" s="7">
        <v>16</v>
      </c>
      <c r="E2189" s="13">
        <v>0</v>
      </c>
      <c r="F2189" s="14">
        <v>38241.74</v>
      </c>
      <c r="G2189" s="1" t="s">
        <v>2351</v>
      </c>
      <c r="H2189" s="1" t="s">
        <v>2352</v>
      </c>
      <c r="I2189" s="9" t="s">
        <v>2362</v>
      </c>
      <c r="J2189" s="7">
        <f t="shared" si="136"/>
        <v>1983</v>
      </c>
      <c r="K2189" s="7">
        <f t="shared" si="137"/>
        <v>1964</v>
      </c>
      <c r="L2189" s="12">
        <f t="shared" si="138"/>
        <v>23544</v>
      </c>
      <c r="M2189" s="13">
        <f t="shared" si="139"/>
        <v>58</v>
      </c>
      <c r="V2189" s="7">
        <v>1</v>
      </c>
    </row>
    <row r="2190" spans="1:22" x14ac:dyDescent="0.3">
      <c r="A2190" s="1" t="s">
        <v>150</v>
      </c>
      <c r="B2190" s="7">
        <v>1980</v>
      </c>
      <c r="C2190" s="1" t="s">
        <v>2360</v>
      </c>
      <c r="D2190" s="7">
        <v>16</v>
      </c>
      <c r="E2190" s="13">
        <v>1</v>
      </c>
      <c r="F2190" s="14">
        <v>38245.589999999997</v>
      </c>
      <c r="G2190" s="1" t="s">
        <v>2355</v>
      </c>
      <c r="H2190" s="1" t="s">
        <v>2351</v>
      </c>
      <c r="I2190" s="9" t="s">
        <v>2353</v>
      </c>
      <c r="J2190" s="7">
        <f t="shared" si="136"/>
        <v>1983</v>
      </c>
      <c r="K2190" s="7">
        <f t="shared" si="137"/>
        <v>1980</v>
      </c>
      <c r="L2190" s="12">
        <f t="shared" si="138"/>
        <v>29449</v>
      </c>
      <c r="M2190" s="13">
        <f t="shared" si="139"/>
        <v>42</v>
      </c>
      <c r="V2190" s="7">
        <v>9</v>
      </c>
    </row>
    <row r="2191" spans="1:22" x14ac:dyDescent="0.3">
      <c r="A2191" s="1" t="s">
        <v>149</v>
      </c>
      <c r="B2191" s="7">
        <v>1989</v>
      </c>
      <c r="C2191" s="1" t="s">
        <v>2361</v>
      </c>
      <c r="D2191" s="7">
        <v>30</v>
      </c>
      <c r="E2191" s="13">
        <v>1</v>
      </c>
      <c r="F2191" s="14">
        <v>38282.75</v>
      </c>
      <c r="G2191" s="1" t="s">
        <v>2355</v>
      </c>
      <c r="H2191" s="1" t="s">
        <v>2351</v>
      </c>
      <c r="I2191" s="9" t="s">
        <v>2353</v>
      </c>
      <c r="J2191" s="7">
        <f t="shared" si="136"/>
        <v>1983</v>
      </c>
      <c r="K2191" s="7">
        <f t="shared" si="137"/>
        <v>1989</v>
      </c>
      <c r="L2191" s="12">
        <f t="shared" si="138"/>
        <v>32811</v>
      </c>
      <c r="M2191" s="13">
        <f t="shared" si="139"/>
        <v>33</v>
      </c>
      <c r="V2191" s="7">
        <v>9</v>
      </c>
    </row>
    <row r="2192" spans="1:22" x14ac:dyDescent="0.3">
      <c r="A2192" s="1" t="s">
        <v>148</v>
      </c>
      <c r="B2192" s="7">
        <v>1980</v>
      </c>
      <c r="C2192" s="1" t="s">
        <v>2356</v>
      </c>
      <c r="D2192" s="7">
        <v>12</v>
      </c>
      <c r="E2192" s="13">
        <v>2</v>
      </c>
      <c r="F2192" s="14">
        <v>38313.129999999997</v>
      </c>
      <c r="G2192" s="1" t="s">
        <v>2355</v>
      </c>
      <c r="H2192" s="1" t="s">
        <v>2352</v>
      </c>
      <c r="I2192" s="9" t="s">
        <v>2362</v>
      </c>
      <c r="J2192" s="7">
        <f t="shared" si="136"/>
        <v>1983</v>
      </c>
      <c r="K2192" s="7">
        <f t="shared" si="137"/>
        <v>1980</v>
      </c>
      <c r="L2192" s="12">
        <f t="shared" si="138"/>
        <v>29384</v>
      </c>
      <c r="M2192" s="13">
        <f t="shared" si="139"/>
        <v>42</v>
      </c>
      <c r="V2192" s="7">
        <v>1</v>
      </c>
    </row>
    <row r="2193" spans="1:22" x14ac:dyDescent="0.3">
      <c r="A2193" s="1" t="s">
        <v>147</v>
      </c>
      <c r="B2193" s="7">
        <v>2002</v>
      </c>
      <c r="C2193" s="1" t="s">
        <v>2357</v>
      </c>
      <c r="D2193" s="7">
        <v>17</v>
      </c>
      <c r="E2193" s="13">
        <v>2</v>
      </c>
      <c r="F2193" s="14">
        <v>38344.57</v>
      </c>
      <c r="G2193" s="1" t="s">
        <v>2355</v>
      </c>
      <c r="H2193" s="1" t="s">
        <v>2352</v>
      </c>
      <c r="I2193" s="9" t="s">
        <v>2362</v>
      </c>
      <c r="J2193" s="7">
        <f t="shared" si="136"/>
        <v>1983</v>
      </c>
      <c r="K2193" s="7">
        <f t="shared" si="137"/>
        <v>2002</v>
      </c>
      <c r="L2193" s="12">
        <f t="shared" si="138"/>
        <v>37516</v>
      </c>
      <c r="M2193" s="13">
        <f t="shared" si="139"/>
        <v>20</v>
      </c>
      <c r="V2193" s="7">
        <v>1</v>
      </c>
    </row>
    <row r="2194" spans="1:22" x14ac:dyDescent="0.3">
      <c r="A2194" s="1" t="s">
        <v>146</v>
      </c>
      <c r="B2194" s="7">
        <v>1970</v>
      </c>
      <c r="C2194" s="1" t="s">
        <v>2360</v>
      </c>
      <c r="D2194" s="7">
        <v>22</v>
      </c>
      <c r="E2194" s="13">
        <v>0</v>
      </c>
      <c r="F2194" s="14">
        <v>38389.79</v>
      </c>
      <c r="G2194" s="1" t="s">
        <v>2351</v>
      </c>
      <c r="H2194" s="1" t="s">
        <v>2352</v>
      </c>
      <c r="I2194" s="9" t="s">
        <v>2362</v>
      </c>
      <c r="J2194" s="7">
        <f t="shared" si="136"/>
        <v>1983</v>
      </c>
      <c r="K2194" s="7">
        <f t="shared" si="137"/>
        <v>1970</v>
      </c>
      <c r="L2194" s="12">
        <f t="shared" si="138"/>
        <v>25802</v>
      </c>
      <c r="M2194" s="13">
        <f t="shared" si="139"/>
        <v>52</v>
      </c>
      <c r="V2194" s="7">
        <v>1</v>
      </c>
    </row>
    <row r="2195" spans="1:22" x14ac:dyDescent="0.3">
      <c r="A2195" s="1" t="s">
        <v>145</v>
      </c>
      <c r="B2195" s="7">
        <v>1971</v>
      </c>
      <c r="C2195" s="1" t="s">
        <v>2359</v>
      </c>
      <c r="D2195" s="7">
        <v>23</v>
      </c>
      <c r="E2195" s="13">
        <v>0</v>
      </c>
      <c r="F2195" s="14">
        <v>38405.26</v>
      </c>
      <c r="G2195" s="1" t="s">
        <v>2351</v>
      </c>
      <c r="H2195" s="1" t="s">
        <v>2355</v>
      </c>
      <c r="I2195" s="9" t="s">
        <v>2362</v>
      </c>
      <c r="J2195" s="7">
        <f t="shared" si="136"/>
        <v>1983</v>
      </c>
      <c r="K2195" s="7">
        <f t="shared" si="137"/>
        <v>1971</v>
      </c>
      <c r="L2195" s="12">
        <f t="shared" si="138"/>
        <v>26290</v>
      </c>
      <c r="M2195" s="13">
        <f t="shared" si="139"/>
        <v>51</v>
      </c>
      <c r="V2195" s="7">
        <v>2</v>
      </c>
    </row>
    <row r="2196" spans="1:22" x14ac:dyDescent="0.3">
      <c r="A2196" s="1" t="s">
        <v>144</v>
      </c>
      <c r="B2196" s="7">
        <v>1986</v>
      </c>
      <c r="C2196" s="1" t="s">
        <v>2356</v>
      </c>
      <c r="D2196" s="7">
        <v>21</v>
      </c>
      <c r="E2196" s="13">
        <v>2</v>
      </c>
      <c r="F2196" s="14">
        <v>38415.47</v>
      </c>
      <c r="G2196" s="1" t="s">
        <v>2355</v>
      </c>
      <c r="H2196" s="1" t="s">
        <v>2351</v>
      </c>
      <c r="I2196" s="9" t="s">
        <v>2362</v>
      </c>
      <c r="J2196" s="7">
        <f t="shared" si="136"/>
        <v>1983</v>
      </c>
      <c r="K2196" s="7">
        <f t="shared" si="137"/>
        <v>1986</v>
      </c>
      <c r="L2196" s="12">
        <f t="shared" si="138"/>
        <v>31584</v>
      </c>
      <c r="M2196" s="13">
        <f t="shared" si="139"/>
        <v>36</v>
      </c>
      <c r="V2196" s="7">
        <v>9</v>
      </c>
    </row>
    <row r="2197" spans="1:22" x14ac:dyDescent="0.3">
      <c r="A2197" s="1" t="s">
        <v>143</v>
      </c>
      <c r="B2197" s="7">
        <v>1999</v>
      </c>
      <c r="C2197" s="1" t="s">
        <v>2354</v>
      </c>
      <c r="D2197" s="7">
        <v>12</v>
      </c>
      <c r="E2197" s="13">
        <v>2</v>
      </c>
      <c r="F2197" s="14">
        <v>38511.629999999997</v>
      </c>
      <c r="G2197" s="1" t="s">
        <v>2351</v>
      </c>
      <c r="H2197" s="1" t="s">
        <v>2351</v>
      </c>
      <c r="I2197" s="9" t="s">
        <v>2368</v>
      </c>
      <c r="J2197" s="7">
        <f t="shared" si="136"/>
        <v>1983</v>
      </c>
      <c r="K2197" s="7">
        <f t="shared" si="137"/>
        <v>1999</v>
      </c>
      <c r="L2197" s="12">
        <f t="shared" si="138"/>
        <v>36476</v>
      </c>
      <c r="M2197" s="13">
        <f t="shared" si="139"/>
        <v>23</v>
      </c>
      <c r="V2197" s="7">
        <v>9</v>
      </c>
    </row>
    <row r="2198" spans="1:22" x14ac:dyDescent="0.3">
      <c r="A2198" s="1" t="s">
        <v>142</v>
      </c>
      <c r="B2198" s="7">
        <v>1990</v>
      </c>
      <c r="C2198" s="1" t="s">
        <v>2350</v>
      </c>
      <c r="D2198" s="7">
        <v>13</v>
      </c>
      <c r="E2198" s="13">
        <v>3</v>
      </c>
      <c r="F2198" s="14">
        <v>38652.089999999997</v>
      </c>
      <c r="G2198" s="1" t="s">
        <v>2351</v>
      </c>
      <c r="H2198" s="1" t="s">
        <v>2351</v>
      </c>
      <c r="I2198" s="9" t="s">
        <v>2362</v>
      </c>
      <c r="J2198" s="7">
        <f t="shared" si="136"/>
        <v>1983</v>
      </c>
      <c r="K2198" s="7">
        <f t="shared" si="137"/>
        <v>1990</v>
      </c>
      <c r="L2198" s="12">
        <f t="shared" si="138"/>
        <v>33067</v>
      </c>
      <c r="M2198" s="13">
        <f t="shared" si="139"/>
        <v>32</v>
      </c>
      <c r="V2198" s="7">
        <v>9</v>
      </c>
    </row>
    <row r="2199" spans="1:22" x14ac:dyDescent="0.3">
      <c r="A2199" s="1" t="s">
        <v>141</v>
      </c>
      <c r="B2199" s="7">
        <v>1986</v>
      </c>
      <c r="C2199" s="1" t="s">
        <v>2350</v>
      </c>
      <c r="D2199" s="7">
        <v>20</v>
      </c>
      <c r="E2199" s="13">
        <v>1</v>
      </c>
      <c r="F2199" s="14">
        <v>38709.18</v>
      </c>
      <c r="G2199" s="1" t="s">
        <v>2355</v>
      </c>
      <c r="H2199" s="1" t="s">
        <v>2352</v>
      </c>
      <c r="I2199" s="9" t="s">
        <v>2353</v>
      </c>
      <c r="J2199" s="7">
        <f t="shared" si="136"/>
        <v>1983</v>
      </c>
      <c r="K2199" s="7">
        <f t="shared" si="137"/>
        <v>1986</v>
      </c>
      <c r="L2199" s="12">
        <f t="shared" si="138"/>
        <v>31613</v>
      </c>
      <c r="M2199" s="13">
        <f t="shared" si="139"/>
        <v>36</v>
      </c>
      <c r="V2199" s="7">
        <v>1</v>
      </c>
    </row>
    <row r="2200" spans="1:22" x14ac:dyDescent="0.3">
      <c r="A2200" s="1" t="s">
        <v>140</v>
      </c>
      <c r="B2200" s="7">
        <v>1991</v>
      </c>
      <c r="C2200" s="1" t="s">
        <v>2354</v>
      </c>
      <c r="D2200" s="7">
        <v>2</v>
      </c>
      <c r="E2200" s="13">
        <v>2</v>
      </c>
      <c r="F2200" s="14">
        <v>38711</v>
      </c>
      <c r="G2200" s="1" t="s">
        <v>2351</v>
      </c>
      <c r="H2200" s="1" t="s">
        <v>2351</v>
      </c>
      <c r="I2200" s="9" t="s">
        <v>2362</v>
      </c>
      <c r="J2200" s="7">
        <f t="shared" si="136"/>
        <v>1983</v>
      </c>
      <c r="K2200" s="7">
        <f t="shared" si="137"/>
        <v>1991</v>
      </c>
      <c r="L2200" s="12">
        <f t="shared" si="138"/>
        <v>33544</v>
      </c>
      <c r="M2200" s="13">
        <f t="shared" si="139"/>
        <v>31</v>
      </c>
      <c r="V2200" s="7">
        <v>9</v>
      </c>
    </row>
    <row r="2201" spans="1:22" x14ac:dyDescent="0.3">
      <c r="A2201" s="1" t="s">
        <v>139</v>
      </c>
      <c r="B2201" s="7">
        <v>1976</v>
      </c>
      <c r="C2201" s="1" t="s">
        <v>2356</v>
      </c>
      <c r="D2201" s="7">
        <v>15</v>
      </c>
      <c r="E2201" s="13">
        <v>2</v>
      </c>
      <c r="F2201" s="14">
        <v>38740.120000000003</v>
      </c>
      <c r="G2201" s="1" t="s">
        <v>2351</v>
      </c>
      <c r="H2201" s="1" t="s">
        <v>2351</v>
      </c>
      <c r="I2201" s="9" t="s">
        <v>2358</v>
      </c>
      <c r="J2201" s="7">
        <f t="shared" si="136"/>
        <v>1983</v>
      </c>
      <c r="K2201" s="7">
        <f t="shared" si="137"/>
        <v>1976</v>
      </c>
      <c r="L2201" s="12">
        <f t="shared" si="138"/>
        <v>27926</v>
      </c>
      <c r="M2201" s="13">
        <f t="shared" si="139"/>
        <v>46</v>
      </c>
      <c r="V2201" s="7">
        <v>9</v>
      </c>
    </row>
    <row r="2202" spans="1:22" x14ac:dyDescent="0.3">
      <c r="A2202" s="1" t="s">
        <v>138</v>
      </c>
      <c r="B2202" s="7">
        <v>1991</v>
      </c>
      <c r="C2202" s="1" t="s">
        <v>2354</v>
      </c>
      <c r="D2202" s="7">
        <v>8</v>
      </c>
      <c r="E2202" s="13">
        <v>3</v>
      </c>
      <c r="F2202" s="14">
        <v>38746.36</v>
      </c>
      <c r="G2202" s="1" t="s">
        <v>2355</v>
      </c>
      <c r="H2202" s="1" t="s">
        <v>2351</v>
      </c>
      <c r="I2202" s="9" t="s">
        <v>2358</v>
      </c>
      <c r="J2202" s="7">
        <f t="shared" si="136"/>
        <v>1983</v>
      </c>
      <c r="K2202" s="7">
        <f t="shared" si="137"/>
        <v>1991</v>
      </c>
      <c r="L2202" s="12">
        <f t="shared" si="138"/>
        <v>33550</v>
      </c>
      <c r="M2202" s="13">
        <f t="shared" si="139"/>
        <v>31</v>
      </c>
      <c r="V2202" s="7">
        <v>9</v>
      </c>
    </row>
    <row r="2203" spans="1:22" x14ac:dyDescent="0.3">
      <c r="A2203" s="1" t="s">
        <v>137</v>
      </c>
      <c r="B2203" s="7">
        <v>2004</v>
      </c>
      <c r="C2203" s="1" t="s">
        <v>2359</v>
      </c>
      <c r="D2203" s="7">
        <v>5</v>
      </c>
      <c r="E2203" s="13">
        <v>0</v>
      </c>
      <c r="F2203" s="14">
        <v>38792.69</v>
      </c>
      <c r="G2203" s="1" t="s">
        <v>2351</v>
      </c>
      <c r="H2203" s="1" t="s">
        <v>2351</v>
      </c>
      <c r="I2203" s="9" t="s">
        <v>2353</v>
      </c>
      <c r="J2203" s="7">
        <f t="shared" si="136"/>
        <v>1983</v>
      </c>
      <c r="K2203" s="7">
        <f t="shared" si="137"/>
        <v>2004</v>
      </c>
      <c r="L2203" s="12">
        <f t="shared" si="138"/>
        <v>38326</v>
      </c>
      <c r="M2203" s="13">
        <f t="shared" si="139"/>
        <v>18</v>
      </c>
      <c r="V2203" s="7">
        <v>9</v>
      </c>
    </row>
    <row r="2204" spans="1:22" x14ac:dyDescent="0.3">
      <c r="A2204" s="1" t="s">
        <v>136</v>
      </c>
      <c r="B2204" s="7">
        <v>1979</v>
      </c>
      <c r="C2204" s="1" t="s">
        <v>2359</v>
      </c>
      <c r="D2204" s="7">
        <v>3</v>
      </c>
      <c r="E2204" s="13">
        <v>2</v>
      </c>
      <c r="F2204" s="14">
        <v>38836.980000000003</v>
      </c>
      <c r="G2204" s="1" t="s">
        <v>2351</v>
      </c>
      <c r="H2204" s="1" t="s">
        <v>2355</v>
      </c>
      <c r="I2204" s="9" t="s">
        <v>2362</v>
      </c>
      <c r="J2204" s="7">
        <f t="shared" si="136"/>
        <v>1983</v>
      </c>
      <c r="K2204" s="7">
        <f t="shared" si="137"/>
        <v>1979</v>
      </c>
      <c r="L2204" s="12">
        <f t="shared" si="138"/>
        <v>29192</v>
      </c>
      <c r="M2204" s="13">
        <f t="shared" si="139"/>
        <v>43</v>
      </c>
      <c r="V2204" s="7">
        <v>2</v>
      </c>
    </row>
    <row r="2205" spans="1:22" x14ac:dyDescent="0.3">
      <c r="A2205" s="1" t="s">
        <v>135</v>
      </c>
      <c r="B2205" s="7">
        <v>1964</v>
      </c>
      <c r="C2205" s="1" t="s">
        <v>2356</v>
      </c>
      <c r="D2205" s="7">
        <v>6</v>
      </c>
      <c r="E2205" s="13">
        <v>0</v>
      </c>
      <c r="F2205" s="14">
        <v>38869.25</v>
      </c>
      <c r="G2205" s="1" t="s">
        <v>2351</v>
      </c>
      <c r="H2205" s="1" t="s">
        <v>2351</v>
      </c>
      <c r="I2205" s="9" t="s">
        <v>2362</v>
      </c>
      <c r="J2205" s="7">
        <f t="shared" si="136"/>
        <v>1983</v>
      </c>
      <c r="K2205" s="7">
        <f t="shared" si="137"/>
        <v>1964</v>
      </c>
      <c r="L2205" s="12">
        <f t="shared" si="138"/>
        <v>23534</v>
      </c>
      <c r="M2205" s="13">
        <f t="shared" si="139"/>
        <v>59</v>
      </c>
      <c r="V2205" s="7">
        <v>9</v>
      </c>
    </row>
    <row r="2206" spans="1:22" x14ac:dyDescent="0.3">
      <c r="A2206" s="1" t="s">
        <v>134</v>
      </c>
      <c r="B2206" s="7">
        <v>1967</v>
      </c>
      <c r="C2206" s="1" t="s">
        <v>2350</v>
      </c>
      <c r="D2206" s="7">
        <v>30</v>
      </c>
      <c r="E2206" s="13">
        <v>0</v>
      </c>
      <c r="F2206" s="14">
        <v>38893.360000000001</v>
      </c>
      <c r="G2206" s="1" t="s">
        <v>2355</v>
      </c>
      <c r="H2206" s="1" t="s">
        <v>2351</v>
      </c>
      <c r="I2206" s="9" t="s">
        <v>2362</v>
      </c>
      <c r="J2206" s="7">
        <f t="shared" si="136"/>
        <v>1983</v>
      </c>
      <c r="K2206" s="7">
        <f t="shared" si="137"/>
        <v>1967</v>
      </c>
      <c r="L2206" s="12">
        <f t="shared" si="138"/>
        <v>24683</v>
      </c>
      <c r="M2206" s="13">
        <f t="shared" si="139"/>
        <v>55</v>
      </c>
      <c r="V2206" s="7">
        <v>9</v>
      </c>
    </row>
    <row r="2207" spans="1:22" x14ac:dyDescent="0.3">
      <c r="A2207" s="1" t="s">
        <v>133</v>
      </c>
      <c r="B2207" s="7">
        <v>1987</v>
      </c>
      <c r="C2207" s="1" t="s">
        <v>2356</v>
      </c>
      <c r="D2207" s="7">
        <v>16</v>
      </c>
      <c r="E2207" s="13">
        <v>3</v>
      </c>
      <c r="F2207" s="14">
        <v>38924.04</v>
      </c>
      <c r="G2207" s="1" t="s">
        <v>2351</v>
      </c>
      <c r="H2207" s="1" t="s">
        <v>2351</v>
      </c>
      <c r="I2207" s="9" t="s">
        <v>2362</v>
      </c>
      <c r="J2207" s="7">
        <f t="shared" si="136"/>
        <v>1983</v>
      </c>
      <c r="K2207" s="7">
        <f t="shared" si="137"/>
        <v>1987</v>
      </c>
      <c r="L2207" s="12">
        <f t="shared" si="138"/>
        <v>31944</v>
      </c>
      <c r="M2207" s="13">
        <f t="shared" si="139"/>
        <v>35</v>
      </c>
      <c r="V2207" s="7">
        <v>9</v>
      </c>
    </row>
    <row r="2208" spans="1:22" x14ac:dyDescent="0.3">
      <c r="A2208" s="1" t="s">
        <v>132</v>
      </c>
      <c r="B2208" s="7">
        <v>1976</v>
      </c>
      <c r="C2208" s="1" t="s">
        <v>2359</v>
      </c>
      <c r="D2208" s="7">
        <v>15</v>
      </c>
      <c r="E2208" s="13">
        <v>2</v>
      </c>
      <c r="F2208" s="14">
        <v>38932.559999999998</v>
      </c>
      <c r="G2208" s="1" t="s">
        <v>2351</v>
      </c>
      <c r="H2208" s="1" t="s">
        <v>2352</v>
      </c>
      <c r="I2208" s="9" t="s">
        <v>2362</v>
      </c>
      <c r="J2208" s="7">
        <f t="shared" si="136"/>
        <v>1983</v>
      </c>
      <c r="K2208" s="7">
        <f t="shared" si="137"/>
        <v>1976</v>
      </c>
      <c r="L2208" s="12">
        <f t="shared" si="138"/>
        <v>28109</v>
      </c>
      <c r="M2208" s="13">
        <f t="shared" si="139"/>
        <v>46</v>
      </c>
      <c r="V2208" s="7">
        <v>1</v>
      </c>
    </row>
    <row r="2209" spans="1:22" x14ac:dyDescent="0.3">
      <c r="A2209" s="1" t="s">
        <v>131</v>
      </c>
      <c r="B2209" s="7">
        <v>1980</v>
      </c>
      <c r="C2209" s="1" t="s">
        <v>2357</v>
      </c>
      <c r="D2209" s="7">
        <v>24</v>
      </c>
      <c r="E2209" s="13">
        <v>2</v>
      </c>
      <c r="F2209" s="14">
        <v>38947.43</v>
      </c>
      <c r="G2209" s="1" t="s">
        <v>2351</v>
      </c>
      <c r="H2209" s="1" t="s">
        <v>2352</v>
      </c>
      <c r="I2209" s="9" t="s">
        <v>2362</v>
      </c>
      <c r="J2209" s="7">
        <f t="shared" si="136"/>
        <v>1983</v>
      </c>
      <c r="K2209" s="7">
        <f t="shared" si="137"/>
        <v>1980</v>
      </c>
      <c r="L2209" s="12">
        <f t="shared" si="138"/>
        <v>29488</v>
      </c>
      <c r="M2209" s="13">
        <f t="shared" si="139"/>
        <v>42</v>
      </c>
      <c r="V2209" s="7">
        <v>1</v>
      </c>
    </row>
    <row r="2210" spans="1:22" x14ac:dyDescent="0.3">
      <c r="A2210" s="1" t="s">
        <v>130</v>
      </c>
      <c r="B2210" s="7">
        <v>1978</v>
      </c>
      <c r="C2210" s="1" t="s">
        <v>2361</v>
      </c>
      <c r="D2210" s="7">
        <v>12</v>
      </c>
      <c r="E2210" s="13">
        <v>2</v>
      </c>
      <c r="F2210" s="14">
        <v>38998.550000000003</v>
      </c>
      <c r="G2210" s="1" t="s">
        <v>2355</v>
      </c>
      <c r="H2210" s="1" t="s">
        <v>2355</v>
      </c>
      <c r="I2210" s="9" t="s">
        <v>2362</v>
      </c>
      <c r="J2210" s="7">
        <f t="shared" si="136"/>
        <v>1983</v>
      </c>
      <c r="K2210" s="7">
        <f t="shared" si="137"/>
        <v>1978</v>
      </c>
      <c r="L2210" s="12">
        <f t="shared" si="138"/>
        <v>28775</v>
      </c>
      <c r="M2210" s="13">
        <f t="shared" si="139"/>
        <v>44</v>
      </c>
      <c r="V2210" s="7">
        <v>2</v>
      </c>
    </row>
    <row r="2211" spans="1:22" x14ac:dyDescent="0.3">
      <c r="A2211" s="1" t="s">
        <v>129</v>
      </c>
      <c r="B2211" s="7">
        <v>1985</v>
      </c>
      <c r="C2211" s="1" t="s">
        <v>2357</v>
      </c>
      <c r="D2211" s="7">
        <v>20</v>
      </c>
      <c r="E2211" s="13">
        <v>1</v>
      </c>
      <c r="F2211" s="14">
        <v>39047.29</v>
      </c>
      <c r="G2211" s="1" t="s">
        <v>2355</v>
      </c>
      <c r="H2211" s="1" t="s">
        <v>2352</v>
      </c>
      <c r="I2211" s="9" t="s">
        <v>2372</v>
      </c>
      <c r="J2211" s="7">
        <f t="shared" si="136"/>
        <v>1983</v>
      </c>
      <c r="K2211" s="7">
        <f t="shared" si="137"/>
        <v>1985</v>
      </c>
      <c r="L2211" s="12">
        <f t="shared" si="138"/>
        <v>31310</v>
      </c>
      <c r="M2211" s="13">
        <f t="shared" si="139"/>
        <v>37</v>
      </c>
      <c r="V2211" s="7">
        <v>1</v>
      </c>
    </row>
    <row r="2212" spans="1:22" x14ac:dyDescent="0.3">
      <c r="A2212" s="1" t="s">
        <v>128</v>
      </c>
      <c r="B2212" s="7">
        <v>1982</v>
      </c>
      <c r="C2212" s="1" t="s">
        <v>2360</v>
      </c>
      <c r="D2212" s="7">
        <v>4</v>
      </c>
      <c r="E2212" s="13">
        <v>1</v>
      </c>
      <c r="F2212" s="14">
        <v>39125.33</v>
      </c>
      <c r="G2212" s="1" t="s">
        <v>2355</v>
      </c>
      <c r="H2212" s="1" t="s">
        <v>2355</v>
      </c>
      <c r="I2212" s="9" t="s">
        <v>2365</v>
      </c>
      <c r="J2212" s="7">
        <f t="shared" si="136"/>
        <v>1983</v>
      </c>
      <c r="K2212" s="7">
        <f t="shared" si="137"/>
        <v>1982</v>
      </c>
      <c r="L2212" s="12">
        <f t="shared" si="138"/>
        <v>30167</v>
      </c>
      <c r="M2212" s="13">
        <f t="shared" si="139"/>
        <v>40</v>
      </c>
      <c r="V2212" s="7">
        <v>2</v>
      </c>
    </row>
    <row r="2213" spans="1:22" x14ac:dyDescent="0.3">
      <c r="A2213" s="1" t="s">
        <v>127</v>
      </c>
      <c r="B2213" s="7">
        <v>1962</v>
      </c>
      <c r="C2213" s="1" t="s">
        <v>2350</v>
      </c>
      <c r="D2213" s="7">
        <v>7</v>
      </c>
      <c r="E2213" s="13">
        <v>0</v>
      </c>
      <c r="F2213" s="14">
        <v>39221.120000000003</v>
      </c>
      <c r="G2213" s="1" t="s">
        <v>2351</v>
      </c>
      <c r="H2213" s="1" t="s">
        <v>2355</v>
      </c>
      <c r="I2213" s="9" t="s">
        <v>2362</v>
      </c>
      <c r="J2213" s="7">
        <f t="shared" si="136"/>
        <v>1983</v>
      </c>
      <c r="K2213" s="7">
        <f t="shared" si="137"/>
        <v>1962</v>
      </c>
      <c r="L2213" s="12">
        <f t="shared" si="138"/>
        <v>22834</v>
      </c>
      <c r="M2213" s="13">
        <f t="shared" si="139"/>
        <v>60</v>
      </c>
      <c r="V2213" s="7">
        <v>2</v>
      </c>
    </row>
    <row r="2214" spans="1:22" x14ac:dyDescent="0.3">
      <c r="A2214" s="1" t="s">
        <v>126</v>
      </c>
      <c r="B2214" s="7">
        <v>1992</v>
      </c>
      <c r="C2214" s="1" t="s">
        <v>2354</v>
      </c>
      <c r="D2214" s="7">
        <v>30</v>
      </c>
      <c r="E2214" s="13">
        <v>2</v>
      </c>
      <c r="F2214" s="14">
        <v>39241.440000000002</v>
      </c>
      <c r="G2214" s="1" t="s">
        <v>2355</v>
      </c>
      <c r="H2214" s="1" t="s">
        <v>2352</v>
      </c>
      <c r="I2214" s="9" t="s">
        <v>2362</v>
      </c>
      <c r="J2214" s="7">
        <f t="shared" si="136"/>
        <v>1983</v>
      </c>
      <c r="K2214" s="7">
        <f t="shared" si="137"/>
        <v>1992</v>
      </c>
      <c r="L2214" s="12">
        <f t="shared" si="138"/>
        <v>33938</v>
      </c>
      <c r="M2214" s="13">
        <f t="shared" si="139"/>
        <v>30</v>
      </c>
      <c r="V2214" s="7">
        <v>1</v>
      </c>
    </row>
    <row r="2215" spans="1:22" x14ac:dyDescent="0.3">
      <c r="A2215" s="1" t="s">
        <v>125</v>
      </c>
      <c r="B2215" s="7">
        <v>1982</v>
      </c>
      <c r="C2215" s="1" t="s">
        <v>2360</v>
      </c>
      <c r="D2215" s="7">
        <v>16</v>
      </c>
      <c r="E2215" s="13">
        <v>3</v>
      </c>
      <c r="F2215" s="14">
        <v>39315.279999999999</v>
      </c>
      <c r="G2215" s="1" t="s">
        <v>2351</v>
      </c>
      <c r="H2215" s="1" t="s">
        <v>2352</v>
      </c>
      <c r="I2215" s="9" t="s">
        <v>2362</v>
      </c>
      <c r="J2215" s="7">
        <f t="shared" si="136"/>
        <v>1983</v>
      </c>
      <c r="K2215" s="7">
        <f t="shared" si="137"/>
        <v>1982</v>
      </c>
      <c r="L2215" s="12">
        <f t="shared" si="138"/>
        <v>30179</v>
      </c>
      <c r="M2215" s="13">
        <f t="shared" si="139"/>
        <v>40</v>
      </c>
      <c r="V2215" s="7">
        <v>1</v>
      </c>
    </row>
    <row r="2216" spans="1:22" x14ac:dyDescent="0.3">
      <c r="A2216" s="1" t="s">
        <v>124</v>
      </c>
      <c r="B2216" s="7">
        <v>1978</v>
      </c>
      <c r="C2216" s="1" t="s">
        <v>2360</v>
      </c>
      <c r="D2216" s="7">
        <v>5</v>
      </c>
      <c r="E2216" s="13">
        <v>2</v>
      </c>
      <c r="F2216" s="14">
        <v>39352.6</v>
      </c>
      <c r="G2216" s="1" t="s">
        <v>2351</v>
      </c>
      <c r="H2216" s="1" t="s">
        <v>2352</v>
      </c>
      <c r="I2216" s="9" t="s">
        <v>2362</v>
      </c>
      <c r="J2216" s="7">
        <f t="shared" si="136"/>
        <v>1983</v>
      </c>
      <c r="K2216" s="7">
        <f t="shared" si="137"/>
        <v>1978</v>
      </c>
      <c r="L2216" s="12">
        <f t="shared" si="138"/>
        <v>28707</v>
      </c>
      <c r="M2216" s="13">
        <f t="shared" si="139"/>
        <v>44</v>
      </c>
      <c r="V2216" s="7">
        <v>1</v>
      </c>
    </row>
    <row r="2217" spans="1:22" x14ac:dyDescent="0.3">
      <c r="A2217" s="1" t="s">
        <v>123</v>
      </c>
      <c r="B2217" s="7">
        <v>1966</v>
      </c>
      <c r="C2217" s="1" t="s">
        <v>2356</v>
      </c>
      <c r="D2217" s="7">
        <v>24</v>
      </c>
      <c r="E2217" s="13">
        <v>0</v>
      </c>
      <c r="F2217" s="14">
        <v>39396.86</v>
      </c>
      <c r="G2217" s="1" t="s">
        <v>2351</v>
      </c>
      <c r="H2217" s="1" t="s">
        <v>2351</v>
      </c>
      <c r="I2217" s="9" t="s">
        <v>2362</v>
      </c>
      <c r="J2217" s="7">
        <f t="shared" si="136"/>
        <v>1983</v>
      </c>
      <c r="K2217" s="7">
        <f t="shared" si="137"/>
        <v>1966</v>
      </c>
      <c r="L2217" s="12">
        <f t="shared" si="138"/>
        <v>24282</v>
      </c>
      <c r="M2217" s="13">
        <f t="shared" si="139"/>
        <v>56</v>
      </c>
      <c r="V2217" s="7">
        <v>9</v>
      </c>
    </row>
    <row r="2218" spans="1:22" x14ac:dyDescent="0.3">
      <c r="A2218" s="1" t="s">
        <v>122</v>
      </c>
      <c r="B2218" s="7">
        <v>1978</v>
      </c>
      <c r="C2218" s="1" t="s">
        <v>2350</v>
      </c>
      <c r="D2218" s="7">
        <v>12</v>
      </c>
      <c r="E2218" s="13">
        <v>1</v>
      </c>
      <c r="F2218" s="14">
        <v>39556.49</v>
      </c>
      <c r="G2218" s="1" t="s">
        <v>2355</v>
      </c>
      <c r="H2218" s="1" t="s">
        <v>2351</v>
      </c>
      <c r="I2218" s="9" t="s">
        <v>2363</v>
      </c>
      <c r="J2218" s="7">
        <f t="shared" si="136"/>
        <v>1983</v>
      </c>
      <c r="K2218" s="7">
        <f t="shared" si="137"/>
        <v>1978</v>
      </c>
      <c r="L2218" s="12">
        <f t="shared" si="138"/>
        <v>28683</v>
      </c>
      <c r="M2218" s="13">
        <f t="shared" si="139"/>
        <v>44</v>
      </c>
      <c r="V2218" s="7">
        <v>9</v>
      </c>
    </row>
    <row r="2219" spans="1:22" x14ac:dyDescent="0.3">
      <c r="A2219" s="1" t="s">
        <v>121</v>
      </c>
      <c r="B2219" s="7">
        <v>1981</v>
      </c>
      <c r="C2219" s="1" t="s">
        <v>2350</v>
      </c>
      <c r="D2219" s="7">
        <v>5</v>
      </c>
      <c r="E2219" s="13">
        <v>3</v>
      </c>
      <c r="F2219" s="14">
        <v>39597.410000000003</v>
      </c>
      <c r="G2219" s="1" t="s">
        <v>2355</v>
      </c>
      <c r="H2219" s="1" t="s">
        <v>2351</v>
      </c>
      <c r="I2219" s="9" t="s">
        <v>2372</v>
      </c>
      <c r="J2219" s="7">
        <f t="shared" si="136"/>
        <v>1983</v>
      </c>
      <c r="K2219" s="7">
        <f t="shared" si="137"/>
        <v>1981</v>
      </c>
      <c r="L2219" s="12">
        <f t="shared" si="138"/>
        <v>29772</v>
      </c>
      <c r="M2219" s="13">
        <f t="shared" si="139"/>
        <v>41</v>
      </c>
      <c r="V2219" s="7">
        <v>9</v>
      </c>
    </row>
    <row r="2220" spans="1:22" x14ac:dyDescent="0.3">
      <c r="A2220" s="1" t="s">
        <v>120</v>
      </c>
      <c r="B2220" s="7">
        <v>1995</v>
      </c>
      <c r="C2220" s="1" t="s">
        <v>2360</v>
      </c>
      <c r="D2220" s="7">
        <v>7</v>
      </c>
      <c r="E2220" s="13">
        <v>0</v>
      </c>
      <c r="F2220" s="14">
        <v>39611.760000000002</v>
      </c>
      <c r="G2220" s="1" t="s">
        <v>2355</v>
      </c>
      <c r="H2220" s="1" t="s">
        <v>2352</v>
      </c>
      <c r="I2220" s="9" t="s">
        <v>2353</v>
      </c>
      <c r="J2220" s="7">
        <f t="shared" si="136"/>
        <v>1983</v>
      </c>
      <c r="K2220" s="7">
        <f t="shared" si="137"/>
        <v>1995</v>
      </c>
      <c r="L2220" s="12">
        <f t="shared" si="138"/>
        <v>34918</v>
      </c>
      <c r="M2220" s="13">
        <f t="shared" si="139"/>
        <v>27</v>
      </c>
      <c r="V2220" s="7">
        <v>1</v>
      </c>
    </row>
    <row r="2221" spans="1:22" x14ac:dyDescent="0.3">
      <c r="A2221" s="1" t="s">
        <v>119</v>
      </c>
      <c r="B2221" s="7">
        <v>1977</v>
      </c>
      <c r="C2221" s="1" t="s">
        <v>2359</v>
      </c>
      <c r="D2221" s="7">
        <v>17</v>
      </c>
      <c r="E2221" s="13">
        <v>2</v>
      </c>
      <c r="F2221" s="14">
        <v>39670.44</v>
      </c>
      <c r="G2221" s="1" t="s">
        <v>2351</v>
      </c>
      <c r="H2221" s="1" t="s">
        <v>2355</v>
      </c>
      <c r="I2221" s="9" t="s">
        <v>2358</v>
      </c>
      <c r="J2221" s="7">
        <f t="shared" si="136"/>
        <v>1983</v>
      </c>
      <c r="K2221" s="7">
        <f t="shared" si="137"/>
        <v>1977</v>
      </c>
      <c r="L2221" s="12">
        <f t="shared" si="138"/>
        <v>28476</v>
      </c>
      <c r="M2221" s="13">
        <f t="shared" si="139"/>
        <v>45</v>
      </c>
      <c r="V2221" s="7">
        <v>2</v>
      </c>
    </row>
    <row r="2222" spans="1:22" x14ac:dyDescent="0.3">
      <c r="A2222" s="1" t="s">
        <v>118</v>
      </c>
      <c r="B2222" s="7">
        <v>1968</v>
      </c>
      <c r="C2222" s="1" t="s">
        <v>2357</v>
      </c>
      <c r="D2222" s="7">
        <v>29</v>
      </c>
      <c r="E2222" s="13">
        <v>0</v>
      </c>
      <c r="F2222" s="14">
        <v>39721.93</v>
      </c>
      <c r="G2222" s="1" t="s">
        <v>2351</v>
      </c>
      <c r="H2222" s="1" t="s">
        <v>2351</v>
      </c>
      <c r="I2222" s="9" t="s">
        <v>2362</v>
      </c>
      <c r="J2222" s="7">
        <f t="shared" si="136"/>
        <v>1983</v>
      </c>
      <c r="K2222" s="7">
        <f t="shared" si="137"/>
        <v>1968</v>
      </c>
      <c r="L2222" s="12">
        <f t="shared" si="138"/>
        <v>25110</v>
      </c>
      <c r="M2222" s="13">
        <f t="shared" si="139"/>
        <v>54</v>
      </c>
      <c r="V2222" s="7">
        <v>9</v>
      </c>
    </row>
    <row r="2223" spans="1:22" x14ac:dyDescent="0.3">
      <c r="A2223" s="1" t="s">
        <v>117</v>
      </c>
      <c r="B2223" s="7">
        <v>2003</v>
      </c>
      <c r="C2223" s="1" t="s">
        <v>2350</v>
      </c>
      <c r="D2223" s="7">
        <v>16</v>
      </c>
      <c r="E2223" s="13">
        <v>0</v>
      </c>
      <c r="F2223" s="14">
        <v>39722.75</v>
      </c>
      <c r="G2223" s="1" t="s">
        <v>2355</v>
      </c>
      <c r="H2223" s="1" t="s">
        <v>2355</v>
      </c>
      <c r="I2223" s="9" t="s">
        <v>2353</v>
      </c>
      <c r="J2223" s="7">
        <f t="shared" si="136"/>
        <v>1983</v>
      </c>
      <c r="K2223" s="7">
        <f t="shared" si="137"/>
        <v>2003</v>
      </c>
      <c r="L2223" s="12">
        <f t="shared" si="138"/>
        <v>37818</v>
      </c>
      <c r="M2223" s="13">
        <f t="shared" si="139"/>
        <v>19</v>
      </c>
      <c r="V2223" s="7">
        <v>2</v>
      </c>
    </row>
    <row r="2224" spans="1:22" x14ac:dyDescent="0.3">
      <c r="A2224" s="1" t="s">
        <v>116</v>
      </c>
      <c r="B2224" s="7">
        <v>1977</v>
      </c>
      <c r="C2224" s="1" t="s">
        <v>2360</v>
      </c>
      <c r="D2224" s="7">
        <v>12</v>
      </c>
      <c r="E2224" s="13">
        <v>1</v>
      </c>
      <c r="F2224" s="14">
        <v>39725.519999999997</v>
      </c>
      <c r="G2224" s="1" t="s">
        <v>2351</v>
      </c>
      <c r="H2224" s="1" t="s">
        <v>2355</v>
      </c>
      <c r="I2224" s="9" t="s">
        <v>2358</v>
      </c>
      <c r="J2224" s="7">
        <f t="shared" si="136"/>
        <v>1983</v>
      </c>
      <c r="K2224" s="7">
        <f t="shared" si="137"/>
        <v>1977</v>
      </c>
      <c r="L2224" s="12">
        <f t="shared" si="138"/>
        <v>28349</v>
      </c>
      <c r="M2224" s="13">
        <f t="shared" si="139"/>
        <v>45</v>
      </c>
      <c r="V2224" s="7">
        <v>2</v>
      </c>
    </row>
    <row r="2225" spans="1:22" x14ac:dyDescent="0.3">
      <c r="A2225" s="1" t="s">
        <v>115</v>
      </c>
      <c r="B2225" s="7">
        <v>1973</v>
      </c>
      <c r="C2225" s="1" t="s">
        <v>2359</v>
      </c>
      <c r="D2225" s="7">
        <v>17</v>
      </c>
      <c r="E2225" s="13">
        <v>0</v>
      </c>
      <c r="F2225" s="14">
        <v>39727.61</v>
      </c>
      <c r="G2225" s="1" t="s">
        <v>2355</v>
      </c>
      <c r="H2225" s="1" t="s">
        <v>2351</v>
      </c>
      <c r="I2225" s="9" t="s">
        <v>2362</v>
      </c>
      <c r="J2225" s="7">
        <f t="shared" si="136"/>
        <v>1983</v>
      </c>
      <c r="K2225" s="7">
        <f t="shared" si="137"/>
        <v>1973</v>
      </c>
      <c r="L2225" s="12">
        <f t="shared" si="138"/>
        <v>27015</v>
      </c>
      <c r="M2225" s="13">
        <f t="shared" si="139"/>
        <v>49</v>
      </c>
      <c r="V2225" s="7">
        <v>9</v>
      </c>
    </row>
    <row r="2226" spans="1:22" x14ac:dyDescent="0.3">
      <c r="A2226" s="1" t="s">
        <v>114</v>
      </c>
      <c r="B2226" s="7">
        <v>1987</v>
      </c>
      <c r="C2226" s="1" t="s">
        <v>2350</v>
      </c>
      <c r="D2226" s="7">
        <v>24</v>
      </c>
      <c r="E2226" s="13">
        <v>1</v>
      </c>
      <c r="F2226" s="14">
        <v>39774.28</v>
      </c>
      <c r="G2226" s="1" t="s">
        <v>2355</v>
      </c>
      <c r="H2226" s="1" t="s">
        <v>2355</v>
      </c>
      <c r="I2226" s="9" t="s">
        <v>2370</v>
      </c>
      <c r="J2226" s="7">
        <f t="shared" si="136"/>
        <v>1983</v>
      </c>
      <c r="K2226" s="7">
        <f t="shared" si="137"/>
        <v>1987</v>
      </c>
      <c r="L2226" s="12">
        <f t="shared" si="138"/>
        <v>31982</v>
      </c>
      <c r="M2226" s="13">
        <f t="shared" si="139"/>
        <v>35</v>
      </c>
      <c r="V2226" s="7">
        <v>2</v>
      </c>
    </row>
    <row r="2227" spans="1:22" x14ac:dyDescent="0.3">
      <c r="A2227" s="1" t="s">
        <v>113</v>
      </c>
      <c r="B2227" s="7">
        <v>1985</v>
      </c>
      <c r="C2227" s="1" t="s">
        <v>2350</v>
      </c>
      <c r="D2227" s="7">
        <v>17</v>
      </c>
      <c r="E2227" s="13">
        <v>2</v>
      </c>
      <c r="F2227" s="14">
        <v>39836.519999999997</v>
      </c>
      <c r="G2227" s="1" t="s">
        <v>2351</v>
      </c>
      <c r="H2227" s="1" t="s">
        <v>2355</v>
      </c>
      <c r="I2227" s="9" t="s">
        <v>2362</v>
      </c>
      <c r="J2227" s="7">
        <f t="shared" si="136"/>
        <v>1983</v>
      </c>
      <c r="K2227" s="7">
        <f t="shared" si="137"/>
        <v>1985</v>
      </c>
      <c r="L2227" s="12">
        <f t="shared" si="138"/>
        <v>31245</v>
      </c>
      <c r="M2227" s="13">
        <f t="shared" si="139"/>
        <v>37</v>
      </c>
      <c r="V2227" s="7">
        <v>2</v>
      </c>
    </row>
    <row r="2228" spans="1:22" x14ac:dyDescent="0.3">
      <c r="A2228" s="1" t="s">
        <v>112</v>
      </c>
      <c r="B2228" s="7">
        <v>1983</v>
      </c>
      <c r="C2228" s="1" t="s">
        <v>2356</v>
      </c>
      <c r="D2228" s="7">
        <v>1</v>
      </c>
      <c r="E2228" s="13">
        <v>3</v>
      </c>
      <c r="F2228" s="14">
        <v>39865.699999999997</v>
      </c>
      <c r="G2228" s="1" t="s">
        <v>2351</v>
      </c>
      <c r="H2228" s="1" t="s">
        <v>2351</v>
      </c>
      <c r="I2228" s="9" t="s">
        <v>2362</v>
      </c>
      <c r="J2228" s="7">
        <f t="shared" si="136"/>
        <v>1983</v>
      </c>
      <c r="K2228" s="7">
        <f t="shared" si="137"/>
        <v>1983</v>
      </c>
      <c r="L2228" s="12">
        <f t="shared" si="138"/>
        <v>30468</v>
      </c>
      <c r="M2228" s="13">
        <f t="shared" si="139"/>
        <v>40</v>
      </c>
      <c r="V2228" s="7">
        <v>9</v>
      </c>
    </row>
    <row r="2229" spans="1:22" x14ac:dyDescent="0.3">
      <c r="A2229" s="1" t="s">
        <v>111</v>
      </c>
      <c r="B2229" s="7">
        <v>1985</v>
      </c>
      <c r="C2229" s="1" t="s">
        <v>2360</v>
      </c>
      <c r="D2229" s="7">
        <v>22</v>
      </c>
      <c r="E2229" s="13">
        <v>1</v>
      </c>
      <c r="F2229" s="14">
        <v>39871.699999999997</v>
      </c>
      <c r="G2229" s="1" t="s">
        <v>2355</v>
      </c>
      <c r="H2229" s="1" t="s">
        <v>2351</v>
      </c>
      <c r="I2229" s="9" t="s">
        <v>2353</v>
      </c>
      <c r="J2229" s="7">
        <f t="shared" si="136"/>
        <v>1983</v>
      </c>
      <c r="K2229" s="7">
        <f t="shared" si="137"/>
        <v>1985</v>
      </c>
      <c r="L2229" s="12">
        <f t="shared" si="138"/>
        <v>31281</v>
      </c>
      <c r="M2229" s="13">
        <f t="shared" si="139"/>
        <v>37</v>
      </c>
      <c r="V2229" s="7">
        <v>9</v>
      </c>
    </row>
    <row r="2230" spans="1:22" x14ac:dyDescent="0.3">
      <c r="A2230" s="1" t="s">
        <v>110</v>
      </c>
      <c r="B2230" s="7">
        <v>1975</v>
      </c>
      <c r="C2230" s="1" t="s">
        <v>2359</v>
      </c>
      <c r="D2230" s="7">
        <v>2</v>
      </c>
      <c r="E2230" s="13">
        <v>1</v>
      </c>
      <c r="F2230" s="14">
        <v>39963.120000000003</v>
      </c>
      <c r="G2230" s="1" t="s">
        <v>2351</v>
      </c>
      <c r="H2230" s="1" t="s">
        <v>2351</v>
      </c>
      <c r="I2230" s="9" t="s">
        <v>2362</v>
      </c>
      <c r="J2230" s="7">
        <f t="shared" si="136"/>
        <v>1983</v>
      </c>
      <c r="K2230" s="7">
        <f t="shared" si="137"/>
        <v>1975</v>
      </c>
      <c r="L2230" s="12">
        <f t="shared" si="138"/>
        <v>27730</v>
      </c>
      <c r="M2230" s="13">
        <f t="shared" si="139"/>
        <v>47</v>
      </c>
      <c r="V2230" s="7">
        <v>9</v>
      </c>
    </row>
    <row r="2231" spans="1:22" x14ac:dyDescent="0.3">
      <c r="A2231" s="1" t="s">
        <v>109</v>
      </c>
      <c r="B2231" s="7">
        <v>1987</v>
      </c>
      <c r="C2231" s="1" t="s">
        <v>2360</v>
      </c>
      <c r="D2231" s="7">
        <v>8</v>
      </c>
      <c r="E2231" s="13">
        <v>3</v>
      </c>
      <c r="F2231" s="14">
        <v>39983.43</v>
      </c>
      <c r="G2231" s="1" t="s">
        <v>2351</v>
      </c>
      <c r="H2231" s="1" t="s">
        <v>2352</v>
      </c>
      <c r="I2231" s="9" t="s">
        <v>2358</v>
      </c>
      <c r="J2231" s="7">
        <f t="shared" si="136"/>
        <v>1983</v>
      </c>
      <c r="K2231" s="7">
        <f t="shared" si="137"/>
        <v>1987</v>
      </c>
      <c r="L2231" s="12">
        <f t="shared" si="138"/>
        <v>31997</v>
      </c>
      <c r="M2231" s="13">
        <f t="shared" si="139"/>
        <v>35</v>
      </c>
      <c r="V2231" s="7">
        <v>1</v>
      </c>
    </row>
    <row r="2232" spans="1:22" x14ac:dyDescent="0.3">
      <c r="A2232" s="1" t="s">
        <v>108</v>
      </c>
      <c r="B2232" s="7">
        <v>1982</v>
      </c>
      <c r="C2232" s="1" t="s">
        <v>2359</v>
      </c>
      <c r="D2232" s="7">
        <v>25</v>
      </c>
      <c r="E2232" s="13">
        <v>2</v>
      </c>
      <c r="F2232" s="14">
        <v>40003.33</v>
      </c>
      <c r="G2232" s="1" t="s">
        <v>2355</v>
      </c>
      <c r="H2232" s="1" t="s">
        <v>2355</v>
      </c>
      <c r="I2232" s="9" t="s">
        <v>2358</v>
      </c>
      <c r="J2232" s="7">
        <f t="shared" si="136"/>
        <v>1983</v>
      </c>
      <c r="K2232" s="7">
        <f t="shared" si="137"/>
        <v>1982</v>
      </c>
      <c r="L2232" s="12">
        <f t="shared" si="138"/>
        <v>30310</v>
      </c>
      <c r="M2232" s="13">
        <f t="shared" si="139"/>
        <v>40</v>
      </c>
      <c r="V2232" s="7">
        <v>2</v>
      </c>
    </row>
    <row r="2233" spans="1:22" x14ac:dyDescent="0.3">
      <c r="A2233" s="1" t="s">
        <v>107</v>
      </c>
      <c r="B2233" s="7">
        <v>1978</v>
      </c>
      <c r="C2233" s="1" t="s">
        <v>2359</v>
      </c>
      <c r="D2233" s="7">
        <v>20</v>
      </c>
      <c r="E2233" s="13">
        <v>2</v>
      </c>
      <c r="F2233" s="14">
        <v>40054.730000000003</v>
      </c>
      <c r="G2233" s="1" t="s">
        <v>2355</v>
      </c>
      <c r="H2233" s="1" t="s">
        <v>2352</v>
      </c>
      <c r="I2233" s="9" t="s">
        <v>2362</v>
      </c>
      <c r="J2233" s="7">
        <f t="shared" si="136"/>
        <v>1983</v>
      </c>
      <c r="K2233" s="7">
        <f t="shared" si="137"/>
        <v>1978</v>
      </c>
      <c r="L2233" s="12">
        <f t="shared" si="138"/>
        <v>28844</v>
      </c>
      <c r="M2233" s="13">
        <f t="shared" si="139"/>
        <v>44</v>
      </c>
      <c r="V2233" s="7">
        <v>1</v>
      </c>
    </row>
    <row r="2234" spans="1:22" x14ac:dyDescent="0.3">
      <c r="A2234" s="1" t="s">
        <v>106</v>
      </c>
      <c r="B2234" s="7">
        <v>1966</v>
      </c>
      <c r="C2234" s="1" t="s">
        <v>2360</v>
      </c>
      <c r="D2234" s="7">
        <v>12</v>
      </c>
      <c r="E2234" s="13">
        <v>0</v>
      </c>
      <c r="F2234" s="14">
        <v>40069.440000000002</v>
      </c>
      <c r="G2234" s="1" t="s">
        <v>2355</v>
      </c>
      <c r="H2234" s="1" t="s">
        <v>2352</v>
      </c>
      <c r="I2234" s="9" t="s">
        <v>2362</v>
      </c>
      <c r="J2234" s="7">
        <f t="shared" si="136"/>
        <v>1983</v>
      </c>
      <c r="K2234" s="7">
        <f t="shared" si="137"/>
        <v>1966</v>
      </c>
      <c r="L2234" s="12">
        <f t="shared" si="138"/>
        <v>24331</v>
      </c>
      <c r="M2234" s="13">
        <f t="shared" si="139"/>
        <v>56</v>
      </c>
      <c r="V2234" s="7">
        <v>1</v>
      </c>
    </row>
    <row r="2235" spans="1:22" x14ac:dyDescent="0.3">
      <c r="A2235" s="1" t="s">
        <v>105</v>
      </c>
      <c r="B2235" s="7">
        <v>1983</v>
      </c>
      <c r="C2235" s="1" t="s">
        <v>2361</v>
      </c>
      <c r="D2235" s="7">
        <v>14</v>
      </c>
      <c r="E2235" s="13">
        <v>2</v>
      </c>
      <c r="F2235" s="14">
        <v>40103.89</v>
      </c>
      <c r="G2235" s="1" t="s">
        <v>2355</v>
      </c>
      <c r="H2235" s="1" t="s">
        <v>2351</v>
      </c>
      <c r="I2235" s="9" t="s">
        <v>2362</v>
      </c>
      <c r="J2235" s="7">
        <f t="shared" si="136"/>
        <v>1983</v>
      </c>
      <c r="K2235" s="7">
        <f t="shared" si="137"/>
        <v>1983</v>
      </c>
      <c r="L2235" s="12">
        <f t="shared" si="138"/>
        <v>30603</v>
      </c>
      <c r="M2235" s="13">
        <f t="shared" si="139"/>
        <v>39</v>
      </c>
      <c r="V2235" s="7">
        <v>9</v>
      </c>
    </row>
    <row r="2236" spans="1:22" x14ac:dyDescent="0.3">
      <c r="A2236" s="1" t="s">
        <v>104</v>
      </c>
      <c r="B2236" s="7">
        <v>1985</v>
      </c>
      <c r="C2236" s="1" t="s">
        <v>2361</v>
      </c>
      <c r="D2236" s="7">
        <v>21</v>
      </c>
      <c r="E2236" s="13">
        <v>4</v>
      </c>
      <c r="F2236" s="14">
        <v>40182.25</v>
      </c>
      <c r="G2236" s="1" t="s">
        <v>2355</v>
      </c>
      <c r="H2236" s="1" t="s">
        <v>2351</v>
      </c>
      <c r="I2236" s="9" t="s">
        <v>2362</v>
      </c>
      <c r="J2236" s="7">
        <f t="shared" si="136"/>
        <v>1983</v>
      </c>
      <c r="K2236" s="7">
        <f t="shared" si="137"/>
        <v>1985</v>
      </c>
      <c r="L2236" s="12">
        <f t="shared" si="138"/>
        <v>31341</v>
      </c>
      <c r="M2236" s="13">
        <f t="shared" si="139"/>
        <v>37</v>
      </c>
      <c r="V2236" s="7">
        <v>9</v>
      </c>
    </row>
    <row r="2237" spans="1:22" x14ac:dyDescent="0.3">
      <c r="A2237" s="1" t="s">
        <v>103</v>
      </c>
      <c r="B2237" s="7">
        <v>1979</v>
      </c>
      <c r="C2237" s="1" t="s">
        <v>2360</v>
      </c>
      <c r="D2237" s="7">
        <v>18</v>
      </c>
      <c r="E2237" s="13">
        <v>2</v>
      </c>
      <c r="F2237" s="14">
        <v>40204.83</v>
      </c>
      <c r="G2237" s="1" t="s">
        <v>2355</v>
      </c>
      <c r="H2237" s="1" t="s">
        <v>2352</v>
      </c>
      <c r="I2237" s="9" t="s">
        <v>2358</v>
      </c>
      <c r="J2237" s="7">
        <f t="shared" si="136"/>
        <v>1983</v>
      </c>
      <c r="K2237" s="7">
        <f t="shared" si="137"/>
        <v>1979</v>
      </c>
      <c r="L2237" s="12">
        <f t="shared" si="138"/>
        <v>29085</v>
      </c>
      <c r="M2237" s="13">
        <f t="shared" si="139"/>
        <v>43</v>
      </c>
      <c r="V2237" s="7">
        <v>1</v>
      </c>
    </row>
    <row r="2238" spans="1:22" x14ac:dyDescent="0.3">
      <c r="A2238" s="1" t="s">
        <v>102</v>
      </c>
      <c r="B2238" s="7">
        <v>1981</v>
      </c>
      <c r="C2238" s="1" t="s">
        <v>2350</v>
      </c>
      <c r="D2238" s="7">
        <v>28</v>
      </c>
      <c r="E2238" s="13">
        <v>1</v>
      </c>
      <c r="F2238" s="14">
        <v>40208.559999999998</v>
      </c>
      <c r="G2238" s="1" t="s">
        <v>2355</v>
      </c>
      <c r="H2238" s="1" t="s">
        <v>2351</v>
      </c>
      <c r="I2238" s="9" t="s">
        <v>2362</v>
      </c>
      <c r="J2238" s="7">
        <f t="shared" si="136"/>
        <v>1983</v>
      </c>
      <c r="K2238" s="7">
        <f t="shared" si="137"/>
        <v>1981</v>
      </c>
      <c r="L2238" s="12">
        <f t="shared" si="138"/>
        <v>29795</v>
      </c>
      <c r="M2238" s="13">
        <f t="shared" si="139"/>
        <v>41</v>
      </c>
      <c r="V2238" s="7">
        <v>9</v>
      </c>
    </row>
    <row r="2239" spans="1:22" x14ac:dyDescent="0.3">
      <c r="A2239" s="1" t="s">
        <v>101</v>
      </c>
      <c r="B2239" s="7">
        <v>1981</v>
      </c>
      <c r="C2239" s="1" t="s">
        <v>2361</v>
      </c>
      <c r="D2239" s="7">
        <v>4</v>
      </c>
      <c r="E2239" s="13">
        <v>1</v>
      </c>
      <c r="F2239" s="14">
        <v>40273.65</v>
      </c>
      <c r="G2239" s="1" t="s">
        <v>2355</v>
      </c>
      <c r="H2239" s="1" t="s">
        <v>2352</v>
      </c>
      <c r="I2239" s="9" t="s">
        <v>2353</v>
      </c>
      <c r="J2239" s="7">
        <f t="shared" si="136"/>
        <v>1983</v>
      </c>
      <c r="K2239" s="7">
        <f t="shared" si="137"/>
        <v>1981</v>
      </c>
      <c r="L2239" s="12">
        <f t="shared" si="138"/>
        <v>29863</v>
      </c>
      <c r="M2239" s="13">
        <f t="shared" si="139"/>
        <v>41</v>
      </c>
      <c r="V2239" s="7">
        <v>1</v>
      </c>
    </row>
    <row r="2240" spans="1:22" x14ac:dyDescent="0.3">
      <c r="A2240" s="1" t="s">
        <v>100</v>
      </c>
      <c r="B2240" s="7">
        <v>1977</v>
      </c>
      <c r="C2240" s="1" t="s">
        <v>2356</v>
      </c>
      <c r="D2240" s="7">
        <v>27</v>
      </c>
      <c r="E2240" s="13">
        <v>2</v>
      </c>
      <c r="F2240" s="14">
        <v>40284.379999999997</v>
      </c>
      <c r="G2240" s="1" t="s">
        <v>2355</v>
      </c>
      <c r="H2240" s="1" t="s">
        <v>2352</v>
      </c>
      <c r="I2240" s="9" t="s">
        <v>2358</v>
      </c>
      <c r="J2240" s="7">
        <f t="shared" si="136"/>
        <v>1983</v>
      </c>
      <c r="K2240" s="7">
        <f t="shared" si="137"/>
        <v>1977</v>
      </c>
      <c r="L2240" s="12">
        <f t="shared" si="138"/>
        <v>28303</v>
      </c>
      <c r="M2240" s="13">
        <f t="shared" si="139"/>
        <v>45</v>
      </c>
      <c r="V2240" s="7">
        <v>1</v>
      </c>
    </row>
    <row r="2241" spans="1:22" x14ac:dyDescent="0.3">
      <c r="A2241" s="1" t="s">
        <v>99</v>
      </c>
      <c r="B2241" s="7">
        <v>1962</v>
      </c>
      <c r="C2241" s="1" t="s">
        <v>2357</v>
      </c>
      <c r="D2241" s="7">
        <v>4</v>
      </c>
      <c r="E2241" s="13">
        <v>0</v>
      </c>
      <c r="F2241" s="14">
        <v>40309.93</v>
      </c>
      <c r="G2241" s="1" t="s">
        <v>2355</v>
      </c>
      <c r="H2241" s="1" t="s">
        <v>2352</v>
      </c>
      <c r="I2241" s="9" t="s">
        <v>2362</v>
      </c>
      <c r="J2241" s="7">
        <f t="shared" si="136"/>
        <v>1983</v>
      </c>
      <c r="K2241" s="7">
        <f t="shared" si="137"/>
        <v>1962</v>
      </c>
      <c r="L2241" s="12">
        <f t="shared" si="138"/>
        <v>22893</v>
      </c>
      <c r="M2241" s="13">
        <f t="shared" si="139"/>
        <v>60</v>
      </c>
      <c r="V2241" s="7">
        <v>1</v>
      </c>
    </row>
    <row r="2242" spans="1:22" x14ac:dyDescent="0.3">
      <c r="A2242" s="1" t="s">
        <v>98</v>
      </c>
      <c r="B2242" s="7">
        <v>1966</v>
      </c>
      <c r="C2242" s="1" t="s">
        <v>2360</v>
      </c>
      <c r="D2242" s="7">
        <v>12</v>
      </c>
      <c r="E2242" s="13">
        <v>0</v>
      </c>
      <c r="F2242" s="14">
        <v>40373.74</v>
      </c>
      <c r="G2242" s="1" t="s">
        <v>2355</v>
      </c>
      <c r="H2242" s="1" t="s">
        <v>2352</v>
      </c>
      <c r="I2242" s="9" t="s">
        <v>2362</v>
      </c>
      <c r="J2242" s="7">
        <f t="shared" si="136"/>
        <v>1983</v>
      </c>
      <c r="K2242" s="7">
        <f t="shared" si="137"/>
        <v>1966</v>
      </c>
      <c r="L2242" s="12">
        <f t="shared" si="138"/>
        <v>24331</v>
      </c>
      <c r="M2242" s="13">
        <f t="shared" si="139"/>
        <v>56</v>
      </c>
      <c r="V2242" s="7">
        <v>1</v>
      </c>
    </row>
    <row r="2243" spans="1:22" x14ac:dyDescent="0.3">
      <c r="A2243" s="1" t="s">
        <v>97</v>
      </c>
      <c r="B2243" s="7">
        <v>1985</v>
      </c>
      <c r="C2243" s="1" t="s">
        <v>2354</v>
      </c>
      <c r="D2243" s="7">
        <v>3</v>
      </c>
      <c r="E2243" s="13">
        <v>0</v>
      </c>
      <c r="F2243" s="14">
        <v>40419.019999999997</v>
      </c>
      <c r="G2243" s="1" t="s">
        <v>2355</v>
      </c>
      <c r="H2243" s="1" t="s">
        <v>2351</v>
      </c>
      <c r="I2243" s="9" t="s">
        <v>2353</v>
      </c>
      <c r="J2243" s="7">
        <f t="shared" ref="J2243:J2306" si="140">ROUND(AVERAGEIF($B$2:$B$2339,"&lt;&gt;Unknown"),0)</f>
        <v>1983</v>
      </c>
      <c r="K2243" s="7">
        <f t="shared" ref="K2243:K2306" si="141">IF(B2243="Unknown",$J$2,B2243)</f>
        <v>1985</v>
      </c>
      <c r="L2243" s="12">
        <f t="shared" ref="L2243:L2306" si="142">DATE(K2243, MONTH(1 &amp;C2243),D2243)</f>
        <v>31354</v>
      </c>
      <c r="M2243" s="13">
        <f t="shared" ref="M2243:M2306" si="143">DATEDIF(L2243, DATE(2023,6,8),"y")</f>
        <v>37</v>
      </c>
      <c r="V2243" s="7">
        <v>9</v>
      </c>
    </row>
    <row r="2244" spans="1:22" x14ac:dyDescent="0.3">
      <c r="A2244" s="1" t="s">
        <v>96</v>
      </c>
      <c r="B2244" s="7">
        <v>1975</v>
      </c>
      <c r="C2244" s="1" t="s">
        <v>2350</v>
      </c>
      <c r="D2244" s="7">
        <v>10</v>
      </c>
      <c r="E2244" s="13">
        <v>1</v>
      </c>
      <c r="F2244" s="14">
        <v>40590.550000000003</v>
      </c>
      <c r="G2244" s="1" t="s">
        <v>2355</v>
      </c>
      <c r="H2244" s="1" t="s">
        <v>2352</v>
      </c>
      <c r="I2244" s="9" t="s">
        <v>2358</v>
      </c>
      <c r="J2244" s="7">
        <f t="shared" si="140"/>
        <v>1983</v>
      </c>
      <c r="K2244" s="7">
        <f t="shared" si="141"/>
        <v>1975</v>
      </c>
      <c r="L2244" s="12">
        <f t="shared" si="142"/>
        <v>27585</v>
      </c>
      <c r="M2244" s="13">
        <f t="shared" si="143"/>
        <v>47</v>
      </c>
      <c r="V2244" s="7">
        <v>1</v>
      </c>
    </row>
    <row r="2245" spans="1:22" x14ac:dyDescent="0.3">
      <c r="A2245" s="1" t="s">
        <v>95</v>
      </c>
      <c r="B2245" s="7">
        <v>1970</v>
      </c>
      <c r="C2245" s="1" t="s">
        <v>2357</v>
      </c>
      <c r="D2245" s="7">
        <v>25</v>
      </c>
      <c r="E2245" s="13">
        <v>0</v>
      </c>
      <c r="F2245" s="14">
        <v>40692.910000000003</v>
      </c>
      <c r="G2245" s="1" t="s">
        <v>2355</v>
      </c>
      <c r="H2245" s="1" t="s">
        <v>2355</v>
      </c>
      <c r="I2245" s="9" t="s">
        <v>2362</v>
      </c>
      <c r="J2245" s="7">
        <f t="shared" si="140"/>
        <v>1983</v>
      </c>
      <c r="K2245" s="7">
        <f t="shared" si="141"/>
        <v>1970</v>
      </c>
      <c r="L2245" s="12">
        <f t="shared" si="142"/>
        <v>25836</v>
      </c>
      <c r="M2245" s="13">
        <f t="shared" si="143"/>
        <v>52</v>
      </c>
      <c r="V2245" s="7">
        <v>2</v>
      </c>
    </row>
    <row r="2246" spans="1:22" x14ac:dyDescent="0.3">
      <c r="A2246" s="1" t="s">
        <v>94</v>
      </c>
      <c r="B2246" s="7">
        <v>1976</v>
      </c>
      <c r="C2246" s="1" t="s">
        <v>2359</v>
      </c>
      <c r="D2246" s="7">
        <v>26</v>
      </c>
      <c r="E2246" s="13">
        <v>3</v>
      </c>
      <c r="F2246" s="14">
        <v>40720.550000000003</v>
      </c>
      <c r="G2246" s="1" t="s">
        <v>2355</v>
      </c>
      <c r="H2246" s="1" t="s">
        <v>2352</v>
      </c>
      <c r="I2246" s="9" t="s">
        <v>2358</v>
      </c>
      <c r="J2246" s="7">
        <f t="shared" si="140"/>
        <v>1983</v>
      </c>
      <c r="K2246" s="7">
        <f t="shared" si="141"/>
        <v>1976</v>
      </c>
      <c r="L2246" s="12">
        <f t="shared" si="142"/>
        <v>28120</v>
      </c>
      <c r="M2246" s="13">
        <f t="shared" si="143"/>
        <v>46</v>
      </c>
      <c r="V2246" s="7">
        <v>1</v>
      </c>
    </row>
    <row r="2247" spans="1:22" x14ac:dyDescent="0.3">
      <c r="A2247" s="1" t="s">
        <v>93</v>
      </c>
      <c r="B2247" s="7">
        <v>1972</v>
      </c>
      <c r="C2247" s="1" t="s">
        <v>2356</v>
      </c>
      <c r="D2247" s="7">
        <v>10</v>
      </c>
      <c r="E2247" s="13">
        <v>0</v>
      </c>
      <c r="F2247" s="14">
        <v>40817.85</v>
      </c>
      <c r="G2247" s="1" t="s">
        <v>2355</v>
      </c>
      <c r="H2247" s="1" t="s">
        <v>2352</v>
      </c>
      <c r="I2247" s="9" t="s">
        <v>2362</v>
      </c>
      <c r="J2247" s="7">
        <f t="shared" si="140"/>
        <v>1983</v>
      </c>
      <c r="K2247" s="7">
        <f t="shared" si="141"/>
        <v>1972</v>
      </c>
      <c r="L2247" s="12">
        <f t="shared" si="142"/>
        <v>26460</v>
      </c>
      <c r="M2247" s="13">
        <f t="shared" si="143"/>
        <v>50</v>
      </c>
      <c r="V2247" s="7">
        <v>1</v>
      </c>
    </row>
    <row r="2248" spans="1:22" x14ac:dyDescent="0.3">
      <c r="A2248" s="1" t="s">
        <v>92</v>
      </c>
      <c r="B2248" s="7">
        <v>1999</v>
      </c>
      <c r="C2248" s="1" t="s">
        <v>2350</v>
      </c>
      <c r="D2248" s="7">
        <v>2</v>
      </c>
      <c r="E2248" s="13">
        <v>1</v>
      </c>
      <c r="F2248" s="14">
        <v>40904.199999999997</v>
      </c>
      <c r="G2248" s="1" t="s">
        <v>2355</v>
      </c>
      <c r="H2248" s="1" t="s">
        <v>2355</v>
      </c>
      <c r="I2248" s="9" t="s">
        <v>2368</v>
      </c>
      <c r="J2248" s="7">
        <f t="shared" si="140"/>
        <v>1983</v>
      </c>
      <c r="K2248" s="7">
        <f t="shared" si="141"/>
        <v>1999</v>
      </c>
      <c r="L2248" s="12">
        <f t="shared" si="142"/>
        <v>36343</v>
      </c>
      <c r="M2248" s="13">
        <f t="shared" si="143"/>
        <v>23</v>
      </c>
      <c r="V2248" s="7">
        <v>2</v>
      </c>
    </row>
    <row r="2249" spans="1:22" x14ac:dyDescent="0.3">
      <c r="A2249" s="1" t="s">
        <v>91</v>
      </c>
      <c r="B2249" s="7">
        <v>1992</v>
      </c>
      <c r="C2249" s="1" t="s">
        <v>2360</v>
      </c>
      <c r="D2249" s="7">
        <v>4</v>
      </c>
      <c r="E2249" s="13">
        <v>3</v>
      </c>
      <c r="F2249" s="14">
        <v>40932.43</v>
      </c>
      <c r="G2249" s="1" t="s">
        <v>2355</v>
      </c>
      <c r="H2249" s="1" t="s">
        <v>2351</v>
      </c>
      <c r="I2249" s="9" t="s">
        <v>2353</v>
      </c>
      <c r="J2249" s="7">
        <f t="shared" si="140"/>
        <v>1983</v>
      </c>
      <c r="K2249" s="7">
        <f t="shared" si="141"/>
        <v>1992</v>
      </c>
      <c r="L2249" s="12">
        <f t="shared" si="142"/>
        <v>33820</v>
      </c>
      <c r="M2249" s="13">
        <f t="shared" si="143"/>
        <v>30</v>
      </c>
      <c r="V2249" s="7">
        <v>9</v>
      </c>
    </row>
    <row r="2250" spans="1:22" x14ac:dyDescent="0.3">
      <c r="A2250" s="1" t="s">
        <v>90</v>
      </c>
      <c r="B2250" s="7">
        <v>1979</v>
      </c>
      <c r="C2250" s="1" t="s">
        <v>2357</v>
      </c>
      <c r="D2250" s="7">
        <v>16</v>
      </c>
      <c r="E2250" s="13">
        <v>3</v>
      </c>
      <c r="F2250" s="14">
        <v>40941.29</v>
      </c>
      <c r="G2250" s="1" t="s">
        <v>2355</v>
      </c>
      <c r="H2250" s="1" t="s">
        <v>2351</v>
      </c>
      <c r="I2250" s="9" t="s">
        <v>2353</v>
      </c>
      <c r="J2250" s="7">
        <f t="shared" si="140"/>
        <v>1983</v>
      </c>
      <c r="K2250" s="7">
        <f t="shared" si="141"/>
        <v>1979</v>
      </c>
      <c r="L2250" s="12">
        <f t="shared" si="142"/>
        <v>29114</v>
      </c>
      <c r="M2250" s="13">
        <f t="shared" si="143"/>
        <v>43</v>
      </c>
      <c r="V2250" s="7">
        <v>9</v>
      </c>
    </row>
    <row r="2251" spans="1:22" x14ac:dyDescent="0.3">
      <c r="A2251" s="1" t="s">
        <v>89</v>
      </c>
      <c r="B2251" s="7">
        <v>1983</v>
      </c>
      <c r="C2251" s="1" t="s">
        <v>2357</v>
      </c>
      <c r="D2251" s="7">
        <v>8</v>
      </c>
      <c r="E2251" s="13">
        <v>3</v>
      </c>
      <c r="F2251" s="14">
        <v>40961.29</v>
      </c>
      <c r="G2251" s="1" t="s">
        <v>2355</v>
      </c>
      <c r="H2251" s="1" t="s">
        <v>2351</v>
      </c>
      <c r="I2251" s="9" t="s">
        <v>2362</v>
      </c>
      <c r="J2251" s="7">
        <f t="shared" si="140"/>
        <v>1983</v>
      </c>
      <c r="K2251" s="7">
        <f t="shared" si="141"/>
        <v>1983</v>
      </c>
      <c r="L2251" s="12">
        <f t="shared" si="142"/>
        <v>30567</v>
      </c>
      <c r="M2251" s="13">
        <f t="shared" si="143"/>
        <v>39</v>
      </c>
      <c r="V2251" s="7">
        <v>9</v>
      </c>
    </row>
    <row r="2252" spans="1:22" x14ac:dyDescent="0.3">
      <c r="A2252" s="1" t="s">
        <v>88</v>
      </c>
      <c r="B2252" s="7">
        <v>1974</v>
      </c>
      <c r="C2252" s="1" t="s">
        <v>2356</v>
      </c>
      <c r="D2252" s="7">
        <v>5</v>
      </c>
      <c r="E2252" s="13">
        <v>0</v>
      </c>
      <c r="F2252" s="14">
        <v>40974.160000000003</v>
      </c>
      <c r="G2252" s="1" t="s">
        <v>2355</v>
      </c>
      <c r="H2252" s="1" t="s">
        <v>2351</v>
      </c>
      <c r="I2252" s="9" t="s">
        <v>2353</v>
      </c>
      <c r="J2252" s="7">
        <f t="shared" si="140"/>
        <v>1983</v>
      </c>
      <c r="K2252" s="7">
        <f t="shared" si="141"/>
        <v>1974</v>
      </c>
      <c r="L2252" s="12">
        <f t="shared" si="142"/>
        <v>27185</v>
      </c>
      <c r="M2252" s="13">
        <f t="shared" si="143"/>
        <v>49</v>
      </c>
      <c r="V2252" s="7">
        <v>9</v>
      </c>
    </row>
    <row r="2253" spans="1:22" x14ac:dyDescent="0.3">
      <c r="A2253" s="1" t="s">
        <v>87</v>
      </c>
      <c r="B2253" s="7">
        <v>1979</v>
      </c>
      <c r="C2253" s="1" t="s">
        <v>2361</v>
      </c>
      <c r="D2253" s="7">
        <v>11</v>
      </c>
      <c r="E2253" s="13">
        <v>1</v>
      </c>
      <c r="F2253" s="14">
        <v>41034.22</v>
      </c>
      <c r="G2253" s="1" t="s">
        <v>2355</v>
      </c>
      <c r="H2253" s="1" t="s">
        <v>2352</v>
      </c>
      <c r="I2253" s="9" t="s">
        <v>2372</v>
      </c>
      <c r="J2253" s="7">
        <f t="shared" si="140"/>
        <v>1983</v>
      </c>
      <c r="K2253" s="7">
        <f t="shared" si="141"/>
        <v>1979</v>
      </c>
      <c r="L2253" s="12">
        <f t="shared" si="142"/>
        <v>29139</v>
      </c>
      <c r="M2253" s="13">
        <f t="shared" si="143"/>
        <v>43</v>
      </c>
      <c r="V2253" s="7">
        <v>1</v>
      </c>
    </row>
    <row r="2254" spans="1:22" x14ac:dyDescent="0.3">
      <c r="A2254" s="1" t="s">
        <v>86</v>
      </c>
      <c r="B2254" s="7">
        <v>1972</v>
      </c>
      <c r="C2254" s="1" t="s">
        <v>2360</v>
      </c>
      <c r="D2254" s="7">
        <v>12</v>
      </c>
      <c r="E2254" s="13">
        <v>0</v>
      </c>
      <c r="F2254" s="14">
        <v>41055.29</v>
      </c>
      <c r="G2254" s="1" t="s">
        <v>2355</v>
      </c>
      <c r="H2254" s="1" t="s">
        <v>2351</v>
      </c>
      <c r="I2254" s="9" t="s">
        <v>2362</v>
      </c>
      <c r="J2254" s="7">
        <f t="shared" si="140"/>
        <v>1983</v>
      </c>
      <c r="K2254" s="7">
        <f t="shared" si="141"/>
        <v>1972</v>
      </c>
      <c r="L2254" s="12">
        <f t="shared" si="142"/>
        <v>26523</v>
      </c>
      <c r="M2254" s="13">
        <f t="shared" si="143"/>
        <v>50</v>
      </c>
      <c r="V2254" s="7">
        <v>9</v>
      </c>
    </row>
    <row r="2255" spans="1:22" x14ac:dyDescent="0.3">
      <c r="A2255" s="1" t="s">
        <v>85</v>
      </c>
      <c r="B2255" s="7">
        <v>1972</v>
      </c>
      <c r="C2255" s="1" t="s">
        <v>2357</v>
      </c>
      <c r="D2255" s="7">
        <v>6</v>
      </c>
      <c r="E2255" s="13">
        <v>0</v>
      </c>
      <c r="F2255" s="14">
        <v>41097.160000000003</v>
      </c>
      <c r="G2255" s="1" t="s">
        <v>2355</v>
      </c>
      <c r="H2255" s="1" t="s">
        <v>2352</v>
      </c>
      <c r="I2255" s="9" t="s">
        <v>2365</v>
      </c>
      <c r="J2255" s="7">
        <f t="shared" si="140"/>
        <v>1983</v>
      </c>
      <c r="K2255" s="7">
        <f t="shared" si="141"/>
        <v>1972</v>
      </c>
      <c r="L2255" s="12">
        <f t="shared" si="142"/>
        <v>26548</v>
      </c>
      <c r="M2255" s="13">
        <f t="shared" si="143"/>
        <v>50</v>
      </c>
      <c r="V2255" s="7">
        <v>1</v>
      </c>
    </row>
    <row r="2256" spans="1:22" x14ac:dyDescent="0.3">
      <c r="A2256" s="1" t="s">
        <v>84</v>
      </c>
      <c r="B2256" s="7">
        <v>1969</v>
      </c>
      <c r="C2256" s="1" t="s">
        <v>2360</v>
      </c>
      <c r="D2256" s="7">
        <v>8</v>
      </c>
      <c r="E2256" s="13">
        <v>0</v>
      </c>
      <c r="F2256" s="14">
        <v>41191.57</v>
      </c>
      <c r="G2256" s="1" t="s">
        <v>2355</v>
      </c>
      <c r="H2256" s="1" t="s">
        <v>2351</v>
      </c>
      <c r="I2256" s="9" t="s">
        <v>2362</v>
      </c>
      <c r="J2256" s="7">
        <f t="shared" si="140"/>
        <v>1983</v>
      </c>
      <c r="K2256" s="7">
        <f t="shared" si="141"/>
        <v>1969</v>
      </c>
      <c r="L2256" s="12">
        <f t="shared" si="142"/>
        <v>25423</v>
      </c>
      <c r="M2256" s="13">
        <f t="shared" si="143"/>
        <v>53</v>
      </c>
      <c r="V2256" s="7">
        <v>9</v>
      </c>
    </row>
    <row r="2257" spans="1:22" x14ac:dyDescent="0.3">
      <c r="A2257" s="1" t="s">
        <v>83</v>
      </c>
      <c r="B2257" s="7">
        <v>1964</v>
      </c>
      <c r="C2257" s="1" t="s">
        <v>2356</v>
      </c>
      <c r="D2257" s="7">
        <v>6</v>
      </c>
      <c r="E2257" s="13">
        <v>0</v>
      </c>
      <c r="F2257" s="14">
        <v>41250.39</v>
      </c>
      <c r="G2257" s="1" t="s">
        <v>2355</v>
      </c>
      <c r="H2257" s="1" t="s">
        <v>2352</v>
      </c>
      <c r="I2257" s="9" t="s">
        <v>2362</v>
      </c>
      <c r="J2257" s="7">
        <f t="shared" si="140"/>
        <v>1983</v>
      </c>
      <c r="K2257" s="7">
        <f t="shared" si="141"/>
        <v>1964</v>
      </c>
      <c r="L2257" s="12">
        <f t="shared" si="142"/>
        <v>23534</v>
      </c>
      <c r="M2257" s="13">
        <f t="shared" si="143"/>
        <v>59</v>
      </c>
      <c r="V2257" s="7">
        <v>1</v>
      </c>
    </row>
    <row r="2258" spans="1:22" x14ac:dyDescent="0.3">
      <c r="A2258" s="1" t="s">
        <v>82</v>
      </c>
      <c r="B2258" s="7">
        <v>1977</v>
      </c>
      <c r="C2258" s="1" t="s">
        <v>2360</v>
      </c>
      <c r="D2258" s="7">
        <v>27</v>
      </c>
      <c r="E2258" s="13">
        <v>2</v>
      </c>
      <c r="F2258" s="14">
        <v>41271.5</v>
      </c>
      <c r="G2258" s="1" t="s">
        <v>2355</v>
      </c>
      <c r="H2258" s="1" t="s">
        <v>2351</v>
      </c>
      <c r="I2258" s="9" t="s">
        <v>2362</v>
      </c>
      <c r="J2258" s="7">
        <f t="shared" si="140"/>
        <v>1983</v>
      </c>
      <c r="K2258" s="7">
        <f t="shared" si="141"/>
        <v>1977</v>
      </c>
      <c r="L2258" s="12">
        <f t="shared" si="142"/>
        <v>28364</v>
      </c>
      <c r="M2258" s="13">
        <f t="shared" si="143"/>
        <v>45</v>
      </c>
      <c r="V2258" s="7">
        <v>9</v>
      </c>
    </row>
    <row r="2259" spans="1:22" x14ac:dyDescent="0.3">
      <c r="A2259" s="1" t="s">
        <v>81</v>
      </c>
      <c r="B2259" s="7">
        <v>1964</v>
      </c>
      <c r="C2259" s="1" t="s">
        <v>2361</v>
      </c>
      <c r="D2259" s="7">
        <v>7</v>
      </c>
      <c r="E2259" s="13">
        <v>0</v>
      </c>
      <c r="F2259" s="14">
        <v>41331.79</v>
      </c>
      <c r="G2259" s="1" t="s">
        <v>2355</v>
      </c>
      <c r="H2259" s="1" t="s">
        <v>2351</v>
      </c>
      <c r="I2259" s="9" t="s">
        <v>2362</v>
      </c>
      <c r="J2259" s="7">
        <f t="shared" si="140"/>
        <v>1983</v>
      </c>
      <c r="K2259" s="7">
        <f t="shared" si="141"/>
        <v>1964</v>
      </c>
      <c r="L2259" s="12">
        <f t="shared" si="142"/>
        <v>23657</v>
      </c>
      <c r="M2259" s="13">
        <f t="shared" si="143"/>
        <v>58</v>
      </c>
      <c r="V2259" s="7">
        <v>9</v>
      </c>
    </row>
    <row r="2260" spans="1:22" x14ac:dyDescent="0.3">
      <c r="A2260" s="1" t="s">
        <v>80</v>
      </c>
      <c r="B2260" s="7">
        <v>1971</v>
      </c>
      <c r="C2260" s="1" t="s">
        <v>2361</v>
      </c>
      <c r="D2260" s="7">
        <v>16</v>
      </c>
      <c r="E2260" s="13">
        <v>0</v>
      </c>
      <c r="F2260" s="14">
        <v>41351.879999999997</v>
      </c>
      <c r="G2260" s="1" t="s">
        <v>2355</v>
      </c>
      <c r="H2260" s="1" t="s">
        <v>2351</v>
      </c>
      <c r="I2260" s="9" t="s">
        <v>2362</v>
      </c>
      <c r="J2260" s="7">
        <f t="shared" si="140"/>
        <v>1983</v>
      </c>
      <c r="K2260" s="7">
        <f t="shared" si="141"/>
        <v>1971</v>
      </c>
      <c r="L2260" s="12">
        <f t="shared" si="142"/>
        <v>26222</v>
      </c>
      <c r="M2260" s="13">
        <f t="shared" si="143"/>
        <v>51</v>
      </c>
      <c r="V2260" s="7">
        <v>9</v>
      </c>
    </row>
    <row r="2261" spans="1:22" x14ac:dyDescent="0.3">
      <c r="A2261" s="1" t="s">
        <v>79</v>
      </c>
      <c r="B2261" s="7">
        <v>1967</v>
      </c>
      <c r="C2261" s="1" t="s">
        <v>2359</v>
      </c>
      <c r="D2261" s="7">
        <v>22</v>
      </c>
      <c r="E2261" s="13">
        <v>0</v>
      </c>
      <c r="F2261" s="14">
        <v>41505.15</v>
      </c>
      <c r="G2261" s="1" t="s">
        <v>2355</v>
      </c>
      <c r="H2261" s="1" t="s">
        <v>2351</v>
      </c>
      <c r="I2261" s="9" t="s">
        <v>2362</v>
      </c>
      <c r="J2261" s="7">
        <f t="shared" si="140"/>
        <v>1983</v>
      </c>
      <c r="K2261" s="7">
        <f t="shared" si="141"/>
        <v>1967</v>
      </c>
      <c r="L2261" s="12">
        <f t="shared" si="142"/>
        <v>24828</v>
      </c>
      <c r="M2261" s="13">
        <f t="shared" si="143"/>
        <v>55</v>
      </c>
      <c r="V2261" s="7">
        <v>9</v>
      </c>
    </row>
    <row r="2262" spans="1:22" x14ac:dyDescent="0.3">
      <c r="A2262" s="1" t="s">
        <v>78</v>
      </c>
      <c r="B2262" s="7">
        <v>1974</v>
      </c>
      <c r="C2262" s="1" t="s">
        <v>2354</v>
      </c>
      <c r="D2262" s="7">
        <v>24</v>
      </c>
      <c r="E2262" s="13">
        <v>0</v>
      </c>
      <c r="F2262" s="14">
        <v>41636.199999999997</v>
      </c>
      <c r="G2262" s="1" t="s">
        <v>2355</v>
      </c>
      <c r="H2262" s="1" t="s">
        <v>2355</v>
      </c>
      <c r="I2262" s="9" t="s">
        <v>2362</v>
      </c>
      <c r="J2262" s="7">
        <f t="shared" si="140"/>
        <v>1983</v>
      </c>
      <c r="K2262" s="7">
        <f t="shared" si="141"/>
        <v>1974</v>
      </c>
      <c r="L2262" s="12">
        <f t="shared" si="142"/>
        <v>27357</v>
      </c>
      <c r="M2262" s="13">
        <f t="shared" si="143"/>
        <v>48</v>
      </c>
      <c r="V2262" s="7">
        <v>2</v>
      </c>
    </row>
    <row r="2263" spans="1:22" x14ac:dyDescent="0.3">
      <c r="A2263" s="1" t="s">
        <v>77</v>
      </c>
      <c r="B2263" s="7">
        <v>1976</v>
      </c>
      <c r="C2263" s="1" t="s">
        <v>2361</v>
      </c>
      <c r="D2263" s="7">
        <v>29</v>
      </c>
      <c r="E2263" s="13">
        <v>1</v>
      </c>
      <c r="F2263" s="14">
        <v>41661.599999999999</v>
      </c>
      <c r="G2263" s="1" t="s">
        <v>2355</v>
      </c>
      <c r="H2263" s="1" t="s">
        <v>2352</v>
      </c>
      <c r="I2263" s="9" t="s">
        <v>2362</v>
      </c>
      <c r="J2263" s="7">
        <f t="shared" si="140"/>
        <v>1983</v>
      </c>
      <c r="K2263" s="7">
        <f t="shared" si="141"/>
        <v>1976</v>
      </c>
      <c r="L2263" s="12">
        <f t="shared" si="142"/>
        <v>28062</v>
      </c>
      <c r="M2263" s="13">
        <f t="shared" si="143"/>
        <v>46</v>
      </c>
      <c r="V2263" s="7">
        <v>1</v>
      </c>
    </row>
    <row r="2264" spans="1:22" x14ac:dyDescent="0.3">
      <c r="A2264" s="1" t="s">
        <v>76</v>
      </c>
      <c r="B2264" s="7">
        <v>1975</v>
      </c>
      <c r="C2264" s="1" t="s">
        <v>2354</v>
      </c>
      <c r="D2264" s="7">
        <v>14</v>
      </c>
      <c r="E2264" s="13">
        <v>0</v>
      </c>
      <c r="F2264" s="14">
        <v>41676.080000000002</v>
      </c>
      <c r="G2264" s="1" t="s">
        <v>2355</v>
      </c>
      <c r="H2264" s="1" t="s">
        <v>2351</v>
      </c>
      <c r="I2264" s="9" t="s">
        <v>2353</v>
      </c>
      <c r="J2264" s="7">
        <f t="shared" si="140"/>
        <v>1983</v>
      </c>
      <c r="K2264" s="7">
        <f t="shared" si="141"/>
        <v>1975</v>
      </c>
      <c r="L2264" s="12">
        <f t="shared" si="142"/>
        <v>27712</v>
      </c>
      <c r="M2264" s="13">
        <f t="shared" si="143"/>
        <v>47</v>
      </c>
      <c r="V2264" s="7">
        <v>9</v>
      </c>
    </row>
    <row r="2265" spans="1:22" x14ac:dyDescent="0.3">
      <c r="A2265" s="1" t="s">
        <v>75</v>
      </c>
      <c r="B2265" s="7">
        <v>1975</v>
      </c>
      <c r="C2265" s="1" t="s">
        <v>2357</v>
      </c>
      <c r="D2265" s="7">
        <v>29</v>
      </c>
      <c r="E2265" s="13">
        <v>1</v>
      </c>
      <c r="F2265" s="14">
        <v>41681.86</v>
      </c>
      <c r="G2265" s="1" t="s">
        <v>2355</v>
      </c>
      <c r="H2265" s="1" t="s">
        <v>2355</v>
      </c>
      <c r="I2265" s="9" t="s">
        <v>2362</v>
      </c>
      <c r="J2265" s="7">
        <f t="shared" si="140"/>
        <v>1983</v>
      </c>
      <c r="K2265" s="7">
        <f t="shared" si="141"/>
        <v>1975</v>
      </c>
      <c r="L2265" s="12">
        <f t="shared" si="142"/>
        <v>27666</v>
      </c>
      <c r="M2265" s="13">
        <f t="shared" si="143"/>
        <v>47</v>
      </c>
      <c r="V2265" s="7">
        <v>2</v>
      </c>
    </row>
    <row r="2266" spans="1:22" x14ac:dyDescent="0.3">
      <c r="A2266" s="1" t="s">
        <v>74</v>
      </c>
      <c r="B2266" s="7">
        <v>1962</v>
      </c>
      <c r="C2266" s="1" t="s">
        <v>2357</v>
      </c>
      <c r="D2266" s="7">
        <v>22</v>
      </c>
      <c r="E2266" s="13">
        <v>0</v>
      </c>
      <c r="F2266" s="14">
        <v>41794.629999999997</v>
      </c>
      <c r="G2266" s="1" t="s">
        <v>2355</v>
      </c>
      <c r="H2266" s="1" t="s">
        <v>2352</v>
      </c>
      <c r="I2266" s="9" t="s">
        <v>2362</v>
      </c>
      <c r="J2266" s="7">
        <f t="shared" si="140"/>
        <v>1983</v>
      </c>
      <c r="K2266" s="7">
        <f t="shared" si="141"/>
        <v>1962</v>
      </c>
      <c r="L2266" s="12">
        <f t="shared" si="142"/>
        <v>22911</v>
      </c>
      <c r="M2266" s="13">
        <f t="shared" si="143"/>
        <v>60</v>
      </c>
      <c r="V2266" s="7">
        <v>1</v>
      </c>
    </row>
    <row r="2267" spans="1:22" x14ac:dyDescent="0.3">
      <c r="A2267" s="1" t="s">
        <v>73</v>
      </c>
      <c r="B2267" s="7">
        <v>1966</v>
      </c>
      <c r="C2267" s="1" t="s">
        <v>2357</v>
      </c>
      <c r="D2267" s="7">
        <v>21</v>
      </c>
      <c r="E2267" s="13">
        <v>0</v>
      </c>
      <c r="F2267" s="14">
        <v>41886.54</v>
      </c>
      <c r="G2267" s="1" t="s">
        <v>2355</v>
      </c>
      <c r="H2267" s="1" t="s">
        <v>2352</v>
      </c>
      <c r="I2267" s="9" t="s">
        <v>2362</v>
      </c>
      <c r="J2267" s="7">
        <f t="shared" si="140"/>
        <v>1983</v>
      </c>
      <c r="K2267" s="7">
        <f t="shared" si="141"/>
        <v>1966</v>
      </c>
      <c r="L2267" s="12">
        <f t="shared" si="142"/>
        <v>24371</v>
      </c>
      <c r="M2267" s="13">
        <f t="shared" si="143"/>
        <v>56</v>
      </c>
      <c r="V2267" s="7">
        <v>1</v>
      </c>
    </row>
    <row r="2268" spans="1:22" x14ac:dyDescent="0.3">
      <c r="A2268" s="1" t="s">
        <v>72</v>
      </c>
      <c r="B2268" s="7">
        <v>1972</v>
      </c>
      <c r="C2268" s="1" t="s">
        <v>2356</v>
      </c>
      <c r="D2268" s="7">
        <v>8</v>
      </c>
      <c r="E2268" s="13">
        <v>1</v>
      </c>
      <c r="F2268" s="14">
        <v>41919.1</v>
      </c>
      <c r="G2268" s="1" t="s">
        <v>2355</v>
      </c>
      <c r="H2268" s="1" t="s">
        <v>2355</v>
      </c>
      <c r="I2268" s="9" t="s">
        <v>2365</v>
      </c>
      <c r="J2268" s="7">
        <f t="shared" si="140"/>
        <v>1983</v>
      </c>
      <c r="K2268" s="7">
        <f t="shared" si="141"/>
        <v>1972</v>
      </c>
      <c r="L2268" s="12">
        <f t="shared" si="142"/>
        <v>26458</v>
      </c>
      <c r="M2268" s="13">
        <f t="shared" si="143"/>
        <v>51</v>
      </c>
      <c r="V2268" s="7">
        <v>2</v>
      </c>
    </row>
    <row r="2269" spans="1:22" x14ac:dyDescent="0.3">
      <c r="A2269" s="1" t="s">
        <v>71</v>
      </c>
      <c r="B2269" s="7">
        <v>1984</v>
      </c>
      <c r="C2269" s="1" t="s">
        <v>2354</v>
      </c>
      <c r="D2269" s="7">
        <v>10</v>
      </c>
      <c r="E2269" s="13">
        <v>3</v>
      </c>
      <c r="F2269" s="14">
        <v>41949.24</v>
      </c>
      <c r="G2269" s="1" t="s">
        <v>2355</v>
      </c>
      <c r="H2269" s="1" t="s">
        <v>2355</v>
      </c>
      <c r="I2269" s="9" t="s">
        <v>2353</v>
      </c>
      <c r="J2269" s="7">
        <f t="shared" si="140"/>
        <v>1983</v>
      </c>
      <c r="K2269" s="7">
        <f t="shared" si="141"/>
        <v>1984</v>
      </c>
      <c r="L2269" s="12">
        <f t="shared" si="142"/>
        <v>30996</v>
      </c>
      <c r="M2269" s="13">
        <f t="shared" si="143"/>
        <v>38</v>
      </c>
      <c r="V2269" s="7">
        <v>2</v>
      </c>
    </row>
    <row r="2270" spans="1:22" x14ac:dyDescent="0.3">
      <c r="A2270" s="1" t="s">
        <v>70</v>
      </c>
      <c r="B2270" s="7">
        <v>1968</v>
      </c>
      <c r="C2270" s="1" t="s">
        <v>2359</v>
      </c>
      <c r="D2270" s="7">
        <v>19</v>
      </c>
      <c r="E2270" s="13">
        <v>1</v>
      </c>
      <c r="F2270" s="14">
        <v>41999.519999999997</v>
      </c>
      <c r="G2270" s="1" t="s">
        <v>2355</v>
      </c>
      <c r="H2270" s="1" t="s">
        <v>2352</v>
      </c>
      <c r="I2270" s="9" t="s">
        <v>2353</v>
      </c>
      <c r="J2270" s="7">
        <f t="shared" si="140"/>
        <v>1983</v>
      </c>
      <c r="K2270" s="7">
        <f t="shared" si="141"/>
        <v>1968</v>
      </c>
      <c r="L2270" s="12">
        <f t="shared" si="142"/>
        <v>25191</v>
      </c>
      <c r="M2270" s="13">
        <f t="shared" si="143"/>
        <v>54</v>
      </c>
      <c r="V2270" s="7">
        <v>1</v>
      </c>
    </row>
    <row r="2271" spans="1:22" x14ac:dyDescent="0.3">
      <c r="A2271" s="1" t="s">
        <v>69</v>
      </c>
      <c r="B2271" s="7">
        <v>1976</v>
      </c>
      <c r="C2271" s="1" t="s">
        <v>2354</v>
      </c>
      <c r="D2271" s="7">
        <v>28</v>
      </c>
      <c r="E2271" s="13">
        <v>0</v>
      </c>
      <c r="F2271" s="14">
        <v>42111.66</v>
      </c>
      <c r="G2271" s="1" t="s">
        <v>2355</v>
      </c>
      <c r="H2271" s="1" t="s">
        <v>2355</v>
      </c>
      <c r="I2271" s="9" t="s">
        <v>2368</v>
      </c>
      <c r="J2271" s="7">
        <f t="shared" si="140"/>
        <v>1983</v>
      </c>
      <c r="K2271" s="7">
        <f t="shared" si="141"/>
        <v>1976</v>
      </c>
      <c r="L2271" s="12">
        <f t="shared" si="142"/>
        <v>28092</v>
      </c>
      <c r="M2271" s="13">
        <f t="shared" si="143"/>
        <v>46</v>
      </c>
      <c r="V2271" s="7">
        <v>2</v>
      </c>
    </row>
    <row r="2272" spans="1:22" x14ac:dyDescent="0.3">
      <c r="A2272" s="1" t="s">
        <v>68</v>
      </c>
      <c r="B2272" s="7">
        <v>1997</v>
      </c>
      <c r="C2272" s="1" t="s">
        <v>2359</v>
      </c>
      <c r="D2272" s="7">
        <v>9</v>
      </c>
      <c r="E2272" s="13">
        <v>2</v>
      </c>
      <c r="F2272" s="14">
        <v>42112.24</v>
      </c>
      <c r="G2272" s="1" t="s">
        <v>2355</v>
      </c>
      <c r="H2272" s="1" t="s">
        <v>2352</v>
      </c>
      <c r="I2272" s="9" t="s">
        <v>2353</v>
      </c>
      <c r="J2272" s="7">
        <f t="shared" si="140"/>
        <v>1983</v>
      </c>
      <c r="K2272" s="7">
        <f t="shared" si="141"/>
        <v>1997</v>
      </c>
      <c r="L2272" s="12">
        <f t="shared" si="142"/>
        <v>35773</v>
      </c>
      <c r="M2272" s="13">
        <f t="shared" si="143"/>
        <v>25</v>
      </c>
      <c r="V2272" s="7">
        <v>1</v>
      </c>
    </row>
    <row r="2273" spans="1:22" x14ac:dyDescent="0.3">
      <c r="A2273" s="1" t="s">
        <v>67</v>
      </c>
      <c r="B2273" s="7">
        <v>1979</v>
      </c>
      <c r="C2273" s="1" t="s">
        <v>2350</v>
      </c>
      <c r="D2273" s="7">
        <v>3</v>
      </c>
      <c r="E2273" s="13">
        <v>3</v>
      </c>
      <c r="F2273" s="14">
        <v>42124.52</v>
      </c>
      <c r="G2273" s="1" t="s">
        <v>2355</v>
      </c>
      <c r="H2273" s="1" t="s">
        <v>2355</v>
      </c>
      <c r="I2273" s="9" t="s">
        <v>2353</v>
      </c>
      <c r="J2273" s="7">
        <f t="shared" si="140"/>
        <v>1983</v>
      </c>
      <c r="K2273" s="7">
        <f t="shared" si="141"/>
        <v>1979</v>
      </c>
      <c r="L2273" s="12">
        <f t="shared" si="142"/>
        <v>29039</v>
      </c>
      <c r="M2273" s="13">
        <f t="shared" si="143"/>
        <v>43</v>
      </c>
      <c r="V2273" s="7">
        <v>2</v>
      </c>
    </row>
    <row r="2274" spans="1:22" x14ac:dyDescent="0.3">
      <c r="A2274" s="1" t="s">
        <v>66</v>
      </c>
      <c r="B2274" s="7">
        <v>1973</v>
      </c>
      <c r="C2274" s="1" t="s">
        <v>2357</v>
      </c>
      <c r="D2274" s="7">
        <v>18</v>
      </c>
      <c r="E2274" s="13">
        <v>0</v>
      </c>
      <c r="F2274" s="14">
        <v>42188.15</v>
      </c>
      <c r="G2274" s="1" t="s">
        <v>2355</v>
      </c>
      <c r="H2274" s="1" t="s">
        <v>2355</v>
      </c>
      <c r="I2274" s="9" t="s">
        <v>2362</v>
      </c>
      <c r="J2274" s="7">
        <f t="shared" si="140"/>
        <v>1983</v>
      </c>
      <c r="K2274" s="7">
        <f t="shared" si="141"/>
        <v>1973</v>
      </c>
      <c r="L2274" s="12">
        <f t="shared" si="142"/>
        <v>26925</v>
      </c>
      <c r="M2274" s="13">
        <f t="shared" si="143"/>
        <v>49</v>
      </c>
      <c r="V2274" s="7">
        <v>2</v>
      </c>
    </row>
    <row r="2275" spans="1:22" x14ac:dyDescent="0.3">
      <c r="A2275" s="1" t="s">
        <v>65</v>
      </c>
      <c r="B2275" s="7">
        <v>1975</v>
      </c>
      <c r="C2275" s="1" t="s">
        <v>2360</v>
      </c>
      <c r="D2275" s="7">
        <v>15</v>
      </c>
      <c r="E2275" s="13">
        <v>1</v>
      </c>
      <c r="F2275" s="14">
        <v>42211.14</v>
      </c>
      <c r="G2275" s="1" t="s">
        <v>2355</v>
      </c>
      <c r="H2275" s="1" t="s">
        <v>2352</v>
      </c>
      <c r="I2275" s="9" t="s">
        <v>2353</v>
      </c>
      <c r="J2275" s="7">
        <f t="shared" si="140"/>
        <v>1983</v>
      </c>
      <c r="K2275" s="7">
        <f t="shared" si="141"/>
        <v>1975</v>
      </c>
      <c r="L2275" s="12">
        <f t="shared" si="142"/>
        <v>27621</v>
      </c>
      <c r="M2275" s="13">
        <f t="shared" si="143"/>
        <v>47</v>
      </c>
      <c r="V2275" s="7">
        <v>1</v>
      </c>
    </row>
    <row r="2276" spans="1:22" x14ac:dyDescent="0.3">
      <c r="A2276" s="1" t="s">
        <v>64</v>
      </c>
      <c r="B2276" s="7">
        <v>1967</v>
      </c>
      <c r="C2276" s="1" t="s">
        <v>2356</v>
      </c>
      <c r="D2276" s="7">
        <v>28</v>
      </c>
      <c r="E2276" s="13">
        <v>0</v>
      </c>
      <c r="F2276" s="14">
        <v>42303.69</v>
      </c>
      <c r="G2276" s="1" t="s">
        <v>2355</v>
      </c>
      <c r="H2276" s="1" t="s">
        <v>2351</v>
      </c>
      <c r="I2276" s="9" t="s">
        <v>2365</v>
      </c>
      <c r="J2276" s="7">
        <f t="shared" si="140"/>
        <v>1983</v>
      </c>
      <c r="K2276" s="7">
        <f t="shared" si="141"/>
        <v>1967</v>
      </c>
      <c r="L2276" s="12">
        <f t="shared" si="142"/>
        <v>24651</v>
      </c>
      <c r="M2276" s="13">
        <f t="shared" si="143"/>
        <v>55</v>
      </c>
      <c r="V2276" s="7">
        <v>9</v>
      </c>
    </row>
    <row r="2277" spans="1:22" x14ac:dyDescent="0.3">
      <c r="A2277" s="1" t="s">
        <v>63</v>
      </c>
      <c r="B2277" s="7">
        <v>1968</v>
      </c>
      <c r="C2277" s="1" t="s">
        <v>2360</v>
      </c>
      <c r="D2277" s="7">
        <v>3</v>
      </c>
      <c r="E2277" s="13">
        <v>0</v>
      </c>
      <c r="F2277" s="14">
        <v>42478.6</v>
      </c>
      <c r="G2277" s="1" t="s">
        <v>2355</v>
      </c>
      <c r="H2277" s="1" t="s">
        <v>2351</v>
      </c>
      <c r="I2277" s="9" t="s">
        <v>2362</v>
      </c>
      <c r="J2277" s="7">
        <f t="shared" si="140"/>
        <v>1983</v>
      </c>
      <c r="K2277" s="7">
        <f t="shared" si="141"/>
        <v>1968</v>
      </c>
      <c r="L2277" s="12">
        <f t="shared" si="142"/>
        <v>25053</v>
      </c>
      <c r="M2277" s="13">
        <f t="shared" si="143"/>
        <v>54</v>
      </c>
      <c r="V2277" s="7">
        <v>9</v>
      </c>
    </row>
    <row r="2278" spans="1:22" x14ac:dyDescent="0.3">
      <c r="A2278" s="1" t="s">
        <v>62</v>
      </c>
      <c r="B2278" s="7">
        <v>1967</v>
      </c>
      <c r="C2278" s="1" t="s">
        <v>2356</v>
      </c>
      <c r="D2278" s="7">
        <v>27</v>
      </c>
      <c r="E2278" s="13">
        <v>0</v>
      </c>
      <c r="F2278" s="14">
        <v>42538.720000000001</v>
      </c>
      <c r="G2278" s="1" t="s">
        <v>2355</v>
      </c>
      <c r="H2278" s="1" t="s">
        <v>2352</v>
      </c>
      <c r="I2278" s="9" t="s">
        <v>2362</v>
      </c>
      <c r="J2278" s="7">
        <f t="shared" si="140"/>
        <v>1983</v>
      </c>
      <c r="K2278" s="7">
        <f t="shared" si="141"/>
        <v>1967</v>
      </c>
      <c r="L2278" s="12">
        <f t="shared" si="142"/>
        <v>24650</v>
      </c>
      <c r="M2278" s="13">
        <f t="shared" si="143"/>
        <v>55</v>
      </c>
      <c r="V2278" s="7">
        <v>1</v>
      </c>
    </row>
    <row r="2279" spans="1:22" x14ac:dyDescent="0.3">
      <c r="A2279" s="1" t="s">
        <v>61</v>
      </c>
      <c r="B2279" s="7">
        <v>1979</v>
      </c>
      <c r="C2279" s="1" t="s">
        <v>2359</v>
      </c>
      <c r="D2279" s="7">
        <v>27</v>
      </c>
      <c r="E2279" s="13">
        <v>2</v>
      </c>
      <c r="F2279" s="14">
        <v>42560.43</v>
      </c>
      <c r="G2279" s="1" t="s">
        <v>2355</v>
      </c>
      <c r="H2279" s="1" t="s">
        <v>2352</v>
      </c>
      <c r="I2279" s="9" t="s">
        <v>2353</v>
      </c>
      <c r="J2279" s="7">
        <f t="shared" si="140"/>
        <v>1983</v>
      </c>
      <c r="K2279" s="7">
        <f t="shared" si="141"/>
        <v>1979</v>
      </c>
      <c r="L2279" s="12">
        <f t="shared" si="142"/>
        <v>29216</v>
      </c>
      <c r="M2279" s="13">
        <f t="shared" si="143"/>
        <v>43</v>
      </c>
      <c r="V2279" s="7">
        <v>1</v>
      </c>
    </row>
    <row r="2280" spans="1:22" x14ac:dyDescent="0.3">
      <c r="A2280" s="1" t="s">
        <v>60</v>
      </c>
      <c r="B2280" s="7">
        <v>1971</v>
      </c>
      <c r="C2280" s="1" t="s">
        <v>2354</v>
      </c>
      <c r="D2280" s="7">
        <v>3</v>
      </c>
      <c r="E2280" s="13">
        <v>0</v>
      </c>
      <c r="F2280" s="14">
        <v>42644.2</v>
      </c>
      <c r="G2280" s="1" t="s">
        <v>2355</v>
      </c>
      <c r="H2280" s="1" t="s">
        <v>2352</v>
      </c>
      <c r="I2280" s="9" t="s">
        <v>2362</v>
      </c>
      <c r="J2280" s="7">
        <f t="shared" si="140"/>
        <v>1983</v>
      </c>
      <c r="K2280" s="7">
        <f t="shared" si="141"/>
        <v>1971</v>
      </c>
      <c r="L2280" s="12">
        <f t="shared" si="142"/>
        <v>26240</v>
      </c>
      <c r="M2280" s="13">
        <f t="shared" si="143"/>
        <v>51</v>
      </c>
      <c r="V2280" s="7">
        <v>1</v>
      </c>
    </row>
    <row r="2281" spans="1:22" x14ac:dyDescent="0.3">
      <c r="A2281" s="1" t="s">
        <v>59</v>
      </c>
      <c r="B2281" s="7">
        <v>1977</v>
      </c>
      <c r="C2281" s="1" t="s">
        <v>2361</v>
      </c>
      <c r="D2281" s="7">
        <v>21</v>
      </c>
      <c r="E2281" s="13">
        <v>2</v>
      </c>
      <c r="F2281" s="14">
        <v>42760.5</v>
      </c>
      <c r="G2281" s="1" t="s">
        <v>2355</v>
      </c>
      <c r="H2281" s="1" t="s">
        <v>2351</v>
      </c>
      <c r="I2281" s="9" t="s">
        <v>2358</v>
      </c>
      <c r="J2281" s="7">
        <f t="shared" si="140"/>
        <v>1983</v>
      </c>
      <c r="K2281" s="7">
        <f t="shared" si="141"/>
        <v>1977</v>
      </c>
      <c r="L2281" s="12">
        <f t="shared" si="142"/>
        <v>28419</v>
      </c>
      <c r="M2281" s="13">
        <f t="shared" si="143"/>
        <v>45</v>
      </c>
      <c r="V2281" s="7">
        <v>9</v>
      </c>
    </row>
    <row r="2282" spans="1:22" x14ac:dyDescent="0.3">
      <c r="A2282" s="1" t="s">
        <v>58</v>
      </c>
      <c r="B2282" s="7">
        <v>1965</v>
      </c>
      <c r="C2282" s="1" t="s">
        <v>2361</v>
      </c>
      <c r="D2282" s="7">
        <v>29</v>
      </c>
      <c r="E2282" s="13">
        <v>0</v>
      </c>
      <c r="F2282" s="14">
        <v>42764.12</v>
      </c>
      <c r="G2282" s="1" t="s">
        <v>2355</v>
      </c>
      <c r="H2282" s="1" t="s">
        <v>2351</v>
      </c>
      <c r="I2282" s="9" t="s">
        <v>2362</v>
      </c>
      <c r="J2282" s="7">
        <f t="shared" si="140"/>
        <v>1983</v>
      </c>
      <c r="K2282" s="7">
        <f t="shared" si="141"/>
        <v>1965</v>
      </c>
      <c r="L2282" s="12">
        <f t="shared" si="142"/>
        <v>24044</v>
      </c>
      <c r="M2282" s="13">
        <f t="shared" si="143"/>
        <v>57</v>
      </c>
      <c r="V2282" s="7">
        <v>9</v>
      </c>
    </row>
    <row r="2283" spans="1:22" x14ac:dyDescent="0.3">
      <c r="A2283" s="1" t="s">
        <v>57</v>
      </c>
      <c r="B2283" s="7">
        <v>1972</v>
      </c>
      <c r="C2283" s="1" t="s">
        <v>2357</v>
      </c>
      <c r="D2283" s="7">
        <v>10</v>
      </c>
      <c r="E2283" s="13">
        <v>2</v>
      </c>
      <c r="F2283" s="14">
        <v>42856.84</v>
      </c>
      <c r="G2283" s="1" t="s">
        <v>2355</v>
      </c>
      <c r="H2283" s="1" t="s">
        <v>2355</v>
      </c>
      <c r="I2283" s="9" t="s">
        <v>2362</v>
      </c>
      <c r="J2283" s="7">
        <f t="shared" si="140"/>
        <v>1983</v>
      </c>
      <c r="K2283" s="7">
        <f t="shared" si="141"/>
        <v>1972</v>
      </c>
      <c r="L2283" s="12">
        <f t="shared" si="142"/>
        <v>26552</v>
      </c>
      <c r="M2283" s="13">
        <f t="shared" si="143"/>
        <v>50</v>
      </c>
      <c r="V2283" s="7">
        <v>2</v>
      </c>
    </row>
    <row r="2284" spans="1:22" x14ac:dyDescent="0.3">
      <c r="A2284" s="1" t="s">
        <v>56</v>
      </c>
      <c r="B2284" s="7">
        <v>1975</v>
      </c>
      <c r="C2284" s="1" t="s">
        <v>2361</v>
      </c>
      <c r="D2284" s="7">
        <v>23</v>
      </c>
      <c r="E2284" s="13">
        <v>1</v>
      </c>
      <c r="F2284" s="14">
        <v>42969.85</v>
      </c>
      <c r="G2284" s="1" t="s">
        <v>2355</v>
      </c>
      <c r="H2284" s="1" t="s">
        <v>2352</v>
      </c>
      <c r="I2284" s="9" t="s">
        <v>2353</v>
      </c>
      <c r="J2284" s="7">
        <f t="shared" si="140"/>
        <v>1983</v>
      </c>
      <c r="K2284" s="7">
        <f t="shared" si="141"/>
        <v>1975</v>
      </c>
      <c r="L2284" s="12">
        <f t="shared" si="142"/>
        <v>27690</v>
      </c>
      <c r="M2284" s="13">
        <f t="shared" si="143"/>
        <v>47</v>
      </c>
      <c r="V2284" s="7">
        <v>1</v>
      </c>
    </row>
    <row r="2285" spans="1:22" x14ac:dyDescent="0.3">
      <c r="A2285" s="1" t="s">
        <v>55</v>
      </c>
      <c r="B2285" s="7">
        <v>1978</v>
      </c>
      <c r="C2285" s="1" t="s">
        <v>2354</v>
      </c>
      <c r="D2285" s="7">
        <v>4</v>
      </c>
      <c r="E2285" s="13">
        <v>0</v>
      </c>
      <c r="F2285" s="14">
        <v>42983.46</v>
      </c>
      <c r="G2285" s="1" t="s">
        <v>2355</v>
      </c>
      <c r="H2285" s="1" t="s">
        <v>2351</v>
      </c>
      <c r="I2285" s="9" t="s">
        <v>2358</v>
      </c>
      <c r="J2285" s="7">
        <f t="shared" si="140"/>
        <v>1983</v>
      </c>
      <c r="K2285" s="7">
        <f t="shared" si="141"/>
        <v>1978</v>
      </c>
      <c r="L2285" s="12">
        <f t="shared" si="142"/>
        <v>28798</v>
      </c>
      <c r="M2285" s="13">
        <f t="shared" si="143"/>
        <v>44</v>
      </c>
      <c r="V2285" s="7">
        <v>9</v>
      </c>
    </row>
    <row r="2286" spans="1:22" x14ac:dyDescent="0.3">
      <c r="A2286" s="1" t="s">
        <v>54</v>
      </c>
      <c r="B2286" s="7">
        <v>1965</v>
      </c>
      <c r="C2286" s="1" t="s">
        <v>2354</v>
      </c>
      <c r="D2286" s="7">
        <v>29</v>
      </c>
      <c r="E2286" s="13">
        <v>0</v>
      </c>
      <c r="F2286" s="14">
        <v>43073.760000000002</v>
      </c>
      <c r="G2286" s="1" t="s">
        <v>2351</v>
      </c>
      <c r="H2286" s="1" t="s">
        <v>2351</v>
      </c>
      <c r="I2286" s="9" t="s">
        <v>2362</v>
      </c>
      <c r="J2286" s="7">
        <f t="shared" si="140"/>
        <v>1983</v>
      </c>
      <c r="K2286" s="7">
        <f t="shared" si="141"/>
        <v>1965</v>
      </c>
      <c r="L2286" s="12">
        <f t="shared" si="142"/>
        <v>24075</v>
      </c>
      <c r="M2286" s="13">
        <f t="shared" si="143"/>
        <v>57</v>
      </c>
      <c r="V2286" s="7">
        <v>9</v>
      </c>
    </row>
    <row r="2287" spans="1:22" x14ac:dyDescent="0.3">
      <c r="A2287" s="1" t="s">
        <v>53</v>
      </c>
      <c r="B2287" s="7">
        <v>1969</v>
      </c>
      <c r="C2287" s="1" t="s">
        <v>2359</v>
      </c>
      <c r="D2287" s="7">
        <v>3</v>
      </c>
      <c r="E2287" s="13">
        <v>0</v>
      </c>
      <c r="F2287" s="14">
        <v>43254.42</v>
      </c>
      <c r="G2287" s="1" t="s">
        <v>2351</v>
      </c>
      <c r="H2287" s="1" t="s">
        <v>2351</v>
      </c>
      <c r="I2287" s="9" t="s">
        <v>2365</v>
      </c>
      <c r="J2287" s="7">
        <f t="shared" si="140"/>
        <v>1983</v>
      </c>
      <c r="K2287" s="7">
        <f t="shared" si="141"/>
        <v>1969</v>
      </c>
      <c r="L2287" s="12">
        <f t="shared" si="142"/>
        <v>25540</v>
      </c>
      <c r="M2287" s="13">
        <f t="shared" si="143"/>
        <v>53</v>
      </c>
      <c r="V2287" s="7">
        <v>9</v>
      </c>
    </row>
    <row r="2288" spans="1:22" x14ac:dyDescent="0.3">
      <c r="A2288" s="1" t="s">
        <v>52</v>
      </c>
      <c r="B2288" s="7">
        <v>1965</v>
      </c>
      <c r="C2288" s="1" t="s">
        <v>2360</v>
      </c>
      <c r="D2288" s="7">
        <v>22</v>
      </c>
      <c r="E2288" s="13">
        <v>0</v>
      </c>
      <c r="F2288" s="14">
        <v>43578.94</v>
      </c>
      <c r="G2288" s="1" t="s">
        <v>2351</v>
      </c>
      <c r="H2288" s="1" t="s">
        <v>2351</v>
      </c>
      <c r="I2288" s="9" t="s">
        <v>2358</v>
      </c>
      <c r="J2288" s="7">
        <f t="shared" si="140"/>
        <v>1983</v>
      </c>
      <c r="K2288" s="7">
        <f t="shared" si="141"/>
        <v>1965</v>
      </c>
      <c r="L2288" s="12">
        <f t="shared" si="142"/>
        <v>23976</v>
      </c>
      <c r="M2288" s="13">
        <f t="shared" si="143"/>
        <v>57</v>
      </c>
      <c r="V2288" s="7">
        <v>9</v>
      </c>
    </row>
    <row r="2289" spans="1:22" x14ac:dyDescent="0.3">
      <c r="A2289" s="1" t="s">
        <v>51</v>
      </c>
      <c r="B2289" s="7">
        <v>1986</v>
      </c>
      <c r="C2289" s="1" t="s">
        <v>2359</v>
      </c>
      <c r="D2289" s="7">
        <v>29</v>
      </c>
      <c r="E2289" s="13">
        <v>3</v>
      </c>
      <c r="F2289" s="14">
        <v>43753.34</v>
      </c>
      <c r="G2289" s="1" t="s">
        <v>2351</v>
      </c>
      <c r="H2289" s="1" t="s">
        <v>2355</v>
      </c>
      <c r="I2289" s="9" t="s">
        <v>2363</v>
      </c>
      <c r="J2289" s="7">
        <f t="shared" si="140"/>
        <v>1983</v>
      </c>
      <c r="K2289" s="7">
        <f t="shared" si="141"/>
        <v>1986</v>
      </c>
      <c r="L2289" s="12">
        <f t="shared" si="142"/>
        <v>31775</v>
      </c>
      <c r="M2289" s="13">
        <f t="shared" si="143"/>
        <v>36</v>
      </c>
      <c r="V2289" s="7">
        <v>2</v>
      </c>
    </row>
    <row r="2290" spans="1:22" x14ac:dyDescent="0.3">
      <c r="A2290" s="1" t="s">
        <v>50</v>
      </c>
      <c r="B2290" s="7">
        <v>1966</v>
      </c>
      <c r="C2290" s="1" t="s">
        <v>2361</v>
      </c>
      <c r="D2290" s="7">
        <v>25</v>
      </c>
      <c r="E2290" s="13">
        <v>2</v>
      </c>
      <c r="F2290" s="14">
        <v>43813.87</v>
      </c>
      <c r="G2290" s="1" t="s">
        <v>2351</v>
      </c>
      <c r="H2290" s="1" t="s">
        <v>2351</v>
      </c>
      <c r="I2290" s="9" t="s">
        <v>2353</v>
      </c>
      <c r="J2290" s="7">
        <f t="shared" si="140"/>
        <v>1983</v>
      </c>
      <c r="K2290" s="7">
        <f t="shared" si="141"/>
        <v>1966</v>
      </c>
      <c r="L2290" s="12">
        <f t="shared" si="142"/>
        <v>24405</v>
      </c>
      <c r="M2290" s="13">
        <f t="shared" si="143"/>
        <v>56</v>
      </c>
      <c r="V2290" s="7">
        <v>9</v>
      </c>
    </row>
    <row r="2291" spans="1:22" x14ac:dyDescent="0.3">
      <c r="A2291" s="1" t="s">
        <v>49</v>
      </c>
      <c r="B2291" s="7">
        <v>1966</v>
      </c>
      <c r="C2291" s="1" t="s">
        <v>2350</v>
      </c>
      <c r="D2291" s="7">
        <v>2</v>
      </c>
      <c r="E2291" s="13">
        <v>0</v>
      </c>
      <c r="F2291" s="14">
        <v>43817.45</v>
      </c>
      <c r="G2291" s="1" t="s">
        <v>2351</v>
      </c>
      <c r="H2291" s="1" t="s">
        <v>2352</v>
      </c>
      <c r="I2291" s="9" t="s">
        <v>2358</v>
      </c>
      <c r="J2291" s="7">
        <f t="shared" si="140"/>
        <v>1983</v>
      </c>
      <c r="K2291" s="7">
        <f t="shared" si="141"/>
        <v>1966</v>
      </c>
      <c r="L2291" s="12">
        <f t="shared" si="142"/>
        <v>24290</v>
      </c>
      <c r="M2291" s="13">
        <f t="shared" si="143"/>
        <v>56</v>
      </c>
      <c r="V2291" s="7">
        <v>1</v>
      </c>
    </row>
    <row r="2292" spans="1:22" x14ac:dyDescent="0.3">
      <c r="A2292" s="1" t="s">
        <v>48</v>
      </c>
      <c r="B2292" s="7">
        <v>1980</v>
      </c>
      <c r="C2292" s="1" t="s">
        <v>2354</v>
      </c>
      <c r="D2292" s="7">
        <v>10</v>
      </c>
      <c r="E2292" s="13">
        <v>2</v>
      </c>
      <c r="F2292" s="14">
        <v>43896.38</v>
      </c>
      <c r="G2292" s="1" t="s">
        <v>2351</v>
      </c>
      <c r="H2292" s="1" t="s">
        <v>2355</v>
      </c>
      <c r="I2292" s="9" t="s">
        <v>2353</v>
      </c>
      <c r="J2292" s="7">
        <f t="shared" si="140"/>
        <v>1983</v>
      </c>
      <c r="K2292" s="7">
        <f t="shared" si="141"/>
        <v>1980</v>
      </c>
      <c r="L2292" s="12">
        <f t="shared" si="142"/>
        <v>29535</v>
      </c>
      <c r="M2292" s="13">
        <f t="shared" si="143"/>
        <v>42</v>
      </c>
      <c r="V2292" s="7">
        <v>2</v>
      </c>
    </row>
    <row r="2293" spans="1:22" x14ac:dyDescent="0.3">
      <c r="A2293" s="1" t="s">
        <v>47</v>
      </c>
      <c r="B2293" s="7">
        <v>1966</v>
      </c>
      <c r="C2293" s="1" t="s">
        <v>2361</v>
      </c>
      <c r="D2293" s="7">
        <v>5</v>
      </c>
      <c r="E2293" s="13">
        <v>0</v>
      </c>
      <c r="F2293" s="14">
        <v>43921.18</v>
      </c>
      <c r="G2293" s="1" t="s">
        <v>2351</v>
      </c>
      <c r="H2293" s="1" t="s">
        <v>2351</v>
      </c>
      <c r="I2293" s="9" t="s">
        <v>2358</v>
      </c>
      <c r="J2293" s="7">
        <f t="shared" si="140"/>
        <v>1983</v>
      </c>
      <c r="K2293" s="7">
        <f t="shared" si="141"/>
        <v>1966</v>
      </c>
      <c r="L2293" s="12">
        <f t="shared" si="142"/>
        <v>24385</v>
      </c>
      <c r="M2293" s="13">
        <f t="shared" si="143"/>
        <v>56</v>
      </c>
      <c r="V2293" s="7">
        <v>9</v>
      </c>
    </row>
    <row r="2294" spans="1:22" x14ac:dyDescent="0.3">
      <c r="A2294" s="1" t="s">
        <v>46</v>
      </c>
      <c r="B2294" s="7">
        <v>1988</v>
      </c>
      <c r="C2294" s="1" t="s">
        <v>2350</v>
      </c>
      <c r="D2294" s="7">
        <v>16</v>
      </c>
      <c r="E2294" s="13">
        <v>1</v>
      </c>
      <c r="F2294" s="14">
        <v>43943.88</v>
      </c>
      <c r="G2294" s="1" t="s">
        <v>2351</v>
      </c>
      <c r="H2294" s="1" t="s">
        <v>2355</v>
      </c>
      <c r="I2294" s="9" t="s">
        <v>2358</v>
      </c>
      <c r="J2294" s="7">
        <f t="shared" si="140"/>
        <v>1983</v>
      </c>
      <c r="K2294" s="7">
        <f t="shared" si="141"/>
        <v>1988</v>
      </c>
      <c r="L2294" s="12">
        <f t="shared" si="142"/>
        <v>32340</v>
      </c>
      <c r="M2294" s="13">
        <f t="shared" si="143"/>
        <v>34</v>
      </c>
      <c r="V2294" s="7">
        <v>2</v>
      </c>
    </row>
    <row r="2295" spans="1:22" x14ac:dyDescent="0.3">
      <c r="A2295" s="1" t="s">
        <v>45</v>
      </c>
      <c r="B2295" s="7">
        <v>1975</v>
      </c>
      <c r="C2295" s="1" t="s">
        <v>2356</v>
      </c>
      <c r="D2295" s="7">
        <v>1</v>
      </c>
      <c r="E2295" s="13">
        <v>2</v>
      </c>
      <c r="F2295" s="14">
        <v>44202.65</v>
      </c>
      <c r="G2295" s="1" t="s">
        <v>2351</v>
      </c>
      <c r="H2295" s="1" t="s">
        <v>2351</v>
      </c>
      <c r="I2295" s="9" t="s">
        <v>2353</v>
      </c>
      <c r="J2295" s="7">
        <f t="shared" si="140"/>
        <v>1983</v>
      </c>
      <c r="K2295" s="7">
        <f t="shared" si="141"/>
        <v>1975</v>
      </c>
      <c r="L2295" s="12">
        <f t="shared" si="142"/>
        <v>27546</v>
      </c>
      <c r="M2295" s="13">
        <f t="shared" si="143"/>
        <v>48</v>
      </c>
      <c r="V2295" s="7">
        <v>9</v>
      </c>
    </row>
    <row r="2296" spans="1:22" x14ac:dyDescent="0.3">
      <c r="A2296" s="1" t="s">
        <v>44</v>
      </c>
      <c r="B2296" s="7">
        <v>1968</v>
      </c>
      <c r="C2296" s="1" t="s">
        <v>2354</v>
      </c>
      <c r="D2296" s="7">
        <v>24</v>
      </c>
      <c r="E2296" s="13">
        <v>2</v>
      </c>
      <c r="F2296" s="14">
        <v>44260.75</v>
      </c>
      <c r="G2296" s="1" t="s">
        <v>2351</v>
      </c>
      <c r="H2296" s="1" t="s">
        <v>2355</v>
      </c>
      <c r="I2296" s="9" t="s">
        <v>2353</v>
      </c>
      <c r="J2296" s="7">
        <f t="shared" si="140"/>
        <v>1983</v>
      </c>
      <c r="K2296" s="7">
        <f t="shared" si="141"/>
        <v>1968</v>
      </c>
      <c r="L2296" s="12">
        <f t="shared" si="142"/>
        <v>25166</v>
      </c>
      <c r="M2296" s="13">
        <f t="shared" si="143"/>
        <v>54</v>
      </c>
      <c r="V2296" s="7">
        <v>2</v>
      </c>
    </row>
    <row r="2297" spans="1:22" x14ac:dyDescent="0.3">
      <c r="A2297" s="1" t="s">
        <v>43</v>
      </c>
      <c r="B2297" s="7">
        <v>1971</v>
      </c>
      <c r="C2297" s="1" t="s">
        <v>2361</v>
      </c>
      <c r="D2297" s="7">
        <v>29</v>
      </c>
      <c r="E2297" s="13">
        <v>0</v>
      </c>
      <c r="F2297" s="14">
        <v>44400.41</v>
      </c>
      <c r="G2297" s="1" t="s">
        <v>2351</v>
      </c>
      <c r="H2297" s="1" t="s">
        <v>2351</v>
      </c>
      <c r="I2297" s="9" t="s">
        <v>2353</v>
      </c>
      <c r="J2297" s="7">
        <f t="shared" si="140"/>
        <v>1983</v>
      </c>
      <c r="K2297" s="7">
        <f t="shared" si="141"/>
        <v>1971</v>
      </c>
      <c r="L2297" s="12">
        <f t="shared" si="142"/>
        <v>26235</v>
      </c>
      <c r="M2297" s="13">
        <f t="shared" si="143"/>
        <v>51</v>
      </c>
      <c r="V2297" s="7">
        <v>9</v>
      </c>
    </row>
    <row r="2298" spans="1:22" x14ac:dyDescent="0.3">
      <c r="A2298" s="1" t="s">
        <v>42</v>
      </c>
      <c r="B2298" s="7">
        <v>1967</v>
      </c>
      <c r="C2298" s="1" t="s">
        <v>2357</v>
      </c>
      <c r="D2298" s="7">
        <v>14</v>
      </c>
      <c r="E2298" s="13">
        <v>0</v>
      </c>
      <c r="F2298" s="14">
        <v>44423.8</v>
      </c>
      <c r="G2298" s="1" t="s">
        <v>2351</v>
      </c>
      <c r="H2298" s="1" t="s">
        <v>2352</v>
      </c>
      <c r="I2298" s="9" t="s">
        <v>2353</v>
      </c>
      <c r="J2298" s="7">
        <f t="shared" si="140"/>
        <v>1983</v>
      </c>
      <c r="K2298" s="7">
        <f t="shared" si="141"/>
        <v>1967</v>
      </c>
      <c r="L2298" s="12">
        <f t="shared" si="142"/>
        <v>24729</v>
      </c>
      <c r="M2298" s="13">
        <f t="shared" si="143"/>
        <v>55</v>
      </c>
      <c r="V2298" s="7">
        <v>1</v>
      </c>
    </row>
    <row r="2299" spans="1:22" x14ac:dyDescent="0.3">
      <c r="A2299" s="1" t="s">
        <v>41</v>
      </c>
      <c r="B2299" s="7">
        <v>2000</v>
      </c>
      <c r="C2299" s="1" t="s">
        <v>2360</v>
      </c>
      <c r="D2299" s="7">
        <v>2</v>
      </c>
      <c r="E2299" s="13">
        <v>1</v>
      </c>
      <c r="F2299" s="14">
        <v>44501.4</v>
      </c>
      <c r="G2299" s="1" t="s">
        <v>2351</v>
      </c>
      <c r="H2299" s="1" t="s">
        <v>2352</v>
      </c>
      <c r="I2299" s="9" t="s">
        <v>2353</v>
      </c>
      <c r="J2299" s="7">
        <f t="shared" si="140"/>
        <v>1983</v>
      </c>
      <c r="K2299" s="7">
        <f t="shared" si="141"/>
        <v>2000</v>
      </c>
      <c r="L2299" s="12">
        <f t="shared" si="142"/>
        <v>36740</v>
      </c>
      <c r="M2299" s="13">
        <f t="shared" si="143"/>
        <v>22</v>
      </c>
      <c r="V2299" s="7">
        <v>1</v>
      </c>
    </row>
    <row r="2300" spans="1:22" x14ac:dyDescent="0.3">
      <c r="A2300" s="1" t="s">
        <v>40</v>
      </c>
      <c r="B2300" s="7">
        <v>1993</v>
      </c>
      <c r="C2300" s="1" t="s">
        <v>2361</v>
      </c>
      <c r="D2300" s="7">
        <v>11</v>
      </c>
      <c r="E2300" s="13">
        <v>2</v>
      </c>
      <c r="F2300" s="14">
        <v>44585.46</v>
      </c>
      <c r="G2300" s="1" t="s">
        <v>2351</v>
      </c>
      <c r="H2300" s="1" t="s">
        <v>2351</v>
      </c>
      <c r="I2300" s="9" t="s">
        <v>2362</v>
      </c>
      <c r="J2300" s="7">
        <f t="shared" si="140"/>
        <v>1983</v>
      </c>
      <c r="K2300" s="7">
        <f t="shared" si="141"/>
        <v>1993</v>
      </c>
      <c r="L2300" s="12">
        <f t="shared" si="142"/>
        <v>34253</v>
      </c>
      <c r="M2300" s="13">
        <f t="shared" si="143"/>
        <v>29</v>
      </c>
      <c r="V2300" s="7">
        <v>9</v>
      </c>
    </row>
    <row r="2301" spans="1:22" x14ac:dyDescent="0.3">
      <c r="A2301" s="1" t="s">
        <v>39</v>
      </c>
      <c r="B2301" s="7">
        <v>1971</v>
      </c>
      <c r="C2301" s="1" t="s">
        <v>2360</v>
      </c>
      <c r="D2301" s="7">
        <v>13</v>
      </c>
      <c r="E2301" s="13">
        <v>2</v>
      </c>
      <c r="F2301" s="14">
        <v>44641.2</v>
      </c>
      <c r="G2301" s="1" t="s">
        <v>2351</v>
      </c>
      <c r="H2301" s="1" t="s">
        <v>2352</v>
      </c>
      <c r="I2301" s="9" t="s">
        <v>2368</v>
      </c>
      <c r="J2301" s="7">
        <f t="shared" si="140"/>
        <v>1983</v>
      </c>
      <c r="K2301" s="7">
        <f t="shared" si="141"/>
        <v>1971</v>
      </c>
      <c r="L2301" s="12">
        <f t="shared" si="142"/>
        <v>26158</v>
      </c>
      <c r="M2301" s="13">
        <f t="shared" si="143"/>
        <v>51</v>
      </c>
      <c r="V2301" s="7">
        <v>1</v>
      </c>
    </row>
    <row r="2302" spans="1:22" x14ac:dyDescent="0.3">
      <c r="A2302" s="1" t="s">
        <v>38</v>
      </c>
      <c r="B2302" s="7">
        <v>1962</v>
      </c>
      <c r="C2302" s="1" t="s">
        <v>2359</v>
      </c>
      <c r="D2302" s="7">
        <v>17</v>
      </c>
      <c r="E2302" s="13">
        <v>0</v>
      </c>
      <c r="F2302" s="14">
        <v>45008.959999999999</v>
      </c>
      <c r="G2302" s="1" t="s">
        <v>2351</v>
      </c>
      <c r="H2302" s="1" t="s">
        <v>2351</v>
      </c>
      <c r="I2302" s="9" t="s">
        <v>2353</v>
      </c>
      <c r="J2302" s="7">
        <f t="shared" si="140"/>
        <v>1983</v>
      </c>
      <c r="K2302" s="7">
        <f t="shared" si="141"/>
        <v>1962</v>
      </c>
      <c r="L2302" s="12">
        <f t="shared" si="142"/>
        <v>22997</v>
      </c>
      <c r="M2302" s="13">
        <f t="shared" si="143"/>
        <v>60</v>
      </c>
      <c r="V2302" s="7">
        <v>9</v>
      </c>
    </row>
    <row r="2303" spans="1:22" x14ac:dyDescent="0.3">
      <c r="A2303" s="1" t="s">
        <v>37</v>
      </c>
      <c r="B2303" s="7">
        <v>1974</v>
      </c>
      <c r="C2303" s="1" t="s">
        <v>2360</v>
      </c>
      <c r="D2303" s="7">
        <v>9</v>
      </c>
      <c r="E2303" s="13">
        <v>2</v>
      </c>
      <c r="F2303" s="14">
        <v>45702.02</v>
      </c>
      <c r="G2303" s="1" t="s">
        <v>2351</v>
      </c>
      <c r="H2303" s="1" t="s">
        <v>2351</v>
      </c>
      <c r="I2303" s="9" t="s">
        <v>2358</v>
      </c>
      <c r="J2303" s="7">
        <f t="shared" si="140"/>
        <v>1983</v>
      </c>
      <c r="K2303" s="7">
        <f t="shared" si="141"/>
        <v>1974</v>
      </c>
      <c r="L2303" s="12">
        <f t="shared" si="142"/>
        <v>27250</v>
      </c>
      <c r="M2303" s="13">
        <f t="shared" si="143"/>
        <v>48</v>
      </c>
      <c r="V2303" s="7">
        <v>9</v>
      </c>
    </row>
    <row r="2304" spans="1:22" x14ac:dyDescent="0.3">
      <c r="A2304" s="1" t="s">
        <v>36</v>
      </c>
      <c r="B2304" s="7">
        <v>1960</v>
      </c>
      <c r="C2304" s="1" t="s">
        <v>2359</v>
      </c>
      <c r="D2304" s="7">
        <v>21</v>
      </c>
      <c r="E2304" s="13">
        <v>0</v>
      </c>
      <c r="F2304" s="14">
        <v>45710.21</v>
      </c>
      <c r="G2304" s="1" t="s">
        <v>2351</v>
      </c>
      <c r="H2304" s="1" t="s">
        <v>2351</v>
      </c>
      <c r="I2304" s="9" t="s">
        <v>2365</v>
      </c>
      <c r="J2304" s="7">
        <f t="shared" si="140"/>
        <v>1983</v>
      </c>
      <c r="K2304" s="7">
        <f t="shared" si="141"/>
        <v>1960</v>
      </c>
      <c r="L2304" s="12">
        <f t="shared" si="142"/>
        <v>22271</v>
      </c>
      <c r="M2304" s="13">
        <f t="shared" si="143"/>
        <v>62</v>
      </c>
      <c r="V2304" s="7">
        <v>9</v>
      </c>
    </row>
    <row r="2305" spans="1:22" x14ac:dyDescent="0.3">
      <c r="A2305" s="1" t="s">
        <v>35</v>
      </c>
      <c r="B2305" s="7">
        <v>1979</v>
      </c>
      <c r="C2305" s="1" t="s">
        <v>2360</v>
      </c>
      <c r="D2305" s="7">
        <v>12</v>
      </c>
      <c r="E2305" s="13">
        <v>0</v>
      </c>
      <c r="F2305" s="14">
        <v>45863.21</v>
      </c>
      <c r="G2305" s="1" t="s">
        <v>2351</v>
      </c>
      <c r="H2305" s="1" t="s">
        <v>2355</v>
      </c>
      <c r="I2305" s="9" t="s">
        <v>2353</v>
      </c>
      <c r="J2305" s="7">
        <f t="shared" si="140"/>
        <v>1983</v>
      </c>
      <c r="K2305" s="7">
        <f t="shared" si="141"/>
        <v>1979</v>
      </c>
      <c r="L2305" s="12">
        <f t="shared" si="142"/>
        <v>29079</v>
      </c>
      <c r="M2305" s="13">
        <f t="shared" si="143"/>
        <v>43</v>
      </c>
      <c r="V2305" s="7">
        <v>2</v>
      </c>
    </row>
    <row r="2306" spans="1:22" x14ac:dyDescent="0.3">
      <c r="A2306" s="1" t="s">
        <v>34</v>
      </c>
      <c r="B2306" s="7">
        <v>1985</v>
      </c>
      <c r="C2306" s="1" t="s">
        <v>2357</v>
      </c>
      <c r="D2306" s="7">
        <v>30</v>
      </c>
      <c r="E2306" s="13">
        <v>2</v>
      </c>
      <c r="F2306" s="14">
        <v>46113.51</v>
      </c>
      <c r="G2306" s="1" t="s">
        <v>2351</v>
      </c>
      <c r="H2306" s="1" t="s">
        <v>2352</v>
      </c>
      <c r="I2306" s="9" t="s">
        <v>2362</v>
      </c>
      <c r="J2306" s="7">
        <f t="shared" si="140"/>
        <v>1983</v>
      </c>
      <c r="K2306" s="7">
        <f t="shared" si="141"/>
        <v>1985</v>
      </c>
      <c r="L2306" s="12">
        <f t="shared" si="142"/>
        <v>31320</v>
      </c>
      <c r="M2306" s="13">
        <f t="shared" si="143"/>
        <v>37</v>
      </c>
      <c r="V2306" s="7">
        <v>1</v>
      </c>
    </row>
    <row r="2307" spans="1:22" x14ac:dyDescent="0.3">
      <c r="A2307" s="1" t="s">
        <v>33</v>
      </c>
      <c r="B2307" s="7">
        <v>1962</v>
      </c>
      <c r="C2307" s="1" t="s">
        <v>2359</v>
      </c>
      <c r="D2307" s="7">
        <v>4</v>
      </c>
      <c r="E2307" s="13">
        <v>3</v>
      </c>
      <c r="F2307" s="14">
        <v>46130.53</v>
      </c>
      <c r="G2307" s="1" t="s">
        <v>2355</v>
      </c>
      <c r="H2307" s="1" t="s">
        <v>2355</v>
      </c>
      <c r="I2307" s="9" t="s">
        <v>2358</v>
      </c>
      <c r="J2307" s="7">
        <f t="shared" ref="J2307:J2339" si="144">ROUND(AVERAGEIF($B$2:$B$2339,"&lt;&gt;Unknown"),0)</f>
        <v>1983</v>
      </c>
      <c r="K2307" s="7">
        <f t="shared" ref="K2307:K2339" si="145">IF(B2307="Unknown",$J$2,B2307)</f>
        <v>1962</v>
      </c>
      <c r="L2307" s="12">
        <f t="shared" ref="L2307:L2339" si="146">DATE(K2307, MONTH(1 &amp;C2307),D2307)</f>
        <v>22984</v>
      </c>
      <c r="M2307" s="13">
        <f t="shared" ref="M2307:M2339" si="147">DATEDIF(L2307, DATE(2023,6,8),"y")</f>
        <v>60</v>
      </c>
      <c r="V2307" s="7">
        <v>2</v>
      </c>
    </row>
    <row r="2308" spans="1:22" x14ac:dyDescent="0.3">
      <c r="A2308" s="1" t="s">
        <v>32</v>
      </c>
      <c r="B2308" s="7">
        <v>1976</v>
      </c>
      <c r="C2308" s="1" t="s">
        <v>2359</v>
      </c>
      <c r="D2308" s="7">
        <v>2</v>
      </c>
      <c r="E2308" s="13">
        <v>3</v>
      </c>
      <c r="F2308" s="14">
        <v>46151.12</v>
      </c>
      <c r="G2308" s="1" t="s">
        <v>2355</v>
      </c>
      <c r="H2308" s="1" t="s">
        <v>2352</v>
      </c>
      <c r="I2308" s="9" t="s">
        <v>2353</v>
      </c>
      <c r="J2308" s="7">
        <f t="shared" si="144"/>
        <v>1983</v>
      </c>
      <c r="K2308" s="7">
        <f t="shared" si="145"/>
        <v>1976</v>
      </c>
      <c r="L2308" s="12">
        <f t="shared" si="146"/>
        <v>28096</v>
      </c>
      <c r="M2308" s="13">
        <f t="shared" si="147"/>
        <v>46</v>
      </c>
      <c r="V2308" s="7">
        <v>1</v>
      </c>
    </row>
    <row r="2309" spans="1:22" x14ac:dyDescent="0.3">
      <c r="A2309" s="1" t="s">
        <v>31</v>
      </c>
      <c r="B2309" s="7">
        <v>1978</v>
      </c>
      <c r="C2309" s="1" t="s">
        <v>2360</v>
      </c>
      <c r="D2309" s="7">
        <v>17</v>
      </c>
      <c r="E2309" s="13">
        <v>2</v>
      </c>
      <c r="F2309" s="14">
        <v>46200.99</v>
      </c>
      <c r="G2309" s="1" t="s">
        <v>2355</v>
      </c>
      <c r="H2309" s="1" t="s">
        <v>2355</v>
      </c>
      <c r="I2309" s="9" t="s">
        <v>2353</v>
      </c>
      <c r="J2309" s="7">
        <f t="shared" si="144"/>
        <v>1983</v>
      </c>
      <c r="K2309" s="7">
        <f t="shared" si="145"/>
        <v>1978</v>
      </c>
      <c r="L2309" s="12">
        <f t="shared" si="146"/>
        <v>28719</v>
      </c>
      <c r="M2309" s="13">
        <f t="shared" si="147"/>
        <v>44</v>
      </c>
      <c r="V2309" s="7">
        <v>2</v>
      </c>
    </row>
    <row r="2310" spans="1:22" x14ac:dyDescent="0.3">
      <c r="A2310" s="1" t="s">
        <v>30</v>
      </c>
      <c r="B2310" s="7">
        <v>1971</v>
      </c>
      <c r="C2310" s="1" t="s">
        <v>2359</v>
      </c>
      <c r="D2310" s="7">
        <v>6</v>
      </c>
      <c r="E2310" s="13">
        <v>3</v>
      </c>
      <c r="F2310" s="14">
        <v>46255.11</v>
      </c>
      <c r="G2310" s="1" t="s">
        <v>2355</v>
      </c>
      <c r="H2310" s="1" t="s">
        <v>2352</v>
      </c>
      <c r="I2310" s="9" t="s">
        <v>2368</v>
      </c>
      <c r="J2310" s="7">
        <f t="shared" si="144"/>
        <v>1983</v>
      </c>
      <c r="K2310" s="7">
        <f t="shared" si="145"/>
        <v>1971</v>
      </c>
      <c r="L2310" s="12">
        <f t="shared" si="146"/>
        <v>26273</v>
      </c>
      <c r="M2310" s="13">
        <f t="shared" si="147"/>
        <v>51</v>
      </c>
      <c r="V2310" s="7">
        <v>1</v>
      </c>
    </row>
    <row r="2311" spans="1:22" x14ac:dyDescent="0.3">
      <c r="A2311" s="1" t="s">
        <v>29</v>
      </c>
      <c r="B2311" s="7">
        <v>1961</v>
      </c>
      <c r="C2311" s="1" t="s">
        <v>2360</v>
      </c>
      <c r="D2311" s="7">
        <v>8</v>
      </c>
      <c r="E2311" s="13">
        <v>0</v>
      </c>
      <c r="F2311" s="14">
        <v>46599.11</v>
      </c>
      <c r="G2311" s="1" t="s">
        <v>2355</v>
      </c>
      <c r="H2311" s="1" t="s">
        <v>2355</v>
      </c>
      <c r="I2311" s="9" t="s">
        <v>2353</v>
      </c>
      <c r="J2311" s="7">
        <f t="shared" si="144"/>
        <v>1983</v>
      </c>
      <c r="K2311" s="7">
        <f t="shared" si="145"/>
        <v>1961</v>
      </c>
      <c r="L2311" s="12">
        <f t="shared" si="146"/>
        <v>22501</v>
      </c>
      <c r="M2311" s="13">
        <f t="shared" si="147"/>
        <v>61</v>
      </c>
      <c r="V2311" s="7">
        <v>2</v>
      </c>
    </row>
    <row r="2312" spans="1:22" x14ac:dyDescent="0.3">
      <c r="A2312" s="1" t="s">
        <v>28</v>
      </c>
      <c r="B2312" s="7">
        <v>1969</v>
      </c>
      <c r="C2312" s="1" t="s">
        <v>2356</v>
      </c>
      <c r="D2312" s="7">
        <v>23</v>
      </c>
      <c r="E2312" s="13">
        <v>3</v>
      </c>
      <c r="F2312" s="14">
        <v>46661.440000000002</v>
      </c>
      <c r="G2312" s="1" t="s">
        <v>2355</v>
      </c>
      <c r="H2312" s="1" t="s">
        <v>2352</v>
      </c>
      <c r="I2312" s="9" t="s">
        <v>2358</v>
      </c>
      <c r="J2312" s="7">
        <f t="shared" si="144"/>
        <v>1983</v>
      </c>
      <c r="K2312" s="7">
        <f t="shared" si="145"/>
        <v>1969</v>
      </c>
      <c r="L2312" s="12">
        <f t="shared" si="146"/>
        <v>25377</v>
      </c>
      <c r="M2312" s="13">
        <f t="shared" si="147"/>
        <v>53</v>
      </c>
      <c r="V2312" s="7">
        <v>1</v>
      </c>
    </row>
    <row r="2313" spans="1:22" x14ac:dyDescent="0.3">
      <c r="A2313" s="1" t="s">
        <v>27</v>
      </c>
      <c r="B2313" s="7">
        <v>1960</v>
      </c>
      <c r="C2313" s="1" t="s">
        <v>2354</v>
      </c>
      <c r="D2313" s="7">
        <v>17</v>
      </c>
      <c r="E2313" s="13">
        <v>3</v>
      </c>
      <c r="F2313" s="14">
        <v>46718.16</v>
      </c>
      <c r="G2313" s="1" t="s">
        <v>2355</v>
      </c>
      <c r="H2313" s="1" t="s">
        <v>2355</v>
      </c>
      <c r="I2313" s="9" t="s">
        <v>2358</v>
      </c>
      <c r="J2313" s="7">
        <f t="shared" si="144"/>
        <v>1983</v>
      </c>
      <c r="K2313" s="7">
        <f t="shared" si="145"/>
        <v>1960</v>
      </c>
      <c r="L2313" s="12">
        <f t="shared" si="146"/>
        <v>22237</v>
      </c>
      <c r="M2313" s="13">
        <f t="shared" si="147"/>
        <v>62</v>
      </c>
      <c r="V2313" s="7">
        <v>2</v>
      </c>
    </row>
    <row r="2314" spans="1:22" x14ac:dyDescent="0.3">
      <c r="A2314" s="1" t="s">
        <v>26</v>
      </c>
      <c r="B2314" s="7">
        <v>1958</v>
      </c>
      <c r="C2314" s="1" t="s">
        <v>2357</v>
      </c>
      <c r="D2314" s="7">
        <v>15</v>
      </c>
      <c r="E2314" s="13">
        <v>0</v>
      </c>
      <c r="F2314" s="14">
        <v>46889.26</v>
      </c>
      <c r="G2314" s="1" t="s">
        <v>2351</v>
      </c>
      <c r="H2314" s="1" t="s">
        <v>2352</v>
      </c>
      <c r="I2314" s="9" t="s">
        <v>2353</v>
      </c>
      <c r="J2314" s="7">
        <f t="shared" si="144"/>
        <v>1983</v>
      </c>
      <c r="K2314" s="7">
        <f t="shared" si="145"/>
        <v>1958</v>
      </c>
      <c r="L2314" s="12">
        <f t="shared" si="146"/>
        <v>21443</v>
      </c>
      <c r="M2314" s="13">
        <f t="shared" si="147"/>
        <v>64</v>
      </c>
      <c r="V2314" s="7">
        <v>1</v>
      </c>
    </row>
    <row r="2315" spans="1:22" x14ac:dyDescent="0.3">
      <c r="A2315" s="1" t="s">
        <v>25</v>
      </c>
      <c r="B2315" s="7">
        <v>1959</v>
      </c>
      <c r="C2315" s="1" t="s">
        <v>2350</v>
      </c>
      <c r="D2315" s="7">
        <v>14</v>
      </c>
      <c r="E2315" s="13">
        <v>0</v>
      </c>
      <c r="F2315" s="14">
        <v>47055.53</v>
      </c>
      <c r="G2315" s="1" t="s">
        <v>2351</v>
      </c>
      <c r="H2315" s="1" t="s">
        <v>2355</v>
      </c>
      <c r="I2315" s="9" t="s">
        <v>2353</v>
      </c>
      <c r="J2315" s="7">
        <f t="shared" si="144"/>
        <v>1983</v>
      </c>
      <c r="K2315" s="7">
        <f t="shared" si="145"/>
        <v>1959</v>
      </c>
      <c r="L2315" s="12">
        <f t="shared" si="146"/>
        <v>21745</v>
      </c>
      <c r="M2315" s="13">
        <f t="shared" si="147"/>
        <v>63</v>
      </c>
      <c r="V2315" s="7">
        <v>2</v>
      </c>
    </row>
    <row r="2316" spans="1:22" x14ac:dyDescent="0.3">
      <c r="A2316" s="1" t="s">
        <v>24</v>
      </c>
      <c r="B2316" s="7">
        <v>1970</v>
      </c>
      <c r="C2316" s="1" t="s">
        <v>2359</v>
      </c>
      <c r="D2316" s="7">
        <v>28</v>
      </c>
      <c r="E2316" s="13">
        <v>2</v>
      </c>
      <c r="F2316" s="14">
        <v>47269.85</v>
      </c>
      <c r="G2316" s="1" t="s">
        <v>2355</v>
      </c>
      <c r="H2316" s="1" t="s">
        <v>2351</v>
      </c>
      <c r="I2316" s="9" t="s">
        <v>2353</v>
      </c>
      <c r="J2316" s="7">
        <f t="shared" si="144"/>
        <v>1983</v>
      </c>
      <c r="K2316" s="7">
        <f t="shared" si="145"/>
        <v>1970</v>
      </c>
      <c r="L2316" s="12">
        <f t="shared" si="146"/>
        <v>25930</v>
      </c>
      <c r="M2316" s="13">
        <f t="shared" si="147"/>
        <v>52</v>
      </c>
      <c r="V2316" s="7">
        <v>9</v>
      </c>
    </row>
    <row r="2317" spans="1:22" x14ac:dyDescent="0.3">
      <c r="A2317" s="1" t="s">
        <v>23</v>
      </c>
      <c r="B2317" s="7">
        <v>1958</v>
      </c>
      <c r="C2317" s="1" t="s">
        <v>2357</v>
      </c>
      <c r="D2317" s="7">
        <v>3</v>
      </c>
      <c r="E2317" s="13">
        <v>2</v>
      </c>
      <c r="F2317" s="14">
        <v>47291.06</v>
      </c>
      <c r="G2317" s="1" t="s">
        <v>2351</v>
      </c>
      <c r="H2317" s="1" t="s">
        <v>2355</v>
      </c>
      <c r="I2317" s="9" t="s">
        <v>2362</v>
      </c>
      <c r="J2317" s="7">
        <f t="shared" si="144"/>
        <v>1983</v>
      </c>
      <c r="K2317" s="7">
        <f t="shared" si="145"/>
        <v>1958</v>
      </c>
      <c r="L2317" s="12">
        <f t="shared" si="146"/>
        <v>21431</v>
      </c>
      <c r="M2317" s="13">
        <f t="shared" si="147"/>
        <v>64</v>
      </c>
      <c r="V2317" s="7">
        <v>2</v>
      </c>
    </row>
    <row r="2318" spans="1:22" x14ac:dyDescent="0.3">
      <c r="A2318" s="1" t="s">
        <v>22</v>
      </c>
      <c r="B2318" s="7">
        <v>1959</v>
      </c>
      <c r="C2318" s="1" t="s">
        <v>2361</v>
      </c>
      <c r="D2318" s="7">
        <v>4</v>
      </c>
      <c r="E2318" s="13">
        <v>2</v>
      </c>
      <c r="F2318" s="14">
        <v>47305.31</v>
      </c>
      <c r="G2318" s="1" t="s">
        <v>2351</v>
      </c>
      <c r="H2318" s="1" t="s">
        <v>2355</v>
      </c>
      <c r="I2318" s="9" t="s">
        <v>2362</v>
      </c>
      <c r="J2318" s="7">
        <f t="shared" si="144"/>
        <v>1983</v>
      </c>
      <c r="K2318" s="7">
        <f t="shared" si="145"/>
        <v>1959</v>
      </c>
      <c r="L2318" s="12">
        <f t="shared" si="146"/>
        <v>21827</v>
      </c>
      <c r="M2318" s="13">
        <f t="shared" si="147"/>
        <v>63</v>
      </c>
      <c r="V2318" s="7">
        <v>2</v>
      </c>
    </row>
    <row r="2319" spans="1:22" x14ac:dyDescent="0.3">
      <c r="A2319" s="1" t="s">
        <v>21</v>
      </c>
      <c r="B2319" s="7">
        <v>1961</v>
      </c>
      <c r="C2319" s="1" t="s">
        <v>2356</v>
      </c>
      <c r="D2319" s="7">
        <v>13</v>
      </c>
      <c r="E2319" s="13">
        <v>1</v>
      </c>
      <c r="F2319" s="14">
        <v>47403.88</v>
      </c>
      <c r="G2319" s="1" t="s">
        <v>2355</v>
      </c>
      <c r="H2319" s="1" t="s">
        <v>2352</v>
      </c>
      <c r="I2319" s="9" t="s">
        <v>2362</v>
      </c>
      <c r="J2319" s="7">
        <f t="shared" si="144"/>
        <v>1983</v>
      </c>
      <c r="K2319" s="7">
        <f t="shared" si="145"/>
        <v>1961</v>
      </c>
      <c r="L2319" s="12">
        <f t="shared" si="146"/>
        <v>22445</v>
      </c>
      <c r="M2319" s="13">
        <f t="shared" si="147"/>
        <v>61</v>
      </c>
      <c r="V2319" s="7">
        <v>1</v>
      </c>
    </row>
    <row r="2320" spans="1:22" x14ac:dyDescent="0.3">
      <c r="A2320" s="1" t="s">
        <v>20</v>
      </c>
      <c r="B2320" s="7">
        <v>1971</v>
      </c>
      <c r="C2320" s="1" t="s">
        <v>2357</v>
      </c>
      <c r="D2320" s="7">
        <v>27</v>
      </c>
      <c r="E2320" s="13">
        <v>2</v>
      </c>
      <c r="F2320" s="14">
        <v>47462.89</v>
      </c>
      <c r="G2320" s="1" t="s">
        <v>2355</v>
      </c>
      <c r="H2320" s="1" t="s">
        <v>2351</v>
      </c>
      <c r="I2320" s="9" t="s">
        <v>2353</v>
      </c>
      <c r="J2320" s="7">
        <f t="shared" si="144"/>
        <v>1983</v>
      </c>
      <c r="K2320" s="7">
        <f t="shared" si="145"/>
        <v>1971</v>
      </c>
      <c r="L2320" s="12">
        <f t="shared" si="146"/>
        <v>26203</v>
      </c>
      <c r="M2320" s="13">
        <f t="shared" si="147"/>
        <v>51</v>
      </c>
      <c r="V2320" s="7">
        <v>9</v>
      </c>
    </row>
    <row r="2321" spans="1:22" x14ac:dyDescent="0.3">
      <c r="A2321" s="1" t="s">
        <v>19</v>
      </c>
      <c r="B2321" s="7">
        <v>1964</v>
      </c>
      <c r="C2321" s="1" t="s">
        <v>2354</v>
      </c>
      <c r="D2321" s="7">
        <v>7</v>
      </c>
      <c r="E2321" s="13">
        <v>2</v>
      </c>
      <c r="F2321" s="14">
        <v>47496.49</v>
      </c>
      <c r="G2321" s="1" t="s">
        <v>2355</v>
      </c>
      <c r="H2321" s="1" t="s">
        <v>2352</v>
      </c>
      <c r="I2321" s="9" t="s">
        <v>2358</v>
      </c>
      <c r="J2321" s="7">
        <f t="shared" si="144"/>
        <v>1983</v>
      </c>
      <c r="K2321" s="7">
        <f t="shared" si="145"/>
        <v>1964</v>
      </c>
      <c r="L2321" s="12">
        <f t="shared" si="146"/>
        <v>23688</v>
      </c>
      <c r="M2321" s="13">
        <f t="shared" si="147"/>
        <v>58</v>
      </c>
      <c r="V2321" s="7">
        <v>1</v>
      </c>
    </row>
    <row r="2322" spans="1:22" x14ac:dyDescent="0.3">
      <c r="A2322" s="1" t="s">
        <v>18</v>
      </c>
      <c r="B2322" s="7">
        <v>1963</v>
      </c>
      <c r="C2322" s="1" t="s">
        <v>2360</v>
      </c>
      <c r="D2322" s="7">
        <v>5</v>
      </c>
      <c r="E2322" s="13">
        <v>1</v>
      </c>
      <c r="F2322" s="14">
        <v>47896.79</v>
      </c>
      <c r="G2322" s="1" t="s">
        <v>2355</v>
      </c>
      <c r="H2322" s="1" t="s">
        <v>2352</v>
      </c>
      <c r="I2322" s="9" t="s">
        <v>2368</v>
      </c>
      <c r="J2322" s="7">
        <f t="shared" si="144"/>
        <v>1983</v>
      </c>
      <c r="K2322" s="7">
        <f t="shared" si="145"/>
        <v>1963</v>
      </c>
      <c r="L2322" s="12">
        <f t="shared" si="146"/>
        <v>23228</v>
      </c>
      <c r="M2322" s="13">
        <f t="shared" si="147"/>
        <v>59</v>
      </c>
      <c r="V2322" s="7">
        <v>1</v>
      </c>
    </row>
    <row r="2323" spans="1:22" x14ac:dyDescent="0.3">
      <c r="A2323" s="1" t="s">
        <v>17</v>
      </c>
      <c r="B2323" s="7">
        <v>1958</v>
      </c>
      <c r="C2323" s="1" t="s">
        <v>2354</v>
      </c>
      <c r="D2323" s="7">
        <v>16</v>
      </c>
      <c r="E2323" s="13">
        <v>1</v>
      </c>
      <c r="F2323" s="14">
        <v>47928.03</v>
      </c>
      <c r="G2323" s="1" t="s">
        <v>2351</v>
      </c>
      <c r="H2323" s="1" t="s">
        <v>2352</v>
      </c>
      <c r="I2323" s="9" t="s">
        <v>2362</v>
      </c>
      <c r="J2323" s="7">
        <f t="shared" si="144"/>
        <v>1983</v>
      </c>
      <c r="K2323" s="7">
        <f t="shared" si="145"/>
        <v>1958</v>
      </c>
      <c r="L2323" s="12">
        <f t="shared" si="146"/>
        <v>21505</v>
      </c>
      <c r="M2323" s="13">
        <f t="shared" si="147"/>
        <v>64</v>
      </c>
      <c r="V2323" s="7">
        <v>1</v>
      </c>
    </row>
    <row r="2324" spans="1:22" x14ac:dyDescent="0.3">
      <c r="A2324" s="1" t="s">
        <v>16</v>
      </c>
      <c r="B2324" s="7">
        <v>1962</v>
      </c>
      <c r="C2324" s="1" t="s">
        <v>2360</v>
      </c>
      <c r="D2324" s="7">
        <v>27</v>
      </c>
      <c r="E2324" s="13">
        <v>0</v>
      </c>
      <c r="F2324" s="14">
        <v>48173.36</v>
      </c>
      <c r="G2324" s="1" t="s">
        <v>2355</v>
      </c>
      <c r="H2324" s="1" t="s">
        <v>2352</v>
      </c>
      <c r="I2324" s="9" t="s">
        <v>2362</v>
      </c>
      <c r="J2324" s="7">
        <f t="shared" si="144"/>
        <v>1983</v>
      </c>
      <c r="K2324" s="7">
        <f t="shared" si="145"/>
        <v>1962</v>
      </c>
      <c r="L2324" s="12">
        <f t="shared" si="146"/>
        <v>22885</v>
      </c>
      <c r="M2324" s="13">
        <f t="shared" si="147"/>
        <v>60</v>
      </c>
      <c r="V2324" s="7">
        <v>1</v>
      </c>
    </row>
    <row r="2325" spans="1:22" x14ac:dyDescent="0.3">
      <c r="A2325" s="1" t="s">
        <v>15</v>
      </c>
      <c r="B2325" s="7">
        <v>1961</v>
      </c>
      <c r="C2325" s="1" t="s">
        <v>2359</v>
      </c>
      <c r="D2325" s="7">
        <v>21</v>
      </c>
      <c r="E2325" s="13">
        <v>1</v>
      </c>
      <c r="F2325" s="14">
        <v>48517.56</v>
      </c>
      <c r="G2325" s="1" t="s">
        <v>2355</v>
      </c>
      <c r="H2325" s="1" t="s">
        <v>2352</v>
      </c>
      <c r="I2325" s="9" t="s">
        <v>2368</v>
      </c>
      <c r="J2325" s="7">
        <f t="shared" si="144"/>
        <v>1983</v>
      </c>
      <c r="K2325" s="7">
        <f t="shared" si="145"/>
        <v>1961</v>
      </c>
      <c r="L2325" s="12">
        <f t="shared" si="146"/>
        <v>22636</v>
      </c>
      <c r="M2325" s="13">
        <f t="shared" si="147"/>
        <v>61</v>
      </c>
      <c r="V2325" s="7">
        <v>1</v>
      </c>
    </row>
    <row r="2326" spans="1:22" x14ac:dyDescent="0.3">
      <c r="A2326" s="1" t="s">
        <v>14</v>
      </c>
      <c r="B2326" s="7">
        <v>1968</v>
      </c>
      <c r="C2326" s="1" t="s">
        <v>2359</v>
      </c>
      <c r="D2326" s="7">
        <v>1</v>
      </c>
      <c r="E2326" s="13">
        <v>3</v>
      </c>
      <c r="F2326" s="14">
        <v>48549.18</v>
      </c>
      <c r="G2326" s="1" t="s">
        <v>2355</v>
      </c>
      <c r="H2326" s="1" t="s">
        <v>2352</v>
      </c>
      <c r="I2326" s="9" t="s">
        <v>2365</v>
      </c>
      <c r="J2326" s="7">
        <f t="shared" si="144"/>
        <v>1983</v>
      </c>
      <c r="K2326" s="7">
        <f t="shared" si="145"/>
        <v>1968</v>
      </c>
      <c r="L2326" s="12">
        <f t="shared" si="146"/>
        <v>25173</v>
      </c>
      <c r="M2326" s="13">
        <f t="shared" si="147"/>
        <v>54</v>
      </c>
      <c r="V2326" s="7">
        <v>1</v>
      </c>
    </row>
    <row r="2327" spans="1:22" x14ac:dyDescent="0.3">
      <c r="A2327" s="1" t="s">
        <v>13</v>
      </c>
      <c r="B2327" s="7">
        <v>1962</v>
      </c>
      <c r="C2327" s="1" t="s">
        <v>2361</v>
      </c>
      <c r="D2327" s="7">
        <v>11</v>
      </c>
      <c r="E2327" s="13">
        <v>0</v>
      </c>
      <c r="F2327" s="14">
        <v>48673.56</v>
      </c>
      <c r="G2327" s="1" t="s">
        <v>2355</v>
      </c>
      <c r="H2327" s="1" t="s">
        <v>2351</v>
      </c>
      <c r="I2327" s="9" t="s">
        <v>2353</v>
      </c>
      <c r="J2327" s="7">
        <f t="shared" si="144"/>
        <v>1983</v>
      </c>
      <c r="K2327" s="7">
        <f t="shared" si="145"/>
        <v>1962</v>
      </c>
      <c r="L2327" s="12">
        <f>DATE(K2327, MONTH(1 &amp;C2327),D2327)</f>
        <v>22930</v>
      </c>
      <c r="M2327" s="13">
        <f t="shared" si="147"/>
        <v>60</v>
      </c>
      <c r="V2327" s="7">
        <v>9</v>
      </c>
    </row>
    <row r="2328" spans="1:22" x14ac:dyDescent="0.3">
      <c r="A2328" s="1" t="s">
        <v>12</v>
      </c>
      <c r="B2328" s="7">
        <v>1965</v>
      </c>
      <c r="C2328" s="1" t="s">
        <v>2361</v>
      </c>
      <c r="D2328" s="7">
        <v>27</v>
      </c>
      <c r="E2328" s="13">
        <v>1</v>
      </c>
      <c r="F2328" s="14">
        <v>48675.519999999997</v>
      </c>
      <c r="G2328" s="1" t="s">
        <v>2355</v>
      </c>
      <c r="H2328" s="1" t="s">
        <v>2351</v>
      </c>
      <c r="I2328" s="9" t="s">
        <v>2353</v>
      </c>
      <c r="J2328" s="7">
        <f t="shared" si="144"/>
        <v>1983</v>
      </c>
      <c r="K2328" s="7">
        <f t="shared" si="145"/>
        <v>1965</v>
      </c>
      <c r="L2328" s="12">
        <f t="shared" si="146"/>
        <v>24042</v>
      </c>
      <c r="M2328" s="13">
        <f t="shared" si="147"/>
        <v>57</v>
      </c>
      <c r="V2328" s="7">
        <v>9</v>
      </c>
    </row>
    <row r="2329" spans="1:22" x14ac:dyDescent="0.3">
      <c r="A2329" s="1" t="s">
        <v>11</v>
      </c>
      <c r="B2329" s="7">
        <v>1959</v>
      </c>
      <c r="C2329" s="1" t="s">
        <v>2350</v>
      </c>
      <c r="D2329" s="7">
        <v>22</v>
      </c>
      <c r="E2329" s="13">
        <v>0</v>
      </c>
      <c r="F2329" s="14">
        <v>48824.45</v>
      </c>
      <c r="G2329" s="1" t="s">
        <v>2351</v>
      </c>
      <c r="H2329" s="1" t="s">
        <v>2355</v>
      </c>
      <c r="I2329" s="9" t="s">
        <v>2362</v>
      </c>
      <c r="J2329" s="7">
        <f t="shared" si="144"/>
        <v>1983</v>
      </c>
      <c r="K2329" s="7">
        <f t="shared" si="145"/>
        <v>1959</v>
      </c>
      <c r="L2329" s="12">
        <f t="shared" si="146"/>
        <v>21753</v>
      </c>
      <c r="M2329" s="13">
        <f t="shared" si="147"/>
        <v>63</v>
      </c>
      <c r="V2329" s="7">
        <v>2</v>
      </c>
    </row>
    <row r="2330" spans="1:22" x14ac:dyDescent="0.3">
      <c r="A2330" s="1" t="s">
        <v>10</v>
      </c>
      <c r="B2330" s="7">
        <v>1978</v>
      </c>
      <c r="C2330" s="1" t="s">
        <v>2359</v>
      </c>
      <c r="D2330" s="7">
        <v>29</v>
      </c>
      <c r="E2330" s="13">
        <v>0</v>
      </c>
      <c r="F2330" s="14">
        <v>48885.14</v>
      </c>
      <c r="G2330" s="1" t="s">
        <v>2355</v>
      </c>
      <c r="H2330" s="1" t="s">
        <v>2351</v>
      </c>
      <c r="I2330" s="9" t="s">
        <v>2353</v>
      </c>
      <c r="J2330" s="7">
        <f t="shared" si="144"/>
        <v>1983</v>
      </c>
      <c r="K2330" s="7">
        <f t="shared" si="145"/>
        <v>1978</v>
      </c>
      <c r="L2330" s="12">
        <f t="shared" si="146"/>
        <v>28853</v>
      </c>
      <c r="M2330" s="13">
        <f t="shared" si="147"/>
        <v>44</v>
      </c>
      <c r="V2330" s="7">
        <v>9</v>
      </c>
    </row>
    <row r="2331" spans="1:22" x14ac:dyDescent="0.3">
      <c r="A2331" s="1" t="s">
        <v>9</v>
      </c>
      <c r="B2331" s="7">
        <v>1963</v>
      </c>
      <c r="C2331" s="1" t="s">
        <v>2357</v>
      </c>
      <c r="D2331" s="7">
        <v>4</v>
      </c>
      <c r="E2331" s="13">
        <v>1</v>
      </c>
      <c r="F2331" s="14">
        <v>48970.25</v>
      </c>
      <c r="G2331" s="1" t="s">
        <v>2355</v>
      </c>
      <c r="H2331" s="1" t="s">
        <v>2351</v>
      </c>
      <c r="I2331" s="9" t="s">
        <v>2353</v>
      </c>
      <c r="J2331" s="7">
        <f t="shared" si="144"/>
        <v>1983</v>
      </c>
      <c r="K2331" s="7">
        <f t="shared" si="145"/>
        <v>1963</v>
      </c>
      <c r="L2331" s="12">
        <f t="shared" si="146"/>
        <v>23258</v>
      </c>
      <c r="M2331" s="13">
        <f t="shared" si="147"/>
        <v>59</v>
      </c>
      <c r="V2331" s="7">
        <v>9</v>
      </c>
    </row>
    <row r="2332" spans="1:22" x14ac:dyDescent="0.3">
      <c r="A2332" s="1" t="s">
        <v>8</v>
      </c>
      <c r="B2332" s="7">
        <v>1958</v>
      </c>
      <c r="C2332" s="1" t="s">
        <v>2356</v>
      </c>
      <c r="D2332" s="7">
        <v>27</v>
      </c>
      <c r="E2332" s="13">
        <v>2</v>
      </c>
      <c r="F2332" s="14">
        <v>49577.66</v>
      </c>
      <c r="G2332" s="1" t="s">
        <v>2351</v>
      </c>
      <c r="H2332" s="1" t="s">
        <v>2351</v>
      </c>
      <c r="I2332" s="9" t="s">
        <v>2353</v>
      </c>
      <c r="J2332" s="7">
        <f t="shared" si="144"/>
        <v>1983</v>
      </c>
      <c r="K2332" s="7">
        <f t="shared" si="145"/>
        <v>1958</v>
      </c>
      <c r="L2332" s="12">
        <f t="shared" si="146"/>
        <v>21363</v>
      </c>
      <c r="M2332" s="13">
        <f t="shared" si="147"/>
        <v>64</v>
      </c>
      <c r="V2332" s="7">
        <v>9</v>
      </c>
    </row>
    <row r="2333" spans="1:22" x14ac:dyDescent="0.3">
      <c r="A2333" s="1" t="s">
        <v>7</v>
      </c>
      <c r="B2333" s="7">
        <v>1994</v>
      </c>
      <c r="C2333" s="1" t="s">
        <v>2361</v>
      </c>
      <c r="D2333" s="7">
        <v>27</v>
      </c>
      <c r="E2333" s="13">
        <v>1</v>
      </c>
      <c r="F2333" s="14">
        <v>51194.559999999998</v>
      </c>
      <c r="G2333" s="1" t="s">
        <v>2355</v>
      </c>
      <c r="H2333" s="1" t="s">
        <v>2352</v>
      </c>
      <c r="I2333" s="9" t="s">
        <v>2362</v>
      </c>
      <c r="J2333" s="7">
        <f t="shared" si="144"/>
        <v>1983</v>
      </c>
      <c r="K2333" s="7">
        <f t="shared" si="145"/>
        <v>1994</v>
      </c>
      <c r="L2333" s="12">
        <f t="shared" si="146"/>
        <v>34634</v>
      </c>
      <c r="M2333" s="13">
        <f t="shared" si="147"/>
        <v>28</v>
      </c>
      <c r="V2333" s="7">
        <v>1</v>
      </c>
    </row>
    <row r="2334" spans="1:22" x14ac:dyDescent="0.3">
      <c r="A2334" s="1" t="s">
        <v>6</v>
      </c>
      <c r="B2334" s="7">
        <v>1962</v>
      </c>
      <c r="C2334" s="1" t="s">
        <v>2360</v>
      </c>
      <c r="D2334" s="7">
        <v>4</v>
      </c>
      <c r="E2334" s="13">
        <v>0</v>
      </c>
      <c r="F2334" s="14">
        <v>52590.83</v>
      </c>
      <c r="G2334" s="1" t="s">
        <v>2355</v>
      </c>
      <c r="H2334" s="1" t="s">
        <v>2352</v>
      </c>
      <c r="I2334" s="9" t="s">
        <v>2362</v>
      </c>
      <c r="J2334" s="7">
        <f t="shared" si="144"/>
        <v>1983</v>
      </c>
      <c r="K2334" s="7">
        <f t="shared" si="145"/>
        <v>1962</v>
      </c>
      <c r="L2334" s="12">
        <f t="shared" si="146"/>
        <v>22862</v>
      </c>
      <c r="M2334" s="13">
        <f t="shared" si="147"/>
        <v>60</v>
      </c>
      <c r="V2334" s="7">
        <v>1</v>
      </c>
    </row>
    <row r="2335" spans="1:22" x14ac:dyDescent="0.3">
      <c r="A2335" s="1" t="s">
        <v>5</v>
      </c>
      <c r="B2335" s="7">
        <v>1989</v>
      </c>
      <c r="C2335" s="1" t="s">
        <v>2356</v>
      </c>
      <c r="D2335" s="7">
        <v>19</v>
      </c>
      <c r="E2335" s="13">
        <v>0</v>
      </c>
      <c r="F2335" s="14">
        <v>55135.4</v>
      </c>
      <c r="G2335" s="1" t="s">
        <v>2355</v>
      </c>
      <c r="H2335" s="1" t="s">
        <v>2351</v>
      </c>
      <c r="I2335" s="9" t="s">
        <v>2358</v>
      </c>
      <c r="J2335" s="7">
        <f t="shared" si="144"/>
        <v>1983</v>
      </c>
      <c r="K2335" s="7">
        <f t="shared" si="145"/>
        <v>1989</v>
      </c>
      <c r="L2335" s="12">
        <f t="shared" si="146"/>
        <v>32678</v>
      </c>
      <c r="M2335" s="13">
        <f t="shared" si="147"/>
        <v>33</v>
      </c>
      <c r="V2335" s="7">
        <v>9</v>
      </c>
    </row>
    <row r="2336" spans="1:22" x14ac:dyDescent="0.3">
      <c r="A2336" s="1" t="s">
        <v>4</v>
      </c>
      <c r="B2336" s="7">
        <v>1991</v>
      </c>
      <c r="C2336" s="1" t="s">
        <v>2356</v>
      </c>
      <c r="D2336" s="7">
        <v>6</v>
      </c>
      <c r="E2336" s="13">
        <v>1</v>
      </c>
      <c r="F2336" s="14">
        <v>58571.07</v>
      </c>
      <c r="G2336" s="1" t="s">
        <v>2355</v>
      </c>
      <c r="H2336" s="1" t="s">
        <v>2352</v>
      </c>
      <c r="I2336" s="9" t="s">
        <v>2368</v>
      </c>
      <c r="J2336" s="7">
        <f t="shared" si="144"/>
        <v>1983</v>
      </c>
      <c r="K2336" s="7">
        <f t="shared" si="145"/>
        <v>1991</v>
      </c>
      <c r="L2336" s="12">
        <f t="shared" si="146"/>
        <v>33395</v>
      </c>
      <c r="M2336" s="13">
        <f t="shared" si="147"/>
        <v>32</v>
      </c>
      <c r="V2336" s="7">
        <v>1</v>
      </c>
    </row>
    <row r="2337" spans="1:22" x14ac:dyDescent="0.3">
      <c r="A2337" s="1" t="s">
        <v>3</v>
      </c>
      <c r="B2337" s="7">
        <v>1970</v>
      </c>
      <c r="C2337" s="1" t="s">
        <v>2357</v>
      </c>
      <c r="D2337" s="7">
        <v>11</v>
      </c>
      <c r="E2337" s="13">
        <v>3</v>
      </c>
      <c r="F2337" s="14">
        <v>60021.4</v>
      </c>
      <c r="G2337" s="1" t="s">
        <v>2355</v>
      </c>
      <c r="H2337" s="1" t="s">
        <v>2355</v>
      </c>
      <c r="I2337" s="9" t="s">
        <v>2358</v>
      </c>
      <c r="J2337" s="7">
        <f t="shared" si="144"/>
        <v>1983</v>
      </c>
      <c r="K2337" s="7">
        <f t="shared" si="145"/>
        <v>1970</v>
      </c>
      <c r="L2337" s="12">
        <f t="shared" si="146"/>
        <v>25822</v>
      </c>
      <c r="M2337" s="13">
        <f t="shared" si="147"/>
        <v>52</v>
      </c>
      <c r="V2337" s="7">
        <v>2</v>
      </c>
    </row>
    <row r="2338" spans="1:22" x14ac:dyDescent="0.3">
      <c r="A2338" s="1" t="s">
        <v>2</v>
      </c>
      <c r="B2338" s="7">
        <v>1977</v>
      </c>
      <c r="C2338" s="1" t="s">
        <v>2356</v>
      </c>
      <c r="D2338" s="7">
        <v>8</v>
      </c>
      <c r="E2338" s="13">
        <v>0</v>
      </c>
      <c r="F2338" s="14">
        <v>62592.87</v>
      </c>
      <c r="G2338" s="1" t="s">
        <v>2351</v>
      </c>
      <c r="H2338" s="1" t="s">
        <v>2352</v>
      </c>
      <c r="I2338" s="9" t="s">
        <v>2353</v>
      </c>
      <c r="J2338" s="7">
        <f t="shared" si="144"/>
        <v>1983</v>
      </c>
      <c r="K2338" s="7">
        <f t="shared" si="145"/>
        <v>1977</v>
      </c>
      <c r="L2338" s="12">
        <f t="shared" si="146"/>
        <v>28284</v>
      </c>
      <c r="M2338" s="13">
        <f t="shared" si="147"/>
        <v>46</v>
      </c>
      <c r="V2338" s="7">
        <v>1</v>
      </c>
    </row>
    <row r="2339" spans="1:22" ht="15" thickBot="1" x14ac:dyDescent="0.35">
      <c r="A2339" s="48" t="s">
        <v>1</v>
      </c>
      <c r="B2339" s="7">
        <v>1968</v>
      </c>
      <c r="C2339" s="1" t="s">
        <v>2361</v>
      </c>
      <c r="D2339" s="7">
        <v>12</v>
      </c>
      <c r="E2339" s="13">
        <v>0</v>
      </c>
      <c r="F2339" s="14">
        <v>63770.43</v>
      </c>
      <c r="G2339" s="1" t="s">
        <v>2355</v>
      </c>
      <c r="H2339" s="1" t="s">
        <v>2352</v>
      </c>
      <c r="I2339" s="9" t="s">
        <v>2353</v>
      </c>
      <c r="J2339" s="7">
        <f t="shared" si="144"/>
        <v>1983</v>
      </c>
      <c r="K2339" s="7">
        <f t="shared" si="145"/>
        <v>1968</v>
      </c>
      <c r="L2339" s="12">
        <f t="shared" si="146"/>
        <v>25123</v>
      </c>
      <c r="M2339" s="50">
        <f t="shared" si="147"/>
        <v>54</v>
      </c>
      <c r="V2339" s="7">
        <v>1</v>
      </c>
    </row>
    <row r="2340" spans="1:22" ht="15" thickBot="1" x14ac:dyDescent="0.35">
      <c r="A2340" s="58">
        <f>COUNTA(A2:A2339)</f>
        <v>2338</v>
      </c>
      <c r="J2340" s="49"/>
      <c r="K2340" s="49"/>
      <c r="L2340" s="56"/>
      <c r="M2340" s="57">
        <f>AVERAGE(M2:M2339)</f>
        <v>39.208725406330196</v>
      </c>
    </row>
    <row r="2341" spans="1:22" x14ac:dyDescent="0.3">
      <c r="I2341" s="45"/>
      <c r="J2341" s="51"/>
      <c r="K2341" s="51"/>
      <c r="L2341" s="51"/>
      <c r="M2341" s="45"/>
      <c r="N2341" s="45"/>
    </row>
    <row r="2342" spans="1:22" x14ac:dyDescent="0.3">
      <c r="I2342" s="45"/>
      <c r="J2342" s="51"/>
      <c r="K2342" s="51"/>
      <c r="L2342" s="51"/>
      <c r="M2342" s="45"/>
      <c r="N2342" s="45"/>
    </row>
    <row r="2343" spans="1:22" x14ac:dyDescent="0.3">
      <c r="I2343" s="45"/>
      <c r="J2343" s="51"/>
      <c r="K2343" s="51"/>
      <c r="L2343" s="51"/>
      <c r="M2343" s="45"/>
      <c r="N2343" s="45"/>
    </row>
    <row r="2344" spans="1:22" x14ac:dyDescent="0.3">
      <c r="I2344" s="45"/>
      <c r="J2344" s="51"/>
      <c r="K2344" s="51"/>
      <c r="L2344" s="51"/>
      <c r="M2344" s="45"/>
      <c r="N2344" s="45"/>
    </row>
    <row r="2345" spans="1:22" x14ac:dyDescent="0.3">
      <c r="I2345" s="45"/>
      <c r="J2345" s="51"/>
      <c r="K2345" s="51"/>
      <c r="L2345" s="51"/>
      <c r="M2345" s="45"/>
      <c r="N2345" s="45"/>
    </row>
    <row r="2346" spans="1:22" x14ac:dyDescent="0.3">
      <c r="I2346" s="45"/>
      <c r="J2346" s="51"/>
      <c r="K2346" s="51"/>
      <c r="L2346" s="51"/>
      <c r="M2346" s="45"/>
      <c r="N2346" s="45"/>
    </row>
    <row r="2347" spans="1:22" x14ac:dyDescent="0.3">
      <c r="I2347" s="45"/>
      <c r="J2347" s="51"/>
      <c r="K2347" s="51"/>
      <c r="L2347" s="51"/>
      <c r="M2347" s="45"/>
      <c r="N2347" s="45"/>
    </row>
    <row r="2348" spans="1:22" x14ac:dyDescent="0.3">
      <c r="I2348" s="45"/>
      <c r="J2348" s="51"/>
      <c r="K2348" s="51"/>
      <c r="L2348" s="51"/>
      <c r="M2348" s="45"/>
      <c r="N2348" s="45"/>
    </row>
    <row r="2349" spans="1:22" x14ac:dyDescent="0.3">
      <c r="I2349" s="45"/>
      <c r="J2349" s="51"/>
      <c r="K2349" s="51"/>
      <c r="L2349" s="51"/>
      <c r="M2349" s="45"/>
      <c r="N2349" s="45"/>
    </row>
    <row r="2350" spans="1:22" x14ac:dyDescent="0.3">
      <c r="I2350" s="45"/>
      <c r="J2350" s="51"/>
      <c r="K2350" s="51"/>
      <c r="L2350" s="51"/>
      <c r="M2350" s="45"/>
      <c r="N2350" s="45"/>
    </row>
    <row r="2351" spans="1:22" x14ac:dyDescent="0.3">
      <c r="I2351" s="45"/>
      <c r="J2351" s="51"/>
      <c r="K2351" s="51"/>
      <c r="L2351" s="51"/>
      <c r="M2351" s="45"/>
      <c r="N2351" s="45"/>
    </row>
    <row r="2352" spans="1:22" x14ac:dyDescent="0.3">
      <c r="I2352" s="45"/>
      <c r="J2352" s="51"/>
      <c r="K2352" s="51"/>
      <c r="L2352" s="51"/>
      <c r="M2352" s="45"/>
      <c r="N2352" s="45"/>
    </row>
    <row r="2353" spans="9:14" x14ac:dyDescent="0.3">
      <c r="I2353" s="45"/>
      <c r="J2353" s="51"/>
      <c r="K2353" s="51"/>
      <c r="L2353" s="51"/>
      <c r="M2353" s="45"/>
      <c r="N2353" s="45"/>
    </row>
    <row r="2354" spans="9:14" x14ac:dyDescent="0.3">
      <c r="I2354" s="45"/>
      <c r="J2354" s="51"/>
      <c r="K2354" s="51"/>
      <c r="L2354" s="51"/>
      <c r="M2354" s="45"/>
      <c r="N2354" s="45"/>
    </row>
    <row r="2355" spans="9:14" x14ac:dyDescent="0.3">
      <c r="I2355" s="45"/>
      <c r="J2355" s="51"/>
      <c r="K2355" s="51"/>
      <c r="L2355" s="51"/>
      <c r="M2355" s="45"/>
      <c r="N2355" s="45"/>
    </row>
    <row r="2356" spans="9:14" x14ac:dyDescent="0.3">
      <c r="I2356" s="45"/>
      <c r="J2356" s="51"/>
      <c r="K2356" s="51"/>
      <c r="L2356" s="51"/>
      <c r="M2356" s="45"/>
      <c r="N2356" s="45"/>
    </row>
    <row r="2357" spans="9:14" x14ac:dyDescent="0.3">
      <c r="I2357" s="45"/>
      <c r="J2357" s="51"/>
      <c r="K2357" s="51"/>
      <c r="L2357" s="51"/>
      <c r="M2357" s="45"/>
      <c r="N2357" s="45"/>
    </row>
    <row r="2358" spans="9:14" x14ac:dyDescent="0.3">
      <c r="I2358" s="45"/>
      <c r="J2358" s="51"/>
      <c r="K2358" s="51"/>
      <c r="L2358" s="51"/>
      <c r="M2358" s="45"/>
      <c r="N2358" s="45"/>
    </row>
    <row r="2359" spans="9:14" x14ac:dyDescent="0.3">
      <c r="I2359" s="45"/>
      <c r="J2359" s="51"/>
      <c r="K2359" s="51"/>
      <c r="L2359" s="51"/>
      <c r="M2359" s="45"/>
      <c r="N2359" s="45"/>
    </row>
    <row r="2360" spans="9:14" x14ac:dyDescent="0.3">
      <c r="I2360" s="45"/>
      <c r="J2360" s="51"/>
      <c r="K2360" s="51"/>
      <c r="L2360" s="51"/>
      <c r="M2360" s="45"/>
      <c r="N2360" s="45"/>
    </row>
    <row r="2361" spans="9:14" x14ac:dyDescent="0.3">
      <c r="I2361" s="45"/>
      <c r="J2361" s="51"/>
      <c r="K2361" s="51"/>
      <c r="L2361" s="51"/>
      <c r="M2361" s="45"/>
      <c r="N2361" s="45"/>
    </row>
    <row r="2362" spans="9:14" x14ac:dyDescent="0.3">
      <c r="I2362" s="45"/>
      <c r="J2362" s="51"/>
      <c r="K2362" s="51"/>
      <c r="L2362" s="51"/>
      <c r="M2362" s="45"/>
      <c r="N2362" s="45"/>
    </row>
    <row r="2363" spans="9:14" x14ac:dyDescent="0.3">
      <c r="I2363" s="45"/>
      <c r="J2363" s="51"/>
      <c r="K2363" s="51"/>
      <c r="L2363" s="51"/>
      <c r="M2363" s="45"/>
      <c r="N2363" s="45"/>
    </row>
    <row r="2364" spans="9:14" x14ac:dyDescent="0.3">
      <c r="I2364" s="45"/>
      <c r="J2364" s="51"/>
      <c r="K2364" s="51"/>
      <c r="L2364" s="51"/>
      <c r="M2364" s="45"/>
      <c r="N2364" s="45"/>
    </row>
    <row r="2365" spans="9:14" x14ac:dyDescent="0.3">
      <c r="I2365" s="45"/>
      <c r="J2365" s="51"/>
      <c r="K2365" s="51"/>
      <c r="L2365" s="51"/>
      <c r="M2365" s="45"/>
      <c r="N2365" s="45"/>
    </row>
    <row r="2366" spans="9:14" x14ac:dyDescent="0.3">
      <c r="I2366" s="45"/>
      <c r="J2366" s="51"/>
      <c r="K2366" s="51"/>
      <c r="L2366" s="51"/>
      <c r="M2366" s="45"/>
      <c r="N2366" s="45"/>
    </row>
    <row r="2367" spans="9:14" x14ac:dyDescent="0.3">
      <c r="I2367" s="45"/>
      <c r="J2367" s="51"/>
      <c r="K2367" s="51"/>
      <c r="L2367" s="51"/>
      <c r="M2367" s="45"/>
      <c r="N2367" s="45"/>
    </row>
    <row r="2368" spans="9:14" x14ac:dyDescent="0.3">
      <c r="I2368" s="45"/>
      <c r="J2368" s="51"/>
      <c r="K2368" s="51"/>
      <c r="L2368" s="51"/>
      <c r="M2368" s="45"/>
      <c r="N2368" s="45"/>
    </row>
    <row r="2369" spans="9:14" x14ac:dyDescent="0.3">
      <c r="I2369" s="45"/>
      <c r="J2369" s="51"/>
      <c r="K2369" s="51"/>
      <c r="L2369" s="51"/>
      <c r="M2369" s="45"/>
      <c r="N2369" s="45"/>
    </row>
    <row r="2370" spans="9:14" x14ac:dyDescent="0.3">
      <c r="I2370" s="45"/>
      <c r="J2370" s="51"/>
      <c r="K2370" s="51"/>
      <c r="L2370" s="51"/>
      <c r="M2370" s="45"/>
      <c r="N2370" s="45"/>
    </row>
    <row r="2371" spans="9:14" x14ac:dyDescent="0.3">
      <c r="I2371" s="45"/>
      <c r="J2371" s="51"/>
      <c r="K2371" s="51"/>
      <c r="L2371" s="51"/>
      <c r="M2371" s="45"/>
      <c r="N2371" s="45"/>
    </row>
    <row r="2372" spans="9:14" x14ac:dyDescent="0.3">
      <c r="I2372" s="45"/>
      <c r="J2372" s="51"/>
      <c r="K2372" s="51"/>
      <c r="L2372" s="51"/>
      <c r="M2372" s="45"/>
      <c r="N2372" s="45"/>
    </row>
    <row r="2373" spans="9:14" x14ac:dyDescent="0.3">
      <c r="I2373" s="45"/>
      <c r="J2373" s="51"/>
      <c r="K2373" s="51"/>
      <c r="L2373" s="51"/>
      <c r="M2373" s="45"/>
      <c r="N2373" s="45"/>
    </row>
    <row r="2374" spans="9:14" x14ac:dyDescent="0.3">
      <c r="I2374" s="45"/>
      <c r="J2374" s="51"/>
      <c r="K2374" s="51"/>
      <c r="L2374" s="51"/>
      <c r="M2374" s="45"/>
      <c r="N2374" s="45"/>
    </row>
    <row r="2375" spans="9:14" x14ac:dyDescent="0.3">
      <c r="I2375" s="45"/>
      <c r="J2375" s="51"/>
      <c r="K2375" s="51"/>
      <c r="L2375" s="51"/>
      <c r="M2375" s="45"/>
      <c r="N2375" s="45"/>
    </row>
    <row r="2376" spans="9:14" x14ac:dyDescent="0.3">
      <c r="I2376" s="45"/>
      <c r="J2376" s="51"/>
      <c r="K2376" s="51"/>
      <c r="L2376" s="51"/>
      <c r="M2376" s="45"/>
      <c r="N2376" s="45"/>
    </row>
    <row r="2377" spans="9:14" x14ac:dyDescent="0.3">
      <c r="I2377" s="45"/>
      <c r="J2377" s="51"/>
      <c r="K2377" s="51"/>
      <c r="L2377" s="51"/>
      <c r="M2377" s="45"/>
      <c r="N2377" s="45"/>
    </row>
    <row r="2378" spans="9:14" x14ac:dyDescent="0.3">
      <c r="I2378" s="45"/>
      <c r="J2378" s="51"/>
      <c r="K2378" s="51"/>
      <c r="L2378" s="51"/>
      <c r="M2378" s="45"/>
      <c r="N2378" s="45"/>
    </row>
    <row r="2379" spans="9:14" x14ac:dyDescent="0.3">
      <c r="I2379" s="45"/>
      <c r="J2379" s="51"/>
      <c r="K2379" s="51"/>
      <c r="L2379" s="51"/>
      <c r="M2379" s="45"/>
      <c r="N2379" s="45"/>
    </row>
    <row r="2380" spans="9:14" x14ac:dyDescent="0.3">
      <c r="I2380" s="45"/>
      <c r="J2380" s="51"/>
      <c r="K2380" s="51"/>
      <c r="L2380" s="51"/>
      <c r="M2380" s="45"/>
      <c r="N2380" s="45"/>
    </row>
    <row r="2381" spans="9:14" x14ac:dyDescent="0.3">
      <c r="I2381" s="45"/>
      <c r="J2381" s="51"/>
      <c r="K2381" s="51"/>
      <c r="L2381" s="51"/>
      <c r="M2381" s="45"/>
      <c r="N2381" s="45"/>
    </row>
    <row r="2382" spans="9:14" x14ac:dyDescent="0.3">
      <c r="I2382" s="45"/>
      <c r="J2382" s="51"/>
      <c r="K2382" s="51"/>
      <c r="L2382" s="51"/>
      <c r="M2382" s="45"/>
      <c r="N2382" s="45"/>
    </row>
    <row r="2383" spans="9:14" x14ac:dyDescent="0.3">
      <c r="I2383" s="45"/>
      <c r="J2383" s="51"/>
      <c r="K2383" s="51"/>
      <c r="L2383" s="51"/>
      <c r="M2383" s="45"/>
      <c r="N2383" s="45"/>
    </row>
    <row r="2384" spans="9:14" x14ac:dyDescent="0.3">
      <c r="I2384" s="45"/>
      <c r="J2384" s="51"/>
      <c r="K2384" s="51"/>
      <c r="L2384" s="51"/>
      <c r="M2384" s="45"/>
      <c r="N2384" s="45"/>
    </row>
    <row r="2385" spans="9:14" x14ac:dyDescent="0.3">
      <c r="I2385" s="45"/>
      <c r="J2385" s="51"/>
      <c r="K2385" s="51"/>
      <c r="L2385" s="51"/>
      <c r="M2385" s="45"/>
      <c r="N2385" s="45"/>
    </row>
    <row r="2386" spans="9:14" x14ac:dyDescent="0.3">
      <c r="I2386" s="45"/>
      <c r="J2386" s="51"/>
      <c r="K2386" s="51"/>
      <c r="L2386" s="51"/>
      <c r="M2386" s="45"/>
      <c r="N2386" s="45"/>
    </row>
    <row r="2387" spans="9:14" x14ac:dyDescent="0.3">
      <c r="I2387" s="45"/>
      <c r="J2387" s="51"/>
      <c r="K2387" s="51"/>
      <c r="L2387" s="51"/>
      <c r="M2387" s="45"/>
      <c r="N2387" s="45"/>
    </row>
    <row r="2388" spans="9:14" x14ac:dyDescent="0.3">
      <c r="I2388" s="45"/>
      <c r="J2388" s="51"/>
      <c r="K2388" s="51"/>
      <c r="L2388" s="51"/>
      <c r="M2388" s="45"/>
      <c r="N2388" s="45"/>
    </row>
    <row r="2389" spans="9:14" x14ac:dyDescent="0.3">
      <c r="I2389" s="45"/>
      <c r="J2389" s="51"/>
      <c r="K2389" s="51"/>
      <c r="L2389" s="51"/>
      <c r="M2389" s="45"/>
      <c r="N2389" s="45"/>
    </row>
    <row r="2390" spans="9:14" x14ac:dyDescent="0.3">
      <c r="I2390" s="45"/>
      <c r="J2390" s="51"/>
      <c r="K2390" s="51"/>
      <c r="L2390" s="51"/>
      <c r="M2390" s="45"/>
      <c r="N2390" s="45"/>
    </row>
    <row r="2391" spans="9:14" x14ac:dyDescent="0.3">
      <c r="I2391" s="45"/>
      <c r="J2391" s="51"/>
      <c r="K2391" s="51"/>
      <c r="L2391" s="51"/>
      <c r="M2391" s="45"/>
      <c r="N2391" s="45"/>
    </row>
    <row r="2392" spans="9:14" x14ac:dyDescent="0.3">
      <c r="I2392" s="45"/>
      <c r="J2392" s="51"/>
      <c r="K2392" s="51"/>
      <c r="L2392" s="51"/>
      <c r="M2392" s="45"/>
      <c r="N2392" s="45"/>
    </row>
    <row r="2393" spans="9:14" x14ac:dyDescent="0.3">
      <c r="I2393" s="45"/>
      <c r="J2393" s="51"/>
      <c r="K2393" s="51"/>
      <c r="L2393" s="51"/>
      <c r="M2393" s="45"/>
      <c r="N2393" s="45"/>
    </row>
    <row r="2394" spans="9:14" x14ac:dyDescent="0.3">
      <c r="I2394" s="45"/>
      <c r="J2394" s="51"/>
      <c r="K2394" s="51"/>
      <c r="L2394" s="51"/>
      <c r="M2394" s="45"/>
      <c r="N2394" s="45"/>
    </row>
  </sheetData>
  <autoFilter ref="A1:I2339" xr:uid="{14D4AE61-8017-47FC-945C-3D2A72F4B59F}"/>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A7FF-AF07-4776-B103-191BCD33C19C}">
  <dimension ref="A1:Y2351"/>
  <sheetViews>
    <sheetView topLeftCell="C1" zoomScaleNormal="100" workbookViewId="0">
      <selection activeCell="T17" sqref="T17"/>
    </sheetView>
  </sheetViews>
  <sheetFormatPr defaultRowHeight="14.4" x14ac:dyDescent="0.3"/>
  <cols>
    <col min="1" max="1" width="7.109375" style="5" customWidth="1"/>
    <col min="2" max="2" width="11.21875" customWidth="1"/>
    <col min="5" max="5" width="8.21875" style="2" customWidth="1"/>
    <col min="6" max="6" width="8.88671875" style="2"/>
    <col min="7" max="7" width="6.88671875" style="2" customWidth="1"/>
    <col min="8" max="8" width="7.88671875" style="21" customWidth="1"/>
    <col min="9" max="9" width="8.88671875" style="2"/>
    <col min="10" max="11" width="8.33203125" customWidth="1"/>
    <col min="12" max="12" width="12.33203125" style="29" bestFit="1" customWidth="1"/>
    <col min="13" max="13" width="16.88671875" style="28" customWidth="1"/>
    <col min="14" max="14" width="6.77734375" customWidth="1"/>
    <col min="17" max="17" width="8.88671875" style="2"/>
    <col min="18" max="18" width="11.88671875" style="1" customWidth="1"/>
  </cols>
  <sheetData>
    <row r="1" spans="1:25" ht="15.6" x14ac:dyDescent="0.3">
      <c r="A1" s="22" t="s">
        <v>2378</v>
      </c>
      <c r="B1" s="23" t="s">
        <v>2479</v>
      </c>
      <c r="C1" s="24" t="s">
        <v>2336</v>
      </c>
      <c r="D1" s="24" t="s">
        <v>2337</v>
      </c>
      <c r="E1" s="24" t="s">
        <v>2338</v>
      </c>
      <c r="F1" s="24" t="s">
        <v>2339</v>
      </c>
      <c r="G1" s="24" t="s">
        <v>8332</v>
      </c>
      <c r="H1" s="24" t="s">
        <v>8333</v>
      </c>
      <c r="I1" s="25" t="s">
        <v>2342</v>
      </c>
      <c r="J1" s="24" t="s">
        <v>8325</v>
      </c>
      <c r="K1" s="24" t="s">
        <v>8334</v>
      </c>
      <c r="L1" s="22" t="s">
        <v>8326</v>
      </c>
      <c r="M1" s="26" t="s">
        <v>2346</v>
      </c>
      <c r="N1" s="22" t="s">
        <v>2347</v>
      </c>
      <c r="O1" s="22" t="s">
        <v>2348</v>
      </c>
      <c r="P1" s="27" t="s">
        <v>2349</v>
      </c>
      <c r="Q1" s="27" t="s">
        <v>8327</v>
      </c>
      <c r="R1" s="22" t="s">
        <v>8381</v>
      </c>
    </row>
    <row r="2" spans="1:25" ht="15.6" x14ac:dyDescent="0.3">
      <c r="A2" s="4" t="s">
        <v>1</v>
      </c>
      <c r="B2" s="1" t="str">
        <f>_xlfn.XLOOKUP(A2,'Customer Names'!$A$2:$A$2336,'Customer Names'!$D$2:$D$2336)</f>
        <v xml:space="preserve"> Kelly</v>
      </c>
      <c r="C2" s="1">
        <f>_xlfn.XLOOKUP(A2,'Midical Examination'!$A$2:$A$2336,'Midical Examination'!$B$2:$B$2336)</f>
        <v>47.41</v>
      </c>
      <c r="D2" s="1">
        <f>_xlfn.XLOOKUP(A2,'Midical Examination'!$A$2:$A$2336,'Midical Examination'!$C$2:$C$2336)</f>
        <v>7.47</v>
      </c>
      <c r="E2" s="7" t="str">
        <f>_xlfn.XLOOKUP(A2,'Midical Examination'!$A$2:$A$2336,'Midical Examination'!$D$2:$D$2336)</f>
        <v>No</v>
      </c>
      <c r="F2" s="7" t="str">
        <f>_xlfn.XLOOKUP(A2,'Midical Examination'!$A$2:$A$2336,'Midical Examination'!$E$2:$E$2336)</f>
        <v>No</v>
      </c>
      <c r="G2" s="7" t="str">
        <f>_xlfn.XLOOKUP(A2,'Midical Examination'!$A$2:$A$2336,'Midical Examination'!$F$2:$F$2336)</f>
        <v>No</v>
      </c>
      <c r="H2" s="13">
        <f>_xlfn.XLOOKUP(A2,'Midical Examination'!$A$2:$A$2336,'Midical Examination'!$G$2:$G$2336)</f>
        <v>0</v>
      </c>
      <c r="I2" s="7" t="str">
        <f>_xlfn.XLOOKUP(A2,'Midical Examination'!$A$2:$A$2336,'Midical Examination'!$H$2:$H$2336)</f>
        <v>yes</v>
      </c>
      <c r="J2" s="1" t="str">
        <f>_xlfn.XLOOKUP(A2,'Midical Examination'!$A$2:$A$2336,'Midical Examination'!$I$2:$I$2336)</f>
        <v>Obesity</v>
      </c>
      <c r="K2" s="1" t="str">
        <f>IF(D2&lt;5.7, "Normal", IF(D2&lt;6.5,"Pre-Diabetic", "Diabetic"))</f>
        <v>Diabetic</v>
      </c>
      <c r="L2" s="12">
        <f>_xlfn.XLOOKUP(A2,'Hospitalisation Details'!$A$2:$A$2339,'Hospitalisation Details'!$L$2:$L$2339)</f>
        <v>25123</v>
      </c>
      <c r="M2" s="14">
        <f>_xlfn.XLOOKUP(A2,'Hospitalisation Details'!$A$2:$A$2339,'Hospitalisation Details'!$F$2:$F$2339)</f>
        <v>63770.43</v>
      </c>
      <c r="N2" s="1" t="str">
        <f>_xlfn.XLOOKUP(A2,'Hospitalisation Details'!$A$2:$A$2339,'Hospitalisation Details'!$G$2:$G$2339)</f>
        <v>tier - 1</v>
      </c>
      <c r="O2" s="1" t="str">
        <f>_xlfn.XLOOKUP(A2,'Hospitalisation Details'!$A$2:$A$2339,'Hospitalisation Details'!$H$2:$H$2339)</f>
        <v>tier - 3</v>
      </c>
      <c r="P2" s="1" t="str">
        <f>_xlfn.XLOOKUP(A2,'Hospitalisation Details'!$A$2:$A$2339,'Hospitalisation Details'!$I$2:$I$2339)</f>
        <v>R1013</v>
      </c>
      <c r="Q2" s="75">
        <f>_xlfn.XLOOKUP(A2,'Hospitalisation Details'!$A$2:$A$2339,'Hospitalisation Details'!$M$2:$M$2339)</f>
        <v>54</v>
      </c>
      <c r="R2" s="1" t="str">
        <f>IF(Q2&lt;20, "Young",IF(Q2&lt;40,"Adult",IF(Q2&lt;60, "Middle Aged", "Senior")))</f>
        <v>Middle Aged</v>
      </c>
    </row>
    <row r="3" spans="1:25" ht="15.6" x14ac:dyDescent="0.3">
      <c r="A3" s="4" t="s">
        <v>2</v>
      </c>
      <c r="B3" s="1" t="str">
        <f>_xlfn.XLOOKUP(A3,'Customer Names'!$A$2:$A$2336,'Customer Names'!$D$2:$D$2336)</f>
        <v xml:space="preserve"> Matthew D</v>
      </c>
      <c r="C3" s="1">
        <f>_xlfn.XLOOKUP(A3,'Midical Examination'!$A$2:$A$2336,'Midical Examination'!$B$2:$B$2336)</f>
        <v>30.36</v>
      </c>
      <c r="D3" s="1">
        <f>_xlfn.XLOOKUP(A3,'Midical Examination'!$A$2:$A$2336,'Midical Examination'!$C$2:$C$2336)</f>
        <v>5.77</v>
      </c>
      <c r="E3" s="7" t="str">
        <f>_xlfn.XLOOKUP(A3,'Midical Examination'!$A$2:$A$2336,'Midical Examination'!$D$2:$D$2336)</f>
        <v>No</v>
      </c>
      <c r="F3" s="7" t="str">
        <f>_xlfn.XLOOKUP(A3,'Midical Examination'!$A$2:$A$2336,'Midical Examination'!$E$2:$E$2336)</f>
        <v>No</v>
      </c>
      <c r="G3" s="7" t="str">
        <f>_xlfn.XLOOKUP(A3,'Midical Examination'!$A$2:$A$2336,'Midical Examination'!$F$2:$F$2336)</f>
        <v>No</v>
      </c>
      <c r="H3" s="13">
        <f>_xlfn.XLOOKUP(A3,'Midical Examination'!$A$2:$A$2336,'Midical Examination'!$G$2:$G$2336)</f>
        <v>0</v>
      </c>
      <c r="I3" s="7" t="str">
        <f>_xlfn.XLOOKUP(A3,'Midical Examination'!$A$2:$A$2336,'Midical Examination'!$H$2:$H$2336)</f>
        <v>yes</v>
      </c>
      <c r="J3" s="1" t="str">
        <f>_xlfn.XLOOKUP(A3,'Midical Examination'!$A$2:$A$2336,'Midical Examination'!$I$2:$I$2336)</f>
        <v>Obesity</v>
      </c>
      <c r="K3" s="1" t="str">
        <f t="shared" ref="K3:K66" si="0">IF(D3&lt;5.7, "Normal", IF(D3&lt;6.5,"Pre-Diabetic", "Diabetic"))</f>
        <v>Pre-Diabetic</v>
      </c>
      <c r="L3" s="12">
        <f>_xlfn.XLOOKUP(A3,'Hospitalisation Details'!$A$2:$A$2339,'Hospitalisation Details'!$L$2:$L$2339)</f>
        <v>28284</v>
      </c>
      <c r="M3" s="14">
        <f>_xlfn.XLOOKUP(A3,'Hospitalisation Details'!$A$2:$A$2339,'Hospitalisation Details'!$F$2:$F$2339)</f>
        <v>62592.87</v>
      </c>
      <c r="N3" s="1" t="str">
        <f>_xlfn.XLOOKUP(A3,'Hospitalisation Details'!$A$2:$A$2339,'Hospitalisation Details'!$G$2:$G$2339)</f>
        <v>tier - 2</v>
      </c>
      <c r="O3" s="1" t="str">
        <f>_xlfn.XLOOKUP(A3,'Hospitalisation Details'!$A$2:$A$2339,'Hospitalisation Details'!$H$2:$H$2339)</f>
        <v>tier - 3</v>
      </c>
      <c r="P3" s="1" t="str">
        <f>_xlfn.XLOOKUP(A3,'Hospitalisation Details'!$A$2:$A$2339,'Hospitalisation Details'!$I$2:$I$2339)</f>
        <v>R1013</v>
      </c>
      <c r="Q3" s="75">
        <f>_xlfn.XLOOKUP(A3,'Hospitalisation Details'!$A$2:$A$2339,'Hospitalisation Details'!$M$2:$M$2339)</f>
        <v>46</v>
      </c>
      <c r="R3" s="1" t="str">
        <f t="shared" ref="R3:R66" si="1">IF(Q3&lt;20, "Young",IF(Q3&lt;40,"Adult",IF(Q3&lt;60, "Middle Aged", "Senior")))</f>
        <v>Middle Aged</v>
      </c>
      <c r="T3" s="72" t="s">
        <v>8374</v>
      </c>
      <c r="U3" s="72"/>
      <c r="V3" s="72"/>
      <c r="W3" s="72"/>
      <c r="X3" s="72" t="s">
        <v>8375</v>
      </c>
      <c r="Y3" s="72"/>
    </row>
    <row r="4" spans="1:25" ht="15.6" x14ac:dyDescent="0.3">
      <c r="A4" s="4" t="s">
        <v>3</v>
      </c>
      <c r="B4" s="1" t="str">
        <f>_xlfn.XLOOKUP(A4,'Customer Names'!$A$2:$A$2336,'Customer Names'!$D$2:$D$2336)</f>
        <v xml:space="preserve"> Phil</v>
      </c>
      <c r="C4" s="1">
        <f>_xlfn.XLOOKUP(A4,'Midical Examination'!$A$2:$A$2336,'Midical Examination'!$B$2:$B$2336)</f>
        <v>34.484999999999999</v>
      </c>
      <c r="D4" s="1">
        <f>_xlfn.XLOOKUP(A4,'Midical Examination'!$A$2:$A$2336,'Midical Examination'!$C$2:$C$2336)</f>
        <v>11.87</v>
      </c>
      <c r="E4" s="7" t="str">
        <f>_xlfn.XLOOKUP(A4,'Midical Examination'!$A$2:$A$2336,'Midical Examination'!$D$2:$D$2336)</f>
        <v>yes</v>
      </c>
      <c r="F4" s="7" t="str">
        <f>_xlfn.XLOOKUP(A4,'Midical Examination'!$A$2:$A$2336,'Midical Examination'!$E$2:$E$2336)</f>
        <v>No</v>
      </c>
      <c r="G4" s="7" t="str">
        <f>_xlfn.XLOOKUP(A4,'Midical Examination'!$A$2:$A$2336,'Midical Examination'!$F$2:$F$2336)</f>
        <v>No</v>
      </c>
      <c r="H4" s="13">
        <f>_xlfn.XLOOKUP(A4,'Midical Examination'!$A$2:$A$2336,'Midical Examination'!$G$2:$G$2336)</f>
        <v>2</v>
      </c>
      <c r="I4" s="7" t="str">
        <f>_xlfn.XLOOKUP(A4,'Midical Examination'!$A$2:$A$2336,'Midical Examination'!$H$2:$H$2336)</f>
        <v>yes</v>
      </c>
      <c r="J4" s="1" t="str">
        <f>_xlfn.XLOOKUP(A4,'Midical Examination'!$A$2:$A$2336,'Midical Examination'!$I$2:$I$2336)</f>
        <v>Obesity</v>
      </c>
      <c r="K4" s="1" t="str">
        <f t="shared" si="0"/>
        <v>Diabetic</v>
      </c>
      <c r="L4" s="12">
        <f>_xlfn.XLOOKUP(A4,'Hospitalisation Details'!$A$2:$A$2339,'Hospitalisation Details'!$L$2:$L$2339)</f>
        <v>25822</v>
      </c>
      <c r="M4" s="14">
        <f>_xlfn.XLOOKUP(A4,'Hospitalisation Details'!$A$2:$A$2339,'Hospitalisation Details'!$F$2:$F$2339)</f>
        <v>60021.4</v>
      </c>
      <c r="N4" s="1" t="str">
        <f>_xlfn.XLOOKUP(A4,'Hospitalisation Details'!$A$2:$A$2339,'Hospitalisation Details'!$G$2:$G$2339)</f>
        <v>tier - 1</v>
      </c>
      <c r="O4" s="1" t="str">
        <f>_xlfn.XLOOKUP(A4,'Hospitalisation Details'!$A$2:$A$2339,'Hospitalisation Details'!$H$2:$H$2339)</f>
        <v>tier - 1</v>
      </c>
      <c r="P4" s="1" t="str">
        <f>_xlfn.XLOOKUP(A4,'Hospitalisation Details'!$A$2:$A$2339,'Hospitalisation Details'!$I$2:$I$2339)</f>
        <v>R1012</v>
      </c>
      <c r="Q4" s="75">
        <f>_xlfn.XLOOKUP(A4,'Hospitalisation Details'!$A$2:$A$2339,'Hospitalisation Details'!$M$2:$M$2339)</f>
        <v>52</v>
      </c>
      <c r="R4" s="1" t="str">
        <f t="shared" si="1"/>
        <v>Middle Aged</v>
      </c>
      <c r="T4" s="64" t="s">
        <v>8365</v>
      </c>
      <c r="U4" s="64"/>
      <c r="V4" s="64"/>
      <c r="W4" s="64"/>
      <c r="X4" s="62">
        <v>31592358.609999999</v>
      </c>
      <c r="Y4" s="62"/>
    </row>
    <row r="5" spans="1:25" ht="15.6" x14ac:dyDescent="0.3">
      <c r="A5" s="4" t="s">
        <v>4</v>
      </c>
      <c r="B5" s="1" t="str">
        <f>_xlfn.XLOOKUP(A5,'Customer Names'!$A$2:$A$2336,'Customer Names'!$D$2:$D$2336)</f>
        <v xml:space="preserve"> Kelsey</v>
      </c>
      <c r="C5" s="1">
        <f>_xlfn.XLOOKUP(A5,'Midical Examination'!$A$2:$A$2336,'Midical Examination'!$B$2:$B$2336)</f>
        <v>38.094999999999999</v>
      </c>
      <c r="D5" s="1">
        <f>_xlfn.XLOOKUP(A5,'Midical Examination'!$A$2:$A$2336,'Midical Examination'!$C$2:$C$2336)</f>
        <v>6.05</v>
      </c>
      <c r="E5" s="7" t="str">
        <f>_xlfn.XLOOKUP(A5,'Midical Examination'!$A$2:$A$2336,'Midical Examination'!$D$2:$D$2336)</f>
        <v>No</v>
      </c>
      <c r="F5" s="7" t="str">
        <f>_xlfn.XLOOKUP(A5,'Midical Examination'!$A$2:$A$2336,'Midical Examination'!$E$2:$E$2336)</f>
        <v>No</v>
      </c>
      <c r="G5" s="7" t="str">
        <f>_xlfn.XLOOKUP(A5,'Midical Examination'!$A$2:$A$2336,'Midical Examination'!$F$2:$F$2336)</f>
        <v>No</v>
      </c>
      <c r="H5" s="13">
        <f>_xlfn.XLOOKUP(A5,'Midical Examination'!$A$2:$A$2336,'Midical Examination'!$G$2:$G$2336)</f>
        <v>0</v>
      </c>
      <c r="I5" s="7" t="str">
        <f>_xlfn.XLOOKUP(A5,'Midical Examination'!$A$2:$A$2336,'Midical Examination'!$H$2:$H$2336)</f>
        <v>yes</v>
      </c>
      <c r="J5" s="1" t="str">
        <f>_xlfn.XLOOKUP(A5,'Midical Examination'!$A$2:$A$2336,'Midical Examination'!$I$2:$I$2336)</f>
        <v>Obesity</v>
      </c>
      <c r="K5" s="1" t="str">
        <f t="shared" si="0"/>
        <v>Pre-Diabetic</v>
      </c>
      <c r="L5" s="12">
        <f>_xlfn.XLOOKUP(A5,'Hospitalisation Details'!$A$2:$A$2339,'Hospitalisation Details'!$L$2:$L$2339)</f>
        <v>33395</v>
      </c>
      <c r="M5" s="14">
        <f>_xlfn.XLOOKUP(A5,'Hospitalisation Details'!$A$2:$A$2339,'Hospitalisation Details'!$F$2:$F$2339)</f>
        <v>58571.07</v>
      </c>
      <c r="N5" s="1" t="str">
        <f>_xlfn.XLOOKUP(A5,'Hospitalisation Details'!$A$2:$A$2339,'Hospitalisation Details'!$G$2:$G$2339)</f>
        <v>tier - 1</v>
      </c>
      <c r="O5" s="1" t="str">
        <f>_xlfn.XLOOKUP(A5,'Hospitalisation Details'!$A$2:$A$2339,'Hospitalisation Details'!$H$2:$H$2339)</f>
        <v>tier - 3</v>
      </c>
      <c r="P5" s="1" t="str">
        <f>_xlfn.XLOOKUP(A5,'Hospitalisation Details'!$A$2:$A$2339,'Hospitalisation Details'!$I$2:$I$2339)</f>
        <v>R1024</v>
      </c>
      <c r="Q5" s="75">
        <f>_xlfn.XLOOKUP(A5,'Hospitalisation Details'!$A$2:$A$2339,'Hospitalisation Details'!$M$2:$M$2339)</f>
        <v>32</v>
      </c>
      <c r="R5" s="1" t="str">
        <f t="shared" si="1"/>
        <v>Adult</v>
      </c>
      <c r="T5" s="66" t="s">
        <v>8366</v>
      </c>
      <c r="U5" s="67"/>
      <c r="V5" s="67"/>
      <c r="W5" s="68"/>
      <c r="X5" s="62">
        <v>13529.92</v>
      </c>
      <c r="Y5" s="62"/>
    </row>
    <row r="6" spans="1:25" ht="15.6" x14ac:dyDescent="0.3">
      <c r="A6" s="4" t="s">
        <v>5</v>
      </c>
      <c r="B6" s="1" t="str">
        <f>_xlfn.XLOOKUP(A6,'Customer Names'!$A$2:$A$2336,'Customer Names'!$D$2:$D$2336)</f>
        <v xml:space="preserve"> Kristyn</v>
      </c>
      <c r="C6" s="1">
        <f>_xlfn.XLOOKUP(A6,'Midical Examination'!$A$2:$A$2336,'Midical Examination'!$B$2:$B$2336)</f>
        <v>35.53</v>
      </c>
      <c r="D6" s="1">
        <f>_xlfn.XLOOKUP(A6,'Midical Examination'!$A$2:$A$2336,'Midical Examination'!$C$2:$C$2336)</f>
        <v>5.45</v>
      </c>
      <c r="E6" s="7" t="str">
        <f>_xlfn.XLOOKUP(A6,'Midical Examination'!$A$2:$A$2336,'Midical Examination'!$D$2:$D$2336)</f>
        <v>No</v>
      </c>
      <c r="F6" s="7" t="str">
        <f>_xlfn.XLOOKUP(A6,'Midical Examination'!$A$2:$A$2336,'Midical Examination'!$E$2:$E$2336)</f>
        <v>No</v>
      </c>
      <c r="G6" s="7" t="str">
        <f>_xlfn.XLOOKUP(A6,'Midical Examination'!$A$2:$A$2336,'Midical Examination'!$F$2:$F$2336)</f>
        <v>No</v>
      </c>
      <c r="H6" s="13">
        <f>_xlfn.XLOOKUP(A6,'Midical Examination'!$A$2:$A$2336,'Midical Examination'!$G$2:$G$2336)</f>
        <v>0</v>
      </c>
      <c r="I6" s="7" t="str">
        <f>_xlfn.XLOOKUP(A6,'Midical Examination'!$A$2:$A$2336,'Midical Examination'!$H$2:$H$2336)</f>
        <v>yes</v>
      </c>
      <c r="J6" s="1" t="str">
        <f>_xlfn.XLOOKUP(A6,'Midical Examination'!$A$2:$A$2336,'Midical Examination'!$I$2:$I$2336)</f>
        <v>Obesity</v>
      </c>
      <c r="K6" s="1" t="str">
        <f t="shared" si="0"/>
        <v>Normal</v>
      </c>
      <c r="L6" s="12">
        <f>_xlfn.XLOOKUP(A6,'Hospitalisation Details'!$A$2:$A$2339,'Hospitalisation Details'!$L$2:$L$2339)</f>
        <v>32678</v>
      </c>
      <c r="M6" s="14">
        <f>_xlfn.XLOOKUP(A6,'Hospitalisation Details'!$A$2:$A$2339,'Hospitalisation Details'!$F$2:$F$2339)</f>
        <v>55135.4</v>
      </c>
      <c r="N6" s="1" t="str">
        <f>_xlfn.XLOOKUP(A6,'Hospitalisation Details'!$A$2:$A$2339,'Hospitalisation Details'!$G$2:$G$2339)</f>
        <v>tier - 1</v>
      </c>
      <c r="O6" s="1" t="str">
        <f>_xlfn.XLOOKUP(A6,'Hospitalisation Details'!$A$2:$A$2339,'Hospitalisation Details'!$H$2:$H$2339)</f>
        <v>tier - 2</v>
      </c>
      <c r="P6" s="1" t="str">
        <f>_xlfn.XLOOKUP(A6,'Hospitalisation Details'!$A$2:$A$2339,'Hospitalisation Details'!$I$2:$I$2339)</f>
        <v>R1012</v>
      </c>
      <c r="Q6" s="75">
        <f>_xlfn.XLOOKUP(A6,'Hospitalisation Details'!$A$2:$A$2339,'Hospitalisation Details'!$M$2:$M$2339)</f>
        <v>33</v>
      </c>
      <c r="R6" s="1" t="str">
        <f t="shared" si="1"/>
        <v>Adult</v>
      </c>
      <c r="T6" s="69" t="s">
        <v>8367</v>
      </c>
      <c r="U6" s="70"/>
      <c r="V6" s="70"/>
      <c r="W6" s="71"/>
      <c r="X6" s="63">
        <v>30.97</v>
      </c>
      <c r="Y6" s="63"/>
    </row>
    <row r="7" spans="1:25" ht="15.6" x14ac:dyDescent="0.3">
      <c r="A7" s="4" t="s">
        <v>6</v>
      </c>
      <c r="B7" s="1" t="str">
        <f>_xlfn.XLOOKUP(A7,'Customer Names'!$A$2:$A$2336,'Customer Names'!$D$2:$D$2336)</f>
        <v xml:space="preserve"> Russell B</v>
      </c>
      <c r="C7" s="1">
        <f>_xlfn.XLOOKUP(A7,'Midical Examination'!$A$2:$A$2336,'Midical Examination'!$B$2:$B$2336)</f>
        <v>32.799999999999997</v>
      </c>
      <c r="D7" s="1">
        <f>_xlfn.XLOOKUP(A7,'Midical Examination'!$A$2:$A$2336,'Midical Examination'!$C$2:$C$2336)</f>
        <v>6.59</v>
      </c>
      <c r="E7" s="7" t="str">
        <f>_xlfn.XLOOKUP(A7,'Midical Examination'!$A$2:$A$2336,'Midical Examination'!$D$2:$D$2336)</f>
        <v>No</v>
      </c>
      <c r="F7" s="7" t="str">
        <f>_xlfn.XLOOKUP(A7,'Midical Examination'!$A$2:$A$2336,'Midical Examination'!$E$2:$E$2336)</f>
        <v>No</v>
      </c>
      <c r="G7" s="7" t="str">
        <f>_xlfn.XLOOKUP(A7,'Midical Examination'!$A$2:$A$2336,'Midical Examination'!$F$2:$F$2336)</f>
        <v>No</v>
      </c>
      <c r="H7" s="13">
        <f>_xlfn.XLOOKUP(A7,'Midical Examination'!$A$2:$A$2336,'Midical Examination'!$G$2:$G$2336)</f>
        <v>0</v>
      </c>
      <c r="I7" s="7" t="str">
        <f>_xlfn.XLOOKUP(A7,'Midical Examination'!$A$2:$A$2336,'Midical Examination'!$H$2:$H$2336)</f>
        <v>yes</v>
      </c>
      <c r="J7" s="1" t="str">
        <f>_xlfn.XLOOKUP(A7,'Midical Examination'!$A$2:$A$2336,'Midical Examination'!$I$2:$I$2336)</f>
        <v>Obesity</v>
      </c>
      <c r="K7" s="1" t="str">
        <f t="shared" si="0"/>
        <v>Diabetic</v>
      </c>
      <c r="L7" s="12">
        <f>_xlfn.XLOOKUP(A7,'Hospitalisation Details'!$A$2:$A$2339,'Hospitalisation Details'!$L$2:$L$2339)</f>
        <v>22862</v>
      </c>
      <c r="M7" s="14">
        <f>_xlfn.XLOOKUP(A7,'Hospitalisation Details'!$A$2:$A$2339,'Hospitalisation Details'!$F$2:$F$2339)</f>
        <v>52590.83</v>
      </c>
      <c r="N7" s="1" t="str">
        <f>_xlfn.XLOOKUP(A7,'Hospitalisation Details'!$A$2:$A$2339,'Hospitalisation Details'!$G$2:$G$2339)</f>
        <v>tier - 1</v>
      </c>
      <c r="O7" s="1" t="str">
        <f>_xlfn.XLOOKUP(A7,'Hospitalisation Details'!$A$2:$A$2339,'Hospitalisation Details'!$H$2:$H$2339)</f>
        <v>tier - 3</v>
      </c>
      <c r="P7" s="1" t="str">
        <f>_xlfn.XLOOKUP(A7,'Hospitalisation Details'!$A$2:$A$2339,'Hospitalisation Details'!$I$2:$I$2339)</f>
        <v>R1011</v>
      </c>
      <c r="Q7" s="75">
        <f>_xlfn.XLOOKUP(A7,'Hospitalisation Details'!$A$2:$A$2339,'Hospitalisation Details'!$M$2:$M$2339)</f>
        <v>60</v>
      </c>
      <c r="R7" s="1" t="str">
        <f t="shared" si="1"/>
        <v>Senior</v>
      </c>
      <c r="T7" s="69" t="s">
        <v>8368</v>
      </c>
      <c r="U7" s="70"/>
      <c r="V7" s="70"/>
      <c r="W7" s="71"/>
      <c r="X7" s="62">
        <v>6.5789999999999997</v>
      </c>
      <c r="Y7" s="62"/>
    </row>
    <row r="8" spans="1:25" ht="15.6" x14ac:dyDescent="0.3">
      <c r="A8" s="4" t="s">
        <v>7</v>
      </c>
      <c r="B8" s="1" t="str">
        <f>_xlfn.XLOOKUP(A8,'Customer Names'!$A$2:$A$2336,'Customer Names'!$D$2:$D$2336)</f>
        <v xml:space="preserve"> Scott</v>
      </c>
      <c r="C8" s="1">
        <f>_xlfn.XLOOKUP(A8,'Midical Examination'!$A$2:$A$2336,'Midical Examination'!$B$2:$B$2336)</f>
        <v>36.4</v>
      </c>
      <c r="D8" s="1">
        <f>_xlfn.XLOOKUP(A8,'Midical Examination'!$A$2:$A$2336,'Midical Examination'!$C$2:$C$2336)</f>
        <v>6.07</v>
      </c>
      <c r="E8" s="7" t="str">
        <f>_xlfn.XLOOKUP(A8,'Midical Examination'!$A$2:$A$2336,'Midical Examination'!$D$2:$D$2336)</f>
        <v>No</v>
      </c>
      <c r="F8" s="7" t="str">
        <f>_xlfn.XLOOKUP(A8,'Midical Examination'!$A$2:$A$2336,'Midical Examination'!$E$2:$E$2336)</f>
        <v>No</v>
      </c>
      <c r="G8" s="7" t="str">
        <f>_xlfn.XLOOKUP(A8,'Midical Examination'!$A$2:$A$2336,'Midical Examination'!$F$2:$F$2336)</f>
        <v>No</v>
      </c>
      <c r="H8" s="13">
        <f>_xlfn.XLOOKUP(A8,'Midical Examination'!$A$2:$A$2336,'Midical Examination'!$G$2:$G$2336)</f>
        <v>0</v>
      </c>
      <c r="I8" s="7" t="str">
        <f>_xlfn.XLOOKUP(A8,'Midical Examination'!$A$2:$A$2336,'Midical Examination'!$H$2:$H$2336)</f>
        <v>yes</v>
      </c>
      <c r="J8" s="1" t="str">
        <f>_xlfn.XLOOKUP(A8,'Midical Examination'!$A$2:$A$2336,'Midical Examination'!$I$2:$I$2336)</f>
        <v>Obesity</v>
      </c>
      <c r="K8" s="1" t="str">
        <f t="shared" si="0"/>
        <v>Pre-Diabetic</v>
      </c>
      <c r="L8" s="12">
        <f>_xlfn.XLOOKUP(A8,'Hospitalisation Details'!$A$2:$A$2339,'Hospitalisation Details'!$L$2:$L$2339)</f>
        <v>34634</v>
      </c>
      <c r="M8" s="14">
        <f>_xlfn.XLOOKUP(A8,'Hospitalisation Details'!$A$2:$A$2339,'Hospitalisation Details'!$F$2:$F$2339)</f>
        <v>51194.559999999998</v>
      </c>
      <c r="N8" s="1" t="str">
        <f>_xlfn.XLOOKUP(A8,'Hospitalisation Details'!$A$2:$A$2339,'Hospitalisation Details'!$G$2:$G$2339)</f>
        <v>tier - 1</v>
      </c>
      <c r="O8" s="1" t="str">
        <f>_xlfn.XLOOKUP(A8,'Hospitalisation Details'!$A$2:$A$2339,'Hospitalisation Details'!$H$2:$H$2339)</f>
        <v>tier - 3</v>
      </c>
      <c r="P8" s="1" t="str">
        <f>_xlfn.XLOOKUP(A8,'Hospitalisation Details'!$A$2:$A$2339,'Hospitalisation Details'!$I$2:$I$2339)</f>
        <v>R1011</v>
      </c>
      <c r="Q8" s="75">
        <f>_xlfn.XLOOKUP(A8,'Hospitalisation Details'!$A$2:$A$2339,'Hospitalisation Details'!$M$2:$M$2339)</f>
        <v>28</v>
      </c>
      <c r="R8" s="1" t="str">
        <f t="shared" si="1"/>
        <v>Adult</v>
      </c>
      <c r="T8" s="69" t="s">
        <v>8369</v>
      </c>
      <c r="U8" s="70"/>
      <c r="V8" s="70"/>
      <c r="W8" s="71"/>
      <c r="X8" s="62">
        <v>39</v>
      </c>
      <c r="Y8" s="62"/>
    </row>
    <row r="9" spans="1:25" ht="15.6" x14ac:dyDescent="0.3">
      <c r="A9" s="4" t="s">
        <v>8</v>
      </c>
      <c r="B9" s="1" t="str">
        <f>_xlfn.XLOOKUP(A9,'Customer Names'!$A$2:$A$2336,'Customer Names'!$D$2:$D$2336)</f>
        <v xml:space="preserve"> Stephen</v>
      </c>
      <c r="C9" s="1">
        <f>_xlfn.XLOOKUP(A9,'Midical Examination'!$A$2:$A$2336,'Midical Examination'!$B$2:$B$2336)</f>
        <v>36.96</v>
      </c>
      <c r="D9" s="1">
        <f>_xlfn.XLOOKUP(A9,'Midical Examination'!$A$2:$A$2336,'Midical Examination'!$C$2:$C$2336)</f>
        <v>7.93</v>
      </c>
      <c r="E9" s="7" t="str">
        <f>_xlfn.XLOOKUP(A9,'Midical Examination'!$A$2:$A$2336,'Midical Examination'!$D$2:$D$2336)</f>
        <v>No</v>
      </c>
      <c r="F9" s="7" t="str">
        <f>_xlfn.XLOOKUP(A9,'Midical Examination'!$A$2:$A$2336,'Midical Examination'!$E$2:$E$2336)</f>
        <v>No</v>
      </c>
      <c r="G9" s="7" t="str">
        <f>_xlfn.XLOOKUP(A9,'Midical Examination'!$A$2:$A$2336,'Midical Examination'!$F$2:$F$2336)</f>
        <v>No</v>
      </c>
      <c r="H9" s="13">
        <f>_xlfn.XLOOKUP(A9,'Midical Examination'!$A$2:$A$2336,'Midical Examination'!$G$2:$G$2336)</f>
        <v>3</v>
      </c>
      <c r="I9" s="7" t="str">
        <f>_xlfn.XLOOKUP(A9,'Midical Examination'!$A$2:$A$2336,'Midical Examination'!$H$2:$H$2336)</f>
        <v>yes</v>
      </c>
      <c r="J9" s="1" t="str">
        <f>_xlfn.XLOOKUP(A9,'Midical Examination'!$A$2:$A$2336,'Midical Examination'!$I$2:$I$2336)</f>
        <v>Obesity</v>
      </c>
      <c r="K9" s="1" t="str">
        <f t="shared" si="0"/>
        <v>Diabetic</v>
      </c>
      <c r="L9" s="12">
        <f>_xlfn.XLOOKUP(A9,'Hospitalisation Details'!$A$2:$A$2339,'Hospitalisation Details'!$L$2:$L$2339)</f>
        <v>21363</v>
      </c>
      <c r="M9" s="14">
        <f>_xlfn.XLOOKUP(A9,'Hospitalisation Details'!$A$2:$A$2339,'Hospitalisation Details'!$F$2:$F$2339)</f>
        <v>49577.66</v>
      </c>
      <c r="N9" s="1" t="str">
        <f>_xlfn.XLOOKUP(A9,'Hospitalisation Details'!$A$2:$A$2339,'Hospitalisation Details'!$G$2:$G$2339)</f>
        <v>tier - 2</v>
      </c>
      <c r="O9" s="1" t="str">
        <f>_xlfn.XLOOKUP(A9,'Hospitalisation Details'!$A$2:$A$2339,'Hospitalisation Details'!$H$2:$H$2339)</f>
        <v>tier - 2</v>
      </c>
      <c r="P9" s="1" t="str">
        <f>_xlfn.XLOOKUP(A9,'Hospitalisation Details'!$A$2:$A$2339,'Hospitalisation Details'!$I$2:$I$2339)</f>
        <v>R1013</v>
      </c>
      <c r="Q9" s="75">
        <f>_xlfn.XLOOKUP(A9,'Hospitalisation Details'!$A$2:$A$2339,'Hospitalisation Details'!$M$2:$M$2339)</f>
        <v>64</v>
      </c>
      <c r="R9" s="1" t="str">
        <f t="shared" si="1"/>
        <v>Senior</v>
      </c>
      <c r="T9" s="69" t="s">
        <v>8370</v>
      </c>
      <c r="U9" s="70"/>
      <c r="V9" s="70"/>
      <c r="W9" s="71"/>
      <c r="X9" s="62">
        <v>0.68</v>
      </c>
      <c r="Y9" s="62"/>
    </row>
    <row r="10" spans="1:25" ht="15.6" x14ac:dyDescent="0.3">
      <c r="A10" s="4" t="s">
        <v>9</v>
      </c>
      <c r="B10" s="1" t="str">
        <f>_xlfn.XLOOKUP(A10,'Customer Names'!$A$2:$A$2336,'Customer Names'!$D$2:$D$2336)</f>
        <v xml:space="preserve"> Patrick R</v>
      </c>
      <c r="C10" s="1">
        <f>_xlfn.XLOOKUP(A10,'Midical Examination'!$A$2:$A$2336,'Midical Examination'!$B$2:$B$2336)</f>
        <v>41.14</v>
      </c>
      <c r="D10" s="1">
        <f>_xlfn.XLOOKUP(A10,'Midical Examination'!$A$2:$A$2336,'Midical Examination'!$C$2:$C$2336)</f>
        <v>9.58</v>
      </c>
      <c r="E10" s="7" t="str">
        <f>_xlfn.XLOOKUP(A10,'Midical Examination'!$A$2:$A$2336,'Midical Examination'!$D$2:$D$2336)</f>
        <v>yes</v>
      </c>
      <c r="F10" s="7" t="str">
        <f>_xlfn.XLOOKUP(A10,'Midical Examination'!$A$2:$A$2336,'Midical Examination'!$E$2:$E$2336)</f>
        <v>No</v>
      </c>
      <c r="G10" s="7" t="str">
        <f>_xlfn.XLOOKUP(A10,'Midical Examination'!$A$2:$A$2336,'Midical Examination'!$F$2:$F$2336)</f>
        <v>Yes</v>
      </c>
      <c r="H10" s="13">
        <f>_xlfn.XLOOKUP(A10,'Midical Examination'!$A$2:$A$2336,'Midical Examination'!$G$2:$G$2336)</f>
        <v>1</v>
      </c>
      <c r="I10" s="7" t="str">
        <f>_xlfn.XLOOKUP(A10,'Midical Examination'!$A$2:$A$2336,'Midical Examination'!$H$2:$H$2336)</f>
        <v>yes</v>
      </c>
      <c r="J10" s="1" t="str">
        <f>_xlfn.XLOOKUP(A10,'Midical Examination'!$A$2:$A$2336,'Midical Examination'!$I$2:$I$2336)</f>
        <v>Obesity</v>
      </c>
      <c r="K10" s="1" t="str">
        <f t="shared" si="0"/>
        <v>Diabetic</v>
      </c>
      <c r="L10" s="12">
        <f>_xlfn.XLOOKUP(A10,'Hospitalisation Details'!$A$2:$A$2339,'Hospitalisation Details'!$L$2:$L$2339)</f>
        <v>23258</v>
      </c>
      <c r="M10" s="14">
        <f>_xlfn.XLOOKUP(A10,'Hospitalisation Details'!$A$2:$A$2339,'Hospitalisation Details'!$F$2:$F$2339)</f>
        <v>48970.25</v>
      </c>
      <c r="N10" s="1" t="str">
        <f>_xlfn.XLOOKUP(A10,'Hospitalisation Details'!$A$2:$A$2339,'Hospitalisation Details'!$G$2:$G$2339)</f>
        <v>tier - 1</v>
      </c>
      <c r="O10" s="1" t="str">
        <f>_xlfn.XLOOKUP(A10,'Hospitalisation Details'!$A$2:$A$2339,'Hospitalisation Details'!$H$2:$H$2339)</f>
        <v>tier - 2</v>
      </c>
      <c r="P10" s="1" t="str">
        <f>_xlfn.XLOOKUP(A10,'Hospitalisation Details'!$A$2:$A$2339,'Hospitalisation Details'!$I$2:$I$2339)</f>
        <v>R1013</v>
      </c>
      <c r="Q10" s="75">
        <f>_xlfn.XLOOKUP(A10,'Hospitalisation Details'!$A$2:$A$2339,'Hospitalisation Details'!$M$2:$M$2339)</f>
        <v>59</v>
      </c>
      <c r="R10" s="1" t="str">
        <f t="shared" si="1"/>
        <v>Middle Aged</v>
      </c>
      <c r="T10" s="65" t="s">
        <v>8371</v>
      </c>
      <c r="U10" s="65"/>
      <c r="V10" s="65"/>
      <c r="W10" s="65"/>
      <c r="X10" s="62">
        <v>31592358.609999999</v>
      </c>
      <c r="Y10" s="62"/>
    </row>
    <row r="11" spans="1:25" ht="15.6" x14ac:dyDescent="0.3">
      <c r="A11" s="4" t="s">
        <v>10</v>
      </c>
      <c r="B11" s="1" t="str">
        <f>_xlfn.XLOOKUP(A11,'Customer Names'!$A$2:$A$2336,'Customer Names'!$D$2:$D$2336)</f>
        <v xml:space="preserve"> Brooke N</v>
      </c>
      <c r="C11" s="1">
        <f>_xlfn.XLOOKUP(A11,'Midical Examination'!$A$2:$A$2336,'Midical Examination'!$B$2:$B$2336)</f>
        <v>38.06</v>
      </c>
      <c r="D11" s="1">
        <f>_xlfn.XLOOKUP(A11,'Midical Examination'!$A$2:$A$2336,'Midical Examination'!$C$2:$C$2336)</f>
        <v>10.79</v>
      </c>
      <c r="E11" s="7" t="str">
        <f>_xlfn.XLOOKUP(A11,'Midical Examination'!$A$2:$A$2336,'Midical Examination'!$D$2:$D$2336)</f>
        <v>No</v>
      </c>
      <c r="F11" s="7" t="str">
        <f>_xlfn.XLOOKUP(A11,'Midical Examination'!$A$2:$A$2336,'Midical Examination'!$E$2:$E$2336)</f>
        <v>No</v>
      </c>
      <c r="G11" s="7" t="str">
        <f>_xlfn.XLOOKUP(A11,'Midical Examination'!$A$2:$A$2336,'Midical Examination'!$F$2:$F$2336)</f>
        <v>No</v>
      </c>
      <c r="H11" s="13">
        <f>_xlfn.XLOOKUP(A11,'Midical Examination'!$A$2:$A$2336,'Midical Examination'!$G$2:$G$2336)</f>
        <v>0</v>
      </c>
      <c r="I11" s="7" t="str">
        <f>_xlfn.XLOOKUP(A11,'Midical Examination'!$A$2:$A$2336,'Midical Examination'!$H$2:$H$2336)</f>
        <v>yes</v>
      </c>
      <c r="J11" s="1" t="str">
        <f>_xlfn.XLOOKUP(A11,'Midical Examination'!$A$2:$A$2336,'Midical Examination'!$I$2:$I$2336)</f>
        <v>Obesity</v>
      </c>
      <c r="K11" s="1" t="str">
        <f t="shared" si="0"/>
        <v>Diabetic</v>
      </c>
      <c r="L11" s="12">
        <f>_xlfn.XLOOKUP(A11,'Hospitalisation Details'!$A$2:$A$2339,'Hospitalisation Details'!$L$2:$L$2339)</f>
        <v>28853</v>
      </c>
      <c r="M11" s="14">
        <f>_xlfn.XLOOKUP(A11,'Hospitalisation Details'!$A$2:$A$2339,'Hospitalisation Details'!$F$2:$F$2339)</f>
        <v>48885.14</v>
      </c>
      <c r="N11" s="1" t="str">
        <f>_xlfn.XLOOKUP(A11,'Hospitalisation Details'!$A$2:$A$2339,'Hospitalisation Details'!$G$2:$G$2339)</f>
        <v>tier - 1</v>
      </c>
      <c r="O11" s="1" t="str">
        <f>_xlfn.XLOOKUP(A11,'Hospitalisation Details'!$A$2:$A$2339,'Hospitalisation Details'!$H$2:$H$2339)</f>
        <v>tier - 2</v>
      </c>
      <c r="P11" s="1" t="str">
        <f>_xlfn.XLOOKUP(A11,'Hospitalisation Details'!$A$2:$A$2339,'Hospitalisation Details'!$I$2:$I$2339)</f>
        <v>R1013</v>
      </c>
      <c r="Q11" s="75">
        <f>_xlfn.XLOOKUP(A11,'Hospitalisation Details'!$A$2:$A$2339,'Hospitalisation Details'!$M$2:$M$2339)</f>
        <v>44</v>
      </c>
      <c r="R11" s="1" t="str">
        <f t="shared" si="1"/>
        <v>Middle Aged</v>
      </c>
      <c r="T11" s="64" t="s">
        <v>8372</v>
      </c>
      <c r="U11" s="64"/>
      <c r="V11" s="64"/>
      <c r="W11" s="64"/>
      <c r="X11" s="62">
        <v>2335</v>
      </c>
      <c r="Y11" s="62"/>
    </row>
    <row r="12" spans="1:25" ht="15.6" x14ac:dyDescent="0.3">
      <c r="A12" s="4" t="s">
        <v>11</v>
      </c>
      <c r="B12" s="1" t="str">
        <f>_xlfn.XLOOKUP(A12,'Customer Names'!$A$2:$A$2336,'Customer Names'!$D$2:$D$2336)</f>
        <v xml:space="preserve"> Paola Andrea</v>
      </c>
      <c r="C12" s="1">
        <f>_xlfn.XLOOKUP(A12,'Midical Examination'!$A$2:$A$2336,'Midical Examination'!$B$2:$B$2336)</f>
        <v>37.700000000000003</v>
      </c>
      <c r="D12" s="1">
        <f>_xlfn.XLOOKUP(A12,'Midical Examination'!$A$2:$A$2336,'Midical Examination'!$C$2:$C$2336)</f>
        <v>5.96</v>
      </c>
      <c r="E12" s="7" t="str">
        <f>_xlfn.XLOOKUP(A12,'Midical Examination'!$A$2:$A$2336,'Midical Examination'!$D$2:$D$2336)</f>
        <v>yes</v>
      </c>
      <c r="F12" s="7" t="str">
        <f>_xlfn.XLOOKUP(A12,'Midical Examination'!$A$2:$A$2336,'Midical Examination'!$E$2:$E$2336)</f>
        <v>No</v>
      </c>
      <c r="G12" s="7" t="str">
        <f>_xlfn.XLOOKUP(A12,'Midical Examination'!$A$2:$A$2336,'Midical Examination'!$F$2:$F$2336)</f>
        <v>No</v>
      </c>
      <c r="H12" s="13">
        <f>_xlfn.XLOOKUP(A12,'Midical Examination'!$A$2:$A$2336,'Midical Examination'!$G$2:$G$2336)</f>
        <v>2</v>
      </c>
      <c r="I12" s="7" t="str">
        <f>_xlfn.XLOOKUP(A12,'Midical Examination'!$A$2:$A$2336,'Midical Examination'!$H$2:$H$2336)</f>
        <v>yes</v>
      </c>
      <c r="J12" s="1" t="str">
        <f>_xlfn.XLOOKUP(A12,'Midical Examination'!$A$2:$A$2336,'Midical Examination'!$I$2:$I$2336)</f>
        <v>Obesity</v>
      </c>
      <c r="K12" s="1" t="str">
        <f t="shared" si="0"/>
        <v>Pre-Diabetic</v>
      </c>
      <c r="L12" s="12">
        <f>_xlfn.XLOOKUP(A12,'Hospitalisation Details'!$A$2:$A$2339,'Hospitalisation Details'!$L$2:$L$2339)</f>
        <v>21753</v>
      </c>
      <c r="M12" s="14">
        <f>_xlfn.XLOOKUP(A12,'Hospitalisation Details'!$A$2:$A$2339,'Hospitalisation Details'!$F$2:$F$2339)</f>
        <v>48824.45</v>
      </c>
      <c r="N12" s="1" t="str">
        <f>_xlfn.XLOOKUP(A12,'Hospitalisation Details'!$A$2:$A$2339,'Hospitalisation Details'!$G$2:$G$2339)</f>
        <v>tier - 2</v>
      </c>
      <c r="O12" s="1" t="str">
        <f>_xlfn.XLOOKUP(A12,'Hospitalisation Details'!$A$2:$A$2339,'Hospitalisation Details'!$H$2:$H$2339)</f>
        <v>tier - 1</v>
      </c>
      <c r="P12" s="1" t="str">
        <f>_xlfn.XLOOKUP(A12,'Hospitalisation Details'!$A$2:$A$2339,'Hospitalisation Details'!$I$2:$I$2339)</f>
        <v>R1011</v>
      </c>
      <c r="Q12" s="75">
        <f>_xlfn.XLOOKUP(A12,'Hospitalisation Details'!$A$2:$A$2339,'Hospitalisation Details'!$M$2:$M$2339)</f>
        <v>63</v>
      </c>
      <c r="R12" s="1" t="str">
        <f t="shared" si="1"/>
        <v>Senior</v>
      </c>
      <c r="T12" s="64" t="s">
        <v>8373</v>
      </c>
      <c r="U12" s="64"/>
      <c r="V12" s="64"/>
      <c r="W12" s="64"/>
      <c r="X12" s="62">
        <v>2338</v>
      </c>
      <c r="Y12" s="62"/>
    </row>
    <row r="13" spans="1:25" ht="15.6" x14ac:dyDescent="0.3">
      <c r="A13" s="4" t="s">
        <v>12</v>
      </c>
      <c r="B13" s="1" t="str">
        <f>_xlfn.XLOOKUP(A13,'Customer Names'!$A$2:$A$2336,'Customer Names'!$D$2:$D$2336)</f>
        <v xml:space="preserve"> David</v>
      </c>
      <c r="C13" s="1">
        <f>_xlfn.XLOOKUP(A13,'Midical Examination'!$A$2:$A$2336,'Midical Examination'!$B$2:$B$2336)</f>
        <v>42.13</v>
      </c>
      <c r="D13" s="1">
        <f>_xlfn.XLOOKUP(A13,'Midical Examination'!$A$2:$A$2336,'Midical Examination'!$C$2:$C$2336)</f>
        <v>11.9</v>
      </c>
      <c r="E13" s="7" t="str">
        <f>_xlfn.XLOOKUP(A13,'Midical Examination'!$A$2:$A$2336,'Midical Examination'!$D$2:$D$2336)</f>
        <v>No</v>
      </c>
      <c r="F13" s="7" t="str">
        <f>_xlfn.XLOOKUP(A13,'Midical Examination'!$A$2:$A$2336,'Midical Examination'!$E$2:$E$2336)</f>
        <v>No</v>
      </c>
      <c r="G13" s="7" t="str">
        <f>_xlfn.XLOOKUP(A13,'Midical Examination'!$A$2:$A$2336,'Midical Examination'!$F$2:$F$2336)</f>
        <v>No</v>
      </c>
      <c r="H13" s="13">
        <f>_xlfn.XLOOKUP(A13,'Midical Examination'!$A$2:$A$2336,'Midical Examination'!$G$2:$G$2336)</f>
        <v>0</v>
      </c>
      <c r="I13" s="7" t="str">
        <f>_xlfn.XLOOKUP(A13,'Midical Examination'!$A$2:$A$2336,'Midical Examination'!$H$2:$H$2336)</f>
        <v>yes</v>
      </c>
      <c r="J13" s="1" t="str">
        <f>_xlfn.XLOOKUP(A13,'Midical Examination'!$A$2:$A$2336,'Midical Examination'!$I$2:$I$2336)</f>
        <v>Obesity</v>
      </c>
      <c r="K13" s="1" t="str">
        <f t="shared" si="0"/>
        <v>Diabetic</v>
      </c>
      <c r="L13" s="12">
        <f>_xlfn.XLOOKUP(A13,'Hospitalisation Details'!$A$2:$A$2339,'Hospitalisation Details'!$L$2:$L$2339)</f>
        <v>24042</v>
      </c>
      <c r="M13" s="14">
        <f>_xlfn.XLOOKUP(A13,'Hospitalisation Details'!$A$2:$A$2339,'Hospitalisation Details'!$F$2:$F$2339)</f>
        <v>48675.519999999997</v>
      </c>
      <c r="N13" s="1" t="str">
        <f>_xlfn.XLOOKUP(A13,'Hospitalisation Details'!$A$2:$A$2339,'Hospitalisation Details'!$G$2:$G$2339)</f>
        <v>tier - 1</v>
      </c>
      <c r="O13" s="1" t="str">
        <f>_xlfn.XLOOKUP(A13,'Hospitalisation Details'!$A$2:$A$2339,'Hospitalisation Details'!$H$2:$H$2339)</f>
        <v>tier - 2</v>
      </c>
      <c r="P13" s="1" t="str">
        <f>_xlfn.XLOOKUP(A13,'Hospitalisation Details'!$A$2:$A$2339,'Hospitalisation Details'!$I$2:$I$2339)</f>
        <v>R1013</v>
      </c>
      <c r="Q13" s="75">
        <f>_xlfn.XLOOKUP(A13,'Hospitalisation Details'!$A$2:$A$2339,'Hospitalisation Details'!$M$2:$M$2339)</f>
        <v>57</v>
      </c>
      <c r="R13" s="1" t="str">
        <f t="shared" si="1"/>
        <v>Middle Aged</v>
      </c>
    </row>
    <row r="14" spans="1:25" ht="15.6" x14ac:dyDescent="0.3">
      <c r="A14" s="4" t="s">
        <v>13</v>
      </c>
      <c r="B14" s="1" t="str">
        <f>_xlfn.XLOOKUP(A14,'Customer Names'!$A$2:$A$2336,'Customer Names'!$D$2:$D$2336)</f>
        <v xml:space="preserve"> Wade</v>
      </c>
      <c r="C14" s="1">
        <f>_xlfn.XLOOKUP(A14,'Midical Examination'!$A$2:$A$2336,'Midical Examination'!$B$2:$B$2336)</f>
        <v>40.92</v>
      </c>
      <c r="D14" s="1">
        <f>_xlfn.XLOOKUP(A14,'Midical Examination'!$A$2:$A$2336,'Midical Examination'!$C$2:$C$2336)</f>
        <v>8.41</v>
      </c>
      <c r="E14" s="7" t="str">
        <f>_xlfn.XLOOKUP(A14,'Midical Examination'!$A$2:$A$2336,'Midical Examination'!$D$2:$D$2336)</f>
        <v>No</v>
      </c>
      <c r="F14" s="7" t="str">
        <f>_xlfn.XLOOKUP(A14,'Midical Examination'!$A$2:$A$2336,'Midical Examination'!$E$2:$E$2336)</f>
        <v>No</v>
      </c>
      <c r="G14" s="7" t="str">
        <f>_xlfn.XLOOKUP(A14,'Midical Examination'!$A$2:$A$2336,'Midical Examination'!$F$2:$F$2336)</f>
        <v>No</v>
      </c>
      <c r="H14" s="13">
        <f>_xlfn.XLOOKUP(A14,'Midical Examination'!$A$2:$A$2336,'Midical Examination'!$G$2:$G$2336)</f>
        <v>0</v>
      </c>
      <c r="I14" s="7" t="str">
        <f>_xlfn.XLOOKUP(A14,'Midical Examination'!$A$2:$A$2336,'Midical Examination'!$H$2:$H$2336)</f>
        <v>yes</v>
      </c>
      <c r="J14" s="1" t="str">
        <f>_xlfn.XLOOKUP(A14,'Midical Examination'!$A$2:$A$2336,'Midical Examination'!$I$2:$I$2336)</f>
        <v>Obesity</v>
      </c>
      <c r="K14" s="1" t="str">
        <f t="shared" si="0"/>
        <v>Diabetic</v>
      </c>
      <c r="L14" s="12">
        <f>_xlfn.XLOOKUP(A14,'Hospitalisation Details'!$A$2:$A$2339,'Hospitalisation Details'!$L$2:$L$2339)</f>
        <v>22930</v>
      </c>
      <c r="M14" s="14">
        <f>_xlfn.XLOOKUP(A14,'Hospitalisation Details'!$A$2:$A$2339,'Hospitalisation Details'!$F$2:$F$2339)</f>
        <v>48673.56</v>
      </c>
      <c r="N14" s="1" t="str">
        <f>_xlfn.XLOOKUP(A14,'Hospitalisation Details'!$A$2:$A$2339,'Hospitalisation Details'!$G$2:$G$2339)</f>
        <v>tier - 1</v>
      </c>
      <c r="O14" s="1" t="str">
        <f>_xlfn.XLOOKUP(A14,'Hospitalisation Details'!$A$2:$A$2339,'Hospitalisation Details'!$H$2:$H$2339)</f>
        <v>tier - 2</v>
      </c>
      <c r="P14" s="1" t="str">
        <f>_xlfn.XLOOKUP(A14,'Hospitalisation Details'!$A$2:$A$2339,'Hospitalisation Details'!$I$2:$I$2339)</f>
        <v>R1013</v>
      </c>
      <c r="Q14" s="75">
        <f>_xlfn.XLOOKUP(A14,'Hospitalisation Details'!$A$2:$A$2339,'Hospitalisation Details'!$M$2:$M$2339)</f>
        <v>60</v>
      </c>
      <c r="R14" s="1" t="str">
        <f t="shared" si="1"/>
        <v>Senior</v>
      </c>
    </row>
    <row r="15" spans="1:25" ht="15.6" x14ac:dyDescent="0.3">
      <c r="A15" s="4" t="s">
        <v>14</v>
      </c>
      <c r="B15" s="1" t="str">
        <f>_xlfn.XLOOKUP(A15,'Customer Names'!$A$2:$A$2336,'Customer Names'!$D$2:$D$2336)</f>
        <v xml:space="preserve"> Franklin</v>
      </c>
      <c r="C15" s="1">
        <f>_xlfn.XLOOKUP(A15,'Midical Examination'!$A$2:$A$2336,'Midical Examination'!$B$2:$B$2336)</f>
        <v>40.564999999999998</v>
      </c>
      <c r="D15" s="1">
        <f>_xlfn.XLOOKUP(A15,'Midical Examination'!$A$2:$A$2336,'Midical Examination'!$C$2:$C$2336)</f>
        <v>7.02</v>
      </c>
      <c r="E15" s="7" t="str">
        <f>_xlfn.XLOOKUP(A15,'Midical Examination'!$A$2:$A$2336,'Midical Examination'!$D$2:$D$2336)</f>
        <v>No</v>
      </c>
      <c r="F15" s="7" t="str">
        <f>_xlfn.XLOOKUP(A15,'Midical Examination'!$A$2:$A$2336,'Midical Examination'!$E$2:$E$2336)</f>
        <v>No</v>
      </c>
      <c r="G15" s="7" t="str">
        <f>_xlfn.XLOOKUP(A15,'Midical Examination'!$A$2:$A$2336,'Midical Examination'!$F$2:$F$2336)</f>
        <v>No</v>
      </c>
      <c r="H15" s="13">
        <f>_xlfn.XLOOKUP(A15,'Midical Examination'!$A$2:$A$2336,'Midical Examination'!$G$2:$G$2336)</f>
        <v>0</v>
      </c>
      <c r="I15" s="7" t="str">
        <f>_xlfn.XLOOKUP(A15,'Midical Examination'!$A$2:$A$2336,'Midical Examination'!$H$2:$H$2336)</f>
        <v>yes</v>
      </c>
      <c r="J15" s="1" t="str">
        <f>_xlfn.XLOOKUP(A15,'Midical Examination'!$A$2:$A$2336,'Midical Examination'!$I$2:$I$2336)</f>
        <v>Obesity</v>
      </c>
      <c r="K15" s="1" t="str">
        <f t="shared" si="0"/>
        <v>Diabetic</v>
      </c>
      <c r="L15" s="12">
        <f>_xlfn.XLOOKUP(A15,'Hospitalisation Details'!$A$2:$A$2339,'Hospitalisation Details'!$L$2:$L$2339)</f>
        <v>25173</v>
      </c>
      <c r="M15" s="14">
        <f>_xlfn.XLOOKUP(A15,'Hospitalisation Details'!$A$2:$A$2339,'Hospitalisation Details'!$F$2:$F$2339)</f>
        <v>48549.18</v>
      </c>
      <c r="N15" s="1" t="str">
        <f>_xlfn.XLOOKUP(A15,'Hospitalisation Details'!$A$2:$A$2339,'Hospitalisation Details'!$G$2:$G$2339)</f>
        <v>tier - 1</v>
      </c>
      <c r="O15" s="1" t="str">
        <f>_xlfn.XLOOKUP(A15,'Hospitalisation Details'!$A$2:$A$2339,'Hospitalisation Details'!$H$2:$H$2339)</f>
        <v>tier - 3</v>
      </c>
      <c r="P15" s="1" t="str">
        <f>_xlfn.XLOOKUP(A15,'Hospitalisation Details'!$A$2:$A$2339,'Hospitalisation Details'!$I$2:$I$2339)</f>
        <v>R1016</v>
      </c>
      <c r="Q15" s="75">
        <f>_xlfn.XLOOKUP(A15,'Hospitalisation Details'!$A$2:$A$2339,'Hospitalisation Details'!$M$2:$M$2339)</f>
        <v>54</v>
      </c>
      <c r="R15" s="1" t="str">
        <f t="shared" si="1"/>
        <v>Middle Aged</v>
      </c>
    </row>
    <row r="16" spans="1:25" ht="15.6" x14ac:dyDescent="0.3">
      <c r="A16" s="4" t="s">
        <v>15</v>
      </c>
      <c r="B16" s="1" t="str">
        <f>_xlfn.XLOOKUP(A16,'Customer Names'!$A$2:$A$2336,'Customer Names'!$D$2:$D$2336)</f>
        <v xml:space="preserve"> Leilani M</v>
      </c>
      <c r="C16" s="1">
        <f>_xlfn.XLOOKUP(A16,'Midical Examination'!$A$2:$A$2336,'Midical Examination'!$B$2:$B$2336)</f>
        <v>36.384999999999998</v>
      </c>
      <c r="D16" s="1">
        <f>_xlfn.XLOOKUP(A16,'Midical Examination'!$A$2:$A$2336,'Midical Examination'!$C$2:$C$2336)</f>
        <v>7.59</v>
      </c>
      <c r="E16" s="7" t="str">
        <f>_xlfn.XLOOKUP(A16,'Midical Examination'!$A$2:$A$2336,'Midical Examination'!$D$2:$D$2336)</f>
        <v>yes</v>
      </c>
      <c r="F16" s="7" t="str">
        <f>_xlfn.XLOOKUP(A16,'Midical Examination'!$A$2:$A$2336,'Midical Examination'!$E$2:$E$2336)</f>
        <v>No</v>
      </c>
      <c r="G16" s="7" t="str">
        <f>_xlfn.XLOOKUP(A16,'Midical Examination'!$A$2:$A$2336,'Midical Examination'!$F$2:$F$2336)</f>
        <v>No</v>
      </c>
      <c r="H16" s="13">
        <f>_xlfn.XLOOKUP(A16,'Midical Examination'!$A$2:$A$2336,'Midical Examination'!$G$2:$G$2336)</f>
        <v>2</v>
      </c>
      <c r="I16" s="7" t="str">
        <f>_xlfn.XLOOKUP(A16,'Midical Examination'!$A$2:$A$2336,'Midical Examination'!$H$2:$H$2336)</f>
        <v>yes</v>
      </c>
      <c r="J16" s="1" t="str">
        <f>_xlfn.XLOOKUP(A16,'Midical Examination'!$A$2:$A$2336,'Midical Examination'!$I$2:$I$2336)</f>
        <v>Obesity</v>
      </c>
      <c r="K16" s="1" t="str">
        <f t="shared" si="0"/>
        <v>Diabetic</v>
      </c>
      <c r="L16" s="12">
        <f>_xlfn.XLOOKUP(A16,'Hospitalisation Details'!$A$2:$A$2339,'Hospitalisation Details'!$L$2:$L$2339)</f>
        <v>22636</v>
      </c>
      <c r="M16" s="14">
        <f>_xlfn.XLOOKUP(A16,'Hospitalisation Details'!$A$2:$A$2339,'Hospitalisation Details'!$F$2:$F$2339)</f>
        <v>48517.56</v>
      </c>
      <c r="N16" s="1" t="str">
        <f>_xlfn.XLOOKUP(A16,'Hospitalisation Details'!$A$2:$A$2339,'Hospitalisation Details'!$G$2:$G$2339)</f>
        <v>tier - 1</v>
      </c>
      <c r="O16" s="1" t="str">
        <f>_xlfn.XLOOKUP(A16,'Hospitalisation Details'!$A$2:$A$2339,'Hospitalisation Details'!$H$2:$H$2339)</f>
        <v>tier - 3</v>
      </c>
      <c r="P16" s="1" t="str">
        <f>_xlfn.XLOOKUP(A16,'Hospitalisation Details'!$A$2:$A$2339,'Hospitalisation Details'!$I$2:$I$2339)</f>
        <v>R1024</v>
      </c>
      <c r="Q16" s="75">
        <f>_xlfn.XLOOKUP(A16,'Hospitalisation Details'!$A$2:$A$2339,'Hospitalisation Details'!$M$2:$M$2339)</f>
        <v>61</v>
      </c>
      <c r="R16" s="1" t="str">
        <f t="shared" si="1"/>
        <v>Senior</v>
      </c>
    </row>
    <row r="17" spans="1:18" ht="15.6" x14ac:dyDescent="0.3">
      <c r="A17" s="4" t="s">
        <v>16</v>
      </c>
      <c r="B17" s="1" t="str">
        <f>_xlfn.XLOOKUP(A17,'Customer Names'!$A$2:$A$2336,'Customer Names'!$D$2:$D$2336)</f>
        <v xml:space="preserve"> Philippe</v>
      </c>
      <c r="C17" s="1">
        <f>_xlfn.XLOOKUP(A17,'Midical Examination'!$A$2:$A$2336,'Midical Examination'!$B$2:$B$2336)</f>
        <v>39.9</v>
      </c>
      <c r="D17" s="1">
        <f>_xlfn.XLOOKUP(A17,'Midical Examination'!$A$2:$A$2336,'Midical Examination'!$C$2:$C$2336)</f>
        <v>11.32</v>
      </c>
      <c r="E17" s="7" t="str">
        <f>_xlfn.XLOOKUP(A17,'Midical Examination'!$A$2:$A$2336,'Midical Examination'!$D$2:$D$2336)</f>
        <v>No</v>
      </c>
      <c r="F17" s="7" t="str">
        <f>_xlfn.XLOOKUP(A17,'Midical Examination'!$A$2:$A$2336,'Midical Examination'!$E$2:$E$2336)</f>
        <v>No</v>
      </c>
      <c r="G17" s="7" t="str">
        <f>_xlfn.XLOOKUP(A17,'Midical Examination'!$A$2:$A$2336,'Midical Examination'!$F$2:$F$2336)</f>
        <v>No</v>
      </c>
      <c r="H17" s="13">
        <f>_xlfn.XLOOKUP(A17,'Midical Examination'!$A$2:$A$2336,'Midical Examination'!$G$2:$G$2336)</f>
        <v>0</v>
      </c>
      <c r="I17" s="7" t="str">
        <f>_xlfn.XLOOKUP(A17,'Midical Examination'!$A$2:$A$2336,'Midical Examination'!$H$2:$H$2336)</f>
        <v>yes</v>
      </c>
      <c r="J17" s="1" t="str">
        <f>_xlfn.XLOOKUP(A17,'Midical Examination'!$A$2:$A$2336,'Midical Examination'!$I$2:$I$2336)</f>
        <v>Obesity</v>
      </c>
      <c r="K17" s="1" t="str">
        <f t="shared" si="0"/>
        <v>Diabetic</v>
      </c>
      <c r="L17" s="12">
        <f>_xlfn.XLOOKUP(A17,'Hospitalisation Details'!$A$2:$A$2339,'Hospitalisation Details'!$L$2:$L$2339)</f>
        <v>22885</v>
      </c>
      <c r="M17" s="14">
        <f>_xlfn.XLOOKUP(A17,'Hospitalisation Details'!$A$2:$A$2339,'Hospitalisation Details'!$F$2:$F$2339)</f>
        <v>48173.36</v>
      </c>
      <c r="N17" s="1" t="str">
        <f>_xlfn.XLOOKUP(A17,'Hospitalisation Details'!$A$2:$A$2339,'Hospitalisation Details'!$G$2:$G$2339)</f>
        <v>tier - 1</v>
      </c>
      <c r="O17" s="1" t="str">
        <f>_xlfn.XLOOKUP(A17,'Hospitalisation Details'!$A$2:$A$2339,'Hospitalisation Details'!$H$2:$H$2339)</f>
        <v>tier - 3</v>
      </c>
      <c r="P17" s="1" t="str">
        <f>_xlfn.XLOOKUP(A17,'Hospitalisation Details'!$A$2:$A$2339,'Hospitalisation Details'!$I$2:$I$2339)</f>
        <v>R1011</v>
      </c>
      <c r="Q17" s="75">
        <f>_xlfn.XLOOKUP(A17,'Hospitalisation Details'!$A$2:$A$2339,'Hospitalisation Details'!$M$2:$M$2339)</f>
        <v>60</v>
      </c>
      <c r="R17" s="1" t="str">
        <f t="shared" si="1"/>
        <v>Senior</v>
      </c>
    </row>
    <row r="18" spans="1:18" ht="15.6" x14ac:dyDescent="0.3">
      <c r="A18" s="4" t="s">
        <v>17</v>
      </c>
      <c r="B18" s="1" t="str">
        <f>_xlfn.XLOOKUP(A18,'Customer Names'!$A$2:$A$2336,'Customer Names'!$D$2:$D$2336)</f>
        <v xml:space="preserve"> Jennifer A</v>
      </c>
      <c r="C18" s="1">
        <f>_xlfn.XLOOKUP(A18,'Midical Examination'!$A$2:$A$2336,'Midical Examination'!$B$2:$B$2336)</f>
        <v>33.799999999999997</v>
      </c>
      <c r="D18" s="1">
        <f>_xlfn.XLOOKUP(A18,'Midical Examination'!$A$2:$A$2336,'Midical Examination'!$C$2:$C$2336)</f>
        <v>7.67</v>
      </c>
      <c r="E18" s="7" t="str">
        <f>_xlfn.XLOOKUP(A18,'Midical Examination'!$A$2:$A$2336,'Midical Examination'!$D$2:$D$2336)</f>
        <v>No</v>
      </c>
      <c r="F18" s="7" t="str">
        <f>_xlfn.XLOOKUP(A18,'Midical Examination'!$A$2:$A$2336,'Midical Examination'!$E$2:$E$2336)</f>
        <v>No</v>
      </c>
      <c r="G18" s="7" t="str">
        <f>_xlfn.XLOOKUP(A18,'Midical Examination'!$A$2:$A$2336,'Midical Examination'!$F$2:$F$2336)</f>
        <v>No</v>
      </c>
      <c r="H18" s="13">
        <f>_xlfn.XLOOKUP(A18,'Midical Examination'!$A$2:$A$2336,'Midical Examination'!$G$2:$G$2336)</f>
        <v>3</v>
      </c>
      <c r="I18" s="7" t="str">
        <f>_xlfn.XLOOKUP(A18,'Midical Examination'!$A$2:$A$2336,'Midical Examination'!$H$2:$H$2336)</f>
        <v>yes</v>
      </c>
      <c r="J18" s="1" t="str">
        <f>_xlfn.XLOOKUP(A18,'Midical Examination'!$A$2:$A$2336,'Midical Examination'!$I$2:$I$2336)</f>
        <v>Obesity</v>
      </c>
      <c r="K18" s="1" t="str">
        <f t="shared" si="0"/>
        <v>Diabetic</v>
      </c>
      <c r="L18" s="12">
        <f>_xlfn.XLOOKUP(A18,'Hospitalisation Details'!$A$2:$A$2339,'Hospitalisation Details'!$L$2:$L$2339)</f>
        <v>21505</v>
      </c>
      <c r="M18" s="14">
        <f>_xlfn.XLOOKUP(A18,'Hospitalisation Details'!$A$2:$A$2339,'Hospitalisation Details'!$F$2:$F$2339)</f>
        <v>47928.03</v>
      </c>
      <c r="N18" s="1" t="str">
        <f>_xlfn.XLOOKUP(A18,'Hospitalisation Details'!$A$2:$A$2339,'Hospitalisation Details'!$G$2:$G$2339)</f>
        <v>tier - 2</v>
      </c>
      <c r="O18" s="1" t="str">
        <f>_xlfn.XLOOKUP(A18,'Hospitalisation Details'!$A$2:$A$2339,'Hospitalisation Details'!$H$2:$H$2339)</f>
        <v>tier - 3</v>
      </c>
      <c r="P18" s="1" t="str">
        <f>_xlfn.XLOOKUP(A18,'Hospitalisation Details'!$A$2:$A$2339,'Hospitalisation Details'!$I$2:$I$2339)</f>
        <v>R1011</v>
      </c>
      <c r="Q18" s="75">
        <f>_xlfn.XLOOKUP(A18,'Hospitalisation Details'!$A$2:$A$2339,'Hospitalisation Details'!$M$2:$M$2339)</f>
        <v>64</v>
      </c>
      <c r="R18" s="1" t="str">
        <f t="shared" si="1"/>
        <v>Senior</v>
      </c>
    </row>
    <row r="19" spans="1:18" ht="15.6" x14ac:dyDescent="0.3">
      <c r="A19" s="4" t="s">
        <v>18</v>
      </c>
      <c r="B19" s="1" t="str">
        <f>_xlfn.XLOOKUP(A19,'Customer Names'!$A$2:$A$2336,'Customer Names'!$D$2:$D$2336)</f>
        <v xml:space="preserve"> Christina M</v>
      </c>
      <c r="C19" s="1">
        <f>_xlfn.XLOOKUP(A19,'Midical Examination'!$A$2:$A$2336,'Midical Examination'!$B$2:$B$2336)</f>
        <v>36.765000000000001</v>
      </c>
      <c r="D19" s="1">
        <f>_xlfn.XLOOKUP(A19,'Midical Examination'!$A$2:$A$2336,'Midical Examination'!$C$2:$C$2336)</f>
        <v>7.29</v>
      </c>
      <c r="E19" s="7" t="str">
        <f>_xlfn.XLOOKUP(A19,'Midical Examination'!$A$2:$A$2336,'Midical Examination'!$D$2:$D$2336)</f>
        <v>yes</v>
      </c>
      <c r="F19" s="7" t="str">
        <f>_xlfn.XLOOKUP(A19,'Midical Examination'!$A$2:$A$2336,'Midical Examination'!$E$2:$E$2336)</f>
        <v>No</v>
      </c>
      <c r="G19" s="7" t="str">
        <f>_xlfn.XLOOKUP(A19,'Midical Examination'!$A$2:$A$2336,'Midical Examination'!$F$2:$F$2336)</f>
        <v>Yes</v>
      </c>
      <c r="H19" s="13">
        <f>_xlfn.XLOOKUP(A19,'Midical Examination'!$A$2:$A$2336,'Midical Examination'!$G$2:$G$2336)</f>
        <v>1</v>
      </c>
      <c r="I19" s="7" t="str">
        <f>_xlfn.XLOOKUP(A19,'Midical Examination'!$A$2:$A$2336,'Midical Examination'!$H$2:$H$2336)</f>
        <v>yes</v>
      </c>
      <c r="J19" s="1" t="str">
        <f>_xlfn.XLOOKUP(A19,'Midical Examination'!$A$2:$A$2336,'Midical Examination'!$I$2:$I$2336)</f>
        <v>Obesity</v>
      </c>
      <c r="K19" s="1" t="str">
        <f t="shared" si="0"/>
        <v>Diabetic</v>
      </c>
      <c r="L19" s="12">
        <f>_xlfn.XLOOKUP(A19,'Hospitalisation Details'!$A$2:$A$2339,'Hospitalisation Details'!$L$2:$L$2339)</f>
        <v>23228</v>
      </c>
      <c r="M19" s="14">
        <f>_xlfn.XLOOKUP(A19,'Hospitalisation Details'!$A$2:$A$2339,'Hospitalisation Details'!$F$2:$F$2339)</f>
        <v>47896.79</v>
      </c>
      <c r="N19" s="1" t="str">
        <f>_xlfn.XLOOKUP(A19,'Hospitalisation Details'!$A$2:$A$2339,'Hospitalisation Details'!$G$2:$G$2339)</f>
        <v>tier - 1</v>
      </c>
      <c r="O19" s="1" t="str">
        <f>_xlfn.XLOOKUP(A19,'Hospitalisation Details'!$A$2:$A$2339,'Hospitalisation Details'!$H$2:$H$2339)</f>
        <v>tier - 3</v>
      </c>
      <c r="P19" s="1" t="str">
        <f>_xlfn.XLOOKUP(A19,'Hospitalisation Details'!$A$2:$A$2339,'Hospitalisation Details'!$I$2:$I$2339)</f>
        <v>R1024</v>
      </c>
      <c r="Q19" s="75">
        <f>_xlfn.XLOOKUP(A19,'Hospitalisation Details'!$A$2:$A$2339,'Hospitalisation Details'!$M$2:$M$2339)</f>
        <v>59</v>
      </c>
      <c r="R19" s="1" t="str">
        <f t="shared" si="1"/>
        <v>Middle Aged</v>
      </c>
    </row>
    <row r="20" spans="1:18" ht="15.6" x14ac:dyDescent="0.3">
      <c r="A20" s="4" t="s">
        <v>19</v>
      </c>
      <c r="B20" s="1" t="str">
        <f>_xlfn.XLOOKUP(A20,'Customer Names'!$A$2:$A$2336,'Customer Names'!$D$2:$D$2336)</f>
        <v xml:space="preserve"> Said Sr</v>
      </c>
      <c r="C20" s="1">
        <f>_xlfn.XLOOKUP(A20,'Midical Examination'!$A$2:$A$2336,'Midical Examination'!$B$2:$B$2336)</f>
        <v>36.954999999999998</v>
      </c>
      <c r="D20" s="1">
        <f>_xlfn.XLOOKUP(A20,'Midical Examination'!$A$2:$A$2336,'Midical Examination'!$C$2:$C$2336)</f>
        <v>4.72</v>
      </c>
      <c r="E20" s="7" t="str">
        <f>_xlfn.XLOOKUP(A20,'Midical Examination'!$A$2:$A$2336,'Midical Examination'!$D$2:$D$2336)</f>
        <v>yes</v>
      </c>
      <c r="F20" s="7" t="str">
        <f>_xlfn.XLOOKUP(A20,'Midical Examination'!$A$2:$A$2336,'Midical Examination'!$E$2:$E$2336)</f>
        <v>No</v>
      </c>
      <c r="G20" s="7" t="str">
        <f>_xlfn.XLOOKUP(A20,'Midical Examination'!$A$2:$A$2336,'Midical Examination'!$F$2:$F$2336)</f>
        <v>No</v>
      </c>
      <c r="H20" s="13">
        <f>_xlfn.XLOOKUP(A20,'Midical Examination'!$A$2:$A$2336,'Midical Examination'!$G$2:$G$2336)</f>
        <v>1</v>
      </c>
      <c r="I20" s="7" t="str">
        <f>_xlfn.XLOOKUP(A20,'Midical Examination'!$A$2:$A$2336,'Midical Examination'!$H$2:$H$2336)</f>
        <v>yes</v>
      </c>
      <c r="J20" s="1" t="str">
        <f>_xlfn.XLOOKUP(A20,'Midical Examination'!$A$2:$A$2336,'Midical Examination'!$I$2:$I$2336)</f>
        <v>Obesity</v>
      </c>
      <c r="K20" s="1" t="str">
        <f t="shared" si="0"/>
        <v>Normal</v>
      </c>
      <c r="L20" s="12">
        <f>_xlfn.XLOOKUP(A20,'Hospitalisation Details'!$A$2:$A$2339,'Hospitalisation Details'!$L$2:$L$2339)</f>
        <v>23688</v>
      </c>
      <c r="M20" s="14">
        <f>_xlfn.XLOOKUP(A20,'Hospitalisation Details'!$A$2:$A$2339,'Hospitalisation Details'!$F$2:$F$2339)</f>
        <v>47496.49</v>
      </c>
      <c r="N20" s="1" t="str">
        <f>_xlfn.XLOOKUP(A20,'Hospitalisation Details'!$A$2:$A$2339,'Hospitalisation Details'!$G$2:$G$2339)</f>
        <v>tier - 1</v>
      </c>
      <c r="O20" s="1" t="str">
        <f>_xlfn.XLOOKUP(A20,'Hospitalisation Details'!$A$2:$A$2339,'Hospitalisation Details'!$H$2:$H$2339)</f>
        <v>tier - 3</v>
      </c>
      <c r="P20" s="1" t="str">
        <f>_xlfn.XLOOKUP(A20,'Hospitalisation Details'!$A$2:$A$2339,'Hospitalisation Details'!$I$2:$I$2339)</f>
        <v>R1012</v>
      </c>
      <c r="Q20" s="75">
        <f>_xlfn.XLOOKUP(A20,'Hospitalisation Details'!$A$2:$A$2339,'Hospitalisation Details'!$M$2:$M$2339)</f>
        <v>58</v>
      </c>
      <c r="R20" s="1" t="str">
        <f t="shared" si="1"/>
        <v>Middle Aged</v>
      </c>
    </row>
    <row r="21" spans="1:18" ht="15.6" x14ac:dyDescent="0.3">
      <c r="A21" s="4" t="s">
        <v>20</v>
      </c>
      <c r="B21" s="1" t="str">
        <f>_xlfn.XLOOKUP(A21,'Customer Names'!$A$2:$A$2336,'Customer Names'!$D$2:$D$2336)</f>
        <v xml:space="preserve"> John</v>
      </c>
      <c r="C21" s="1">
        <f>_xlfn.XLOOKUP(A21,'Midical Examination'!$A$2:$A$2336,'Midical Examination'!$B$2:$B$2336)</f>
        <v>42.9</v>
      </c>
      <c r="D21" s="1">
        <f>_xlfn.XLOOKUP(A21,'Midical Examination'!$A$2:$A$2336,'Midical Examination'!$C$2:$C$2336)</f>
        <v>11.41</v>
      </c>
      <c r="E21" s="7" t="str">
        <f>_xlfn.XLOOKUP(A21,'Midical Examination'!$A$2:$A$2336,'Midical Examination'!$D$2:$D$2336)</f>
        <v>No</v>
      </c>
      <c r="F21" s="7" t="str">
        <f>_xlfn.XLOOKUP(A21,'Midical Examination'!$A$2:$A$2336,'Midical Examination'!$E$2:$E$2336)</f>
        <v>No</v>
      </c>
      <c r="G21" s="7" t="str">
        <f>_xlfn.XLOOKUP(A21,'Midical Examination'!$A$2:$A$2336,'Midical Examination'!$F$2:$F$2336)</f>
        <v>No</v>
      </c>
      <c r="H21" s="13">
        <f>_xlfn.XLOOKUP(A21,'Midical Examination'!$A$2:$A$2336,'Midical Examination'!$G$2:$G$2336)</f>
        <v>0</v>
      </c>
      <c r="I21" s="7" t="str">
        <f>_xlfn.XLOOKUP(A21,'Midical Examination'!$A$2:$A$2336,'Midical Examination'!$H$2:$H$2336)</f>
        <v>yes</v>
      </c>
      <c r="J21" s="1" t="str">
        <f>_xlfn.XLOOKUP(A21,'Midical Examination'!$A$2:$A$2336,'Midical Examination'!$I$2:$I$2336)</f>
        <v>Obesity</v>
      </c>
      <c r="K21" s="1" t="str">
        <f t="shared" si="0"/>
        <v>Diabetic</v>
      </c>
      <c r="L21" s="12">
        <f>_xlfn.XLOOKUP(A21,'Hospitalisation Details'!$A$2:$A$2339,'Hospitalisation Details'!$L$2:$L$2339)</f>
        <v>26203</v>
      </c>
      <c r="M21" s="14">
        <f>_xlfn.XLOOKUP(A21,'Hospitalisation Details'!$A$2:$A$2339,'Hospitalisation Details'!$F$2:$F$2339)</f>
        <v>47462.89</v>
      </c>
      <c r="N21" s="1" t="str">
        <f>_xlfn.XLOOKUP(A21,'Hospitalisation Details'!$A$2:$A$2339,'Hospitalisation Details'!$G$2:$G$2339)</f>
        <v>tier - 1</v>
      </c>
      <c r="O21" s="1" t="str">
        <f>_xlfn.XLOOKUP(A21,'Hospitalisation Details'!$A$2:$A$2339,'Hospitalisation Details'!$H$2:$H$2339)</f>
        <v>tier - 2</v>
      </c>
      <c r="P21" s="1" t="str">
        <f>_xlfn.XLOOKUP(A21,'Hospitalisation Details'!$A$2:$A$2339,'Hospitalisation Details'!$I$2:$I$2339)</f>
        <v>R1013</v>
      </c>
      <c r="Q21" s="75">
        <f>_xlfn.XLOOKUP(A21,'Hospitalisation Details'!$A$2:$A$2339,'Hospitalisation Details'!$M$2:$M$2339)</f>
        <v>51</v>
      </c>
      <c r="R21" s="1" t="str">
        <f t="shared" si="1"/>
        <v>Middle Aged</v>
      </c>
    </row>
    <row r="22" spans="1:18" ht="15.6" x14ac:dyDescent="0.3">
      <c r="A22" s="4" t="s">
        <v>21</v>
      </c>
      <c r="B22" s="1" t="str">
        <f>_xlfn.XLOOKUP(A22,'Customer Names'!$A$2:$A$2336,'Customer Names'!$D$2:$D$2336)</f>
        <v xml:space="preserve"> Myles</v>
      </c>
      <c r="C22" s="1">
        <f>_xlfn.XLOOKUP(A22,'Midical Examination'!$A$2:$A$2336,'Midical Examination'!$B$2:$B$2336)</f>
        <v>36.299999999999997</v>
      </c>
      <c r="D22" s="1">
        <f>_xlfn.XLOOKUP(A22,'Midical Examination'!$A$2:$A$2336,'Midical Examination'!$C$2:$C$2336)</f>
        <v>11.5</v>
      </c>
      <c r="E22" s="7" t="str">
        <f>_xlfn.XLOOKUP(A22,'Midical Examination'!$A$2:$A$2336,'Midical Examination'!$D$2:$D$2336)</f>
        <v>yes</v>
      </c>
      <c r="F22" s="7" t="str">
        <f>_xlfn.XLOOKUP(A22,'Midical Examination'!$A$2:$A$2336,'Midical Examination'!$E$2:$E$2336)</f>
        <v>No</v>
      </c>
      <c r="G22" s="7" t="str">
        <f>_xlfn.XLOOKUP(A22,'Midical Examination'!$A$2:$A$2336,'Midical Examination'!$F$2:$F$2336)</f>
        <v>No</v>
      </c>
      <c r="H22" s="13">
        <f>_xlfn.XLOOKUP(A22,'Midical Examination'!$A$2:$A$2336,'Midical Examination'!$G$2:$G$2336)</f>
        <v>2</v>
      </c>
      <c r="I22" s="7" t="str">
        <f>_xlfn.XLOOKUP(A22,'Midical Examination'!$A$2:$A$2336,'Midical Examination'!$H$2:$H$2336)</f>
        <v>yes</v>
      </c>
      <c r="J22" s="1" t="str">
        <f>_xlfn.XLOOKUP(A22,'Midical Examination'!$A$2:$A$2336,'Midical Examination'!$I$2:$I$2336)</f>
        <v>Obesity</v>
      </c>
      <c r="K22" s="1" t="str">
        <f t="shared" si="0"/>
        <v>Diabetic</v>
      </c>
      <c r="L22" s="12">
        <f>_xlfn.XLOOKUP(A22,'Hospitalisation Details'!$A$2:$A$2339,'Hospitalisation Details'!$L$2:$L$2339)</f>
        <v>22445</v>
      </c>
      <c r="M22" s="14">
        <f>_xlfn.XLOOKUP(A22,'Hospitalisation Details'!$A$2:$A$2339,'Hospitalisation Details'!$F$2:$F$2339)</f>
        <v>47403.88</v>
      </c>
      <c r="N22" s="1" t="str">
        <f>_xlfn.XLOOKUP(A22,'Hospitalisation Details'!$A$2:$A$2339,'Hospitalisation Details'!$G$2:$G$2339)</f>
        <v>tier - 1</v>
      </c>
      <c r="O22" s="1" t="str">
        <f>_xlfn.XLOOKUP(A22,'Hospitalisation Details'!$A$2:$A$2339,'Hospitalisation Details'!$H$2:$H$2339)</f>
        <v>tier - 3</v>
      </c>
      <c r="P22" s="1" t="str">
        <f>_xlfn.XLOOKUP(A22,'Hospitalisation Details'!$A$2:$A$2339,'Hospitalisation Details'!$I$2:$I$2339)</f>
        <v>R1011</v>
      </c>
      <c r="Q22" s="75">
        <f>_xlfn.XLOOKUP(A22,'Hospitalisation Details'!$A$2:$A$2339,'Hospitalisation Details'!$M$2:$M$2339)</f>
        <v>61</v>
      </c>
      <c r="R22" s="1" t="str">
        <f t="shared" si="1"/>
        <v>Senior</v>
      </c>
    </row>
    <row r="23" spans="1:18" ht="15.6" x14ac:dyDescent="0.3">
      <c r="A23" s="4" t="s">
        <v>22</v>
      </c>
      <c r="B23" s="1" t="str">
        <f>_xlfn.XLOOKUP(A23,'Customer Names'!$A$2:$A$2336,'Customer Names'!$D$2:$D$2336)</f>
        <v xml:space="preserve"> Madelyn C</v>
      </c>
      <c r="C23" s="1">
        <f>_xlfn.XLOOKUP(A23,'Midical Examination'!$A$2:$A$2336,'Midical Examination'!$B$2:$B$2336)</f>
        <v>32.200000000000003</v>
      </c>
      <c r="D23" s="1">
        <f>_xlfn.XLOOKUP(A23,'Midical Examination'!$A$2:$A$2336,'Midical Examination'!$C$2:$C$2336)</f>
        <v>6.22</v>
      </c>
      <c r="E23" s="7" t="str">
        <f>_xlfn.XLOOKUP(A23,'Midical Examination'!$A$2:$A$2336,'Midical Examination'!$D$2:$D$2336)</f>
        <v>yes</v>
      </c>
      <c r="F23" s="7" t="str">
        <f>_xlfn.XLOOKUP(A23,'Midical Examination'!$A$2:$A$2336,'Midical Examination'!$E$2:$E$2336)</f>
        <v>No</v>
      </c>
      <c r="G23" s="7" t="str">
        <f>_xlfn.XLOOKUP(A23,'Midical Examination'!$A$2:$A$2336,'Midical Examination'!$F$2:$F$2336)</f>
        <v>No</v>
      </c>
      <c r="H23" s="13">
        <f>_xlfn.XLOOKUP(A23,'Midical Examination'!$A$2:$A$2336,'Midical Examination'!$G$2:$G$2336)</f>
        <v>2</v>
      </c>
      <c r="I23" s="7" t="str">
        <f>_xlfn.XLOOKUP(A23,'Midical Examination'!$A$2:$A$2336,'Midical Examination'!$H$2:$H$2336)</f>
        <v>yes</v>
      </c>
      <c r="J23" s="1" t="str">
        <f>_xlfn.XLOOKUP(A23,'Midical Examination'!$A$2:$A$2336,'Midical Examination'!$I$2:$I$2336)</f>
        <v>Obesity</v>
      </c>
      <c r="K23" s="1" t="str">
        <f t="shared" si="0"/>
        <v>Pre-Diabetic</v>
      </c>
      <c r="L23" s="12">
        <f>_xlfn.XLOOKUP(A23,'Hospitalisation Details'!$A$2:$A$2339,'Hospitalisation Details'!$L$2:$L$2339)</f>
        <v>21827</v>
      </c>
      <c r="M23" s="14">
        <f>_xlfn.XLOOKUP(A23,'Hospitalisation Details'!$A$2:$A$2339,'Hospitalisation Details'!$F$2:$F$2339)</f>
        <v>47305.31</v>
      </c>
      <c r="N23" s="1" t="str">
        <f>_xlfn.XLOOKUP(A23,'Hospitalisation Details'!$A$2:$A$2339,'Hospitalisation Details'!$G$2:$G$2339)</f>
        <v>tier - 2</v>
      </c>
      <c r="O23" s="1" t="str">
        <f>_xlfn.XLOOKUP(A23,'Hospitalisation Details'!$A$2:$A$2339,'Hospitalisation Details'!$H$2:$H$2339)</f>
        <v>tier - 1</v>
      </c>
      <c r="P23" s="1" t="str">
        <f>_xlfn.XLOOKUP(A23,'Hospitalisation Details'!$A$2:$A$2339,'Hospitalisation Details'!$I$2:$I$2339)</f>
        <v>R1011</v>
      </c>
      <c r="Q23" s="75">
        <f>_xlfn.XLOOKUP(A23,'Hospitalisation Details'!$A$2:$A$2339,'Hospitalisation Details'!$M$2:$M$2339)</f>
        <v>63</v>
      </c>
      <c r="R23" s="1" t="str">
        <f t="shared" si="1"/>
        <v>Senior</v>
      </c>
    </row>
    <row r="24" spans="1:18" ht="15.6" x14ac:dyDescent="0.3">
      <c r="A24" s="4" t="s">
        <v>23</v>
      </c>
      <c r="B24" s="1" t="str">
        <f>_xlfn.XLOOKUP(A24,'Customer Names'!$A$2:$A$2336,'Customer Names'!$D$2:$D$2336)</f>
        <v xml:space="preserve"> Nicole</v>
      </c>
      <c r="C24" s="1">
        <f>_xlfn.XLOOKUP(A24,'Midical Examination'!$A$2:$A$2336,'Midical Examination'!$B$2:$B$2336)</f>
        <v>31.3</v>
      </c>
      <c r="D24" s="1">
        <f>_xlfn.XLOOKUP(A24,'Midical Examination'!$A$2:$A$2336,'Midical Examination'!$C$2:$C$2336)</f>
        <v>11.38</v>
      </c>
      <c r="E24" s="7" t="str">
        <f>_xlfn.XLOOKUP(A24,'Midical Examination'!$A$2:$A$2336,'Midical Examination'!$D$2:$D$2336)</f>
        <v>No</v>
      </c>
      <c r="F24" s="7" t="str">
        <f>_xlfn.XLOOKUP(A24,'Midical Examination'!$A$2:$A$2336,'Midical Examination'!$E$2:$E$2336)</f>
        <v>No</v>
      </c>
      <c r="G24" s="7" t="str">
        <f>_xlfn.XLOOKUP(A24,'Midical Examination'!$A$2:$A$2336,'Midical Examination'!$F$2:$F$2336)</f>
        <v>No</v>
      </c>
      <c r="H24" s="13">
        <f>_xlfn.XLOOKUP(A24,'Midical Examination'!$A$2:$A$2336,'Midical Examination'!$G$2:$G$2336)</f>
        <v>3</v>
      </c>
      <c r="I24" s="7" t="str">
        <f>_xlfn.XLOOKUP(A24,'Midical Examination'!$A$2:$A$2336,'Midical Examination'!$H$2:$H$2336)</f>
        <v>yes</v>
      </c>
      <c r="J24" s="1" t="str">
        <f>_xlfn.XLOOKUP(A24,'Midical Examination'!$A$2:$A$2336,'Midical Examination'!$I$2:$I$2336)</f>
        <v>Obesity</v>
      </c>
      <c r="K24" s="1" t="str">
        <f t="shared" si="0"/>
        <v>Diabetic</v>
      </c>
      <c r="L24" s="12">
        <f>_xlfn.XLOOKUP(A24,'Hospitalisation Details'!$A$2:$A$2339,'Hospitalisation Details'!$L$2:$L$2339)</f>
        <v>21431</v>
      </c>
      <c r="M24" s="14">
        <f>_xlfn.XLOOKUP(A24,'Hospitalisation Details'!$A$2:$A$2339,'Hospitalisation Details'!$F$2:$F$2339)</f>
        <v>47291.06</v>
      </c>
      <c r="N24" s="1" t="str">
        <f>_xlfn.XLOOKUP(A24,'Hospitalisation Details'!$A$2:$A$2339,'Hospitalisation Details'!$G$2:$G$2339)</f>
        <v>tier - 2</v>
      </c>
      <c r="O24" s="1" t="str">
        <f>_xlfn.XLOOKUP(A24,'Hospitalisation Details'!$A$2:$A$2339,'Hospitalisation Details'!$H$2:$H$2339)</f>
        <v>tier - 1</v>
      </c>
      <c r="P24" s="1" t="str">
        <f>_xlfn.XLOOKUP(A24,'Hospitalisation Details'!$A$2:$A$2339,'Hospitalisation Details'!$I$2:$I$2339)</f>
        <v>R1011</v>
      </c>
      <c r="Q24" s="75">
        <f>_xlfn.XLOOKUP(A24,'Hospitalisation Details'!$A$2:$A$2339,'Hospitalisation Details'!$M$2:$M$2339)</f>
        <v>64</v>
      </c>
      <c r="R24" s="1" t="str">
        <f t="shared" si="1"/>
        <v>Senior</v>
      </c>
    </row>
    <row r="25" spans="1:18" ht="15.6" x14ac:dyDescent="0.3">
      <c r="A25" s="4" t="s">
        <v>24</v>
      </c>
      <c r="B25" s="1" t="str">
        <f>_xlfn.XLOOKUP(A25,'Customer Names'!$A$2:$A$2336,'Customer Names'!$D$2:$D$2336)</f>
        <v xml:space="preserve"> Eric A</v>
      </c>
      <c r="C25" s="1">
        <f>_xlfn.XLOOKUP(A25,'Midical Examination'!$A$2:$A$2336,'Midical Examination'!$B$2:$B$2336)</f>
        <v>41.8</v>
      </c>
      <c r="D25" s="1">
        <f>_xlfn.XLOOKUP(A25,'Midical Examination'!$A$2:$A$2336,'Midical Examination'!$C$2:$C$2336)</f>
        <v>7.89</v>
      </c>
      <c r="E25" s="7" t="str">
        <f>_xlfn.XLOOKUP(A25,'Midical Examination'!$A$2:$A$2336,'Midical Examination'!$D$2:$D$2336)</f>
        <v>yes</v>
      </c>
      <c r="F25" s="7" t="str">
        <f>_xlfn.XLOOKUP(A25,'Midical Examination'!$A$2:$A$2336,'Midical Examination'!$E$2:$E$2336)</f>
        <v>No</v>
      </c>
      <c r="G25" s="7" t="str">
        <f>_xlfn.XLOOKUP(A25,'Midical Examination'!$A$2:$A$2336,'Midical Examination'!$F$2:$F$2336)</f>
        <v>No</v>
      </c>
      <c r="H25" s="13">
        <f>_xlfn.XLOOKUP(A25,'Midical Examination'!$A$2:$A$2336,'Midical Examination'!$G$2:$G$2336)</f>
        <v>2</v>
      </c>
      <c r="I25" s="7" t="str">
        <f>_xlfn.XLOOKUP(A25,'Midical Examination'!$A$2:$A$2336,'Midical Examination'!$H$2:$H$2336)</f>
        <v>yes</v>
      </c>
      <c r="J25" s="1" t="str">
        <f>_xlfn.XLOOKUP(A25,'Midical Examination'!$A$2:$A$2336,'Midical Examination'!$I$2:$I$2336)</f>
        <v>Obesity</v>
      </c>
      <c r="K25" s="1" t="str">
        <f t="shared" si="0"/>
        <v>Diabetic</v>
      </c>
      <c r="L25" s="12">
        <f>_xlfn.XLOOKUP(A25,'Hospitalisation Details'!$A$2:$A$2339,'Hospitalisation Details'!$L$2:$L$2339)</f>
        <v>25930</v>
      </c>
      <c r="M25" s="14">
        <f>_xlfn.XLOOKUP(A25,'Hospitalisation Details'!$A$2:$A$2339,'Hospitalisation Details'!$F$2:$F$2339)</f>
        <v>47269.85</v>
      </c>
      <c r="N25" s="1" t="str">
        <f>_xlfn.XLOOKUP(A25,'Hospitalisation Details'!$A$2:$A$2339,'Hospitalisation Details'!$G$2:$G$2339)</f>
        <v>tier - 1</v>
      </c>
      <c r="O25" s="1" t="str">
        <f>_xlfn.XLOOKUP(A25,'Hospitalisation Details'!$A$2:$A$2339,'Hospitalisation Details'!$H$2:$H$2339)</f>
        <v>tier - 2</v>
      </c>
      <c r="P25" s="1" t="str">
        <f>_xlfn.XLOOKUP(A25,'Hospitalisation Details'!$A$2:$A$2339,'Hospitalisation Details'!$I$2:$I$2339)</f>
        <v>R1013</v>
      </c>
      <c r="Q25" s="75">
        <f>_xlfn.XLOOKUP(A25,'Hospitalisation Details'!$A$2:$A$2339,'Hospitalisation Details'!$M$2:$M$2339)</f>
        <v>52</v>
      </c>
      <c r="R25" s="1" t="str">
        <f t="shared" si="1"/>
        <v>Middle Aged</v>
      </c>
    </row>
    <row r="26" spans="1:18" ht="15.6" x14ac:dyDescent="0.3">
      <c r="A26" s="4" t="s">
        <v>25</v>
      </c>
      <c r="B26" s="1" t="str">
        <f>_xlfn.XLOOKUP(A26,'Customer Names'!$A$2:$A$2336,'Customer Names'!$D$2:$D$2336)</f>
        <v xml:space="preserve"> Emiliano I</v>
      </c>
      <c r="C26" s="1">
        <f>_xlfn.XLOOKUP(A26,'Midical Examination'!$A$2:$A$2336,'Midical Examination'!$B$2:$B$2336)</f>
        <v>35.090000000000003</v>
      </c>
      <c r="D26" s="1">
        <f>_xlfn.XLOOKUP(A26,'Midical Examination'!$A$2:$A$2336,'Midical Examination'!$C$2:$C$2336)</f>
        <v>4.38</v>
      </c>
      <c r="E26" s="7" t="str">
        <f>_xlfn.XLOOKUP(A26,'Midical Examination'!$A$2:$A$2336,'Midical Examination'!$D$2:$D$2336)</f>
        <v>yes</v>
      </c>
      <c r="F26" s="7" t="str">
        <f>_xlfn.XLOOKUP(A26,'Midical Examination'!$A$2:$A$2336,'Midical Examination'!$E$2:$E$2336)</f>
        <v>No</v>
      </c>
      <c r="G26" s="7" t="str">
        <f>_xlfn.XLOOKUP(A26,'Midical Examination'!$A$2:$A$2336,'Midical Examination'!$F$2:$F$2336)</f>
        <v>No</v>
      </c>
      <c r="H26" s="13">
        <f>_xlfn.XLOOKUP(A26,'Midical Examination'!$A$2:$A$2336,'Midical Examination'!$G$2:$G$2336)</f>
        <v>2</v>
      </c>
      <c r="I26" s="7" t="str">
        <f>_xlfn.XLOOKUP(A26,'Midical Examination'!$A$2:$A$2336,'Midical Examination'!$H$2:$H$2336)</f>
        <v>yes</v>
      </c>
      <c r="J26" s="1" t="str">
        <f>_xlfn.XLOOKUP(A26,'Midical Examination'!$A$2:$A$2336,'Midical Examination'!$I$2:$I$2336)</f>
        <v>Obesity</v>
      </c>
      <c r="K26" s="1" t="str">
        <f t="shared" si="0"/>
        <v>Normal</v>
      </c>
      <c r="L26" s="12">
        <f>_xlfn.XLOOKUP(A26,'Hospitalisation Details'!$A$2:$A$2339,'Hospitalisation Details'!$L$2:$L$2339)</f>
        <v>21745</v>
      </c>
      <c r="M26" s="14">
        <f>_xlfn.XLOOKUP(A26,'Hospitalisation Details'!$A$2:$A$2339,'Hospitalisation Details'!$F$2:$F$2339)</f>
        <v>47055.53</v>
      </c>
      <c r="N26" s="1" t="str">
        <f>_xlfn.XLOOKUP(A26,'Hospitalisation Details'!$A$2:$A$2339,'Hospitalisation Details'!$G$2:$G$2339)</f>
        <v>tier - 2</v>
      </c>
      <c r="O26" s="1" t="str">
        <f>_xlfn.XLOOKUP(A26,'Hospitalisation Details'!$A$2:$A$2339,'Hospitalisation Details'!$H$2:$H$2339)</f>
        <v>tier - 1</v>
      </c>
      <c r="P26" s="1" t="str">
        <f>_xlfn.XLOOKUP(A26,'Hospitalisation Details'!$A$2:$A$2339,'Hospitalisation Details'!$I$2:$I$2339)</f>
        <v>R1013</v>
      </c>
      <c r="Q26" s="75">
        <f>_xlfn.XLOOKUP(A26,'Hospitalisation Details'!$A$2:$A$2339,'Hospitalisation Details'!$M$2:$M$2339)</f>
        <v>63</v>
      </c>
      <c r="R26" s="1" t="str">
        <f t="shared" si="1"/>
        <v>Senior</v>
      </c>
    </row>
    <row r="27" spans="1:18" ht="15.6" x14ac:dyDescent="0.3">
      <c r="A27" s="4" t="s">
        <v>26</v>
      </c>
      <c r="B27" s="1" t="str">
        <f>_xlfn.XLOOKUP(A27,'Customer Names'!$A$2:$A$2336,'Customer Names'!$D$2:$D$2336)</f>
        <v xml:space="preserve"> Adam</v>
      </c>
      <c r="C27" s="1">
        <f>_xlfn.XLOOKUP(A27,'Midical Examination'!$A$2:$A$2336,'Midical Examination'!$B$2:$B$2336)</f>
        <v>33.880000000000003</v>
      </c>
      <c r="D27" s="1">
        <f>_xlfn.XLOOKUP(A27,'Midical Examination'!$A$2:$A$2336,'Midical Examination'!$C$2:$C$2336)</f>
        <v>7.01</v>
      </c>
      <c r="E27" s="7" t="str">
        <f>_xlfn.XLOOKUP(A27,'Midical Examination'!$A$2:$A$2336,'Midical Examination'!$D$2:$D$2336)</f>
        <v>No</v>
      </c>
      <c r="F27" s="7" t="str">
        <f>_xlfn.XLOOKUP(A27,'Midical Examination'!$A$2:$A$2336,'Midical Examination'!$E$2:$E$2336)</f>
        <v>No</v>
      </c>
      <c r="G27" s="7" t="str">
        <f>_xlfn.XLOOKUP(A27,'Midical Examination'!$A$2:$A$2336,'Midical Examination'!$F$2:$F$2336)</f>
        <v>No</v>
      </c>
      <c r="H27" s="13">
        <f>_xlfn.XLOOKUP(A27,'Midical Examination'!$A$2:$A$2336,'Midical Examination'!$G$2:$G$2336)</f>
        <v>3</v>
      </c>
      <c r="I27" s="7" t="str">
        <f>_xlfn.XLOOKUP(A27,'Midical Examination'!$A$2:$A$2336,'Midical Examination'!$H$2:$H$2336)</f>
        <v>yes</v>
      </c>
      <c r="J27" s="1" t="str">
        <f>_xlfn.XLOOKUP(A27,'Midical Examination'!$A$2:$A$2336,'Midical Examination'!$I$2:$I$2336)</f>
        <v>Obesity</v>
      </c>
      <c r="K27" s="1" t="str">
        <f t="shared" si="0"/>
        <v>Diabetic</v>
      </c>
      <c r="L27" s="12">
        <f>_xlfn.XLOOKUP(A27,'Hospitalisation Details'!$A$2:$A$2339,'Hospitalisation Details'!$L$2:$L$2339)</f>
        <v>21443</v>
      </c>
      <c r="M27" s="14">
        <f>_xlfn.XLOOKUP(A27,'Hospitalisation Details'!$A$2:$A$2339,'Hospitalisation Details'!$F$2:$F$2339)</f>
        <v>46889.26</v>
      </c>
      <c r="N27" s="1" t="str">
        <f>_xlfn.XLOOKUP(A27,'Hospitalisation Details'!$A$2:$A$2339,'Hospitalisation Details'!$G$2:$G$2339)</f>
        <v>tier - 2</v>
      </c>
      <c r="O27" s="1" t="str">
        <f>_xlfn.XLOOKUP(A27,'Hospitalisation Details'!$A$2:$A$2339,'Hospitalisation Details'!$H$2:$H$2339)</f>
        <v>tier - 3</v>
      </c>
      <c r="P27" s="1" t="str">
        <f>_xlfn.XLOOKUP(A27,'Hospitalisation Details'!$A$2:$A$2339,'Hospitalisation Details'!$I$2:$I$2339)</f>
        <v>R1013</v>
      </c>
      <c r="Q27" s="75">
        <f>_xlfn.XLOOKUP(A27,'Hospitalisation Details'!$A$2:$A$2339,'Hospitalisation Details'!$M$2:$M$2339)</f>
        <v>64</v>
      </c>
      <c r="R27" s="1" t="str">
        <f t="shared" si="1"/>
        <v>Senior</v>
      </c>
    </row>
    <row r="28" spans="1:18" ht="15.6" x14ac:dyDescent="0.3">
      <c r="A28" s="4" t="s">
        <v>27</v>
      </c>
      <c r="B28" s="1" t="str">
        <f>_xlfn.XLOOKUP(A28,'Customer Names'!$A$2:$A$2336,'Customer Names'!$D$2:$D$2336)</f>
        <v xml:space="preserve"> Zach</v>
      </c>
      <c r="C28" s="1">
        <f>_xlfn.XLOOKUP(A28,'Midical Examination'!$A$2:$A$2336,'Midical Examination'!$B$2:$B$2336)</f>
        <v>30.875</v>
      </c>
      <c r="D28" s="1">
        <f>_xlfn.XLOOKUP(A28,'Midical Examination'!$A$2:$A$2336,'Midical Examination'!$C$2:$C$2336)</f>
        <v>11.88</v>
      </c>
      <c r="E28" s="7" t="str">
        <f>_xlfn.XLOOKUP(A28,'Midical Examination'!$A$2:$A$2336,'Midical Examination'!$D$2:$D$2336)</f>
        <v>No</v>
      </c>
      <c r="F28" s="7" t="str">
        <f>_xlfn.XLOOKUP(A28,'Midical Examination'!$A$2:$A$2336,'Midical Examination'!$E$2:$E$2336)</f>
        <v>No</v>
      </c>
      <c r="G28" s="7" t="str">
        <f>_xlfn.XLOOKUP(A28,'Midical Examination'!$A$2:$A$2336,'Midical Examination'!$F$2:$F$2336)</f>
        <v>No</v>
      </c>
      <c r="H28" s="13">
        <f>_xlfn.XLOOKUP(A28,'Midical Examination'!$A$2:$A$2336,'Midical Examination'!$G$2:$G$2336)</f>
        <v>0</v>
      </c>
      <c r="I28" s="7" t="str">
        <f>_xlfn.XLOOKUP(A28,'Midical Examination'!$A$2:$A$2336,'Midical Examination'!$H$2:$H$2336)</f>
        <v>yes</v>
      </c>
      <c r="J28" s="1" t="str">
        <f>_xlfn.XLOOKUP(A28,'Midical Examination'!$A$2:$A$2336,'Midical Examination'!$I$2:$I$2336)</f>
        <v>Obesity</v>
      </c>
      <c r="K28" s="1" t="str">
        <f t="shared" si="0"/>
        <v>Diabetic</v>
      </c>
      <c r="L28" s="12">
        <f>_xlfn.XLOOKUP(A28,'Hospitalisation Details'!$A$2:$A$2339,'Hospitalisation Details'!$L$2:$L$2339)</f>
        <v>22237</v>
      </c>
      <c r="M28" s="14">
        <f>_xlfn.XLOOKUP(A28,'Hospitalisation Details'!$A$2:$A$2339,'Hospitalisation Details'!$F$2:$F$2339)</f>
        <v>46718.16</v>
      </c>
      <c r="N28" s="1" t="str">
        <f>_xlfn.XLOOKUP(A28,'Hospitalisation Details'!$A$2:$A$2339,'Hospitalisation Details'!$G$2:$G$2339)</f>
        <v>tier - 1</v>
      </c>
      <c r="O28" s="1" t="str">
        <f>_xlfn.XLOOKUP(A28,'Hospitalisation Details'!$A$2:$A$2339,'Hospitalisation Details'!$H$2:$H$2339)</f>
        <v>tier - 1</v>
      </c>
      <c r="P28" s="1" t="str">
        <f>_xlfn.XLOOKUP(A28,'Hospitalisation Details'!$A$2:$A$2339,'Hospitalisation Details'!$I$2:$I$2339)</f>
        <v>R1012</v>
      </c>
      <c r="Q28" s="75">
        <f>_xlfn.XLOOKUP(A28,'Hospitalisation Details'!$A$2:$A$2339,'Hospitalisation Details'!$M$2:$M$2339)</f>
        <v>62</v>
      </c>
      <c r="R28" s="1" t="str">
        <f t="shared" si="1"/>
        <v>Senior</v>
      </c>
    </row>
    <row r="29" spans="1:18" ht="15.6" x14ac:dyDescent="0.3">
      <c r="A29" s="4" t="s">
        <v>28</v>
      </c>
      <c r="B29" s="1" t="str">
        <f>_xlfn.XLOOKUP(A29,'Customer Names'!$A$2:$A$2336,'Customer Names'!$D$2:$D$2336)</f>
        <v xml:space="preserve"> Stephanie W</v>
      </c>
      <c r="C29" s="1">
        <f>_xlfn.XLOOKUP(A29,'Midical Examination'!$A$2:$A$2336,'Midical Examination'!$B$2:$B$2336)</f>
        <v>36.86</v>
      </c>
      <c r="D29" s="1">
        <f>_xlfn.XLOOKUP(A29,'Midical Examination'!$A$2:$A$2336,'Midical Examination'!$C$2:$C$2336)</f>
        <v>5.19</v>
      </c>
      <c r="E29" s="7" t="str">
        <f>_xlfn.XLOOKUP(A29,'Midical Examination'!$A$2:$A$2336,'Midical Examination'!$D$2:$D$2336)</f>
        <v>yes</v>
      </c>
      <c r="F29" s="7" t="str">
        <f>_xlfn.XLOOKUP(A29,'Midical Examination'!$A$2:$A$2336,'Midical Examination'!$E$2:$E$2336)</f>
        <v>No</v>
      </c>
      <c r="G29" s="7" t="str">
        <f>_xlfn.XLOOKUP(A29,'Midical Examination'!$A$2:$A$2336,'Midical Examination'!$F$2:$F$2336)</f>
        <v>Yes</v>
      </c>
      <c r="H29" s="13">
        <f>_xlfn.XLOOKUP(A29,'Midical Examination'!$A$2:$A$2336,'Midical Examination'!$G$2:$G$2336)</f>
        <v>1</v>
      </c>
      <c r="I29" s="7" t="str">
        <f>_xlfn.XLOOKUP(A29,'Midical Examination'!$A$2:$A$2336,'Midical Examination'!$H$2:$H$2336)</f>
        <v>yes</v>
      </c>
      <c r="J29" s="1" t="str">
        <f>_xlfn.XLOOKUP(A29,'Midical Examination'!$A$2:$A$2336,'Midical Examination'!$I$2:$I$2336)</f>
        <v>Obesity</v>
      </c>
      <c r="K29" s="1" t="str">
        <f t="shared" si="0"/>
        <v>Normal</v>
      </c>
      <c r="L29" s="12">
        <f>_xlfn.XLOOKUP(A29,'Hospitalisation Details'!$A$2:$A$2339,'Hospitalisation Details'!$L$2:$L$2339)</f>
        <v>25377</v>
      </c>
      <c r="M29" s="14">
        <f>_xlfn.XLOOKUP(A29,'Hospitalisation Details'!$A$2:$A$2339,'Hospitalisation Details'!$F$2:$F$2339)</f>
        <v>46661.440000000002</v>
      </c>
      <c r="N29" s="1" t="str">
        <f>_xlfn.XLOOKUP(A29,'Hospitalisation Details'!$A$2:$A$2339,'Hospitalisation Details'!$G$2:$G$2339)</f>
        <v>tier - 1</v>
      </c>
      <c r="O29" s="1" t="str">
        <f>_xlfn.XLOOKUP(A29,'Hospitalisation Details'!$A$2:$A$2339,'Hospitalisation Details'!$H$2:$H$2339)</f>
        <v>tier - 3</v>
      </c>
      <c r="P29" s="1" t="str">
        <f>_xlfn.XLOOKUP(A29,'Hospitalisation Details'!$A$2:$A$2339,'Hospitalisation Details'!$I$2:$I$2339)</f>
        <v>R1012</v>
      </c>
      <c r="Q29" s="75">
        <f>_xlfn.XLOOKUP(A29,'Hospitalisation Details'!$A$2:$A$2339,'Hospitalisation Details'!$M$2:$M$2339)</f>
        <v>53</v>
      </c>
      <c r="R29" s="1" t="str">
        <f t="shared" si="1"/>
        <v>Middle Aged</v>
      </c>
    </row>
    <row r="30" spans="1:18" ht="15.6" x14ac:dyDescent="0.3">
      <c r="A30" s="4" t="s">
        <v>29</v>
      </c>
      <c r="B30" s="1" t="str">
        <f>_xlfn.XLOOKUP(A30,'Customer Names'!$A$2:$A$2336,'Customer Names'!$D$2:$D$2336)</f>
        <v xml:space="preserve"> Stephen</v>
      </c>
      <c r="C30" s="1">
        <f>_xlfn.XLOOKUP(A30,'Midical Examination'!$A$2:$A$2336,'Midical Examination'!$B$2:$B$2336)</f>
        <v>35.86</v>
      </c>
      <c r="D30" s="1">
        <f>_xlfn.XLOOKUP(A30,'Midical Examination'!$A$2:$A$2336,'Midical Examination'!$C$2:$C$2336)</f>
        <v>6.74</v>
      </c>
      <c r="E30" s="7" t="str">
        <f>_xlfn.XLOOKUP(A30,'Midical Examination'!$A$2:$A$2336,'Midical Examination'!$D$2:$D$2336)</f>
        <v>yes</v>
      </c>
      <c r="F30" s="7" t="str">
        <f>_xlfn.XLOOKUP(A30,'Midical Examination'!$A$2:$A$2336,'Midical Examination'!$E$2:$E$2336)</f>
        <v>No</v>
      </c>
      <c r="G30" s="7" t="str">
        <f>_xlfn.XLOOKUP(A30,'Midical Examination'!$A$2:$A$2336,'Midical Examination'!$F$2:$F$2336)</f>
        <v>No</v>
      </c>
      <c r="H30" s="13">
        <f>_xlfn.XLOOKUP(A30,'Midical Examination'!$A$2:$A$2336,'Midical Examination'!$G$2:$G$2336)</f>
        <v>2</v>
      </c>
      <c r="I30" s="7" t="str">
        <f>_xlfn.XLOOKUP(A30,'Midical Examination'!$A$2:$A$2336,'Midical Examination'!$H$2:$H$2336)</f>
        <v>yes</v>
      </c>
      <c r="J30" s="1" t="str">
        <f>_xlfn.XLOOKUP(A30,'Midical Examination'!$A$2:$A$2336,'Midical Examination'!$I$2:$I$2336)</f>
        <v>Obesity</v>
      </c>
      <c r="K30" s="1" t="str">
        <f t="shared" si="0"/>
        <v>Diabetic</v>
      </c>
      <c r="L30" s="12">
        <f>_xlfn.XLOOKUP(A30,'Hospitalisation Details'!$A$2:$A$2339,'Hospitalisation Details'!$L$2:$L$2339)</f>
        <v>22501</v>
      </c>
      <c r="M30" s="14">
        <f>_xlfn.XLOOKUP(A30,'Hospitalisation Details'!$A$2:$A$2339,'Hospitalisation Details'!$F$2:$F$2339)</f>
        <v>46599.11</v>
      </c>
      <c r="N30" s="1" t="str">
        <f>_xlfn.XLOOKUP(A30,'Hospitalisation Details'!$A$2:$A$2339,'Hospitalisation Details'!$G$2:$G$2339)</f>
        <v>tier - 1</v>
      </c>
      <c r="O30" s="1" t="str">
        <f>_xlfn.XLOOKUP(A30,'Hospitalisation Details'!$A$2:$A$2339,'Hospitalisation Details'!$H$2:$H$2339)</f>
        <v>tier - 1</v>
      </c>
      <c r="P30" s="1" t="str">
        <f>_xlfn.XLOOKUP(A30,'Hospitalisation Details'!$A$2:$A$2339,'Hospitalisation Details'!$I$2:$I$2339)</f>
        <v>R1013</v>
      </c>
      <c r="Q30" s="75">
        <f>_xlfn.XLOOKUP(A30,'Hospitalisation Details'!$A$2:$A$2339,'Hospitalisation Details'!$M$2:$M$2339)</f>
        <v>61</v>
      </c>
      <c r="R30" s="1" t="str">
        <f t="shared" si="1"/>
        <v>Senior</v>
      </c>
    </row>
    <row r="31" spans="1:18" ht="15.6" x14ac:dyDescent="0.3">
      <c r="A31" s="4" t="s">
        <v>30</v>
      </c>
      <c r="B31" s="1" t="str">
        <f>_xlfn.XLOOKUP(A31,'Customer Names'!$A$2:$A$2336,'Customer Names'!$D$2:$D$2336)</f>
        <v xml:space="preserve"> Natalie</v>
      </c>
      <c r="C31" s="1">
        <f>_xlfn.XLOOKUP(A31,'Midical Examination'!$A$2:$A$2336,'Midical Examination'!$B$2:$B$2336)</f>
        <v>37.049999999999997</v>
      </c>
      <c r="D31" s="1">
        <f>_xlfn.XLOOKUP(A31,'Midical Examination'!$A$2:$A$2336,'Midical Examination'!$C$2:$C$2336)</f>
        <v>8.44</v>
      </c>
      <c r="E31" s="7" t="str">
        <f>_xlfn.XLOOKUP(A31,'Midical Examination'!$A$2:$A$2336,'Midical Examination'!$D$2:$D$2336)</f>
        <v>No</v>
      </c>
      <c r="F31" s="7" t="str">
        <f>_xlfn.XLOOKUP(A31,'Midical Examination'!$A$2:$A$2336,'Midical Examination'!$E$2:$E$2336)</f>
        <v>No</v>
      </c>
      <c r="G31" s="7" t="str">
        <f>_xlfn.XLOOKUP(A31,'Midical Examination'!$A$2:$A$2336,'Midical Examination'!$F$2:$F$2336)</f>
        <v>No</v>
      </c>
      <c r="H31" s="13">
        <f>_xlfn.XLOOKUP(A31,'Midical Examination'!$A$2:$A$2336,'Midical Examination'!$G$2:$G$2336)</f>
        <v>0</v>
      </c>
      <c r="I31" s="7" t="str">
        <f>_xlfn.XLOOKUP(A31,'Midical Examination'!$A$2:$A$2336,'Midical Examination'!$H$2:$H$2336)</f>
        <v>yes</v>
      </c>
      <c r="J31" s="1" t="str">
        <f>_xlfn.XLOOKUP(A31,'Midical Examination'!$A$2:$A$2336,'Midical Examination'!$I$2:$I$2336)</f>
        <v>Obesity</v>
      </c>
      <c r="K31" s="1" t="str">
        <f t="shared" si="0"/>
        <v>Diabetic</v>
      </c>
      <c r="L31" s="12">
        <f>_xlfn.XLOOKUP(A31,'Hospitalisation Details'!$A$2:$A$2339,'Hospitalisation Details'!$L$2:$L$2339)</f>
        <v>26273</v>
      </c>
      <c r="M31" s="14">
        <f>_xlfn.XLOOKUP(A31,'Hospitalisation Details'!$A$2:$A$2339,'Hospitalisation Details'!$F$2:$F$2339)</f>
        <v>46255.11</v>
      </c>
      <c r="N31" s="1" t="str">
        <f>_xlfn.XLOOKUP(A31,'Hospitalisation Details'!$A$2:$A$2339,'Hospitalisation Details'!$G$2:$G$2339)</f>
        <v>tier - 1</v>
      </c>
      <c r="O31" s="1" t="str">
        <f>_xlfn.XLOOKUP(A31,'Hospitalisation Details'!$A$2:$A$2339,'Hospitalisation Details'!$H$2:$H$2339)</f>
        <v>tier - 3</v>
      </c>
      <c r="P31" s="1" t="str">
        <f>_xlfn.XLOOKUP(A31,'Hospitalisation Details'!$A$2:$A$2339,'Hospitalisation Details'!$I$2:$I$2339)</f>
        <v>R1024</v>
      </c>
      <c r="Q31" s="75">
        <f>_xlfn.XLOOKUP(A31,'Hospitalisation Details'!$A$2:$A$2339,'Hospitalisation Details'!$M$2:$M$2339)</f>
        <v>51</v>
      </c>
      <c r="R31" s="1" t="str">
        <f t="shared" si="1"/>
        <v>Middle Aged</v>
      </c>
    </row>
    <row r="32" spans="1:18" ht="15.6" x14ac:dyDescent="0.3">
      <c r="A32" s="4" t="s">
        <v>31</v>
      </c>
      <c r="B32" s="1" t="str">
        <f>_xlfn.XLOOKUP(A32,'Customer Names'!$A$2:$A$2336,'Customer Names'!$D$2:$D$2336)</f>
        <v xml:space="preserve"> Nicole J</v>
      </c>
      <c r="C32" s="1">
        <f>_xlfn.XLOOKUP(A32,'Midical Examination'!$A$2:$A$2336,'Midical Examination'!$B$2:$B$2336)</f>
        <v>43.89</v>
      </c>
      <c r="D32" s="1">
        <f>_xlfn.XLOOKUP(A32,'Midical Examination'!$A$2:$A$2336,'Midical Examination'!$C$2:$C$2336)</f>
        <v>8.7100000000000009</v>
      </c>
      <c r="E32" s="7" t="str">
        <f>_xlfn.XLOOKUP(A32,'Midical Examination'!$A$2:$A$2336,'Midical Examination'!$D$2:$D$2336)</f>
        <v>No</v>
      </c>
      <c r="F32" s="7" t="str">
        <f>_xlfn.XLOOKUP(A32,'Midical Examination'!$A$2:$A$2336,'Midical Examination'!$E$2:$E$2336)</f>
        <v>No</v>
      </c>
      <c r="G32" s="7" t="str">
        <f>_xlfn.XLOOKUP(A32,'Midical Examination'!$A$2:$A$2336,'Midical Examination'!$F$2:$F$2336)</f>
        <v>No</v>
      </c>
      <c r="H32" s="13">
        <f>_xlfn.XLOOKUP(A32,'Midical Examination'!$A$2:$A$2336,'Midical Examination'!$G$2:$G$2336)</f>
        <v>0</v>
      </c>
      <c r="I32" s="7" t="str">
        <f>_xlfn.XLOOKUP(A32,'Midical Examination'!$A$2:$A$2336,'Midical Examination'!$H$2:$H$2336)</f>
        <v>yes</v>
      </c>
      <c r="J32" s="1" t="str">
        <f>_xlfn.XLOOKUP(A32,'Midical Examination'!$A$2:$A$2336,'Midical Examination'!$I$2:$I$2336)</f>
        <v>Obesity</v>
      </c>
      <c r="K32" s="1" t="str">
        <f t="shared" si="0"/>
        <v>Diabetic</v>
      </c>
      <c r="L32" s="12">
        <f>_xlfn.XLOOKUP(A32,'Hospitalisation Details'!$A$2:$A$2339,'Hospitalisation Details'!$L$2:$L$2339)</f>
        <v>28719</v>
      </c>
      <c r="M32" s="14">
        <f>_xlfn.XLOOKUP(A32,'Hospitalisation Details'!$A$2:$A$2339,'Hospitalisation Details'!$F$2:$F$2339)</f>
        <v>46200.99</v>
      </c>
      <c r="N32" s="1" t="str">
        <f>_xlfn.XLOOKUP(A32,'Hospitalisation Details'!$A$2:$A$2339,'Hospitalisation Details'!$G$2:$G$2339)</f>
        <v>tier - 1</v>
      </c>
      <c r="O32" s="1" t="str">
        <f>_xlfn.XLOOKUP(A32,'Hospitalisation Details'!$A$2:$A$2339,'Hospitalisation Details'!$H$2:$H$2339)</f>
        <v>tier - 1</v>
      </c>
      <c r="P32" s="1" t="str">
        <f>_xlfn.XLOOKUP(A32,'Hospitalisation Details'!$A$2:$A$2339,'Hospitalisation Details'!$I$2:$I$2339)</f>
        <v>R1013</v>
      </c>
      <c r="Q32" s="75">
        <f>_xlfn.XLOOKUP(A32,'Hospitalisation Details'!$A$2:$A$2339,'Hospitalisation Details'!$M$2:$M$2339)</f>
        <v>44</v>
      </c>
      <c r="R32" s="1" t="str">
        <f t="shared" si="1"/>
        <v>Middle Aged</v>
      </c>
    </row>
    <row r="33" spans="1:18" ht="15.6" x14ac:dyDescent="0.3">
      <c r="A33" s="4" t="s">
        <v>32</v>
      </c>
      <c r="B33" s="1" t="str">
        <f>_xlfn.XLOOKUP(A33,'Customer Names'!$A$2:$A$2336,'Customer Names'!$D$2:$D$2336)</f>
        <v xml:space="preserve"> Jefferson D</v>
      </c>
      <c r="C33" s="1">
        <f>_xlfn.XLOOKUP(A33,'Midical Examination'!$A$2:$A$2336,'Midical Examination'!$B$2:$B$2336)</f>
        <v>42.35</v>
      </c>
      <c r="D33" s="1">
        <f>_xlfn.XLOOKUP(A33,'Midical Examination'!$A$2:$A$2336,'Midical Examination'!$C$2:$C$2336)</f>
        <v>5.08</v>
      </c>
      <c r="E33" s="7" t="str">
        <f>_xlfn.XLOOKUP(A33,'Midical Examination'!$A$2:$A$2336,'Midical Examination'!$D$2:$D$2336)</f>
        <v>yes</v>
      </c>
      <c r="F33" s="7" t="str">
        <f>_xlfn.XLOOKUP(A33,'Midical Examination'!$A$2:$A$2336,'Midical Examination'!$E$2:$E$2336)</f>
        <v>No</v>
      </c>
      <c r="G33" s="7" t="str">
        <f>_xlfn.XLOOKUP(A33,'Midical Examination'!$A$2:$A$2336,'Midical Examination'!$F$2:$F$2336)</f>
        <v>No</v>
      </c>
      <c r="H33" s="13">
        <f>_xlfn.XLOOKUP(A33,'Midical Examination'!$A$2:$A$2336,'Midical Examination'!$G$2:$G$2336)</f>
        <v>0</v>
      </c>
      <c r="I33" s="7" t="str">
        <f>_xlfn.XLOOKUP(A33,'Midical Examination'!$A$2:$A$2336,'Midical Examination'!$H$2:$H$2336)</f>
        <v>yes</v>
      </c>
      <c r="J33" s="1" t="str">
        <f>_xlfn.XLOOKUP(A33,'Midical Examination'!$A$2:$A$2336,'Midical Examination'!$I$2:$I$2336)</f>
        <v>Obesity</v>
      </c>
      <c r="K33" s="1" t="str">
        <f t="shared" si="0"/>
        <v>Normal</v>
      </c>
      <c r="L33" s="12">
        <f>_xlfn.XLOOKUP(A33,'Hospitalisation Details'!$A$2:$A$2339,'Hospitalisation Details'!$L$2:$L$2339)</f>
        <v>28096</v>
      </c>
      <c r="M33" s="14">
        <f>_xlfn.XLOOKUP(A33,'Hospitalisation Details'!$A$2:$A$2339,'Hospitalisation Details'!$F$2:$F$2339)</f>
        <v>46151.12</v>
      </c>
      <c r="N33" s="1" t="str">
        <f>_xlfn.XLOOKUP(A33,'Hospitalisation Details'!$A$2:$A$2339,'Hospitalisation Details'!$G$2:$G$2339)</f>
        <v>tier - 1</v>
      </c>
      <c r="O33" s="1" t="str">
        <f>_xlfn.XLOOKUP(A33,'Hospitalisation Details'!$A$2:$A$2339,'Hospitalisation Details'!$H$2:$H$2339)</f>
        <v>tier - 3</v>
      </c>
      <c r="P33" s="1" t="str">
        <f>_xlfn.XLOOKUP(A33,'Hospitalisation Details'!$A$2:$A$2339,'Hospitalisation Details'!$I$2:$I$2339)</f>
        <v>R1013</v>
      </c>
      <c r="Q33" s="75">
        <f>_xlfn.XLOOKUP(A33,'Hospitalisation Details'!$A$2:$A$2339,'Hospitalisation Details'!$M$2:$M$2339)</f>
        <v>46</v>
      </c>
      <c r="R33" s="1" t="str">
        <f t="shared" si="1"/>
        <v>Middle Aged</v>
      </c>
    </row>
    <row r="34" spans="1:18" ht="15.6" x14ac:dyDescent="0.3">
      <c r="A34" s="4" t="s">
        <v>33</v>
      </c>
      <c r="B34" s="1" t="str">
        <f>_xlfn.XLOOKUP(A34,'Customer Names'!$A$2:$A$2336,'Customer Names'!$D$2:$D$2336)</f>
        <v xml:space="preserve"> Brendan D</v>
      </c>
      <c r="C34" s="1">
        <f>_xlfn.XLOOKUP(A34,'Midical Examination'!$A$2:$A$2336,'Midical Examination'!$B$2:$B$2336)</f>
        <v>31.35</v>
      </c>
      <c r="D34" s="1">
        <f>_xlfn.XLOOKUP(A34,'Midical Examination'!$A$2:$A$2336,'Midical Examination'!$C$2:$C$2336)</f>
        <v>6.86</v>
      </c>
      <c r="E34" s="7" t="str">
        <f>_xlfn.XLOOKUP(A34,'Midical Examination'!$A$2:$A$2336,'Midical Examination'!$D$2:$D$2336)</f>
        <v>No</v>
      </c>
      <c r="F34" s="7" t="str">
        <f>_xlfn.XLOOKUP(A34,'Midical Examination'!$A$2:$A$2336,'Midical Examination'!$E$2:$E$2336)</f>
        <v>No</v>
      </c>
      <c r="G34" s="7" t="str">
        <f>_xlfn.XLOOKUP(A34,'Midical Examination'!$A$2:$A$2336,'Midical Examination'!$F$2:$F$2336)</f>
        <v>No</v>
      </c>
      <c r="H34" s="13">
        <f>_xlfn.XLOOKUP(A34,'Midical Examination'!$A$2:$A$2336,'Midical Examination'!$G$2:$G$2336)</f>
        <v>0</v>
      </c>
      <c r="I34" s="7" t="str">
        <f>_xlfn.XLOOKUP(A34,'Midical Examination'!$A$2:$A$2336,'Midical Examination'!$H$2:$H$2336)</f>
        <v>yes</v>
      </c>
      <c r="J34" s="1" t="str">
        <f>_xlfn.XLOOKUP(A34,'Midical Examination'!$A$2:$A$2336,'Midical Examination'!$I$2:$I$2336)</f>
        <v>Obesity</v>
      </c>
      <c r="K34" s="1" t="str">
        <f t="shared" si="0"/>
        <v>Diabetic</v>
      </c>
      <c r="L34" s="12">
        <f>_xlfn.XLOOKUP(A34,'Hospitalisation Details'!$A$2:$A$2339,'Hospitalisation Details'!$L$2:$L$2339)</f>
        <v>22984</v>
      </c>
      <c r="M34" s="14">
        <f>_xlfn.XLOOKUP(A34,'Hospitalisation Details'!$A$2:$A$2339,'Hospitalisation Details'!$F$2:$F$2339)</f>
        <v>46130.53</v>
      </c>
      <c r="N34" s="1" t="str">
        <f>_xlfn.XLOOKUP(A34,'Hospitalisation Details'!$A$2:$A$2339,'Hospitalisation Details'!$G$2:$G$2339)</f>
        <v>tier - 1</v>
      </c>
      <c r="O34" s="1" t="str">
        <f>_xlfn.XLOOKUP(A34,'Hospitalisation Details'!$A$2:$A$2339,'Hospitalisation Details'!$H$2:$H$2339)</f>
        <v>tier - 1</v>
      </c>
      <c r="P34" s="1" t="str">
        <f>_xlfn.XLOOKUP(A34,'Hospitalisation Details'!$A$2:$A$2339,'Hospitalisation Details'!$I$2:$I$2339)</f>
        <v>R1012</v>
      </c>
      <c r="Q34" s="75">
        <f>_xlfn.XLOOKUP(A34,'Hospitalisation Details'!$A$2:$A$2339,'Hospitalisation Details'!$M$2:$M$2339)</f>
        <v>60</v>
      </c>
      <c r="R34" s="1" t="str">
        <f t="shared" si="1"/>
        <v>Senior</v>
      </c>
    </row>
    <row r="35" spans="1:18" ht="15.6" x14ac:dyDescent="0.3">
      <c r="A35" s="4" t="s">
        <v>34</v>
      </c>
      <c r="B35" s="1" t="str">
        <f>_xlfn.XLOOKUP(A35,'Customer Names'!$A$2:$A$2336,'Customer Names'!$D$2:$D$2336)</f>
        <v xml:space="preserve"> Courtney</v>
      </c>
      <c r="C35" s="1">
        <f>_xlfn.XLOOKUP(A35,'Midical Examination'!$A$2:$A$2336,'Midical Examination'!$B$2:$B$2336)</f>
        <v>47.6</v>
      </c>
      <c r="D35" s="1">
        <f>_xlfn.XLOOKUP(A35,'Midical Examination'!$A$2:$A$2336,'Midical Examination'!$C$2:$C$2336)</f>
        <v>5.95</v>
      </c>
      <c r="E35" s="7" t="str">
        <f>_xlfn.XLOOKUP(A35,'Midical Examination'!$A$2:$A$2336,'Midical Examination'!$D$2:$D$2336)</f>
        <v>yes</v>
      </c>
      <c r="F35" s="7" t="str">
        <f>_xlfn.XLOOKUP(A35,'Midical Examination'!$A$2:$A$2336,'Midical Examination'!$E$2:$E$2336)</f>
        <v>No</v>
      </c>
      <c r="G35" s="7" t="str">
        <f>_xlfn.XLOOKUP(A35,'Midical Examination'!$A$2:$A$2336,'Midical Examination'!$F$2:$F$2336)</f>
        <v>No</v>
      </c>
      <c r="H35" s="13">
        <f>_xlfn.XLOOKUP(A35,'Midical Examination'!$A$2:$A$2336,'Midical Examination'!$G$2:$G$2336)</f>
        <v>0</v>
      </c>
      <c r="I35" s="7" t="str">
        <f>_xlfn.XLOOKUP(A35,'Midical Examination'!$A$2:$A$2336,'Midical Examination'!$H$2:$H$2336)</f>
        <v>yes</v>
      </c>
      <c r="J35" s="1" t="str">
        <f>_xlfn.XLOOKUP(A35,'Midical Examination'!$A$2:$A$2336,'Midical Examination'!$I$2:$I$2336)</f>
        <v>Obesity</v>
      </c>
      <c r="K35" s="1" t="str">
        <f t="shared" si="0"/>
        <v>Pre-Diabetic</v>
      </c>
      <c r="L35" s="12">
        <f>_xlfn.XLOOKUP(A35,'Hospitalisation Details'!$A$2:$A$2339,'Hospitalisation Details'!$L$2:$L$2339)</f>
        <v>31320</v>
      </c>
      <c r="M35" s="14">
        <f>_xlfn.XLOOKUP(A35,'Hospitalisation Details'!$A$2:$A$2339,'Hospitalisation Details'!$F$2:$F$2339)</f>
        <v>46113.51</v>
      </c>
      <c r="N35" s="1" t="str">
        <f>_xlfn.XLOOKUP(A35,'Hospitalisation Details'!$A$2:$A$2339,'Hospitalisation Details'!$G$2:$G$2339)</f>
        <v>tier - 2</v>
      </c>
      <c r="O35" s="1" t="str">
        <f>_xlfn.XLOOKUP(A35,'Hospitalisation Details'!$A$2:$A$2339,'Hospitalisation Details'!$H$2:$H$2339)</f>
        <v>tier - 3</v>
      </c>
      <c r="P35" s="1" t="str">
        <f>_xlfn.XLOOKUP(A35,'Hospitalisation Details'!$A$2:$A$2339,'Hospitalisation Details'!$I$2:$I$2339)</f>
        <v>R1011</v>
      </c>
      <c r="Q35" s="75">
        <f>_xlfn.XLOOKUP(A35,'Hospitalisation Details'!$A$2:$A$2339,'Hospitalisation Details'!$M$2:$M$2339)</f>
        <v>37</v>
      </c>
      <c r="R35" s="1" t="str">
        <f t="shared" si="1"/>
        <v>Adult</v>
      </c>
    </row>
    <row r="36" spans="1:18" ht="15.6" x14ac:dyDescent="0.3">
      <c r="A36" s="4" t="s">
        <v>35</v>
      </c>
      <c r="B36" s="1" t="str">
        <f>_xlfn.XLOOKUP(A36,'Customer Names'!$A$2:$A$2336,'Customer Names'!$D$2:$D$2336)</f>
        <v xml:space="preserve"> Sydney L</v>
      </c>
      <c r="C36" s="1">
        <f>_xlfn.XLOOKUP(A36,'Midical Examination'!$A$2:$A$2336,'Midical Examination'!$B$2:$B$2336)</f>
        <v>46.2</v>
      </c>
      <c r="D36" s="1">
        <f>_xlfn.XLOOKUP(A36,'Midical Examination'!$A$2:$A$2336,'Midical Examination'!$C$2:$C$2336)</f>
        <v>6.09</v>
      </c>
      <c r="E36" s="7" t="str">
        <f>_xlfn.XLOOKUP(A36,'Midical Examination'!$A$2:$A$2336,'Midical Examination'!$D$2:$D$2336)</f>
        <v>No</v>
      </c>
      <c r="F36" s="7" t="str">
        <f>_xlfn.XLOOKUP(A36,'Midical Examination'!$A$2:$A$2336,'Midical Examination'!$E$2:$E$2336)</f>
        <v>No</v>
      </c>
      <c r="G36" s="7" t="str">
        <f>_xlfn.XLOOKUP(A36,'Midical Examination'!$A$2:$A$2336,'Midical Examination'!$F$2:$F$2336)</f>
        <v>Yes</v>
      </c>
      <c r="H36" s="13">
        <f>_xlfn.XLOOKUP(A36,'Midical Examination'!$A$2:$A$2336,'Midical Examination'!$G$2:$G$2336)</f>
        <v>1</v>
      </c>
      <c r="I36" s="7" t="str">
        <f>_xlfn.XLOOKUP(A36,'Midical Examination'!$A$2:$A$2336,'Midical Examination'!$H$2:$H$2336)</f>
        <v>yes</v>
      </c>
      <c r="J36" s="1" t="str">
        <f>_xlfn.XLOOKUP(A36,'Midical Examination'!$A$2:$A$2336,'Midical Examination'!$I$2:$I$2336)</f>
        <v>Obesity</v>
      </c>
      <c r="K36" s="1" t="str">
        <f t="shared" si="0"/>
        <v>Pre-Diabetic</v>
      </c>
      <c r="L36" s="12">
        <f>_xlfn.XLOOKUP(A36,'Hospitalisation Details'!$A$2:$A$2339,'Hospitalisation Details'!$L$2:$L$2339)</f>
        <v>29079</v>
      </c>
      <c r="M36" s="14">
        <f>_xlfn.XLOOKUP(A36,'Hospitalisation Details'!$A$2:$A$2339,'Hospitalisation Details'!$F$2:$F$2339)</f>
        <v>45863.21</v>
      </c>
      <c r="N36" s="1" t="str">
        <f>_xlfn.XLOOKUP(A36,'Hospitalisation Details'!$A$2:$A$2339,'Hospitalisation Details'!$G$2:$G$2339)</f>
        <v>tier - 2</v>
      </c>
      <c r="O36" s="1" t="str">
        <f>_xlfn.XLOOKUP(A36,'Hospitalisation Details'!$A$2:$A$2339,'Hospitalisation Details'!$H$2:$H$2339)</f>
        <v>tier - 1</v>
      </c>
      <c r="P36" s="1" t="str">
        <f>_xlfn.XLOOKUP(A36,'Hospitalisation Details'!$A$2:$A$2339,'Hospitalisation Details'!$I$2:$I$2339)</f>
        <v>R1013</v>
      </c>
      <c r="Q36" s="75">
        <f>_xlfn.XLOOKUP(A36,'Hospitalisation Details'!$A$2:$A$2339,'Hospitalisation Details'!$M$2:$M$2339)</f>
        <v>43</v>
      </c>
      <c r="R36" s="1" t="str">
        <f t="shared" si="1"/>
        <v>Middle Aged</v>
      </c>
    </row>
    <row r="37" spans="1:18" ht="15.6" x14ac:dyDescent="0.3">
      <c r="A37" s="4" t="s">
        <v>36</v>
      </c>
      <c r="B37" s="1" t="str">
        <f>_xlfn.XLOOKUP(A37,'Customer Names'!$A$2:$A$2336,'Customer Names'!$D$2:$D$2336)</f>
        <v xml:space="preserve"> Julien</v>
      </c>
      <c r="C37" s="1">
        <f>_xlfn.XLOOKUP(A37,'Midical Examination'!$A$2:$A$2336,'Midical Examination'!$B$2:$B$2336)</f>
        <v>32.015000000000001</v>
      </c>
      <c r="D37" s="1">
        <f>_xlfn.XLOOKUP(A37,'Midical Examination'!$A$2:$A$2336,'Midical Examination'!$C$2:$C$2336)</f>
        <v>11.75</v>
      </c>
      <c r="E37" s="7" t="str">
        <f>_xlfn.XLOOKUP(A37,'Midical Examination'!$A$2:$A$2336,'Midical Examination'!$D$2:$D$2336)</f>
        <v>No</v>
      </c>
      <c r="F37" s="7" t="str">
        <f>_xlfn.XLOOKUP(A37,'Midical Examination'!$A$2:$A$2336,'Midical Examination'!$E$2:$E$2336)</f>
        <v>No</v>
      </c>
      <c r="G37" s="7" t="str">
        <f>_xlfn.XLOOKUP(A37,'Midical Examination'!$A$2:$A$2336,'Midical Examination'!$F$2:$F$2336)</f>
        <v>No</v>
      </c>
      <c r="H37" s="13">
        <f>_xlfn.XLOOKUP(A37,'Midical Examination'!$A$2:$A$2336,'Midical Examination'!$G$2:$G$2336)</f>
        <v>0</v>
      </c>
      <c r="I37" s="7" t="str">
        <f>_xlfn.XLOOKUP(A37,'Midical Examination'!$A$2:$A$2336,'Midical Examination'!$H$2:$H$2336)</f>
        <v>yes</v>
      </c>
      <c r="J37" s="1" t="str">
        <f>_xlfn.XLOOKUP(A37,'Midical Examination'!$A$2:$A$2336,'Midical Examination'!$I$2:$I$2336)</f>
        <v>Obesity</v>
      </c>
      <c r="K37" s="1" t="str">
        <f t="shared" si="0"/>
        <v>Diabetic</v>
      </c>
      <c r="L37" s="12">
        <f>_xlfn.XLOOKUP(A37,'Hospitalisation Details'!$A$2:$A$2339,'Hospitalisation Details'!$L$2:$L$2339)</f>
        <v>22271</v>
      </c>
      <c r="M37" s="14">
        <f>_xlfn.XLOOKUP(A37,'Hospitalisation Details'!$A$2:$A$2339,'Hospitalisation Details'!$F$2:$F$2339)</f>
        <v>45710.21</v>
      </c>
      <c r="N37" s="1" t="str">
        <f>_xlfn.XLOOKUP(A37,'Hospitalisation Details'!$A$2:$A$2339,'Hospitalisation Details'!$G$2:$G$2339)</f>
        <v>tier - 2</v>
      </c>
      <c r="O37" s="1" t="str">
        <f>_xlfn.XLOOKUP(A37,'Hospitalisation Details'!$A$2:$A$2339,'Hospitalisation Details'!$H$2:$H$2339)</f>
        <v>tier - 2</v>
      </c>
      <c r="P37" s="1" t="str">
        <f>_xlfn.XLOOKUP(A37,'Hospitalisation Details'!$A$2:$A$2339,'Hospitalisation Details'!$I$2:$I$2339)</f>
        <v>R1016</v>
      </c>
      <c r="Q37" s="75">
        <f>_xlfn.XLOOKUP(A37,'Hospitalisation Details'!$A$2:$A$2339,'Hospitalisation Details'!$M$2:$M$2339)</f>
        <v>62</v>
      </c>
      <c r="R37" s="1" t="str">
        <f t="shared" si="1"/>
        <v>Senior</v>
      </c>
    </row>
    <row r="38" spans="1:18" ht="15.6" x14ac:dyDescent="0.3">
      <c r="A38" s="4" t="s">
        <v>37</v>
      </c>
      <c r="B38" s="1" t="str">
        <f>_xlfn.XLOOKUP(A38,'Customer Names'!$A$2:$A$2336,'Customer Names'!$D$2:$D$2336)</f>
        <v xml:space="preserve"> Ryan M</v>
      </c>
      <c r="C38" s="1">
        <f>_xlfn.XLOOKUP(A38,'Midical Examination'!$A$2:$A$2336,'Midical Examination'!$B$2:$B$2336)</f>
        <v>40.564999999999998</v>
      </c>
      <c r="D38" s="1">
        <f>_xlfn.XLOOKUP(A38,'Midical Examination'!$A$2:$A$2336,'Midical Examination'!$C$2:$C$2336)</f>
        <v>7.37</v>
      </c>
      <c r="E38" s="7" t="str">
        <f>_xlfn.XLOOKUP(A38,'Midical Examination'!$A$2:$A$2336,'Midical Examination'!$D$2:$D$2336)</f>
        <v>No</v>
      </c>
      <c r="F38" s="7" t="str">
        <f>_xlfn.XLOOKUP(A38,'Midical Examination'!$A$2:$A$2336,'Midical Examination'!$E$2:$E$2336)</f>
        <v>No</v>
      </c>
      <c r="G38" s="7" t="str">
        <f>_xlfn.XLOOKUP(A38,'Midical Examination'!$A$2:$A$2336,'Midical Examination'!$F$2:$F$2336)</f>
        <v>No</v>
      </c>
      <c r="H38" s="13">
        <f>_xlfn.XLOOKUP(A38,'Midical Examination'!$A$2:$A$2336,'Midical Examination'!$G$2:$G$2336)</f>
        <v>0</v>
      </c>
      <c r="I38" s="7" t="str">
        <f>_xlfn.XLOOKUP(A38,'Midical Examination'!$A$2:$A$2336,'Midical Examination'!$H$2:$H$2336)</f>
        <v>yes</v>
      </c>
      <c r="J38" s="1" t="str">
        <f>_xlfn.XLOOKUP(A38,'Midical Examination'!$A$2:$A$2336,'Midical Examination'!$I$2:$I$2336)</f>
        <v>Obesity</v>
      </c>
      <c r="K38" s="1" t="str">
        <f t="shared" si="0"/>
        <v>Diabetic</v>
      </c>
      <c r="L38" s="12">
        <f>_xlfn.XLOOKUP(A38,'Hospitalisation Details'!$A$2:$A$2339,'Hospitalisation Details'!$L$2:$L$2339)</f>
        <v>27250</v>
      </c>
      <c r="M38" s="14">
        <f>_xlfn.XLOOKUP(A38,'Hospitalisation Details'!$A$2:$A$2339,'Hospitalisation Details'!$F$2:$F$2339)</f>
        <v>45702.02</v>
      </c>
      <c r="N38" s="1" t="str">
        <f>_xlfn.XLOOKUP(A38,'Hospitalisation Details'!$A$2:$A$2339,'Hospitalisation Details'!$G$2:$G$2339)</f>
        <v>tier - 2</v>
      </c>
      <c r="O38" s="1" t="str">
        <f>_xlfn.XLOOKUP(A38,'Hospitalisation Details'!$A$2:$A$2339,'Hospitalisation Details'!$H$2:$H$2339)</f>
        <v>tier - 2</v>
      </c>
      <c r="P38" s="1" t="str">
        <f>_xlfn.XLOOKUP(A38,'Hospitalisation Details'!$A$2:$A$2339,'Hospitalisation Details'!$I$2:$I$2339)</f>
        <v>R1012</v>
      </c>
      <c r="Q38" s="75">
        <f>_xlfn.XLOOKUP(A38,'Hospitalisation Details'!$A$2:$A$2339,'Hospitalisation Details'!$M$2:$M$2339)</f>
        <v>48</v>
      </c>
      <c r="R38" s="1" t="str">
        <f t="shared" si="1"/>
        <v>Middle Aged</v>
      </c>
    </row>
    <row r="39" spans="1:18" ht="15.6" x14ac:dyDescent="0.3">
      <c r="A39" s="4" t="s">
        <v>38</v>
      </c>
      <c r="B39" s="1" t="str">
        <f>_xlfn.XLOOKUP(A39,'Customer Names'!$A$2:$A$2336,'Customer Names'!$D$2:$D$2336)</f>
        <v xml:space="preserve"> Anna H</v>
      </c>
      <c r="C39" s="1">
        <f>_xlfn.XLOOKUP(A39,'Midical Examination'!$A$2:$A$2336,'Midical Examination'!$B$2:$B$2336)</f>
        <v>32.450000000000003</v>
      </c>
      <c r="D39" s="1">
        <f>_xlfn.XLOOKUP(A39,'Midical Examination'!$A$2:$A$2336,'Midical Examination'!$C$2:$C$2336)</f>
        <v>11.91</v>
      </c>
      <c r="E39" s="7" t="str">
        <f>_xlfn.XLOOKUP(A39,'Midical Examination'!$A$2:$A$2336,'Midical Examination'!$D$2:$D$2336)</f>
        <v>No</v>
      </c>
      <c r="F39" s="7" t="str">
        <f>_xlfn.XLOOKUP(A39,'Midical Examination'!$A$2:$A$2336,'Midical Examination'!$E$2:$E$2336)</f>
        <v>No</v>
      </c>
      <c r="G39" s="7" t="str">
        <f>_xlfn.XLOOKUP(A39,'Midical Examination'!$A$2:$A$2336,'Midical Examination'!$F$2:$F$2336)</f>
        <v>No</v>
      </c>
      <c r="H39" s="13">
        <f>_xlfn.XLOOKUP(A39,'Midical Examination'!$A$2:$A$2336,'Midical Examination'!$G$2:$G$2336)</f>
        <v>0</v>
      </c>
      <c r="I39" s="7" t="str">
        <f>_xlfn.XLOOKUP(A39,'Midical Examination'!$A$2:$A$2336,'Midical Examination'!$H$2:$H$2336)</f>
        <v>yes</v>
      </c>
      <c r="J39" s="1" t="str">
        <f>_xlfn.XLOOKUP(A39,'Midical Examination'!$A$2:$A$2336,'Midical Examination'!$I$2:$I$2336)</f>
        <v>Obesity</v>
      </c>
      <c r="K39" s="1" t="str">
        <f t="shared" si="0"/>
        <v>Diabetic</v>
      </c>
      <c r="L39" s="12">
        <f>_xlfn.XLOOKUP(A39,'Hospitalisation Details'!$A$2:$A$2339,'Hospitalisation Details'!$L$2:$L$2339)</f>
        <v>22997</v>
      </c>
      <c r="M39" s="14">
        <f>_xlfn.XLOOKUP(A39,'Hospitalisation Details'!$A$2:$A$2339,'Hospitalisation Details'!$F$2:$F$2339)</f>
        <v>45008.959999999999</v>
      </c>
      <c r="N39" s="1" t="str">
        <f>_xlfn.XLOOKUP(A39,'Hospitalisation Details'!$A$2:$A$2339,'Hospitalisation Details'!$G$2:$G$2339)</f>
        <v>tier - 2</v>
      </c>
      <c r="O39" s="1" t="str">
        <f>_xlfn.XLOOKUP(A39,'Hospitalisation Details'!$A$2:$A$2339,'Hospitalisation Details'!$H$2:$H$2339)</f>
        <v>tier - 2</v>
      </c>
      <c r="P39" s="1" t="str">
        <f>_xlfn.XLOOKUP(A39,'Hospitalisation Details'!$A$2:$A$2339,'Hospitalisation Details'!$I$2:$I$2339)</f>
        <v>R1013</v>
      </c>
      <c r="Q39" s="75">
        <f>_xlfn.XLOOKUP(A39,'Hospitalisation Details'!$A$2:$A$2339,'Hospitalisation Details'!$M$2:$M$2339)</f>
        <v>60</v>
      </c>
      <c r="R39" s="1" t="str">
        <f t="shared" si="1"/>
        <v>Senior</v>
      </c>
    </row>
    <row r="40" spans="1:18" ht="15.6" x14ac:dyDescent="0.3">
      <c r="A40" s="4" t="s">
        <v>39</v>
      </c>
      <c r="B40" s="1" t="str">
        <f>_xlfn.XLOOKUP(A40,'Customer Names'!$A$2:$A$2336,'Customer Names'!$D$2:$D$2336)</f>
        <v xml:space="preserve"> Samantha</v>
      </c>
      <c r="C40" s="1">
        <f>_xlfn.XLOOKUP(A40,'Midical Examination'!$A$2:$A$2336,'Midical Examination'!$B$2:$B$2336)</f>
        <v>34.96</v>
      </c>
      <c r="D40" s="1">
        <f>_xlfn.XLOOKUP(A40,'Midical Examination'!$A$2:$A$2336,'Midical Examination'!$C$2:$C$2336)</f>
        <v>6.52</v>
      </c>
      <c r="E40" s="7" t="str">
        <f>_xlfn.XLOOKUP(A40,'Midical Examination'!$A$2:$A$2336,'Midical Examination'!$D$2:$D$2336)</f>
        <v>No</v>
      </c>
      <c r="F40" s="7" t="str">
        <f>_xlfn.XLOOKUP(A40,'Midical Examination'!$A$2:$A$2336,'Midical Examination'!$E$2:$E$2336)</f>
        <v>No</v>
      </c>
      <c r="G40" s="7" t="str">
        <f>_xlfn.XLOOKUP(A40,'Midical Examination'!$A$2:$A$2336,'Midical Examination'!$F$2:$F$2336)</f>
        <v>No</v>
      </c>
      <c r="H40" s="13">
        <f>_xlfn.XLOOKUP(A40,'Midical Examination'!$A$2:$A$2336,'Midical Examination'!$G$2:$G$2336)</f>
        <v>0</v>
      </c>
      <c r="I40" s="7" t="str">
        <f>_xlfn.XLOOKUP(A40,'Midical Examination'!$A$2:$A$2336,'Midical Examination'!$H$2:$H$2336)</f>
        <v>yes</v>
      </c>
      <c r="J40" s="1" t="str">
        <f>_xlfn.XLOOKUP(A40,'Midical Examination'!$A$2:$A$2336,'Midical Examination'!$I$2:$I$2336)</f>
        <v>Obesity</v>
      </c>
      <c r="K40" s="1" t="str">
        <f t="shared" si="0"/>
        <v>Diabetic</v>
      </c>
      <c r="L40" s="12">
        <f>_xlfn.XLOOKUP(A40,'Hospitalisation Details'!$A$2:$A$2339,'Hospitalisation Details'!$L$2:$L$2339)</f>
        <v>26158</v>
      </c>
      <c r="M40" s="14">
        <f>_xlfn.XLOOKUP(A40,'Hospitalisation Details'!$A$2:$A$2339,'Hospitalisation Details'!$F$2:$F$2339)</f>
        <v>44641.2</v>
      </c>
      <c r="N40" s="1" t="str">
        <f>_xlfn.XLOOKUP(A40,'Hospitalisation Details'!$A$2:$A$2339,'Hospitalisation Details'!$G$2:$G$2339)</f>
        <v>tier - 2</v>
      </c>
      <c r="O40" s="1" t="str">
        <f>_xlfn.XLOOKUP(A40,'Hospitalisation Details'!$A$2:$A$2339,'Hospitalisation Details'!$H$2:$H$2339)</f>
        <v>tier - 3</v>
      </c>
      <c r="P40" s="1" t="str">
        <f>_xlfn.XLOOKUP(A40,'Hospitalisation Details'!$A$2:$A$2339,'Hospitalisation Details'!$I$2:$I$2339)</f>
        <v>R1024</v>
      </c>
      <c r="Q40" s="75">
        <f>_xlfn.XLOOKUP(A40,'Hospitalisation Details'!$A$2:$A$2339,'Hospitalisation Details'!$M$2:$M$2339)</f>
        <v>51</v>
      </c>
      <c r="R40" s="1" t="str">
        <f t="shared" si="1"/>
        <v>Middle Aged</v>
      </c>
    </row>
    <row r="41" spans="1:18" ht="15.6" x14ac:dyDescent="0.3">
      <c r="A41" s="4" t="s">
        <v>40</v>
      </c>
      <c r="B41" s="1" t="str">
        <f>_xlfn.XLOOKUP(A41,'Customer Names'!$A$2:$A$2336,'Customer Names'!$D$2:$D$2336)</f>
        <v xml:space="preserve"> Robert</v>
      </c>
      <c r="C41" s="1">
        <f>_xlfn.XLOOKUP(A41,'Midical Examination'!$A$2:$A$2336,'Midical Examination'!$B$2:$B$2336)</f>
        <v>35.5</v>
      </c>
      <c r="D41" s="1">
        <f>_xlfn.XLOOKUP(A41,'Midical Examination'!$A$2:$A$2336,'Midical Examination'!$C$2:$C$2336)</f>
        <v>5.14</v>
      </c>
      <c r="E41" s="7" t="str">
        <f>_xlfn.XLOOKUP(A41,'Midical Examination'!$A$2:$A$2336,'Midical Examination'!$D$2:$D$2336)</f>
        <v>No</v>
      </c>
      <c r="F41" s="7" t="str">
        <f>_xlfn.XLOOKUP(A41,'Midical Examination'!$A$2:$A$2336,'Midical Examination'!$E$2:$E$2336)</f>
        <v>No</v>
      </c>
      <c r="G41" s="7" t="str">
        <f>_xlfn.XLOOKUP(A41,'Midical Examination'!$A$2:$A$2336,'Midical Examination'!$F$2:$F$2336)</f>
        <v>Yes</v>
      </c>
      <c r="H41" s="13">
        <f>_xlfn.XLOOKUP(A41,'Midical Examination'!$A$2:$A$2336,'Midical Examination'!$G$2:$G$2336)</f>
        <v>1</v>
      </c>
      <c r="I41" s="7" t="str">
        <f>_xlfn.XLOOKUP(A41,'Midical Examination'!$A$2:$A$2336,'Midical Examination'!$H$2:$H$2336)</f>
        <v>yes</v>
      </c>
      <c r="J41" s="1" t="str">
        <f>_xlfn.XLOOKUP(A41,'Midical Examination'!$A$2:$A$2336,'Midical Examination'!$I$2:$I$2336)</f>
        <v>Obesity</v>
      </c>
      <c r="K41" s="1" t="str">
        <f t="shared" si="0"/>
        <v>Normal</v>
      </c>
      <c r="L41" s="12">
        <f>_xlfn.XLOOKUP(A41,'Hospitalisation Details'!$A$2:$A$2339,'Hospitalisation Details'!$L$2:$L$2339)</f>
        <v>34253</v>
      </c>
      <c r="M41" s="14">
        <f>_xlfn.XLOOKUP(A41,'Hospitalisation Details'!$A$2:$A$2339,'Hospitalisation Details'!$F$2:$F$2339)</f>
        <v>44585.46</v>
      </c>
      <c r="N41" s="1" t="str">
        <f>_xlfn.XLOOKUP(A41,'Hospitalisation Details'!$A$2:$A$2339,'Hospitalisation Details'!$G$2:$G$2339)</f>
        <v>tier - 2</v>
      </c>
      <c r="O41" s="1" t="str">
        <f>_xlfn.XLOOKUP(A41,'Hospitalisation Details'!$A$2:$A$2339,'Hospitalisation Details'!$H$2:$H$2339)</f>
        <v>tier - 2</v>
      </c>
      <c r="P41" s="1" t="str">
        <f>_xlfn.XLOOKUP(A41,'Hospitalisation Details'!$A$2:$A$2339,'Hospitalisation Details'!$I$2:$I$2339)</f>
        <v>R1011</v>
      </c>
      <c r="Q41" s="75">
        <f>_xlfn.XLOOKUP(A41,'Hospitalisation Details'!$A$2:$A$2339,'Hospitalisation Details'!$M$2:$M$2339)</f>
        <v>29</v>
      </c>
      <c r="R41" s="1" t="str">
        <f t="shared" si="1"/>
        <v>Adult</v>
      </c>
    </row>
    <row r="42" spans="1:18" ht="15.6" x14ac:dyDescent="0.3">
      <c r="A42" s="4" t="s">
        <v>41</v>
      </c>
      <c r="B42" s="1" t="str">
        <f>_xlfn.XLOOKUP(A42,'Customer Names'!$A$2:$A$2336,'Customer Names'!$D$2:$D$2336)</f>
        <v xml:space="preserve"> James R</v>
      </c>
      <c r="C42" s="1">
        <f>_xlfn.XLOOKUP(A42,'Midical Examination'!$A$2:$A$2336,'Midical Examination'!$B$2:$B$2336)</f>
        <v>52.58</v>
      </c>
      <c r="D42" s="1">
        <f>_xlfn.XLOOKUP(A42,'Midical Examination'!$A$2:$A$2336,'Midical Examination'!$C$2:$C$2336)</f>
        <v>4.1900000000000004</v>
      </c>
      <c r="E42" s="7" t="str">
        <f>_xlfn.XLOOKUP(A42,'Midical Examination'!$A$2:$A$2336,'Midical Examination'!$D$2:$D$2336)</f>
        <v>No</v>
      </c>
      <c r="F42" s="7" t="str">
        <f>_xlfn.XLOOKUP(A42,'Midical Examination'!$A$2:$A$2336,'Midical Examination'!$E$2:$E$2336)</f>
        <v>yes</v>
      </c>
      <c r="G42" s="7" t="str">
        <f>_xlfn.XLOOKUP(A42,'Midical Examination'!$A$2:$A$2336,'Midical Examination'!$F$2:$F$2336)</f>
        <v>No</v>
      </c>
      <c r="H42" s="13">
        <f>_xlfn.XLOOKUP(A42,'Midical Examination'!$A$2:$A$2336,'Midical Examination'!$G$2:$G$2336)</f>
        <v>1</v>
      </c>
      <c r="I42" s="7" t="str">
        <f>_xlfn.XLOOKUP(A42,'Midical Examination'!$A$2:$A$2336,'Midical Examination'!$H$2:$H$2336)</f>
        <v>yes</v>
      </c>
      <c r="J42" s="1" t="str">
        <f>_xlfn.XLOOKUP(A42,'Midical Examination'!$A$2:$A$2336,'Midical Examination'!$I$2:$I$2336)</f>
        <v>Obesity</v>
      </c>
      <c r="K42" s="1" t="str">
        <f t="shared" si="0"/>
        <v>Normal</v>
      </c>
      <c r="L42" s="12">
        <f>_xlfn.XLOOKUP(A42,'Hospitalisation Details'!$A$2:$A$2339,'Hospitalisation Details'!$L$2:$L$2339)</f>
        <v>36740</v>
      </c>
      <c r="M42" s="14">
        <f>_xlfn.XLOOKUP(A42,'Hospitalisation Details'!$A$2:$A$2339,'Hospitalisation Details'!$F$2:$F$2339)</f>
        <v>44501.4</v>
      </c>
      <c r="N42" s="1" t="str">
        <f>_xlfn.XLOOKUP(A42,'Hospitalisation Details'!$A$2:$A$2339,'Hospitalisation Details'!$G$2:$G$2339)</f>
        <v>tier - 2</v>
      </c>
      <c r="O42" s="1" t="str">
        <f>_xlfn.XLOOKUP(A42,'Hospitalisation Details'!$A$2:$A$2339,'Hospitalisation Details'!$H$2:$H$2339)</f>
        <v>tier - 3</v>
      </c>
      <c r="P42" s="1" t="str">
        <f>_xlfn.XLOOKUP(A42,'Hospitalisation Details'!$A$2:$A$2339,'Hospitalisation Details'!$I$2:$I$2339)</f>
        <v>R1013</v>
      </c>
      <c r="Q42" s="75">
        <f>_xlfn.XLOOKUP(A42,'Hospitalisation Details'!$A$2:$A$2339,'Hospitalisation Details'!$M$2:$M$2339)</f>
        <v>22</v>
      </c>
      <c r="R42" s="1" t="str">
        <f t="shared" si="1"/>
        <v>Adult</v>
      </c>
    </row>
    <row r="43" spans="1:18" ht="15.6" x14ac:dyDescent="0.3">
      <c r="A43" s="4" t="s">
        <v>42</v>
      </c>
      <c r="B43" s="1" t="str">
        <f>_xlfn.XLOOKUP(A43,'Customer Names'!$A$2:$A$2336,'Customer Names'!$D$2:$D$2336)</f>
        <v xml:space="preserve"> Roseann</v>
      </c>
      <c r="C43" s="1">
        <f>_xlfn.XLOOKUP(A43,'Midical Examination'!$A$2:$A$2336,'Midical Examination'!$B$2:$B$2336)</f>
        <v>35.200000000000003</v>
      </c>
      <c r="D43" s="1">
        <f>_xlfn.XLOOKUP(A43,'Midical Examination'!$A$2:$A$2336,'Midical Examination'!$C$2:$C$2336)</f>
        <v>11.68</v>
      </c>
      <c r="E43" s="7" t="str">
        <f>_xlfn.XLOOKUP(A43,'Midical Examination'!$A$2:$A$2336,'Midical Examination'!$D$2:$D$2336)</f>
        <v>yes</v>
      </c>
      <c r="F43" s="7" t="str">
        <f>_xlfn.XLOOKUP(A43,'Midical Examination'!$A$2:$A$2336,'Midical Examination'!$E$2:$E$2336)</f>
        <v>No</v>
      </c>
      <c r="G43" s="7" t="str">
        <f>_xlfn.XLOOKUP(A43,'Midical Examination'!$A$2:$A$2336,'Midical Examination'!$F$2:$F$2336)</f>
        <v>No</v>
      </c>
      <c r="H43" s="13">
        <f>_xlfn.XLOOKUP(A43,'Midical Examination'!$A$2:$A$2336,'Midical Examination'!$G$2:$G$2336)</f>
        <v>0</v>
      </c>
      <c r="I43" s="7" t="str">
        <f>_xlfn.XLOOKUP(A43,'Midical Examination'!$A$2:$A$2336,'Midical Examination'!$H$2:$H$2336)</f>
        <v>yes</v>
      </c>
      <c r="J43" s="1" t="str">
        <f>_xlfn.XLOOKUP(A43,'Midical Examination'!$A$2:$A$2336,'Midical Examination'!$I$2:$I$2336)</f>
        <v>Obesity</v>
      </c>
      <c r="K43" s="1" t="str">
        <f t="shared" si="0"/>
        <v>Diabetic</v>
      </c>
      <c r="L43" s="12">
        <f>_xlfn.XLOOKUP(A43,'Hospitalisation Details'!$A$2:$A$2339,'Hospitalisation Details'!$L$2:$L$2339)</f>
        <v>24729</v>
      </c>
      <c r="M43" s="14">
        <f>_xlfn.XLOOKUP(A43,'Hospitalisation Details'!$A$2:$A$2339,'Hospitalisation Details'!$F$2:$F$2339)</f>
        <v>44423.8</v>
      </c>
      <c r="N43" s="1" t="str">
        <f>_xlfn.XLOOKUP(A43,'Hospitalisation Details'!$A$2:$A$2339,'Hospitalisation Details'!$G$2:$G$2339)</f>
        <v>tier - 2</v>
      </c>
      <c r="O43" s="1" t="str">
        <f>_xlfn.XLOOKUP(A43,'Hospitalisation Details'!$A$2:$A$2339,'Hospitalisation Details'!$H$2:$H$2339)</f>
        <v>tier - 3</v>
      </c>
      <c r="P43" s="1" t="str">
        <f>_xlfn.XLOOKUP(A43,'Hospitalisation Details'!$A$2:$A$2339,'Hospitalisation Details'!$I$2:$I$2339)</f>
        <v>R1013</v>
      </c>
      <c r="Q43" s="75">
        <f>_xlfn.XLOOKUP(A43,'Hospitalisation Details'!$A$2:$A$2339,'Hospitalisation Details'!$M$2:$M$2339)</f>
        <v>55</v>
      </c>
      <c r="R43" s="1" t="str">
        <f t="shared" si="1"/>
        <v>Middle Aged</v>
      </c>
    </row>
    <row r="44" spans="1:18" ht="15.6" x14ac:dyDescent="0.3">
      <c r="A44" s="4" t="s">
        <v>43</v>
      </c>
      <c r="B44" s="1" t="str">
        <f>_xlfn.XLOOKUP(A44,'Customer Names'!$A$2:$A$2336,'Customer Names'!$D$2:$D$2336)</f>
        <v xml:space="preserve"> Nicole</v>
      </c>
      <c r="C44" s="1">
        <f>_xlfn.XLOOKUP(A44,'Midical Examination'!$A$2:$A$2336,'Midical Examination'!$B$2:$B$2336)</f>
        <v>38.06</v>
      </c>
      <c r="D44" s="1">
        <f>_xlfn.XLOOKUP(A44,'Midical Examination'!$A$2:$A$2336,'Midical Examination'!$C$2:$C$2336)</f>
        <v>6.98</v>
      </c>
      <c r="E44" s="7" t="str">
        <f>_xlfn.XLOOKUP(A44,'Midical Examination'!$A$2:$A$2336,'Midical Examination'!$D$2:$D$2336)</f>
        <v>No</v>
      </c>
      <c r="F44" s="7" t="str">
        <f>_xlfn.XLOOKUP(A44,'Midical Examination'!$A$2:$A$2336,'Midical Examination'!$E$2:$E$2336)</f>
        <v>No</v>
      </c>
      <c r="G44" s="7" t="str">
        <f>_xlfn.XLOOKUP(A44,'Midical Examination'!$A$2:$A$2336,'Midical Examination'!$F$2:$F$2336)</f>
        <v>No</v>
      </c>
      <c r="H44" s="13">
        <f>_xlfn.XLOOKUP(A44,'Midical Examination'!$A$2:$A$2336,'Midical Examination'!$G$2:$G$2336)</f>
        <v>0</v>
      </c>
      <c r="I44" s="7" t="str">
        <f>_xlfn.XLOOKUP(A44,'Midical Examination'!$A$2:$A$2336,'Midical Examination'!$H$2:$H$2336)</f>
        <v>yes</v>
      </c>
      <c r="J44" s="1" t="str">
        <f>_xlfn.XLOOKUP(A44,'Midical Examination'!$A$2:$A$2336,'Midical Examination'!$I$2:$I$2336)</f>
        <v>Obesity</v>
      </c>
      <c r="K44" s="1" t="str">
        <f t="shared" si="0"/>
        <v>Diabetic</v>
      </c>
      <c r="L44" s="12">
        <f>_xlfn.XLOOKUP(A44,'Hospitalisation Details'!$A$2:$A$2339,'Hospitalisation Details'!$L$2:$L$2339)</f>
        <v>26235</v>
      </c>
      <c r="M44" s="14">
        <f>_xlfn.XLOOKUP(A44,'Hospitalisation Details'!$A$2:$A$2339,'Hospitalisation Details'!$F$2:$F$2339)</f>
        <v>44400.41</v>
      </c>
      <c r="N44" s="1" t="str">
        <f>_xlfn.XLOOKUP(A44,'Hospitalisation Details'!$A$2:$A$2339,'Hospitalisation Details'!$G$2:$G$2339)</f>
        <v>tier - 2</v>
      </c>
      <c r="O44" s="1" t="str">
        <f>_xlfn.XLOOKUP(A44,'Hospitalisation Details'!$A$2:$A$2339,'Hospitalisation Details'!$H$2:$H$2339)</f>
        <v>tier - 2</v>
      </c>
      <c r="P44" s="1" t="str">
        <f>_xlfn.XLOOKUP(A44,'Hospitalisation Details'!$A$2:$A$2339,'Hospitalisation Details'!$I$2:$I$2339)</f>
        <v>R1013</v>
      </c>
      <c r="Q44" s="75">
        <f>_xlfn.XLOOKUP(A44,'Hospitalisation Details'!$A$2:$A$2339,'Hospitalisation Details'!$M$2:$M$2339)</f>
        <v>51</v>
      </c>
      <c r="R44" s="1" t="str">
        <f t="shared" si="1"/>
        <v>Middle Aged</v>
      </c>
    </row>
    <row r="45" spans="1:18" ht="15.6" x14ac:dyDescent="0.3">
      <c r="A45" s="4" t="s">
        <v>44</v>
      </c>
      <c r="B45" s="1" t="str">
        <f>_xlfn.XLOOKUP(A45,'Customer Names'!$A$2:$A$2336,'Customer Names'!$D$2:$D$2336)</f>
        <v xml:space="preserve"> Spencer</v>
      </c>
      <c r="C45" s="1">
        <f>_xlfn.XLOOKUP(A45,'Midical Examination'!$A$2:$A$2336,'Midical Examination'!$B$2:$B$2336)</f>
        <v>34.21</v>
      </c>
      <c r="D45" s="1">
        <f>_xlfn.XLOOKUP(A45,'Midical Examination'!$A$2:$A$2336,'Midical Examination'!$C$2:$C$2336)</f>
        <v>8.34</v>
      </c>
      <c r="E45" s="7" t="str">
        <f>_xlfn.XLOOKUP(A45,'Midical Examination'!$A$2:$A$2336,'Midical Examination'!$D$2:$D$2336)</f>
        <v>No</v>
      </c>
      <c r="F45" s="7" t="str">
        <f>_xlfn.XLOOKUP(A45,'Midical Examination'!$A$2:$A$2336,'Midical Examination'!$E$2:$E$2336)</f>
        <v>No</v>
      </c>
      <c r="G45" s="7" t="str">
        <f>_xlfn.XLOOKUP(A45,'Midical Examination'!$A$2:$A$2336,'Midical Examination'!$F$2:$F$2336)</f>
        <v>No</v>
      </c>
      <c r="H45" s="13">
        <f>_xlfn.XLOOKUP(A45,'Midical Examination'!$A$2:$A$2336,'Midical Examination'!$G$2:$G$2336)</f>
        <v>0</v>
      </c>
      <c r="I45" s="7" t="str">
        <f>_xlfn.XLOOKUP(A45,'Midical Examination'!$A$2:$A$2336,'Midical Examination'!$H$2:$H$2336)</f>
        <v>yes</v>
      </c>
      <c r="J45" s="1" t="str">
        <f>_xlfn.XLOOKUP(A45,'Midical Examination'!$A$2:$A$2336,'Midical Examination'!$I$2:$I$2336)</f>
        <v>Obesity</v>
      </c>
      <c r="K45" s="1" t="str">
        <f t="shared" si="0"/>
        <v>Diabetic</v>
      </c>
      <c r="L45" s="12">
        <f>_xlfn.XLOOKUP(A45,'Hospitalisation Details'!$A$2:$A$2339,'Hospitalisation Details'!$L$2:$L$2339)</f>
        <v>25166</v>
      </c>
      <c r="M45" s="14">
        <f>_xlfn.XLOOKUP(A45,'Hospitalisation Details'!$A$2:$A$2339,'Hospitalisation Details'!$F$2:$F$2339)</f>
        <v>44260.75</v>
      </c>
      <c r="N45" s="1" t="str">
        <f>_xlfn.XLOOKUP(A45,'Hospitalisation Details'!$A$2:$A$2339,'Hospitalisation Details'!$G$2:$G$2339)</f>
        <v>tier - 2</v>
      </c>
      <c r="O45" s="1" t="str">
        <f>_xlfn.XLOOKUP(A45,'Hospitalisation Details'!$A$2:$A$2339,'Hospitalisation Details'!$H$2:$H$2339)</f>
        <v>tier - 1</v>
      </c>
      <c r="P45" s="1" t="str">
        <f>_xlfn.XLOOKUP(A45,'Hospitalisation Details'!$A$2:$A$2339,'Hospitalisation Details'!$I$2:$I$2339)</f>
        <v>R1013</v>
      </c>
      <c r="Q45" s="75">
        <f>_xlfn.XLOOKUP(A45,'Hospitalisation Details'!$A$2:$A$2339,'Hospitalisation Details'!$M$2:$M$2339)</f>
        <v>54</v>
      </c>
      <c r="R45" s="1" t="str">
        <f t="shared" si="1"/>
        <v>Middle Aged</v>
      </c>
    </row>
    <row r="46" spans="1:18" ht="15.6" x14ac:dyDescent="0.3">
      <c r="A46" s="4" t="s">
        <v>45</v>
      </c>
      <c r="B46" s="1" t="str">
        <f>_xlfn.XLOOKUP(A46,'Customer Names'!$A$2:$A$2336,'Customer Names'!$D$2:$D$2336)</f>
        <v xml:space="preserve"> Eric W</v>
      </c>
      <c r="C46" s="1">
        <f>_xlfn.XLOOKUP(A46,'Midical Examination'!$A$2:$A$2336,'Midical Examination'!$B$2:$B$2336)</f>
        <v>38.94</v>
      </c>
      <c r="D46" s="1">
        <f>_xlfn.XLOOKUP(A46,'Midical Examination'!$A$2:$A$2336,'Midical Examination'!$C$2:$C$2336)</f>
        <v>8.49</v>
      </c>
      <c r="E46" s="7" t="str">
        <f>_xlfn.XLOOKUP(A46,'Midical Examination'!$A$2:$A$2336,'Midical Examination'!$D$2:$D$2336)</f>
        <v>yes</v>
      </c>
      <c r="F46" s="7" t="str">
        <f>_xlfn.XLOOKUP(A46,'Midical Examination'!$A$2:$A$2336,'Midical Examination'!$E$2:$E$2336)</f>
        <v>No</v>
      </c>
      <c r="G46" s="7" t="str">
        <f>_xlfn.XLOOKUP(A46,'Midical Examination'!$A$2:$A$2336,'Midical Examination'!$F$2:$F$2336)</f>
        <v>No</v>
      </c>
      <c r="H46" s="13">
        <f>_xlfn.XLOOKUP(A46,'Midical Examination'!$A$2:$A$2336,'Midical Examination'!$G$2:$G$2336)</f>
        <v>1</v>
      </c>
      <c r="I46" s="7" t="str">
        <f>_xlfn.XLOOKUP(A46,'Midical Examination'!$A$2:$A$2336,'Midical Examination'!$H$2:$H$2336)</f>
        <v>yes</v>
      </c>
      <c r="J46" s="1" t="str">
        <f>_xlfn.XLOOKUP(A46,'Midical Examination'!$A$2:$A$2336,'Midical Examination'!$I$2:$I$2336)</f>
        <v>Obesity</v>
      </c>
      <c r="K46" s="1" t="str">
        <f t="shared" si="0"/>
        <v>Diabetic</v>
      </c>
      <c r="L46" s="12">
        <f>_xlfn.XLOOKUP(A46,'Hospitalisation Details'!$A$2:$A$2339,'Hospitalisation Details'!$L$2:$L$2339)</f>
        <v>27546</v>
      </c>
      <c r="M46" s="14">
        <f>_xlfn.XLOOKUP(A46,'Hospitalisation Details'!$A$2:$A$2339,'Hospitalisation Details'!$F$2:$F$2339)</f>
        <v>44202.65</v>
      </c>
      <c r="N46" s="1" t="str">
        <f>_xlfn.XLOOKUP(A46,'Hospitalisation Details'!$A$2:$A$2339,'Hospitalisation Details'!$G$2:$G$2339)</f>
        <v>tier - 2</v>
      </c>
      <c r="O46" s="1" t="str">
        <f>_xlfn.XLOOKUP(A46,'Hospitalisation Details'!$A$2:$A$2339,'Hospitalisation Details'!$H$2:$H$2339)</f>
        <v>tier - 2</v>
      </c>
      <c r="P46" s="1" t="str">
        <f>_xlfn.XLOOKUP(A46,'Hospitalisation Details'!$A$2:$A$2339,'Hospitalisation Details'!$I$2:$I$2339)</f>
        <v>R1013</v>
      </c>
      <c r="Q46" s="75">
        <f>_xlfn.XLOOKUP(A46,'Hospitalisation Details'!$A$2:$A$2339,'Hospitalisation Details'!$M$2:$M$2339)</f>
        <v>48</v>
      </c>
      <c r="R46" s="1" t="str">
        <f t="shared" si="1"/>
        <v>Middle Aged</v>
      </c>
    </row>
    <row r="47" spans="1:18" ht="15.6" x14ac:dyDescent="0.3">
      <c r="A47" s="4" t="s">
        <v>46</v>
      </c>
      <c r="B47" s="1" t="str">
        <f>_xlfn.XLOOKUP(A47,'Customer Names'!$A$2:$A$2336,'Customer Names'!$D$2:$D$2336)</f>
        <v xml:space="preserve"> Brianna L</v>
      </c>
      <c r="C47" s="1">
        <f>_xlfn.XLOOKUP(A47,'Midical Examination'!$A$2:$A$2336,'Midical Examination'!$B$2:$B$2336)</f>
        <v>30.21</v>
      </c>
      <c r="D47" s="1">
        <f>_xlfn.XLOOKUP(A47,'Midical Examination'!$A$2:$A$2336,'Midical Examination'!$C$2:$C$2336)</f>
        <v>5.34</v>
      </c>
      <c r="E47" s="7" t="str">
        <f>_xlfn.XLOOKUP(A47,'Midical Examination'!$A$2:$A$2336,'Midical Examination'!$D$2:$D$2336)</f>
        <v>yes</v>
      </c>
      <c r="F47" s="7" t="str">
        <f>_xlfn.XLOOKUP(A47,'Midical Examination'!$A$2:$A$2336,'Midical Examination'!$E$2:$E$2336)</f>
        <v>No</v>
      </c>
      <c r="G47" s="7" t="str">
        <f>_xlfn.XLOOKUP(A47,'Midical Examination'!$A$2:$A$2336,'Midical Examination'!$F$2:$F$2336)</f>
        <v>No</v>
      </c>
      <c r="H47" s="13">
        <f>_xlfn.XLOOKUP(A47,'Midical Examination'!$A$2:$A$2336,'Midical Examination'!$G$2:$G$2336)</f>
        <v>1</v>
      </c>
      <c r="I47" s="7" t="str">
        <f>_xlfn.XLOOKUP(A47,'Midical Examination'!$A$2:$A$2336,'Midical Examination'!$H$2:$H$2336)</f>
        <v>yes</v>
      </c>
      <c r="J47" s="1" t="str">
        <f>_xlfn.XLOOKUP(A47,'Midical Examination'!$A$2:$A$2336,'Midical Examination'!$I$2:$I$2336)</f>
        <v>Obesity</v>
      </c>
      <c r="K47" s="1" t="str">
        <f t="shared" si="0"/>
        <v>Normal</v>
      </c>
      <c r="L47" s="12">
        <f>_xlfn.XLOOKUP(A47,'Hospitalisation Details'!$A$2:$A$2339,'Hospitalisation Details'!$L$2:$L$2339)</f>
        <v>32340</v>
      </c>
      <c r="M47" s="14">
        <f>_xlfn.XLOOKUP(A47,'Hospitalisation Details'!$A$2:$A$2339,'Hospitalisation Details'!$F$2:$F$2339)</f>
        <v>43943.88</v>
      </c>
      <c r="N47" s="1" t="str">
        <f>_xlfn.XLOOKUP(A47,'Hospitalisation Details'!$A$2:$A$2339,'Hospitalisation Details'!$G$2:$G$2339)</f>
        <v>tier - 2</v>
      </c>
      <c r="O47" s="1" t="str">
        <f>_xlfn.XLOOKUP(A47,'Hospitalisation Details'!$A$2:$A$2339,'Hospitalisation Details'!$H$2:$H$2339)</f>
        <v>tier - 1</v>
      </c>
      <c r="P47" s="1" t="str">
        <f>_xlfn.XLOOKUP(A47,'Hospitalisation Details'!$A$2:$A$2339,'Hospitalisation Details'!$I$2:$I$2339)</f>
        <v>R1012</v>
      </c>
      <c r="Q47" s="75">
        <f>_xlfn.XLOOKUP(A47,'Hospitalisation Details'!$A$2:$A$2339,'Hospitalisation Details'!$M$2:$M$2339)</f>
        <v>34</v>
      </c>
      <c r="R47" s="1" t="str">
        <f t="shared" si="1"/>
        <v>Adult</v>
      </c>
    </row>
    <row r="48" spans="1:18" ht="15.6" x14ac:dyDescent="0.3">
      <c r="A48" s="4" t="s">
        <v>47</v>
      </c>
      <c r="B48" s="1" t="str">
        <f>_xlfn.XLOOKUP(A48,'Customer Names'!$A$2:$A$2336,'Customer Names'!$D$2:$D$2336)</f>
        <v xml:space="preserve"> Thomas J</v>
      </c>
      <c r="C48" s="1">
        <f>_xlfn.XLOOKUP(A48,'Midical Examination'!$A$2:$A$2336,'Midical Examination'!$B$2:$B$2336)</f>
        <v>33.630000000000003</v>
      </c>
      <c r="D48" s="1">
        <f>_xlfn.XLOOKUP(A48,'Midical Examination'!$A$2:$A$2336,'Midical Examination'!$C$2:$C$2336)</f>
        <v>4.43</v>
      </c>
      <c r="E48" s="7" t="str">
        <f>_xlfn.XLOOKUP(A48,'Midical Examination'!$A$2:$A$2336,'Midical Examination'!$D$2:$D$2336)</f>
        <v>yes</v>
      </c>
      <c r="F48" s="7" t="str">
        <f>_xlfn.XLOOKUP(A48,'Midical Examination'!$A$2:$A$2336,'Midical Examination'!$E$2:$E$2336)</f>
        <v>No</v>
      </c>
      <c r="G48" s="7" t="str">
        <f>_xlfn.XLOOKUP(A48,'Midical Examination'!$A$2:$A$2336,'Midical Examination'!$F$2:$F$2336)</f>
        <v>No</v>
      </c>
      <c r="H48" s="13">
        <f>_xlfn.XLOOKUP(A48,'Midical Examination'!$A$2:$A$2336,'Midical Examination'!$G$2:$G$2336)</f>
        <v>2</v>
      </c>
      <c r="I48" s="7" t="str">
        <f>_xlfn.XLOOKUP(A48,'Midical Examination'!$A$2:$A$2336,'Midical Examination'!$H$2:$H$2336)</f>
        <v>yes</v>
      </c>
      <c r="J48" s="1" t="str">
        <f>_xlfn.XLOOKUP(A48,'Midical Examination'!$A$2:$A$2336,'Midical Examination'!$I$2:$I$2336)</f>
        <v>Obesity</v>
      </c>
      <c r="K48" s="1" t="str">
        <f t="shared" si="0"/>
        <v>Normal</v>
      </c>
      <c r="L48" s="12">
        <f>_xlfn.XLOOKUP(A48,'Hospitalisation Details'!$A$2:$A$2339,'Hospitalisation Details'!$L$2:$L$2339)</f>
        <v>24385</v>
      </c>
      <c r="M48" s="14">
        <f>_xlfn.XLOOKUP(A48,'Hospitalisation Details'!$A$2:$A$2339,'Hospitalisation Details'!$F$2:$F$2339)</f>
        <v>43921.18</v>
      </c>
      <c r="N48" s="1" t="str">
        <f>_xlfn.XLOOKUP(A48,'Hospitalisation Details'!$A$2:$A$2339,'Hospitalisation Details'!$G$2:$G$2339)</f>
        <v>tier - 2</v>
      </c>
      <c r="O48" s="1" t="str">
        <f>_xlfn.XLOOKUP(A48,'Hospitalisation Details'!$A$2:$A$2339,'Hospitalisation Details'!$H$2:$H$2339)</f>
        <v>tier - 2</v>
      </c>
      <c r="P48" s="1" t="str">
        <f>_xlfn.XLOOKUP(A48,'Hospitalisation Details'!$A$2:$A$2339,'Hospitalisation Details'!$I$2:$I$2339)</f>
        <v>R1012</v>
      </c>
      <c r="Q48" s="75">
        <f>_xlfn.XLOOKUP(A48,'Hospitalisation Details'!$A$2:$A$2339,'Hospitalisation Details'!$M$2:$M$2339)</f>
        <v>56</v>
      </c>
      <c r="R48" s="1" t="str">
        <f t="shared" si="1"/>
        <v>Middle Aged</v>
      </c>
    </row>
    <row r="49" spans="1:18" ht="15.6" x14ac:dyDescent="0.3">
      <c r="A49" s="4" t="s">
        <v>48</v>
      </c>
      <c r="B49" s="1" t="str">
        <f>_xlfn.XLOOKUP(A49,'Customer Names'!$A$2:$A$2336,'Customer Names'!$D$2:$D$2336)</f>
        <v xml:space="preserve"> Melissa L</v>
      </c>
      <c r="C49" s="1">
        <f>_xlfn.XLOOKUP(A49,'Midical Examination'!$A$2:$A$2336,'Midical Examination'!$B$2:$B$2336)</f>
        <v>40.369999999999997</v>
      </c>
      <c r="D49" s="1">
        <f>_xlfn.XLOOKUP(A49,'Midical Examination'!$A$2:$A$2336,'Midical Examination'!$C$2:$C$2336)</f>
        <v>4.47</v>
      </c>
      <c r="E49" s="7" t="str">
        <f>_xlfn.XLOOKUP(A49,'Midical Examination'!$A$2:$A$2336,'Midical Examination'!$D$2:$D$2336)</f>
        <v>No</v>
      </c>
      <c r="F49" s="7" t="str">
        <f>_xlfn.XLOOKUP(A49,'Midical Examination'!$A$2:$A$2336,'Midical Examination'!$E$2:$E$2336)</f>
        <v>No</v>
      </c>
      <c r="G49" s="7" t="str">
        <f>_xlfn.XLOOKUP(A49,'Midical Examination'!$A$2:$A$2336,'Midical Examination'!$F$2:$F$2336)</f>
        <v>No</v>
      </c>
      <c r="H49" s="13">
        <f>_xlfn.XLOOKUP(A49,'Midical Examination'!$A$2:$A$2336,'Midical Examination'!$G$2:$G$2336)</f>
        <v>0</v>
      </c>
      <c r="I49" s="7" t="str">
        <f>_xlfn.XLOOKUP(A49,'Midical Examination'!$A$2:$A$2336,'Midical Examination'!$H$2:$H$2336)</f>
        <v>yes</v>
      </c>
      <c r="J49" s="1" t="str">
        <f>_xlfn.XLOOKUP(A49,'Midical Examination'!$A$2:$A$2336,'Midical Examination'!$I$2:$I$2336)</f>
        <v>Obesity</v>
      </c>
      <c r="K49" s="1" t="str">
        <f t="shared" si="0"/>
        <v>Normal</v>
      </c>
      <c r="L49" s="12">
        <f>_xlfn.XLOOKUP(A49,'Hospitalisation Details'!$A$2:$A$2339,'Hospitalisation Details'!$L$2:$L$2339)</f>
        <v>29535</v>
      </c>
      <c r="M49" s="14">
        <f>_xlfn.XLOOKUP(A49,'Hospitalisation Details'!$A$2:$A$2339,'Hospitalisation Details'!$F$2:$F$2339)</f>
        <v>43896.38</v>
      </c>
      <c r="N49" s="1" t="str">
        <f>_xlfn.XLOOKUP(A49,'Hospitalisation Details'!$A$2:$A$2339,'Hospitalisation Details'!$G$2:$G$2339)</f>
        <v>tier - 2</v>
      </c>
      <c r="O49" s="1" t="str">
        <f>_xlfn.XLOOKUP(A49,'Hospitalisation Details'!$A$2:$A$2339,'Hospitalisation Details'!$H$2:$H$2339)</f>
        <v>tier - 1</v>
      </c>
      <c r="P49" s="1" t="str">
        <f>_xlfn.XLOOKUP(A49,'Hospitalisation Details'!$A$2:$A$2339,'Hospitalisation Details'!$I$2:$I$2339)</f>
        <v>R1013</v>
      </c>
      <c r="Q49" s="75">
        <f>_xlfn.XLOOKUP(A49,'Hospitalisation Details'!$A$2:$A$2339,'Hospitalisation Details'!$M$2:$M$2339)</f>
        <v>42</v>
      </c>
      <c r="R49" s="1" t="str">
        <f t="shared" si="1"/>
        <v>Middle Aged</v>
      </c>
    </row>
    <row r="50" spans="1:18" ht="15.6" x14ac:dyDescent="0.3">
      <c r="A50" s="4" t="s">
        <v>49</v>
      </c>
      <c r="B50" s="1" t="str">
        <f>_xlfn.XLOOKUP(A50,'Customer Names'!$A$2:$A$2336,'Customer Names'!$D$2:$D$2336)</f>
        <v xml:space="preserve"> Flavio</v>
      </c>
      <c r="C50" s="1">
        <f>_xlfn.XLOOKUP(A50,'Midical Examination'!$A$2:$A$2336,'Midical Examination'!$B$2:$B$2336)</f>
        <v>53.09</v>
      </c>
      <c r="D50" s="1">
        <f>_xlfn.XLOOKUP(A50,'Midical Examination'!$A$2:$A$2336,'Midical Examination'!$C$2:$C$2336)</f>
        <v>4.82</v>
      </c>
      <c r="E50" s="7" t="str">
        <f>_xlfn.XLOOKUP(A50,'Midical Examination'!$A$2:$A$2336,'Midical Examination'!$D$2:$D$2336)</f>
        <v>yes</v>
      </c>
      <c r="F50" s="7" t="str">
        <f>_xlfn.XLOOKUP(A50,'Midical Examination'!$A$2:$A$2336,'Midical Examination'!$E$2:$E$2336)</f>
        <v>No</v>
      </c>
      <c r="G50" s="7" t="str">
        <f>_xlfn.XLOOKUP(A50,'Midical Examination'!$A$2:$A$2336,'Midical Examination'!$F$2:$F$2336)</f>
        <v>No</v>
      </c>
      <c r="H50" s="13">
        <f>_xlfn.XLOOKUP(A50,'Midical Examination'!$A$2:$A$2336,'Midical Examination'!$G$2:$G$2336)</f>
        <v>2</v>
      </c>
      <c r="I50" s="7" t="str">
        <f>_xlfn.XLOOKUP(A50,'Midical Examination'!$A$2:$A$2336,'Midical Examination'!$H$2:$H$2336)</f>
        <v>yes</v>
      </c>
      <c r="J50" s="1" t="str">
        <f>_xlfn.XLOOKUP(A50,'Midical Examination'!$A$2:$A$2336,'Midical Examination'!$I$2:$I$2336)</f>
        <v>Obesity</v>
      </c>
      <c r="K50" s="1" t="str">
        <f t="shared" si="0"/>
        <v>Normal</v>
      </c>
      <c r="L50" s="12">
        <f>_xlfn.XLOOKUP(A50,'Hospitalisation Details'!$A$2:$A$2339,'Hospitalisation Details'!$L$2:$L$2339)</f>
        <v>24290</v>
      </c>
      <c r="M50" s="14">
        <f>_xlfn.XLOOKUP(A50,'Hospitalisation Details'!$A$2:$A$2339,'Hospitalisation Details'!$F$2:$F$2339)</f>
        <v>43817.45</v>
      </c>
      <c r="N50" s="1" t="str">
        <f>_xlfn.XLOOKUP(A50,'Hospitalisation Details'!$A$2:$A$2339,'Hospitalisation Details'!$G$2:$G$2339)</f>
        <v>tier - 2</v>
      </c>
      <c r="O50" s="1" t="str">
        <f>_xlfn.XLOOKUP(A50,'Hospitalisation Details'!$A$2:$A$2339,'Hospitalisation Details'!$H$2:$H$2339)</f>
        <v>tier - 3</v>
      </c>
      <c r="P50" s="1" t="str">
        <f>_xlfn.XLOOKUP(A50,'Hospitalisation Details'!$A$2:$A$2339,'Hospitalisation Details'!$I$2:$I$2339)</f>
        <v>R1012</v>
      </c>
      <c r="Q50" s="75">
        <f>_xlfn.XLOOKUP(A50,'Hospitalisation Details'!$A$2:$A$2339,'Hospitalisation Details'!$M$2:$M$2339)</f>
        <v>56</v>
      </c>
      <c r="R50" s="1" t="str">
        <f t="shared" si="1"/>
        <v>Middle Aged</v>
      </c>
    </row>
    <row r="51" spans="1:18" ht="15.6" x14ac:dyDescent="0.3">
      <c r="A51" s="4" t="s">
        <v>50</v>
      </c>
      <c r="B51" s="1" t="str">
        <f>_xlfn.XLOOKUP(A51,'Customer Names'!$A$2:$A$2336,'Customer Names'!$D$2:$D$2336)</f>
        <v xml:space="preserve"> Ryan</v>
      </c>
      <c r="C51" s="1">
        <f>_xlfn.XLOOKUP(A51,'Midical Examination'!$A$2:$A$2336,'Midical Examination'!$B$2:$B$2336)</f>
        <v>31.79</v>
      </c>
      <c r="D51" s="1">
        <f>_xlfn.XLOOKUP(A51,'Midical Examination'!$A$2:$A$2336,'Midical Examination'!$C$2:$C$2336)</f>
        <v>5.51</v>
      </c>
      <c r="E51" s="7" t="str">
        <f>_xlfn.XLOOKUP(A51,'Midical Examination'!$A$2:$A$2336,'Midical Examination'!$D$2:$D$2336)</f>
        <v>yes</v>
      </c>
      <c r="F51" s="7" t="str">
        <f>_xlfn.XLOOKUP(A51,'Midical Examination'!$A$2:$A$2336,'Midical Examination'!$E$2:$E$2336)</f>
        <v>No</v>
      </c>
      <c r="G51" s="7" t="str">
        <f>_xlfn.XLOOKUP(A51,'Midical Examination'!$A$2:$A$2336,'Midical Examination'!$F$2:$F$2336)</f>
        <v>No</v>
      </c>
      <c r="H51" s="13">
        <f>_xlfn.XLOOKUP(A51,'Midical Examination'!$A$2:$A$2336,'Midical Examination'!$G$2:$G$2336)</f>
        <v>2</v>
      </c>
      <c r="I51" s="7" t="str">
        <f>_xlfn.XLOOKUP(A51,'Midical Examination'!$A$2:$A$2336,'Midical Examination'!$H$2:$H$2336)</f>
        <v>yes</v>
      </c>
      <c r="J51" s="1" t="str">
        <f>_xlfn.XLOOKUP(A51,'Midical Examination'!$A$2:$A$2336,'Midical Examination'!$I$2:$I$2336)</f>
        <v>Obesity</v>
      </c>
      <c r="K51" s="1" t="str">
        <f t="shared" si="0"/>
        <v>Normal</v>
      </c>
      <c r="L51" s="12">
        <f>_xlfn.XLOOKUP(A51,'Hospitalisation Details'!$A$2:$A$2339,'Hospitalisation Details'!$L$2:$L$2339)</f>
        <v>24405</v>
      </c>
      <c r="M51" s="14">
        <f>_xlfn.XLOOKUP(A51,'Hospitalisation Details'!$A$2:$A$2339,'Hospitalisation Details'!$F$2:$F$2339)</f>
        <v>43813.87</v>
      </c>
      <c r="N51" s="1" t="str">
        <f>_xlfn.XLOOKUP(A51,'Hospitalisation Details'!$A$2:$A$2339,'Hospitalisation Details'!$G$2:$G$2339)</f>
        <v>tier - 2</v>
      </c>
      <c r="O51" s="1" t="str">
        <f>_xlfn.XLOOKUP(A51,'Hospitalisation Details'!$A$2:$A$2339,'Hospitalisation Details'!$H$2:$H$2339)</f>
        <v>tier - 2</v>
      </c>
      <c r="P51" s="1" t="str">
        <f>_xlfn.XLOOKUP(A51,'Hospitalisation Details'!$A$2:$A$2339,'Hospitalisation Details'!$I$2:$I$2339)</f>
        <v>R1013</v>
      </c>
      <c r="Q51" s="75">
        <f>_xlfn.XLOOKUP(A51,'Hospitalisation Details'!$A$2:$A$2339,'Hospitalisation Details'!$M$2:$M$2339)</f>
        <v>56</v>
      </c>
      <c r="R51" s="1" t="str">
        <f t="shared" si="1"/>
        <v>Middle Aged</v>
      </c>
    </row>
    <row r="52" spans="1:18" ht="15.6" x14ac:dyDescent="0.3">
      <c r="A52" s="4" t="s">
        <v>51</v>
      </c>
      <c r="B52" s="1" t="str">
        <f>_xlfn.XLOOKUP(A52,'Customer Names'!$A$2:$A$2336,'Customer Names'!$D$2:$D$2336)</f>
        <v xml:space="preserve"> Anthony J</v>
      </c>
      <c r="C52" s="1">
        <f>_xlfn.XLOOKUP(A52,'Midical Examination'!$A$2:$A$2336,'Midical Examination'!$B$2:$B$2336)</f>
        <v>41.895000000000003</v>
      </c>
      <c r="D52" s="1">
        <f>_xlfn.XLOOKUP(A52,'Midical Examination'!$A$2:$A$2336,'Midical Examination'!$C$2:$C$2336)</f>
        <v>10.87</v>
      </c>
      <c r="E52" s="7" t="str">
        <f>_xlfn.XLOOKUP(A52,'Midical Examination'!$A$2:$A$2336,'Midical Examination'!$D$2:$D$2336)</f>
        <v>yes</v>
      </c>
      <c r="F52" s="7" t="str">
        <f>_xlfn.XLOOKUP(A52,'Midical Examination'!$A$2:$A$2336,'Midical Examination'!$E$2:$E$2336)</f>
        <v>No</v>
      </c>
      <c r="G52" s="7" t="str">
        <f>_xlfn.XLOOKUP(A52,'Midical Examination'!$A$2:$A$2336,'Midical Examination'!$F$2:$F$2336)</f>
        <v>No</v>
      </c>
      <c r="H52" s="13">
        <f>_xlfn.XLOOKUP(A52,'Midical Examination'!$A$2:$A$2336,'Midical Examination'!$G$2:$G$2336)</f>
        <v>1</v>
      </c>
      <c r="I52" s="7" t="str">
        <f>_xlfn.XLOOKUP(A52,'Midical Examination'!$A$2:$A$2336,'Midical Examination'!$H$2:$H$2336)</f>
        <v>yes</v>
      </c>
      <c r="J52" s="1" t="str">
        <f>_xlfn.XLOOKUP(A52,'Midical Examination'!$A$2:$A$2336,'Midical Examination'!$I$2:$I$2336)</f>
        <v>Obesity</v>
      </c>
      <c r="K52" s="1" t="str">
        <f t="shared" si="0"/>
        <v>Diabetic</v>
      </c>
      <c r="L52" s="12">
        <f>_xlfn.XLOOKUP(A52,'Hospitalisation Details'!$A$2:$A$2339,'Hospitalisation Details'!$L$2:$L$2339)</f>
        <v>31775</v>
      </c>
      <c r="M52" s="14">
        <f>_xlfn.XLOOKUP(A52,'Hospitalisation Details'!$A$2:$A$2339,'Hospitalisation Details'!$F$2:$F$2339)</f>
        <v>43753.34</v>
      </c>
      <c r="N52" s="1" t="str">
        <f>_xlfn.XLOOKUP(A52,'Hospitalisation Details'!$A$2:$A$2339,'Hospitalisation Details'!$G$2:$G$2339)</f>
        <v>tier - 2</v>
      </c>
      <c r="O52" s="1" t="str">
        <f>_xlfn.XLOOKUP(A52,'Hospitalisation Details'!$A$2:$A$2339,'Hospitalisation Details'!$H$2:$H$2339)</f>
        <v>tier - 1</v>
      </c>
      <c r="P52" s="1" t="str">
        <f>_xlfn.XLOOKUP(A52,'Hospitalisation Details'!$A$2:$A$2339,'Hospitalisation Details'!$I$2:$I$2339)</f>
        <v>R1015</v>
      </c>
      <c r="Q52" s="75">
        <f>_xlfn.XLOOKUP(A52,'Hospitalisation Details'!$A$2:$A$2339,'Hospitalisation Details'!$M$2:$M$2339)</f>
        <v>36</v>
      </c>
      <c r="R52" s="1" t="str">
        <f t="shared" si="1"/>
        <v>Adult</v>
      </c>
    </row>
    <row r="53" spans="1:18" ht="15.6" x14ac:dyDescent="0.3">
      <c r="A53" s="4" t="s">
        <v>52</v>
      </c>
      <c r="B53" s="1" t="str">
        <f>_xlfn.XLOOKUP(A53,'Customer Names'!$A$2:$A$2336,'Customer Names'!$D$2:$D$2336)</f>
        <v xml:space="preserve"> Alex</v>
      </c>
      <c r="C53" s="1">
        <f>_xlfn.XLOOKUP(A53,'Midical Examination'!$A$2:$A$2336,'Midical Examination'!$B$2:$B$2336)</f>
        <v>31.16</v>
      </c>
      <c r="D53" s="1">
        <f>_xlfn.XLOOKUP(A53,'Midical Examination'!$A$2:$A$2336,'Midical Examination'!$C$2:$C$2336)</f>
        <v>9.34</v>
      </c>
      <c r="E53" s="7" t="str">
        <f>_xlfn.XLOOKUP(A53,'Midical Examination'!$A$2:$A$2336,'Midical Examination'!$D$2:$D$2336)</f>
        <v>No</v>
      </c>
      <c r="F53" s="7" t="str">
        <f>_xlfn.XLOOKUP(A53,'Midical Examination'!$A$2:$A$2336,'Midical Examination'!$E$2:$E$2336)</f>
        <v>No</v>
      </c>
      <c r="G53" s="7" t="str">
        <f>_xlfn.XLOOKUP(A53,'Midical Examination'!$A$2:$A$2336,'Midical Examination'!$F$2:$F$2336)</f>
        <v>No</v>
      </c>
      <c r="H53" s="13">
        <f>_xlfn.XLOOKUP(A53,'Midical Examination'!$A$2:$A$2336,'Midical Examination'!$G$2:$G$2336)</f>
        <v>0</v>
      </c>
      <c r="I53" s="7" t="str">
        <f>_xlfn.XLOOKUP(A53,'Midical Examination'!$A$2:$A$2336,'Midical Examination'!$H$2:$H$2336)</f>
        <v>yes</v>
      </c>
      <c r="J53" s="1" t="str">
        <f>_xlfn.XLOOKUP(A53,'Midical Examination'!$A$2:$A$2336,'Midical Examination'!$I$2:$I$2336)</f>
        <v>Obesity</v>
      </c>
      <c r="K53" s="1" t="str">
        <f t="shared" si="0"/>
        <v>Diabetic</v>
      </c>
      <c r="L53" s="12">
        <f>_xlfn.XLOOKUP(A53,'Hospitalisation Details'!$A$2:$A$2339,'Hospitalisation Details'!$L$2:$L$2339)</f>
        <v>23976</v>
      </c>
      <c r="M53" s="14">
        <f>_xlfn.XLOOKUP(A53,'Hospitalisation Details'!$A$2:$A$2339,'Hospitalisation Details'!$F$2:$F$2339)</f>
        <v>43578.94</v>
      </c>
      <c r="N53" s="1" t="str">
        <f>_xlfn.XLOOKUP(A53,'Hospitalisation Details'!$A$2:$A$2339,'Hospitalisation Details'!$G$2:$G$2339)</f>
        <v>tier - 2</v>
      </c>
      <c r="O53" s="1" t="str">
        <f>_xlfn.XLOOKUP(A53,'Hospitalisation Details'!$A$2:$A$2339,'Hospitalisation Details'!$H$2:$H$2339)</f>
        <v>tier - 2</v>
      </c>
      <c r="P53" s="1" t="str">
        <f>_xlfn.XLOOKUP(A53,'Hospitalisation Details'!$A$2:$A$2339,'Hospitalisation Details'!$I$2:$I$2339)</f>
        <v>R1012</v>
      </c>
      <c r="Q53" s="75">
        <f>_xlfn.XLOOKUP(A53,'Hospitalisation Details'!$A$2:$A$2339,'Hospitalisation Details'!$M$2:$M$2339)</f>
        <v>57</v>
      </c>
      <c r="R53" s="1" t="str">
        <f t="shared" si="1"/>
        <v>Middle Aged</v>
      </c>
    </row>
    <row r="54" spans="1:18" ht="15.6" x14ac:dyDescent="0.3">
      <c r="A54" s="4" t="s">
        <v>53</v>
      </c>
      <c r="B54" s="1" t="str">
        <f>_xlfn.XLOOKUP(A54,'Customer Names'!$A$2:$A$2336,'Customer Names'!$D$2:$D$2336)</f>
        <v xml:space="preserve"> David</v>
      </c>
      <c r="C54" s="1">
        <f>_xlfn.XLOOKUP(A54,'Midical Examination'!$A$2:$A$2336,'Midical Examination'!$B$2:$B$2336)</f>
        <v>34.104999999999997</v>
      </c>
      <c r="D54" s="1">
        <f>_xlfn.XLOOKUP(A54,'Midical Examination'!$A$2:$A$2336,'Midical Examination'!$C$2:$C$2336)</f>
        <v>5.03</v>
      </c>
      <c r="E54" s="7" t="str">
        <f>_xlfn.XLOOKUP(A54,'Midical Examination'!$A$2:$A$2336,'Midical Examination'!$D$2:$D$2336)</f>
        <v>yes</v>
      </c>
      <c r="F54" s="7" t="str">
        <f>_xlfn.XLOOKUP(A54,'Midical Examination'!$A$2:$A$2336,'Midical Examination'!$E$2:$E$2336)</f>
        <v>No</v>
      </c>
      <c r="G54" s="7" t="str">
        <f>_xlfn.XLOOKUP(A54,'Midical Examination'!$A$2:$A$2336,'Midical Examination'!$F$2:$F$2336)</f>
        <v>Yes</v>
      </c>
      <c r="H54" s="13">
        <f>_xlfn.XLOOKUP(A54,'Midical Examination'!$A$2:$A$2336,'Midical Examination'!$G$2:$G$2336)</f>
        <v>1</v>
      </c>
      <c r="I54" s="7" t="str">
        <f>_xlfn.XLOOKUP(A54,'Midical Examination'!$A$2:$A$2336,'Midical Examination'!$H$2:$H$2336)</f>
        <v>yes</v>
      </c>
      <c r="J54" s="1" t="str">
        <f>_xlfn.XLOOKUP(A54,'Midical Examination'!$A$2:$A$2336,'Midical Examination'!$I$2:$I$2336)</f>
        <v>Obesity</v>
      </c>
      <c r="K54" s="1" t="str">
        <f t="shared" si="0"/>
        <v>Normal</v>
      </c>
      <c r="L54" s="12">
        <f>_xlfn.XLOOKUP(A54,'Hospitalisation Details'!$A$2:$A$2339,'Hospitalisation Details'!$L$2:$L$2339)</f>
        <v>25540</v>
      </c>
      <c r="M54" s="14">
        <f>_xlfn.XLOOKUP(A54,'Hospitalisation Details'!$A$2:$A$2339,'Hospitalisation Details'!$F$2:$F$2339)</f>
        <v>43254.42</v>
      </c>
      <c r="N54" s="1" t="str">
        <f>_xlfn.XLOOKUP(A54,'Hospitalisation Details'!$A$2:$A$2339,'Hospitalisation Details'!$G$2:$G$2339)</f>
        <v>tier - 2</v>
      </c>
      <c r="O54" s="1" t="str">
        <f>_xlfn.XLOOKUP(A54,'Hospitalisation Details'!$A$2:$A$2339,'Hospitalisation Details'!$H$2:$H$2339)</f>
        <v>tier - 2</v>
      </c>
      <c r="P54" s="1" t="str">
        <f>_xlfn.XLOOKUP(A54,'Hospitalisation Details'!$A$2:$A$2339,'Hospitalisation Details'!$I$2:$I$2339)</f>
        <v>R1016</v>
      </c>
      <c r="Q54" s="75">
        <f>_xlfn.XLOOKUP(A54,'Hospitalisation Details'!$A$2:$A$2339,'Hospitalisation Details'!$M$2:$M$2339)</f>
        <v>53</v>
      </c>
      <c r="R54" s="1" t="str">
        <f t="shared" si="1"/>
        <v>Middle Aged</v>
      </c>
    </row>
    <row r="55" spans="1:18" ht="15.6" x14ac:dyDescent="0.3">
      <c r="A55" s="4" t="s">
        <v>54</v>
      </c>
      <c r="B55" s="1" t="str">
        <f>_xlfn.XLOOKUP(A55,'Customer Names'!$A$2:$A$2336,'Customer Names'!$D$2:$D$2336)</f>
        <v xml:space="preserve"> Andrew B</v>
      </c>
      <c r="C55" s="1">
        <f>_xlfn.XLOOKUP(A55,'Midical Examination'!$A$2:$A$2336,'Midical Examination'!$B$2:$B$2336)</f>
        <v>51.93</v>
      </c>
      <c r="D55" s="1">
        <f>_xlfn.XLOOKUP(A55,'Midical Examination'!$A$2:$A$2336,'Midical Examination'!$C$2:$C$2336)</f>
        <v>11.05</v>
      </c>
      <c r="E55" s="7" t="str">
        <f>_xlfn.XLOOKUP(A55,'Midical Examination'!$A$2:$A$2336,'Midical Examination'!$D$2:$D$2336)</f>
        <v>No</v>
      </c>
      <c r="F55" s="7" t="str">
        <f>_xlfn.XLOOKUP(A55,'Midical Examination'!$A$2:$A$2336,'Midical Examination'!$E$2:$E$2336)</f>
        <v>No</v>
      </c>
      <c r="G55" s="7" t="str">
        <f>_xlfn.XLOOKUP(A55,'Midical Examination'!$A$2:$A$2336,'Midical Examination'!$F$2:$F$2336)</f>
        <v>No</v>
      </c>
      <c r="H55" s="13">
        <f>_xlfn.XLOOKUP(A55,'Midical Examination'!$A$2:$A$2336,'Midical Examination'!$G$2:$G$2336)</f>
        <v>0</v>
      </c>
      <c r="I55" s="7" t="str">
        <f>_xlfn.XLOOKUP(A55,'Midical Examination'!$A$2:$A$2336,'Midical Examination'!$H$2:$H$2336)</f>
        <v>yes</v>
      </c>
      <c r="J55" s="1" t="str">
        <f>_xlfn.XLOOKUP(A55,'Midical Examination'!$A$2:$A$2336,'Midical Examination'!$I$2:$I$2336)</f>
        <v>Obesity</v>
      </c>
      <c r="K55" s="1" t="str">
        <f t="shared" si="0"/>
        <v>Diabetic</v>
      </c>
      <c r="L55" s="12">
        <f>_xlfn.XLOOKUP(A55,'Hospitalisation Details'!$A$2:$A$2339,'Hospitalisation Details'!$L$2:$L$2339)</f>
        <v>24075</v>
      </c>
      <c r="M55" s="14">
        <f>_xlfn.XLOOKUP(A55,'Hospitalisation Details'!$A$2:$A$2339,'Hospitalisation Details'!$F$2:$F$2339)</f>
        <v>43073.760000000002</v>
      </c>
      <c r="N55" s="1" t="str">
        <f>_xlfn.XLOOKUP(A55,'Hospitalisation Details'!$A$2:$A$2339,'Hospitalisation Details'!$G$2:$G$2339)</f>
        <v>tier - 2</v>
      </c>
      <c r="O55" s="1" t="str">
        <f>_xlfn.XLOOKUP(A55,'Hospitalisation Details'!$A$2:$A$2339,'Hospitalisation Details'!$H$2:$H$2339)</f>
        <v>tier - 2</v>
      </c>
      <c r="P55" s="1" t="str">
        <f>_xlfn.XLOOKUP(A55,'Hospitalisation Details'!$A$2:$A$2339,'Hospitalisation Details'!$I$2:$I$2339)</f>
        <v>R1011</v>
      </c>
      <c r="Q55" s="75">
        <f>_xlfn.XLOOKUP(A55,'Hospitalisation Details'!$A$2:$A$2339,'Hospitalisation Details'!$M$2:$M$2339)</f>
        <v>57</v>
      </c>
      <c r="R55" s="1" t="str">
        <f t="shared" si="1"/>
        <v>Middle Aged</v>
      </c>
    </row>
    <row r="56" spans="1:18" ht="15.6" x14ac:dyDescent="0.3">
      <c r="A56" s="4" t="s">
        <v>55</v>
      </c>
      <c r="B56" s="1" t="str">
        <f>_xlfn.XLOOKUP(A56,'Customer Names'!$A$2:$A$2336,'Customer Names'!$D$2:$D$2336)</f>
        <v xml:space="preserve"> Dara E</v>
      </c>
      <c r="C56" s="1">
        <f>_xlfn.XLOOKUP(A56,'Midical Examination'!$A$2:$A$2336,'Midical Examination'!$B$2:$B$2336)</f>
        <v>38.950000000000003</v>
      </c>
      <c r="D56" s="1">
        <f>_xlfn.XLOOKUP(A56,'Midical Examination'!$A$2:$A$2336,'Midical Examination'!$C$2:$C$2336)</f>
        <v>11.95</v>
      </c>
      <c r="E56" s="7" t="str">
        <f>_xlfn.XLOOKUP(A56,'Midical Examination'!$A$2:$A$2336,'Midical Examination'!$D$2:$D$2336)</f>
        <v>No</v>
      </c>
      <c r="F56" s="7" t="str">
        <f>_xlfn.XLOOKUP(A56,'Midical Examination'!$A$2:$A$2336,'Midical Examination'!$E$2:$E$2336)</f>
        <v>No</v>
      </c>
      <c r="G56" s="7" t="str">
        <f>_xlfn.XLOOKUP(A56,'Midical Examination'!$A$2:$A$2336,'Midical Examination'!$F$2:$F$2336)</f>
        <v>No</v>
      </c>
      <c r="H56" s="13">
        <f>_xlfn.XLOOKUP(A56,'Midical Examination'!$A$2:$A$2336,'Midical Examination'!$G$2:$G$2336)</f>
        <v>0</v>
      </c>
      <c r="I56" s="7" t="str">
        <f>_xlfn.XLOOKUP(A56,'Midical Examination'!$A$2:$A$2336,'Midical Examination'!$H$2:$H$2336)</f>
        <v>yes</v>
      </c>
      <c r="J56" s="1" t="str">
        <f>_xlfn.XLOOKUP(A56,'Midical Examination'!$A$2:$A$2336,'Midical Examination'!$I$2:$I$2336)</f>
        <v>Obesity</v>
      </c>
      <c r="K56" s="1" t="str">
        <f t="shared" si="0"/>
        <v>Diabetic</v>
      </c>
      <c r="L56" s="12">
        <f>_xlfn.XLOOKUP(A56,'Hospitalisation Details'!$A$2:$A$2339,'Hospitalisation Details'!$L$2:$L$2339)</f>
        <v>28798</v>
      </c>
      <c r="M56" s="14">
        <f>_xlfn.XLOOKUP(A56,'Hospitalisation Details'!$A$2:$A$2339,'Hospitalisation Details'!$F$2:$F$2339)</f>
        <v>42983.46</v>
      </c>
      <c r="N56" s="1" t="str">
        <f>_xlfn.XLOOKUP(A56,'Hospitalisation Details'!$A$2:$A$2339,'Hospitalisation Details'!$G$2:$G$2339)</f>
        <v>tier - 1</v>
      </c>
      <c r="O56" s="1" t="str">
        <f>_xlfn.XLOOKUP(A56,'Hospitalisation Details'!$A$2:$A$2339,'Hospitalisation Details'!$H$2:$H$2339)</f>
        <v>tier - 2</v>
      </c>
      <c r="P56" s="1" t="str">
        <f>_xlfn.XLOOKUP(A56,'Hospitalisation Details'!$A$2:$A$2339,'Hospitalisation Details'!$I$2:$I$2339)</f>
        <v>R1012</v>
      </c>
      <c r="Q56" s="75">
        <f>_xlfn.XLOOKUP(A56,'Hospitalisation Details'!$A$2:$A$2339,'Hospitalisation Details'!$M$2:$M$2339)</f>
        <v>44</v>
      </c>
      <c r="R56" s="1" t="str">
        <f t="shared" si="1"/>
        <v>Middle Aged</v>
      </c>
    </row>
    <row r="57" spans="1:18" ht="15.6" x14ac:dyDescent="0.3">
      <c r="A57" s="4" t="s">
        <v>56</v>
      </c>
      <c r="B57" s="1" t="str">
        <f>_xlfn.XLOOKUP(A57,'Customer Names'!$A$2:$A$2336,'Customer Names'!$D$2:$D$2336)</f>
        <v xml:space="preserve"> Inna</v>
      </c>
      <c r="C57" s="1">
        <f>_xlfn.XLOOKUP(A57,'Midical Examination'!$A$2:$A$2336,'Midical Examination'!$B$2:$B$2336)</f>
        <v>36.630000000000003</v>
      </c>
      <c r="D57" s="1">
        <f>_xlfn.XLOOKUP(A57,'Midical Examination'!$A$2:$A$2336,'Midical Examination'!$C$2:$C$2336)</f>
        <v>7.72</v>
      </c>
      <c r="E57" s="7" t="str">
        <f>_xlfn.XLOOKUP(A57,'Midical Examination'!$A$2:$A$2336,'Midical Examination'!$D$2:$D$2336)</f>
        <v>yes</v>
      </c>
      <c r="F57" s="7" t="str">
        <f>_xlfn.XLOOKUP(A57,'Midical Examination'!$A$2:$A$2336,'Midical Examination'!$E$2:$E$2336)</f>
        <v>No</v>
      </c>
      <c r="G57" s="7" t="str">
        <f>_xlfn.XLOOKUP(A57,'Midical Examination'!$A$2:$A$2336,'Midical Examination'!$F$2:$F$2336)</f>
        <v>No</v>
      </c>
      <c r="H57" s="13">
        <f>_xlfn.XLOOKUP(A57,'Midical Examination'!$A$2:$A$2336,'Midical Examination'!$G$2:$G$2336)</f>
        <v>1</v>
      </c>
      <c r="I57" s="7" t="str">
        <f>_xlfn.XLOOKUP(A57,'Midical Examination'!$A$2:$A$2336,'Midical Examination'!$H$2:$H$2336)</f>
        <v>yes</v>
      </c>
      <c r="J57" s="1" t="str">
        <f>_xlfn.XLOOKUP(A57,'Midical Examination'!$A$2:$A$2336,'Midical Examination'!$I$2:$I$2336)</f>
        <v>Obesity</v>
      </c>
      <c r="K57" s="1" t="str">
        <f t="shared" si="0"/>
        <v>Diabetic</v>
      </c>
      <c r="L57" s="12">
        <f>_xlfn.XLOOKUP(A57,'Hospitalisation Details'!$A$2:$A$2339,'Hospitalisation Details'!$L$2:$L$2339)</f>
        <v>27690</v>
      </c>
      <c r="M57" s="14">
        <f>_xlfn.XLOOKUP(A57,'Hospitalisation Details'!$A$2:$A$2339,'Hospitalisation Details'!$F$2:$F$2339)</f>
        <v>42969.85</v>
      </c>
      <c r="N57" s="1" t="str">
        <f>_xlfn.XLOOKUP(A57,'Hospitalisation Details'!$A$2:$A$2339,'Hospitalisation Details'!$G$2:$G$2339)</f>
        <v>tier - 1</v>
      </c>
      <c r="O57" s="1" t="str">
        <f>_xlfn.XLOOKUP(A57,'Hospitalisation Details'!$A$2:$A$2339,'Hospitalisation Details'!$H$2:$H$2339)</f>
        <v>tier - 3</v>
      </c>
      <c r="P57" s="1" t="str">
        <f>_xlfn.XLOOKUP(A57,'Hospitalisation Details'!$A$2:$A$2339,'Hospitalisation Details'!$I$2:$I$2339)</f>
        <v>R1013</v>
      </c>
      <c r="Q57" s="75">
        <f>_xlfn.XLOOKUP(A57,'Hospitalisation Details'!$A$2:$A$2339,'Hospitalisation Details'!$M$2:$M$2339)</f>
        <v>47</v>
      </c>
      <c r="R57" s="1" t="str">
        <f t="shared" si="1"/>
        <v>Middle Aged</v>
      </c>
    </row>
    <row r="58" spans="1:18" ht="15.6" x14ac:dyDescent="0.3">
      <c r="A58" s="4" t="s">
        <v>57</v>
      </c>
      <c r="B58" s="1" t="str">
        <f>_xlfn.XLOOKUP(A58,'Customer Names'!$A$2:$A$2336,'Customer Names'!$D$2:$D$2336)</f>
        <v xml:space="preserve"> Ari</v>
      </c>
      <c r="C58" s="1">
        <f>_xlfn.XLOOKUP(A58,'Midical Examination'!$A$2:$A$2336,'Midical Examination'!$B$2:$B$2336)</f>
        <v>34.200000000000003</v>
      </c>
      <c r="D58" s="1">
        <f>_xlfn.XLOOKUP(A58,'Midical Examination'!$A$2:$A$2336,'Midical Examination'!$C$2:$C$2336)</f>
        <v>5.75</v>
      </c>
      <c r="E58" s="7" t="str">
        <f>_xlfn.XLOOKUP(A58,'Midical Examination'!$A$2:$A$2336,'Midical Examination'!$D$2:$D$2336)</f>
        <v>No</v>
      </c>
      <c r="F58" s="7" t="str">
        <f>_xlfn.XLOOKUP(A58,'Midical Examination'!$A$2:$A$2336,'Midical Examination'!$E$2:$E$2336)</f>
        <v>No</v>
      </c>
      <c r="G58" s="7" t="str">
        <f>_xlfn.XLOOKUP(A58,'Midical Examination'!$A$2:$A$2336,'Midical Examination'!$F$2:$F$2336)</f>
        <v>No</v>
      </c>
      <c r="H58" s="13">
        <f>_xlfn.XLOOKUP(A58,'Midical Examination'!$A$2:$A$2336,'Midical Examination'!$G$2:$G$2336)</f>
        <v>2</v>
      </c>
      <c r="I58" s="7" t="str">
        <f>_xlfn.XLOOKUP(A58,'Midical Examination'!$A$2:$A$2336,'Midical Examination'!$H$2:$H$2336)</f>
        <v>yes</v>
      </c>
      <c r="J58" s="1" t="str">
        <f>_xlfn.XLOOKUP(A58,'Midical Examination'!$A$2:$A$2336,'Midical Examination'!$I$2:$I$2336)</f>
        <v>Obesity</v>
      </c>
      <c r="K58" s="1" t="str">
        <f t="shared" si="0"/>
        <v>Pre-Diabetic</v>
      </c>
      <c r="L58" s="12">
        <f>_xlfn.XLOOKUP(A58,'Hospitalisation Details'!$A$2:$A$2339,'Hospitalisation Details'!$L$2:$L$2339)</f>
        <v>26552</v>
      </c>
      <c r="M58" s="14">
        <f>_xlfn.XLOOKUP(A58,'Hospitalisation Details'!$A$2:$A$2339,'Hospitalisation Details'!$F$2:$F$2339)</f>
        <v>42856.84</v>
      </c>
      <c r="N58" s="1" t="str">
        <f>_xlfn.XLOOKUP(A58,'Hospitalisation Details'!$A$2:$A$2339,'Hospitalisation Details'!$G$2:$G$2339)</f>
        <v>tier - 1</v>
      </c>
      <c r="O58" s="1" t="str">
        <f>_xlfn.XLOOKUP(A58,'Hospitalisation Details'!$A$2:$A$2339,'Hospitalisation Details'!$H$2:$H$2339)</f>
        <v>tier - 1</v>
      </c>
      <c r="P58" s="1" t="str">
        <f>_xlfn.XLOOKUP(A58,'Hospitalisation Details'!$A$2:$A$2339,'Hospitalisation Details'!$I$2:$I$2339)</f>
        <v>R1011</v>
      </c>
      <c r="Q58" s="75">
        <f>_xlfn.XLOOKUP(A58,'Hospitalisation Details'!$A$2:$A$2339,'Hospitalisation Details'!$M$2:$M$2339)</f>
        <v>50</v>
      </c>
      <c r="R58" s="1" t="str">
        <f t="shared" si="1"/>
        <v>Middle Aged</v>
      </c>
    </row>
    <row r="59" spans="1:18" ht="15.6" x14ac:dyDescent="0.3">
      <c r="A59" s="4" t="s">
        <v>58</v>
      </c>
      <c r="B59" s="1" t="str">
        <f>_xlfn.XLOOKUP(A59,'Customer Names'!$A$2:$A$2336,'Customer Names'!$D$2:$D$2336)</f>
        <v xml:space="preserve"> Lindsey</v>
      </c>
      <c r="C59" s="1">
        <f>_xlfn.XLOOKUP(A59,'Midical Examination'!$A$2:$A$2336,'Midical Examination'!$B$2:$B$2336)</f>
        <v>50.63</v>
      </c>
      <c r="D59" s="1">
        <f>_xlfn.XLOOKUP(A59,'Midical Examination'!$A$2:$A$2336,'Midical Examination'!$C$2:$C$2336)</f>
        <v>11.89</v>
      </c>
      <c r="E59" s="7" t="str">
        <f>_xlfn.XLOOKUP(A59,'Midical Examination'!$A$2:$A$2336,'Midical Examination'!$D$2:$D$2336)</f>
        <v>No</v>
      </c>
      <c r="F59" s="7" t="str">
        <f>_xlfn.XLOOKUP(A59,'Midical Examination'!$A$2:$A$2336,'Midical Examination'!$E$2:$E$2336)</f>
        <v>No</v>
      </c>
      <c r="G59" s="7" t="str">
        <f>_xlfn.XLOOKUP(A59,'Midical Examination'!$A$2:$A$2336,'Midical Examination'!$F$2:$F$2336)</f>
        <v>No</v>
      </c>
      <c r="H59" s="13">
        <f>_xlfn.XLOOKUP(A59,'Midical Examination'!$A$2:$A$2336,'Midical Examination'!$G$2:$G$2336)</f>
        <v>0</v>
      </c>
      <c r="I59" s="7" t="str">
        <f>_xlfn.XLOOKUP(A59,'Midical Examination'!$A$2:$A$2336,'Midical Examination'!$H$2:$H$2336)</f>
        <v>yes</v>
      </c>
      <c r="J59" s="1" t="str">
        <f>_xlfn.XLOOKUP(A59,'Midical Examination'!$A$2:$A$2336,'Midical Examination'!$I$2:$I$2336)</f>
        <v>Obesity</v>
      </c>
      <c r="K59" s="1" t="str">
        <f t="shared" si="0"/>
        <v>Diabetic</v>
      </c>
      <c r="L59" s="12">
        <f>_xlfn.XLOOKUP(A59,'Hospitalisation Details'!$A$2:$A$2339,'Hospitalisation Details'!$L$2:$L$2339)</f>
        <v>24044</v>
      </c>
      <c r="M59" s="14">
        <f>_xlfn.XLOOKUP(A59,'Hospitalisation Details'!$A$2:$A$2339,'Hospitalisation Details'!$F$2:$F$2339)</f>
        <v>42764.12</v>
      </c>
      <c r="N59" s="1" t="str">
        <f>_xlfn.XLOOKUP(A59,'Hospitalisation Details'!$A$2:$A$2339,'Hospitalisation Details'!$G$2:$G$2339)</f>
        <v>tier - 1</v>
      </c>
      <c r="O59" s="1" t="str">
        <f>_xlfn.XLOOKUP(A59,'Hospitalisation Details'!$A$2:$A$2339,'Hospitalisation Details'!$H$2:$H$2339)</f>
        <v>tier - 2</v>
      </c>
      <c r="P59" s="1" t="str">
        <f>_xlfn.XLOOKUP(A59,'Hospitalisation Details'!$A$2:$A$2339,'Hospitalisation Details'!$I$2:$I$2339)</f>
        <v>R1011</v>
      </c>
      <c r="Q59" s="75">
        <f>_xlfn.XLOOKUP(A59,'Hospitalisation Details'!$A$2:$A$2339,'Hospitalisation Details'!$M$2:$M$2339)</f>
        <v>57</v>
      </c>
      <c r="R59" s="1" t="str">
        <f t="shared" si="1"/>
        <v>Middle Aged</v>
      </c>
    </row>
    <row r="60" spans="1:18" ht="15.6" x14ac:dyDescent="0.3">
      <c r="A60" s="4" t="s">
        <v>59</v>
      </c>
      <c r="B60" s="1" t="str">
        <f>_xlfn.XLOOKUP(A60,'Customer Names'!$A$2:$A$2336,'Customer Names'!$D$2:$D$2336)</f>
        <v xml:space="preserve"> Kenny</v>
      </c>
      <c r="C60" s="1">
        <f>_xlfn.XLOOKUP(A60,'Midical Examination'!$A$2:$A$2336,'Midical Examination'!$B$2:$B$2336)</f>
        <v>36.479999999999997</v>
      </c>
      <c r="D60" s="1">
        <f>_xlfn.XLOOKUP(A60,'Midical Examination'!$A$2:$A$2336,'Midical Examination'!$C$2:$C$2336)</f>
        <v>6.2</v>
      </c>
      <c r="E60" s="7" t="str">
        <f>_xlfn.XLOOKUP(A60,'Midical Examination'!$A$2:$A$2336,'Midical Examination'!$D$2:$D$2336)</f>
        <v>No</v>
      </c>
      <c r="F60" s="7" t="str">
        <f>_xlfn.XLOOKUP(A60,'Midical Examination'!$A$2:$A$2336,'Midical Examination'!$E$2:$E$2336)</f>
        <v>No</v>
      </c>
      <c r="G60" s="7" t="str">
        <f>_xlfn.XLOOKUP(A60,'Midical Examination'!$A$2:$A$2336,'Midical Examination'!$F$2:$F$2336)</f>
        <v>No</v>
      </c>
      <c r="H60" s="13">
        <f>_xlfn.XLOOKUP(A60,'Midical Examination'!$A$2:$A$2336,'Midical Examination'!$G$2:$G$2336)</f>
        <v>0</v>
      </c>
      <c r="I60" s="7" t="str">
        <f>_xlfn.XLOOKUP(A60,'Midical Examination'!$A$2:$A$2336,'Midical Examination'!$H$2:$H$2336)</f>
        <v>yes</v>
      </c>
      <c r="J60" s="1" t="str">
        <f>_xlfn.XLOOKUP(A60,'Midical Examination'!$A$2:$A$2336,'Midical Examination'!$I$2:$I$2336)</f>
        <v>Obesity</v>
      </c>
      <c r="K60" s="1" t="str">
        <f t="shared" si="0"/>
        <v>Pre-Diabetic</v>
      </c>
      <c r="L60" s="12">
        <f>_xlfn.XLOOKUP(A60,'Hospitalisation Details'!$A$2:$A$2339,'Hospitalisation Details'!$L$2:$L$2339)</f>
        <v>28419</v>
      </c>
      <c r="M60" s="14">
        <f>_xlfn.XLOOKUP(A60,'Hospitalisation Details'!$A$2:$A$2339,'Hospitalisation Details'!$F$2:$F$2339)</f>
        <v>42760.5</v>
      </c>
      <c r="N60" s="1" t="str">
        <f>_xlfn.XLOOKUP(A60,'Hospitalisation Details'!$A$2:$A$2339,'Hospitalisation Details'!$G$2:$G$2339)</f>
        <v>tier - 1</v>
      </c>
      <c r="O60" s="1" t="str">
        <f>_xlfn.XLOOKUP(A60,'Hospitalisation Details'!$A$2:$A$2339,'Hospitalisation Details'!$H$2:$H$2339)</f>
        <v>tier - 2</v>
      </c>
      <c r="P60" s="1" t="str">
        <f>_xlfn.XLOOKUP(A60,'Hospitalisation Details'!$A$2:$A$2339,'Hospitalisation Details'!$I$2:$I$2339)</f>
        <v>R1012</v>
      </c>
      <c r="Q60" s="75">
        <f>_xlfn.XLOOKUP(A60,'Hospitalisation Details'!$A$2:$A$2339,'Hospitalisation Details'!$M$2:$M$2339)</f>
        <v>45</v>
      </c>
      <c r="R60" s="1" t="str">
        <f t="shared" si="1"/>
        <v>Middle Aged</v>
      </c>
    </row>
    <row r="61" spans="1:18" ht="15.6" x14ac:dyDescent="0.3">
      <c r="A61" s="4" t="s">
        <v>60</v>
      </c>
      <c r="B61" s="1" t="str">
        <f>_xlfn.XLOOKUP(A61,'Customer Names'!$A$2:$A$2336,'Customer Names'!$D$2:$D$2336)</f>
        <v xml:space="preserve"> Louise</v>
      </c>
      <c r="C61" s="1">
        <f>_xlfn.XLOOKUP(A61,'Midical Examination'!$A$2:$A$2336,'Midical Examination'!$B$2:$B$2336)</f>
        <v>54.82</v>
      </c>
      <c r="D61" s="1">
        <f>_xlfn.XLOOKUP(A61,'Midical Examination'!$A$2:$A$2336,'Midical Examination'!$C$2:$C$2336)</f>
        <v>10.61</v>
      </c>
      <c r="E61" s="7" t="str">
        <f>_xlfn.XLOOKUP(A61,'Midical Examination'!$A$2:$A$2336,'Midical Examination'!$D$2:$D$2336)</f>
        <v>No</v>
      </c>
      <c r="F61" s="7" t="str">
        <f>_xlfn.XLOOKUP(A61,'Midical Examination'!$A$2:$A$2336,'Midical Examination'!$E$2:$E$2336)</f>
        <v>No</v>
      </c>
      <c r="G61" s="7" t="str">
        <f>_xlfn.XLOOKUP(A61,'Midical Examination'!$A$2:$A$2336,'Midical Examination'!$F$2:$F$2336)</f>
        <v>No</v>
      </c>
      <c r="H61" s="13">
        <f>_xlfn.XLOOKUP(A61,'Midical Examination'!$A$2:$A$2336,'Midical Examination'!$G$2:$G$2336)</f>
        <v>0</v>
      </c>
      <c r="I61" s="7" t="str">
        <f>_xlfn.XLOOKUP(A61,'Midical Examination'!$A$2:$A$2336,'Midical Examination'!$H$2:$H$2336)</f>
        <v>yes</v>
      </c>
      <c r="J61" s="1" t="str">
        <f>_xlfn.XLOOKUP(A61,'Midical Examination'!$A$2:$A$2336,'Midical Examination'!$I$2:$I$2336)</f>
        <v>Obesity</v>
      </c>
      <c r="K61" s="1" t="str">
        <f t="shared" si="0"/>
        <v>Diabetic</v>
      </c>
      <c r="L61" s="12">
        <f>_xlfn.XLOOKUP(A61,'Hospitalisation Details'!$A$2:$A$2339,'Hospitalisation Details'!$L$2:$L$2339)</f>
        <v>26240</v>
      </c>
      <c r="M61" s="14">
        <f>_xlfn.XLOOKUP(A61,'Hospitalisation Details'!$A$2:$A$2339,'Hospitalisation Details'!$F$2:$F$2339)</f>
        <v>42644.2</v>
      </c>
      <c r="N61" s="1" t="str">
        <f>_xlfn.XLOOKUP(A61,'Hospitalisation Details'!$A$2:$A$2339,'Hospitalisation Details'!$G$2:$G$2339)</f>
        <v>tier - 1</v>
      </c>
      <c r="O61" s="1" t="str">
        <f>_xlfn.XLOOKUP(A61,'Hospitalisation Details'!$A$2:$A$2339,'Hospitalisation Details'!$H$2:$H$2339)</f>
        <v>tier - 3</v>
      </c>
      <c r="P61" s="1" t="str">
        <f>_xlfn.XLOOKUP(A61,'Hospitalisation Details'!$A$2:$A$2339,'Hospitalisation Details'!$I$2:$I$2339)</f>
        <v>R1011</v>
      </c>
      <c r="Q61" s="75">
        <f>_xlfn.XLOOKUP(A61,'Hospitalisation Details'!$A$2:$A$2339,'Hospitalisation Details'!$M$2:$M$2339)</f>
        <v>51</v>
      </c>
      <c r="R61" s="1" t="str">
        <f t="shared" si="1"/>
        <v>Middle Aged</v>
      </c>
    </row>
    <row r="62" spans="1:18" ht="15.6" x14ac:dyDescent="0.3">
      <c r="A62" s="4" t="s">
        <v>61</v>
      </c>
      <c r="B62" s="1" t="str">
        <f>_xlfn.XLOOKUP(A62,'Customer Names'!$A$2:$A$2336,'Customer Names'!$D$2:$D$2336)</f>
        <v xml:space="preserve"> Cameron</v>
      </c>
      <c r="C62" s="1">
        <f>_xlfn.XLOOKUP(A62,'Midical Examination'!$A$2:$A$2336,'Midical Examination'!$B$2:$B$2336)</f>
        <v>38.06</v>
      </c>
      <c r="D62" s="1">
        <f>_xlfn.XLOOKUP(A62,'Midical Examination'!$A$2:$A$2336,'Midical Examination'!$C$2:$C$2336)</f>
        <v>6.04</v>
      </c>
      <c r="E62" s="7" t="str">
        <f>_xlfn.XLOOKUP(A62,'Midical Examination'!$A$2:$A$2336,'Midical Examination'!$D$2:$D$2336)</f>
        <v>No</v>
      </c>
      <c r="F62" s="7" t="str">
        <f>_xlfn.XLOOKUP(A62,'Midical Examination'!$A$2:$A$2336,'Midical Examination'!$E$2:$E$2336)</f>
        <v>No</v>
      </c>
      <c r="G62" s="7" t="str">
        <f>_xlfn.XLOOKUP(A62,'Midical Examination'!$A$2:$A$2336,'Midical Examination'!$F$2:$F$2336)</f>
        <v>Yes</v>
      </c>
      <c r="H62" s="13">
        <f>_xlfn.XLOOKUP(A62,'Midical Examination'!$A$2:$A$2336,'Midical Examination'!$G$2:$G$2336)</f>
        <v>1</v>
      </c>
      <c r="I62" s="7" t="str">
        <f>_xlfn.XLOOKUP(A62,'Midical Examination'!$A$2:$A$2336,'Midical Examination'!$H$2:$H$2336)</f>
        <v>yes</v>
      </c>
      <c r="J62" s="1" t="str">
        <f>_xlfn.XLOOKUP(A62,'Midical Examination'!$A$2:$A$2336,'Midical Examination'!$I$2:$I$2336)</f>
        <v>Obesity</v>
      </c>
      <c r="K62" s="1" t="str">
        <f t="shared" si="0"/>
        <v>Pre-Diabetic</v>
      </c>
      <c r="L62" s="12">
        <f>_xlfn.XLOOKUP(A62,'Hospitalisation Details'!$A$2:$A$2339,'Hospitalisation Details'!$L$2:$L$2339)</f>
        <v>29216</v>
      </c>
      <c r="M62" s="14">
        <f>_xlfn.XLOOKUP(A62,'Hospitalisation Details'!$A$2:$A$2339,'Hospitalisation Details'!$F$2:$F$2339)</f>
        <v>42560.43</v>
      </c>
      <c r="N62" s="1" t="str">
        <f>_xlfn.XLOOKUP(A62,'Hospitalisation Details'!$A$2:$A$2339,'Hospitalisation Details'!$G$2:$G$2339)</f>
        <v>tier - 1</v>
      </c>
      <c r="O62" s="1" t="str">
        <f>_xlfn.XLOOKUP(A62,'Hospitalisation Details'!$A$2:$A$2339,'Hospitalisation Details'!$H$2:$H$2339)</f>
        <v>tier - 3</v>
      </c>
      <c r="P62" s="1" t="str">
        <f>_xlfn.XLOOKUP(A62,'Hospitalisation Details'!$A$2:$A$2339,'Hospitalisation Details'!$I$2:$I$2339)</f>
        <v>R1013</v>
      </c>
      <c r="Q62" s="75">
        <f>_xlfn.XLOOKUP(A62,'Hospitalisation Details'!$A$2:$A$2339,'Hospitalisation Details'!$M$2:$M$2339)</f>
        <v>43</v>
      </c>
      <c r="R62" s="1" t="str">
        <f t="shared" si="1"/>
        <v>Middle Aged</v>
      </c>
    </row>
    <row r="63" spans="1:18" ht="15.6" x14ac:dyDescent="0.3">
      <c r="A63" s="4" t="s">
        <v>62</v>
      </c>
      <c r="B63" s="1" t="str">
        <f>_xlfn.XLOOKUP(A63,'Customer Names'!$A$2:$A$2336,'Customer Names'!$D$2:$D$2336)</f>
        <v xml:space="preserve"> Katie T</v>
      </c>
      <c r="C63" s="1">
        <f>_xlfn.XLOOKUP(A63,'Midical Examination'!$A$2:$A$2336,'Midical Examination'!$B$2:$B$2336)</f>
        <v>51.48</v>
      </c>
      <c r="D63" s="1">
        <f>_xlfn.XLOOKUP(A63,'Midical Examination'!$A$2:$A$2336,'Midical Examination'!$C$2:$C$2336)</f>
        <v>9.33</v>
      </c>
      <c r="E63" s="7" t="str">
        <f>_xlfn.XLOOKUP(A63,'Midical Examination'!$A$2:$A$2336,'Midical Examination'!$D$2:$D$2336)</f>
        <v>yes</v>
      </c>
      <c r="F63" s="7" t="str">
        <f>_xlfn.XLOOKUP(A63,'Midical Examination'!$A$2:$A$2336,'Midical Examination'!$E$2:$E$2336)</f>
        <v>No</v>
      </c>
      <c r="G63" s="7" t="str">
        <f>_xlfn.XLOOKUP(A63,'Midical Examination'!$A$2:$A$2336,'Midical Examination'!$F$2:$F$2336)</f>
        <v>No</v>
      </c>
      <c r="H63" s="13">
        <f>_xlfn.XLOOKUP(A63,'Midical Examination'!$A$2:$A$2336,'Midical Examination'!$G$2:$G$2336)</f>
        <v>0</v>
      </c>
      <c r="I63" s="7" t="str">
        <f>_xlfn.XLOOKUP(A63,'Midical Examination'!$A$2:$A$2336,'Midical Examination'!$H$2:$H$2336)</f>
        <v>yes</v>
      </c>
      <c r="J63" s="1" t="str">
        <f>_xlfn.XLOOKUP(A63,'Midical Examination'!$A$2:$A$2336,'Midical Examination'!$I$2:$I$2336)</f>
        <v>Obesity</v>
      </c>
      <c r="K63" s="1" t="str">
        <f t="shared" si="0"/>
        <v>Diabetic</v>
      </c>
      <c r="L63" s="12">
        <f>_xlfn.XLOOKUP(A63,'Hospitalisation Details'!$A$2:$A$2339,'Hospitalisation Details'!$L$2:$L$2339)</f>
        <v>24650</v>
      </c>
      <c r="M63" s="14">
        <f>_xlfn.XLOOKUP(A63,'Hospitalisation Details'!$A$2:$A$2339,'Hospitalisation Details'!$F$2:$F$2339)</f>
        <v>42538.720000000001</v>
      </c>
      <c r="N63" s="1" t="str">
        <f>_xlfn.XLOOKUP(A63,'Hospitalisation Details'!$A$2:$A$2339,'Hospitalisation Details'!$G$2:$G$2339)</f>
        <v>tier - 1</v>
      </c>
      <c r="O63" s="1" t="str">
        <f>_xlfn.XLOOKUP(A63,'Hospitalisation Details'!$A$2:$A$2339,'Hospitalisation Details'!$H$2:$H$2339)</f>
        <v>tier - 3</v>
      </c>
      <c r="P63" s="1" t="str">
        <f>_xlfn.XLOOKUP(A63,'Hospitalisation Details'!$A$2:$A$2339,'Hospitalisation Details'!$I$2:$I$2339)</f>
        <v>R1011</v>
      </c>
      <c r="Q63" s="75">
        <f>_xlfn.XLOOKUP(A63,'Hospitalisation Details'!$A$2:$A$2339,'Hospitalisation Details'!$M$2:$M$2339)</f>
        <v>55</v>
      </c>
      <c r="R63" s="1" t="str">
        <f t="shared" si="1"/>
        <v>Middle Aged</v>
      </c>
    </row>
    <row r="64" spans="1:18" ht="15.6" x14ac:dyDescent="0.3">
      <c r="A64" s="4" t="s">
        <v>63</v>
      </c>
      <c r="B64" s="1" t="str">
        <f>_xlfn.XLOOKUP(A64,'Customer Names'!$A$2:$A$2336,'Customer Names'!$D$2:$D$2336)</f>
        <v xml:space="preserve"> Casey</v>
      </c>
      <c r="C64" s="1">
        <f>_xlfn.XLOOKUP(A64,'Midical Examination'!$A$2:$A$2336,'Midical Examination'!$B$2:$B$2336)</f>
        <v>52.06</v>
      </c>
      <c r="D64" s="1">
        <f>_xlfn.XLOOKUP(A64,'Midical Examination'!$A$2:$A$2336,'Midical Examination'!$C$2:$C$2336)</f>
        <v>11.47</v>
      </c>
      <c r="E64" s="7" t="str">
        <f>_xlfn.XLOOKUP(A64,'Midical Examination'!$A$2:$A$2336,'Midical Examination'!$D$2:$D$2336)</f>
        <v>No</v>
      </c>
      <c r="F64" s="7" t="str">
        <f>_xlfn.XLOOKUP(A64,'Midical Examination'!$A$2:$A$2336,'Midical Examination'!$E$2:$E$2336)</f>
        <v>No</v>
      </c>
      <c r="G64" s="7" t="str">
        <f>_xlfn.XLOOKUP(A64,'Midical Examination'!$A$2:$A$2336,'Midical Examination'!$F$2:$F$2336)</f>
        <v>No</v>
      </c>
      <c r="H64" s="13">
        <f>_xlfn.XLOOKUP(A64,'Midical Examination'!$A$2:$A$2336,'Midical Examination'!$G$2:$G$2336)</f>
        <v>0</v>
      </c>
      <c r="I64" s="7" t="str">
        <f>_xlfn.XLOOKUP(A64,'Midical Examination'!$A$2:$A$2336,'Midical Examination'!$H$2:$H$2336)</f>
        <v>yes</v>
      </c>
      <c r="J64" s="1" t="str">
        <f>_xlfn.XLOOKUP(A64,'Midical Examination'!$A$2:$A$2336,'Midical Examination'!$I$2:$I$2336)</f>
        <v>Obesity</v>
      </c>
      <c r="K64" s="1" t="str">
        <f t="shared" si="0"/>
        <v>Diabetic</v>
      </c>
      <c r="L64" s="12">
        <f>_xlfn.XLOOKUP(A64,'Hospitalisation Details'!$A$2:$A$2339,'Hospitalisation Details'!$L$2:$L$2339)</f>
        <v>25053</v>
      </c>
      <c r="M64" s="14">
        <f>_xlfn.XLOOKUP(A64,'Hospitalisation Details'!$A$2:$A$2339,'Hospitalisation Details'!$F$2:$F$2339)</f>
        <v>42478.6</v>
      </c>
      <c r="N64" s="1" t="str">
        <f>_xlfn.XLOOKUP(A64,'Hospitalisation Details'!$A$2:$A$2339,'Hospitalisation Details'!$G$2:$G$2339)</f>
        <v>tier - 1</v>
      </c>
      <c r="O64" s="1" t="str">
        <f>_xlfn.XLOOKUP(A64,'Hospitalisation Details'!$A$2:$A$2339,'Hospitalisation Details'!$H$2:$H$2339)</f>
        <v>tier - 2</v>
      </c>
      <c r="P64" s="1" t="str">
        <f>_xlfn.XLOOKUP(A64,'Hospitalisation Details'!$A$2:$A$2339,'Hospitalisation Details'!$I$2:$I$2339)</f>
        <v>R1011</v>
      </c>
      <c r="Q64" s="75">
        <f>_xlfn.XLOOKUP(A64,'Hospitalisation Details'!$A$2:$A$2339,'Hospitalisation Details'!$M$2:$M$2339)</f>
        <v>54</v>
      </c>
      <c r="R64" s="1" t="str">
        <f t="shared" si="1"/>
        <v>Middle Aged</v>
      </c>
    </row>
    <row r="65" spans="1:18" ht="15.6" x14ac:dyDescent="0.3">
      <c r="A65" s="4" t="s">
        <v>64</v>
      </c>
      <c r="B65" s="1" t="str">
        <f>_xlfn.XLOOKUP(A65,'Customer Names'!$A$2:$A$2336,'Customer Names'!$D$2:$D$2336)</f>
        <v xml:space="preserve"> David</v>
      </c>
      <c r="C65" s="1">
        <f>_xlfn.XLOOKUP(A65,'Midical Examination'!$A$2:$A$2336,'Midical Examination'!$B$2:$B$2336)</f>
        <v>30.684999999999999</v>
      </c>
      <c r="D65" s="1">
        <f>_xlfn.XLOOKUP(A65,'Midical Examination'!$A$2:$A$2336,'Midical Examination'!$C$2:$C$2336)</f>
        <v>7.02</v>
      </c>
      <c r="E65" s="7" t="str">
        <f>_xlfn.XLOOKUP(A65,'Midical Examination'!$A$2:$A$2336,'Midical Examination'!$D$2:$D$2336)</f>
        <v>yes</v>
      </c>
      <c r="F65" s="7" t="str">
        <f>_xlfn.XLOOKUP(A65,'Midical Examination'!$A$2:$A$2336,'Midical Examination'!$E$2:$E$2336)</f>
        <v>No</v>
      </c>
      <c r="G65" s="7" t="str">
        <f>_xlfn.XLOOKUP(A65,'Midical Examination'!$A$2:$A$2336,'Midical Examination'!$F$2:$F$2336)</f>
        <v>No</v>
      </c>
      <c r="H65" s="13">
        <f>_xlfn.XLOOKUP(A65,'Midical Examination'!$A$2:$A$2336,'Midical Examination'!$G$2:$G$2336)</f>
        <v>0</v>
      </c>
      <c r="I65" s="7" t="str">
        <f>_xlfn.XLOOKUP(A65,'Midical Examination'!$A$2:$A$2336,'Midical Examination'!$H$2:$H$2336)</f>
        <v>yes</v>
      </c>
      <c r="J65" s="1" t="str">
        <f>_xlfn.XLOOKUP(A65,'Midical Examination'!$A$2:$A$2336,'Midical Examination'!$I$2:$I$2336)</f>
        <v>Obesity</v>
      </c>
      <c r="K65" s="1" t="str">
        <f t="shared" si="0"/>
        <v>Diabetic</v>
      </c>
      <c r="L65" s="12">
        <f>_xlfn.XLOOKUP(A65,'Hospitalisation Details'!$A$2:$A$2339,'Hospitalisation Details'!$L$2:$L$2339)</f>
        <v>24651</v>
      </c>
      <c r="M65" s="14">
        <f>_xlfn.XLOOKUP(A65,'Hospitalisation Details'!$A$2:$A$2339,'Hospitalisation Details'!$F$2:$F$2339)</f>
        <v>42303.69</v>
      </c>
      <c r="N65" s="1" t="str">
        <f>_xlfn.XLOOKUP(A65,'Hospitalisation Details'!$A$2:$A$2339,'Hospitalisation Details'!$G$2:$G$2339)</f>
        <v>tier - 1</v>
      </c>
      <c r="O65" s="1" t="str">
        <f>_xlfn.XLOOKUP(A65,'Hospitalisation Details'!$A$2:$A$2339,'Hospitalisation Details'!$H$2:$H$2339)</f>
        <v>tier - 2</v>
      </c>
      <c r="P65" s="1" t="str">
        <f>_xlfn.XLOOKUP(A65,'Hospitalisation Details'!$A$2:$A$2339,'Hospitalisation Details'!$I$2:$I$2339)</f>
        <v>R1016</v>
      </c>
      <c r="Q65" s="75">
        <f>_xlfn.XLOOKUP(A65,'Hospitalisation Details'!$A$2:$A$2339,'Hospitalisation Details'!$M$2:$M$2339)</f>
        <v>55</v>
      </c>
      <c r="R65" s="1" t="str">
        <f t="shared" si="1"/>
        <v>Middle Aged</v>
      </c>
    </row>
    <row r="66" spans="1:18" ht="15.6" x14ac:dyDescent="0.3">
      <c r="A66" s="4" t="s">
        <v>65</v>
      </c>
      <c r="B66" s="1" t="str">
        <f>_xlfn.XLOOKUP(A66,'Customer Names'!$A$2:$A$2336,'Customer Names'!$D$2:$D$2336)</f>
        <v xml:space="preserve"> Bryson C</v>
      </c>
      <c r="C66" s="1">
        <f>_xlfn.XLOOKUP(A66,'Midical Examination'!$A$2:$A$2336,'Midical Examination'!$B$2:$B$2336)</f>
        <v>36.08</v>
      </c>
      <c r="D66" s="1">
        <f>_xlfn.XLOOKUP(A66,'Midical Examination'!$A$2:$A$2336,'Midical Examination'!$C$2:$C$2336)</f>
        <v>8.8000000000000007</v>
      </c>
      <c r="E66" s="7" t="str">
        <f>_xlfn.XLOOKUP(A66,'Midical Examination'!$A$2:$A$2336,'Midical Examination'!$D$2:$D$2336)</f>
        <v>yes</v>
      </c>
      <c r="F66" s="7" t="str">
        <f>_xlfn.XLOOKUP(A66,'Midical Examination'!$A$2:$A$2336,'Midical Examination'!$E$2:$E$2336)</f>
        <v>No</v>
      </c>
      <c r="G66" s="7" t="str">
        <f>_xlfn.XLOOKUP(A66,'Midical Examination'!$A$2:$A$2336,'Midical Examination'!$F$2:$F$2336)</f>
        <v>No</v>
      </c>
      <c r="H66" s="13">
        <f>_xlfn.XLOOKUP(A66,'Midical Examination'!$A$2:$A$2336,'Midical Examination'!$G$2:$G$2336)</f>
        <v>1</v>
      </c>
      <c r="I66" s="7" t="str">
        <f>_xlfn.XLOOKUP(A66,'Midical Examination'!$A$2:$A$2336,'Midical Examination'!$H$2:$H$2336)</f>
        <v>yes</v>
      </c>
      <c r="J66" s="1" t="str">
        <f>_xlfn.XLOOKUP(A66,'Midical Examination'!$A$2:$A$2336,'Midical Examination'!$I$2:$I$2336)</f>
        <v>Obesity</v>
      </c>
      <c r="K66" s="1" t="str">
        <f t="shared" si="0"/>
        <v>Diabetic</v>
      </c>
      <c r="L66" s="12">
        <f>_xlfn.XLOOKUP(A66,'Hospitalisation Details'!$A$2:$A$2339,'Hospitalisation Details'!$L$2:$L$2339)</f>
        <v>27621</v>
      </c>
      <c r="M66" s="14">
        <f>_xlfn.XLOOKUP(A66,'Hospitalisation Details'!$A$2:$A$2339,'Hospitalisation Details'!$F$2:$F$2339)</f>
        <v>42211.14</v>
      </c>
      <c r="N66" s="1" t="str">
        <f>_xlfn.XLOOKUP(A66,'Hospitalisation Details'!$A$2:$A$2339,'Hospitalisation Details'!$G$2:$G$2339)</f>
        <v>tier - 1</v>
      </c>
      <c r="O66" s="1" t="str">
        <f>_xlfn.XLOOKUP(A66,'Hospitalisation Details'!$A$2:$A$2339,'Hospitalisation Details'!$H$2:$H$2339)</f>
        <v>tier - 3</v>
      </c>
      <c r="P66" s="1" t="str">
        <f>_xlfn.XLOOKUP(A66,'Hospitalisation Details'!$A$2:$A$2339,'Hospitalisation Details'!$I$2:$I$2339)</f>
        <v>R1013</v>
      </c>
      <c r="Q66" s="75">
        <f>_xlfn.XLOOKUP(A66,'Hospitalisation Details'!$A$2:$A$2339,'Hospitalisation Details'!$M$2:$M$2339)</f>
        <v>47</v>
      </c>
      <c r="R66" s="1" t="str">
        <f t="shared" si="1"/>
        <v>Middle Aged</v>
      </c>
    </row>
    <row r="67" spans="1:18" ht="15.6" x14ac:dyDescent="0.3">
      <c r="A67" s="4" t="s">
        <v>66</v>
      </c>
      <c r="B67" s="1" t="str">
        <f>_xlfn.XLOOKUP(A67,'Customer Names'!$A$2:$A$2336,'Customer Names'!$D$2:$D$2336)</f>
        <v xml:space="preserve"> Megan</v>
      </c>
      <c r="C67" s="1">
        <f>_xlfn.XLOOKUP(A67,'Midical Examination'!$A$2:$A$2336,'Midical Examination'!$B$2:$B$2336)</f>
        <v>54.99</v>
      </c>
      <c r="D67" s="1">
        <f>_xlfn.XLOOKUP(A67,'Midical Examination'!$A$2:$A$2336,'Midical Examination'!$C$2:$C$2336)</f>
        <v>8.68</v>
      </c>
      <c r="E67" s="7" t="str">
        <f>_xlfn.XLOOKUP(A67,'Midical Examination'!$A$2:$A$2336,'Midical Examination'!$D$2:$D$2336)</f>
        <v>No</v>
      </c>
      <c r="F67" s="7" t="str">
        <f>_xlfn.XLOOKUP(A67,'Midical Examination'!$A$2:$A$2336,'Midical Examination'!$E$2:$E$2336)</f>
        <v>No</v>
      </c>
      <c r="G67" s="7" t="str">
        <f>_xlfn.XLOOKUP(A67,'Midical Examination'!$A$2:$A$2336,'Midical Examination'!$F$2:$F$2336)</f>
        <v>No</v>
      </c>
      <c r="H67" s="13">
        <f>_xlfn.XLOOKUP(A67,'Midical Examination'!$A$2:$A$2336,'Midical Examination'!$G$2:$G$2336)</f>
        <v>2</v>
      </c>
      <c r="I67" s="7" t="str">
        <f>_xlfn.XLOOKUP(A67,'Midical Examination'!$A$2:$A$2336,'Midical Examination'!$H$2:$H$2336)</f>
        <v>yes</v>
      </c>
      <c r="J67" s="1" t="str">
        <f>_xlfn.XLOOKUP(A67,'Midical Examination'!$A$2:$A$2336,'Midical Examination'!$I$2:$I$2336)</f>
        <v>Obesity</v>
      </c>
      <c r="K67" s="1" t="str">
        <f t="shared" ref="K67:K130" si="2">IF(D67&lt;5.7, "Normal", IF(D67&lt;6.5,"Pre-Diabetic", "Diabetic"))</f>
        <v>Diabetic</v>
      </c>
      <c r="L67" s="12">
        <f>_xlfn.XLOOKUP(A67,'Hospitalisation Details'!$A$2:$A$2339,'Hospitalisation Details'!$L$2:$L$2339)</f>
        <v>26925</v>
      </c>
      <c r="M67" s="14">
        <f>_xlfn.XLOOKUP(A67,'Hospitalisation Details'!$A$2:$A$2339,'Hospitalisation Details'!$F$2:$F$2339)</f>
        <v>42188.15</v>
      </c>
      <c r="N67" s="1" t="str">
        <f>_xlfn.XLOOKUP(A67,'Hospitalisation Details'!$A$2:$A$2339,'Hospitalisation Details'!$G$2:$G$2339)</f>
        <v>tier - 1</v>
      </c>
      <c r="O67" s="1" t="str">
        <f>_xlfn.XLOOKUP(A67,'Hospitalisation Details'!$A$2:$A$2339,'Hospitalisation Details'!$H$2:$H$2339)</f>
        <v>tier - 1</v>
      </c>
      <c r="P67" s="1" t="str">
        <f>_xlfn.XLOOKUP(A67,'Hospitalisation Details'!$A$2:$A$2339,'Hospitalisation Details'!$I$2:$I$2339)</f>
        <v>R1011</v>
      </c>
      <c r="Q67" s="75">
        <f>_xlfn.XLOOKUP(A67,'Hospitalisation Details'!$A$2:$A$2339,'Hospitalisation Details'!$M$2:$M$2339)</f>
        <v>49</v>
      </c>
      <c r="R67" s="1" t="str">
        <f t="shared" ref="R67:R130" si="3">IF(Q67&lt;20, "Young",IF(Q67&lt;40,"Adult",IF(Q67&lt;60, "Middle Aged", "Senior")))</f>
        <v>Middle Aged</v>
      </c>
    </row>
    <row r="68" spans="1:18" ht="15.6" x14ac:dyDescent="0.3">
      <c r="A68" s="4" t="s">
        <v>67</v>
      </c>
      <c r="B68" s="1" t="str">
        <f>_xlfn.XLOOKUP(A68,'Customer Names'!$A$2:$A$2336,'Customer Names'!$D$2:$D$2336)</f>
        <v xml:space="preserve"> Daniel</v>
      </c>
      <c r="C68" s="1">
        <f>_xlfn.XLOOKUP(A68,'Midical Examination'!$A$2:$A$2336,'Midical Examination'!$B$2:$B$2336)</f>
        <v>35.97</v>
      </c>
      <c r="D68" s="1">
        <f>_xlfn.XLOOKUP(A68,'Midical Examination'!$A$2:$A$2336,'Midical Examination'!$C$2:$C$2336)</f>
        <v>6.12</v>
      </c>
      <c r="E68" s="7" t="str">
        <f>_xlfn.XLOOKUP(A68,'Midical Examination'!$A$2:$A$2336,'Midical Examination'!$D$2:$D$2336)</f>
        <v>No</v>
      </c>
      <c r="F68" s="7" t="str">
        <f>_xlfn.XLOOKUP(A68,'Midical Examination'!$A$2:$A$2336,'Midical Examination'!$E$2:$E$2336)</f>
        <v>No</v>
      </c>
      <c r="G68" s="7" t="str">
        <f>_xlfn.XLOOKUP(A68,'Midical Examination'!$A$2:$A$2336,'Midical Examination'!$F$2:$F$2336)</f>
        <v>Yes</v>
      </c>
      <c r="H68" s="13">
        <f>_xlfn.XLOOKUP(A68,'Midical Examination'!$A$2:$A$2336,'Midical Examination'!$G$2:$G$2336)</f>
        <v>1</v>
      </c>
      <c r="I68" s="7" t="str">
        <f>_xlfn.XLOOKUP(A68,'Midical Examination'!$A$2:$A$2336,'Midical Examination'!$H$2:$H$2336)</f>
        <v>yes</v>
      </c>
      <c r="J68" s="1" t="str">
        <f>_xlfn.XLOOKUP(A68,'Midical Examination'!$A$2:$A$2336,'Midical Examination'!$I$2:$I$2336)</f>
        <v>Obesity</v>
      </c>
      <c r="K68" s="1" t="str">
        <f t="shared" si="2"/>
        <v>Pre-Diabetic</v>
      </c>
      <c r="L68" s="12">
        <f>_xlfn.XLOOKUP(A68,'Hospitalisation Details'!$A$2:$A$2339,'Hospitalisation Details'!$L$2:$L$2339)</f>
        <v>29039</v>
      </c>
      <c r="M68" s="14">
        <f>_xlfn.XLOOKUP(A68,'Hospitalisation Details'!$A$2:$A$2339,'Hospitalisation Details'!$F$2:$F$2339)</f>
        <v>42124.52</v>
      </c>
      <c r="N68" s="1" t="str">
        <f>_xlfn.XLOOKUP(A68,'Hospitalisation Details'!$A$2:$A$2339,'Hospitalisation Details'!$G$2:$G$2339)</f>
        <v>tier - 1</v>
      </c>
      <c r="O68" s="1" t="str">
        <f>_xlfn.XLOOKUP(A68,'Hospitalisation Details'!$A$2:$A$2339,'Hospitalisation Details'!$H$2:$H$2339)</f>
        <v>tier - 1</v>
      </c>
      <c r="P68" s="1" t="str">
        <f>_xlfn.XLOOKUP(A68,'Hospitalisation Details'!$A$2:$A$2339,'Hospitalisation Details'!$I$2:$I$2339)</f>
        <v>R1013</v>
      </c>
      <c r="Q68" s="75">
        <f>_xlfn.XLOOKUP(A68,'Hospitalisation Details'!$A$2:$A$2339,'Hospitalisation Details'!$M$2:$M$2339)</f>
        <v>43</v>
      </c>
      <c r="R68" s="1" t="str">
        <f t="shared" si="3"/>
        <v>Middle Aged</v>
      </c>
    </row>
    <row r="69" spans="1:18" ht="15.6" x14ac:dyDescent="0.3">
      <c r="A69" s="4" t="s">
        <v>68</v>
      </c>
      <c r="B69" s="1" t="str">
        <f>_xlfn.XLOOKUP(A69,'Customer Names'!$A$2:$A$2336,'Customer Names'!$D$2:$D$2336)</f>
        <v xml:space="preserve"> Steven M</v>
      </c>
      <c r="C69" s="1">
        <f>_xlfn.XLOOKUP(A69,'Midical Examination'!$A$2:$A$2336,'Midical Examination'!$B$2:$B$2336)</f>
        <v>45.54</v>
      </c>
      <c r="D69" s="1">
        <f>_xlfn.XLOOKUP(A69,'Midical Examination'!$A$2:$A$2336,'Midical Examination'!$C$2:$C$2336)</f>
        <v>5.4</v>
      </c>
      <c r="E69" s="7" t="str">
        <f>_xlfn.XLOOKUP(A69,'Midical Examination'!$A$2:$A$2336,'Midical Examination'!$D$2:$D$2336)</f>
        <v>yes</v>
      </c>
      <c r="F69" s="7" t="str">
        <f>_xlfn.XLOOKUP(A69,'Midical Examination'!$A$2:$A$2336,'Midical Examination'!$E$2:$E$2336)</f>
        <v>No</v>
      </c>
      <c r="G69" s="7" t="str">
        <f>_xlfn.XLOOKUP(A69,'Midical Examination'!$A$2:$A$2336,'Midical Examination'!$F$2:$F$2336)</f>
        <v>Yes</v>
      </c>
      <c r="H69" s="13">
        <f>_xlfn.XLOOKUP(A69,'Midical Examination'!$A$2:$A$2336,'Midical Examination'!$G$2:$G$2336)</f>
        <v>1</v>
      </c>
      <c r="I69" s="7" t="str">
        <f>_xlfn.XLOOKUP(A69,'Midical Examination'!$A$2:$A$2336,'Midical Examination'!$H$2:$H$2336)</f>
        <v>yes</v>
      </c>
      <c r="J69" s="1" t="str">
        <f>_xlfn.XLOOKUP(A69,'Midical Examination'!$A$2:$A$2336,'Midical Examination'!$I$2:$I$2336)</f>
        <v>Obesity</v>
      </c>
      <c r="K69" s="1" t="str">
        <f t="shared" si="2"/>
        <v>Normal</v>
      </c>
      <c r="L69" s="12">
        <f>_xlfn.XLOOKUP(A69,'Hospitalisation Details'!$A$2:$A$2339,'Hospitalisation Details'!$L$2:$L$2339)</f>
        <v>35773</v>
      </c>
      <c r="M69" s="14">
        <f>_xlfn.XLOOKUP(A69,'Hospitalisation Details'!$A$2:$A$2339,'Hospitalisation Details'!$F$2:$F$2339)</f>
        <v>42112.24</v>
      </c>
      <c r="N69" s="1" t="str">
        <f>_xlfn.XLOOKUP(A69,'Hospitalisation Details'!$A$2:$A$2339,'Hospitalisation Details'!$G$2:$G$2339)</f>
        <v>tier - 1</v>
      </c>
      <c r="O69" s="1" t="str">
        <f>_xlfn.XLOOKUP(A69,'Hospitalisation Details'!$A$2:$A$2339,'Hospitalisation Details'!$H$2:$H$2339)</f>
        <v>tier - 3</v>
      </c>
      <c r="P69" s="1" t="str">
        <f>_xlfn.XLOOKUP(A69,'Hospitalisation Details'!$A$2:$A$2339,'Hospitalisation Details'!$I$2:$I$2339)</f>
        <v>R1013</v>
      </c>
      <c r="Q69" s="75">
        <f>_xlfn.XLOOKUP(A69,'Hospitalisation Details'!$A$2:$A$2339,'Hospitalisation Details'!$M$2:$M$2339)</f>
        <v>25</v>
      </c>
      <c r="R69" s="1" t="str">
        <f t="shared" si="3"/>
        <v>Adult</v>
      </c>
    </row>
    <row r="70" spans="1:18" ht="15.6" x14ac:dyDescent="0.3">
      <c r="A70" s="4" t="s">
        <v>69</v>
      </c>
      <c r="B70" s="1" t="str">
        <f>_xlfn.XLOOKUP(A70,'Customer Names'!$A$2:$A$2336,'Customer Names'!$D$2:$D$2336)</f>
        <v xml:space="preserve"> Jenna L</v>
      </c>
      <c r="C70" s="1">
        <f>_xlfn.XLOOKUP(A70,'Midical Examination'!$A$2:$A$2336,'Midical Examination'!$B$2:$B$2336)</f>
        <v>35.53</v>
      </c>
      <c r="D70" s="1">
        <f>_xlfn.XLOOKUP(A70,'Midical Examination'!$A$2:$A$2336,'Midical Examination'!$C$2:$C$2336)</f>
        <v>4.3600000000000003</v>
      </c>
      <c r="E70" s="7" t="str">
        <f>_xlfn.XLOOKUP(A70,'Midical Examination'!$A$2:$A$2336,'Midical Examination'!$D$2:$D$2336)</f>
        <v>yes</v>
      </c>
      <c r="F70" s="7" t="str">
        <f>_xlfn.XLOOKUP(A70,'Midical Examination'!$A$2:$A$2336,'Midical Examination'!$E$2:$E$2336)</f>
        <v>No</v>
      </c>
      <c r="G70" s="7" t="str">
        <f>_xlfn.XLOOKUP(A70,'Midical Examination'!$A$2:$A$2336,'Midical Examination'!$F$2:$F$2336)</f>
        <v>No</v>
      </c>
      <c r="H70" s="13">
        <f>_xlfn.XLOOKUP(A70,'Midical Examination'!$A$2:$A$2336,'Midical Examination'!$G$2:$G$2336)</f>
        <v>0</v>
      </c>
      <c r="I70" s="7" t="str">
        <f>_xlfn.XLOOKUP(A70,'Midical Examination'!$A$2:$A$2336,'Midical Examination'!$H$2:$H$2336)</f>
        <v>yes</v>
      </c>
      <c r="J70" s="1" t="str">
        <f>_xlfn.XLOOKUP(A70,'Midical Examination'!$A$2:$A$2336,'Midical Examination'!$I$2:$I$2336)</f>
        <v>Obesity</v>
      </c>
      <c r="K70" s="1" t="str">
        <f t="shared" si="2"/>
        <v>Normal</v>
      </c>
      <c r="L70" s="12">
        <f>_xlfn.XLOOKUP(A70,'Hospitalisation Details'!$A$2:$A$2339,'Hospitalisation Details'!$L$2:$L$2339)</f>
        <v>28092</v>
      </c>
      <c r="M70" s="14">
        <f>_xlfn.XLOOKUP(A70,'Hospitalisation Details'!$A$2:$A$2339,'Hospitalisation Details'!$F$2:$F$2339)</f>
        <v>42111.66</v>
      </c>
      <c r="N70" s="1" t="str">
        <f>_xlfn.XLOOKUP(A70,'Hospitalisation Details'!$A$2:$A$2339,'Hospitalisation Details'!$G$2:$G$2339)</f>
        <v>tier - 1</v>
      </c>
      <c r="O70" s="1" t="str">
        <f>_xlfn.XLOOKUP(A70,'Hospitalisation Details'!$A$2:$A$2339,'Hospitalisation Details'!$H$2:$H$2339)</f>
        <v>tier - 1</v>
      </c>
      <c r="P70" s="1" t="str">
        <f>_xlfn.XLOOKUP(A70,'Hospitalisation Details'!$A$2:$A$2339,'Hospitalisation Details'!$I$2:$I$2339)</f>
        <v>R1024</v>
      </c>
      <c r="Q70" s="75">
        <f>_xlfn.XLOOKUP(A70,'Hospitalisation Details'!$A$2:$A$2339,'Hospitalisation Details'!$M$2:$M$2339)</f>
        <v>46</v>
      </c>
      <c r="R70" s="1" t="str">
        <f t="shared" si="3"/>
        <v>Middle Aged</v>
      </c>
    </row>
    <row r="71" spans="1:18" ht="15.6" x14ac:dyDescent="0.3">
      <c r="A71" s="4" t="s">
        <v>70</v>
      </c>
      <c r="B71" s="1" t="str">
        <f>_xlfn.XLOOKUP(A71,'Customer Names'!$A$2:$A$2336,'Customer Names'!$D$2:$D$2336)</f>
        <v xml:space="preserve"> Freeman</v>
      </c>
      <c r="C71" s="1">
        <f>_xlfn.XLOOKUP(A71,'Midical Examination'!$A$2:$A$2336,'Midical Examination'!$B$2:$B$2336)</f>
        <v>30.8</v>
      </c>
      <c r="D71" s="1">
        <f>_xlfn.XLOOKUP(A71,'Midical Examination'!$A$2:$A$2336,'Midical Examination'!$C$2:$C$2336)</f>
        <v>9.77</v>
      </c>
      <c r="E71" s="7" t="str">
        <f>_xlfn.XLOOKUP(A71,'Midical Examination'!$A$2:$A$2336,'Midical Examination'!$D$2:$D$2336)</f>
        <v>No</v>
      </c>
      <c r="F71" s="7" t="str">
        <f>_xlfn.XLOOKUP(A71,'Midical Examination'!$A$2:$A$2336,'Midical Examination'!$E$2:$E$2336)</f>
        <v>No</v>
      </c>
      <c r="G71" s="7" t="str">
        <f>_xlfn.XLOOKUP(A71,'Midical Examination'!$A$2:$A$2336,'Midical Examination'!$F$2:$F$2336)</f>
        <v>No</v>
      </c>
      <c r="H71" s="13">
        <f>_xlfn.XLOOKUP(A71,'Midical Examination'!$A$2:$A$2336,'Midical Examination'!$G$2:$G$2336)</f>
        <v>0</v>
      </c>
      <c r="I71" s="7" t="str">
        <f>_xlfn.XLOOKUP(A71,'Midical Examination'!$A$2:$A$2336,'Midical Examination'!$H$2:$H$2336)</f>
        <v>yes</v>
      </c>
      <c r="J71" s="1" t="str">
        <f>_xlfn.XLOOKUP(A71,'Midical Examination'!$A$2:$A$2336,'Midical Examination'!$I$2:$I$2336)</f>
        <v>Obesity</v>
      </c>
      <c r="K71" s="1" t="str">
        <f t="shared" si="2"/>
        <v>Diabetic</v>
      </c>
      <c r="L71" s="12">
        <f>_xlfn.XLOOKUP(A71,'Hospitalisation Details'!$A$2:$A$2339,'Hospitalisation Details'!$L$2:$L$2339)</f>
        <v>25191</v>
      </c>
      <c r="M71" s="14">
        <f>_xlfn.XLOOKUP(A71,'Hospitalisation Details'!$A$2:$A$2339,'Hospitalisation Details'!$F$2:$F$2339)</f>
        <v>41999.519999999997</v>
      </c>
      <c r="N71" s="1" t="str">
        <f>_xlfn.XLOOKUP(A71,'Hospitalisation Details'!$A$2:$A$2339,'Hospitalisation Details'!$G$2:$G$2339)</f>
        <v>tier - 1</v>
      </c>
      <c r="O71" s="1" t="str">
        <f>_xlfn.XLOOKUP(A71,'Hospitalisation Details'!$A$2:$A$2339,'Hospitalisation Details'!$H$2:$H$2339)</f>
        <v>tier - 3</v>
      </c>
      <c r="P71" s="1" t="str">
        <f>_xlfn.XLOOKUP(A71,'Hospitalisation Details'!$A$2:$A$2339,'Hospitalisation Details'!$I$2:$I$2339)</f>
        <v>R1013</v>
      </c>
      <c r="Q71" s="75">
        <f>_xlfn.XLOOKUP(A71,'Hospitalisation Details'!$A$2:$A$2339,'Hospitalisation Details'!$M$2:$M$2339)</f>
        <v>54</v>
      </c>
      <c r="R71" s="1" t="str">
        <f t="shared" si="3"/>
        <v>Middle Aged</v>
      </c>
    </row>
    <row r="72" spans="1:18" ht="15.6" x14ac:dyDescent="0.3">
      <c r="A72" s="4" t="s">
        <v>71</v>
      </c>
      <c r="B72" s="1" t="str">
        <f>_xlfn.XLOOKUP(A72,'Customer Names'!$A$2:$A$2336,'Customer Names'!$D$2:$D$2336)</f>
        <v xml:space="preserve"> Jeff</v>
      </c>
      <c r="C72" s="1">
        <f>_xlfn.XLOOKUP(A72,'Midical Examination'!$A$2:$A$2336,'Midical Examination'!$B$2:$B$2336)</f>
        <v>38.39</v>
      </c>
      <c r="D72" s="1">
        <f>_xlfn.XLOOKUP(A72,'Midical Examination'!$A$2:$A$2336,'Midical Examination'!$C$2:$C$2336)</f>
        <v>4.25</v>
      </c>
      <c r="E72" s="7" t="str">
        <f>_xlfn.XLOOKUP(A72,'Midical Examination'!$A$2:$A$2336,'Midical Examination'!$D$2:$D$2336)</f>
        <v>No</v>
      </c>
      <c r="F72" s="7" t="str">
        <f>_xlfn.XLOOKUP(A72,'Midical Examination'!$A$2:$A$2336,'Midical Examination'!$E$2:$E$2336)</f>
        <v>No</v>
      </c>
      <c r="G72" s="7" t="str">
        <f>_xlfn.XLOOKUP(A72,'Midical Examination'!$A$2:$A$2336,'Midical Examination'!$F$2:$F$2336)</f>
        <v>No</v>
      </c>
      <c r="H72" s="13">
        <f>_xlfn.XLOOKUP(A72,'Midical Examination'!$A$2:$A$2336,'Midical Examination'!$G$2:$G$2336)</f>
        <v>1</v>
      </c>
      <c r="I72" s="7" t="str">
        <f>_xlfn.XLOOKUP(A72,'Midical Examination'!$A$2:$A$2336,'Midical Examination'!$H$2:$H$2336)</f>
        <v>yes</v>
      </c>
      <c r="J72" s="1" t="str">
        <f>_xlfn.XLOOKUP(A72,'Midical Examination'!$A$2:$A$2336,'Midical Examination'!$I$2:$I$2336)</f>
        <v>Obesity</v>
      </c>
      <c r="K72" s="1" t="str">
        <f t="shared" si="2"/>
        <v>Normal</v>
      </c>
      <c r="L72" s="12">
        <f>_xlfn.XLOOKUP(A72,'Hospitalisation Details'!$A$2:$A$2339,'Hospitalisation Details'!$L$2:$L$2339)</f>
        <v>30996</v>
      </c>
      <c r="M72" s="14">
        <f>_xlfn.XLOOKUP(A72,'Hospitalisation Details'!$A$2:$A$2339,'Hospitalisation Details'!$F$2:$F$2339)</f>
        <v>41949.24</v>
      </c>
      <c r="N72" s="1" t="str">
        <f>_xlfn.XLOOKUP(A72,'Hospitalisation Details'!$A$2:$A$2339,'Hospitalisation Details'!$G$2:$G$2339)</f>
        <v>tier - 1</v>
      </c>
      <c r="O72" s="1" t="str">
        <f>_xlfn.XLOOKUP(A72,'Hospitalisation Details'!$A$2:$A$2339,'Hospitalisation Details'!$H$2:$H$2339)</f>
        <v>tier - 1</v>
      </c>
      <c r="P72" s="1" t="str">
        <f>_xlfn.XLOOKUP(A72,'Hospitalisation Details'!$A$2:$A$2339,'Hospitalisation Details'!$I$2:$I$2339)</f>
        <v>R1013</v>
      </c>
      <c r="Q72" s="75">
        <f>_xlfn.XLOOKUP(A72,'Hospitalisation Details'!$A$2:$A$2339,'Hospitalisation Details'!$M$2:$M$2339)</f>
        <v>38</v>
      </c>
      <c r="R72" s="1" t="str">
        <f t="shared" si="3"/>
        <v>Adult</v>
      </c>
    </row>
    <row r="73" spans="1:18" ht="15.6" x14ac:dyDescent="0.3">
      <c r="A73" s="4" t="s">
        <v>72</v>
      </c>
      <c r="B73" s="1" t="str">
        <f>_xlfn.XLOOKUP(A73,'Customer Names'!$A$2:$A$2336,'Customer Names'!$D$2:$D$2336)</f>
        <v xml:space="preserve"> Elenilton V</v>
      </c>
      <c r="C73" s="1">
        <f>_xlfn.XLOOKUP(A73,'Midical Examination'!$A$2:$A$2336,'Midical Examination'!$B$2:$B$2336)</f>
        <v>32.299999999999997</v>
      </c>
      <c r="D73" s="1">
        <f>_xlfn.XLOOKUP(A73,'Midical Examination'!$A$2:$A$2336,'Midical Examination'!$C$2:$C$2336)</f>
        <v>4.76</v>
      </c>
      <c r="E73" s="7" t="str">
        <f>_xlfn.XLOOKUP(A73,'Midical Examination'!$A$2:$A$2336,'Midical Examination'!$D$2:$D$2336)</f>
        <v>No</v>
      </c>
      <c r="F73" s="7" t="str">
        <f>_xlfn.XLOOKUP(A73,'Midical Examination'!$A$2:$A$2336,'Midical Examination'!$E$2:$E$2336)</f>
        <v>No</v>
      </c>
      <c r="G73" s="7" t="str">
        <f>_xlfn.XLOOKUP(A73,'Midical Examination'!$A$2:$A$2336,'Midical Examination'!$F$2:$F$2336)</f>
        <v>No</v>
      </c>
      <c r="H73" s="13">
        <f>_xlfn.XLOOKUP(A73,'Midical Examination'!$A$2:$A$2336,'Midical Examination'!$G$2:$G$2336)</f>
        <v>2</v>
      </c>
      <c r="I73" s="7" t="str">
        <f>_xlfn.XLOOKUP(A73,'Midical Examination'!$A$2:$A$2336,'Midical Examination'!$H$2:$H$2336)</f>
        <v>yes</v>
      </c>
      <c r="J73" s="1" t="str">
        <f>_xlfn.XLOOKUP(A73,'Midical Examination'!$A$2:$A$2336,'Midical Examination'!$I$2:$I$2336)</f>
        <v>Obesity</v>
      </c>
      <c r="K73" s="1" t="str">
        <f t="shared" si="2"/>
        <v>Normal</v>
      </c>
      <c r="L73" s="12">
        <f>_xlfn.XLOOKUP(A73,'Hospitalisation Details'!$A$2:$A$2339,'Hospitalisation Details'!$L$2:$L$2339)</f>
        <v>26458</v>
      </c>
      <c r="M73" s="14">
        <f>_xlfn.XLOOKUP(A73,'Hospitalisation Details'!$A$2:$A$2339,'Hospitalisation Details'!$F$2:$F$2339)</f>
        <v>41919.1</v>
      </c>
      <c r="N73" s="1" t="str">
        <f>_xlfn.XLOOKUP(A73,'Hospitalisation Details'!$A$2:$A$2339,'Hospitalisation Details'!$G$2:$G$2339)</f>
        <v>tier - 1</v>
      </c>
      <c r="O73" s="1" t="str">
        <f>_xlfn.XLOOKUP(A73,'Hospitalisation Details'!$A$2:$A$2339,'Hospitalisation Details'!$H$2:$H$2339)</f>
        <v>tier - 1</v>
      </c>
      <c r="P73" s="1" t="str">
        <f>_xlfn.XLOOKUP(A73,'Hospitalisation Details'!$A$2:$A$2339,'Hospitalisation Details'!$I$2:$I$2339)</f>
        <v>R1016</v>
      </c>
      <c r="Q73" s="75">
        <f>_xlfn.XLOOKUP(A73,'Hospitalisation Details'!$A$2:$A$2339,'Hospitalisation Details'!$M$2:$M$2339)</f>
        <v>51</v>
      </c>
      <c r="R73" s="1" t="str">
        <f t="shared" si="3"/>
        <v>Middle Aged</v>
      </c>
    </row>
    <row r="74" spans="1:18" ht="15.6" x14ac:dyDescent="0.3">
      <c r="A74" s="4" t="s">
        <v>73</v>
      </c>
      <c r="B74" s="1" t="str">
        <f>_xlfn.XLOOKUP(A74,'Customer Names'!$A$2:$A$2336,'Customer Names'!$D$2:$D$2336)</f>
        <v xml:space="preserve"> Maurya</v>
      </c>
      <c r="C74" s="1">
        <f>_xlfn.XLOOKUP(A74,'Midical Examination'!$A$2:$A$2336,'Midical Examination'!$B$2:$B$2336)</f>
        <v>48.8</v>
      </c>
      <c r="D74" s="1">
        <f>_xlfn.XLOOKUP(A74,'Midical Examination'!$A$2:$A$2336,'Midical Examination'!$C$2:$C$2336)</f>
        <v>6.22</v>
      </c>
      <c r="E74" s="7" t="str">
        <f>_xlfn.XLOOKUP(A74,'Midical Examination'!$A$2:$A$2336,'Midical Examination'!$D$2:$D$2336)</f>
        <v>yes</v>
      </c>
      <c r="F74" s="7" t="str">
        <f>_xlfn.XLOOKUP(A74,'Midical Examination'!$A$2:$A$2336,'Midical Examination'!$E$2:$E$2336)</f>
        <v>No</v>
      </c>
      <c r="G74" s="7" t="str">
        <f>_xlfn.XLOOKUP(A74,'Midical Examination'!$A$2:$A$2336,'Midical Examination'!$F$2:$F$2336)</f>
        <v>No</v>
      </c>
      <c r="H74" s="13">
        <f>_xlfn.XLOOKUP(A74,'Midical Examination'!$A$2:$A$2336,'Midical Examination'!$G$2:$G$2336)</f>
        <v>2</v>
      </c>
      <c r="I74" s="7" t="str">
        <f>_xlfn.XLOOKUP(A74,'Midical Examination'!$A$2:$A$2336,'Midical Examination'!$H$2:$H$2336)</f>
        <v>yes</v>
      </c>
      <c r="J74" s="1" t="str">
        <f>_xlfn.XLOOKUP(A74,'Midical Examination'!$A$2:$A$2336,'Midical Examination'!$I$2:$I$2336)</f>
        <v>Obesity</v>
      </c>
      <c r="K74" s="1" t="str">
        <f t="shared" si="2"/>
        <v>Pre-Diabetic</v>
      </c>
      <c r="L74" s="12">
        <f>_xlfn.XLOOKUP(A74,'Hospitalisation Details'!$A$2:$A$2339,'Hospitalisation Details'!$L$2:$L$2339)</f>
        <v>24371</v>
      </c>
      <c r="M74" s="14">
        <f>_xlfn.XLOOKUP(A74,'Hospitalisation Details'!$A$2:$A$2339,'Hospitalisation Details'!$F$2:$F$2339)</f>
        <v>41886.54</v>
      </c>
      <c r="N74" s="1" t="str">
        <f>_xlfn.XLOOKUP(A74,'Hospitalisation Details'!$A$2:$A$2339,'Hospitalisation Details'!$G$2:$G$2339)</f>
        <v>tier - 1</v>
      </c>
      <c r="O74" s="1" t="str">
        <f>_xlfn.XLOOKUP(A74,'Hospitalisation Details'!$A$2:$A$2339,'Hospitalisation Details'!$H$2:$H$2339)</f>
        <v>tier - 3</v>
      </c>
      <c r="P74" s="1" t="str">
        <f>_xlfn.XLOOKUP(A74,'Hospitalisation Details'!$A$2:$A$2339,'Hospitalisation Details'!$I$2:$I$2339)</f>
        <v>R1011</v>
      </c>
      <c r="Q74" s="75">
        <f>_xlfn.XLOOKUP(A74,'Hospitalisation Details'!$A$2:$A$2339,'Hospitalisation Details'!$M$2:$M$2339)</f>
        <v>56</v>
      </c>
      <c r="R74" s="1" t="str">
        <f t="shared" si="3"/>
        <v>Middle Aged</v>
      </c>
    </row>
    <row r="75" spans="1:18" ht="15.6" x14ac:dyDescent="0.3">
      <c r="A75" s="4" t="s">
        <v>74</v>
      </c>
      <c r="B75" s="1" t="str">
        <f>_xlfn.XLOOKUP(A75,'Customer Names'!$A$2:$A$2336,'Customer Names'!$D$2:$D$2336)</f>
        <v xml:space="preserve"> Samantha C</v>
      </c>
      <c r="C75" s="1">
        <f>_xlfn.XLOOKUP(A75,'Midical Examination'!$A$2:$A$2336,'Midical Examination'!$B$2:$B$2336)</f>
        <v>45.5</v>
      </c>
      <c r="D75" s="1">
        <f>_xlfn.XLOOKUP(A75,'Midical Examination'!$A$2:$A$2336,'Midical Examination'!$C$2:$C$2336)</f>
        <v>7.96</v>
      </c>
      <c r="E75" s="7" t="str">
        <f>_xlfn.XLOOKUP(A75,'Midical Examination'!$A$2:$A$2336,'Midical Examination'!$D$2:$D$2336)</f>
        <v>No</v>
      </c>
      <c r="F75" s="7" t="str">
        <f>_xlfn.XLOOKUP(A75,'Midical Examination'!$A$2:$A$2336,'Midical Examination'!$E$2:$E$2336)</f>
        <v>No</v>
      </c>
      <c r="G75" s="7" t="str">
        <f>_xlfn.XLOOKUP(A75,'Midical Examination'!$A$2:$A$2336,'Midical Examination'!$F$2:$F$2336)</f>
        <v>No</v>
      </c>
      <c r="H75" s="13">
        <f>_xlfn.XLOOKUP(A75,'Midical Examination'!$A$2:$A$2336,'Midical Examination'!$G$2:$G$2336)</f>
        <v>0</v>
      </c>
      <c r="I75" s="7" t="str">
        <f>_xlfn.XLOOKUP(A75,'Midical Examination'!$A$2:$A$2336,'Midical Examination'!$H$2:$H$2336)</f>
        <v>yes</v>
      </c>
      <c r="J75" s="1" t="str">
        <f>_xlfn.XLOOKUP(A75,'Midical Examination'!$A$2:$A$2336,'Midical Examination'!$I$2:$I$2336)</f>
        <v>Obesity</v>
      </c>
      <c r="K75" s="1" t="str">
        <f t="shared" si="2"/>
        <v>Diabetic</v>
      </c>
      <c r="L75" s="12">
        <f>_xlfn.XLOOKUP(A75,'Hospitalisation Details'!$A$2:$A$2339,'Hospitalisation Details'!$L$2:$L$2339)</f>
        <v>22911</v>
      </c>
      <c r="M75" s="14">
        <f>_xlfn.XLOOKUP(A75,'Hospitalisation Details'!$A$2:$A$2339,'Hospitalisation Details'!$F$2:$F$2339)</f>
        <v>41794.629999999997</v>
      </c>
      <c r="N75" s="1" t="str">
        <f>_xlfn.XLOOKUP(A75,'Hospitalisation Details'!$A$2:$A$2339,'Hospitalisation Details'!$G$2:$G$2339)</f>
        <v>tier - 1</v>
      </c>
      <c r="O75" s="1" t="str">
        <f>_xlfn.XLOOKUP(A75,'Hospitalisation Details'!$A$2:$A$2339,'Hospitalisation Details'!$H$2:$H$2339)</f>
        <v>tier - 3</v>
      </c>
      <c r="P75" s="1" t="str">
        <f>_xlfn.XLOOKUP(A75,'Hospitalisation Details'!$A$2:$A$2339,'Hospitalisation Details'!$I$2:$I$2339)</f>
        <v>R1011</v>
      </c>
      <c r="Q75" s="75">
        <f>_xlfn.XLOOKUP(A75,'Hospitalisation Details'!$A$2:$A$2339,'Hospitalisation Details'!$M$2:$M$2339)</f>
        <v>60</v>
      </c>
      <c r="R75" s="1" t="str">
        <f t="shared" si="3"/>
        <v>Senior</v>
      </c>
    </row>
    <row r="76" spans="1:18" ht="15.6" x14ac:dyDescent="0.3">
      <c r="A76" s="4" t="s">
        <v>75</v>
      </c>
      <c r="B76" s="1" t="str">
        <f>_xlfn.XLOOKUP(A76,'Customer Names'!$A$2:$A$2336,'Customer Names'!$D$2:$D$2336)</f>
        <v xml:space="preserve"> Bethany A</v>
      </c>
      <c r="C76" s="1">
        <f>_xlfn.XLOOKUP(A76,'Midical Examination'!$A$2:$A$2336,'Midical Examination'!$B$2:$B$2336)</f>
        <v>53.61</v>
      </c>
      <c r="D76" s="1">
        <f>_xlfn.XLOOKUP(A76,'Midical Examination'!$A$2:$A$2336,'Midical Examination'!$C$2:$C$2336)</f>
        <v>10.92</v>
      </c>
      <c r="E76" s="7" t="str">
        <f>_xlfn.XLOOKUP(A76,'Midical Examination'!$A$2:$A$2336,'Midical Examination'!$D$2:$D$2336)</f>
        <v>yes</v>
      </c>
      <c r="F76" s="7" t="str">
        <f>_xlfn.XLOOKUP(A76,'Midical Examination'!$A$2:$A$2336,'Midical Examination'!$E$2:$E$2336)</f>
        <v>No</v>
      </c>
      <c r="G76" s="7" t="str">
        <f>_xlfn.XLOOKUP(A76,'Midical Examination'!$A$2:$A$2336,'Midical Examination'!$F$2:$F$2336)</f>
        <v>No</v>
      </c>
      <c r="H76" s="13">
        <f>_xlfn.XLOOKUP(A76,'Midical Examination'!$A$2:$A$2336,'Midical Examination'!$G$2:$G$2336)</f>
        <v>1</v>
      </c>
      <c r="I76" s="7" t="str">
        <f>_xlfn.XLOOKUP(A76,'Midical Examination'!$A$2:$A$2336,'Midical Examination'!$H$2:$H$2336)</f>
        <v>yes</v>
      </c>
      <c r="J76" s="1" t="str">
        <f>_xlfn.XLOOKUP(A76,'Midical Examination'!$A$2:$A$2336,'Midical Examination'!$I$2:$I$2336)</f>
        <v>Obesity</v>
      </c>
      <c r="K76" s="1" t="str">
        <f t="shared" si="2"/>
        <v>Diabetic</v>
      </c>
      <c r="L76" s="12">
        <f>_xlfn.XLOOKUP(A76,'Hospitalisation Details'!$A$2:$A$2339,'Hospitalisation Details'!$L$2:$L$2339)</f>
        <v>27666</v>
      </c>
      <c r="M76" s="14">
        <f>_xlfn.XLOOKUP(A76,'Hospitalisation Details'!$A$2:$A$2339,'Hospitalisation Details'!$F$2:$F$2339)</f>
        <v>41681.86</v>
      </c>
      <c r="N76" s="1" t="str">
        <f>_xlfn.XLOOKUP(A76,'Hospitalisation Details'!$A$2:$A$2339,'Hospitalisation Details'!$G$2:$G$2339)</f>
        <v>tier - 1</v>
      </c>
      <c r="O76" s="1" t="str">
        <f>_xlfn.XLOOKUP(A76,'Hospitalisation Details'!$A$2:$A$2339,'Hospitalisation Details'!$H$2:$H$2339)</f>
        <v>tier - 1</v>
      </c>
      <c r="P76" s="1" t="str">
        <f>_xlfn.XLOOKUP(A76,'Hospitalisation Details'!$A$2:$A$2339,'Hospitalisation Details'!$I$2:$I$2339)</f>
        <v>R1011</v>
      </c>
      <c r="Q76" s="75">
        <f>_xlfn.XLOOKUP(A76,'Hospitalisation Details'!$A$2:$A$2339,'Hospitalisation Details'!$M$2:$M$2339)</f>
        <v>47</v>
      </c>
      <c r="R76" s="1" t="str">
        <f t="shared" si="3"/>
        <v>Middle Aged</v>
      </c>
    </row>
    <row r="77" spans="1:18" ht="15.6" x14ac:dyDescent="0.3">
      <c r="A77" s="4" t="s">
        <v>76</v>
      </c>
      <c r="B77" s="1" t="str">
        <f>_xlfn.XLOOKUP(A77,'Customer Names'!$A$2:$A$2336,'Customer Names'!$D$2:$D$2336)</f>
        <v xml:space="preserve"> Yves</v>
      </c>
      <c r="C77" s="1">
        <f>_xlfn.XLOOKUP(A77,'Midical Examination'!$A$2:$A$2336,'Midical Examination'!$B$2:$B$2336)</f>
        <v>36.19</v>
      </c>
      <c r="D77" s="1">
        <f>_xlfn.XLOOKUP(A77,'Midical Examination'!$A$2:$A$2336,'Midical Examination'!$C$2:$C$2336)</f>
        <v>11.51</v>
      </c>
      <c r="E77" s="7" t="str">
        <f>_xlfn.XLOOKUP(A77,'Midical Examination'!$A$2:$A$2336,'Midical Examination'!$D$2:$D$2336)</f>
        <v>yes</v>
      </c>
      <c r="F77" s="7" t="str">
        <f>_xlfn.XLOOKUP(A77,'Midical Examination'!$A$2:$A$2336,'Midical Examination'!$E$2:$E$2336)</f>
        <v>No</v>
      </c>
      <c r="G77" s="7" t="str">
        <f>_xlfn.XLOOKUP(A77,'Midical Examination'!$A$2:$A$2336,'Midical Examination'!$F$2:$F$2336)</f>
        <v>No</v>
      </c>
      <c r="H77" s="13">
        <f>_xlfn.XLOOKUP(A77,'Midical Examination'!$A$2:$A$2336,'Midical Examination'!$G$2:$G$2336)</f>
        <v>1</v>
      </c>
      <c r="I77" s="7" t="str">
        <f>_xlfn.XLOOKUP(A77,'Midical Examination'!$A$2:$A$2336,'Midical Examination'!$H$2:$H$2336)</f>
        <v>yes</v>
      </c>
      <c r="J77" s="1" t="str">
        <f>_xlfn.XLOOKUP(A77,'Midical Examination'!$A$2:$A$2336,'Midical Examination'!$I$2:$I$2336)</f>
        <v>Obesity</v>
      </c>
      <c r="K77" s="1" t="str">
        <f t="shared" si="2"/>
        <v>Diabetic</v>
      </c>
      <c r="L77" s="12">
        <f>_xlfn.XLOOKUP(A77,'Hospitalisation Details'!$A$2:$A$2339,'Hospitalisation Details'!$L$2:$L$2339)</f>
        <v>27712</v>
      </c>
      <c r="M77" s="14">
        <f>_xlfn.XLOOKUP(A77,'Hospitalisation Details'!$A$2:$A$2339,'Hospitalisation Details'!$F$2:$F$2339)</f>
        <v>41676.080000000002</v>
      </c>
      <c r="N77" s="1" t="str">
        <f>_xlfn.XLOOKUP(A77,'Hospitalisation Details'!$A$2:$A$2339,'Hospitalisation Details'!$G$2:$G$2339)</f>
        <v>tier - 1</v>
      </c>
      <c r="O77" s="1" t="str">
        <f>_xlfn.XLOOKUP(A77,'Hospitalisation Details'!$A$2:$A$2339,'Hospitalisation Details'!$H$2:$H$2339)</f>
        <v>tier - 2</v>
      </c>
      <c r="P77" s="1" t="str">
        <f>_xlfn.XLOOKUP(A77,'Hospitalisation Details'!$A$2:$A$2339,'Hospitalisation Details'!$I$2:$I$2339)</f>
        <v>R1013</v>
      </c>
      <c r="Q77" s="75">
        <f>_xlfn.XLOOKUP(A77,'Hospitalisation Details'!$A$2:$A$2339,'Hospitalisation Details'!$M$2:$M$2339)</f>
        <v>47</v>
      </c>
      <c r="R77" s="1" t="str">
        <f t="shared" si="3"/>
        <v>Middle Aged</v>
      </c>
    </row>
    <row r="78" spans="1:18" ht="15.6" x14ac:dyDescent="0.3">
      <c r="A78" s="4" t="s">
        <v>77</v>
      </c>
      <c r="B78" s="1" t="str">
        <f>_xlfn.XLOOKUP(A78,'Customer Names'!$A$2:$A$2336,'Customer Names'!$D$2:$D$2336)</f>
        <v xml:space="preserve"> Danielle</v>
      </c>
      <c r="C78" s="1">
        <f>_xlfn.XLOOKUP(A78,'Midical Examination'!$A$2:$A$2336,'Midical Examination'!$B$2:$B$2336)</f>
        <v>34.6</v>
      </c>
      <c r="D78" s="1">
        <f>_xlfn.XLOOKUP(A78,'Midical Examination'!$A$2:$A$2336,'Midical Examination'!$C$2:$C$2336)</f>
        <v>5.99</v>
      </c>
      <c r="E78" s="7" t="str">
        <f>_xlfn.XLOOKUP(A78,'Midical Examination'!$A$2:$A$2336,'Midical Examination'!$D$2:$D$2336)</f>
        <v>yes</v>
      </c>
      <c r="F78" s="7" t="str">
        <f>_xlfn.XLOOKUP(A78,'Midical Examination'!$A$2:$A$2336,'Midical Examination'!$E$2:$E$2336)</f>
        <v>No</v>
      </c>
      <c r="G78" s="7" t="str">
        <f>_xlfn.XLOOKUP(A78,'Midical Examination'!$A$2:$A$2336,'Midical Examination'!$F$2:$F$2336)</f>
        <v>No</v>
      </c>
      <c r="H78" s="13">
        <f>_xlfn.XLOOKUP(A78,'Midical Examination'!$A$2:$A$2336,'Midical Examination'!$G$2:$G$2336)</f>
        <v>0</v>
      </c>
      <c r="I78" s="7" t="str">
        <f>_xlfn.XLOOKUP(A78,'Midical Examination'!$A$2:$A$2336,'Midical Examination'!$H$2:$H$2336)</f>
        <v>yes</v>
      </c>
      <c r="J78" s="1" t="str">
        <f>_xlfn.XLOOKUP(A78,'Midical Examination'!$A$2:$A$2336,'Midical Examination'!$I$2:$I$2336)</f>
        <v>Obesity</v>
      </c>
      <c r="K78" s="1" t="str">
        <f t="shared" si="2"/>
        <v>Pre-Diabetic</v>
      </c>
      <c r="L78" s="12">
        <f>_xlfn.XLOOKUP(A78,'Hospitalisation Details'!$A$2:$A$2339,'Hospitalisation Details'!$L$2:$L$2339)</f>
        <v>28062</v>
      </c>
      <c r="M78" s="14">
        <f>_xlfn.XLOOKUP(A78,'Hospitalisation Details'!$A$2:$A$2339,'Hospitalisation Details'!$F$2:$F$2339)</f>
        <v>41661.599999999999</v>
      </c>
      <c r="N78" s="1" t="str">
        <f>_xlfn.XLOOKUP(A78,'Hospitalisation Details'!$A$2:$A$2339,'Hospitalisation Details'!$G$2:$G$2339)</f>
        <v>tier - 1</v>
      </c>
      <c r="O78" s="1" t="str">
        <f>_xlfn.XLOOKUP(A78,'Hospitalisation Details'!$A$2:$A$2339,'Hospitalisation Details'!$H$2:$H$2339)</f>
        <v>tier - 3</v>
      </c>
      <c r="P78" s="1" t="str">
        <f>_xlfn.XLOOKUP(A78,'Hospitalisation Details'!$A$2:$A$2339,'Hospitalisation Details'!$I$2:$I$2339)</f>
        <v>R1011</v>
      </c>
      <c r="Q78" s="75">
        <f>_xlfn.XLOOKUP(A78,'Hospitalisation Details'!$A$2:$A$2339,'Hospitalisation Details'!$M$2:$M$2339)</f>
        <v>46</v>
      </c>
      <c r="R78" s="1" t="str">
        <f t="shared" si="3"/>
        <v>Middle Aged</v>
      </c>
    </row>
    <row r="79" spans="1:18" ht="15.6" x14ac:dyDescent="0.3">
      <c r="A79" s="4" t="s">
        <v>78</v>
      </c>
      <c r="B79" s="1" t="str">
        <f>_xlfn.XLOOKUP(A79,'Customer Names'!$A$2:$A$2336,'Customer Names'!$D$2:$D$2336)</f>
        <v xml:space="preserve"> Julia</v>
      </c>
      <c r="C79" s="1">
        <f>_xlfn.XLOOKUP(A79,'Midical Examination'!$A$2:$A$2336,'Midical Examination'!$B$2:$B$2336)</f>
        <v>54.12</v>
      </c>
      <c r="D79" s="1">
        <f>_xlfn.XLOOKUP(A79,'Midical Examination'!$A$2:$A$2336,'Midical Examination'!$C$2:$C$2336)</f>
        <v>11.57</v>
      </c>
      <c r="E79" s="7" t="str">
        <f>_xlfn.XLOOKUP(A79,'Midical Examination'!$A$2:$A$2336,'Midical Examination'!$D$2:$D$2336)</f>
        <v>No</v>
      </c>
      <c r="F79" s="7" t="str">
        <f>_xlfn.XLOOKUP(A79,'Midical Examination'!$A$2:$A$2336,'Midical Examination'!$E$2:$E$2336)</f>
        <v>No</v>
      </c>
      <c r="G79" s="7" t="str">
        <f>_xlfn.XLOOKUP(A79,'Midical Examination'!$A$2:$A$2336,'Midical Examination'!$F$2:$F$2336)</f>
        <v>No</v>
      </c>
      <c r="H79" s="13">
        <f>_xlfn.XLOOKUP(A79,'Midical Examination'!$A$2:$A$2336,'Midical Examination'!$G$2:$G$2336)</f>
        <v>0</v>
      </c>
      <c r="I79" s="7" t="str">
        <f>_xlfn.XLOOKUP(A79,'Midical Examination'!$A$2:$A$2336,'Midical Examination'!$H$2:$H$2336)</f>
        <v>yes</v>
      </c>
      <c r="J79" s="1" t="str">
        <f>_xlfn.XLOOKUP(A79,'Midical Examination'!$A$2:$A$2336,'Midical Examination'!$I$2:$I$2336)</f>
        <v>Obesity</v>
      </c>
      <c r="K79" s="1" t="str">
        <f t="shared" si="2"/>
        <v>Diabetic</v>
      </c>
      <c r="L79" s="12">
        <f>_xlfn.XLOOKUP(A79,'Hospitalisation Details'!$A$2:$A$2339,'Hospitalisation Details'!$L$2:$L$2339)</f>
        <v>27357</v>
      </c>
      <c r="M79" s="14">
        <f>_xlfn.XLOOKUP(A79,'Hospitalisation Details'!$A$2:$A$2339,'Hospitalisation Details'!$F$2:$F$2339)</f>
        <v>41636.199999999997</v>
      </c>
      <c r="N79" s="1" t="str">
        <f>_xlfn.XLOOKUP(A79,'Hospitalisation Details'!$A$2:$A$2339,'Hospitalisation Details'!$G$2:$G$2339)</f>
        <v>tier - 1</v>
      </c>
      <c r="O79" s="1" t="str">
        <f>_xlfn.XLOOKUP(A79,'Hospitalisation Details'!$A$2:$A$2339,'Hospitalisation Details'!$H$2:$H$2339)</f>
        <v>tier - 1</v>
      </c>
      <c r="P79" s="1" t="str">
        <f>_xlfn.XLOOKUP(A79,'Hospitalisation Details'!$A$2:$A$2339,'Hospitalisation Details'!$I$2:$I$2339)</f>
        <v>R1011</v>
      </c>
      <c r="Q79" s="75">
        <f>_xlfn.XLOOKUP(A79,'Hospitalisation Details'!$A$2:$A$2339,'Hospitalisation Details'!$M$2:$M$2339)</f>
        <v>48</v>
      </c>
      <c r="R79" s="1" t="str">
        <f t="shared" si="3"/>
        <v>Middle Aged</v>
      </c>
    </row>
    <row r="80" spans="1:18" ht="15.6" x14ac:dyDescent="0.3">
      <c r="A80" s="4" t="s">
        <v>79</v>
      </c>
      <c r="B80" s="1" t="str">
        <f>_xlfn.XLOOKUP(A80,'Customer Names'!$A$2:$A$2336,'Customer Names'!$D$2:$D$2336)</f>
        <v xml:space="preserve"> Joshua</v>
      </c>
      <c r="C80" s="1">
        <f>_xlfn.XLOOKUP(A80,'Midical Examination'!$A$2:$A$2336,'Midical Examination'!$B$2:$B$2336)</f>
        <v>48.82</v>
      </c>
      <c r="D80" s="1">
        <f>_xlfn.XLOOKUP(A80,'Midical Examination'!$A$2:$A$2336,'Midical Examination'!$C$2:$C$2336)</f>
        <v>6.67</v>
      </c>
      <c r="E80" s="7" t="str">
        <f>_xlfn.XLOOKUP(A80,'Midical Examination'!$A$2:$A$2336,'Midical Examination'!$D$2:$D$2336)</f>
        <v>yes</v>
      </c>
      <c r="F80" s="7" t="str">
        <f>_xlfn.XLOOKUP(A80,'Midical Examination'!$A$2:$A$2336,'Midical Examination'!$E$2:$E$2336)</f>
        <v>No</v>
      </c>
      <c r="G80" s="7" t="str">
        <f>_xlfn.XLOOKUP(A80,'Midical Examination'!$A$2:$A$2336,'Midical Examination'!$F$2:$F$2336)</f>
        <v>No</v>
      </c>
      <c r="H80" s="13">
        <f>_xlfn.XLOOKUP(A80,'Midical Examination'!$A$2:$A$2336,'Midical Examination'!$G$2:$G$2336)</f>
        <v>0</v>
      </c>
      <c r="I80" s="7" t="str">
        <f>_xlfn.XLOOKUP(A80,'Midical Examination'!$A$2:$A$2336,'Midical Examination'!$H$2:$H$2336)</f>
        <v>yes</v>
      </c>
      <c r="J80" s="1" t="str">
        <f>_xlfn.XLOOKUP(A80,'Midical Examination'!$A$2:$A$2336,'Midical Examination'!$I$2:$I$2336)</f>
        <v>Obesity</v>
      </c>
      <c r="K80" s="1" t="str">
        <f t="shared" si="2"/>
        <v>Diabetic</v>
      </c>
      <c r="L80" s="12">
        <f>_xlfn.XLOOKUP(A80,'Hospitalisation Details'!$A$2:$A$2339,'Hospitalisation Details'!$L$2:$L$2339)</f>
        <v>24828</v>
      </c>
      <c r="M80" s="14">
        <f>_xlfn.XLOOKUP(A80,'Hospitalisation Details'!$A$2:$A$2339,'Hospitalisation Details'!$F$2:$F$2339)</f>
        <v>41505.15</v>
      </c>
      <c r="N80" s="1" t="str">
        <f>_xlfn.XLOOKUP(A80,'Hospitalisation Details'!$A$2:$A$2339,'Hospitalisation Details'!$G$2:$G$2339)</f>
        <v>tier - 1</v>
      </c>
      <c r="O80" s="1" t="str">
        <f>_xlfn.XLOOKUP(A80,'Hospitalisation Details'!$A$2:$A$2339,'Hospitalisation Details'!$H$2:$H$2339)</f>
        <v>tier - 2</v>
      </c>
      <c r="P80" s="1" t="str">
        <f>_xlfn.XLOOKUP(A80,'Hospitalisation Details'!$A$2:$A$2339,'Hospitalisation Details'!$I$2:$I$2339)</f>
        <v>R1011</v>
      </c>
      <c r="Q80" s="75">
        <f>_xlfn.XLOOKUP(A80,'Hospitalisation Details'!$A$2:$A$2339,'Hospitalisation Details'!$M$2:$M$2339)</f>
        <v>55</v>
      </c>
      <c r="R80" s="1" t="str">
        <f t="shared" si="3"/>
        <v>Middle Aged</v>
      </c>
    </row>
    <row r="81" spans="1:18" ht="15.6" x14ac:dyDescent="0.3">
      <c r="A81" s="4" t="s">
        <v>80</v>
      </c>
      <c r="B81" s="1" t="str">
        <f>_xlfn.XLOOKUP(A81,'Customer Names'!$A$2:$A$2336,'Customer Names'!$D$2:$D$2336)</f>
        <v xml:space="preserve"> Jennifer</v>
      </c>
      <c r="C81" s="1">
        <f>_xlfn.XLOOKUP(A81,'Midical Examination'!$A$2:$A$2336,'Midical Examination'!$B$2:$B$2336)</f>
        <v>51.01</v>
      </c>
      <c r="D81" s="1">
        <f>_xlfn.XLOOKUP(A81,'Midical Examination'!$A$2:$A$2336,'Midical Examination'!$C$2:$C$2336)</f>
        <v>9.1999999999999993</v>
      </c>
      <c r="E81" s="7" t="str">
        <f>_xlfn.XLOOKUP(A81,'Midical Examination'!$A$2:$A$2336,'Midical Examination'!$D$2:$D$2336)</f>
        <v>No</v>
      </c>
      <c r="F81" s="7" t="str">
        <f>_xlfn.XLOOKUP(A81,'Midical Examination'!$A$2:$A$2336,'Midical Examination'!$E$2:$E$2336)</f>
        <v>No</v>
      </c>
      <c r="G81" s="7" t="str">
        <f>_xlfn.XLOOKUP(A81,'Midical Examination'!$A$2:$A$2336,'Midical Examination'!$F$2:$F$2336)</f>
        <v>No</v>
      </c>
      <c r="H81" s="13">
        <f>_xlfn.XLOOKUP(A81,'Midical Examination'!$A$2:$A$2336,'Midical Examination'!$G$2:$G$2336)</f>
        <v>0</v>
      </c>
      <c r="I81" s="7" t="str">
        <f>_xlfn.XLOOKUP(A81,'Midical Examination'!$A$2:$A$2336,'Midical Examination'!$H$2:$H$2336)</f>
        <v>yes</v>
      </c>
      <c r="J81" s="1" t="str">
        <f>_xlfn.XLOOKUP(A81,'Midical Examination'!$A$2:$A$2336,'Midical Examination'!$I$2:$I$2336)</f>
        <v>Obesity</v>
      </c>
      <c r="K81" s="1" t="str">
        <f t="shared" si="2"/>
        <v>Diabetic</v>
      </c>
      <c r="L81" s="12">
        <f>_xlfn.XLOOKUP(A81,'Hospitalisation Details'!$A$2:$A$2339,'Hospitalisation Details'!$L$2:$L$2339)</f>
        <v>26222</v>
      </c>
      <c r="M81" s="14">
        <f>_xlfn.XLOOKUP(A81,'Hospitalisation Details'!$A$2:$A$2339,'Hospitalisation Details'!$F$2:$F$2339)</f>
        <v>41351.879999999997</v>
      </c>
      <c r="N81" s="1" t="str">
        <f>_xlfn.XLOOKUP(A81,'Hospitalisation Details'!$A$2:$A$2339,'Hospitalisation Details'!$G$2:$G$2339)</f>
        <v>tier - 1</v>
      </c>
      <c r="O81" s="1" t="str">
        <f>_xlfn.XLOOKUP(A81,'Hospitalisation Details'!$A$2:$A$2339,'Hospitalisation Details'!$H$2:$H$2339)</f>
        <v>tier - 2</v>
      </c>
      <c r="P81" s="1" t="str">
        <f>_xlfn.XLOOKUP(A81,'Hospitalisation Details'!$A$2:$A$2339,'Hospitalisation Details'!$I$2:$I$2339)</f>
        <v>R1011</v>
      </c>
      <c r="Q81" s="75">
        <f>_xlfn.XLOOKUP(A81,'Hospitalisation Details'!$A$2:$A$2339,'Hospitalisation Details'!$M$2:$M$2339)</f>
        <v>51</v>
      </c>
      <c r="R81" s="1" t="str">
        <f t="shared" si="3"/>
        <v>Middle Aged</v>
      </c>
    </row>
    <row r="82" spans="1:18" ht="15.6" x14ac:dyDescent="0.3">
      <c r="A82" s="4" t="s">
        <v>81</v>
      </c>
      <c r="B82" s="1" t="str">
        <f>_xlfn.XLOOKUP(A82,'Customer Names'!$A$2:$A$2336,'Customer Names'!$D$2:$D$2336)</f>
        <v xml:space="preserve"> Gwen M</v>
      </c>
      <c r="C82" s="1">
        <f>_xlfn.XLOOKUP(A82,'Midical Examination'!$A$2:$A$2336,'Midical Examination'!$B$2:$B$2336)</f>
        <v>45.65</v>
      </c>
      <c r="D82" s="1">
        <f>_xlfn.XLOOKUP(A82,'Midical Examination'!$A$2:$A$2336,'Midical Examination'!$C$2:$C$2336)</f>
        <v>5.1100000000000003</v>
      </c>
      <c r="E82" s="7" t="str">
        <f>_xlfn.XLOOKUP(A82,'Midical Examination'!$A$2:$A$2336,'Midical Examination'!$D$2:$D$2336)</f>
        <v>yes</v>
      </c>
      <c r="F82" s="7" t="str">
        <f>_xlfn.XLOOKUP(A82,'Midical Examination'!$A$2:$A$2336,'Midical Examination'!$E$2:$E$2336)</f>
        <v>No</v>
      </c>
      <c r="G82" s="7" t="str">
        <f>_xlfn.XLOOKUP(A82,'Midical Examination'!$A$2:$A$2336,'Midical Examination'!$F$2:$F$2336)</f>
        <v>No</v>
      </c>
      <c r="H82" s="13">
        <f>_xlfn.XLOOKUP(A82,'Midical Examination'!$A$2:$A$2336,'Midical Examination'!$G$2:$G$2336)</f>
        <v>1</v>
      </c>
      <c r="I82" s="7" t="str">
        <f>_xlfn.XLOOKUP(A82,'Midical Examination'!$A$2:$A$2336,'Midical Examination'!$H$2:$H$2336)</f>
        <v>yes</v>
      </c>
      <c r="J82" s="1" t="str">
        <f>_xlfn.XLOOKUP(A82,'Midical Examination'!$A$2:$A$2336,'Midical Examination'!$I$2:$I$2336)</f>
        <v>Obesity</v>
      </c>
      <c r="K82" s="1" t="str">
        <f t="shared" si="2"/>
        <v>Normal</v>
      </c>
      <c r="L82" s="12">
        <f>_xlfn.XLOOKUP(A82,'Hospitalisation Details'!$A$2:$A$2339,'Hospitalisation Details'!$L$2:$L$2339)</f>
        <v>23657</v>
      </c>
      <c r="M82" s="14">
        <f>_xlfn.XLOOKUP(A82,'Hospitalisation Details'!$A$2:$A$2339,'Hospitalisation Details'!$F$2:$F$2339)</f>
        <v>41331.79</v>
      </c>
      <c r="N82" s="1" t="str">
        <f>_xlfn.XLOOKUP(A82,'Hospitalisation Details'!$A$2:$A$2339,'Hospitalisation Details'!$G$2:$G$2339)</f>
        <v>tier - 1</v>
      </c>
      <c r="O82" s="1" t="str">
        <f>_xlfn.XLOOKUP(A82,'Hospitalisation Details'!$A$2:$A$2339,'Hospitalisation Details'!$H$2:$H$2339)</f>
        <v>tier - 2</v>
      </c>
      <c r="P82" s="1" t="str">
        <f>_xlfn.XLOOKUP(A82,'Hospitalisation Details'!$A$2:$A$2339,'Hospitalisation Details'!$I$2:$I$2339)</f>
        <v>R1011</v>
      </c>
      <c r="Q82" s="75">
        <f>_xlfn.XLOOKUP(A82,'Hospitalisation Details'!$A$2:$A$2339,'Hospitalisation Details'!$M$2:$M$2339)</f>
        <v>58</v>
      </c>
      <c r="R82" s="1" t="str">
        <f t="shared" si="3"/>
        <v>Middle Aged</v>
      </c>
    </row>
    <row r="83" spans="1:18" ht="15.6" x14ac:dyDescent="0.3">
      <c r="A83" s="4" t="s">
        <v>82</v>
      </c>
      <c r="B83" s="1" t="str">
        <f>_xlfn.XLOOKUP(A83,'Customer Names'!$A$2:$A$2336,'Customer Names'!$D$2:$D$2336)</f>
        <v xml:space="preserve"> Patrick</v>
      </c>
      <c r="C83" s="1">
        <f>_xlfn.XLOOKUP(A83,'Midical Examination'!$A$2:$A$2336,'Midical Examination'!$B$2:$B$2336)</f>
        <v>52.9</v>
      </c>
      <c r="D83" s="1">
        <f>_xlfn.XLOOKUP(A83,'Midical Examination'!$A$2:$A$2336,'Midical Examination'!$C$2:$C$2336)</f>
        <v>5.34</v>
      </c>
      <c r="E83" s="7" t="str">
        <f>_xlfn.XLOOKUP(A83,'Midical Examination'!$A$2:$A$2336,'Midical Examination'!$D$2:$D$2336)</f>
        <v>No</v>
      </c>
      <c r="F83" s="7" t="str">
        <f>_xlfn.XLOOKUP(A83,'Midical Examination'!$A$2:$A$2336,'Midical Examination'!$E$2:$E$2336)</f>
        <v>No</v>
      </c>
      <c r="G83" s="7" t="str">
        <f>_xlfn.XLOOKUP(A83,'Midical Examination'!$A$2:$A$2336,'Midical Examination'!$F$2:$F$2336)</f>
        <v>No</v>
      </c>
      <c r="H83" s="13">
        <f>_xlfn.XLOOKUP(A83,'Midical Examination'!$A$2:$A$2336,'Midical Examination'!$G$2:$G$2336)</f>
        <v>0</v>
      </c>
      <c r="I83" s="7" t="str">
        <f>_xlfn.XLOOKUP(A83,'Midical Examination'!$A$2:$A$2336,'Midical Examination'!$H$2:$H$2336)</f>
        <v>yes</v>
      </c>
      <c r="J83" s="1" t="str">
        <f>_xlfn.XLOOKUP(A83,'Midical Examination'!$A$2:$A$2336,'Midical Examination'!$I$2:$I$2336)</f>
        <v>Obesity</v>
      </c>
      <c r="K83" s="1" t="str">
        <f t="shared" si="2"/>
        <v>Normal</v>
      </c>
      <c r="L83" s="12">
        <f>_xlfn.XLOOKUP(A83,'Hospitalisation Details'!$A$2:$A$2339,'Hospitalisation Details'!$L$2:$L$2339)</f>
        <v>28364</v>
      </c>
      <c r="M83" s="14">
        <f>_xlfn.XLOOKUP(A83,'Hospitalisation Details'!$A$2:$A$2339,'Hospitalisation Details'!$F$2:$F$2339)</f>
        <v>41271.5</v>
      </c>
      <c r="N83" s="1" t="str">
        <f>_xlfn.XLOOKUP(A83,'Hospitalisation Details'!$A$2:$A$2339,'Hospitalisation Details'!$G$2:$G$2339)</f>
        <v>tier - 1</v>
      </c>
      <c r="O83" s="1" t="str">
        <f>_xlfn.XLOOKUP(A83,'Hospitalisation Details'!$A$2:$A$2339,'Hospitalisation Details'!$H$2:$H$2339)</f>
        <v>tier - 2</v>
      </c>
      <c r="P83" s="1" t="str">
        <f>_xlfn.XLOOKUP(A83,'Hospitalisation Details'!$A$2:$A$2339,'Hospitalisation Details'!$I$2:$I$2339)</f>
        <v>R1011</v>
      </c>
      <c r="Q83" s="75">
        <f>_xlfn.XLOOKUP(A83,'Hospitalisation Details'!$A$2:$A$2339,'Hospitalisation Details'!$M$2:$M$2339)</f>
        <v>45</v>
      </c>
      <c r="R83" s="1" t="str">
        <f t="shared" si="3"/>
        <v>Middle Aged</v>
      </c>
    </row>
    <row r="84" spans="1:18" ht="15.6" x14ac:dyDescent="0.3">
      <c r="A84" s="4" t="s">
        <v>83</v>
      </c>
      <c r="B84" s="1" t="str">
        <f>_xlfn.XLOOKUP(A84,'Customer Names'!$A$2:$A$2336,'Customer Names'!$D$2:$D$2336)</f>
        <v xml:space="preserve"> Kate</v>
      </c>
      <c r="C84" s="1">
        <f>_xlfn.XLOOKUP(A84,'Midical Examination'!$A$2:$A$2336,'Midical Examination'!$B$2:$B$2336)</f>
        <v>45.41</v>
      </c>
      <c r="D84" s="1">
        <f>_xlfn.XLOOKUP(A84,'Midical Examination'!$A$2:$A$2336,'Midical Examination'!$C$2:$C$2336)</f>
        <v>4.03</v>
      </c>
      <c r="E84" s="7" t="str">
        <f>_xlfn.XLOOKUP(A84,'Midical Examination'!$A$2:$A$2336,'Midical Examination'!$D$2:$D$2336)</f>
        <v>yes</v>
      </c>
      <c r="F84" s="7" t="str">
        <f>_xlfn.XLOOKUP(A84,'Midical Examination'!$A$2:$A$2336,'Midical Examination'!$E$2:$E$2336)</f>
        <v>No</v>
      </c>
      <c r="G84" s="7" t="str">
        <f>_xlfn.XLOOKUP(A84,'Midical Examination'!$A$2:$A$2336,'Midical Examination'!$F$2:$F$2336)</f>
        <v>No</v>
      </c>
      <c r="H84" s="13">
        <f>_xlfn.XLOOKUP(A84,'Midical Examination'!$A$2:$A$2336,'Midical Examination'!$G$2:$G$2336)</f>
        <v>1</v>
      </c>
      <c r="I84" s="7" t="str">
        <f>_xlfn.XLOOKUP(A84,'Midical Examination'!$A$2:$A$2336,'Midical Examination'!$H$2:$H$2336)</f>
        <v>yes</v>
      </c>
      <c r="J84" s="1" t="str">
        <f>_xlfn.XLOOKUP(A84,'Midical Examination'!$A$2:$A$2336,'Midical Examination'!$I$2:$I$2336)</f>
        <v>Obesity</v>
      </c>
      <c r="K84" s="1" t="str">
        <f t="shared" si="2"/>
        <v>Normal</v>
      </c>
      <c r="L84" s="12">
        <f>_xlfn.XLOOKUP(A84,'Hospitalisation Details'!$A$2:$A$2339,'Hospitalisation Details'!$L$2:$L$2339)</f>
        <v>23534</v>
      </c>
      <c r="M84" s="14">
        <f>_xlfn.XLOOKUP(A84,'Hospitalisation Details'!$A$2:$A$2339,'Hospitalisation Details'!$F$2:$F$2339)</f>
        <v>41250.39</v>
      </c>
      <c r="N84" s="1" t="str">
        <f>_xlfn.XLOOKUP(A84,'Hospitalisation Details'!$A$2:$A$2339,'Hospitalisation Details'!$G$2:$G$2339)</f>
        <v>tier - 1</v>
      </c>
      <c r="O84" s="1" t="str">
        <f>_xlfn.XLOOKUP(A84,'Hospitalisation Details'!$A$2:$A$2339,'Hospitalisation Details'!$H$2:$H$2339)</f>
        <v>tier - 3</v>
      </c>
      <c r="P84" s="1" t="str">
        <f>_xlfn.XLOOKUP(A84,'Hospitalisation Details'!$A$2:$A$2339,'Hospitalisation Details'!$I$2:$I$2339)</f>
        <v>R1011</v>
      </c>
      <c r="Q84" s="75">
        <f>_xlfn.XLOOKUP(A84,'Hospitalisation Details'!$A$2:$A$2339,'Hospitalisation Details'!$M$2:$M$2339)</f>
        <v>59</v>
      </c>
      <c r="R84" s="1" t="str">
        <f t="shared" si="3"/>
        <v>Middle Aged</v>
      </c>
    </row>
    <row r="85" spans="1:18" ht="15.6" x14ac:dyDescent="0.3">
      <c r="A85" s="4" t="s">
        <v>84</v>
      </c>
      <c r="B85" s="1" t="str">
        <f>_xlfn.XLOOKUP(A85,'Customer Names'!$A$2:$A$2336,'Customer Names'!$D$2:$D$2336)</f>
        <v xml:space="preserve"> Kevin</v>
      </c>
      <c r="C85" s="1">
        <f>_xlfn.XLOOKUP(A85,'Midical Examination'!$A$2:$A$2336,'Midical Examination'!$B$2:$B$2336)</f>
        <v>49.41</v>
      </c>
      <c r="D85" s="1">
        <f>_xlfn.XLOOKUP(A85,'Midical Examination'!$A$2:$A$2336,'Midical Examination'!$C$2:$C$2336)</f>
        <v>4.2300000000000004</v>
      </c>
      <c r="E85" s="7" t="str">
        <f>_xlfn.XLOOKUP(A85,'Midical Examination'!$A$2:$A$2336,'Midical Examination'!$D$2:$D$2336)</f>
        <v>yes</v>
      </c>
      <c r="F85" s="7" t="str">
        <f>_xlfn.XLOOKUP(A85,'Midical Examination'!$A$2:$A$2336,'Midical Examination'!$E$2:$E$2336)</f>
        <v>No</v>
      </c>
      <c r="G85" s="7" t="str">
        <f>_xlfn.XLOOKUP(A85,'Midical Examination'!$A$2:$A$2336,'Midical Examination'!$F$2:$F$2336)</f>
        <v>Yes</v>
      </c>
      <c r="H85" s="13">
        <f>_xlfn.XLOOKUP(A85,'Midical Examination'!$A$2:$A$2336,'Midical Examination'!$G$2:$G$2336)</f>
        <v>1</v>
      </c>
      <c r="I85" s="7" t="str">
        <f>_xlfn.XLOOKUP(A85,'Midical Examination'!$A$2:$A$2336,'Midical Examination'!$H$2:$H$2336)</f>
        <v>yes</v>
      </c>
      <c r="J85" s="1" t="str">
        <f>_xlfn.XLOOKUP(A85,'Midical Examination'!$A$2:$A$2336,'Midical Examination'!$I$2:$I$2336)</f>
        <v>Obesity</v>
      </c>
      <c r="K85" s="1" t="str">
        <f t="shared" si="2"/>
        <v>Normal</v>
      </c>
      <c r="L85" s="12">
        <f>_xlfn.XLOOKUP(A85,'Hospitalisation Details'!$A$2:$A$2339,'Hospitalisation Details'!$L$2:$L$2339)</f>
        <v>25423</v>
      </c>
      <c r="M85" s="14">
        <f>_xlfn.XLOOKUP(A85,'Hospitalisation Details'!$A$2:$A$2339,'Hospitalisation Details'!$F$2:$F$2339)</f>
        <v>41191.57</v>
      </c>
      <c r="N85" s="1" t="str">
        <f>_xlfn.XLOOKUP(A85,'Hospitalisation Details'!$A$2:$A$2339,'Hospitalisation Details'!$G$2:$G$2339)</f>
        <v>tier - 1</v>
      </c>
      <c r="O85" s="1" t="str">
        <f>_xlfn.XLOOKUP(A85,'Hospitalisation Details'!$A$2:$A$2339,'Hospitalisation Details'!$H$2:$H$2339)</f>
        <v>tier - 2</v>
      </c>
      <c r="P85" s="1" t="str">
        <f>_xlfn.XLOOKUP(A85,'Hospitalisation Details'!$A$2:$A$2339,'Hospitalisation Details'!$I$2:$I$2339)</f>
        <v>R1011</v>
      </c>
      <c r="Q85" s="75">
        <f>_xlfn.XLOOKUP(A85,'Hospitalisation Details'!$A$2:$A$2339,'Hospitalisation Details'!$M$2:$M$2339)</f>
        <v>53</v>
      </c>
      <c r="R85" s="1" t="str">
        <f t="shared" si="3"/>
        <v>Middle Aged</v>
      </c>
    </row>
    <row r="86" spans="1:18" ht="15.6" x14ac:dyDescent="0.3">
      <c r="A86" s="4" t="s">
        <v>85</v>
      </c>
      <c r="B86" s="1" t="str">
        <f>_xlfn.XLOOKUP(A86,'Customer Names'!$A$2:$A$2336,'Customer Names'!$D$2:$D$2336)</f>
        <v xml:space="preserve"> Stephen Ii</v>
      </c>
      <c r="C86" s="1">
        <f>_xlfn.XLOOKUP(A86,'Midical Examination'!$A$2:$A$2336,'Midical Examination'!$B$2:$B$2336)</f>
        <v>31.824999999999999</v>
      </c>
      <c r="D86" s="1">
        <f>_xlfn.XLOOKUP(A86,'Midical Examination'!$A$2:$A$2336,'Midical Examination'!$C$2:$C$2336)</f>
        <v>4.0599999999999996</v>
      </c>
      <c r="E86" s="7" t="str">
        <f>_xlfn.XLOOKUP(A86,'Midical Examination'!$A$2:$A$2336,'Midical Examination'!$D$2:$D$2336)</f>
        <v>No</v>
      </c>
      <c r="F86" s="7" t="str">
        <f>_xlfn.XLOOKUP(A86,'Midical Examination'!$A$2:$A$2336,'Midical Examination'!$E$2:$E$2336)</f>
        <v>No</v>
      </c>
      <c r="G86" s="7" t="str">
        <f>_xlfn.XLOOKUP(A86,'Midical Examination'!$A$2:$A$2336,'Midical Examination'!$F$2:$F$2336)</f>
        <v>No</v>
      </c>
      <c r="H86" s="13">
        <f>_xlfn.XLOOKUP(A86,'Midical Examination'!$A$2:$A$2336,'Midical Examination'!$G$2:$G$2336)</f>
        <v>2</v>
      </c>
      <c r="I86" s="7" t="str">
        <f>_xlfn.XLOOKUP(A86,'Midical Examination'!$A$2:$A$2336,'Midical Examination'!$H$2:$H$2336)</f>
        <v>yes</v>
      </c>
      <c r="J86" s="1" t="str">
        <f>_xlfn.XLOOKUP(A86,'Midical Examination'!$A$2:$A$2336,'Midical Examination'!$I$2:$I$2336)</f>
        <v>Obesity</v>
      </c>
      <c r="K86" s="1" t="str">
        <f t="shared" si="2"/>
        <v>Normal</v>
      </c>
      <c r="L86" s="12">
        <f>_xlfn.XLOOKUP(A86,'Hospitalisation Details'!$A$2:$A$2339,'Hospitalisation Details'!$L$2:$L$2339)</f>
        <v>26548</v>
      </c>
      <c r="M86" s="14">
        <f>_xlfn.XLOOKUP(A86,'Hospitalisation Details'!$A$2:$A$2339,'Hospitalisation Details'!$F$2:$F$2339)</f>
        <v>41097.160000000003</v>
      </c>
      <c r="N86" s="1" t="str">
        <f>_xlfn.XLOOKUP(A86,'Hospitalisation Details'!$A$2:$A$2339,'Hospitalisation Details'!$G$2:$G$2339)</f>
        <v>tier - 1</v>
      </c>
      <c r="O86" s="1" t="str">
        <f>_xlfn.XLOOKUP(A86,'Hospitalisation Details'!$A$2:$A$2339,'Hospitalisation Details'!$H$2:$H$2339)</f>
        <v>tier - 3</v>
      </c>
      <c r="P86" s="1" t="str">
        <f>_xlfn.XLOOKUP(A86,'Hospitalisation Details'!$A$2:$A$2339,'Hospitalisation Details'!$I$2:$I$2339)</f>
        <v>R1016</v>
      </c>
      <c r="Q86" s="75">
        <f>_xlfn.XLOOKUP(A86,'Hospitalisation Details'!$A$2:$A$2339,'Hospitalisation Details'!$M$2:$M$2339)</f>
        <v>50</v>
      </c>
      <c r="R86" s="1" t="str">
        <f t="shared" si="3"/>
        <v>Middle Aged</v>
      </c>
    </row>
    <row r="87" spans="1:18" ht="15.6" x14ac:dyDescent="0.3">
      <c r="A87" s="4" t="s">
        <v>86</v>
      </c>
      <c r="B87" s="1" t="str">
        <f>_xlfn.XLOOKUP(A87,'Customer Names'!$A$2:$A$2336,'Customer Names'!$D$2:$D$2336)</f>
        <v xml:space="preserve"> Philip</v>
      </c>
      <c r="C87" s="1">
        <f>_xlfn.XLOOKUP(A87,'Midical Examination'!$A$2:$A$2336,'Midical Examination'!$B$2:$B$2336)</f>
        <v>51.28</v>
      </c>
      <c r="D87" s="1">
        <f>_xlfn.XLOOKUP(A87,'Midical Examination'!$A$2:$A$2336,'Midical Examination'!$C$2:$C$2336)</f>
        <v>4.68</v>
      </c>
      <c r="E87" s="7" t="str">
        <f>_xlfn.XLOOKUP(A87,'Midical Examination'!$A$2:$A$2336,'Midical Examination'!$D$2:$D$2336)</f>
        <v>No</v>
      </c>
      <c r="F87" s="7" t="str">
        <f>_xlfn.XLOOKUP(A87,'Midical Examination'!$A$2:$A$2336,'Midical Examination'!$E$2:$E$2336)</f>
        <v>No</v>
      </c>
      <c r="G87" s="7" t="str">
        <f>_xlfn.XLOOKUP(A87,'Midical Examination'!$A$2:$A$2336,'Midical Examination'!$F$2:$F$2336)</f>
        <v>No</v>
      </c>
      <c r="H87" s="13">
        <f>_xlfn.XLOOKUP(A87,'Midical Examination'!$A$2:$A$2336,'Midical Examination'!$G$2:$G$2336)</f>
        <v>2</v>
      </c>
      <c r="I87" s="7" t="str">
        <f>_xlfn.XLOOKUP(A87,'Midical Examination'!$A$2:$A$2336,'Midical Examination'!$H$2:$H$2336)</f>
        <v>yes</v>
      </c>
      <c r="J87" s="1" t="str">
        <f>_xlfn.XLOOKUP(A87,'Midical Examination'!$A$2:$A$2336,'Midical Examination'!$I$2:$I$2336)</f>
        <v>Obesity</v>
      </c>
      <c r="K87" s="1" t="str">
        <f t="shared" si="2"/>
        <v>Normal</v>
      </c>
      <c r="L87" s="12">
        <f>_xlfn.XLOOKUP(A87,'Hospitalisation Details'!$A$2:$A$2339,'Hospitalisation Details'!$L$2:$L$2339)</f>
        <v>26523</v>
      </c>
      <c r="M87" s="14">
        <f>_xlfn.XLOOKUP(A87,'Hospitalisation Details'!$A$2:$A$2339,'Hospitalisation Details'!$F$2:$F$2339)</f>
        <v>41055.29</v>
      </c>
      <c r="N87" s="1" t="str">
        <f>_xlfn.XLOOKUP(A87,'Hospitalisation Details'!$A$2:$A$2339,'Hospitalisation Details'!$G$2:$G$2339)</f>
        <v>tier - 1</v>
      </c>
      <c r="O87" s="1" t="str">
        <f>_xlfn.XLOOKUP(A87,'Hospitalisation Details'!$A$2:$A$2339,'Hospitalisation Details'!$H$2:$H$2339)</f>
        <v>tier - 2</v>
      </c>
      <c r="P87" s="1" t="str">
        <f>_xlfn.XLOOKUP(A87,'Hospitalisation Details'!$A$2:$A$2339,'Hospitalisation Details'!$I$2:$I$2339)</f>
        <v>R1011</v>
      </c>
      <c r="Q87" s="75">
        <f>_xlfn.XLOOKUP(A87,'Hospitalisation Details'!$A$2:$A$2339,'Hospitalisation Details'!$M$2:$M$2339)</f>
        <v>50</v>
      </c>
      <c r="R87" s="1" t="str">
        <f t="shared" si="3"/>
        <v>Middle Aged</v>
      </c>
    </row>
    <row r="88" spans="1:18" ht="15.6" x14ac:dyDescent="0.3">
      <c r="A88" s="4" t="s">
        <v>87</v>
      </c>
      <c r="B88" s="1" t="str">
        <f>_xlfn.XLOOKUP(A88,'Customer Names'!$A$2:$A$2336,'Customer Names'!$D$2:$D$2336)</f>
        <v xml:space="preserve"> Brett A</v>
      </c>
      <c r="C88" s="1">
        <f>_xlfn.XLOOKUP(A88,'Midical Examination'!$A$2:$A$2336,'Midical Examination'!$B$2:$B$2336)</f>
        <v>34.96</v>
      </c>
      <c r="D88" s="1">
        <f>_xlfn.XLOOKUP(A88,'Midical Examination'!$A$2:$A$2336,'Midical Examination'!$C$2:$C$2336)</f>
        <v>4.34</v>
      </c>
      <c r="E88" s="7" t="str">
        <f>_xlfn.XLOOKUP(A88,'Midical Examination'!$A$2:$A$2336,'Midical Examination'!$D$2:$D$2336)</f>
        <v>No</v>
      </c>
      <c r="F88" s="7" t="str">
        <f>_xlfn.XLOOKUP(A88,'Midical Examination'!$A$2:$A$2336,'Midical Examination'!$E$2:$E$2336)</f>
        <v>No</v>
      </c>
      <c r="G88" s="7" t="str">
        <f>_xlfn.XLOOKUP(A88,'Midical Examination'!$A$2:$A$2336,'Midical Examination'!$F$2:$F$2336)</f>
        <v>Yes</v>
      </c>
      <c r="H88" s="13">
        <f>_xlfn.XLOOKUP(A88,'Midical Examination'!$A$2:$A$2336,'Midical Examination'!$G$2:$G$2336)</f>
        <v>1</v>
      </c>
      <c r="I88" s="7" t="str">
        <f>_xlfn.XLOOKUP(A88,'Midical Examination'!$A$2:$A$2336,'Midical Examination'!$H$2:$H$2336)</f>
        <v>yes</v>
      </c>
      <c r="J88" s="1" t="str">
        <f>_xlfn.XLOOKUP(A88,'Midical Examination'!$A$2:$A$2336,'Midical Examination'!$I$2:$I$2336)</f>
        <v>Obesity</v>
      </c>
      <c r="K88" s="1" t="str">
        <f t="shared" si="2"/>
        <v>Normal</v>
      </c>
      <c r="L88" s="12">
        <f>_xlfn.XLOOKUP(A88,'Hospitalisation Details'!$A$2:$A$2339,'Hospitalisation Details'!$L$2:$L$2339)</f>
        <v>29139</v>
      </c>
      <c r="M88" s="14">
        <f>_xlfn.XLOOKUP(A88,'Hospitalisation Details'!$A$2:$A$2339,'Hospitalisation Details'!$F$2:$F$2339)</f>
        <v>41034.22</v>
      </c>
      <c r="N88" s="1" t="str">
        <f>_xlfn.XLOOKUP(A88,'Hospitalisation Details'!$A$2:$A$2339,'Hospitalisation Details'!$G$2:$G$2339)</f>
        <v>tier - 1</v>
      </c>
      <c r="O88" s="1" t="str">
        <f>_xlfn.XLOOKUP(A88,'Hospitalisation Details'!$A$2:$A$2339,'Hospitalisation Details'!$H$2:$H$2339)</f>
        <v>tier - 3</v>
      </c>
      <c r="P88" s="1" t="str">
        <f>_xlfn.XLOOKUP(A88,'Hospitalisation Details'!$A$2:$A$2339,'Hospitalisation Details'!$I$2:$I$2339)</f>
        <v>R1017</v>
      </c>
      <c r="Q88" s="75">
        <f>_xlfn.XLOOKUP(A88,'Hospitalisation Details'!$A$2:$A$2339,'Hospitalisation Details'!$M$2:$M$2339)</f>
        <v>43</v>
      </c>
      <c r="R88" s="1" t="str">
        <f t="shared" si="3"/>
        <v>Middle Aged</v>
      </c>
    </row>
    <row r="89" spans="1:18" ht="15.6" x14ac:dyDescent="0.3">
      <c r="A89" s="4" t="s">
        <v>88</v>
      </c>
      <c r="B89" s="1" t="str">
        <f>_xlfn.XLOOKUP(A89,'Customer Names'!$A$2:$A$2336,'Customer Names'!$D$2:$D$2336)</f>
        <v xml:space="preserve"> Rebecca</v>
      </c>
      <c r="C89" s="1">
        <f>_xlfn.XLOOKUP(A89,'Midical Examination'!$A$2:$A$2336,'Midical Examination'!$B$2:$B$2336)</f>
        <v>33.11</v>
      </c>
      <c r="D89" s="1">
        <f>_xlfn.XLOOKUP(A89,'Midical Examination'!$A$2:$A$2336,'Midical Examination'!$C$2:$C$2336)</f>
        <v>10.51</v>
      </c>
      <c r="E89" s="7" t="str">
        <f>_xlfn.XLOOKUP(A89,'Midical Examination'!$A$2:$A$2336,'Midical Examination'!$D$2:$D$2336)</f>
        <v>No</v>
      </c>
      <c r="F89" s="7" t="str">
        <f>_xlfn.XLOOKUP(A89,'Midical Examination'!$A$2:$A$2336,'Midical Examination'!$E$2:$E$2336)</f>
        <v>No</v>
      </c>
      <c r="G89" s="7" t="str">
        <f>_xlfn.XLOOKUP(A89,'Midical Examination'!$A$2:$A$2336,'Midical Examination'!$F$2:$F$2336)</f>
        <v>No</v>
      </c>
      <c r="H89" s="13">
        <f>_xlfn.XLOOKUP(A89,'Midical Examination'!$A$2:$A$2336,'Midical Examination'!$G$2:$G$2336)</f>
        <v>0</v>
      </c>
      <c r="I89" s="7" t="str">
        <f>_xlfn.XLOOKUP(A89,'Midical Examination'!$A$2:$A$2336,'Midical Examination'!$H$2:$H$2336)</f>
        <v>yes</v>
      </c>
      <c r="J89" s="1" t="str">
        <f>_xlfn.XLOOKUP(A89,'Midical Examination'!$A$2:$A$2336,'Midical Examination'!$I$2:$I$2336)</f>
        <v>Obesity</v>
      </c>
      <c r="K89" s="1" t="str">
        <f t="shared" si="2"/>
        <v>Diabetic</v>
      </c>
      <c r="L89" s="12">
        <f>_xlfn.XLOOKUP(A89,'Hospitalisation Details'!$A$2:$A$2339,'Hospitalisation Details'!$L$2:$L$2339)</f>
        <v>27185</v>
      </c>
      <c r="M89" s="14">
        <f>_xlfn.XLOOKUP(A89,'Hospitalisation Details'!$A$2:$A$2339,'Hospitalisation Details'!$F$2:$F$2339)</f>
        <v>40974.160000000003</v>
      </c>
      <c r="N89" s="1" t="str">
        <f>_xlfn.XLOOKUP(A89,'Hospitalisation Details'!$A$2:$A$2339,'Hospitalisation Details'!$G$2:$G$2339)</f>
        <v>tier - 1</v>
      </c>
      <c r="O89" s="1" t="str">
        <f>_xlfn.XLOOKUP(A89,'Hospitalisation Details'!$A$2:$A$2339,'Hospitalisation Details'!$H$2:$H$2339)</f>
        <v>tier - 2</v>
      </c>
      <c r="P89" s="1" t="str">
        <f>_xlfn.XLOOKUP(A89,'Hospitalisation Details'!$A$2:$A$2339,'Hospitalisation Details'!$I$2:$I$2339)</f>
        <v>R1013</v>
      </c>
      <c r="Q89" s="75">
        <f>_xlfn.XLOOKUP(A89,'Hospitalisation Details'!$A$2:$A$2339,'Hospitalisation Details'!$M$2:$M$2339)</f>
        <v>49</v>
      </c>
      <c r="R89" s="1" t="str">
        <f t="shared" si="3"/>
        <v>Middle Aged</v>
      </c>
    </row>
    <row r="90" spans="1:18" ht="15.6" x14ac:dyDescent="0.3">
      <c r="A90" s="4" t="s">
        <v>89</v>
      </c>
      <c r="B90" s="1" t="str">
        <f>_xlfn.XLOOKUP(A90,'Customer Names'!$A$2:$A$2336,'Customer Names'!$D$2:$D$2336)</f>
        <v xml:space="preserve"> Kelley</v>
      </c>
      <c r="C90" s="1">
        <f>_xlfn.XLOOKUP(A90,'Midical Examination'!$A$2:$A$2336,'Midical Examination'!$B$2:$B$2336)</f>
        <v>54.74</v>
      </c>
      <c r="D90" s="1">
        <f>_xlfn.XLOOKUP(A90,'Midical Examination'!$A$2:$A$2336,'Midical Examination'!$C$2:$C$2336)</f>
        <v>5.84</v>
      </c>
      <c r="E90" s="7" t="str">
        <f>_xlfn.XLOOKUP(A90,'Midical Examination'!$A$2:$A$2336,'Midical Examination'!$D$2:$D$2336)</f>
        <v>yes</v>
      </c>
      <c r="F90" s="7" t="str">
        <f>_xlfn.XLOOKUP(A90,'Midical Examination'!$A$2:$A$2336,'Midical Examination'!$E$2:$E$2336)</f>
        <v>No</v>
      </c>
      <c r="G90" s="7" t="str">
        <f>_xlfn.XLOOKUP(A90,'Midical Examination'!$A$2:$A$2336,'Midical Examination'!$F$2:$F$2336)</f>
        <v>Yes</v>
      </c>
      <c r="H90" s="13">
        <f>_xlfn.XLOOKUP(A90,'Midical Examination'!$A$2:$A$2336,'Midical Examination'!$G$2:$G$2336)</f>
        <v>1</v>
      </c>
      <c r="I90" s="7" t="str">
        <f>_xlfn.XLOOKUP(A90,'Midical Examination'!$A$2:$A$2336,'Midical Examination'!$H$2:$H$2336)</f>
        <v>yes</v>
      </c>
      <c r="J90" s="1" t="str">
        <f>_xlfn.XLOOKUP(A90,'Midical Examination'!$A$2:$A$2336,'Midical Examination'!$I$2:$I$2336)</f>
        <v>Obesity</v>
      </c>
      <c r="K90" s="1" t="str">
        <f t="shared" si="2"/>
        <v>Pre-Diabetic</v>
      </c>
      <c r="L90" s="12">
        <f>_xlfn.XLOOKUP(A90,'Hospitalisation Details'!$A$2:$A$2339,'Hospitalisation Details'!$L$2:$L$2339)</f>
        <v>30567</v>
      </c>
      <c r="M90" s="14">
        <f>_xlfn.XLOOKUP(A90,'Hospitalisation Details'!$A$2:$A$2339,'Hospitalisation Details'!$F$2:$F$2339)</f>
        <v>40961.29</v>
      </c>
      <c r="N90" s="1" t="str">
        <f>_xlfn.XLOOKUP(A90,'Hospitalisation Details'!$A$2:$A$2339,'Hospitalisation Details'!$G$2:$G$2339)</f>
        <v>tier - 1</v>
      </c>
      <c r="O90" s="1" t="str">
        <f>_xlfn.XLOOKUP(A90,'Hospitalisation Details'!$A$2:$A$2339,'Hospitalisation Details'!$H$2:$H$2339)</f>
        <v>tier - 2</v>
      </c>
      <c r="P90" s="1" t="str">
        <f>_xlfn.XLOOKUP(A90,'Hospitalisation Details'!$A$2:$A$2339,'Hospitalisation Details'!$I$2:$I$2339)</f>
        <v>R1011</v>
      </c>
      <c r="Q90" s="75">
        <f>_xlfn.XLOOKUP(A90,'Hospitalisation Details'!$A$2:$A$2339,'Hospitalisation Details'!$M$2:$M$2339)</f>
        <v>39</v>
      </c>
      <c r="R90" s="1" t="str">
        <f t="shared" si="3"/>
        <v>Adult</v>
      </c>
    </row>
    <row r="91" spans="1:18" ht="15.6" x14ac:dyDescent="0.3">
      <c r="A91" s="4" t="s">
        <v>90</v>
      </c>
      <c r="B91" s="1" t="str">
        <f>_xlfn.XLOOKUP(A91,'Customer Names'!$A$2:$A$2336,'Customer Names'!$D$2:$D$2336)</f>
        <v xml:space="preserve"> Abigail K</v>
      </c>
      <c r="C91" s="1">
        <f>_xlfn.XLOOKUP(A91,'Midical Examination'!$A$2:$A$2336,'Midical Examination'!$B$2:$B$2336)</f>
        <v>32.56</v>
      </c>
      <c r="D91" s="1">
        <f>_xlfn.XLOOKUP(A91,'Midical Examination'!$A$2:$A$2336,'Midical Examination'!$C$2:$C$2336)</f>
        <v>5.41</v>
      </c>
      <c r="E91" s="7" t="str">
        <f>_xlfn.XLOOKUP(A91,'Midical Examination'!$A$2:$A$2336,'Midical Examination'!$D$2:$D$2336)</f>
        <v>No</v>
      </c>
      <c r="F91" s="7" t="str">
        <f>_xlfn.XLOOKUP(A91,'Midical Examination'!$A$2:$A$2336,'Midical Examination'!$E$2:$E$2336)</f>
        <v>No</v>
      </c>
      <c r="G91" s="7" t="str">
        <f>_xlfn.XLOOKUP(A91,'Midical Examination'!$A$2:$A$2336,'Midical Examination'!$F$2:$F$2336)</f>
        <v>Yes</v>
      </c>
      <c r="H91" s="13">
        <f>_xlfn.XLOOKUP(A91,'Midical Examination'!$A$2:$A$2336,'Midical Examination'!$G$2:$G$2336)</f>
        <v>1</v>
      </c>
      <c r="I91" s="7" t="str">
        <f>_xlfn.XLOOKUP(A91,'Midical Examination'!$A$2:$A$2336,'Midical Examination'!$H$2:$H$2336)</f>
        <v>yes</v>
      </c>
      <c r="J91" s="1" t="str">
        <f>_xlfn.XLOOKUP(A91,'Midical Examination'!$A$2:$A$2336,'Midical Examination'!$I$2:$I$2336)</f>
        <v>Obesity</v>
      </c>
      <c r="K91" s="1" t="str">
        <f t="shared" si="2"/>
        <v>Normal</v>
      </c>
      <c r="L91" s="12">
        <f>_xlfn.XLOOKUP(A91,'Hospitalisation Details'!$A$2:$A$2339,'Hospitalisation Details'!$L$2:$L$2339)</f>
        <v>29114</v>
      </c>
      <c r="M91" s="14">
        <f>_xlfn.XLOOKUP(A91,'Hospitalisation Details'!$A$2:$A$2339,'Hospitalisation Details'!$F$2:$F$2339)</f>
        <v>40941.29</v>
      </c>
      <c r="N91" s="1" t="str">
        <f>_xlfn.XLOOKUP(A91,'Hospitalisation Details'!$A$2:$A$2339,'Hospitalisation Details'!$G$2:$G$2339)</f>
        <v>tier - 1</v>
      </c>
      <c r="O91" s="1" t="str">
        <f>_xlfn.XLOOKUP(A91,'Hospitalisation Details'!$A$2:$A$2339,'Hospitalisation Details'!$H$2:$H$2339)</f>
        <v>tier - 2</v>
      </c>
      <c r="P91" s="1" t="str">
        <f>_xlfn.XLOOKUP(A91,'Hospitalisation Details'!$A$2:$A$2339,'Hospitalisation Details'!$I$2:$I$2339)</f>
        <v>R1013</v>
      </c>
      <c r="Q91" s="75">
        <f>_xlfn.XLOOKUP(A91,'Hospitalisation Details'!$A$2:$A$2339,'Hospitalisation Details'!$M$2:$M$2339)</f>
        <v>43</v>
      </c>
      <c r="R91" s="1" t="str">
        <f t="shared" si="3"/>
        <v>Middle Aged</v>
      </c>
    </row>
    <row r="92" spans="1:18" ht="15.6" x14ac:dyDescent="0.3">
      <c r="A92" s="4" t="s">
        <v>91</v>
      </c>
      <c r="B92" s="1" t="str">
        <f>_xlfn.XLOOKUP(A92,'Customer Names'!$A$2:$A$2336,'Customer Names'!$D$2:$D$2336)</f>
        <v xml:space="preserve"> Hope</v>
      </c>
      <c r="C92" s="1">
        <f>_xlfn.XLOOKUP(A92,'Midical Examination'!$A$2:$A$2336,'Midical Examination'!$B$2:$B$2336)</f>
        <v>39.049999999999997</v>
      </c>
      <c r="D92" s="1">
        <f>_xlfn.XLOOKUP(A92,'Midical Examination'!$A$2:$A$2336,'Midical Examination'!$C$2:$C$2336)</f>
        <v>6.06</v>
      </c>
      <c r="E92" s="7" t="str">
        <f>_xlfn.XLOOKUP(A92,'Midical Examination'!$A$2:$A$2336,'Midical Examination'!$D$2:$D$2336)</f>
        <v>No</v>
      </c>
      <c r="F92" s="7" t="str">
        <f>_xlfn.XLOOKUP(A92,'Midical Examination'!$A$2:$A$2336,'Midical Examination'!$E$2:$E$2336)</f>
        <v>No</v>
      </c>
      <c r="G92" s="7" t="str">
        <f>_xlfn.XLOOKUP(A92,'Midical Examination'!$A$2:$A$2336,'Midical Examination'!$F$2:$F$2336)</f>
        <v>No</v>
      </c>
      <c r="H92" s="13">
        <f>_xlfn.XLOOKUP(A92,'Midical Examination'!$A$2:$A$2336,'Midical Examination'!$G$2:$G$2336)</f>
        <v>1</v>
      </c>
      <c r="I92" s="7" t="str">
        <f>_xlfn.XLOOKUP(A92,'Midical Examination'!$A$2:$A$2336,'Midical Examination'!$H$2:$H$2336)</f>
        <v>yes</v>
      </c>
      <c r="J92" s="1" t="str">
        <f>_xlfn.XLOOKUP(A92,'Midical Examination'!$A$2:$A$2336,'Midical Examination'!$I$2:$I$2336)</f>
        <v>Obesity</v>
      </c>
      <c r="K92" s="1" t="str">
        <f t="shared" si="2"/>
        <v>Pre-Diabetic</v>
      </c>
      <c r="L92" s="12">
        <f>_xlfn.XLOOKUP(A92,'Hospitalisation Details'!$A$2:$A$2339,'Hospitalisation Details'!$L$2:$L$2339)</f>
        <v>33820</v>
      </c>
      <c r="M92" s="14">
        <f>_xlfn.XLOOKUP(A92,'Hospitalisation Details'!$A$2:$A$2339,'Hospitalisation Details'!$F$2:$F$2339)</f>
        <v>40932.43</v>
      </c>
      <c r="N92" s="1" t="str">
        <f>_xlfn.XLOOKUP(A92,'Hospitalisation Details'!$A$2:$A$2339,'Hospitalisation Details'!$G$2:$G$2339)</f>
        <v>tier - 1</v>
      </c>
      <c r="O92" s="1" t="str">
        <f>_xlfn.XLOOKUP(A92,'Hospitalisation Details'!$A$2:$A$2339,'Hospitalisation Details'!$H$2:$H$2339)</f>
        <v>tier - 2</v>
      </c>
      <c r="P92" s="1" t="str">
        <f>_xlfn.XLOOKUP(A92,'Hospitalisation Details'!$A$2:$A$2339,'Hospitalisation Details'!$I$2:$I$2339)</f>
        <v>R1013</v>
      </c>
      <c r="Q92" s="75">
        <f>_xlfn.XLOOKUP(A92,'Hospitalisation Details'!$A$2:$A$2339,'Hospitalisation Details'!$M$2:$M$2339)</f>
        <v>30</v>
      </c>
      <c r="R92" s="1" t="str">
        <f t="shared" si="3"/>
        <v>Adult</v>
      </c>
    </row>
    <row r="93" spans="1:18" ht="15.6" x14ac:dyDescent="0.3">
      <c r="A93" s="4" t="s">
        <v>92</v>
      </c>
      <c r="B93" s="1" t="str">
        <f>_xlfn.XLOOKUP(A93,'Customer Names'!$A$2:$A$2336,'Customer Names'!$D$2:$D$2336)</f>
        <v xml:space="preserve"> Elyse M</v>
      </c>
      <c r="C93" s="1">
        <f>_xlfn.XLOOKUP(A93,'Midical Examination'!$A$2:$A$2336,'Midical Examination'!$B$2:$B$2336)</f>
        <v>42.75</v>
      </c>
      <c r="D93" s="1">
        <f>_xlfn.XLOOKUP(A93,'Midical Examination'!$A$2:$A$2336,'Midical Examination'!$C$2:$C$2336)</f>
        <v>4.22</v>
      </c>
      <c r="E93" s="7" t="str">
        <f>_xlfn.XLOOKUP(A93,'Midical Examination'!$A$2:$A$2336,'Midical Examination'!$D$2:$D$2336)</f>
        <v>No</v>
      </c>
      <c r="F93" s="7" t="str">
        <f>_xlfn.XLOOKUP(A93,'Midical Examination'!$A$2:$A$2336,'Midical Examination'!$E$2:$E$2336)</f>
        <v>No</v>
      </c>
      <c r="G93" s="7" t="str">
        <f>_xlfn.XLOOKUP(A93,'Midical Examination'!$A$2:$A$2336,'Midical Examination'!$F$2:$F$2336)</f>
        <v>No</v>
      </c>
      <c r="H93" s="13">
        <f>_xlfn.XLOOKUP(A93,'Midical Examination'!$A$2:$A$2336,'Midical Examination'!$G$2:$G$2336)</f>
        <v>0</v>
      </c>
      <c r="I93" s="7" t="str">
        <f>_xlfn.XLOOKUP(A93,'Midical Examination'!$A$2:$A$2336,'Midical Examination'!$H$2:$H$2336)</f>
        <v>yes</v>
      </c>
      <c r="J93" s="1" t="str">
        <f>_xlfn.XLOOKUP(A93,'Midical Examination'!$A$2:$A$2336,'Midical Examination'!$I$2:$I$2336)</f>
        <v>Obesity</v>
      </c>
      <c r="K93" s="1" t="str">
        <f t="shared" si="2"/>
        <v>Normal</v>
      </c>
      <c r="L93" s="12">
        <f>_xlfn.XLOOKUP(A93,'Hospitalisation Details'!$A$2:$A$2339,'Hospitalisation Details'!$L$2:$L$2339)</f>
        <v>36343</v>
      </c>
      <c r="M93" s="14">
        <f>_xlfn.XLOOKUP(A93,'Hospitalisation Details'!$A$2:$A$2339,'Hospitalisation Details'!$F$2:$F$2339)</f>
        <v>40904.199999999997</v>
      </c>
      <c r="N93" s="1" t="str">
        <f>_xlfn.XLOOKUP(A93,'Hospitalisation Details'!$A$2:$A$2339,'Hospitalisation Details'!$G$2:$G$2339)</f>
        <v>tier - 1</v>
      </c>
      <c r="O93" s="1" t="str">
        <f>_xlfn.XLOOKUP(A93,'Hospitalisation Details'!$A$2:$A$2339,'Hospitalisation Details'!$H$2:$H$2339)</f>
        <v>tier - 1</v>
      </c>
      <c r="P93" s="1" t="str">
        <f>_xlfn.XLOOKUP(A93,'Hospitalisation Details'!$A$2:$A$2339,'Hospitalisation Details'!$I$2:$I$2339)</f>
        <v>R1024</v>
      </c>
      <c r="Q93" s="75">
        <f>_xlfn.XLOOKUP(A93,'Hospitalisation Details'!$A$2:$A$2339,'Hospitalisation Details'!$M$2:$M$2339)</f>
        <v>23</v>
      </c>
      <c r="R93" s="1" t="str">
        <f t="shared" si="3"/>
        <v>Adult</v>
      </c>
    </row>
    <row r="94" spans="1:18" ht="15.6" x14ac:dyDescent="0.3">
      <c r="A94" s="4" t="s">
        <v>93</v>
      </c>
      <c r="B94" s="1" t="str">
        <f>_xlfn.XLOOKUP(A94,'Customer Names'!$A$2:$A$2336,'Customer Names'!$D$2:$D$2336)</f>
        <v xml:space="preserve"> Nicholas</v>
      </c>
      <c r="C94" s="1">
        <f>_xlfn.XLOOKUP(A94,'Midical Examination'!$A$2:$A$2336,'Midical Examination'!$B$2:$B$2336)</f>
        <v>50.58</v>
      </c>
      <c r="D94" s="1">
        <f>_xlfn.XLOOKUP(A94,'Midical Examination'!$A$2:$A$2336,'Midical Examination'!$C$2:$C$2336)</f>
        <v>5.12</v>
      </c>
      <c r="E94" s="7" t="str">
        <f>_xlfn.XLOOKUP(A94,'Midical Examination'!$A$2:$A$2336,'Midical Examination'!$D$2:$D$2336)</f>
        <v>No</v>
      </c>
      <c r="F94" s="7" t="str">
        <f>_xlfn.XLOOKUP(A94,'Midical Examination'!$A$2:$A$2336,'Midical Examination'!$E$2:$E$2336)</f>
        <v>No</v>
      </c>
      <c r="G94" s="7" t="str">
        <f>_xlfn.XLOOKUP(A94,'Midical Examination'!$A$2:$A$2336,'Midical Examination'!$F$2:$F$2336)</f>
        <v>No</v>
      </c>
      <c r="H94" s="13">
        <f>_xlfn.XLOOKUP(A94,'Midical Examination'!$A$2:$A$2336,'Midical Examination'!$G$2:$G$2336)</f>
        <v>2</v>
      </c>
      <c r="I94" s="7" t="str">
        <f>_xlfn.XLOOKUP(A94,'Midical Examination'!$A$2:$A$2336,'Midical Examination'!$H$2:$H$2336)</f>
        <v>yes</v>
      </c>
      <c r="J94" s="1" t="str">
        <f>_xlfn.XLOOKUP(A94,'Midical Examination'!$A$2:$A$2336,'Midical Examination'!$I$2:$I$2336)</f>
        <v>Obesity</v>
      </c>
      <c r="K94" s="1" t="str">
        <f t="shared" si="2"/>
        <v>Normal</v>
      </c>
      <c r="L94" s="12">
        <f>_xlfn.XLOOKUP(A94,'Hospitalisation Details'!$A$2:$A$2339,'Hospitalisation Details'!$L$2:$L$2339)</f>
        <v>26460</v>
      </c>
      <c r="M94" s="14">
        <f>_xlfn.XLOOKUP(A94,'Hospitalisation Details'!$A$2:$A$2339,'Hospitalisation Details'!$F$2:$F$2339)</f>
        <v>40817.85</v>
      </c>
      <c r="N94" s="1" t="str">
        <f>_xlfn.XLOOKUP(A94,'Hospitalisation Details'!$A$2:$A$2339,'Hospitalisation Details'!$G$2:$G$2339)</f>
        <v>tier - 1</v>
      </c>
      <c r="O94" s="1" t="str">
        <f>_xlfn.XLOOKUP(A94,'Hospitalisation Details'!$A$2:$A$2339,'Hospitalisation Details'!$H$2:$H$2339)</f>
        <v>tier - 3</v>
      </c>
      <c r="P94" s="1" t="str">
        <f>_xlfn.XLOOKUP(A94,'Hospitalisation Details'!$A$2:$A$2339,'Hospitalisation Details'!$I$2:$I$2339)</f>
        <v>R1011</v>
      </c>
      <c r="Q94" s="75">
        <f>_xlfn.XLOOKUP(A94,'Hospitalisation Details'!$A$2:$A$2339,'Hospitalisation Details'!$M$2:$M$2339)</f>
        <v>50</v>
      </c>
      <c r="R94" s="1" t="str">
        <f t="shared" si="3"/>
        <v>Middle Aged</v>
      </c>
    </row>
    <row r="95" spans="1:18" ht="15.6" x14ac:dyDescent="0.3">
      <c r="A95" s="4" t="s">
        <v>94</v>
      </c>
      <c r="B95" s="1" t="str">
        <f>_xlfn.XLOOKUP(A95,'Customer Names'!$A$2:$A$2336,'Customer Names'!$D$2:$D$2336)</f>
        <v xml:space="preserve"> David</v>
      </c>
      <c r="C95" s="1">
        <f>_xlfn.XLOOKUP(A95,'Midical Examination'!$A$2:$A$2336,'Midical Examination'!$B$2:$B$2336)</f>
        <v>30.495000000000001</v>
      </c>
      <c r="D95" s="1">
        <f>_xlfn.XLOOKUP(A95,'Midical Examination'!$A$2:$A$2336,'Midical Examination'!$C$2:$C$2336)</f>
        <v>4.57</v>
      </c>
      <c r="E95" s="7" t="str">
        <f>_xlfn.XLOOKUP(A95,'Midical Examination'!$A$2:$A$2336,'Midical Examination'!$D$2:$D$2336)</f>
        <v>yes</v>
      </c>
      <c r="F95" s="7" t="str">
        <f>_xlfn.XLOOKUP(A95,'Midical Examination'!$A$2:$A$2336,'Midical Examination'!$E$2:$E$2336)</f>
        <v>No</v>
      </c>
      <c r="G95" s="7" t="str">
        <f>_xlfn.XLOOKUP(A95,'Midical Examination'!$A$2:$A$2336,'Midical Examination'!$F$2:$F$2336)</f>
        <v>No</v>
      </c>
      <c r="H95" s="13">
        <f>_xlfn.XLOOKUP(A95,'Midical Examination'!$A$2:$A$2336,'Midical Examination'!$G$2:$G$2336)</f>
        <v>0</v>
      </c>
      <c r="I95" s="7" t="str">
        <f>_xlfn.XLOOKUP(A95,'Midical Examination'!$A$2:$A$2336,'Midical Examination'!$H$2:$H$2336)</f>
        <v>yes</v>
      </c>
      <c r="J95" s="1" t="str">
        <f>_xlfn.XLOOKUP(A95,'Midical Examination'!$A$2:$A$2336,'Midical Examination'!$I$2:$I$2336)</f>
        <v>Obesity</v>
      </c>
      <c r="K95" s="1" t="str">
        <f t="shared" si="2"/>
        <v>Normal</v>
      </c>
      <c r="L95" s="12">
        <f>_xlfn.XLOOKUP(A95,'Hospitalisation Details'!$A$2:$A$2339,'Hospitalisation Details'!$L$2:$L$2339)</f>
        <v>28120</v>
      </c>
      <c r="M95" s="14">
        <f>_xlfn.XLOOKUP(A95,'Hospitalisation Details'!$A$2:$A$2339,'Hospitalisation Details'!$F$2:$F$2339)</f>
        <v>40720.550000000003</v>
      </c>
      <c r="N95" s="1" t="str">
        <f>_xlfn.XLOOKUP(A95,'Hospitalisation Details'!$A$2:$A$2339,'Hospitalisation Details'!$G$2:$G$2339)</f>
        <v>tier - 1</v>
      </c>
      <c r="O95" s="1" t="str">
        <f>_xlfn.XLOOKUP(A95,'Hospitalisation Details'!$A$2:$A$2339,'Hospitalisation Details'!$H$2:$H$2339)</f>
        <v>tier - 3</v>
      </c>
      <c r="P95" s="1" t="str">
        <f>_xlfn.XLOOKUP(A95,'Hospitalisation Details'!$A$2:$A$2339,'Hospitalisation Details'!$I$2:$I$2339)</f>
        <v>R1012</v>
      </c>
      <c r="Q95" s="75">
        <f>_xlfn.XLOOKUP(A95,'Hospitalisation Details'!$A$2:$A$2339,'Hospitalisation Details'!$M$2:$M$2339)</f>
        <v>46</v>
      </c>
      <c r="R95" s="1" t="str">
        <f t="shared" si="3"/>
        <v>Middle Aged</v>
      </c>
    </row>
    <row r="96" spans="1:18" ht="15.6" x14ac:dyDescent="0.3">
      <c r="A96" s="4" t="s">
        <v>95</v>
      </c>
      <c r="B96" s="1" t="str">
        <f>_xlfn.XLOOKUP(A96,'Customer Names'!$A$2:$A$2336,'Customer Names'!$D$2:$D$2336)</f>
        <v xml:space="preserve"> Natalie</v>
      </c>
      <c r="C96" s="1">
        <f>_xlfn.XLOOKUP(A96,'Midical Examination'!$A$2:$A$2336,'Midical Examination'!$B$2:$B$2336)</f>
        <v>48.31</v>
      </c>
      <c r="D96" s="1">
        <f>_xlfn.XLOOKUP(A96,'Midical Examination'!$A$2:$A$2336,'Midical Examination'!$C$2:$C$2336)</f>
        <v>9.58</v>
      </c>
      <c r="E96" s="7" t="str">
        <f>_xlfn.XLOOKUP(A96,'Midical Examination'!$A$2:$A$2336,'Midical Examination'!$D$2:$D$2336)</f>
        <v>yes</v>
      </c>
      <c r="F96" s="7" t="str">
        <f>_xlfn.XLOOKUP(A96,'Midical Examination'!$A$2:$A$2336,'Midical Examination'!$E$2:$E$2336)</f>
        <v>No</v>
      </c>
      <c r="G96" s="7" t="str">
        <f>_xlfn.XLOOKUP(A96,'Midical Examination'!$A$2:$A$2336,'Midical Examination'!$F$2:$F$2336)</f>
        <v>No</v>
      </c>
      <c r="H96" s="13">
        <f>_xlfn.XLOOKUP(A96,'Midical Examination'!$A$2:$A$2336,'Midical Examination'!$G$2:$G$2336)</f>
        <v>2</v>
      </c>
      <c r="I96" s="7" t="str">
        <f>_xlfn.XLOOKUP(A96,'Midical Examination'!$A$2:$A$2336,'Midical Examination'!$H$2:$H$2336)</f>
        <v>yes</v>
      </c>
      <c r="J96" s="1" t="str">
        <f>_xlfn.XLOOKUP(A96,'Midical Examination'!$A$2:$A$2336,'Midical Examination'!$I$2:$I$2336)</f>
        <v>Obesity</v>
      </c>
      <c r="K96" s="1" t="str">
        <f t="shared" si="2"/>
        <v>Diabetic</v>
      </c>
      <c r="L96" s="12">
        <f>_xlfn.XLOOKUP(A96,'Hospitalisation Details'!$A$2:$A$2339,'Hospitalisation Details'!$L$2:$L$2339)</f>
        <v>25836</v>
      </c>
      <c r="M96" s="14">
        <f>_xlfn.XLOOKUP(A96,'Hospitalisation Details'!$A$2:$A$2339,'Hospitalisation Details'!$F$2:$F$2339)</f>
        <v>40692.910000000003</v>
      </c>
      <c r="N96" s="1" t="str">
        <f>_xlfn.XLOOKUP(A96,'Hospitalisation Details'!$A$2:$A$2339,'Hospitalisation Details'!$G$2:$G$2339)</f>
        <v>tier - 1</v>
      </c>
      <c r="O96" s="1" t="str">
        <f>_xlfn.XLOOKUP(A96,'Hospitalisation Details'!$A$2:$A$2339,'Hospitalisation Details'!$H$2:$H$2339)</f>
        <v>tier - 1</v>
      </c>
      <c r="P96" s="1" t="str">
        <f>_xlfn.XLOOKUP(A96,'Hospitalisation Details'!$A$2:$A$2339,'Hospitalisation Details'!$I$2:$I$2339)</f>
        <v>R1011</v>
      </c>
      <c r="Q96" s="75">
        <f>_xlfn.XLOOKUP(A96,'Hospitalisation Details'!$A$2:$A$2339,'Hospitalisation Details'!$M$2:$M$2339)</f>
        <v>52</v>
      </c>
      <c r="R96" s="1" t="str">
        <f t="shared" si="3"/>
        <v>Middle Aged</v>
      </c>
    </row>
    <row r="97" spans="1:18" ht="15.6" x14ac:dyDescent="0.3">
      <c r="A97" s="4" t="s">
        <v>96</v>
      </c>
      <c r="B97" s="1" t="str">
        <f>_xlfn.XLOOKUP(A97,'Customer Names'!$A$2:$A$2336,'Customer Names'!$D$2:$D$2336)</f>
        <v xml:space="preserve"> Thomas</v>
      </c>
      <c r="C97" s="1">
        <f>_xlfn.XLOOKUP(A97,'Midical Examination'!$A$2:$A$2336,'Midical Examination'!$B$2:$B$2336)</f>
        <v>48.99</v>
      </c>
      <c r="D97" s="1">
        <f>_xlfn.XLOOKUP(A97,'Midical Examination'!$A$2:$A$2336,'Midical Examination'!$C$2:$C$2336)</f>
        <v>9.7799999999999994</v>
      </c>
      <c r="E97" s="7" t="str">
        <f>_xlfn.XLOOKUP(A97,'Midical Examination'!$A$2:$A$2336,'Midical Examination'!$D$2:$D$2336)</f>
        <v>yes</v>
      </c>
      <c r="F97" s="7" t="str">
        <f>_xlfn.XLOOKUP(A97,'Midical Examination'!$A$2:$A$2336,'Midical Examination'!$E$2:$E$2336)</f>
        <v>No</v>
      </c>
      <c r="G97" s="7" t="str">
        <f>_xlfn.XLOOKUP(A97,'Midical Examination'!$A$2:$A$2336,'Midical Examination'!$F$2:$F$2336)</f>
        <v>No</v>
      </c>
      <c r="H97" s="13">
        <f>_xlfn.XLOOKUP(A97,'Midical Examination'!$A$2:$A$2336,'Midical Examination'!$G$2:$G$2336)</f>
        <v>1</v>
      </c>
      <c r="I97" s="7" t="str">
        <f>_xlfn.XLOOKUP(A97,'Midical Examination'!$A$2:$A$2336,'Midical Examination'!$H$2:$H$2336)</f>
        <v>yes</v>
      </c>
      <c r="J97" s="1" t="str">
        <f>_xlfn.XLOOKUP(A97,'Midical Examination'!$A$2:$A$2336,'Midical Examination'!$I$2:$I$2336)</f>
        <v>Obesity</v>
      </c>
      <c r="K97" s="1" t="str">
        <f t="shared" si="2"/>
        <v>Diabetic</v>
      </c>
      <c r="L97" s="12">
        <f>_xlfn.XLOOKUP(A97,'Hospitalisation Details'!$A$2:$A$2339,'Hospitalisation Details'!$L$2:$L$2339)</f>
        <v>27585</v>
      </c>
      <c r="M97" s="14">
        <f>_xlfn.XLOOKUP(A97,'Hospitalisation Details'!$A$2:$A$2339,'Hospitalisation Details'!$F$2:$F$2339)</f>
        <v>40590.550000000003</v>
      </c>
      <c r="N97" s="1" t="str">
        <f>_xlfn.XLOOKUP(A97,'Hospitalisation Details'!$A$2:$A$2339,'Hospitalisation Details'!$G$2:$G$2339)</f>
        <v>tier - 1</v>
      </c>
      <c r="O97" s="1" t="str">
        <f>_xlfn.XLOOKUP(A97,'Hospitalisation Details'!$A$2:$A$2339,'Hospitalisation Details'!$H$2:$H$2339)</f>
        <v>tier - 3</v>
      </c>
      <c r="P97" s="1" t="str">
        <f>_xlfn.XLOOKUP(A97,'Hospitalisation Details'!$A$2:$A$2339,'Hospitalisation Details'!$I$2:$I$2339)</f>
        <v>R1012</v>
      </c>
      <c r="Q97" s="75">
        <f>_xlfn.XLOOKUP(A97,'Hospitalisation Details'!$A$2:$A$2339,'Hospitalisation Details'!$M$2:$M$2339)</f>
        <v>47</v>
      </c>
      <c r="R97" s="1" t="str">
        <f t="shared" si="3"/>
        <v>Middle Aged</v>
      </c>
    </row>
    <row r="98" spans="1:18" ht="15.6" x14ac:dyDescent="0.3">
      <c r="A98" s="4" t="s">
        <v>97</v>
      </c>
      <c r="B98" s="1" t="str">
        <f>_xlfn.XLOOKUP(A98,'Customer Names'!$A$2:$A$2336,'Customer Names'!$D$2:$D$2336)</f>
        <v xml:space="preserve"> Pamela J</v>
      </c>
      <c r="C98" s="1">
        <f>_xlfn.XLOOKUP(A98,'Midical Examination'!$A$2:$A$2336,'Midical Examination'!$B$2:$B$2336)</f>
        <v>38.39</v>
      </c>
      <c r="D98" s="1">
        <f>_xlfn.XLOOKUP(A98,'Midical Examination'!$A$2:$A$2336,'Midical Examination'!$C$2:$C$2336)</f>
        <v>4.1100000000000003</v>
      </c>
      <c r="E98" s="7" t="str">
        <f>_xlfn.XLOOKUP(A98,'Midical Examination'!$A$2:$A$2336,'Midical Examination'!$D$2:$D$2336)</f>
        <v>yes</v>
      </c>
      <c r="F98" s="7" t="str">
        <f>_xlfn.XLOOKUP(A98,'Midical Examination'!$A$2:$A$2336,'Midical Examination'!$E$2:$E$2336)</f>
        <v>No</v>
      </c>
      <c r="G98" s="7" t="str">
        <f>_xlfn.XLOOKUP(A98,'Midical Examination'!$A$2:$A$2336,'Midical Examination'!$F$2:$F$2336)</f>
        <v>No</v>
      </c>
      <c r="H98" s="13">
        <f>_xlfn.XLOOKUP(A98,'Midical Examination'!$A$2:$A$2336,'Midical Examination'!$G$2:$G$2336)</f>
        <v>0</v>
      </c>
      <c r="I98" s="7" t="str">
        <f>_xlfn.XLOOKUP(A98,'Midical Examination'!$A$2:$A$2336,'Midical Examination'!$H$2:$H$2336)</f>
        <v>yes</v>
      </c>
      <c r="J98" s="1" t="str">
        <f>_xlfn.XLOOKUP(A98,'Midical Examination'!$A$2:$A$2336,'Midical Examination'!$I$2:$I$2336)</f>
        <v>Obesity</v>
      </c>
      <c r="K98" s="1" t="str">
        <f t="shared" si="2"/>
        <v>Normal</v>
      </c>
      <c r="L98" s="12">
        <f>_xlfn.XLOOKUP(A98,'Hospitalisation Details'!$A$2:$A$2339,'Hospitalisation Details'!$L$2:$L$2339)</f>
        <v>31354</v>
      </c>
      <c r="M98" s="14">
        <f>_xlfn.XLOOKUP(A98,'Hospitalisation Details'!$A$2:$A$2339,'Hospitalisation Details'!$F$2:$F$2339)</f>
        <v>40419.019999999997</v>
      </c>
      <c r="N98" s="1" t="str">
        <f>_xlfn.XLOOKUP(A98,'Hospitalisation Details'!$A$2:$A$2339,'Hospitalisation Details'!$G$2:$G$2339)</f>
        <v>tier - 1</v>
      </c>
      <c r="O98" s="1" t="str">
        <f>_xlfn.XLOOKUP(A98,'Hospitalisation Details'!$A$2:$A$2339,'Hospitalisation Details'!$H$2:$H$2339)</f>
        <v>tier - 2</v>
      </c>
      <c r="P98" s="1" t="str">
        <f>_xlfn.XLOOKUP(A98,'Hospitalisation Details'!$A$2:$A$2339,'Hospitalisation Details'!$I$2:$I$2339)</f>
        <v>R1013</v>
      </c>
      <c r="Q98" s="75">
        <f>_xlfn.XLOOKUP(A98,'Hospitalisation Details'!$A$2:$A$2339,'Hospitalisation Details'!$M$2:$M$2339)</f>
        <v>37</v>
      </c>
      <c r="R98" s="1" t="str">
        <f t="shared" si="3"/>
        <v>Adult</v>
      </c>
    </row>
    <row r="99" spans="1:18" ht="15.6" x14ac:dyDescent="0.3">
      <c r="A99" s="4" t="s">
        <v>98</v>
      </c>
      <c r="B99" s="1" t="str">
        <f>_xlfn.XLOOKUP(A99,'Customer Names'!$A$2:$A$2336,'Customer Names'!$D$2:$D$2336)</f>
        <v xml:space="preserve"> Jessica</v>
      </c>
      <c r="C99" s="1">
        <f>_xlfn.XLOOKUP(A99,'Midical Examination'!$A$2:$A$2336,'Midical Examination'!$B$2:$B$2336)</f>
        <v>44.34</v>
      </c>
      <c r="D99" s="1">
        <f>_xlfn.XLOOKUP(A99,'Midical Examination'!$A$2:$A$2336,'Midical Examination'!$C$2:$C$2336)</f>
        <v>4.0199999999999996</v>
      </c>
      <c r="E99" s="7" t="str">
        <f>_xlfn.XLOOKUP(A99,'Midical Examination'!$A$2:$A$2336,'Midical Examination'!$D$2:$D$2336)</f>
        <v>yes</v>
      </c>
      <c r="F99" s="7" t="str">
        <f>_xlfn.XLOOKUP(A99,'Midical Examination'!$A$2:$A$2336,'Midical Examination'!$E$2:$E$2336)</f>
        <v>No</v>
      </c>
      <c r="G99" s="7" t="str">
        <f>_xlfn.XLOOKUP(A99,'Midical Examination'!$A$2:$A$2336,'Midical Examination'!$F$2:$F$2336)</f>
        <v>No</v>
      </c>
      <c r="H99" s="13">
        <f>_xlfn.XLOOKUP(A99,'Midical Examination'!$A$2:$A$2336,'Midical Examination'!$G$2:$G$2336)</f>
        <v>2</v>
      </c>
      <c r="I99" s="7" t="str">
        <f>_xlfn.XLOOKUP(A99,'Midical Examination'!$A$2:$A$2336,'Midical Examination'!$H$2:$H$2336)</f>
        <v>yes</v>
      </c>
      <c r="J99" s="1" t="str">
        <f>_xlfn.XLOOKUP(A99,'Midical Examination'!$A$2:$A$2336,'Midical Examination'!$I$2:$I$2336)</f>
        <v>Obesity</v>
      </c>
      <c r="K99" s="1" t="str">
        <f t="shared" si="2"/>
        <v>Normal</v>
      </c>
      <c r="L99" s="12">
        <f>_xlfn.XLOOKUP(A99,'Hospitalisation Details'!$A$2:$A$2339,'Hospitalisation Details'!$L$2:$L$2339)</f>
        <v>24331</v>
      </c>
      <c r="M99" s="14">
        <f>_xlfn.XLOOKUP(A99,'Hospitalisation Details'!$A$2:$A$2339,'Hospitalisation Details'!$F$2:$F$2339)</f>
        <v>40373.74</v>
      </c>
      <c r="N99" s="1" t="str">
        <f>_xlfn.XLOOKUP(A99,'Hospitalisation Details'!$A$2:$A$2339,'Hospitalisation Details'!$G$2:$G$2339)</f>
        <v>tier - 1</v>
      </c>
      <c r="O99" s="1" t="str">
        <f>_xlfn.XLOOKUP(A99,'Hospitalisation Details'!$A$2:$A$2339,'Hospitalisation Details'!$H$2:$H$2339)</f>
        <v>tier - 3</v>
      </c>
      <c r="P99" s="1" t="str">
        <f>_xlfn.XLOOKUP(A99,'Hospitalisation Details'!$A$2:$A$2339,'Hospitalisation Details'!$I$2:$I$2339)</f>
        <v>R1011</v>
      </c>
      <c r="Q99" s="75">
        <f>_xlfn.XLOOKUP(A99,'Hospitalisation Details'!$A$2:$A$2339,'Hospitalisation Details'!$M$2:$M$2339)</f>
        <v>56</v>
      </c>
      <c r="R99" s="1" t="str">
        <f t="shared" si="3"/>
        <v>Middle Aged</v>
      </c>
    </row>
    <row r="100" spans="1:18" ht="15.6" x14ac:dyDescent="0.3">
      <c r="A100" s="4" t="s">
        <v>99</v>
      </c>
      <c r="B100" s="1" t="str">
        <f>_xlfn.XLOOKUP(A100,'Customer Names'!$A$2:$A$2336,'Customer Names'!$D$2:$D$2336)</f>
        <v xml:space="preserve"> Ron N</v>
      </c>
      <c r="C100" s="1">
        <f>_xlfn.XLOOKUP(A100,'Midical Examination'!$A$2:$A$2336,'Midical Examination'!$B$2:$B$2336)</f>
        <v>41.51</v>
      </c>
      <c r="D100" s="1">
        <f>_xlfn.XLOOKUP(A100,'Midical Examination'!$A$2:$A$2336,'Midical Examination'!$C$2:$C$2336)</f>
        <v>6.92</v>
      </c>
      <c r="E100" s="7" t="str">
        <f>_xlfn.XLOOKUP(A100,'Midical Examination'!$A$2:$A$2336,'Midical Examination'!$D$2:$D$2336)</f>
        <v>No</v>
      </c>
      <c r="F100" s="7" t="str">
        <f>_xlfn.XLOOKUP(A100,'Midical Examination'!$A$2:$A$2336,'Midical Examination'!$E$2:$E$2336)</f>
        <v>No</v>
      </c>
      <c r="G100" s="7" t="str">
        <f>_xlfn.XLOOKUP(A100,'Midical Examination'!$A$2:$A$2336,'Midical Examination'!$F$2:$F$2336)</f>
        <v>No</v>
      </c>
      <c r="H100" s="13">
        <f>_xlfn.XLOOKUP(A100,'Midical Examination'!$A$2:$A$2336,'Midical Examination'!$G$2:$G$2336)</f>
        <v>0</v>
      </c>
      <c r="I100" s="7" t="str">
        <f>_xlfn.XLOOKUP(A100,'Midical Examination'!$A$2:$A$2336,'Midical Examination'!$H$2:$H$2336)</f>
        <v>yes</v>
      </c>
      <c r="J100" s="1" t="str">
        <f>_xlfn.XLOOKUP(A100,'Midical Examination'!$A$2:$A$2336,'Midical Examination'!$I$2:$I$2336)</f>
        <v>Obesity</v>
      </c>
      <c r="K100" s="1" t="str">
        <f t="shared" si="2"/>
        <v>Diabetic</v>
      </c>
      <c r="L100" s="12">
        <f>_xlfn.XLOOKUP(A100,'Hospitalisation Details'!$A$2:$A$2339,'Hospitalisation Details'!$L$2:$L$2339)</f>
        <v>22893</v>
      </c>
      <c r="M100" s="14">
        <f>_xlfn.XLOOKUP(A100,'Hospitalisation Details'!$A$2:$A$2339,'Hospitalisation Details'!$F$2:$F$2339)</f>
        <v>40309.93</v>
      </c>
      <c r="N100" s="1" t="str">
        <f>_xlfn.XLOOKUP(A100,'Hospitalisation Details'!$A$2:$A$2339,'Hospitalisation Details'!$G$2:$G$2339)</f>
        <v>tier - 1</v>
      </c>
      <c r="O100" s="1" t="str">
        <f>_xlfn.XLOOKUP(A100,'Hospitalisation Details'!$A$2:$A$2339,'Hospitalisation Details'!$H$2:$H$2339)</f>
        <v>tier - 3</v>
      </c>
      <c r="P100" s="1" t="str">
        <f>_xlfn.XLOOKUP(A100,'Hospitalisation Details'!$A$2:$A$2339,'Hospitalisation Details'!$I$2:$I$2339)</f>
        <v>R1011</v>
      </c>
      <c r="Q100" s="75">
        <f>_xlfn.XLOOKUP(A100,'Hospitalisation Details'!$A$2:$A$2339,'Hospitalisation Details'!$M$2:$M$2339)</f>
        <v>60</v>
      </c>
      <c r="R100" s="1" t="str">
        <f t="shared" si="3"/>
        <v>Senior</v>
      </c>
    </row>
    <row r="101" spans="1:18" ht="15.6" x14ac:dyDescent="0.3">
      <c r="A101" s="4" t="s">
        <v>100</v>
      </c>
      <c r="B101" s="1" t="str">
        <f>_xlfn.XLOOKUP(A101,'Customer Names'!$A$2:$A$2336,'Customer Names'!$D$2:$D$2336)</f>
        <v xml:space="preserve"> Daniel</v>
      </c>
      <c r="C101" s="1">
        <f>_xlfn.XLOOKUP(A101,'Midical Examination'!$A$2:$A$2336,'Midical Examination'!$B$2:$B$2336)</f>
        <v>48.2</v>
      </c>
      <c r="D101" s="1">
        <f>_xlfn.XLOOKUP(A101,'Midical Examination'!$A$2:$A$2336,'Midical Examination'!$C$2:$C$2336)</f>
        <v>4.84</v>
      </c>
      <c r="E101" s="7" t="str">
        <f>_xlfn.XLOOKUP(A101,'Midical Examination'!$A$2:$A$2336,'Midical Examination'!$D$2:$D$2336)</f>
        <v>No</v>
      </c>
      <c r="F101" s="7" t="str">
        <f>_xlfn.XLOOKUP(A101,'Midical Examination'!$A$2:$A$2336,'Midical Examination'!$E$2:$E$2336)</f>
        <v>No</v>
      </c>
      <c r="G101" s="7" t="str">
        <f>_xlfn.XLOOKUP(A101,'Midical Examination'!$A$2:$A$2336,'Midical Examination'!$F$2:$F$2336)</f>
        <v>No</v>
      </c>
      <c r="H101" s="13">
        <f>_xlfn.XLOOKUP(A101,'Midical Examination'!$A$2:$A$2336,'Midical Examination'!$G$2:$G$2336)</f>
        <v>0</v>
      </c>
      <c r="I101" s="7" t="str">
        <f>_xlfn.XLOOKUP(A101,'Midical Examination'!$A$2:$A$2336,'Midical Examination'!$H$2:$H$2336)</f>
        <v>yes</v>
      </c>
      <c r="J101" s="1" t="str">
        <f>_xlfn.XLOOKUP(A101,'Midical Examination'!$A$2:$A$2336,'Midical Examination'!$I$2:$I$2336)</f>
        <v>Obesity</v>
      </c>
      <c r="K101" s="1" t="str">
        <f t="shared" si="2"/>
        <v>Normal</v>
      </c>
      <c r="L101" s="12">
        <f>_xlfn.XLOOKUP(A101,'Hospitalisation Details'!$A$2:$A$2339,'Hospitalisation Details'!$L$2:$L$2339)</f>
        <v>28303</v>
      </c>
      <c r="M101" s="14">
        <f>_xlfn.XLOOKUP(A101,'Hospitalisation Details'!$A$2:$A$2339,'Hospitalisation Details'!$F$2:$F$2339)</f>
        <v>40284.379999999997</v>
      </c>
      <c r="N101" s="1" t="str">
        <f>_xlfn.XLOOKUP(A101,'Hospitalisation Details'!$A$2:$A$2339,'Hospitalisation Details'!$G$2:$G$2339)</f>
        <v>tier - 1</v>
      </c>
      <c r="O101" s="1" t="str">
        <f>_xlfn.XLOOKUP(A101,'Hospitalisation Details'!$A$2:$A$2339,'Hospitalisation Details'!$H$2:$H$2339)</f>
        <v>tier - 3</v>
      </c>
      <c r="P101" s="1" t="str">
        <f>_xlfn.XLOOKUP(A101,'Hospitalisation Details'!$A$2:$A$2339,'Hospitalisation Details'!$I$2:$I$2339)</f>
        <v>R1012</v>
      </c>
      <c r="Q101" s="75">
        <f>_xlfn.XLOOKUP(A101,'Hospitalisation Details'!$A$2:$A$2339,'Hospitalisation Details'!$M$2:$M$2339)</f>
        <v>45</v>
      </c>
      <c r="R101" s="1" t="str">
        <f t="shared" si="3"/>
        <v>Middle Aged</v>
      </c>
    </row>
    <row r="102" spans="1:18" ht="15.6" x14ac:dyDescent="0.3">
      <c r="A102" s="4" t="s">
        <v>101</v>
      </c>
      <c r="B102" s="1" t="str">
        <f>_xlfn.XLOOKUP(A102,'Customer Names'!$A$2:$A$2336,'Customer Names'!$D$2:$D$2336)</f>
        <v xml:space="preserve"> Brian</v>
      </c>
      <c r="C102" s="1">
        <f>_xlfn.XLOOKUP(A102,'Midical Examination'!$A$2:$A$2336,'Midical Examination'!$B$2:$B$2336)</f>
        <v>35.75</v>
      </c>
      <c r="D102" s="1">
        <f>_xlfn.XLOOKUP(A102,'Midical Examination'!$A$2:$A$2336,'Midical Examination'!$C$2:$C$2336)</f>
        <v>8</v>
      </c>
      <c r="E102" s="7" t="str">
        <f>_xlfn.XLOOKUP(A102,'Midical Examination'!$A$2:$A$2336,'Midical Examination'!$D$2:$D$2336)</f>
        <v>yes</v>
      </c>
      <c r="F102" s="7" t="str">
        <f>_xlfn.XLOOKUP(A102,'Midical Examination'!$A$2:$A$2336,'Midical Examination'!$E$2:$E$2336)</f>
        <v>No</v>
      </c>
      <c r="G102" s="7" t="str">
        <f>_xlfn.XLOOKUP(A102,'Midical Examination'!$A$2:$A$2336,'Midical Examination'!$F$2:$F$2336)</f>
        <v>No</v>
      </c>
      <c r="H102" s="13">
        <f>_xlfn.XLOOKUP(A102,'Midical Examination'!$A$2:$A$2336,'Midical Examination'!$G$2:$G$2336)</f>
        <v>0</v>
      </c>
      <c r="I102" s="7" t="str">
        <f>_xlfn.XLOOKUP(A102,'Midical Examination'!$A$2:$A$2336,'Midical Examination'!$H$2:$H$2336)</f>
        <v>yes</v>
      </c>
      <c r="J102" s="1" t="str">
        <f>_xlfn.XLOOKUP(A102,'Midical Examination'!$A$2:$A$2336,'Midical Examination'!$I$2:$I$2336)</f>
        <v>Obesity</v>
      </c>
      <c r="K102" s="1" t="str">
        <f t="shared" si="2"/>
        <v>Diabetic</v>
      </c>
      <c r="L102" s="12">
        <f>_xlfn.XLOOKUP(A102,'Hospitalisation Details'!$A$2:$A$2339,'Hospitalisation Details'!$L$2:$L$2339)</f>
        <v>29863</v>
      </c>
      <c r="M102" s="14">
        <f>_xlfn.XLOOKUP(A102,'Hospitalisation Details'!$A$2:$A$2339,'Hospitalisation Details'!$F$2:$F$2339)</f>
        <v>40273.65</v>
      </c>
      <c r="N102" s="1" t="str">
        <f>_xlfn.XLOOKUP(A102,'Hospitalisation Details'!$A$2:$A$2339,'Hospitalisation Details'!$G$2:$G$2339)</f>
        <v>tier - 1</v>
      </c>
      <c r="O102" s="1" t="str">
        <f>_xlfn.XLOOKUP(A102,'Hospitalisation Details'!$A$2:$A$2339,'Hospitalisation Details'!$H$2:$H$2339)</f>
        <v>tier - 3</v>
      </c>
      <c r="P102" s="1" t="str">
        <f>_xlfn.XLOOKUP(A102,'Hospitalisation Details'!$A$2:$A$2339,'Hospitalisation Details'!$I$2:$I$2339)</f>
        <v>R1013</v>
      </c>
      <c r="Q102" s="75">
        <f>_xlfn.XLOOKUP(A102,'Hospitalisation Details'!$A$2:$A$2339,'Hospitalisation Details'!$M$2:$M$2339)</f>
        <v>41</v>
      </c>
      <c r="R102" s="1" t="str">
        <f t="shared" si="3"/>
        <v>Middle Aged</v>
      </c>
    </row>
    <row r="103" spans="1:18" ht="15.6" x14ac:dyDescent="0.3">
      <c r="A103" s="4" t="s">
        <v>102</v>
      </c>
      <c r="B103" s="1" t="str">
        <f>_xlfn.XLOOKUP(A103,'Customer Names'!$A$2:$A$2336,'Customer Names'!$D$2:$D$2336)</f>
        <v xml:space="preserve"> Sari</v>
      </c>
      <c r="C103" s="1">
        <f>_xlfn.XLOOKUP(A103,'Midical Examination'!$A$2:$A$2336,'Midical Examination'!$B$2:$B$2336)</f>
        <v>53.81</v>
      </c>
      <c r="D103" s="1">
        <f>_xlfn.XLOOKUP(A103,'Midical Examination'!$A$2:$A$2336,'Midical Examination'!$C$2:$C$2336)</f>
        <v>8.77</v>
      </c>
      <c r="E103" s="7" t="str">
        <f>_xlfn.XLOOKUP(A103,'Midical Examination'!$A$2:$A$2336,'Midical Examination'!$D$2:$D$2336)</f>
        <v>yes</v>
      </c>
      <c r="F103" s="7" t="str">
        <f>_xlfn.XLOOKUP(A103,'Midical Examination'!$A$2:$A$2336,'Midical Examination'!$E$2:$E$2336)</f>
        <v>No</v>
      </c>
      <c r="G103" s="7" t="str">
        <f>_xlfn.XLOOKUP(A103,'Midical Examination'!$A$2:$A$2336,'Midical Examination'!$F$2:$F$2336)</f>
        <v>No</v>
      </c>
      <c r="H103" s="13">
        <f>_xlfn.XLOOKUP(A103,'Midical Examination'!$A$2:$A$2336,'Midical Examination'!$G$2:$G$2336)</f>
        <v>0</v>
      </c>
      <c r="I103" s="7" t="str">
        <f>_xlfn.XLOOKUP(A103,'Midical Examination'!$A$2:$A$2336,'Midical Examination'!$H$2:$H$2336)</f>
        <v>yes</v>
      </c>
      <c r="J103" s="1" t="str">
        <f>_xlfn.XLOOKUP(A103,'Midical Examination'!$A$2:$A$2336,'Midical Examination'!$I$2:$I$2336)</f>
        <v>Obesity</v>
      </c>
      <c r="K103" s="1" t="str">
        <f t="shared" si="2"/>
        <v>Diabetic</v>
      </c>
      <c r="L103" s="12">
        <f>_xlfn.XLOOKUP(A103,'Hospitalisation Details'!$A$2:$A$2339,'Hospitalisation Details'!$L$2:$L$2339)</f>
        <v>29795</v>
      </c>
      <c r="M103" s="14">
        <f>_xlfn.XLOOKUP(A103,'Hospitalisation Details'!$A$2:$A$2339,'Hospitalisation Details'!$F$2:$F$2339)</f>
        <v>40208.559999999998</v>
      </c>
      <c r="N103" s="1" t="str">
        <f>_xlfn.XLOOKUP(A103,'Hospitalisation Details'!$A$2:$A$2339,'Hospitalisation Details'!$G$2:$G$2339)</f>
        <v>tier - 1</v>
      </c>
      <c r="O103" s="1" t="str">
        <f>_xlfn.XLOOKUP(A103,'Hospitalisation Details'!$A$2:$A$2339,'Hospitalisation Details'!$H$2:$H$2339)</f>
        <v>tier - 2</v>
      </c>
      <c r="P103" s="1" t="str">
        <f>_xlfn.XLOOKUP(A103,'Hospitalisation Details'!$A$2:$A$2339,'Hospitalisation Details'!$I$2:$I$2339)</f>
        <v>R1011</v>
      </c>
      <c r="Q103" s="75">
        <f>_xlfn.XLOOKUP(A103,'Hospitalisation Details'!$A$2:$A$2339,'Hospitalisation Details'!$M$2:$M$2339)</f>
        <v>41</v>
      </c>
      <c r="R103" s="1" t="str">
        <f t="shared" si="3"/>
        <v>Middle Aged</v>
      </c>
    </row>
    <row r="104" spans="1:18" ht="15.6" x14ac:dyDescent="0.3">
      <c r="A104" s="4" t="s">
        <v>103</v>
      </c>
      <c r="B104" s="1" t="str">
        <f>_xlfn.XLOOKUP(A104,'Customer Names'!$A$2:$A$2336,'Customer Names'!$D$2:$D$2336)</f>
        <v xml:space="preserve"> Robert M</v>
      </c>
      <c r="C104" s="1">
        <f>_xlfn.XLOOKUP(A104,'Midical Examination'!$A$2:$A$2336,'Midical Examination'!$B$2:$B$2336)</f>
        <v>49.48</v>
      </c>
      <c r="D104" s="1">
        <f>_xlfn.XLOOKUP(A104,'Midical Examination'!$A$2:$A$2336,'Midical Examination'!$C$2:$C$2336)</f>
        <v>4.96</v>
      </c>
      <c r="E104" s="7" t="str">
        <f>_xlfn.XLOOKUP(A104,'Midical Examination'!$A$2:$A$2336,'Midical Examination'!$D$2:$D$2336)</f>
        <v>No</v>
      </c>
      <c r="F104" s="7" t="str">
        <f>_xlfn.XLOOKUP(A104,'Midical Examination'!$A$2:$A$2336,'Midical Examination'!$E$2:$E$2336)</f>
        <v>No</v>
      </c>
      <c r="G104" s="7" t="str">
        <f>_xlfn.XLOOKUP(A104,'Midical Examination'!$A$2:$A$2336,'Midical Examination'!$F$2:$F$2336)</f>
        <v>Yes</v>
      </c>
      <c r="H104" s="13">
        <f>_xlfn.XLOOKUP(A104,'Midical Examination'!$A$2:$A$2336,'Midical Examination'!$G$2:$G$2336)</f>
        <v>1</v>
      </c>
      <c r="I104" s="7" t="str">
        <f>_xlfn.XLOOKUP(A104,'Midical Examination'!$A$2:$A$2336,'Midical Examination'!$H$2:$H$2336)</f>
        <v>yes</v>
      </c>
      <c r="J104" s="1" t="str">
        <f>_xlfn.XLOOKUP(A104,'Midical Examination'!$A$2:$A$2336,'Midical Examination'!$I$2:$I$2336)</f>
        <v>Obesity</v>
      </c>
      <c r="K104" s="1" t="str">
        <f t="shared" si="2"/>
        <v>Normal</v>
      </c>
      <c r="L104" s="12">
        <f>_xlfn.XLOOKUP(A104,'Hospitalisation Details'!$A$2:$A$2339,'Hospitalisation Details'!$L$2:$L$2339)</f>
        <v>29085</v>
      </c>
      <c r="M104" s="14">
        <f>_xlfn.XLOOKUP(A104,'Hospitalisation Details'!$A$2:$A$2339,'Hospitalisation Details'!$F$2:$F$2339)</f>
        <v>40204.83</v>
      </c>
      <c r="N104" s="1" t="str">
        <f>_xlfn.XLOOKUP(A104,'Hospitalisation Details'!$A$2:$A$2339,'Hospitalisation Details'!$G$2:$G$2339)</f>
        <v>tier - 1</v>
      </c>
      <c r="O104" s="1" t="str">
        <f>_xlfn.XLOOKUP(A104,'Hospitalisation Details'!$A$2:$A$2339,'Hospitalisation Details'!$H$2:$H$2339)</f>
        <v>tier - 3</v>
      </c>
      <c r="P104" s="1" t="str">
        <f>_xlfn.XLOOKUP(A104,'Hospitalisation Details'!$A$2:$A$2339,'Hospitalisation Details'!$I$2:$I$2339)</f>
        <v>R1012</v>
      </c>
      <c r="Q104" s="75">
        <f>_xlfn.XLOOKUP(A104,'Hospitalisation Details'!$A$2:$A$2339,'Hospitalisation Details'!$M$2:$M$2339)</f>
        <v>43</v>
      </c>
      <c r="R104" s="1" t="str">
        <f t="shared" si="3"/>
        <v>Middle Aged</v>
      </c>
    </row>
    <row r="105" spans="1:18" ht="15.6" x14ac:dyDescent="0.3">
      <c r="A105" s="4" t="s">
        <v>104</v>
      </c>
      <c r="B105" s="1" t="str">
        <f>_xlfn.XLOOKUP(A105,'Customer Names'!$A$2:$A$2336,'Customer Names'!$D$2:$D$2336)</f>
        <v xml:space="preserve"> Ricardo</v>
      </c>
      <c r="C105" s="1">
        <f>_xlfn.XLOOKUP(A105,'Midical Examination'!$A$2:$A$2336,'Midical Examination'!$B$2:$B$2336)</f>
        <v>34.1</v>
      </c>
      <c r="D105" s="1">
        <f>_xlfn.XLOOKUP(A105,'Midical Examination'!$A$2:$A$2336,'Midical Examination'!$C$2:$C$2336)</f>
        <v>4.43</v>
      </c>
      <c r="E105" s="7" t="str">
        <f>_xlfn.XLOOKUP(A105,'Midical Examination'!$A$2:$A$2336,'Midical Examination'!$D$2:$D$2336)</f>
        <v>yes</v>
      </c>
      <c r="F105" s="7" t="str">
        <f>_xlfn.XLOOKUP(A105,'Midical Examination'!$A$2:$A$2336,'Midical Examination'!$E$2:$E$2336)</f>
        <v>No</v>
      </c>
      <c r="G105" s="7" t="str">
        <f>_xlfn.XLOOKUP(A105,'Midical Examination'!$A$2:$A$2336,'Midical Examination'!$F$2:$F$2336)</f>
        <v>No</v>
      </c>
      <c r="H105" s="13">
        <f>_xlfn.XLOOKUP(A105,'Midical Examination'!$A$2:$A$2336,'Midical Examination'!$G$2:$G$2336)</f>
        <v>0</v>
      </c>
      <c r="I105" s="7" t="str">
        <f>_xlfn.XLOOKUP(A105,'Midical Examination'!$A$2:$A$2336,'Midical Examination'!$H$2:$H$2336)</f>
        <v>yes</v>
      </c>
      <c r="J105" s="1" t="str">
        <f>_xlfn.XLOOKUP(A105,'Midical Examination'!$A$2:$A$2336,'Midical Examination'!$I$2:$I$2336)</f>
        <v>Obesity</v>
      </c>
      <c r="K105" s="1" t="str">
        <f t="shared" si="2"/>
        <v>Normal</v>
      </c>
      <c r="L105" s="12">
        <f>_xlfn.XLOOKUP(A105,'Hospitalisation Details'!$A$2:$A$2339,'Hospitalisation Details'!$L$2:$L$2339)</f>
        <v>31341</v>
      </c>
      <c r="M105" s="14">
        <f>_xlfn.XLOOKUP(A105,'Hospitalisation Details'!$A$2:$A$2339,'Hospitalisation Details'!$F$2:$F$2339)</f>
        <v>40182.25</v>
      </c>
      <c r="N105" s="1" t="str">
        <f>_xlfn.XLOOKUP(A105,'Hospitalisation Details'!$A$2:$A$2339,'Hospitalisation Details'!$G$2:$G$2339)</f>
        <v>tier - 1</v>
      </c>
      <c r="O105" s="1" t="str">
        <f>_xlfn.XLOOKUP(A105,'Hospitalisation Details'!$A$2:$A$2339,'Hospitalisation Details'!$H$2:$H$2339)</f>
        <v>tier - 2</v>
      </c>
      <c r="P105" s="1" t="str">
        <f>_xlfn.XLOOKUP(A105,'Hospitalisation Details'!$A$2:$A$2339,'Hospitalisation Details'!$I$2:$I$2339)</f>
        <v>R1011</v>
      </c>
      <c r="Q105" s="75">
        <f>_xlfn.XLOOKUP(A105,'Hospitalisation Details'!$A$2:$A$2339,'Hospitalisation Details'!$M$2:$M$2339)</f>
        <v>37</v>
      </c>
      <c r="R105" s="1" t="str">
        <f t="shared" si="3"/>
        <v>Adult</v>
      </c>
    </row>
    <row r="106" spans="1:18" ht="15.6" x14ac:dyDescent="0.3">
      <c r="A106" s="4" t="s">
        <v>105</v>
      </c>
      <c r="B106" s="1" t="str">
        <f>_xlfn.XLOOKUP(A106,'Customer Names'!$A$2:$A$2336,'Customer Names'!$D$2:$D$2336)</f>
        <v xml:space="preserve"> Gedion</v>
      </c>
      <c r="C106" s="1">
        <f>_xlfn.XLOOKUP(A106,'Midical Examination'!$A$2:$A$2336,'Midical Examination'!$B$2:$B$2336)</f>
        <v>35.299999999999997</v>
      </c>
      <c r="D106" s="1">
        <f>_xlfn.XLOOKUP(A106,'Midical Examination'!$A$2:$A$2336,'Midical Examination'!$C$2:$C$2336)</f>
        <v>5.82</v>
      </c>
      <c r="E106" s="7" t="str">
        <f>_xlfn.XLOOKUP(A106,'Midical Examination'!$A$2:$A$2336,'Midical Examination'!$D$2:$D$2336)</f>
        <v>yes</v>
      </c>
      <c r="F106" s="7" t="str">
        <f>_xlfn.XLOOKUP(A106,'Midical Examination'!$A$2:$A$2336,'Midical Examination'!$E$2:$E$2336)</f>
        <v>No</v>
      </c>
      <c r="G106" s="7" t="str">
        <f>_xlfn.XLOOKUP(A106,'Midical Examination'!$A$2:$A$2336,'Midical Examination'!$F$2:$F$2336)</f>
        <v>Yes</v>
      </c>
      <c r="H106" s="13">
        <f>_xlfn.XLOOKUP(A106,'Midical Examination'!$A$2:$A$2336,'Midical Examination'!$G$2:$G$2336)</f>
        <v>1</v>
      </c>
      <c r="I106" s="7" t="str">
        <f>_xlfn.XLOOKUP(A106,'Midical Examination'!$A$2:$A$2336,'Midical Examination'!$H$2:$H$2336)</f>
        <v>yes</v>
      </c>
      <c r="J106" s="1" t="str">
        <f>_xlfn.XLOOKUP(A106,'Midical Examination'!$A$2:$A$2336,'Midical Examination'!$I$2:$I$2336)</f>
        <v>Obesity</v>
      </c>
      <c r="K106" s="1" t="str">
        <f t="shared" si="2"/>
        <v>Pre-Diabetic</v>
      </c>
      <c r="L106" s="12">
        <f>_xlfn.XLOOKUP(A106,'Hospitalisation Details'!$A$2:$A$2339,'Hospitalisation Details'!$L$2:$L$2339)</f>
        <v>30603</v>
      </c>
      <c r="M106" s="14">
        <f>_xlfn.XLOOKUP(A106,'Hospitalisation Details'!$A$2:$A$2339,'Hospitalisation Details'!$F$2:$F$2339)</f>
        <v>40103.89</v>
      </c>
      <c r="N106" s="1" t="str">
        <f>_xlfn.XLOOKUP(A106,'Hospitalisation Details'!$A$2:$A$2339,'Hospitalisation Details'!$G$2:$G$2339)</f>
        <v>tier - 1</v>
      </c>
      <c r="O106" s="1" t="str">
        <f>_xlfn.XLOOKUP(A106,'Hospitalisation Details'!$A$2:$A$2339,'Hospitalisation Details'!$H$2:$H$2339)</f>
        <v>tier - 2</v>
      </c>
      <c r="P106" s="1" t="str">
        <f>_xlfn.XLOOKUP(A106,'Hospitalisation Details'!$A$2:$A$2339,'Hospitalisation Details'!$I$2:$I$2339)</f>
        <v>R1011</v>
      </c>
      <c r="Q106" s="75">
        <f>_xlfn.XLOOKUP(A106,'Hospitalisation Details'!$A$2:$A$2339,'Hospitalisation Details'!$M$2:$M$2339)</f>
        <v>39</v>
      </c>
      <c r="R106" s="1" t="str">
        <f t="shared" si="3"/>
        <v>Adult</v>
      </c>
    </row>
    <row r="107" spans="1:18" ht="15.6" x14ac:dyDescent="0.3">
      <c r="A107" s="4" t="s">
        <v>106</v>
      </c>
      <c r="B107" s="1" t="str">
        <f>_xlfn.XLOOKUP(A107,'Customer Names'!$A$2:$A$2336,'Customer Names'!$D$2:$D$2336)</f>
        <v xml:space="preserve"> Mark</v>
      </c>
      <c r="C107" s="1">
        <f>_xlfn.XLOOKUP(A107,'Midical Examination'!$A$2:$A$2336,'Midical Examination'!$B$2:$B$2336)</f>
        <v>43.83</v>
      </c>
      <c r="D107" s="1">
        <f>_xlfn.XLOOKUP(A107,'Midical Examination'!$A$2:$A$2336,'Midical Examination'!$C$2:$C$2336)</f>
        <v>6.03</v>
      </c>
      <c r="E107" s="7" t="str">
        <f>_xlfn.XLOOKUP(A107,'Midical Examination'!$A$2:$A$2336,'Midical Examination'!$D$2:$D$2336)</f>
        <v>yes</v>
      </c>
      <c r="F107" s="7" t="str">
        <f>_xlfn.XLOOKUP(A107,'Midical Examination'!$A$2:$A$2336,'Midical Examination'!$E$2:$E$2336)</f>
        <v>No</v>
      </c>
      <c r="G107" s="7" t="str">
        <f>_xlfn.XLOOKUP(A107,'Midical Examination'!$A$2:$A$2336,'Midical Examination'!$F$2:$F$2336)</f>
        <v>No</v>
      </c>
      <c r="H107" s="13">
        <f>_xlfn.XLOOKUP(A107,'Midical Examination'!$A$2:$A$2336,'Midical Examination'!$G$2:$G$2336)</f>
        <v>2</v>
      </c>
      <c r="I107" s="7" t="str">
        <f>_xlfn.XLOOKUP(A107,'Midical Examination'!$A$2:$A$2336,'Midical Examination'!$H$2:$H$2336)</f>
        <v>yes</v>
      </c>
      <c r="J107" s="1" t="str">
        <f>_xlfn.XLOOKUP(A107,'Midical Examination'!$A$2:$A$2336,'Midical Examination'!$I$2:$I$2336)</f>
        <v>Obesity</v>
      </c>
      <c r="K107" s="1" t="str">
        <f t="shared" si="2"/>
        <v>Pre-Diabetic</v>
      </c>
      <c r="L107" s="12">
        <f>_xlfn.XLOOKUP(A107,'Hospitalisation Details'!$A$2:$A$2339,'Hospitalisation Details'!$L$2:$L$2339)</f>
        <v>24331</v>
      </c>
      <c r="M107" s="14">
        <f>_xlfn.XLOOKUP(A107,'Hospitalisation Details'!$A$2:$A$2339,'Hospitalisation Details'!$F$2:$F$2339)</f>
        <v>40069.440000000002</v>
      </c>
      <c r="N107" s="1" t="str">
        <f>_xlfn.XLOOKUP(A107,'Hospitalisation Details'!$A$2:$A$2339,'Hospitalisation Details'!$G$2:$G$2339)</f>
        <v>tier - 1</v>
      </c>
      <c r="O107" s="1" t="str">
        <f>_xlfn.XLOOKUP(A107,'Hospitalisation Details'!$A$2:$A$2339,'Hospitalisation Details'!$H$2:$H$2339)</f>
        <v>tier - 3</v>
      </c>
      <c r="P107" s="1" t="str">
        <f>_xlfn.XLOOKUP(A107,'Hospitalisation Details'!$A$2:$A$2339,'Hospitalisation Details'!$I$2:$I$2339)</f>
        <v>R1011</v>
      </c>
      <c r="Q107" s="75">
        <f>_xlfn.XLOOKUP(A107,'Hospitalisation Details'!$A$2:$A$2339,'Hospitalisation Details'!$M$2:$M$2339)</f>
        <v>56</v>
      </c>
      <c r="R107" s="1" t="str">
        <f t="shared" si="3"/>
        <v>Middle Aged</v>
      </c>
    </row>
    <row r="108" spans="1:18" ht="15.6" x14ac:dyDescent="0.3">
      <c r="A108" s="4" t="s">
        <v>107</v>
      </c>
      <c r="B108" s="1" t="str">
        <f>_xlfn.XLOOKUP(A108,'Customer Names'!$A$2:$A$2336,'Customer Names'!$D$2:$D$2336)</f>
        <v xml:space="preserve"> Gamini P</v>
      </c>
      <c r="C108" s="1">
        <f>_xlfn.XLOOKUP(A108,'Midical Examination'!$A$2:$A$2336,'Midical Examination'!$B$2:$B$2336)</f>
        <v>50.07</v>
      </c>
      <c r="D108" s="1">
        <f>_xlfn.XLOOKUP(A108,'Midical Examination'!$A$2:$A$2336,'Midical Examination'!$C$2:$C$2336)</f>
        <v>9.27</v>
      </c>
      <c r="E108" s="7" t="str">
        <f>_xlfn.XLOOKUP(A108,'Midical Examination'!$A$2:$A$2336,'Midical Examination'!$D$2:$D$2336)</f>
        <v>No</v>
      </c>
      <c r="F108" s="7" t="str">
        <f>_xlfn.XLOOKUP(A108,'Midical Examination'!$A$2:$A$2336,'Midical Examination'!$E$2:$E$2336)</f>
        <v>No</v>
      </c>
      <c r="G108" s="7" t="str">
        <f>_xlfn.XLOOKUP(A108,'Midical Examination'!$A$2:$A$2336,'Midical Examination'!$F$2:$F$2336)</f>
        <v>No</v>
      </c>
      <c r="H108" s="13">
        <f>_xlfn.XLOOKUP(A108,'Midical Examination'!$A$2:$A$2336,'Midical Examination'!$G$2:$G$2336)</f>
        <v>0</v>
      </c>
      <c r="I108" s="7" t="str">
        <f>_xlfn.XLOOKUP(A108,'Midical Examination'!$A$2:$A$2336,'Midical Examination'!$H$2:$H$2336)</f>
        <v>yes</v>
      </c>
      <c r="J108" s="1" t="str">
        <f>_xlfn.XLOOKUP(A108,'Midical Examination'!$A$2:$A$2336,'Midical Examination'!$I$2:$I$2336)</f>
        <v>Obesity</v>
      </c>
      <c r="K108" s="1" t="str">
        <f t="shared" si="2"/>
        <v>Diabetic</v>
      </c>
      <c r="L108" s="12">
        <f>_xlfn.XLOOKUP(A108,'Hospitalisation Details'!$A$2:$A$2339,'Hospitalisation Details'!$L$2:$L$2339)</f>
        <v>28844</v>
      </c>
      <c r="M108" s="14">
        <f>_xlfn.XLOOKUP(A108,'Hospitalisation Details'!$A$2:$A$2339,'Hospitalisation Details'!$F$2:$F$2339)</f>
        <v>40054.730000000003</v>
      </c>
      <c r="N108" s="1" t="str">
        <f>_xlfn.XLOOKUP(A108,'Hospitalisation Details'!$A$2:$A$2339,'Hospitalisation Details'!$G$2:$G$2339)</f>
        <v>tier - 1</v>
      </c>
      <c r="O108" s="1" t="str">
        <f>_xlfn.XLOOKUP(A108,'Hospitalisation Details'!$A$2:$A$2339,'Hospitalisation Details'!$H$2:$H$2339)</f>
        <v>tier - 3</v>
      </c>
      <c r="P108" s="1" t="str">
        <f>_xlfn.XLOOKUP(A108,'Hospitalisation Details'!$A$2:$A$2339,'Hospitalisation Details'!$I$2:$I$2339)</f>
        <v>R1011</v>
      </c>
      <c r="Q108" s="75">
        <f>_xlfn.XLOOKUP(A108,'Hospitalisation Details'!$A$2:$A$2339,'Hospitalisation Details'!$M$2:$M$2339)</f>
        <v>44</v>
      </c>
      <c r="R108" s="1" t="str">
        <f t="shared" si="3"/>
        <v>Middle Aged</v>
      </c>
    </row>
    <row r="109" spans="1:18" ht="15.6" x14ac:dyDescent="0.3">
      <c r="A109" s="4" t="s">
        <v>108</v>
      </c>
      <c r="B109" s="1" t="str">
        <f>_xlfn.XLOOKUP(A109,'Customer Names'!$A$2:$A$2336,'Customer Names'!$D$2:$D$2336)</f>
        <v xml:space="preserve"> Emily J</v>
      </c>
      <c r="C109" s="1">
        <f>_xlfn.XLOOKUP(A109,'Midical Examination'!$A$2:$A$2336,'Midical Examination'!$B$2:$B$2336)</f>
        <v>32.774999999999999</v>
      </c>
      <c r="D109" s="1">
        <f>_xlfn.XLOOKUP(A109,'Midical Examination'!$A$2:$A$2336,'Midical Examination'!$C$2:$C$2336)</f>
        <v>5.53</v>
      </c>
      <c r="E109" s="7" t="str">
        <f>_xlfn.XLOOKUP(A109,'Midical Examination'!$A$2:$A$2336,'Midical Examination'!$D$2:$D$2336)</f>
        <v>No</v>
      </c>
      <c r="F109" s="7" t="str">
        <f>_xlfn.XLOOKUP(A109,'Midical Examination'!$A$2:$A$2336,'Midical Examination'!$E$2:$E$2336)</f>
        <v>No</v>
      </c>
      <c r="G109" s="7" t="str">
        <f>_xlfn.XLOOKUP(A109,'Midical Examination'!$A$2:$A$2336,'Midical Examination'!$F$2:$F$2336)</f>
        <v>No</v>
      </c>
      <c r="H109" s="13">
        <f>_xlfn.XLOOKUP(A109,'Midical Examination'!$A$2:$A$2336,'Midical Examination'!$G$2:$G$2336)</f>
        <v>0</v>
      </c>
      <c r="I109" s="7" t="str">
        <f>_xlfn.XLOOKUP(A109,'Midical Examination'!$A$2:$A$2336,'Midical Examination'!$H$2:$H$2336)</f>
        <v>yes</v>
      </c>
      <c r="J109" s="1" t="str">
        <f>_xlfn.XLOOKUP(A109,'Midical Examination'!$A$2:$A$2336,'Midical Examination'!$I$2:$I$2336)</f>
        <v>Obesity</v>
      </c>
      <c r="K109" s="1" t="str">
        <f t="shared" si="2"/>
        <v>Normal</v>
      </c>
      <c r="L109" s="12">
        <f>_xlfn.XLOOKUP(A109,'Hospitalisation Details'!$A$2:$A$2339,'Hospitalisation Details'!$L$2:$L$2339)</f>
        <v>30310</v>
      </c>
      <c r="M109" s="14">
        <f>_xlfn.XLOOKUP(A109,'Hospitalisation Details'!$A$2:$A$2339,'Hospitalisation Details'!$F$2:$F$2339)</f>
        <v>40003.33</v>
      </c>
      <c r="N109" s="1" t="str">
        <f>_xlfn.XLOOKUP(A109,'Hospitalisation Details'!$A$2:$A$2339,'Hospitalisation Details'!$G$2:$G$2339)</f>
        <v>tier - 1</v>
      </c>
      <c r="O109" s="1" t="str">
        <f>_xlfn.XLOOKUP(A109,'Hospitalisation Details'!$A$2:$A$2339,'Hospitalisation Details'!$H$2:$H$2339)</f>
        <v>tier - 1</v>
      </c>
      <c r="P109" s="1" t="str">
        <f>_xlfn.XLOOKUP(A109,'Hospitalisation Details'!$A$2:$A$2339,'Hospitalisation Details'!$I$2:$I$2339)</f>
        <v>R1012</v>
      </c>
      <c r="Q109" s="75">
        <f>_xlfn.XLOOKUP(A109,'Hospitalisation Details'!$A$2:$A$2339,'Hospitalisation Details'!$M$2:$M$2339)</f>
        <v>40</v>
      </c>
      <c r="R109" s="1" t="str">
        <f t="shared" si="3"/>
        <v>Middle Aged</v>
      </c>
    </row>
    <row r="110" spans="1:18" ht="15.6" x14ac:dyDescent="0.3">
      <c r="A110" s="4" t="s">
        <v>109</v>
      </c>
      <c r="B110" s="1" t="str">
        <f>_xlfn.XLOOKUP(A110,'Customer Names'!$A$2:$A$2336,'Customer Names'!$D$2:$D$2336)</f>
        <v xml:space="preserve"> Amanda</v>
      </c>
      <c r="C110" s="1">
        <f>_xlfn.XLOOKUP(A110,'Midical Examination'!$A$2:$A$2336,'Midical Examination'!$B$2:$B$2336)</f>
        <v>34.104999999999997</v>
      </c>
      <c r="D110" s="1">
        <f>_xlfn.XLOOKUP(A110,'Midical Examination'!$A$2:$A$2336,'Midical Examination'!$C$2:$C$2336)</f>
        <v>5.07</v>
      </c>
      <c r="E110" s="7" t="str">
        <f>_xlfn.XLOOKUP(A110,'Midical Examination'!$A$2:$A$2336,'Midical Examination'!$D$2:$D$2336)</f>
        <v>No</v>
      </c>
      <c r="F110" s="7" t="str">
        <f>_xlfn.XLOOKUP(A110,'Midical Examination'!$A$2:$A$2336,'Midical Examination'!$E$2:$E$2336)</f>
        <v>No</v>
      </c>
      <c r="G110" s="7" t="str">
        <f>_xlfn.XLOOKUP(A110,'Midical Examination'!$A$2:$A$2336,'Midical Examination'!$F$2:$F$2336)</f>
        <v>No</v>
      </c>
      <c r="H110" s="13">
        <f>_xlfn.XLOOKUP(A110,'Midical Examination'!$A$2:$A$2336,'Midical Examination'!$G$2:$G$2336)</f>
        <v>1</v>
      </c>
      <c r="I110" s="7" t="str">
        <f>_xlfn.XLOOKUP(A110,'Midical Examination'!$A$2:$A$2336,'Midical Examination'!$H$2:$H$2336)</f>
        <v>yes</v>
      </c>
      <c r="J110" s="1" t="str">
        <f>_xlfn.XLOOKUP(A110,'Midical Examination'!$A$2:$A$2336,'Midical Examination'!$I$2:$I$2336)</f>
        <v>Obesity</v>
      </c>
      <c r="K110" s="1" t="str">
        <f t="shared" si="2"/>
        <v>Normal</v>
      </c>
      <c r="L110" s="12">
        <f>_xlfn.XLOOKUP(A110,'Hospitalisation Details'!$A$2:$A$2339,'Hospitalisation Details'!$L$2:$L$2339)</f>
        <v>31997</v>
      </c>
      <c r="M110" s="14">
        <f>_xlfn.XLOOKUP(A110,'Hospitalisation Details'!$A$2:$A$2339,'Hospitalisation Details'!$F$2:$F$2339)</f>
        <v>39983.43</v>
      </c>
      <c r="N110" s="1" t="str">
        <f>_xlfn.XLOOKUP(A110,'Hospitalisation Details'!$A$2:$A$2339,'Hospitalisation Details'!$G$2:$G$2339)</f>
        <v>tier - 2</v>
      </c>
      <c r="O110" s="1" t="str">
        <f>_xlfn.XLOOKUP(A110,'Hospitalisation Details'!$A$2:$A$2339,'Hospitalisation Details'!$H$2:$H$2339)</f>
        <v>tier - 3</v>
      </c>
      <c r="P110" s="1" t="str">
        <f>_xlfn.XLOOKUP(A110,'Hospitalisation Details'!$A$2:$A$2339,'Hospitalisation Details'!$I$2:$I$2339)</f>
        <v>R1012</v>
      </c>
      <c r="Q110" s="75">
        <f>_xlfn.XLOOKUP(A110,'Hospitalisation Details'!$A$2:$A$2339,'Hospitalisation Details'!$M$2:$M$2339)</f>
        <v>35</v>
      </c>
      <c r="R110" s="1" t="str">
        <f t="shared" si="3"/>
        <v>Adult</v>
      </c>
    </row>
    <row r="111" spans="1:18" ht="15.6" x14ac:dyDescent="0.3">
      <c r="A111" s="4" t="s">
        <v>110</v>
      </c>
      <c r="B111" s="1" t="str">
        <f>_xlfn.XLOOKUP(A111,'Customer Names'!$A$2:$A$2336,'Customer Names'!$D$2:$D$2336)</f>
        <v xml:space="preserve"> Nicholas</v>
      </c>
      <c r="C111" s="1">
        <f>_xlfn.XLOOKUP(A111,'Midical Examination'!$A$2:$A$2336,'Midical Examination'!$B$2:$B$2336)</f>
        <v>48.93</v>
      </c>
      <c r="D111" s="1">
        <f>_xlfn.XLOOKUP(A111,'Midical Examination'!$A$2:$A$2336,'Midical Examination'!$C$2:$C$2336)</f>
        <v>11.17</v>
      </c>
      <c r="E111" s="7" t="str">
        <f>_xlfn.XLOOKUP(A111,'Midical Examination'!$A$2:$A$2336,'Midical Examination'!$D$2:$D$2336)</f>
        <v>yes</v>
      </c>
      <c r="F111" s="7" t="str">
        <f>_xlfn.XLOOKUP(A111,'Midical Examination'!$A$2:$A$2336,'Midical Examination'!$E$2:$E$2336)</f>
        <v>No</v>
      </c>
      <c r="G111" s="7" t="str">
        <f>_xlfn.XLOOKUP(A111,'Midical Examination'!$A$2:$A$2336,'Midical Examination'!$F$2:$F$2336)</f>
        <v>No</v>
      </c>
      <c r="H111" s="13">
        <f>_xlfn.XLOOKUP(A111,'Midical Examination'!$A$2:$A$2336,'Midical Examination'!$G$2:$G$2336)</f>
        <v>1</v>
      </c>
      <c r="I111" s="7" t="str">
        <f>_xlfn.XLOOKUP(A111,'Midical Examination'!$A$2:$A$2336,'Midical Examination'!$H$2:$H$2336)</f>
        <v>yes</v>
      </c>
      <c r="J111" s="1" t="str">
        <f>_xlfn.XLOOKUP(A111,'Midical Examination'!$A$2:$A$2336,'Midical Examination'!$I$2:$I$2336)</f>
        <v>Obesity</v>
      </c>
      <c r="K111" s="1" t="str">
        <f t="shared" si="2"/>
        <v>Diabetic</v>
      </c>
      <c r="L111" s="12">
        <f>_xlfn.XLOOKUP(A111,'Hospitalisation Details'!$A$2:$A$2339,'Hospitalisation Details'!$L$2:$L$2339)</f>
        <v>27730</v>
      </c>
      <c r="M111" s="14">
        <f>_xlfn.XLOOKUP(A111,'Hospitalisation Details'!$A$2:$A$2339,'Hospitalisation Details'!$F$2:$F$2339)</f>
        <v>39963.120000000003</v>
      </c>
      <c r="N111" s="1" t="str">
        <f>_xlfn.XLOOKUP(A111,'Hospitalisation Details'!$A$2:$A$2339,'Hospitalisation Details'!$G$2:$G$2339)</f>
        <v>tier - 2</v>
      </c>
      <c r="O111" s="1" t="str">
        <f>_xlfn.XLOOKUP(A111,'Hospitalisation Details'!$A$2:$A$2339,'Hospitalisation Details'!$H$2:$H$2339)</f>
        <v>tier - 2</v>
      </c>
      <c r="P111" s="1" t="str">
        <f>_xlfn.XLOOKUP(A111,'Hospitalisation Details'!$A$2:$A$2339,'Hospitalisation Details'!$I$2:$I$2339)</f>
        <v>R1011</v>
      </c>
      <c r="Q111" s="75">
        <f>_xlfn.XLOOKUP(A111,'Hospitalisation Details'!$A$2:$A$2339,'Hospitalisation Details'!$M$2:$M$2339)</f>
        <v>47</v>
      </c>
      <c r="R111" s="1" t="str">
        <f t="shared" si="3"/>
        <v>Middle Aged</v>
      </c>
    </row>
    <row r="112" spans="1:18" ht="15.6" x14ac:dyDescent="0.3">
      <c r="A112" s="4" t="s">
        <v>111</v>
      </c>
      <c r="B112" s="1" t="str">
        <f>_xlfn.XLOOKUP(A112,'Customer Names'!$A$2:$A$2336,'Customer Names'!$D$2:$D$2336)</f>
        <v xml:space="preserve"> Knox</v>
      </c>
      <c r="C112" s="1">
        <f>_xlfn.XLOOKUP(A112,'Midical Examination'!$A$2:$A$2336,'Midical Examination'!$B$2:$B$2336)</f>
        <v>37.07</v>
      </c>
      <c r="D112" s="1">
        <f>_xlfn.XLOOKUP(A112,'Midical Examination'!$A$2:$A$2336,'Midical Examination'!$C$2:$C$2336)</f>
        <v>6.14</v>
      </c>
      <c r="E112" s="7" t="str">
        <f>_xlfn.XLOOKUP(A112,'Midical Examination'!$A$2:$A$2336,'Midical Examination'!$D$2:$D$2336)</f>
        <v>yes</v>
      </c>
      <c r="F112" s="7" t="str">
        <f>_xlfn.XLOOKUP(A112,'Midical Examination'!$A$2:$A$2336,'Midical Examination'!$E$2:$E$2336)</f>
        <v>No</v>
      </c>
      <c r="G112" s="7" t="str">
        <f>_xlfn.XLOOKUP(A112,'Midical Examination'!$A$2:$A$2336,'Midical Examination'!$F$2:$F$2336)</f>
        <v>No</v>
      </c>
      <c r="H112" s="13">
        <f>_xlfn.XLOOKUP(A112,'Midical Examination'!$A$2:$A$2336,'Midical Examination'!$G$2:$G$2336)</f>
        <v>0</v>
      </c>
      <c r="I112" s="7" t="str">
        <f>_xlfn.XLOOKUP(A112,'Midical Examination'!$A$2:$A$2336,'Midical Examination'!$H$2:$H$2336)</f>
        <v>yes</v>
      </c>
      <c r="J112" s="1" t="str">
        <f>_xlfn.XLOOKUP(A112,'Midical Examination'!$A$2:$A$2336,'Midical Examination'!$I$2:$I$2336)</f>
        <v>Obesity</v>
      </c>
      <c r="K112" s="1" t="str">
        <f t="shared" si="2"/>
        <v>Pre-Diabetic</v>
      </c>
      <c r="L112" s="12">
        <f>_xlfn.XLOOKUP(A112,'Hospitalisation Details'!$A$2:$A$2339,'Hospitalisation Details'!$L$2:$L$2339)</f>
        <v>31281</v>
      </c>
      <c r="M112" s="14">
        <f>_xlfn.XLOOKUP(A112,'Hospitalisation Details'!$A$2:$A$2339,'Hospitalisation Details'!$F$2:$F$2339)</f>
        <v>39871.699999999997</v>
      </c>
      <c r="N112" s="1" t="str">
        <f>_xlfn.XLOOKUP(A112,'Hospitalisation Details'!$A$2:$A$2339,'Hospitalisation Details'!$G$2:$G$2339)</f>
        <v>tier - 1</v>
      </c>
      <c r="O112" s="1" t="str">
        <f>_xlfn.XLOOKUP(A112,'Hospitalisation Details'!$A$2:$A$2339,'Hospitalisation Details'!$H$2:$H$2339)</f>
        <v>tier - 2</v>
      </c>
      <c r="P112" s="1" t="str">
        <f>_xlfn.XLOOKUP(A112,'Hospitalisation Details'!$A$2:$A$2339,'Hospitalisation Details'!$I$2:$I$2339)</f>
        <v>R1013</v>
      </c>
      <c r="Q112" s="75">
        <f>_xlfn.XLOOKUP(A112,'Hospitalisation Details'!$A$2:$A$2339,'Hospitalisation Details'!$M$2:$M$2339)</f>
        <v>37</v>
      </c>
      <c r="R112" s="1" t="str">
        <f t="shared" si="3"/>
        <v>Adult</v>
      </c>
    </row>
    <row r="113" spans="1:18" ht="15.6" x14ac:dyDescent="0.3">
      <c r="A113" s="4" t="s">
        <v>112</v>
      </c>
      <c r="B113" s="1" t="str">
        <f>_xlfn.XLOOKUP(A113,'Customer Names'!$A$2:$A$2336,'Customer Names'!$D$2:$D$2336)</f>
        <v xml:space="preserve"> Yianna</v>
      </c>
      <c r="C113" s="1">
        <f>_xlfn.XLOOKUP(A113,'Midical Examination'!$A$2:$A$2336,'Midical Examination'!$B$2:$B$2336)</f>
        <v>51.51</v>
      </c>
      <c r="D113" s="1">
        <f>_xlfn.XLOOKUP(A113,'Midical Examination'!$A$2:$A$2336,'Midical Examination'!$C$2:$C$2336)</f>
        <v>6.26</v>
      </c>
      <c r="E113" s="7" t="str">
        <f>_xlfn.XLOOKUP(A113,'Midical Examination'!$A$2:$A$2336,'Midical Examination'!$D$2:$D$2336)</f>
        <v>yes</v>
      </c>
      <c r="F113" s="7" t="str">
        <f>_xlfn.XLOOKUP(A113,'Midical Examination'!$A$2:$A$2336,'Midical Examination'!$E$2:$E$2336)</f>
        <v>No</v>
      </c>
      <c r="G113" s="7" t="str">
        <f>_xlfn.XLOOKUP(A113,'Midical Examination'!$A$2:$A$2336,'Midical Examination'!$F$2:$F$2336)</f>
        <v>Yes</v>
      </c>
      <c r="H113" s="13">
        <f>_xlfn.XLOOKUP(A113,'Midical Examination'!$A$2:$A$2336,'Midical Examination'!$G$2:$G$2336)</f>
        <v>1</v>
      </c>
      <c r="I113" s="7" t="str">
        <f>_xlfn.XLOOKUP(A113,'Midical Examination'!$A$2:$A$2336,'Midical Examination'!$H$2:$H$2336)</f>
        <v>yes</v>
      </c>
      <c r="J113" s="1" t="str">
        <f>_xlfn.XLOOKUP(A113,'Midical Examination'!$A$2:$A$2336,'Midical Examination'!$I$2:$I$2336)</f>
        <v>Obesity</v>
      </c>
      <c r="K113" s="1" t="str">
        <f t="shared" si="2"/>
        <v>Pre-Diabetic</v>
      </c>
      <c r="L113" s="12">
        <f>_xlfn.XLOOKUP(A113,'Hospitalisation Details'!$A$2:$A$2339,'Hospitalisation Details'!$L$2:$L$2339)</f>
        <v>30468</v>
      </c>
      <c r="M113" s="14">
        <f>_xlfn.XLOOKUP(A113,'Hospitalisation Details'!$A$2:$A$2339,'Hospitalisation Details'!$F$2:$F$2339)</f>
        <v>39865.699999999997</v>
      </c>
      <c r="N113" s="1" t="str">
        <f>_xlfn.XLOOKUP(A113,'Hospitalisation Details'!$A$2:$A$2339,'Hospitalisation Details'!$G$2:$G$2339)</f>
        <v>tier - 2</v>
      </c>
      <c r="O113" s="1" t="str">
        <f>_xlfn.XLOOKUP(A113,'Hospitalisation Details'!$A$2:$A$2339,'Hospitalisation Details'!$H$2:$H$2339)</f>
        <v>tier - 2</v>
      </c>
      <c r="P113" s="1" t="str">
        <f>_xlfn.XLOOKUP(A113,'Hospitalisation Details'!$A$2:$A$2339,'Hospitalisation Details'!$I$2:$I$2339)</f>
        <v>R1011</v>
      </c>
      <c r="Q113" s="75">
        <f>_xlfn.XLOOKUP(A113,'Hospitalisation Details'!$A$2:$A$2339,'Hospitalisation Details'!$M$2:$M$2339)</f>
        <v>40</v>
      </c>
      <c r="R113" s="1" t="str">
        <f t="shared" si="3"/>
        <v>Middle Aged</v>
      </c>
    </row>
    <row r="114" spans="1:18" ht="15.6" x14ac:dyDescent="0.3">
      <c r="A114" s="4" t="s">
        <v>113</v>
      </c>
      <c r="B114" s="1" t="str">
        <f>_xlfn.XLOOKUP(A114,'Customer Names'!$A$2:$A$2336,'Customer Names'!$D$2:$D$2336)</f>
        <v xml:space="preserve"> Roberta</v>
      </c>
      <c r="C114" s="1">
        <f>_xlfn.XLOOKUP(A114,'Midical Examination'!$A$2:$A$2336,'Midical Examination'!$B$2:$B$2336)</f>
        <v>34.799999999999997</v>
      </c>
      <c r="D114" s="1">
        <f>_xlfn.XLOOKUP(A114,'Midical Examination'!$A$2:$A$2336,'Midical Examination'!$C$2:$C$2336)</f>
        <v>4.72</v>
      </c>
      <c r="E114" s="7" t="str">
        <f>_xlfn.XLOOKUP(A114,'Midical Examination'!$A$2:$A$2336,'Midical Examination'!$D$2:$D$2336)</f>
        <v>yes</v>
      </c>
      <c r="F114" s="7" t="str">
        <f>_xlfn.XLOOKUP(A114,'Midical Examination'!$A$2:$A$2336,'Midical Examination'!$E$2:$E$2336)</f>
        <v>No</v>
      </c>
      <c r="G114" s="7" t="str">
        <f>_xlfn.XLOOKUP(A114,'Midical Examination'!$A$2:$A$2336,'Midical Examination'!$F$2:$F$2336)</f>
        <v>No</v>
      </c>
      <c r="H114" s="13">
        <f>_xlfn.XLOOKUP(A114,'Midical Examination'!$A$2:$A$2336,'Midical Examination'!$G$2:$G$2336)</f>
        <v>0</v>
      </c>
      <c r="I114" s="7" t="str">
        <f>_xlfn.XLOOKUP(A114,'Midical Examination'!$A$2:$A$2336,'Midical Examination'!$H$2:$H$2336)</f>
        <v>yes</v>
      </c>
      <c r="J114" s="1" t="str">
        <f>_xlfn.XLOOKUP(A114,'Midical Examination'!$A$2:$A$2336,'Midical Examination'!$I$2:$I$2336)</f>
        <v>Obesity</v>
      </c>
      <c r="K114" s="1" t="str">
        <f t="shared" si="2"/>
        <v>Normal</v>
      </c>
      <c r="L114" s="12">
        <f>_xlfn.XLOOKUP(A114,'Hospitalisation Details'!$A$2:$A$2339,'Hospitalisation Details'!$L$2:$L$2339)</f>
        <v>31245</v>
      </c>
      <c r="M114" s="14">
        <f>_xlfn.XLOOKUP(A114,'Hospitalisation Details'!$A$2:$A$2339,'Hospitalisation Details'!$F$2:$F$2339)</f>
        <v>39836.519999999997</v>
      </c>
      <c r="N114" s="1" t="str">
        <f>_xlfn.XLOOKUP(A114,'Hospitalisation Details'!$A$2:$A$2339,'Hospitalisation Details'!$G$2:$G$2339)</f>
        <v>tier - 2</v>
      </c>
      <c r="O114" s="1" t="str">
        <f>_xlfn.XLOOKUP(A114,'Hospitalisation Details'!$A$2:$A$2339,'Hospitalisation Details'!$H$2:$H$2339)</f>
        <v>tier - 1</v>
      </c>
      <c r="P114" s="1" t="str">
        <f>_xlfn.XLOOKUP(A114,'Hospitalisation Details'!$A$2:$A$2339,'Hospitalisation Details'!$I$2:$I$2339)</f>
        <v>R1011</v>
      </c>
      <c r="Q114" s="75">
        <f>_xlfn.XLOOKUP(A114,'Hospitalisation Details'!$A$2:$A$2339,'Hospitalisation Details'!$M$2:$M$2339)</f>
        <v>37</v>
      </c>
      <c r="R114" s="1" t="str">
        <f t="shared" si="3"/>
        <v>Adult</v>
      </c>
    </row>
    <row r="115" spans="1:18" ht="15.6" x14ac:dyDescent="0.3">
      <c r="A115" s="4" t="s">
        <v>114</v>
      </c>
      <c r="B115" s="1" t="str">
        <f>_xlfn.XLOOKUP(A115,'Customer Names'!$A$2:$A$2336,'Customer Names'!$D$2:$D$2336)</f>
        <v xml:space="preserve"> Benjamin P</v>
      </c>
      <c r="C115" s="1">
        <f>_xlfn.XLOOKUP(A115,'Midical Examination'!$A$2:$A$2336,'Midical Examination'!$B$2:$B$2336)</f>
        <v>36.67</v>
      </c>
      <c r="D115" s="1">
        <f>_xlfn.XLOOKUP(A115,'Midical Examination'!$A$2:$A$2336,'Midical Examination'!$C$2:$C$2336)</f>
        <v>5.18</v>
      </c>
      <c r="E115" s="7" t="str">
        <f>_xlfn.XLOOKUP(A115,'Midical Examination'!$A$2:$A$2336,'Midical Examination'!$D$2:$D$2336)</f>
        <v>No</v>
      </c>
      <c r="F115" s="7" t="str">
        <f>_xlfn.XLOOKUP(A115,'Midical Examination'!$A$2:$A$2336,'Midical Examination'!$E$2:$E$2336)</f>
        <v>No</v>
      </c>
      <c r="G115" s="7" t="str">
        <f>_xlfn.XLOOKUP(A115,'Midical Examination'!$A$2:$A$2336,'Midical Examination'!$F$2:$F$2336)</f>
        <v>No</v>
      </c>
      <c r="H115" s="13">
        <f>_xlfn.XLOOKUP(A115,'Midical Examination'!$A$2:$A$2336,'Midical Examination'!$G$2:$G$2336)</f>
        <v>1</v>
      </c>
      <c r="I115" s="7" t="str">
        <f>_xlfn.XLOOKUP(A115,'Midical Examination'!$A$2:$A$2336,'Midical Examination'!$H$2:$H$2336)</f>
        <v>yes</v>
      </c>
      <c r="J115" s="1" t="str">
        <f>_xlfn.XLOOKUP(A115,'Midical Examination'!$A$2:$A$2336,'Midical Examination'!$I$2:$I$2336)</f>
        <v>Obesity</v>
      </c>
      <c r="K115" s="1" t="str">
        <f t="shared" si="2"/>
        <v>Normal</v>
      </c>
      <c r="L115" s="12">
        <f>_xlfn.XLOOKUP(A115,'Hospitalisation Details'!$A$2:$A$2339,'Hospitalisation Details'!$L$2:$L$2339)</f>
        <v>31982</v>
      </c>
      <c r="M115" s="14">
        <f>_xlfn.XLOOKUP(A115,'Hospitalisation Details'!$A$2:$A$2339,'Hospitalisation Details'!$F$2:$F$2339)</f>
        <v>39774.28</v>
      </c>
      <c r="N115" s="1" t="str">
        <f>_xlfn.XLOOKUP(A115,'Hospitalisation Details'!$A$2:$A$2339,'Hospitalisation Details'!$G$2:$G$2339)</f>
        <v>tier - 1</v>
      </c>
      <c r="O115" s="1" t="str">
        <f>_xlfn.XLOOKUP(A115,'Hospitalisation Details'!$A$2:$A$2339,'Hospitalisation Details'!$H$2:$H$2339)</f>
        <v>tier - 1</v>
      </c>
      <c r="P115" s="1" t="str">
        <f>_xlfn.XLOOKUP(A115,'Hospitalisation Details'!$A$2:$A$2339,'Hospitalisation Details'!$I$2:$I$2339)</f>
        <v>R1014</v>
      </c>
      <c r="Q115" s="75">
        <f>_xlfn.XLOOKUP(A115,'Hospitalisation Details'!$A$2:$A$2339,'Hospitalisation Details'!$M$2:$M$2339)</f>
        <v>35</v>
      </c>
      <c r="R115" s="1" t="str">
        <f t="shared" si="3"/>
        <v>Adult</v>
      </c>
    </row>
    <row r="116" spans="1:18" ht="15.6" x14ac:dyDescent="0.3">
      <c r="A116" s="4" t="s">
        <v>115</v>
      </c>
      <c r="B116" s="1" t="str">
        <f>_xlfn.XLOOKUP(A116,'Customer Names'!$A$2:$A$2336,'Customer Names'!$D$2:$D$2336)</f>
        <v xml:space="preserve"> Craig</v>
      </c>
      <c r="C116" s="1">
        <f>_xlfn.XLOOKUP(A116,'Midical Examination'!$A$2:$A$2336,'Midical Examination'!$B$2:$B$2336)</f>
        <v>30.9</v>
      </c>
      <c r="D116" s="1">
        <f>_xlfn.XLOOKUP(A116,'Midical Examination'!$A$2:$A$2336,'Midical Examination'!$C$2:$C$2336)</f>
        <v>9.4</v>
      </c>
      <c r="E116" s="7" t="str">
        <f>_xlfn.XLOOKUP(A116,'Midical Examination'!$A$2:$A$2336,'Midical Examination'!$D$2:$D$2336)</f>
        <v>No</v>
      </c>
      <c r="F116" s="7" t="str">
        <f>_xlfn.XLOOKUP(A116,'Midical Examination'!$A$2:$A$2336,'Midical Examination'!$E$2:$E$2336)</f>
        <v>No</v>
      </c>
      <c r="G116" s="7" t="str">
        <f>_xlfn.XLOOKUP(A116,'Midical Examination'!$A$2:$A$2336,'Midical Examination'!$F$2:$F$2336)</f>
        <v>No</v>
      </c>
      <c r="H116" s="13">
        <f>_xlfn.XLOOKUP(A116,'Midical Examination'!$A$2:$A$2336,'Midical Examination'!$G$2:$G$2336)</f>
        <v>2</v>
      </c>
      <c r="I116" s="7" t="str">
        <f>_xlfn.XLOOKUP(A116,'Midical Examination'!$A$2:$A$2336,'Midical Examination'!$H$2:$H$2336)</f>
        <v>yes</v>
      </c>
      <c r="J116" s="1" t="str">
        <f>_xlfn.XLOOKUP(A116,'Midical Examination'!$A$2:$A$2336,'Midical Examination'!$I$2:$I$2336)</f>
        <v>Obesity</v>
      </c>
      <c r="K116" s="1" t="str">
        <f t="shared" si="2"/>
        <v>Diabetic</v>
      </c>
      <c r="L116" s="12">
        <f>_xlfn.XLOOKUP(A116,'Hospitalisation Details'!$A$2:$A$2339,'Hospitalisation Details'!$L$2:$L$2339)</f>
        <v>27015</v>
      </c>
      <c r="M116" s="14">
        <f>_xlfn.XLOOKUP(A116,'Hospitalisation Details'!$A$2:$A$2339,'Hospitalisation Details'!$F$2:$F$2339)</f>
        <v>39727.61</v>
      </c>
      <c r="N116" s="1" t="str">
        <f>_xlfn.XLOOKUP(A116,'Hospitalisation Details'!$A$2:$A$2339,'Hospitalisation Details'!$G$2:$G$2339)</f>
        <v>tier - 1</v>
      </c>
      <c r="O116" s="1" t="str">
        <f>_xlfn.XLOOKUP(A116,'Hospitalisation Details'!$A$2:$A$2339,'Hospitalisation Details'!$H$2:$H$2339)</f>
        <v>tier - 2</v>
      </c>
      <c r="P116" s="1" t="str">
        <f>_xlfn.XLOOKUP(A116,'Hospitalisation Details'!$A$2:$A$2339,'Hospitalisation Details'!$I$2:$I$2339)</f>
        <v>R1011</v>
      </c>
      <c r="Q116" s="75">
        <f>_xlfn.XLOOKUP(A116,'Hospitalisation Details'!$A$2:$A$2339,'Hospitalisation Details'!$M$2:$M$2339)</f>
        <v>49</v>
      </c>
      <c r="R116" s="1" t="str">
        <f t="shared" si="3"/>
        <v>Middle Aged</v>
      </c>
    </row>
    <row r="117" spans="1:18" ht="15.6" x14ac:dyDescent="0.3">
      <c r="A117" s="4" t="s">
        <v>116</v>
      </c>
      <c r="B117" s="1" t="str">
        <f>_xlfn.XLOOKUP(A117,'Customer Names'!$A$2:$A$2336,'Customer Names'!$D$2:$D$2336)</f>
        <v xml:space="preserve"> Ann</v>
      </c>
      <c r="C117" s="1">
        <f>_xlfn.XLOOKUP(A117,'Midical Examination'!$A$2:$A$2336,'Midical Examination'!$B$2:$B$2336)</f>
        <v>30.495000000000001</v>
      </c>
      <c r="D117" s="1">
        <f>_xlfn.XLOOKUP(A117,'Midical Examination'!$A$2:$A$2336,'Midical Examination'!$C$2:$C$2336)</f>
        <v>6.29</v>
      </c>
      <c r="E117" s="7" t="str">
        <f>_xlfn.XLOOKUP(A117,'Midical Examination'!$A$2:$A$2336,'Midical Examination'!$D$2:$D$2336)</f>
        <v>No</v>
      </c>
      <c r="F117" s="7" t="str">
        <f>_xlfn.XLOOKUP(A117,'Midical Examination'!$A$2:$A$2336,'Midical Examination'!$E$2:$E$2336)</f>
        <v>No</v>
      </c>
      <c r="G117" s="7" t="str">
        <f>_xlfn.XLOOKUP(A117,'Midical Examination'!$A$2:$A$2336,'Midical Examination'!$F$2:$F$2336)</f>
        <v>No</v>
      </c>
      <c r="H117" s="13">
        <f>_xlfn.XLOOKUP(A117,'Midical Examination'!$A$2:$A$2336,'Midical Examination'!$G$2:$G$2336)</f>
        <v>0</v>
      </c>
      <c r="I117" s="7" t="str">
        <f>_xlfn.XLOOKUP(A117,'Midical Examination'!$A$2:$A$2336,'Midical Examination'!$H$2:$H$2336)</f>
        <v>yes</v>
      </c>
      <c r="J117" s="1" t="str">
        <f>_xlfn.XLOOKUP(A117,'Midical Examination'!$A$2:$A$2336,'Midical Examination'!$I$2:$I$2336)</f>
        <v>Obesity</v>
      </c>
      <c r="K117" s="1" t="str">
        <f t="shared" si="2"/>
        <v>Pre-Diabetic</v>
      </c>
      <c r="L117" s="12">
        <f>_xlfn.XLOOKUP(A117,'Hospitalisation Details'!$A$2:$A$2339,'Hospitalisation Details'!$L$2:$L$2339)</f>
        <v>28349</v>
      </c>
      <c r="M117" s="14">
        <f>_xlfn.XLOOKUP(A117,'Hospitalisation Details'!$A$2:$A$2339,'Hospitalisation Details'!$F$2:$F$2339)</f>
        <v>39725.519999999997</v>
      </c>
      <c r="N117" s="1" t="str">
        <f>_xlfn.XLOOKUP(A117,'Hospitalisation Details'!$A$2:$A$2339,'Hospitalisation Details'!$G$2:$G$2339)</f>
        <v>tier - 2</v>
      </c>
      <c r="O117" s="1" t="str">
        <f>_xlfn.XLOOKUP(A117,'Hospitalisation Details'!$A$2:$A$2339,'Hospitalisation Details'!$H$2:$H$2339)</f>
        <v>tier - 1</v>
      </c>
      <c r="P117" s="1" t="str">
        <f>_xlfn.XLOOKUP(A117,'Hospitalisation Details'!$A$2:$A$2339,'Hospitalisation Details'!$I$2:$I$2339)</f>
        <v>R1012</v>
      </c>
      <c r="Q117" s="75">
        <f>_xlfn.XLOOKUP(A117,'Hospitalisation Details'!$A$2:$A$2339,'Hospitalisation Details'!$M$2:$M$2339)</f>
        <v>45</v>
      </c>
      <c r="R117" s="1" t="str">
        <f t="shared" si="3"/>
        <v>Middle Aged</v>
      </c>
    </row>
    <row r="118" spans="1:18" ht="15.6" x14ac:dyDescent="0.3">
      <c r="A118" s="4" t="s">
        <v>117</v>
      </c>
      <c r="B118" s="1" t="str">
        <f>_xlfn.XLOOKUP(A118,'Customer Names'!$A$2:$A$2336,'Customer Names'!$D$2:$D$2336)</f>
        <v xml:space="preserve"> Jamie P</v>
      </c>
      <c r="C118" s="1">
        <f>_xlfn.XLOOKUP(A118,'Midical Examination'!$A$2:$A$2336,'Midical Examination'!$B$2:$B$2336)</f>
        <v>44.88</v>
      </c>
      <c r="D118" s="1">
        <f>_xlfn.XLOOKUP(A118,'Midical Examination'!$A$2:$A$2336,'Midical Examination'!$C$2:$C$2336)</f>
        <v>6.04</v>
      </c>
      <c r="E118" s="7" t="str">
        <f>_xlfn.XLOOKUP(A118,'Midical Examination'!$A$2:$A$2336,'Midical Examination'!$D$2:$D$2336)</f>
        <v>No</v>
      </c>
      <c r="F118" s="7" t="str">
        <f>_xlfn.XLOOKUP(A118,'Midical Examination'!$A$2:$A$2336,'Midical Examination'!$E$2:$E$2336)</f>
        <v>No</v>
      </c>
      <c r="G118" s="7" t="str">
        <f>_xlfn.XLOOKUP(A118,'Midical Examination'!$A$2:$A$2336,'Midical Examination'!$F$2:$F$2336)</f>
        <v>Yes</v>
      </c>
      <c r="H118" s="13">
        <f>_xlfn.XLOOKUP(A118,'Midical Examination'!$A$2:$A$2336,'Midical Examination'!$G$2:$G$2336)</f>
        <v>1</v>
      </c>
      <c r="I118" s="7" t="str">
        <f>_xlfn.XLOOKUP(A118,'Midical Examination'!$A$2:$A$2336,'Midical Examination'!$H$2:$H$2336)</f>
        <v>yes</v>
      </c>
      <c r="J118" s="1" t="str">
        <f>_xlfn.XLOOKUP(A118,'Midical Examination'!$A$2:$A$2336,'Midical Examination'!$I$2:$I$2336)</f>
        <v>Obesity</v>
      </c>
      <c r="K118" s="1" t="str">
        <f t="shared" si="2"/>
        <v>Pre-Diabetic</v>
      </c>
      <c r="L118" s="12">
        <f>_xlfn.XLOOKUP(A118,'Hospitalisation Details'!$A$2:$A$2339,'Hospitalisation Details'!$L$2:$L$2339)</f>
        <v>37818</v>
      </c>
      <c r="M118" s="14">
        <f>_xlfn.XLOOKUP(A118,'Hospitalisation Details'!$A$2:$A$2339,'Hospitalisation Details'!$F$2:$F$2339)</f>
        <v>39722.75</v>
      </c>
      <c r="N118" s="1" t="str">
        <f>_xlfn.XLOOKUP(A118,'Hospitalisation Details'!$A$2:$A$2339,'Hospitalisation Details'!$G$2:$G$2339)</f>
        <v>tier - 1</v>
      </c>
      <c r="O118" s="1" t="str">
        <f>_xlfn.XLOOKUP(A118,'Hospitalisation Details'!$A$2:$A$2339,'Hospitalisation Details'!$H$2:$H$2339)</f>
        <v>tier - 1</v>
      </c>
      <c r="P118" s="1" t="str">
        <f>_xlfn.XLOOKUP(A118,'Hospitalisation Details'!$A$2:$A$2339,'Hospitalisation Details'!$I$2:$I$2339)</f>
        <v>R1013</v>
      </c>
      <c r="Q118" s="75">
        <f>_xlfn.XLOOKUP(A118,'Hospitalisation Details'!$A$2:$A$2339,'Hospitalisation Details'!$M$2:$M$2339)</f>
        <v>19</v>
      </c>
      <c r="R118" s="1" t="str">
        <f t="shared" si="3"/>
        <v>Young</v>
      </c>
    </row>
    <row r="119" spans="1:18" ht="15.6" x14ac:dyDescent="0.3">
      <c r="A119" s="4" t="s">
        <v>118</v>
      </c>
      <c r="B119" s="1" t="str">
        <f>_xlfn.XLOOKUP(A119,'Customer Names'!$A$2:$A$2336,'Customer Names'!$D$2:$D$2336)</f>
        <v xml:space="preserve"> John</v>
      </c>
      <c r="C119" s="1">
        <f>_xlfn.XLOOKUP(A119,'Midical Examination'!$A$2:$A$2336,'Midical Examination'!$B$2:$B$2336)</f>
        <v>44.32</v>
      </c>
      <c r="D119" s="1">
        <f>_xlfn.XLOOKUP(A119,'Midical Examination'!$A$2:$A$2336,'Midical Examination'!$C$2:$C$2336)</f>
        <v>10.55</v>
      </c>
      <c r="E119" s="7" t="str">
        <f>_xlfn.XLOOKUP(A119,'Midical Examination'!$A$2:$A$2336,'Midical Examination'!$D$2:$D$2336)</f>
        <v>No</v>
      </c>
      <c r="F119" s="7" t="str">
        <f>_xlfn.XLOOKUP(A119,'Midical Examination'!$A$2:$A$2336,'Midical Examination'!$E$2:$E$2336)</f>
        <v>No</v>
      </c>
      <c r="G119" s="7" t="str">
        <f>_xlfn.XLOOKUP(A119,'Midical Examination'!$A$2:$A$2336,'Midical Examination'!$F$2:$F$2336)</f>
        <v>No</v>
      </c>
      <c r="H119" s="13">
        <f>_xlfn.XLOOKUP(A119,'Midical Examination'!$A$2:$A$2336,'Midical Examination'!$G$2:$G$2336)</f>
        <v>0</v>
      </c>
      <c r="I119" s="7" t="str">
        <f>_xlfn.XLOOKUP(A119,'Midical Examination'!$A$2:$A$2336,'Midical Examination'!$H$2:$H$2336)</f>
        <v>yes</v>
      </c>
      <c r="J119" s="1" t="str">
        <f>_xlfn.XLOOKUP(A119,'Midical Examination'!$A$2:$A$2336,'Midical Examination'!$I$2:$I$2336)</f>
        <v>Obesity</v>
      </c>
      <c r="K119" s="1" t="str">
        <f t="shared" si="2"/>
        <v>Diabetic</v>
      </c>
      <c r="L119" s="12">
        <f>_xlfn.XLOOKUP(A119,'Hospitalisation Details'!$A$2:$A$2339,'Hospitalisation Details'!$L$2:$L$2339)</f>
        <v>25110</v>
      </c>
      <c r="M119" s="14">
        <f>_xlfn.XLOOKUP(A119,'Hospitalisation Details'!$A$2:$A$2339,'Hospitalisation Details'!$F$2:$F$2339)</f>
        <v>39721.93</v>
      </c>
      <c r="N119" s="1" t="str">
        <f>_xlfn.XLOOKUP(A119,'Hospitalisation Details'!$A$2:$A$2339,'Hospitalisation Details'!$G$2:$G$2339)</f>
        <v>tier - 2</v>
      </c>
      <c r="O119" s="1" t="str">
        <f>_xlfn.XLOOKUP(A119,'Hospitalisation Details'!$A$2:$A$2339,'Hospitalisation Details'!$H$2:$H$2339)</f>
        <v>tier - 2</v>
      </c>
      <c r="P119" s="1" t="str">
        <f>_xlfn.XLOOKUP(A119,'Hospitalisation Details'!$A$2:$A$2339,'Hospitalisation Details'!$I$2:$I$2339)</f>
        <v>R1011</v>
      </c>
      <c r="Q119" s="75">
        <f>_xlfn.XLOOKUP(A119,'Hospitalisation Details'!$A$2:$A$2339,'Hospitalisation Details'!$M$2:$M$2339)</f>
        <v>54</v>
      </c>
      <c r="R119" s="1" t="str">
        <f t="shared" si="3"/>
        <v>Middle Aged</v>
      </c>
    </row>
    <row r="120" spans="1:18" ht="15.6" x14ac:dyDescent="0.3">
      <c r="A120" s="4" t="s">
        <v>119</v>
      </c>
      <c r="B120" s="1" t="str">
        <f>_xlfn.XLOOKUP(A120,'Customer Names'!$A$2:$A$2336,'Customer Names'!$D$2:$D$2336)</f>
        <v xml:space="preserve"> Charlie</v>
      </c>
      <c r="C120" s="1">
        <f>_xlfn.XLOOKUP(A120,'Midical Examination'!$A$2:$A$2336,'Midical Examination'!$B$2:$B$2336)</f>
        <v>46.39</v>
      </c>
      <c r="D120" s="1">
        <f>_xlfn.XLOOKUP(A120,'Midical Examination'!$A$2:$A$2336,'Midical Examination'!$C$2:$C$2336)</f>
        <v>5.09</v>
      </c>
      <c r="E120" s="7" t="str">
        <f>_xlfn.XLOOKUP(A120,'Midical Examination'!$A$2:$A$2336,'Midical Examination'!$D$2:$D$2336)</f>
        <v>No</v>
      </c>
      <c r="F120" s="7" t="str">
        <f>_xlfn.XLOOKUP(A120,'Midical Examination'!$A$2:$A$2336,'Midical Examination'!$E$2:$E$2336)</f>
        <v>No</v>
      </c>
      <c r="G120" s="7" t="str">
        <f>_xlfn.XLOOKUP(A120,'Midical Examination'!$A$2:$A$2336,'Midical Examination'!$F$2:$F$2336)</f>
        <v>No</v>
      </c>
      <c r="H120" s="13">
        <f>_xlfn.XLOOKUP(A120,'Midical Examination'!$A$2:$A$2336,'Midical Examination'!$G$2:$G$2336)</f>
        <v>0</v>
      </c>
      <c r="I120" s="7" t="str">
        <f>_xlfn.XLOOKUP(A120,'Midical Examination'!$A$2:$A$2336,'Midical Examination'!$H$2:$H$2336)</f>
        <v>yes</v>
      </c>
      <c r="J120" s="1" t="str">
        <f>_xlfn.XLOOKUP(A120,'Midical Examination'!$A$2:$A$2336,'Midical Examination'!$I$2:$I$2336)</f>
        <v>Obesity</v>
      </c>
      <c r="K120" s="1" t="str">
        <f t="shared" si="2"/>
        <v>Normal</v>
      </c>
      <c r="L120" s="12">
        <f>_xlfn.XLOOKUP(A120,'Hospitalisation Details'!$A$2:$A$2339,'Hospitalisation Details'!$L$2:$L$2339)</f>
        <v>28476</v>
      </c>
      <c r="M120" s="14">
        <f>_xlfn.XLOOKUP(A120,'Hospitalisation Details'!$A$2:$A$2339,'Hospitalisation Details'!$F$2:$F$2339)</f>
        <v>39670.44</v>
      </c>
      <c r="N120" s="1" t="str">
        <f>_xlfn.XLOOKUP(A120,'Hospitalisation Details'!$A$2:$A$2339,'Hospitalisation Details'!$G$2:$G$2339)</f>
        <v>tier - 2</v>
      </c>
      <c r="O120" s="1" t="str">
        <f>_xlfn.XLOOKUP(A120,'Hospitalisation Details'!$A$2:$A$2339,'Hospitalisation Details'!$H$2:$H$2339)</f>
        <v>tier - 1</v>
      </c>
      <c r="P120" s="1" t="str">
        <f>_xlfn.XLOOKUP(A120,'Hospitalisation Details'!$A$2:$A$2339,'Hospitalisation Details'!$I$2:$I$2339)</f>
        <v>R1012</v>
      </c>
      <c r="Q120" s="75">
        <f>_xlfn.XLOOKUP(A120,'Hospitalisation Details'!$A$2:$A$2339,'Hospitalisation Details'!$M$2:$M$2339)</f>
        <v>45</v>
      </c>
      <c r="R120" s="1" t="str">
        <f t="shared" si="3"/>
        <v>Middle Aged</v>
      </c>
    </row>
    <row r="121" spans="1:18" ht="15.6" x14ac:dyDescent="0.3">
      <c r="A121" s="4" t="s">
        <v>120</v>
      </c>
      <c r="B121" s="1" t="str">
        <f>_xlfn.XLOOKUP(A121,'Customer Names'!$A$2:$A$2336,'Customer Names'!$D$2:$D$2336)</f>
        <v xml:space="preserve"> Meb</v>
      </c>
      <c r="C121" s="1">
        <f>_xlfn.XLOOKUP(A121,'Midical Examination'!$A$2:$A$2336,'Midical Examination'!$B$2:$B$2336)</f>
        <v>42.13</v>
      </c>
      <c r="D121" s="1">
        <f>_xlfn.XLOOKUP(A121,'Midical Examination'!$A$2:$A$2336,'Midical Examination'!$C$2:$C$2336)</f>
        <v>5.2</v>
      </c>
      <c r="E121" s="7" t="str">
        <f>_xlfn.XLOOKUP(A121,'Midical Examination'!$A$2:$A$2336,'Midical Examination'!$D$2:$D$2336)</f>
        <v>yes</v>
      </c>
      <c r="F121" s="7" t="str">
        <f>_xlfn.XLOOKUP(A121,'Midical Examination'!$A$2:$A$2336,'Midical Examination'!$E$2:$E$2336)</f>
        <v>No</v>
      </c>
      <c r="G121" s="7" t="str">
        <f>_xlfn.XLOOKUP(A121,'Midical Examination'!$A$2:$A$2336,'Midical Examination'!$F$2:$F$2336)</f>
        <v>No</v>
      </c>
      <c r="H121" s="13">
        <f>_xlfn.XLOOKUP(A121,'Midical Examination'!$A$2:$A$2336,'Midical Examination'!$G$2:$G$2336)</f>
        <v>1</v>
      </c>
      <c r="I121" s="7" t="str">
        <f>_xlfn.XLOOKUP(A121,'Midical Examination'!$A$2:$A$2336,'Midical Examination'!$H$2:$H$2336)</f>
        <v>yes</v>
      </c>
      <c r="J121" s="1" t="str">
        <f>_xlfn.XLOOKUP(A121,'Midical Examination'!$A$2:$A$2336,'Midical Examination'!$I$2:$I$2336)</f>
        <v>Obesity</v>
      </c>
      <c r="K121" s="1" t="str">
        <f t="shared" si="2"/>
        <v>Normal</v>
      </c>
      <c r="L121" s="12">
        <f>_xlfn.XLOOKUP(A121,'Hospitalisation Details'!$A$2:$A$2339,'Hospitalisation Details'!$L$2:$L$2339)</f>
        <v>34918</v>
      </c>
      <c r="M121" s="14">
        <f>_xlfn.XLOOKUP(A121,'Hospitalisation Details'!$A$2:$A$2339,'Hospitalisation Details'!$F$2:$F$2339)</f>
        <v>39611.760000000002</v>
      </c>
      <c r="N121" s="1" t="str">
        <f>_xlfn.XLOOKUP(A121,'Hospitalisation Details'!$A$2:$A$2339,'Hospitalisation Details'!$G$2:$G$2339)</f>
        <v>tier - 1</v>
      </c>
      <c r="O121" s="1" t="str">
        <f>_xlfn.XLOOKUP(A121,'Hospitalisation Details'!$A$2:$A$2339,'Hospitalisation Details'!$H$2:$H$2339)</f>
        <v>tier - 3</v>
      </c>
      <c r="P121" s="1" t="str">
        <f>_xlfn.XLOOKUP(A121,'Hospitalisation Details'!$A$2:$A$2339,'Hospitalisation Details'!$I$2:$I$2339)</f>
        <v>R1013</v>
      </c>
      <c r="Q121" s="75">
        <f>_xlfn.XLOOKUP(A121,'Hospitalisation Details'!$A$2:$A$2339,'Hospitalisation Details'!$M$2:$M$2339)</f>
        <v>27</v>
      </c>
      <c r="R121" s="1" t="str">
        <f t="shared" si="3"/>
        <v>Adult</v>
      </c>
    </row>
    <row r="122" spans="1:18" ht="15.6" x14ac:dyDescent="0.3">
      <c r="A122" s="4" t="s">
        <v>121</v>
      </c>
      <c r="B122" s="1" t="str">
        <f>_xlfn.XLOOKUP(A122,'Customer Names'!$A$2:$A$2336,'Customer Names'!$D$2:$D$2336)</f>
        <v xml:space="preserve"> Aaqib L</v>
      </c>
      <c r="C122" s="1">
        <f>_xlfn.XLOOKUP(A122,'Midical Examination'!$A$2:$A$2336,'Midical Examination'!$B$2:$B$2336)</f>
        <v>30.78</v>
      </c>
      <c r="D122" s="1">
        <f>_xlfn.XLOOKUP(A122,'Midical Examination'!$A$2:$A$2336,'Midical Examination'!$C$2:$C$2336)</f>
        <v>8.4499999999999993</v>
      </c>
      <c r="E122" s="7" t="str">
        <f>_xlfn.XLOOKUP(A122,'Midical Examination'!$A$2:$A$2336,'Midical Examination'!$D$2:$D$2336)</f>
        <v>yes</v>
      </c>
      <c r="F122" s="7" t="str">
        <f>_xlfn.XLOOKUP(A122,'Midical Examination'!$A$2:$A$2336,'Midical Examination'!$E$2:$E$2336)</f>
        <v>No</v>
      </c>
      <c r="G122" s="7" t="str">
        <f>_xlfn.XLOOKUP(A122,'Midical Examination'!$A$2:$A$2336,'Midical Examination'!$F$2:$F$2336)</f>
        <v>No</v>
      </c>
      <c r="H122" s="13">
        <f>_xlfn.XLOOKUP(A122,'Midical Examination'!$A$2:$A$2336,'Midical Examination'!$G$2:$G$2336)</f>
        <v>0</v>
      </c>
      <c r="I122" s="7" t="str">
        <f>_xlfn.XLOOKUP(A122,'Midical Examination'!$A$2:$A$2336,'Midical Examination'!$H$2:$H$2336)</f>
        <v>yes</v>
      </c>
      <c r="J122" s="1" t="str">
        <f>_xlfn.XLOOKUP(A122,'Midical Examination'!$A$2:$A$2336,'Midical Examination'!$I$2:$I$2336)</f>
        <v>Obesity</v>
      </c>
      <c r="K122" s="1" t="str">
        <f t="shared" si="2"/>
        <v>Diabetic</v>
      </c>
      <c r="L122" s="12">
        <f>_xlfn.XLOOKUP(A122,'Hospitalisation Details'!$A$2:$A$2339,'Hospitalisation Details'!$L$2:$L$2339)</f>
        <v>29772</v>
      </c>
      <c r="M122" s="14">
        <f>_xlfn.XLOOKUP(A122,'Hospitalisation Details'!$A$2:$A$2339,'Hospitalisation Details'!$F$2:$F$2339)</f>
        <v>39597.410000000003</v>
      </c>
      <c r="N122" s="1" t="str">
        <f>_xlfn.XLOOKUP(A122,'Hospitalisation Details'!$A$2:$A$2339,'Hospitalisation Details'!$G$2:$G$2339)</f>
        <v>tier - 1</v>
      </c>
      <c r="O122" s="1" t="str">
        <f>_xlfn.XLOOKUP(A122,'Hospitalisation Details'!$A$2:$A$2339,'Hospitalisation Details'!$H$2:$H$2339)</f>
        <v>tier - 2</v>
      </c>
      <c r="P122" s="1" t="str">
        <f>_xlfn.XLOOKUP(A122,'Hospitalisation Details'!$A$2:$A$2339,'Hospitalisation Details'!$I$2:$I$2339)</f>
        <v>R1017</v>
      </c>
      <c r="Q122" s="75">
        <f>_xlfn.XLOOKUP(A122,'Hospitalisation Details'!$A$2:$A$2339,'Hospitalisation Details'!$M$2:$M$2339)</f>
        <v>41</v>
      </c>
      <c r="R122" s="1" t="str">
        <f t="shared" si="3"/>
        <v>Middle Aged</v>
      </c>
    </row>
    <row r="123" spans="1:18" ht="15.6" x14ac:dyDescent="0.3">
      <c r="A123" s="4" t="s">
        <v>122</v>
      </c>
      <c r="B123" s="1" t="str">
        <f>_xlfn.XLOOKUP(A123,'Customer Names'!$A$2:$A$2336,'Customer Names'!$D$2:$D$2336)</f>
        <v xml:space="preserve"> Craig A</v>
      </c>
      <c r="C123" s="1">
        <f>_xlfn.XLOOKUP(A123,'Midical Examination'!$A$2:$A$2336,'Midical Examination'!$B$2:$B$2336)</f>
        <v>31.35</v>
      </c>
      <c r="D123" s="1">
        <f>_xlfn.XLOOKUP(A123,'Midical Examination'!$A$2:$A$2336,'Midical Examination'!$C$2:$C$2336)</f>
        <v>9.5399999999999991</v>
      </c>
      <c r="E123" s="7" t="str">
        <f>_xlfn.XLOOKUP(A123,'Midical Examination'!$A$2:$A$2336,'Midical Examination'!$D$2:$D$2336)</f>
        <v>No</v>
      </c>
      <c r="F123" s="7" t="str">
        <f>_xlfn.XLOOKUP(A123,'Midical Examination'!$A$2:$A$2336,'Midical Examination'!$E$2:$E$2336)</f>
        <v>No</v>
      </c>
      <c r="G123" s="7" t="str">
        <f>_xlfn.XLOOKUP(A123,'Midical Examination'!$A$2:$A$2336,'Midical Examination'!$F$2:$F$2336)</f>
        <v>No</v>
      </c>
      <c r="H123" s="13">
        <f>_xlfn.XLOOKUP(A123,'Midical Examination'!$A$2:$A$2336,'Midical Examination'!$G$2:$G$2336)</f>
        <v>0</v>
      </c>
      <c r="I123" s="7" t="str">
        <f>_xlfn.XLOOKUP(A123,'Midical Examination'!$A$2:$A$2336,'Midical Examination'!$H$2:$H$2336)</f>
        <v>yes</v>
      </c>
      <c r="J123" s="1" t="str">
        <f>_xlfn.XLOOKUP(A123,'Midical Examination'!$A$2:$A$2336,'Midical Examination'!$I$2:$I$2336)</f>
        <v>Obesity</v>
      </c>
      <c r="K123" s="1" t="str">
        <f t="shared" si="2"/>
        <v>Diabetic</v>
      </c>
      <c r="L123" s="12">
        <f>_xlfn.XLOOKUP(A123,'Hospitalisation Details'!$A$2:$A$2339,'Hospitalisation Details'!$L$2:$L$2339)</f>
        <v>28683</v>
      </c>
      <c r="M123" s="14">
        <f>_xlfn.XLOOKUP(A123,'Hospitalisation Details'!$A$2:$A$2339,'Hospitalisation Details'!$F$2:$F$2339)</f>
        <v>39556.49</v>
      </c>
      <c r="N123" s="1" t="str">
        <f>_xlfn.XLOOKUP(A123,'Hospitalisation Details'!$A$2:$A$2339,'Hospitalisation Details'!$G$2:$G$2339)</f>
        <v>tier - 1</v>
      </c>
      <c r="O123" s="1" t="str">
        <f>_xlfn.XLOOKUP(A123,'Hospitalisation Details'!$A$2:$A$2339,'Hospitalisation Details'!$H$2:$H$2339)</f>
        <v>tier - 2</v>
      </c>
      <c r="P123" s="1" t="str">
        <f>_xlfn.XLOOKUP(A123,'Hospitalisation Details'!$A$2:$A$2339,'Hospitalisation Details'!$I$2:$I$2339)</f>
        <v>R1015</v>
      </c>
      <c r="Q123" s="75">
        <f>_xlfn.XLOOKUP(A123,'Hospitalisation Details'!$A$2:$A$2339,'Hospitalisation Details'!$M$2:$M$2339)</f>
        <v>44</v>
      </c>
      <c r="R123" s="1" t="str">
        <f t="shared" si="3"/>
        <v>Middle Aged</v>
      </c>
    </row>
    <row r="124" spans="1:18" ht="15.6" x14ac:dyDescent="0.3">
      <c r="A124" s="4" t="s">
        <v>123</v>
      </c>
      <c r="B124" s="1" t="str">
        <f>_xlfn.XLOOKUP(A124,'Customer Names'!$A$2:$A$2336,'Customer Names'!$D$2:$D$2336)</f>
        <v xml:space="preserve"> Meredith</v>
      </c>
      <c r="C124" s="1">
        <f>_xlfn.XLOOKUP(A124,'Midical Examination'!$A$2:$A$2336,'Midical Examination'!$B$2:$B$2336)</f>
        <v>41.46</v>
      </c>
      <c r="D124" s="1">
        <f>_xlfn.XLOOKUP(A124,'Midical Examination'!$A$2:$A$2336,'Midical Examination'!$C$2:$C$2336)</f>
        <v>4.99</v>
      </c>
      <c r="E124" s="7" t="str">
        <f>_xlfn.XLOOKUP(A124,'Midical Examination'!$A$2:$A$2336,'Midical Examination'!$D$2:$D$2336)</f>
        <v>yes</v>
      </c>
      <c r="F124" s="7" t="str">
        <f>_xlfn.XLOOKUP(A124,'Midical Examination'!$A$2:$A$2336,'Midical Examination'!$E$2:$E$2336)</f>
        <v>No</v>
      </c>
      <c r="G124" s="7" t="str">
        <f>_xlfn.XLOOKUP(A124,'Midical Examination'!$A$2:$A$2336,'Midical Examination'!$F$2:$F$2336)</f>
        <v>No</v>
      </c>
      <c r="H124" s="13">
        <f>_xlfn.XLOOKUP(A124,'Midical Examination'!$A$2:$A$2336,'Midical Examination'!$G$2:$G$2336)</f>
        <v>2</v>
      </c>
      <c r="I124" s="7" t="str">
        <f>_xlfn.XLOOKUP(A124,'Midical Examination'!$A$2:$A$2336,'Midical Examination'!$H$2:$H$2336)</f>
        <v>yes</v>
      </c>
      <c r="J124" s="1" t="str">
        <f>_xlfn.XLOOKUP(A124,'Midical Examination'!$A$2:$A$2336,'Midical Examination'!$I$2:$I$2336)</f>
        <v>Obesity</v>
      </c>
      <c r="K124" s="1" t="str">
        <f t="shared" si="2"/>
        <v>Normal</v>
      </c>
      <c r="L124" s="12">
        <f>_xlfn.XLOOKUP(A124,'Hospitalisation Details'!$A$2:$A$2339,'Hospitalisation Details'!$L$2:$L$2339)</f>
        <v>24282</v>
      </c>
      <c r="M124" s="14">
        <f>_xlfn.XLOOKUP(A124,'Hospitalisation Details'!$A$2:$A$2339,'Hospitalisation Details'!$F$2:$F$2339)</f>
        <v>39396.86</v>
      </c>
      <c r="N124" s="1" t="str">
        <f>_xlfn.XLOOKUP(A124,'Hospitalisation Details'!$A$2:$A$2339,'Hospitalisation Details'!$G$2:$G$2339)</f>
        <v>tier - 2</v>
      </c>
      <c r="O124" s="1" t="str">
        <f>_xlfn.XLOOKUP(A124,'Hospitalisation Details'!$A$2:$A$2339,'Hospitalisation Details'!$H$2:$H$2339)</f>
        <v>tier - 2</v>
      </c>
      <c r="P124" s="1" t="str">
        <f>_xlfn.XLOOKUP(A124,'Hospitalisation Details'!$A$2:$A$2339,'Hospitalisation Details'!$I$2:$I$2339)</f>
        <v>R1011</v>
      </c>
      <c r="Q124" s="75">
        <f>_xlfn.XLOOKUP(A124,'Hospitalisation Details'!$A$2:$A$2339,'Hospitalisation Details'!$M$2:$M$2339)</f>
        <v>56</v>
      </c>
      <c r="R124" s="1" t="str">
        <f t="shared" si="3"/>
        <v>Middle Aged</v>
      </c>
    </row>
    <row r="125" spans="1:18" ht="15.6" x14ac:dyDescent="0.3">
      <c r="A125" s="4" t="s">
        <v>124</v>
      </c>
      <c r="B125" s="1" t="str">
        <f>_xlfn.XLOOKUP(A125,'Customer Names'!$A$2:$A$2336,'Customer Names'!$D$2:$D$2336)</f>
        <v xml:space="preserve"> Doug</v>
      </c>
      <c r="C125" s="1">
        <f>_xlfn.XLOOKUP(A125,'Midical Examination'!$A$2:$A$2336,'Midical Examination'!$B$2:$B$2336)</f>
        <v>48</v>
      </c>
      <c r="D125" s="1">
        <f>_xlfn.XLOOKUP(A125,'Midical Examination'!$A$2:$A$2336,'Midical Examination'!$C$2:$C$2336)</f>
        <v>10.54</v>
      </c>
      <c r="E125" s="7" t="str">
        <f>_xlfn.XLOOKUP(A125,'Midical Examination'!$A$2:$A$2336,'Midical Examination'!$D$2:$D$2336)</f>
        <v>No</v>
      </c>
      <c r="F125" s="7" t="str">
        <f>_xlfn.XLOOKUP(A125,'Midical Examination'!$A$2:$A$2336,'Midical Examination'!$E$2:$E$2336)</f>
        <v>No</v>
      </c>
      <c r="G125" s="7" t="str">
        <f>_xlfn.XLOOKUP(A125,'Midical Examination'!$A$2:$A$2336,'Midical Examination'!$F$2:$F$2336)</f>
        <v>No</v>
      </c>
      <c r="H125" s="13">
        <f>_xlfn.XLOOKUP(A125,'Midical Examination'!$A$2:$A$2336,'Midical Examination'!$G$2:$G$2336)</f>
        <v>0</v>
      </c>
      <c r="I125" s="7" t="str">
        <f>_xlfn.XLOOKUP(A125,'Midical Examination'!$A$2:$A$2336,'Midical Examination'!$H$2:$H$2336)</f>
        <v>yes</v>
      </c>
      <c r="J125" s="1" t="str">
        <f>_xlfn.XLOOKUP(A125,'Midical Examination'!$A$2:$A$2336,'Midical Examination'!$I$2:$I$2336)</f>
        <v>Obesity</v>
      </c>
      <c r="K125" s="1" t="str">
        <f t="shared" si="2"/>
        <v>Diabetic</v>
      </c>
      <c r="L125" s="12">
        <f>_xlfn.XLOOKUP(A125,'Hospitalisation Details'!$A$2:$A$2339,'Hospitalisation Details'!$L$2:$L$2339)</f>
        <v>28707</v>
      </c>
      <c r="M125" s="14">
        <f>_xlfn.XLOOKUP(A125,'Hospitalisation Details'!$A$2:$A$2339,'Hospitalisation Details'!$F$2:$F$2339)</f>
        <v>39352.6</v>
      </c>
      <c r="N125" s="1" t="str">
        <f>_xlfn.XLOOKUP(A125,'Hospitalisation Details'!$A$2:$A$2339,'Hospitalisation Details'!$G$2:$G$2339)</f>
        <v>tier - 2</v>
      </c>
      <c r="O125" s="1" t="str">
        <f>_xlfn.XLOOKUP(A125,'Hospitalisation Details'!$A$2:$A$2339,'Hospitalisation Details'!$H$2:$H$2339)</f>
        <v>tier - 3</v>
      </c>
      <c r="P125" s="1" t="str">
        <f>_xlfn.XLOOKUP(A125,'Hospitalisation Details'!$A$2:$A$2339,'Hospitalisation Details'!$I$2:$I$2339)</f>
        <v>R1011</v>
      </c>
      <c r="Q125" s="75">
        <f>_xlfn.XLOOKUP(A125,'Hospitalisation Details'!$A$2:$A$2339,'Hospitalisation Details'!$M$2:$M$2339)</f>
        <v>44</v>
      </c>
      <c r="R125" s="1" t="str">
        <f t="shared" si="3"/>
        <v>Middle Aged</v>
      </c>
    </row>
    <row r="126" spans="1:18" ht="15.6" x14ac:dyDescent="0.3">
      <c r="A126" s="4" t="s">
        <v>125</v>
      </c>
      <c r="B126" s="1" t="str">
        <f>_xlfn.XLOOKUP(A126,'Customer Names'!$A$2:$A$2336,'Customer Names'!$D$2:$D$2336)</f>
        <v xml:space="preserve"> Elizabeth J</v>
      </c>
      <c r="C126" s="1">
        <f>_xlfn.XLOOKUP(A126,'Midical Examination'!$A$2:$A$2336,'Midical Examination'!$B$2:$B$2336)</f>
        <v>49.13</v>
      </c>
      <c r="D126" s="1">
        <f>_xlfn.XLOOKUP(A126,'Midical Examination'!$A$2:$A$2336,'Midical Examination'!$C$2:$C$2336)</f>
        <v>4.54</v>
      </c>
      <c r="E126" s="7" t="str">
        <f>_xlfn.XLOOKUP(A126,'Midical Examination'!$A$2:$A$2336,'Midical Examination'!$D$2:$D$2336)</f>
        <v>No</v>
      </c>
      <c r="F126" s="7" t="str">
        <f>_xlfn.XLOOKUP(A126,'Midical Examination'!$A$2:$A$2336,'Midical Examination'!$E$2:$E$2336)</f>
        <v>No</v>
      </c>
      <c r="G126" s="7" t="str">
        <f>_xlfn.XLOOKUP(A126,'Midical Examination'!$A$2:$A$2336,'Midical Examination'!$F$2:$F$2336)</f>
        <v>No</v>
      </c>
      <c r="H126" s="13">
        <f>_xlfn.XLOOKUP(A126,'Midical Examination'!$A$2:$A$2336,'Midical Examination'!$G$2:$G$2336)</f>
        <v>0</v>
      </c>
      <c r="I126" s="7" t="str">
        <f>_xlfn.XLOOKUP(A126,'Midical Examination'!$A$2:$A$2336,'Midical Examination'!$H$2:$H$2336)</f>
        <v>yes</v>
      </c>
      <c r="J126" s="1" t="str">
        <f>_xlfn.XLOOKUP(A126,'Midical Examination'!$A$2:$A$2336,'Midical Examination'!$I$2:$I$2336)</f>
        <v>Obesity</v>
      </c>
      <c r="K126" s="1" t="str">
        <f t="shared" si="2"/>
        <v>Normal</v>
      </c>
      <c r="L126" s="12">
        <f>_xlfn.XLOOKUP(A126,'Hospitalisation Details'!$A$2:$A$2339,'Hospitalisation Details'!$L$2:$L$2339)</f>
        <v>30179</v>
      </c>
      <c r="M126" s="14">
        <f>_xlfn.XLOOKUP(A126,'Hospitalisation Details'!$A$2:$A$2339,'Hospitalisation Details'!$F$2:$F$2339)</f>
        <v>39315.279999999999</v>
      </c>
      <c r="N126" s="1" t="str">
        <f>_xlfn.XLOOKUP(A126,'Hospitalisation Details'!$A$2:$A$2339,'Hospitalisation Details'!$G$2:$G$2339)</f>
        <v>tier - 2</v>
      </c>
      <c r="O126" s="1" t="str">
        <f>_xlfn.XLOOKUP(A126,'Hospitalisation Details'!$A$2:$A$2339,'Hospitalisation Details'!$H$2:$H$2339)</f>
        <v>tier - 3</v>
      </c>
      <c r="P126" s="1" t="str">
        <f>_xlfn.XLOOKUP(A126,'Hospitalisation Details'!$A$2:$A$2339,'Hospitalisation Details'!$I$2:$I$2339)</f>
        <v>R1011</v>
      </c>
      <c r="Q126" s="75">
        <f>_xlfn.XLOOKUP(A126,'Hospitalisation Details'!$A$2:$A$2339,'Hospitalisation Details'!$M$2:$M$2339)</f>
        <v>40</v>
      </c>
      <c r="R126" s="1" t="str">
        <f t="shared" si="3"/>
        <v>Middle Aged</v>
      </c>
    </row>
    <row r="127" spans="1:18" ht="15.6" x14ac:dyDescent="0.3">
      <c r="A127" s="4" t="s">
        <v>126</v>
      </c>
      <c r="B127" s="1" t="str">
        <f>_xlfn.XLOOKUP(A127,'Customer Names'!$A$2:$A$2336,'Customer Names'!$D$2:$D$2336)</f>
        <v xml:space="preserve"> Matthew P</v>
      </c>
      <c r="C127" s="1">
        <f>_xlfn.XLOOKUP(A127,'Midical Examination'!$A$2:$A$2336,'Midical Examination'!$B$2:$B$2336)</f>
        <v>37.799999999999997</v>
      </c>
      <c r="D127" s="1">
        <f>_xlfn.XLOOKUP(A127,'Midical Examination'!$A$2:$A$2336,'Midical Examination'!$C$2:$C$2336)</f>
        <v>6.29</v>
      </c>
      <c r="E127" s="7" t="str">
        <f>_xlfn.XLOOKUP(A127,'Midical Examination'!$A$2:$A$2336,'Midical Examination'!$D$2:$D$2336)</f>
        <v>No</v>
      </c>
      <c r="F127" s="7" t="str">
        <f>_xlfn.XLOOKUP(A127,'Midical Examination'!$A$2:$A$2336,'Midical Examination'!$E$2:$E$2336)</f>
        <v>No</v>
      </c>
      <c r="G127" s="7" t="str">
        <f>_xlfn.XLOOKUP(A127,'Midical Examination'!$A$2:$A$2336,'Midical Examination'!$F$2:$F$2336)</f>
        <v>No</v>
      </c>
      <c r="H127" s="13">
        <f>_xlfn.XLOOKUP(A127,'Midical Examination'!$A$2:$A$2336,'Midical Examination'!$G$2:$G$2336)</f>
        <v>1</v>
      </c>
      <c r="I127" s="7" t="str">
        <f>_xlfn.XLOOKUP(A127,'Midical Examination'!$A$2:$A$2336,'Midical Examination'!$H$2:$H$2336)</f>
        <v>yes</v>
      </c>
      <c r="J127" s="1" t="str">
        <f>_xlfn.XLOOKUP(A127,'Midical Examination'!$A$2:$A$2336,'Midical Examination'!$I$2:$I$2336)</f>
        <v>Obesity</v>
      </c>
      <c r="K127" s="1" t="str">
        <f t="shared" si="2"/>
        <v>Pre-Diabetic</v>
      </c>
      <c r="L127" s="12">
        <f>_xlfn.XLOOKUP(A127,'Hospitalisation Details'!$A$2:$A$2339,'Hospitalisation Details'!$L$2:$L$2339)</f>
        <v>33938</v>
      </c>
      <c r="M127" s="14">
        <f>_xlfn.XLOOKUP(A127,'Hospitalisation Details'!$A$2:$A$2339,'Hospitalisation Details'!$F$2:$F$2339)</f>
        <v>39241.440000000002</v>
      </c>
      <c r="N127" s="1" t="str">
        <f>_xlfn.XLOOKUP(A127,'Hospitalisation Details'!$A$2:$A$2339,'Hospitalisation Details'!$G$2:$G$2339)</f>
        <v>tier - 1</v>
      </c>
      <c r="O127" s="1" t="str">
        <f>_xlfn.XLOOKUP(A127,'Hospitalisation Details'!$A$2:$A$2339,'Hospitalisation Details'!$H$2:$H$2339)</f>
        <v>tier - 3</v>
      </c>
      <c r="P127" s="1" t="str">
        <f>_xlfn.XLOOKUP(A127,'Hospitalisation Details'!$A$2:$A$2339,'Hospitalisation Details'!$I$2:$I$2339)</f>
        <v>R1011</v>
      </c>
      <c r="Q127" s="75">
        <f>_xlfn.XLOOKUP(A127,'Hospitalisation Details'!$A$2:$A$2339,'Hospitalisation Details'!$M$2:$M$2339)</f>
        <v>30</v>
      </c>
      <c r="R127" s="1" t="str">
        <f t="shared" si="3"/>
        <v>Adult</v>
      </c>
    </row>
    <row r="128" spans="1:18" ht="15.6" x14ac:dyDescent="0.3">
      <c r="A128" s="4" t="s">
        <v>127</v>
      </c>
      <c r="B128" s="1" t="str">
        <f>_xlfn.XLOOKUP(A128,'Customer Names'!$A$2:$A$2336,'Customer Names'!$D$2:$D$2336)</f>
        <v xml:space="preserve"> Guillermo Sr</v>
      </c>
      <c r="C128" s="1">
        <f>_xlfn.XLOOKUP(A128,'Midical Examination'!$A$2:$A$2336,'Midical Examination'!$B$2:$B$2336)</f>
        <v>38.299999999999997</v>
      </c>
      <c r="D128" s="1">
        <f>_xlfn.XLOOKUP(A128,'Midical Examination'!$A$2:$A$2336,'Midical Examination'!$C$2:$C$2336)</f>
        <v>9.51</v>
      </c>
      <c r="E128" s="7" t="str">
        <f>_xlfn.XLOOKUP(A128,'Midical Examination'!$A$2:$A$2336,'Midical Examination'!$D$2:$D$2336)</f>
        <v>No</v>
      </c>
      <c r="F128" s="7" t="str">
        <f>_xlfn.XLOOKUP(A128,'Midical Examination'!$A$2:$A$2336,'Midical Examination'!$E$2:$E$2336)</f>
        <v>No</v>
      </c>
      <c r="G128" s="7" t="str">
        <f>_xlfn.XLOOKUP(A128,'Midical Examination'!$A$2:$A$2336,'Midical Examination'!$F$2:$F$2336)</f>
        <v>No</v>
      </c>
      <c r="H128" s="13">
        <f>_xlfn.XLOOKUP(A128,'Midical Examination'!$A$2:$A$2336,'Midical Examination'!$G$2:$G$2336)</f>
        <v>0</v>
      </c>
      <c r="I128" s="7" t="str">
        <f>_xlfn.XLOOKUP(A128,'Midical Examination'!$A$2:$A$2336,'Midical Examination'!$H$2:$H$2336)</f>
        <v>yes</v>
      </c>
      <c r="J128" s="1" t="str">
        <f>_xlfn.XLOOKUP(A128,'Midical Examination'!$A$2:$A$2336,'Midical Examination'!$I$2:$I$2336)</f>
        <v>Obesity</v>
      </c>
      <c r="K128" s="1" t="str">
        <f t="shared" si="2"/>
        <v>Diabetic</v>
      </c>
      <c r="L128" s="12">
        <f>_xlfn.XLOOKUP(A128,'Hospitalisation Details'!$A$2:$A$2339,'Hospitalisation Details'!$L$2:$L$2339)</f>
        <v>22834</v>
      </c>
      <c r="M128" s="14">
        <f>_xlfn.XLOOKUP(A128,'Hospitalisation Details'!$A$2:$A$2339,'Hospitalisation Details'!$F$2:$F$2339)</f>
        <v>39221.120000000003</v>
      </c>
      <c r="N128" s="1" t="str">
        <f>_xlfn.XLOOKUP(A128,'Hospitalisation Details'!$A$2:$A$2339,'Hospitalisation Details'!$G$2:$G$2339)</f>
        <v>tier - 2</v>
      </c>
      <c r="O128" s="1" t="str">
        <f>_xlfn.XLOOKUP(A128,'Hospitalisation Details'!$A$2:$A$2339,'Hospitalisation Details'!$H$2:$H$2339)</f>
        <v>tier - 1</v>
      </c>
      <c r="P128" s="1" t="str">
        <f>_xlfn.XLOOKUP(A128,'Hospitalisation Details'!$A$2:$A$2339,'Hospitalisation Details'!$I$2:$I$2339)</f>
        <v>R1011</v>
      </c>
      <c r="Q128" s="75">
        <f>_xlfn.XLOOKUP(A128,'Hospitalisation Details'!$A$2:$A$2339,'Hospitalisation Details'!$M$2:$M$2339)</f>
        <v>60</v>
      </c>
      <c r="R128" s="1" t="str">
        <f t="shared" si="3"/>
        <v>Senior</v>
      </c>
    </row>
    <row r="129" spans="1:18" ht="15.6" x14ac:dyDescent="0.3">
      <c r="A129" s="4" t="s">
        <v>128</v>
      </c>
      <c r="B129" s="1" t="str">
        <f>_xlfn.XLOOKUP(A129,'Customer Names'!$A$2:$A$2336,'Customer Names'!$D$2:$D$2336)</f>
        <v xml:space="preserve"> Ryan C</v>
      </c>
      <c r="C129" s="1">
        <f>_xlfn.XLOOKUP(A129,'Midical Examination'!$A$2:$A$2336,'Midical Examination'!$B$2:$B$2336)</f>
        <v>32.774999999999999</v>
      </c>
      <c r="D129" s="1">
        <f>_xlfn.XLOOKUP(A129,'Midical Examination'!$A$2:$A$2336,'Midical Examination'!$C$2:$C$2336)</f>
        <v>4.72</v>
      </c>
      <c r="E129" s="7" t="str">
        <f>_xlfn.XLOOKUP(A129,'Midical Examination'!$A$2:$A$2336,'Midical Examination'!$D$2:$D$2336)</f>
        <v>No</v>
      </c>
      <c r="F129" s="7" t="str">
        <f>_xlfn.XLOOKUP(A129,'Midical Examination'!$A$2:$A$2336,'Midical Examination'!$E$2:$E$2336)</f>
        <v>No</v>
      </c>
      <c r="G129" s="7" t="str">
        <f>_xlfn.XLOOKUP(A129,'Midical Examination'!$A$2:$A$2336,'Midical Examination'!$F$2:$F$2336)</f>
        <v>No</v>
      </c>
      <c r="H129" s="13">
        <f>_xlfn.XLOOKUP(A129,'Midical Examination'!$A$2:$A$2336,'Midical Examination'!$G$2:$G$2336)</f>
        <v>0</v>
      </c>
      <c r="I129" s="7" t="str">
        <f>_xlfn.XLOOKUP(A129,'Midical Examination'!$A$2:$A$2336,'Midical Examination'!$H$2:$H$2336)</f>
        <v>yes</v>
      </c>
      <c r="J129" s="1" t="str">
        <f>_xlfn.XLOOKUP(A129,'Midical Examination'!$A$2:$A$2336,'Midical Examination'!$I$2:$I$2336)</f>
        <v>Obesity</v>
      </c>
      <c r="K129" s="1" t="str">
        <f t="shared" si="2"/>
        <v>Normal</v>
      </c>
      <c r="L129" s="12">
        <f>_xlfn.XLOOKUP(A129,'Hospitalisation Details'!$A$2:$A$2339,'Hospitalisation Details'!$L$2:$L$2339)</f>
        <v>30167</v>
      </c>
      <c r="M129" s="14">
        <f>_xlfn.XLOOKUP(A129,'Hospitalisation Details'!$A$2:$A$2339,'Hospitalisation Details'!$F$2:$F$2339)</f>
        <v>39125.33</v>
      </c>
      <c r="N129" s="1" t="str">
        <f>_xlfn.XLOOKUP(A129,'Hospitalisation Details'!$A$2:$A$2339,'Hospitalisation Details'!$G$2:$G$2339)</f>
        <v>tier - 1</v>
      </c>
      <c r="O129" s="1" t="str">
        <f>_xlfn.XLOOKUP(A129,'Hospitalisation Details'!$A$2:$A$2339,'Hospitalisation Details'!$H$2:$H$2339)</f>
        <v>tier - 1</v>
      </c>
      <c r="P129" s="1" t="str">
        <f>_xlfn.XLOOKUP(A129,'Hospitalisation Details'!$A$2:$A$2339,'Hospitalisation Details'!$I$2:$I$2339)</f>
        <v>R1016</v>
      </c>
      <c r="Q129" s="75">
        <f>_xlfn.XLOOKUP(A129,'Hospitalisation Details'!$A$2:$A$2339,'Hospitalisation Details'!$M$2:$M$2339)</f>
        <v>40</v>
      </c>
      <c r="R129" s="1" t="str">
        <f t="shared" si="3"/>
        <v>Middle Aged</v>
      </c>
    </row>
    <row r="130" spans="1:18" ht="15.6" x14ac:dyDescent="0.3">
      <c r="A130" s="4" t="s">
        <v>129</v>
      </c>
      <c r="B130" s="1" t="str">
        <f>_xlfn.XLOOKUP(A130,'Customer Names'!$A$2:$A$2336,'Customer Names'!$D$2:$D$2336)</f>
        <v xml:space="preserve"> Dane</v>
      </c>
      <c r="C130" s="1">
        <f>_xlfn.XLOOKUP(A130,'Midical Examination'!$A$2:$A$2336,'Midical Examination'!$B$2:$B$2336)</f>
        <v>34.200000000000003</v>
      </c>
      <c r="D130" s="1">
        <f>_xlfn.XLOOKUP(A130,'Midical Examination'!$A$2:$A$2336,'Midical Examination'!$C$2:$C$2336)</f>
        <v>5.91</v>
      </c>
      <c r="E130" s="7" t="str">
        <f>_xlfn.XLOOKUP(A130,'Midical Examination'!$A$2:$A$2336,'Midical Examination'!$D$2:$D$2336)</f>
        <v>yes</v>
      </c>
      <c r="F130" s="7" t="str">
        <f>_xlfn.XLOOKUP(A130,'Midical Examination'!$A$2:$A$2336,'Midical Examination'!$E$2:$E$2336)</f>
        <v>No</v>
      </c>
      <c r="G130" s="7" t="str">
        <f>_xlfn.XLOOKUP(A130,'Midical Examination'!$A$2:$A$2336,'Midical Examination'!$F$2:$F$2336)</f>
        <v>No</v>
      </c>
      <c r="H130" s="13">
        <f>_xlfn.XLOOKUP(A130,'Midical Examination'!$A$2:$A$2336,'Midical Examination'!$G$2:$G$2336)</f>
        <v>0</v>
      </c>
      <c r="I130" s="7" t="str">
        <f>_xlfn.XLOOKUP(A130,'Midical Examination'!$A$2:$A$2336,'Midical Examination'!$H$2:$H$2336)</f>
        <v>yes</v>
      </c>
      <c r="J130" s="1" t="str">
        <f>_xlfn.XLOOKUP(A130,'Midical Examination'!$A$2:$A$2336,'Midical Examination'!$I$2:$I$2336)</f>
        <v>Obesity</v>
      </c>
      <c r="K130" s="1" t="str">
        <f t="shared" si="2"/>
        <v>Pre-Diabetic</v>
      </c>
      <c r="L130" s="12">
        <f>_xlfn.XLOOKUP(A130,'Hospitalisation Details'!$A$2:$A$2339,'Hospitalisation Details'!$L$2:$L$2339)</f>
        <v>31310</v>
      </c>
      <c r="M130" s="14">
        <f>_xlfn.XLOOKUP(A130,'Hospitalisation Details'!$A$2:$A$2339,'Hospitalisation Details'!$F$2:$F$2339)</f>
        <v>39047.29</v>
      </c>
      <c r="N130" s="1" t="str">
        <f>_xlfn.XLOOKUP(A130,'Hospitalisation Details'!$A$2:$A$2339,'Hospitalisation Details'!$G$2:$G$2339)</f>
        <v>tier - 1</v>
      </c>
      <c r="O130" s="1" t="str">
        <f>_xlfn.XLOOKUP(A130,'Hospitalisation Details'!$A$2:$A$2339,'Hospitalisation Details'!$H$2:$H$2339)</f>
        <v>tier - 3</v>
      </c>
      <c r="P130" s="1" t="str">
        <f>_xlfn.XLOOKUP(A130,'Hospitalisation Details'!$A$2:$A$2339,'Hospitalisation Details'!$I$2:$I$2339)</f>
        <v>R1017</v>
      </c>
      <c r="Q130" s="75">
        <f>_xlfn.XLOOKUP(A130,'Hospitalisation Details'!$A$2:$A$2339,'Hospitalisation Details'!$M$2:$M$2339)</f>
        <v>37</v>
      </c>
      <c r="R130" s="1" t="str">
        <f t="shared" si="3"/>
        <v>Adult</v>
      </c>
    </row>
    <row r="131" spans="1:18" ht="15.6" x14ac:dyDescent="0.3">
      <c r="A131" s="4" t="s">
        <v>130</v>
      </c>
      <c r="B131" s="1" t="str">
        <f>_xlfn.XLOOKUP(A131,'Customer Names'!$A$2:$A$2336,'Customer Names'!$D$2:$D$2336)</f>
        <v xml:space="preserve"> Jonas</v>
      </c>
      <c r="C131" s="1">
        <f>_xlfn.XLOOKUP(A131,'Midical Examination'!$A$2:$A$2336,'Midical Examination'!$B$2:$B$2336)</f>
        <v>30.2</v>
      </c>
      <c r="D131" s="1">
        <f>_xlfn.XLOOKUP(A131,'Midical Examination'!$A$2:$A$2336,'Midical Examination'!$C$2:$C$2336)</f>
        <v>9.58</v>
      </c>
      <c r="E131" s="7" t="str">
        <f>_xlfn.XLOOKUP(A131,'Midical Examination'!$A$2:$A$2336,'Midical Examination'!$D$2:$D$2336)</f>
        <v>No</v>
      </c>
      <c r="F131" s="7" t="str">
        <f>_xlfn.XLOOKUP(A131,'Midical Examination'!$A$2:$A$2336,'Midical Examination'!$E$2:$E$2336)</f>
        <v>No</v>
      </c>
      <c r="G131" s="7" t="str">
        <f>_xlfn.XLOOKUP(A131,'Midical Examination'!$A$2:$A$2336,'Midical Examination'!$F$2:$F$2336)</f>
        <v>No</v>
      </c>
      <c r="H131" s="13">
        <f>_xlfn.XLOOKUP(A131,'Midical Examination'!$A$2:$A$2336,'Midical Examination'!$G$2:$G$2336)</f>
        <v>0</v>
      </c>
      <c r="I131" s="7" t="str">
        <f>_xlfn.XLOOKUP(A131,'Midical Examination'!$A$2:$A$2336,'Midical Examination'!$H$2:$H$2336)</f>
        <v>yes</v>
      </c>
      <c r="J131" s="1" t="str">
        <f>_xlfn.XLOOKUP(A131,'Midical Examination'!$A$2:$A$2336,'Midical Examination'!$I$2:$I$2336)</f>
        <v>Obesity</v>
      </c>
      <c r="K131" s="1" t="str">
        <f t="shared" ref="K131:K194" si="4">IF(D131&lt;5.7, "Normal", IF(D131&lt;6.5,"Pre-Diabetic", "Diabetic"))</f>
        <v>Diabetic</v>
      </c>
      <c r="L131" s="12">
        <f>_xlfn.XLOOKUP(A131,'Hospitalisation Details'!$A$2:$A$2339,'Hospitalisation Details'!$L$2:$L$2339)</f>
        <v>28775</v>
      </c>
      <c r="M131" s="14">
        <f>_xlfn.XLOOKUP(A131,'Hospitalisation Details'!$A$2:$A$2339,'Hospitalisation Details'!$F$2:$F$2339)</f>
        <v>38998.550000000003</v>
      </c>
      <c r="N131" s="1" t="str">
        <f>_xlfn.XLOOKUP(A131,'Hospitalisation Details'!$A$2:$A$2339,'Hospitalisation Details'!$G$2:$G$2339)</f>
        <v>tier - 1</v>
      </c>
      <c r="O131" s="1" t="str">
        <f>_xlfn.XLOOKUP(A131,'Hospitalisation Details'!$A$2:$A$2339,'Hospitalisation Details'!$H$2:$H$2339)</f>
        <v>tier - 1</v>
      </c>
      <c r="P131" s="1" t="str">
        <f>_xlfn.XLOOKUP(A131,'Hospitalisation Details'!$A$2:$A$2339,'Hospitalisation Details'!$I$2:$I$2339)</f>
        <v>R1011</v>
      </c>
      <c r="Q131" s="75">
        <f>_xlfn.XLOOKUP(A131,'Hospitalisation Details'!$A$2:$A$2339,'Hospitalisation Details'!$M$2:$M$2339)</f>
        <v>44</v>
      </c>
      <c r="R131" s="1" t="str">
        <f t="shared" ref="R131:R194" si="5">IF(Q131&lt;20, "Young",IF(Q131&lt;40,"Adult",IF(Q131&lt;60, "Middle Aged", "Senior")))</f>
        <v>Middle Aged</v>
      </c>
    </row>
    <row r="132" spans="1:18" ht="15.6" x14ac:dyDescent="0.3">
      <c r="A132" s="4" t="s">
        <v>131</v>
      </c>
      <c r="B132" s="1" t="str">
        <f>_xlfn.XLOOKUP(A132,'Customer Names'!$A$2:$A$2336,'Customer Names'!$D$2:$D$2336)</f>
        <v xml:space="preserve"> George E</v>
      </c>
      <c r="C132" s="1">
        <f>_xlfn.XLOOKUP(A132,'Midical Examination'!$A$2:$A$2336,'Midical Examination'!$B$2:$B$2336)</f>
        <v>48.32</v>
      </c>
      <c r="D132" s="1">
        <f>_xlfn.XLOOKUP(A132,'Midical Examination'!$A$2:$A$2336,'Midical Examination'!$C$2:$C$2336)</f>
        <v>5.77</v>
      </c>
      <c r="E132" s="7" t="str">
        <f>_xlfn.XLOOKUP(A132,'Midical Examination'!$A$2:$A$2336,'Midical Examination'!$D$2:$D$2336)</f>
        <v>No</v>
      </c>
      <c r="F132" s="7" t="str">
        <f>_xlfn.XLOOKUP(A132,'Midical Examination'!$A$2:$A$2336,'Midical Examination'!$E$2:$E$2336)</f>
        <v>No</v>
      </c>
      <c r="G132" s="7" t="str">
        <f>_xlfn.XLOOKUP(A132,'Midical Examination'!$A$2:$A$2336,'Midical Examination'!$F$2:$F$2336)</f>
        <v>No</v>
      </c>
      <c r="H132" s="13">
        <f>_xlfn.XLOOKUP(A132,'Midical Examination'!$A$2:$A$2336,'Midical Examination'!$G$2:$G$2336)</f>
        <v>0</v>
      </c>
      <c r="I132" s="7" t="str">
        <f>_xlfn.XLOOKUP(A132,'Midical Examination'!$A$2:$A$2336,'Midical Examination'!$H$2:$H$2336)</f>
        <v>yes</v>
      </c>
      <c r="J132" s="1" t="str">
        <f>_xlfn.XLOOKUP(A132,'Midical Examination'!$A$2:$A$2336,'Midical Examination'!$I$2:$I$2336)</f>
        <v>Obesity</v>
      </c>
      <c r="K132" s="1" t="str">
        <f t="shared" si="4"/>
        <v>Pre-Diabetic</v>
      </c>
      <c r="L132" s="12">
        <f>_xlfn.XLOOKUP(A132,'Hospitalisation Details'!$A$2:$A$2339,'Hospitalisation Details'!$L$2:$L$2339)</f>
        <v>29488</v>
      </c>
      <c r="M132" s="14">
        <f>_xlfn.XLOOKUP(A132,'Hospitalisation Details'!$A$2:$A$2339,'Hospitalisation Details'!$F$2:$F$2339)</f>
        <v>38947.43</v>
      </c>
      <c r="N132" s="1" t="str">
        <f>_xlfn.XLOOKUP(A132,'Hospitalisation Details'!$A$2:$A$2339,'Hospitalisation Details'!$G$2:$G$2339)</f>
        <v>tier - 2</v>
      </c>
      <c r="O132" s="1" t="str">
        <f>_xlfn.XLOOKUP(A132,'Hospitalisation Details'!$A$2:$A$2339,'Hospitalisation Details'!$H$2:$H$2339)</f>
        <v>tier - 3</v>
      </c>
      <c r="P132" s="1" t="str">
        <f>_xlfn.XLOOKUP(A132,'Hospitalisation Details'!$A$2:$A$2339,'Hospitalisation Details'!$I$2:$I$2339)</f>
        <v>R1011</v>
      </c>
      <c r="Q132" s="75">
        <f>_xlfn.XLOOKUP(A132,'Hospitalisation Details'!$A$2:$A$2339,'Hospitalisation Details'!$M$2:$M$2339)</f>
        <v>42</v>
      </c>
      <c r="R132" s="1" t="str">
        <f t="shared" si="5"/>
        <v>Middle Aged</v>
      </c>
    </row>
    <row r="133" spans="1:18" ht="15.6" x14ac:dyDescent="0.3">
      <c r="A133" s="4" t="s">
        <v>132</v>
      </c>
      <c r="B133" s="1" t="str">
        <f>_xlfn.XLOOKUP(A133,'Customer Names'!$A$2:$A$2336,'Customer Names'!$D$2:$D$2336)</f>
        <v xml:space="preserve"> Sara S</v>
      </c>
      <c r="C133" s="1">
        <f>_xlfn.XLOOKUP(A133,'Midical Examination'!$A$2:$A$2336,'Midical Examination'!$B$2:$B$2336)</f>
        <v>44.86</v>
      </c>
      <c r="D133" s="1">
        <f>_xlfn.XLOOKUP(A133,'Midical Examination'!$A$2:$A$2336,'Midical Examination'!$C$2:$C$2336)</f>
        <v>4.38</v>
      </c>
      <c r="E133" s="7" t="str">
        <f>_xlfn.XLOOKUP(A133,'Midical Examination'!$A$2:$A$2336,'Midical Examination'!$D$2:$D$2336)</f>
        <v>yes</v>
      </c>
      <c r="F133" s="7" t="str">
        <f>_xlfn.XLOOKUP(A133,'Midical Examination'!$A$2:$A$2336,'Midical Examination'!$E$2:$E$2336)</f>
        <v>No</v>
      </c>
      <c r="G133" s="7" t="str">
        <f>_xlfn.XLOOKUP(A133,'Midical Examination'!$A$2:$A$2336,'Midical Examination'!$F$2:$F$2336)</f>
        <v>No</v>
      </c>
      <c r="H133" s="13">
        <f>_xlfn.XLOOKUP(A133,'Midical Examination'!$A$2:$A$2336,'Midical Examination'!$G$2:$G$2336)</f>
        <v>0</v>
      </c>
      <c r="I133" s="7" t="str">
        <f>_xlfn.XLOOKUP(A133,'Midical Examination'!$A$2:$A$2336,'Midical Examination'!$H$2:$H$2336)</f>
        <v>yes</v>
      </c>
      <c r="J133" s="1" t="str">
        <f>_xlfn.XLOOKUP(A133,'Midical Examination'!$A$2:$A$2336,'Midical Examination'!$I$2:$I$2336)</f>
        <v>Obesity</v>
      </c>
      <c r="K133" s="1" t="str">
        <f t="shared" si="4"/>
        <v>Normal</v>
      </c>
      <c r="L133" s="12">
        <f>_xlfn.XLOOKUP(A133,'Hospitalisation Details'!$A$2:$A$2339,'Hospitalisation Details'!$L$2:$L$2339)</f>
        <v>28109</v>
      </c>
      <c r="M133" s="14">
        <f>_xlfn.XLOOKUP(A133,'Hospitalisation Details'!$A$2:$A$2339,'Hospitalisation Details'!$F$2:$F$2339)</f>
        <v>38932.559999999998</v>
      </c>
      <c r="N133" s="1" t="str">
        <f>_xlfn.XLOOKUP(A133,'Hospitalisation Details'!$A$2:$A$2339,'Hospitalisation Details'!$G$2:$G$2339)</f>
        <v>tier - 2</v>
      </c>
      <c r="O133" s="1" t="str">
        <f>_xlfn.XLOOKUP(A133,'Hospitalisation Details'!$A$2:$A$2339,'Hospitalisation Details'!$H$2:$H$2339)</f>
        <v>tier - 3</v>
      </c>
      <c r="P133" s="1" t="str">
        <f>_xlfn.XLOOKUP(A133,'Hospitalisation Details'!$A$2:$A$2339,'Hospitalisation Details'!$I$2:$I$2339)</f>
        <v>R1011</v>
      </c>
      <c r="Q133" s="75">
        <f>_xlfn.XLOOKUP(A133,'Hospitalisation Details'!$A$2:$A$2339,'Hospitalisation Details'!$M$2:$M$2339)</f>
        <v>46</v>
      </c>
      <c r="R133" s="1" t="str">
        <f t="shared" si="5"/>
        <v>Middle Aged</v>
      </c>
    </row>
    <row r="134" spans="1:18" ht="15.6" x14ac:dyDescent="0.3">
      <c r="A134" s="4" t="s">
        <v>133</v>
      </c>
      <c r="B134" s="1" t="str">
        <f>_xlfn.XLOOKUP(A134,'Customer Names'!$A$2:$A$2336,'Customer Names'!$D$2:$D$2336)</f>
        <v xml:space="preserve"> Nick</v>
      </c>
      <c r="C134" s="1">
        <f>_xlfn.XLOOKUP(A134,'Midical Examination'!$A$2:$A$2336,'Midical Examination'!$B$2:$B$2336)</f>
        <v>52.15</v>
      </c>
      <c r="D134" s="1">
        <f>_xlfn.XLOOKUP(A134,'Midical Examination'!$A$2:$A$2336,'Midical Examination'!$C$2:$C$2336)</f>
        <v>5.65</v>
      </c>
      <c r="E134" s="7" t="str">
        <f>_xlfn.XLOOKUP(A134,'Midical Examination'!$A$2:$A$2336,'Midical Examination'!$D$2:$D$2336)</f>
        <v>No</v>
      </c>
      <c r="F134" s="7" t="str">
        <f>_xlfn.XLOOKUP(A134,'Midical Examination'!$A$2:$A$2336,'Midical Examination'!$E$2:$E$2336)</f>
        <v>No</v>
      </c>
      <c r="G134" s="7" t="str">
        <f>_xlfn.XLOOKUP(A134,'Midical Examination'!$A$2:$A$2336,'Midical Examination'!$F$2:$F$2336)</f>
        <v>No</v>
      </c>
      <c r="H134" s="13">
        <f>_xlfn.XLOOKUP(A134,'Midical Examination'!$A$2:$A$2336,'Midical Examination'!$G$2:$G$2336)</f>
        <v>1</v>
      </c>
      <c r="I134" s="7" t="str">
        <f>_xlfn.XLOOKUP(A134,'Midical Examination'!$A$2:$A$2336,'Midical Examination'!$H$2:$H$2336)</f>
        <v>yes</v>
      </c>
      <c r="J134" s="1" t="str">
        <f>_xlfn.XLOOKUP(A134,'Midical Examination'!$A$2:$A$2336,'Midical Examination'!$I$2:$I$2336)</f>
        <v>Obesity</v>
      </c>
      <c r="K134" s="1" t="str">
        <f t="shared" si="4"/>
        <v>Normal</v>
      </c>
      <c r="L134" s="12">
        <f>_xlfn.XLOOKUP(A134,'Hospitalisation Details'!$A$2:$A$2339,'Hospitalisation Details'!$L$2:$L$2339)</f>
        <v>31944</v>
      </c>
      <c r="M134" s="14">
        <f>_xlfn.XLOOKUP(A134,'Hospitalisation Details'!$A$2:$A$2339,'Hospitalisation Details'!$F$2:$F$2339)</f>
        <v>38924.04</v>
      </c>
      <c r="N134" s="1" t="str">
        <f>_xlfn.XLOOKUP(A134,'Hospitalisation Details'!$A$2:$A$2339,'Hospitalisation Details'!$G$2:$G$2339)</f>
        <v>tier - 2</v>
      </c>
      <c r="O134" s="1" t="str">
        <f>_xlfn.XLOOKUP(A134,'Hospitalisation Details'!$A$2:$A$2339,'Hospitalisation Details'!$H$2:$H$2339)</f>
        <v>tier - 2</v>
      </c>
      <c r="P134" s="1" t="str">
        <f>_xlfn.XLOOKUP(A134,'Hospitalisation Details'!$A$2:$A$2339,'Hospitalisation Details'!$I$2:$I$2339)</f>
        <v>R1011</v>
      </c>
      <c r="Q134" s="75">
        <f>_xlfn.XLOOKUP(A134,'Hospitalisation Details'!$A$2:$A$2339,'Hospitalisation Details'!$M$2:$M$2339)</f>
        <v>35</v>
      </c>
      <c r="R134" s="1" t="str">
        <f t="shared" si="5"/>
        <v>Adult</v>
      </c>
    </row>
    <row r="135" spans="1:18" ht="15.6" x14ac:dyDescent="0.3">
      <c r="A135" s="4" t="s">
        <v>134</v>
      </c>
      <c r="B135" s="1" t="str">
        <f>_xlfn.XLOOKUP(A135,'Customer Names'!$A$2:$A$2336,'Customer Names'!$D$2:$D$2336)</f>
        <v xml:space="preserve"> Timothy</v>
      </c>
      <c r="C135" s="1">
        <f>_xlfn.XLOOKUP(A135,'Midical Examination'!$A$2:$A$2336,'Midical Examination'!$B$2:$B$2336)</f>
        <v>41.12</v>
      </c>
      <c r="D135" s="1">
        <f>_xlfn.XLOOKUP(A135,'Midical Examination'!$A$2:$A$2336,'Midical Examination'!$C$2:$C$2336)</f>
        <v>7.54</v>
      </c>
      <c r="E135" s="7" t="str">
        <f>_xlfn.XLOOKUP(A135,'Midical Examination'!$A$2:$A$2336,'Midical Examination'!$D$2:$D$2336)</f>
        <v>yes</v>
      </c>
      <c r="F135" s="7" t="str">
        <f>_xlfn.XLOOKUP(A135,'Midical Examination'!$A$2:$A$2336,'Midical Examination'!$E$2:$E$2336)</f>
        <v>No</v>
      </c>
      <c r="G135" s="7" t="str">
        <f>_xlfn.XLOOKUP(A135,'Midical Examination'!$A$2:$A$2336,'Midical Examination'!$F$2:$F$2336)</f>
        <v>No</v>
      </c>
      <c r="H135" s="13">
        <f>_xlfn.XLOOKUP(A135,'Midical Examination'!$A$2:$A$2336,'Midical Examination'!$G$2:$G$2336)</f>
        <v>0</v>
      </c>
      <c r="I135" s="7" t="str">
        <f>_xlfn.XLOOKUP(A135,'Midical Examination'!$A$2:$A$2336,'Midical Examination'!$H$2:$H$2336)</f>
        <v>yes</v>
      </c>
      <c r="J135" s="1" t="str">
        <f>_xlfn.XLOOKUP(A135,'Midical Examination'!$A$2:$A$2336,'Midical Examination'!$I$2:$I$2336)</f>
        <v>Obesity</v>
      </c>
      <c r="K135" s="1" t="str">
        <f t="shared" si="4"/>
        <v>Diabetic</v>
      </c>
      <c r="L135" s="12">
        <f>_xlfn.XLOOKUP(A135,'Hospitalisation Details'!$A$2:$A$2339,'Hospitalisation Details'!$L$2:$L$2339)</f>
        <v>24683</v>
      </c>
      <c r="M135" s="14">
        <f>_xlfn.XLOOKUP(A135,'Hospitalisation Details'!$A$2:$A$2339,'Hospitalisation Details'!$F$2:$F$2339)</f>
        <v>38893.360000000001</v>
      </c>
      <c r="N135" s="1" t="str">
        <f>_xlfn.XLOOKUP(A135,'Hospitalisation Details'!$A$2:$A$2339,'Hospitalisation Details'!$G$2:$G$2339)</f>
        <v>tier - 1</v>
      </c>
      <c r="O135" s="1" t="str">
        <f>_xlfn.XLOOKUP(A135,'Hospitalisation Details'!$A$2:$A$2339,'Hospitalisation Details'!$H$2:$H$2339)</f>
        <v>tier - 2</v>
      </c>
      <c r="P135" s="1" t="str">
        <f>_xlfn.XLOOKUP(A135,'Hospitalisation Details'!$A$2:$A$2339,'Hospitalisation Details'!$I$2:$I$2339)</f>
        <v>R1011</v>
      </c>
      <c r="Q135" s="75">
        <f>_xlfn.XLOOKUP(A135,'Hospitalisation Details'!$A$2:$A$2339,'Hospitalisation Details'!$M$2:$M$2339)</f>
        <v>55</v>
      </c>
      <c r="R135" s="1" t="str">
        <f t="shared" si="5"/>
        <v>Middle Aged</v>
      </c>
    </row>
    <row r="136" spans="1:18" ht="15.6" x14ac:dyDescent="0.3">
      <c r="A136" s="4" t="s">
        <v>135</v>
      </c>
      <c r="B136" s="1" t="str">
        <f>_xlfn.XLOOKUP(A136,'Customer Names'!$A$2:$A$2336,'Customer Names'!$D$2:$D$2336)</f>
        <v xml:space="preserve"> Becky L</v>
      </c>
      <c r="C136" s="1">
        <f>_xlfn.XLOOKUP(A136,'Midical Examination'!$A$2:$A$2336,'Midical Examination'!$B$2:$B$2336)</f>
        <v>38.39</v>
      </c>
      <c r="D136" s="1">
        <f>_xlfn.XLOOKUP(A136,'Midical Examination'!$A$2:$A$2336,'Midical Examination'!$C$2:$C$2336)</f>
        <v>5.1100000000000003</v>
      </c>
      <c r="E136" s="7" t="str">
        <f>_xlfn.XLOOKUP(A136,'Midical Examination'!$A$2:$A$2336,'Midical Examination'!$D$2:$D$2336)</f>
        <v>yes</v>
      </c>
      <c r="F136" s="7" t="str">
        <f>_xlfn.XLOOKUP(A136,'Midical Examination'!$A$2:$A$2336,'Midical Examination'!$E$2:$E$2336)</f>
        <v>No</v>
      </c>
      <c r="G136" s="7" t="str">
        <f>_xlfn.XLOOKUP(A136,'Midical Examination'!$A$2:$A$2336,'Midical Examination'!$F$2:$F$2336)</f>
        <v>No</v>
      </c>
      <c r="H136" s="13">
        <f>_xlfn.XLOOKUP(A136,'Midical Examination'!$A$2:$A$2336,'Midical Examination'!$G$2:$G$2336)</f>
        <v>1</v>
      </c>
      <c r="I136" s="7" t="str">
        <f>_xlfn.XLOOKUP(A136,'Midical Examination'!$A$2:$A$2336,'Midical Examination'!$H$2:$H$2336)</f>
        <v>yes</v>
      </c>
      <c r="J136" s="1" t="str">
        <f>_xlfn.XLOOKUP(A136,'Midical Examination'!$A$2:$A$2336,'Midical Examination'!$I$2:$I$2336)</f>
        <v>Obesity</v>
      </c>
      <c r="K136" s="1" t="str">
        <f t="shared" si="4"/>
        <v>Normal</v>
      </c>
      <c r="L136" s="12">
        <f>_xlfn.XLOOKUP(A136,'Hospitalisation Details'!$A$2:$A$2339,'Hospitalisation Details'!$L$2:$L$2339)</f>
        <v>23534</v>
      </c>
      <c r="M136" s="14">
        <f>_xlfn.XLOOKUP(A136,'Hospitalisation Details'!$A$2:$A$2339,'Hospitalisation Details'!$F$2:$F$2339)</f>
        <v>38869.25</v>
      </c>
      <c r="N136" s="1" t="str">
        <f>_xlfn.XLOOKUP(A136,'Hospitalisation Details'!$A$2:$A$2339,'Hospitalisation Details'!$G$2:$G$2339)</f>
        <v>tier - 2</v>
      </c>
      <c r="O136" s="1" t="str">
        <f>_xlfn.XLOOKUP(A136,'Hospitalisation Details'!$A$2:$A$2339,'Hospitalisation Details'!$H$2:$H$2339)</f>
        <v>tier - 2</v>
      </c>
      <c r="P136" s="1" t="str">
        <f>_xlfn.XLOOKUP(A136,'Hospitalisation Details'!$A$2:$A$2339,'Hospitalisation Details'!$I$2:$I$2339)</f>
        <v>R1011</v>
      </c>
      <c r="Q136" s="75">
        <f>_xlfn.XLOOKUP(A136,'Hospitalisation Details'!$A$2:$A$2339,'Hospitalisation Details'!$M$2:$M$2339)</f>
        <v>59</v>
      </c>
      <c r="R136" s="1" t="str">
        <f t="shared" si="5"/>
        <v>Middle Aged</v>
      </c>
    </row>
    <row r="137" spans="1:18" ht="15.6" x14ac:dyDescent="0.3">
      <c r="A137" s="4" t="s">
        <v>136</v>
      </c>
      <c r="B137" s="1" t="str">
        <f>_xlfn.XLOOKUP(A137,'Customer Names'!$A$2:$A$2336,'Customer Names'!$D$2:$D$2336)</f>
        <v xml:space="preserve"> Steph K</v>
      </c>
      <c r="C137" s="1">
        <f>_xlfn.XLOOKUP(A137,'Midical Examination'!$A$2:$A$2336,'Midical Examination'!$B$2:$B$2336)</f>
        <v>46.85</v>
      </c>
      <c r="D137" s="1">
        <f>_xlfn.XLOOKUP(A137,'Midical Examination'!$A$2:$A$2336,'Midical Examination'!$C$2:$C$2336)</f>
        <v>4.25</v>
      </c>
      <c r="E137" s="7" t="str">
        <f>_xlfn.XLOOKUP(A137,'Midical Examination'!$A$2:$A$2336,'Midical Examination'!$D$2:$D$2336)</f>
        <v>No</v>
      </c>
      <c r="F137" s="7" t="str">
        <f>_xlfn.XLOOKUP(A137,'Midical Examination'!$A$2:$A$2336,'Midical Examination'!$E$2:$E$2336)</f>
        <v>No</v>
      </c>
      <c r="G137" s="7" t="str">
        <f>_xlfn.XLOOKUP(A137,'Midical Examination'!$A$2:$A$2336,'Midical Examination'!$F$2:$F$2336)</f>
        <v>Yes</v>
      </c>
      <c r="H137" s="13">
        <f>_xlfn.XLOOKUP(A137,'Midical Examination'!$A$2:$A$2336,'Midical Examination'!$G$2:$G$2336)</f>
        <v>1</v>
      </c>
      <c r="I137" s="7" t="str">
        <f>_xlfn.XLOOKUP(A137,'Midical Examination'!$A$2:$A$2336,'Midical Examination'!$H$2:$H$2336)</f>
        <v>yes</v>
      </c>
      <c r="J137" s="1" t="str">
        <f>_xlfn.XLOOKUP(A137,'Midical Examination'!$A$2:$A$2336,'Midical Examination'!$I$2:$I$2336)</f>
        <v>Obesity</v>
      </c>
      <c r="K137" s="1" t="str">
        <f t="shared" si="4"/>
        <v>Normal</v>
      </c>
      <c r="L137" s="12">
        <f>_xlfn.XLOOKUP(A137,'Hospitalisation Details'!$A$2:$A$2339,'Hospitalisation Details'!$L$2:$L$2339)</f>
        <v>29192</v>
      </c>
      <c r="M137" s="14">
        <f>_xlfn.XLOOKUP(A137,'Hospitalisation Details'!$A$2:$A$2339,'Hospitalisation Details'!$F$2:$F$2339)</f>
        <v>38836.980000000003</v>
      </c>
      <c r="N137" s="1" t="str">
        <f>_xlfn.XLOOKUP(A137,'Hospitalisation Details'!$A$2:$A$2339,'Hospitalisation Details'!$G$2:$G$2339)</f>
        <v>tier - 2</v>
      </c>
      <c r="O137" s="1" t="str">
        <f>_xlfn.XLOOKUP(A137,'Hospitalisation Details'!$A$2:$A$2339,'Hospitalisation Details'!$H$2:$H$2339)</f>
        <v>tier - 1</v>
      </c>
      <c r="P137" s="1" t="str">
        <f>_xlfn.XLOOKUP(A137,'Hospitalisation Details'!$A$2:$A$2339,'Hospitalisation Details'!$I$2:$I$2339)</f>
        <v>R1011</v>
      </c>
      <c r="Q137" s="75">
        <f>_xlfn.XLOOKUP(A137,'Hospitalisation Details'!$A$2:$A$2339,'Hospitalisation Details'!$M$2:$M$2339)</f>
        <v>43</v>
      </c>
      <c r="R137" s="1" t="str">
        <f t="shared" si="5"/>
        <v>Middle Aged</v>
      </c>
    </row>
    <row r="138" spans="1:18" ht="15.6" x14ac:dyDescent="0.3">
      <c r="A138" s="4" t="s">
        <v>137</v>
      </c>
      <c r="B138" s="1" t="str">
        <f>_xlfn.XLOOKUP(A138,'Customer Names'!$A$2:$A$2336,'Customer Names'!$D$2:$D$2336)</f>
        <v xml:space="preserve"> Kristine B</v>
      </c>
      <c r="C138" s="1">
        <f>_xlfn.XLOOKUP(A138,'Midical Examination'!$A$2:$A$2336,'Midical Examination'!$B$2:$B$2336)</f>
        <v>42.24</v>
      </c>
      <c r="D138" s="1">
        <f>_xlfn.XLOOKUP(A138,'Midical Examination'!$A$2:$A$2336,'Midical Examination'!$C$2:$C$2336)</f>
        <v>5.55</v>
      </c>
      <c r="E138" s="7" t="str">
        <f>_xlfn.XLOOKUP(A138,'Midical Examination'!$A$2:$A$2336,'Midical Examination'!$D$2:$D$2336)</f>
        <v>No</v>
      </c>
      <c r="F138" s="7" t="str">
        <f>_xlfn.XLOOKUP(A138,'Midical Examination'!$A$2:$A$2336,'Midical Examination'!$E$2:$E$2336)</f>
        <v>yes</v>
      </c>
      <c r="G138" s="7" t="str">
        <f>_xlfn.XLOOKUP(A138,'Midical Examination'!$A$2:$A$2336,'Midical Examination'!$F$2:$F$2336)</f>
        <v>No</v>
      </c>
      <c r="H138" s="13">
        <f>_xlfn.XLOOKUP(A138,'Midical Examination'!$A$2:$A$2336,'Midical Examination'!$G$2:$G$2336)</f>
        <v>1</v>
      </c>
      <c r="I138" s="7" t="str">
        <f>_xlfn.XLOOKUP(A138,'Midical Examination'!$A$2:$A$2336,'Midical Examination'!$H$2:$H$2336)</f>
        <v>yes</v>
      </c>
      <c r="J138" s="1" t="str">
        <f>_xlfn.XLOOKUP(A138,'Midical Examination'!$A$2:$A$2336,'Midical Examination'!$I$2:$I$2336)</f>
        <v>Obesity</v>
      </c>
      <c r="K138" s="1" t="str">
        <f t="shared" si="4"/>
        <v>Normal</v>
      </c>
      <c r="L138" s="12">
        <f>_xlfn.XLOOKUP(A138,'Hospitalisation Details'!$A$2:$A$2339,'Hospitalisation Details'!$L$2:$L$2339)</f>
        <v>38326</v>
      </c>
      <c r="M138" s="14">
        <f>_xlfn.XLOOKUP(A138,'Hospitalisation Details'!$A$2:$A$2339,'Hospitalisation Details'!$F$2:$F$2339)</f>
        <v>38792.69</v>
      </c>
      <c r="N138" s="1" t="str">
        <f>_xlfn.XLOOKUP(A138,'Hospitalisation Details'!$A$2:$A$2339,'Hospitalisation Details'!$G$2:$G$2339)</f>
        <v>tier - 2</v>
      </c>
      <c r="O138" s="1" t="str">
        <f>_xlfn.XLOOKUP(A138,'Hospitalisation Details'!$A$2:$A$2339,'Hospitalisation Details'!$H$2:$H$2339)</f>
        <v>tier - 2</v>
      </c>
      <c r="P138" s="1" t="str">
        <f>_xlfn.XLOOKUP(A138,'Hospitalisation Details'!$A$2:$A$2339,'Hospitalisation Details'!$I$2:$I$2339)</f>
        <v>R1013</v>
      </c>
      <c r="Q138" s="75">
        <f>_xlfn.XLOOKUP(A138,'Hospitalisation Details'!$A$2:$A$2339,'Hospitalisation Details'!$M$2:$M$2339)</f>
        <v>18</v>
      </c>
      <c r="R138" s="1" t="str">
        <f t="shared" si="5"/>
        <v>Young</v>
      </c>
    </row>
    <row r="139" spans="1:18" ht="15.6" x14ac:dyDescent="0.3">
      <c r="A139" s="4" t="s">
        <v>138</v>
      </c>
      <c r="B139" s="1" t="str">
        <f>_xlfn.XLOOKUP(A139,'Customer Names'!$A$2:$A$2336,'Customer Names'!$D$2:$D$2336)</f>
        <v xml:space="preserve"> Taylor B</v>
      </c>
      <c r="C139" s="1">
        <f>_xlfn.XLOOKUP(A139,'Midical Examination'!$A$2:$A$2336,'Midical Examination'!$B$2:$B$2336)</f>
        <v>34.39</v>
      </c>
      <c r="D139" s="1">
        <f>_xlfn.XLOOKUP(A139,'Midical Examination'!$A$2:$A$2336,'Midical Examination'!$C$2:$C$2336)</f>
        <v>5.78</v>
      </c>
      <c r="E139" s="7" t="str">
        <f>_xlfn.XLOOKUP(A139,'Midical Examination'!$A$2:$A$2336,'Midical Examination'!$D$2:$D$2336)</f>
        <v>No</v>
      </c>
      <c r="F139" s="7" t="str">
        <f>_xlfn.XLOOKUP(A139,'Midical Examination'!$A$2:$A$2336,'Midical Examination'!$E$2:$E$2336)</f>
        <v>No</v>
      </c>
      <c r="G139" s="7" t="str">
        <f>_xlfn.XLOOKUP(A139,'Midical Examination'!$A$2:$A$2336,'Midical Examination'!$F$2:$F$2336)</f>
        <v>No</v>
      </c>
      <c r="H139" s="13">
        <f>_xlfn.XLOOKUP(A139,'Midical Examination'!$A$2:$A$2336,'Midical Examination'!$G$2:$G$2336)</f>
        <v>0</v>
      </c>
      <c r="I139" s="7" t="str">
        <f>_xlfn.XLOOKUP(A139,'Midical Examination'!$A$2:$A$2336,'Midical Examination'!$H$2:$H$2336)</f>
        <v>yes</v>
      </c>
      <c r="J139" s="1" t="str">
        <f>_xlfn.XLOOKUP(A139,'Midical Examination'!$A$2:$A$2336,'Midical Examination'!$I$2:$I$2336)</f>
        <v>Obesity</v>
      </c>
      <c r="K139" s="1" t="str">
        <f t="shared" si="4"/>
        <v>Pre-Diabetic</v>
      </c>
      <c r="L139" s="12">
        <f>_xlfn.XLOOKUP(A139,'Hospitalisation Details'!$A$2:$A$2339,'Hospitalisation Details'!$L$2:$L$2339)</f>
        <v>33550</v>
      </c>
      <c r="M139" s="14">
        <f>_xlfn.XLOOKUP(A139,'Hospitalisation Details'!$A$2:$A$2339,'Hospitalisation Details'!$F$2:$F$2339)</f>
        <v>38746.36</v>
      </c>
      <c r="N139" s="1" t="str">
        <f>_xlfn.XLOOKUP(A139,'Hospitalisation Details'!$A$2:$A$2339,'Hospitalisation Details'!$G$2:$G$2339)</f>
        <v>tier - 1</v>
      </c>
      <c r="O139" s="1" t="str">
        <f>_xlfn.XLOOKUP(A139,'Hospitalisation Details'!$A$2:$A$2339,'Hospitalisation Details'!$H$2:$H$2339)</f>
        <v>tier - 2</v>
      </c>
      <c r="P139" s="1" t="str">
        <f>_xlfn.XLOOKUP(A139,'Hospitalisation Details'!$A$2:$A$2339,'Hospitalisation Details'!$I$2:$I$2339)</f>
        <v>R1012</v>
      </c>
      <c r="Q139" s="75">
        <f>_xlfn.XLOOKUP(A139,'Hospitalisation Details'!$A$2:$A$2339,'Hospitalisation Details'!$M$2:$M$2339)</f>
        <v>31</v>
      </c>
      <c r="R139" s="1" t="str">
        <f t="shared" si="5"/>
        <v>Adult</v>
      </c>
    </row>
    <row r="140" spans="1:18" ht="15.6" x14ac:dyDescent="0.3">
      <c r="A140" s="4" t="s">
        <v>139</v>
      </c>
      <c r="B140" s="1" t="str">
        <f>_xlfn.XLOOKUP(A140,'Customer Names'!$A$2:$A$2336,'Customer Names'!$D$2:$D$2336)</f>
        <v xml:space="preserve"> William</v>
      </c>
      <c r="C140" s="1">
        <f>_xlfn.XLOOKUP(A140,'Midical Examination'!$A$2:$A$2336,'Midical Examination'!$B$2:$B$2336)</f>
        <v>42.89</v>
      </c>
      <c r="D140" s="1">
        <f>_xlfn.XLOOKUP(A140,'Midical Examination'!$A$2:$A$2336,'Midical Examination'!$C$2:$C$2336)</f>
        <v>5.28</v>
      </c>
      <c r="E140" s="7" t="str">
        <f>_xlfn.XLOOKUP(A140,'Midical Examination'!$A$2:$A$2336,'Midical Examination'!$D$2:$D$2336)</f>
        <v>yes</v>
      </c>
      <c r="F140" s="7" t="str">
        <f>_xlfn.XLOOKUP(A140,'Midical Examination'!$A$2:$A$2336,'Midical Examination'!$E$2:$E$2336)</f>
        <v>No</v>
      </c>
      <c r="G140" s="7" t="str">
        <f>_xlfn.XLOOKUP(A140,'Midical Examination'!$A$2:$A$2336,'Midical Examination'!$F$2:$F$2336)</f>
        <v>No</v>
      </c>
      <c r="H140" s="13">
        <f>_xlfn.XLOOKUP(A140,'Midical Examination'!$A$2:$A$2336,'Midical Examination'!$G$2:$G$2336)</f>
        <v>0</v>
      </c>
      <c r="I140" s="7" t="str">
        <f>_xlfn.XLOOKUP(A140,'Midical Examination'!$A$2:$A$2336,'Midical Examination'!$H$2:$H$2336)</f>
        <v>yes</v>
      </c>
      <c r="J140" s="1" t="str">
        <f>_xlfn.XLOOKUP(A140,'Midical Examination'!$A$2:$A$2336,'Midical Examination'!$I$2:$I$2336)</f>
        <v>Obesity</v>
      </c>
      <c r="K140" s="1" t="str">
        <f t="shared" si="4"/>
        <v>Normal</v>
      </c>
      <c r="L140" s="12">
        <f>_xlfn.XLOOKUP(A140,'Hospitalisation Details'!$A$2:$A$2339,'Hospitalisation Details'!$L$2:$L$2339)</f>
        <v>27926</v>
      </c>
      <c r="M140" s="14">
        <f>_xlfn.XLOOKUP(A140,'Hospitalisation Details'!$A$2:$A$2339,'Hospitalisation Details'!$F$2:$F$2339)</f>
        <v>38740.120000000003</v>
      </c>
      <c r="N140" s="1" t="str">
        <f>_xlfn.XLOOKUP(A140,'Hospitalisation Details'!$A$2:$A$2339,'Hospitalisation Details'!$G$2:$G$2339)</f>
        <v>tier - 2</v>
      </c>
      <c r="O140" s="1" t="str">
        <f>_xlfn.XLOOKUP(A140,'Hospitalisation Details'!$A$2:$A$2339,'Hospitalisation Details'!$H$2:$H$2339)</f>
        <v>tier - 2</v>
      </c>
      <c r="P140" s="1" t="str">
        <f>_xlfn.XLOOKUP(A140,'Hospitalisation Details'!$A$2:$A$2339,'Hospitalisation Details'!$I$2:$I$2339)</f>
        <v>R1012</v>
      </c>
      <c r="Q140" s="75">
        <f>_xlfn.XLOOKUP(A140,'Hospitalisation Details'!$A$2:$A$2339,'Hospitalisation Details'!$M$2:$M$2339)</f>
        <v>46</v>
      </c>
      <c r="R140" s="1" t="str">
        <f t="shared" si="5"/>
        <v>Middle Aged</v>
      </c>
    </row>
    <row r="141" spans="1:18" ht="15.6" x14ac:dyDescent="0.3">
      <c r="A141" s="4" t="s">
        <v>140</v>
      </c>
      <c r="B141" s="1" t="str">
        <f>_xlfn.XLOOKUP(A141,'Customer Names'!$A$2:$A$2336,'Customer Names'!$D$2:$D$2336)</f>
        <v xml:space="preserve"> Sage</v>
      </c>
      <c r="C141" s="1">
        <f>_xlfn.XLOOKUP(A141,'Midical Examination'!$A$2:$A$2336,'Midical Examination'!$B$2:$B$2336)</f>
        <v>36.299999999999997</v>
      </c>
      <c r="D141" s="1">
        <f>_xlfn.XLOOKUP(A141,'Midical Examination'!$A$2:$A$2336,'Midical Examination'!$C$2:$C$2336)</f>
        <v>5.39</v>
      </c>
      <c r="E141" s="7" t="str">
        <f>_xlfn.XLOOKUP(A141,'Midical Examination'!$A$2:$A$2336,'Midical Examination'!$D$2:$D$2336)</f>
        <v>No</v>
      </c>
      <c r="F141" s="7" t="str">
        <f>_xlfn.XLOOKUP(A141,'Midical Examination'!$A$2:$A$2336,'Midical Examination'!$E$2:$E$2336)</f>
        <v>No</v>
      </c>
      <c r="G141" s="7" t="str">
        <f>_xlfn.XLOOKUP(A141,'Midical Examination'!$A$2:$A$2336,'Midical Examination'!$F$2:$F$2336)</f>
        <v>No</v>
      </c>
      <c r="H141" s="13">
        <f>_xlfn.XLOOKUP(A141,'Midical Examination'!$A$2:$A$2336,'Midical Examination'!$G$2:$G$2336)</f>
        <v>0</v>
      </c>
      <c r="I141" s="7" t="str">
        <f>_xlfn.XLOOKUP(A141,'Midical Examination'!$A$2:$A$2336,'Midical Examination'!$H$2:$H$2336)</f>
        <v>yes</v>
      </c>
      <c r="J141" s="1" t="str">
        <f>_xlfn.XLOOKUP(A141,'Midical Examination'!$A$2:$A$2336,'Midical Examination'!$I$2:$I$2336)</f>
        <v>Obesity</v>
      </c>
      <c r="K141" s="1" t="str">
        <f t="shared" si="4"/>
        <v>Normal</v>
      </c>
      <c r="L141" s="12">
        <f>_xlfn.XLOOKUP(A141,'Hospitalisation Details'!$A$2:$A$2339,'Hospitalisation Details'!$L$2:$L$2339)</f>
        <v>33544</v>
      </c>
      <c r="M141" s="14">
        <f>_xlfn.XLOOKUP(A141,'Hospitalisation Details'!$A$2:$A$2339,'Hospitalisation Details'!$F$2:$F$2339)</f>
        <v>38711</v>
      </c>
      <c r="N141" s="1" t="str">
        <f>_xlfn.XLOOKUP(A141,'Hospitalisation Details'!$A$2:$A$2339,'Hospitalisation Details'!$G$2:$G$2339)</f>
        <v>tier - 2</v>
      </c>
      <c r="O141" s="1" t="str">
        <f>_xlfn.XLOOKUP(A141,'Hospitalisation Details'!$A$2:$A$2339,'Hospitalisation Details'!$H$2:$H$2339)</f>
        <v>tier - 2</v>
      </c>
      <c r="P141" s="1" t="str">
        <f>_xlfn.XLOOKUP(A141,'Hospitalisation Details'!$A$2:$A$2339,'Hospitalisation Details'!$I$2:$I$2339)</f>
        <v>R1011</v>
      </c>
      <c r="Q141" s="75">
        <f>_xlfn.XLOOKUP(A141,'Hospitalisation Details'!$A$2:$A$2339,'Hospitalisation Details'!$M$2:$M$2339)</f>
        <v>31</v>
      </c>
      <c r="R141" s="1" t="str">
        <f t="shared" si="5"/>
        <v>Adult</v>
      </c>
    </row>
    <row r="142" spans="1:18" ht="15.6" x14ac:dyDescent="0.3">
      <c r="A142" s="4" t="s">
        <v>141</v>
      </c>
      <c r="B142" s="1" t="str">
        <f>_xlfn.XLOOKUP(A142,'Customer Names'!$A$2:$A$2336,'Customer Names'!$D$2:$D$2336)</f>
        <v xml:space="preserve"> Cole</v>
      </c>
      <c r="C142" s="1">
        <f>_xlfn.XLOOKUP(A142,'Midical Examination'!$A$2:$A$2336,'Midical Examination'!$B$2:$B$2336)</f>
        <v>35.200000000000003</v>
      </c>
      <c r="D142" s="1">
        <f>_xlfn.XLOOKUP(A142,'Midical Examination'!$A$2:$A$2336,'Midical Examination'!$C$2:$C$2336)</f>
        <v>8.01</v>
      </c>
      <c r="E142" s="7" t="str">
        <f>_xlfn.XLOOKUP(A142,'Midical Examination'!$A$2:$A$2336,'Midical Examination'!$D$2:$D$2336)</f>
        <v>yes</v>
      </c>
      <c r="F142" s="7" t="str">
        <f>_xlfn.XLOOKUP(A142,'Midical Examination'!$A$2:$A$2336,'Midical Examination'!$E$2:$E$2336)</f>
        <v>No</v>
      </c>
      <c r="G142" s="7" t="str">
        <f>_xlfn.XLOOKUP(A142,'Midical Examination'!$A$2:$A$2336,'Midical Examination'!$F$2:$F$2336)</f>
        <v>No</v>
      </c>
      <c r="H142" s="13">
        <f>_xlfn.XLOOKUP(A142,'Midical Examination'!$A$2:$A$2336,'Midical Examination'!$G$2:$G$2336)</f>
        <v>1</v>
      </c>
      <c r="I142" s="7" t="str">
        <f>_xlfn.XLOOKUP(A142,'Midical Examination'!$A$2:$A$2336,'Midical Examination'!$H$2:$H$2336)</f>
        <v>yes</v>
      </c>
      <c r="J142" s="1" t="str">
        <f>_xlfn.XLOOKUP(A142,'Midical Examination'!$A$2:$A$2336,'Midical Examination'!$I$2:$I$2336)</f>
        <v>Obesity</v>
      </c>
      <c r="K142" s="1" t="str">
        <f t="shared" si="4"/>
        <v>Diabetic</v>
      </c>
      <c r="L142" s="12">
        <f>_xlfn.XLOOKUP(A142,'Hospitalisation Details'!$A$2:$A$2339,'Hospitalisation Details'!$L$2:$L$2339)</f>
        <v>31613</v>
      </c>
      <c r="M142" s="14">
        <f>_xlfn.XLOOKUP(A142,'Hospitalisation Details'!$A$2:$A$2339,'Hospitalisation Details'!$F$2:$F$2339)</f>
        <v>38709.18</v>
      </c>
      <c r="N142" s="1" t="str">
        <f>_xlfn.XLOOKUP(A142,'Hospitalisation Details'!$A$2:$A$2339,'Hospitalisation Details'!$G$2:$G$2339)</f>
        <v>tier - 1</v>
      </c>
      <c r="O142" s="1" t="str">
        <f>_xlfn.XLOOKUP(A142,'Hospitalisation Details'!$A$2:$A$2339,'Hospitalisation Details'!$H$2:$H$2339)</f>
        <v>tier - 3</v>
      </c>
      <c r="P142" s="1" t="str">
        <f>_xlfn.XLOOKUP(A142,'Hospitalisation Details'!$A$2:$A$2339,'Hospitalisation Details'!$I$2:$I$2339)</f>
        <v>R1013</v>
      </c>
      <c r="Q142" s="75">
        <f>_xlfn.XLOOKUP(A142,'Hospitalisation Details'!$A$2:$A$2339,'Hospitalisation Details'!$M$2:$M$2339)</f>
        <v>36</v>
      </c>
      <c r="R142" s="1" t="str">
        <f t="shared" si="5"/>
        <v>Adult</v>
      </c>
    </row>
    <row r="143" spans="1:18" ht="15.6" x14ac:dyDescent="0.3">
      <c r="A143" s="4" t="s">
        <v>142</v>
      </c>
      <c r="B143" s="1" t="str">
        <f>_xlfn.XLOOKUP(A143,'Customer Names'!$A$2:$A$2336,'Customer Names'!$D$2:$D$2336)</f>
        <v xml:space="preserve"> Jesse</v>
      </c>
      <c r="C143" s="1">
        <f>_xlfn.XLOOKUP(A143,'Midical Examination'!$A$2:$A$2336,'Midical Examination'!$B$2:$B$2336)</f>
        <v>53.62</v>
      </c>
      <c r="D143" s="1">
        <f>_xlfn.XLOOKUP(A143,'Midical Examination'!$A$2:$A$2336,'Midical Examination'!$C$2:$C$2336)</f>
        <v>5.21</v>
      </c>
      <c r="E143" s="7" t="str">
        <f>_xlfn.XLOOKUP(A143,'Midical Examination'!$A$2:$A$2336,'Midical Examination'!$D$2:$D$2336)</f>
        <v>No</v>
      </c>
      <c r="F143" s="7" t="str">
        <f>_xlfn.XLOOKUP(A143,'Midical Examination'!$A$2:$A$2336,'Midical Examination'!$E$2:$E$2336)</f>
        <v>No</v>
      </c>
      <c r="G143" s="7" t="str">
        <f>_xlfn.XLOOKUP(A143,'Midical Examination'!$A$2:$A$2336,'Midical Examination'!$F$2:$F$2336)</f>
        <v>No</v>
      </c>
      <c r="H143" s="13">
        <f>_xlfn.XLOOKUP(A143,'Midical Examination'!$A$2:$A$2336,'Midical Examination'!$G$2:$G$2336)</f>
        <v>0</v>
      </c>
      <c r="I143" s="7" t="str">
        <f>_xlfn.XLOOKUP(A143,'Midical Examination'!$A$2:$A$2336,'Midical Examination'!$H$2:$H$2336)</f>
        <v>yes</v>
      </c>
      <c r="J143" s="1" t="str">
        <f>_xlfn.XLOOKUP(A143,'Midical Examination'!$A$2:$A$2336,'Midical Examination'!$I$2:$I$2336)</f>
        <v>Obesity</v>
      </c>
      <c r="K143" s="1" t="str">
        <f t="shared" si="4"/>
        <v>Normal</v>
      </c>
      <c r="L143" s="12">
        <f>_xlfn.XLOOKUP(A143,'Hospitalisation Details'!$A$2:$A$2339,'Hospitalisation Details'!$L$2:$L$2339)</f>
        <v>33067</v>
      </c>
      <c r="M143" s="14">
        <f>_xlfn.XLOOKUP(A143,'Hospitalisation Details'!$A$2:$A$2339,'Hospitalisation Details'!$F$2:$F$2339)</f>
        <v>38652.089999999997</v>
      </c>
      <c r="N143" s="1" t="str">
        <f>_xlfn.XLOOKUP(A143,'Hospitalisation Details'!$A$2:$A$2339,'Hospitalisation Details'!$G$2:$G$2339)</f>
        <v>tier - 2</v>
      </c>
      <c r="O143" s="1" t="str">
        <f>_xlfn.XLOOKUP(A143,'Hospitalisation Details'!$A$2:$A$2339,'Hospitalisation Details'!$H$2:$H$2339)</f>
        <v>tier - 2</v>
      </c>
      <c r="P143" s="1" t="str">
        <f>_xlfn.XLOOKUP(A143,'Hospitalisation Details'!$A$2:$A$2339,'Hospitalisation Details'!$I$2:$I$2339)</f>
        <v>R1011</v>
      </c>
      <c r="Q143" s="75">
        <f>_xlfn.XLOOKUP(A143,'Hospitalisation Details'!$A$2:$A$2339,'Hospitalisation Details'!$M$2:$M$2339)</f>
        <v>32</v>
      </c>
      <c r="R143" s="1" t="str">
        <f t="shared" si="5"/>
        <v>Adult</v>
      </c>
    </row>
    <row r="144" spans="1:18" ht="15.6" x14ac:dyDescent="0.3">
      <c r="A144" s="4" t="s">
        <v>143</v>
      </c>
      <c r="B144" s="1" t="str">
        <f>_xlfn.XLOOKUP(A144,'Customer Names'!$A$2:$A$2336,'Customer Names'!$D$2:$D$2336)</f>
        <v xml:space="preserve"> Tammi J</v>
      </c>
      <c r="C144" s="1">
        <f>_xlfn.XLOOKUP(A144,'Midical Examination'!$A$2:$A$2336,'Midical Examination'!$B$2:$B$2336)</f>
        <v>36.67</v>
      </c>
      <c r="D144" s="1">
        <f>_xlfn.XLOOKUP(A144,'Midical Examination'!$A$2:$A$2336,'Midical Examination'!$C$2:$C$2336)</f>
        <v>6.27</v>
      </c>
      <c r="E144" s="7" t="str">
        <f>_xlfn.XLOOKUP(A144,'Midical Examination'!$A$2:$A$2336,'Midical Examination'!$D$2:$D$2336)</f>
        <v>No</v>
      </c>
      <c r="F144" s="7" t="str">
        <f>_xlfn.XLOOKUP(A144,'Midical Examination'!$A$2:$A$2336,'Midical Examination'!$E$2:$E$2336)</f>
        <v>No</v>
      </c>
      <c r="G144" s="7" t="str">
        <f>_xlfn.XLOOKUP(A144,'Midical Examination'!$A$2:$A$2336,'Midical Examination'!$F$2:$F$2336)</f>
        <v>No</v>
      </c>
      <c r="H144" s="13">
        <f>_xlfn.XLOOKUP(A144,'Midical Examination'!$A$2:$A$2336,'Midical Examination'!$G$2:$G$2336)</f>
        <v>0</v>
      </c>
      <c r="I144" s="7" t="str">
        <f>_xlfn.XLOOKUP(A144,'Midical Examination'!$A$2:$A$2336,'Midical Examination'!$H$2:$H$2336)</f>
        <v>yes</v>
      </c>
      <c r="J144" s="1" t="str">
        <f>_xlfn.XLOOKUP(A144,'Midical Examination'!$A$2:$A$2336,'Midical Examination'!$I$2:$I$2336)</f>
        <v>Obesity</v>
      </c>
      <c r="K144" s="1" t="str">
        <f t="shared" si="4"/>
        <v>Pre-Diabetic</v>
      </c>
      <c r="L144" s="12">
        <f>_xlfn.XLOOKUP(A144,'Hospitalisation Details'!$A$2:$A$2339,'Hospitalisation Details'!$L$2:$L$2339)</f>
        <v>36476</v>
      </c>
      <c r="M144" s="14">
        <f>_xlfn.XLOOKUP(A144,'Hospitalisation Details'!$A$2:$A$2339,'Hospitalisation Details'!$F$2:$F$2339)</f>
        <v>38511.629999999997</v>
      </c>
      <c r="N144" s="1" t="str">
        <f>_xlfn.XLOOKUP(A144,'Hospitalisation Details'!$A$2:$A$2339,'Hospitalisation Details'!$G$2:$G$2339)</f>
        <v>tier - 2</v>
      </c>
      <c r="O144" s="1" t="str">
        <f>_xlfn.XLOOKUP(A144,'Hospitalisation Details'!$A$2:$A$2339,'Hospitalisation Details'!$H$2:$H$2339)</f>
        <v>tier - 2</v>
      </c>
      <c r="P144" s="1" t="str">
        <f>_xlfn.XLOOKUP(A144,'Hospitalisation Details'!$A$2:$A$2339,'Hospitalisation Details'!$I$2:$I$2339)</f>
        <v>R1024</v>
      </c>
      <c r="Q144" s="75">
        <f>_xlfn.XLOOKUP(A144,'Hospitalisation Details'!$A$2:$A$2339,'Hospitalisation Details'!$M$2:$M$2339)</f>
        <v>23</v>
      </c>
      <c r="R144" s="1" t="str">
        <f t="shared" si="5"/>
        <v>Adult</v>
      </c>
    </row>
    <row r="145" spans="1:18" ht="15.6" x14ac:dyDescent="0.3">
      <c r="A145" s="4" t="s">
        <v>144</v>
      </c>
      <c r="B145" s="1" t="str">
        <f>_xlfn.XLOOKUP(A145,'Customer Names'!$A$2:$A$2336,'Customer Names'!$D$2:$D$2336)</f>
        <v xml:space="preserve"> Matthew S</v>
      </c>
      <c r="C145" s="1">
        <f>_xlfn.XLOOKUP(A145,'Midical Examination'!$A$2:$A$2336,'Midical Examination'!$B$2:$B$2336)</f>
        <v>33.4</v>
      </c>
      <c r="D145" s="1">
        <f>_xlfn.XLOOKUP(A145,'Midical Examination'!$A$2:$A$2336,'Midical Examination'!$C$2:$C$2336)</f>
        <v>10.73</v>
      </c>
      <c r="E145" s="7" t="str">
        <f>_xlfn.XLOOKUP(A145,'Midical Examination'!$A$2:$A$2336,'Midical Examination'!$D$2:$D$2336)</f>
        <v>yes</v>
      </c>
      <c r="F145" s="7" t="str">
        <f>_xlfn.XLOOKUP(A145,'Midical Examination'!$A$2:$A$2336,'Midical Examination'!$E$2:$E$2336)</f>
        <v>No</v>
      </c>
      <c r="G145" s="7" t="str">
        <f>_xlfn.XLOOKUP(A145,'Midical Examination'!$A$2:$A$2336,'Midical Examination'!$F$2:$F$2336)</f>
        <v>No</v>
      </c>
      <c r="H145" s="13">
        <f>_xlfn.XLOOKUP(A145,'Midical Examination'!$A$2:$A$2336,'Midical Examination'!$G$2:$G$2336)</f>
        <v>1</v>
      </c>
      <c r="I145" s="7" t="str">
        <f>_xlfn.XLOOKUP(A145,'Midical Examination'!$A$2:$A$2336,'Midical Examination'!$H$2:$H$2336)</f>
        <v>yes</v>
      </c>
      <c r="J145" s="1" t="str">
        <f>_xlfn.XLOOKUP(A145,'Midical Examination'!$A$2:$A$2336,'Midical Examination'!$I$2:$I$2336)</f>
        <v>Obesity</v>
      </c>
      <c r="K145" s="1" t="str">
        <f t="shared" si="4"/>
        <v>Diabetic</v>
      </c>
      <c r="L145" s="12">
        <f>_xlfn.XLOOKUP(A145,'Hospitalisation Details'!$A$2:$A$2339,'Hospitalisation Details'!$L$2:$L$2339)</f>
        <v>31584</v>
      </c>
      <c r="M145" s="14">
        <f>_xlfn.XLOOKUP(A145,'Hospitalisation Details'!$A$2:$A$2339,'Hospitalisation Details'!$F$2:$F$2339)</f>
        <v>38415.47</v>
      </c>
      <c r="N145" s="1" t="str">
        <f>_xlfn.XLOOKUP(A145,'Hospitalisation Details'!$A$2:$A$2339,'Hospitalisation Details'!$G$2:$G$2339)</f>
        <v>tier - 1</v>
      </c>
      <c r="O145" s="1" t="str">
        <f>_xlfn.XLOOKUP(A145,'Hospitalisation Details'!$A$2:$A$2339,'Hospitalisation Details'!$H$2:$H$2339)</f>
        <v>tier - 2</v>
      </c>
      <c r="P145" s="1" t="str">
        <f>_xlfn.XLOOKUP(A145,'Hospitalisation Details'!$A$2:$A$2339,'Hospitalisation Details'!$I$2:$I$2339)</f>
        <v>R1011</v>
      </c>
      <c r="Q145" s="75">
        <f>_xlfn.XLOOKUP(A145,'Hospitalisation Details'!$A$2:$A$2339,'Hospitalisation Details'!$M$2:$M$2339)</f>
        <v>36</v>
      </c>
      <c r="R145" s="1" t="str">
        <f t="shared" si="5"/>
        <v>Adult</v>
      </c>
    </row>
    <row r="146" spans="1:18" ht="15.6" x14ac:dyDescent="0.3">
      <c r="A146" s="4" t="s">
        <v>145</v>
      </c>
      <c r="B146" s="1" t="str">
        <f>_xlfn.XLOOKUP(A146,'Customer Names'!$A$2:$A$2336,'Customer Names'!$D$2:$D$2336)</f>
        <v xml:space="preserve"> Eric</v>
      </c>
      <c r="C146" s="1">
        <f>_xlfn.XLOOKUP(A146,'Midical Examination'!$A$2:$A$2336,'Midical Examination'!$B$2:$B$2336)</f>
        <v>42.71</v>
      </c>
      <c r="D146" s="1">
        <f>_xlfn.XLOOKUP(A146,'Midical Examination'!$A$2:$A$2336,'Midical Examination'!$C$2:$C$2336)</f>
        <v>10.52</v>
      </c>
      <c r="E146" s="7" t="str">
        <f>_xlfn.XLOOKUP(A146,'Midical Examination'!$A$2:$A$2336,'Midical Examination'!$D$2:$D$2336)</f>
        <v>No</v>
      </c>
      <c r="F146" s="7" t="str">
        <f>_xlfn.XLOOKUP(A146,'Midical Examination'!$A$2:$A$2336,'Midical Examination'!$E$2:$E$2336)</f>
        <v>No</v>
      </c>
      <c r="G146" s="7" t="str">
        <f>_xlfn.XLOOKUP(A146,'Midical Examination'!$A$2:$A$2336,'Midical Examination'!$F$2:$F$2336)</f>
        <v>No</v>
      </c>
      <c r="H146" s="13">
        <f>_xlfn.XLOOKUP(A146,'Midical Examination'!$A$2:$A$2336,'Midical Examination'!$G$2:$G$2336)</f>
        <v>0</v>
      </c>
      <c r="I146" s="7" t="str">
        <f>_xlfn.XLOOKUP(A146,'Midical Examination'!$A$2:$A$2336,'Midical Examination'!$H$2:$H$2336)</f>
        <v>yes</v>
      </c>
      <c r="J146" s="1" t="str">
        <f>_xlfn.XLOOKUP(A146,'Midical Examination'!$A$2:$A$2336,'Midical Examination'!$I$2:$I$2336)</f>
        <v>Obesity</v>
      </c>
      <c r="K146" s="1" t="str">
        <f t="shared" si="4"/>
        <v>Diabetic</v>
      </c>
      <c r="L146" s="12">
        <f>_xlfn.XLOOKUP(A146,'Hospitalisation Details'!$A$2:$A$2339,'Hospitalisation Details'!$L$2:$L$2339)</f>
        <v>26290</v>
      </c>
      <c r="M146" s="14">
        <f>_xlfn.XLOOKUP(A146,'Hospitalisation Details'!$A$2:$A$2339,'Hospitalisation Details'!$F$2:$F$2339)</f>
        <v>38405.26</v>
      </c>
      <c r="N146" s="1" t="str">
        <f>_xlfn.XLOOKUP(A146,'Hospitalisation Details'!$A$2:$A$2339,'Hospitalisation Details'!$G$2:$G$2339)</f>
        <v>tier - 2</v>
      </c>
      <c r="O146" s="1" t="str">
        <f>_xlfn.XLOOKUP(A146,'Hospitalisation Details'!$A$2:$A$2339,'Hospitalisation Details'!$H$2:$H$2339)</f>
        <v>tier - 1</v>
      </c>
      <c r="P146" s="1" t="str">
        <f>_xlfn.XLOOKUP(A146,'Hospitalisation Details'!$A$2:$A$2339,'Hospitalisation Details'!$I$2:$I$2339)</f>
        <v>R1011</v>
      </c>
      <c r="Q146" s="75">
        <f>_xlfn.XLOOKUP(A146,'Hospitalisation Details'!$A$2:$A$2339,'Hospitalisation Details'!$M$2:$M$2339)</f>
        <v>51</v>
      </c>
      <c r="R146" s="1" t="str">
        <f t="shared" si="5"/>
        <v>Middle Aged</v>
      </c>
    </row>
    <row r="147" spans="1:18" ht="15.6" x14ac:dyDescent="0.3">
      <c r="A147" s="4" t="s">
        <v>146</v>
      </c>
      <c r="B147" s="1" t="str">
        <f>_xlfn.XLOOKUP(A147,'Customer Names'!$A$2:$A$2336,'Customer Names'!$D$2:$D$2336)</f>
        <v xml:space="preserve"> Valeria R</v>
      </c>
      <c r="C147" s="1">
        <f>_xlfn.XLOOKUP(A147,'Midical Examination'!$A$2:$A$2336,'Midical Examination'!$B$2:$B$2336)</f>
        <v>41.52</v>
      </c>
      <c r="D147" s="1">
        <f>_xlfn.XLOOKUP(A147,'Midical Examination'!$A$2:$A$2336,'Midical Examination'!$C$2:$C$2336)</f>
        <v>11.82</v>
      </c>
      <c r="E147" s="7" t="str">
        <f>_xlfn.XLOOKUP(A147,'Midical Examination'!$A$2:$A$2336,'Midical Examination'!$D$2:$D$2336)</f>
        <v>yes</v>
      </c>
      <c r="F147" s="7" t="str">
        <f>_xlfn.XLOOKUP(A147,'Midical Examination'!$A$2:$A$2336,'Midical Examination'!$E$2:$E$2336)</f>
        <v>No</v>
      </c>
      <c r="G147" s="7" t="str">
        <f>_xlfn.XLOOKUP(A147,'Midical Examination'!$A$2:$A$2336,'Midical Examination'!$F$2:$F$2336)</f>
        <v>No</v>
      </c>
      <c r="H147" s="13">
        <f>_xlfn.XLOOKUP(A147,'Midical Examination'!$A$2:$A$2336,'Midical Examination'!$G$2:$G$2336)</f>
        <v>2</v>
      </c>
      <c r="I147" s="7" t="str">
        <f>_xlfn.XLOOKUP(A147,'Midical Examination'!$A$2:$A$2336,'Midical Examination'!$H$2:$H$2336)</f>
        <v>yes</v>
      </c>
      <c r="J147" s="1" t="str">
        <f>_xlfn.XLOOKUP(A147,'Midical Examination'!$A$2:$A$2336,'Midical Examination'!$I$2:$I$2336)</f>
        <v>Obesity</v>
      </c>
      <c r="K147" s="1" t="str">
        <f t="shared" si="4"/>
        <v>Diabetic</v>
      </c>
      <c r="L147" s="12">
        <f>_xlfn.XLOOKUP(A147,'Hospitalisation Details'!$A$2:$A$2339,'Hospitalisation Details'!$L$2:$L$2339)</f>
        <v>25802</v>
      </c>
      <c r="M147" s="14">
        <f>_xlfn.XLOOKUP(A147,'Hospitalisation Details'!$A$2:$A$2339,'Hospitalisation Details'!$F$2:$F$2339)</f>
        <v>38389.79</v>
      </c>
      <c r="N147" s="1" t="str">
        <f>_xlfn.XLOOKUP(A147,'Hospitalisation Details'!$A$2:$A$2339,'Hospitalisation Details'!$G$2:$G$2339)</f>
        <v>tier - 2</v>
      </c>
      <c r="O147" s="1" t="str">
        <f>_xlfn.XLOOKUP(A147,'Hospitalisation Details'!$A$2:$A$2339,'Hospitalisation Details'!$H$2:$H$2339)</f>
        <v>tier - 3</v>
      </c>
      <c r="P147" s="1" t="str">
        <f>_xlfn.XLOOKUP(A147,'Hospitalisation Details'!$A$2:$A$2339,'Hospitalisation Details'!$I$2:$I$2339)</f>
        <v>R1011</v>
      </c>
      <c r="Q147" s="75">
        <f>_xlfn.XLOOKUP(A147,'Hospitalisation Details'!$A$2:$A$2339,'Hospitalisation Details'!$M$2:$M$2339)</f>
        <v>52</v>
      </c>
      <c r="R147" s="1" t="str">
        <f t="shared" si="5"/>
        <v>Middle Aged</v>
      </c>
    </row>
    <row r="148" spans="1:18" ht="15.6" x14ac:dyDescent="0.3">
      <c r="A148" s="4" t="s">
        <v>147</v>
      </c>
      <c r="B148" s="1" t="str">
        <f>_xlfn.XLOOKUP(A148,'Customer Names'!$A$2:$A$2336,'Customer Names'!$D$2:$D$2336)</f>
        <v xml:space="preserve"> Michael P</v>
      </c>
      <c r="C148" s="1">
        <f>_xlfn.XLOOKUP(A148,'Midical Examination'!$A$2:$A$2336,'Midical Examination'!$B$2:$B$2336)</f>
        <v>39.4</v>
      </c>
      <c r="D148" s="1">
        <f>_xlfn.XLOOKUP(A148,'Midical Examination'!$A$2:$A$2336,'Midical Examination'!$C$2:$C$2336)</f>
        <v>6.76</v>
      </c>
      <c r="E148" s="7" t="str">
        <f>_xlfn.XLOOKUP(A148,'Midical Examination'!$A$2:$A$2336,'Midical Examination'!$D$2:$D$2336)</f>
        <v>No</v>
      </c>
      <c r="F148" s="7" t="str">
        <f>_xlfn.XLOOKUP(A148,'Midical Examination'!$A$2:$A$2336,'Midical Examination'!$E$2:$E$2336)</f>
        <v>No</v>
      </c>
      <c r="G148" s="7" t="str">
        <f>_xlfn.XLOOKUP(A148,'Midical Examination'!$A$2:$A$2336,'Midical Examination'!$F$2:$F$2336)</f>
        <v>No</v>
      </c>
      <c r="H148" s="13">
        <f>_xlfn.XLOOKUP(A148,'Midical Examination'!$A$2:$A$2336,'Midical Examination'!$G$2:$G$2336)</f>
        <v>0</v>
      </c>
      <c r="I148" s="7" t="str">
        <f>_xlfn.XLOOKUP(A148,'Midical Examination'!$A$2:$A$2336,'Midical Examination'!$H$2:$H$2336)</f>
        <v>yes</v>
      </c>
      <c r="J148" s="1" t="str">
        <f>_xlfn.XLOOKUP(A148,'Midical Examination'!$A$2:$A$2336,'Midical Examination'!$I$2:$I$2336)</f>
        <v>Obesity</v>
      </c>
      <c r="K148" s="1" t="str">
        <f t="shared" si="4"/>
        <v>Diabetic</v>
      </c>
      <c r="L148" s="12">
        <f>_xlfn.XLOOKUP(A148,'Hospitalisation Details'!$A$2:$A$2339,'Hospitalisation Details'!$L$2:$L$2339)</f>
        <v>37516</v>
      </c>
      <c r="M148" s="14">
        <f>_xlfn.XLOOKUP(A148,'Hospitalisation Details'!$A$2:$A$2339,'Hospitalisation Details'!$F$2:$F$2339)</f>
        <v>38344.57</v>
      </c>
      <c r="N148" s="1" t="str">
        <f>_xlfn.XLOOKUP(A148,'Hospitalisation Details'!$A$2:$A$2339,'Hospitalisation Details'!$G$2:$G$2339)</f>
        <v>tier - 1</v>
      </c>
      <c r="O148" s="1" t="str">
        <f>_xlfn.XLOOKUP(A148,'Hospitalisation Details'!$A$2:$A$2339,'Hospitalisation Details'!$H$2:$H$2339)</f>
        <v>tier - 3</v>
      </c>
      <c r="P148" s="1" t="str">
        <f>_xlfn.XLOOKUP(A148,'Hospitalisation Details'!$A$2:$A$2339,'Hospitalisation Details'!$I$2:$I$2339)</f>
        <v>R1011</v>
      </c>
      <c r="Q148" s="75">
        <f>_xlfn.XLOOKUP(A148,'Hospitalisation Details'!$A$2:$A$2339,'Hospitalisation Details'!$M$2:$M$2339)</f>
        <v>20</v>
      </c>
      <c r="R148" s="1" t="str">
        <f t="shared" si="5"/>
        <v>Adult</v>
      </c>
    </row>
    <row r="149" spans="1:18" ht="15.6" x14ac:dyDescent="0.3">
      <c r="A149" s="4" t="s">
        <v>148</v>
      </c>
      <c r="B149" s="1" t="str">
        <f>_xlfn.XLOOKUP(A149,'Customer Names'!$A$2:$A$2336,'Customer Names'!$D$2:$D$2336)</f>
        <v xml:space="preserve"> Rami</v>
      </c>
      <c r="C149" s="1">
        <f>_xlfn.XLOOKUP(A149,'Midical Examination'!$A$2:$A$2336,'Midical Examination'!$B$2:$B$2336)</f>
        <v>46.45</v>
      </c>
      <c r="D149" s="1">
        <f>_xlfn.XLOOKUP(A149,'Midical Examination'!$A$2:$A$2336,'Midical Examination'!$C$2:$C$2336)</f>
        <v>5.62</v>
      </c>
      <c r="E149" s="7" t="str">
        <f>_xlfn.XLOOKUP(A149,'Midical Examination'!$A$2:$A$2336,'Midical Examination'!$D$2:$D$2336)</f>
        <v>No</v>
      </c>
      <c r="F149" s="7" t="str">
        <f>_xlfn.XLOOKUP(A149,'Midical Examination'!$A$2:$A$2336,'Midical Examination'!$E$2:$E$2336)</f>
        <v>No</v>
      </c>
      <c r="G149" s="7" t="str">
        <f>_xlfn.XLOOKUP(A149,'Midical Examination'!$A$2:$A$2336,'Midical Examination'!$F$2:$F$2336)</f>
        <v>No</v>
      </c>
      <c r="H149" s="13">
        <f>_xlfn.XLOOKUP(A149,'Midical Examination'!$A$2:$A$2336,'Midical Examination'!$G$2:$G$2336)</f>
        <v>0</v>
      </c>
      <c r="I149" s="7" t="str">
        <f>_xlfn.XLOOKUP(A149,'Midical Examination'!$A$2:$A$2336,'Midical Examination'!$H$2:$H$2336)</f>
        <v>yes</v>
      </c>
      <c r="J149" s="1" t="str">
        <f>_xlfn.XLOOKUP(A149,'Midical Examination'!$A$2:$A$2336,'Midical Examination'!$I$2:$I$2336)</f>
        <v>Obesity</v>
      </c>
      <c r="K149" s="1" t="str">
        <f t="shared" si="4"/>
        <v>Normal</v>
      </c>
      <c r="L149" s="12">
        <f>_xlfn.XLOOKUP(A149,'Hospitalisation Details'!$A$2:$A$2339,'Hospitalisation Details'!$L$2:$L$2339)</f>
        <v>29384</v>
      </c>
      <c r="M149" s="14">
        <f>_xlfn.XLOOKUP(A149,'Hospitalisation Details'!$A$2:$A$2339,'Hospitalisation Details'!$F$2:$F$2339)</f>
        <v>38313.129999999997</v>
      </c>
      <c r="N149" s="1" t="str">
        <f>_xlfn.XLOOKUP(A149,'Hospitalisation Details'!$A$2:$A$2339,'Hospitalisation Details'!$G$2:$G$2339)</f>
        <v>tier - 1</v>
      </c>
      <c r="O149" s="1" t="str">
        <f>_xlfn.XLOOKUP(A149,'Hospitalisation Details'!$A$2:$A$2339,'Hospitalisation Details'!$H$2:$H$2339)</f>
        <v>tier - 3</v>
      </c>
      <c r="P149" s="1" t="str">
        <f>_xlfn.XLOOKUP(A149,'Hospitalisation Details'!$A$2:$A$2339,'Hospitalisation Details'!$I$2:$I$2339)</f>
        <v>R1011</v>
      </c>
      <c r="Q149" s="75">
        <f>_xlfn.XLOOKUP(A149,'Hospitalisation Details'!$A$2:$A$2339,'Hospitalisation Details'!$M$2:$M$2339)</f>
        <v>42</v>
      </c>
      <c r="R149" s="1" t="str">
        <f t="shared" si="5"/>
        <v>Middle Aged</v>
      </c>
    </row>
    <row r="150" spans="1:18" ht="15.6" x14ac:dyDescent="0.3">
      <c r="A150" s="4" t="s">
        <v>149</v>
      </c>
      <c r="B150" s="1" t="str">
        <f>_xlfn.XLOOKUP(A150,'Customer Names'!$A$2:$A$2336,'Customer Names'!$D$2:$D$2336)</f>
        <v xml:space="preserve"> Denis</v>
      </c>
      <c r="C150" s="1">
        <f>_xlfn.XLOOKUP(A150,'Midical Examination'!$A$2:$A$2336,'Midical Examination'!$B$2:$B$2336)</f>
        <v>35.75</v>
      </c>
      <c r="D150" s="1">
        <f>_xlfn.XLOOKUP(A150,'Midical Examination'!$A$2:$A$2336,'Midical Examination'!$C$2:$C$2336)</f>
        <v>4.1900000000000004</v>
      </c>
      <c r="E150" s="7" t="str">
        <f>_xlfn.XLOOKUP(A150,'Midical Examination'!$A$2:$A$2336,'Midical Examination'!$D$2:$D$2336)</f>
        <v>No</v>
      </c>
      <c r="F150" s="7" t="str">
        <f>_xlfn.XLOOKUP(A150,'Midical Examination'!$A$2:$A$2336,'Midical Examination'!$E$2:$E$2336)</f>
        <v>No</v>
      </c>
      <c r="G150" s="7" t="str">
        <f>_xlfn.XLOOKUP(A150,'Midical Examination'!$A$2:$A$2336,'Midical Examination'!$F$2:$F$2336)</f>
        <v>No</v>
      </c>
      <c r="H150" s="13">
        <f>_xlfn.XLOOKUP(A150,'Midical Examination'!$A$2:$A$2336,'Midical Examination'!$G$2:$G$2336)</f>
        <v>0</v>
      </c>
      <c r="I150" s="7" t="str">
        <f>_xlfn.XLOOKUP(A150,'Midical Examination'!$A$2:$A$2336,'Midical Examination'!$H$2:$H$2336)</f>
        <v>yes</v>
      </c>
      <c r="J150" s="1" t="str">
        <f>_xlfn.XLOOKUP(A150,'Midical Examination'!$A$2:$A$2336,'Midical Examination'!$I$2:$I$2336)</f>
        <v>Obesity</v>
      </c>
      <c r="K150" s="1" t="str">
        <f t="shared" si="4"/>
        <v>Normal</v>
      </c>
      <c r="L150" s="12">
        <f>_xlfn.XLOOKUP(A150,'Hospitalisation Details'!$A$2:$A$2339,'Hospitalisation Details'!$L$2:$L$2339)</f>
        <v>32811</v>
      </c>
      <c r="M150" s="14">
        <f>_xlfn.XLOOKUP(A150,'Hospitalisation Details'!$A$2:$A$2339,'Hospitalisation Details'!$F$2:$F$2339)</f>
        <v>38282.75</v>
      </c>
      <c r="N150" s="1" t="str">
        <f>_xlfn.XLOOKUP(A150,'Hospitalisation Details'!$A$2:$A$2339,'Hospitalisation Details'!$G$2:$G$2339)</f>
        <v>tier - 1</v>
      </c>
      <c r="O150" s="1" t="str">
        <f>_xlfn.XLOOKUP(A150,'Hospitalisation Details'!$A$2:$A$2339,'Hospitalisation Details'!$H$2:$H$2339)</f>
        <v>tier - 2</v>
      </c>
      <c r="P150" s="1" t="str">
        <f>_xlfn.XLOOKUP(A150,'Hospitalisation Details'!$A$2:$A$2339,'Hospitalisation Details'!$I$2:$I$2339)</f>
        <v>R1013</v>
      </c>
      <c r="Q150" s="75">
        <f>_xlfn.XLOOKUP(A150,'Hospitalisation Details'!$A$2:$A$2339,'Hospitalisation Details'!$M$2:$M$2339)</f>
        <v>33</v>
      </c>
      <c r="R150" s="1" t="str">
        <f t="shared" si="5"/>
        <v>Adult</v>
      </c>
    </row>
    <row r="151" spans="1:18" ht="15.6" x14ac:dyDescent="0.3">
      <c r="A151" s="4" t="s">
        <v>150</v>
      </c>
      <c r="B151" s="1" t="str">
        <f>_xlfn.XLOOKUP(A151,'Customer Names'!$A$2:$A$2336,'Customer Names'!$D$2:$D$2336)</f>
        <v xml:space="preserve"> Brian E</v>
      </c>
      <c r="C151" s="1">
        <f>_xlfn.XLOOKUP(A151,'Midical Examination'!$A$2:$A$2336,'Midical Examination'!$B$2:$B$2336)</f>
        <v>26.07</v>
      </c>
      <c r="D151" s="1">
        <f>_xlfn.XLOOKUP(A151,'Midical Examination'!$A$2:$A$2336,'Midical Examination'!$C$2:$C$2336)</f>
        <v>5.32</v>
      </c>
      <c r="E151" s="7" t="str">
        <f>_xlfn.XLOOKUP(A151,'Midical Examination'!$A$2:$A$2336,'Midical Examination'!$D$2:$D$2336)</f>
        <v>No</v>
      </c>
      <c r="F151" s="7" t="str">
        <f>_xlfn.XLOOKUP(A151,'Midical Examination'!$A$2:$A$2336,'Midical Examination'!$E$2:$E$2336)</f>
        <v>No</v>
      </c>
      <c r="G151" s="7" t="str">
        <f>_xlfn.XLOOKUP(A151,'Midical Examination'!$A$2:$A$2336,'Midical Examination'!$F$2:$F$2336)</f>
        <v>No</v>
      </c>
      <c r="H151" s="13">
        <f>_xlfn.XLOOKUP(A151,'Midical Examination'!$A$2:$A$2336,'Midical Examination'!$G$2:$G$2336)</f>
        <v>0</v>
      </c>
      <c r="I151" s="7" t="str">
        <f>_xlfn.XLOOKUP(A151,'Midical Examination'!$A$2:$A$2336,'Midical Examination'!$H$2:$H$2336)</f>
        <v>yes</v>
      </c>
      <c r="J151" s="1" t="str">
        <f>_xlfn.XLOOKUP(A151,'Midical Examination'!$A$2:$A$2336,'Midical Examination'!$I$2:$I$2336)</f>
        <v>Overweight</v>
      </c>
      <c r="K151" s="1" t="str">
        <f t="shared" si="4"/>
        <v>Normal</v>
      </c>
      <c r="L151" s="12">
        <f>_xlfn.XLOOKUP(A151,'Hospitalisation Details'!$A$2:$A$2339,'Hospitalisation Details'!$L$2:$L$2339)</f>
        <v>29449</v>
      </c>
      <c r="M151" s="14">
        <f>_xlfn.XLOOKUP(A151,'Hospitalisation Details'!$A$2:$A$2339,'Hospitalisation Details'!$F$2:$F$2339)</f>
        <v>38245.589999999997</v>
      </c>
      <c r="N151" s="1" t="str">
        <f>_xlfn.XLOOKUP(A151,'Hospitalisation Details'!$A$2:$A$2339,'Hospitalisation Details'!$G$2:$G$2339)</f>
        <v>tier - 1</v>
      </c>
      <c r="O151" s="1" t="str">
        <f>_xlfn.XLOOKUP(A151,'Hospitalisation Details'!$A$2:$A$2339,'Hospitalisation Details'!$H$2:$H$2339)</f>
        <v>tier - 2</v>
      </c>
      <c r="P151" s="1" t="str">
        <f>_xlfn.XLOOKUP(A151,'Hospitalisation Details'!$A$2:$A$2339,'Hospitalisation Details'!$I$2:$I$2339)</f>
        <v>R1013</v>
      </c>
      <c r="Q151" s="75">
        <f>_xlfn.XLOOKUP(A151,'Hospitalisation Details'!$A$2:$A$2339,'Hospitalisation Details'!$M$2:$M$2339)</f>
        <v>42</v>
      </c>
      <c r="R151" s="1" t="str">
        <f t="shared" si="5"/>
        <v>Middle Aged</v>
      </c>
    </row>
    <row r="152" spans="1:18" ht="15.6" x14ac:dyDescent="0.3">
      <c r="A152" s="4" t="s">
        <v>151</v>
      </c>
      <c r="B152" s="1" t="str">
        <f>_xlfn.XLOOKUP(A152,'Customer Names'!$A$2:$A$2336,'Customer Names'!$D$2:$D$2336)</f>
        <v xml:space="preserve"> Bonnie</v>
      </c>
      <c r="C152" s="1">
        <f>_xlfn.XLOOKUP(A152,'Midical Examination'!$A$2:$A$2336,'Midical Examination'!$B$2:$B$2336)</f>
        <v>36.54</v>
      </c>
      <c r="D152" s="1">
        <f>_xlfn.XLOOKUP(A152,'Midical Examination'!$A$2:$A$2336,'Midical Examination'!$C$2:$C$2336)</f>
        <v>4.46</v>
      </c>
      <c r="E152" s="7" t="str">
        <f>_xlfn.XLOOKUP(A152,'Midical Examination'!$A$2:$A$2336,'Midical Examination'!$D$2:$D$2336)</f>
        <v>yes</v>
      </c>
      <c r="F152" s="7" t="str">
        <f>_xlfn.XLOOKUP(A152,'Midical Examination'!$A$2:$A$2336,'Midical Examination'!$E$2:$E$2336)</f>
        <v>No</v>
      </c>
      <c r="G152" s="7" t="str">
        <f>_xlfn.XLOOKUP(A152,'Midical Examination'!$A$2:$A$2336,'Midical Examination'!$F$2:$F$2336)</f>
        <v>No</v>
      </c>
      <c r="H152" s="13">
        <f>_xlfn.XLOOKUP(A152,'Midical Examination'!$A$2:$A$2336,'Midical Examination'!$G$2:$G$2336)</f>
        <v>1</v>
      </c>
      <c r="I152" s="7" t="str">
        <f>_xlfn.XLOOKUP(A152,'Midical Examination'!$A$2:$A$2336,'Midical Examination'!$H$2:$H$2336)</f>
        <v>yes</v>
      </c>
      <c r="J152" s="1" t="str">
        <f>_xlfn.XLOOKUP(A152,'Midical Examination'!$A$2:$A$2336,'Midical Examination'!$I$2:$I$2336)</f>
        <v>Obesity</v>
      </c>
      <c r="K152" s="1" t="str">
        <f t="shared" si="4"/>
        <v>Normal</v>
      </c>
      <c r="L152" s="12">
        <f>_xlfn.XLOOKUP(A152,'Hospitalisation Details'!$A$2:$A$2339,'Hospitalisation Details'!$L$2:$L$2339)</f>
        <v>23544</v>
      </c>
      <c r="M152" s="14">
        <f>_xlfn.XLOOKUP(A152,'Hospitalisation Details'!$A$2:$A$2339,'Hospitalisation Details'!$F$2:$F$2339)</f>
        <v>38241.74</v>
      </c>
      <c r="N152" s="1" t="str">
        <f>_xlfn.XLOOKUP(A152,'Hospitalisation Details'!$A$2:$A$2339,'Hospitalisation Details'!$G$2:$G$2339)</f>
        <v>tier - 2</v>
      </c>
      <c r="O152" s="1" t="str">
        <f>_xlfn.XLOOKUP(A152,'Hospitalisation Details'!$A$2:$A$2339,'Hospitalisation Details'!$H$2:$H$2339)</f>
        <v>tier - 3</v>
      </c>
      <c r="P152" s="1" t="str">
        <f>_xlfn.XLOOKUP(A152,'Hospitalisation Details'!$A$2:$A$2339,'Hospitalisation Details'!$I$2:$I$2339)</f>
        <v>R1011</v>
      </c>
      <c r="Q152" s="75">
        <f>_xlfn.XLOOKUP(A152,'Hospitalisation Details'!$A$2:$A$2339,'Hospitalisation Details'!$M$2:$M$2339)</f>
        <v>58</v>
      </c>
      <c r="R152" s="1" t="str">
        <f t="shared" si="5"/>
        <v>Middle Aged</v>
      </c>
    </row>
    <row r="153" spans="1:18" ht="15.6" x14ac:dyDescent="0.3">
      <c r="A153" s="4" t="s">
        <v>152</v>
      </c>
      <c r="B153" s="1" t="str">
        <f>_xlfn.XLOOKUP(A153,'Customer Names'!$A$2:$A$2336,'Customer Names'!$D$2:$D$2336)</f>
        <v xml:space="preserve"> Michael P</v>
      </c>
      <c r="C153" s="1">
        <f>_xlfn.XLOOKUP(A153,'Midical Examination'!$A$2:$A$2336,'Midical Examination'!$B$2:$B$2336)</f>
        <v>51.64</v>
      </c>
      <c r="D153" s="1">
        <f>_xlfn.XLOOKUP(A153,'Midical Examination'!$A$2:$A$2336,'Midical Examination'!$C$2:$C$2336)</f>
        <v>5.65</v>
      </c>
      <c r="E153" s="7" t="str">
        <f>_xlfn.XLOOKUP(A153,'Midical Examination'!$A$2:$A$2336,'Midical Examination'!$D$2:$D$2336)</f>
        <v>No</v>
      </c>
      <c r="F153" s="7" t="str">
        <f>_xlfn.XLOOKUP(A153,'Midical Examination'!$A$2:$A$2336,'Midical Examination'!$E$2:$E$2336)</f>
        <v>No</v>
      </c>
      <c r="G153" s="7" t="str">
        <f>_xlfn.XLOOKUP(A153,'Midical Examination'!$A$2:$A$2336,'Midical Examination'!$F$2:$F$2336)</f>
        <v>No</v>
      </c>
      <c r="H153" s="13">
        <f>_xlfn.XLOOKUP(A153,'Midical Examination'!$A$2:$A$2336,'Midical Examination'!$G$2:$G$2336)</f>
        <v>0</v>
      </c>
      <c r="I153" s="7" t="str">
        <f>_xlfn.XLOOKUP(A153,'Midical Examination'!$A$2:$A$2336,'Midical Examination'!$H$2:$H$2336)</f>
        <v>yes</v>
      </c>
      <c r="J153" s="1" t="str">
        <f>_xlfn.XLOOKUP(A153,'Midical Examination'!$A$2:$A$2336,'Midical Examination'!$I$2:$I$2336)</f>
        <v>Obesity</v>
      </c>
      <c r="K153" s="1" t="str">
        <f t="shared" si="4"/>
        <v>Normal</v>
      </c>
      <c r="L153" s="12">
        <f>_xlfn.XLOOKUP(A153,'Hospitalisation Details'!$A$2:$A$2339,'Hospitalisation Details'!$L$2:$L$2339)</f>
        <v>32759</v>
      </c>
      <c r="M153" s="14">
        <f>_xlfn.XLOOKUP(A153,'Hospitalisation Details'!$A$2:$A$2339,'Hospitalisation Details'!$F$2:$F$2339)</f>
        <v>38237.339999999997</v>
      </c>
      <c r="N153" s="1" t="str">
        <f>_xlfn.XLOOKUP(A153,'Hospitalisation Details'!$A$2:$A$2339,'Hospitalisation Details'!$G$2:$G$2339)</f>
        <v>tier - 2</v>
      </c>
      <c r="O153" s="1" t="str">
        <f>_xlfn.XLOOKUP(A153,'Hospitalisation Details'!$A$2:$A$2339,'Hospitalisation Details'!$H$2:$H$2339)</f>
        <v>tier - 3</v>
      </c>
      <c r="P153" s="1" t="str">
        <f>_xlfn.XLOOKUP(A153,'Hospitalisation Details'!$A$2:$A$2339,'Hospitalisation Details'!$I$2:$I$2339)</f>
        <v>R1011</v>
      </c>
      <c r="Q153" s="75">
        <f>_xlfn.XLOOKUP(A153,'Hospitalisation Details'!$A$2:$A$2339,'Hospitalisation Details'!$M$2:$M$2339)</f>
        <v>33</v>
      </c>
      <c r="R153" s="1" t="str">
        <f t="shared" si="5"/>
        <v>Adult</v>
      </c>
    </row>
    <row r="154" spans="1:18" ht="15.6" x14ac:dyDescent="0.3">
      <c r="A154" s="4" t="s">
        <v>153</v>
      </c>
      <c r="B154" s="1" t="str">
        <f>_xlfn.XLOOKUP(A154,'Customer Names'!$A$2:$A$2336,'Customer Names'!$D$2:$D$2336)</f>
        <v xml:space="preserve"> Paul</v>
      </c>
      <c r="C154" s="1">
        <f>_xlfn.XLOOKUP(A154,'Midical Examination'!$A$2:$A$2336,'Midical Examination'!$B$2:$B$2336)</f>
        <v>42.83</v>
      </c>
      <c r="D154" s="1">
        <f>_xlfn.XLOOKUP(A154,'Midical Examination'!$A$2:$A$2336,'Midical Examination'!$C$2:$C$2336)</f>
        <v>6.04</v>
      </c>
      <c r="E154" s="7" t="str">
        <f>_xlfn.XLOOKUP(A154,'Midical Examination'!$A$2:$A$2336,'Midical Examination'!$D$2:$D$2336)</f>
        <v>No</v>
      </c>
      <c r="F154" s="7" t="str">
        <f>_xlfn.XLOOKUP(A154,'Midical Examination'!$A$2:$A$2336,'Midical Examination'!$E$2:$E$2336)</f>
        <v>No</v>
      </c>
      <c r="G154" s="7" t="str">
        <f>_xlfn.XLOOKUP(A154,'Midical Examination'!$A$2:$A$2336,'Midical Examination'!$F$2:$F$2336)</f>
        <v>No</v>
      </c>
      <c r="H154" s="13">
        <f>_xlfn.XLOOKUP(A154,'Midical Examination'!$A$2:$A$2336,'Midical Examination'!$G$2:$G$2336)</f>
        <v>2</v>
      </c>
      <c r="I154" s="7" t="str">
        <f>_xlfn.XLOOKUP(A154,'Midical Examination'!$A$2:$A$2336,'Midical Examination'!$H$2:$H$2336)</f>
        <v>yes</v>
      </c>
      <c r="J154" s="1" t="str">
        <f>_xlfn.XLOOKUP(A154,'Midical Examination'!$A$2:$A$2336,'Midical Examination'!$I$2:$I$2336)</f>
        <v>Obesity</v>
      </c>
      <c r="K154" s="1" t="str">
        <f t="shared" si="4"/>
        <v>Pre-Diabetic</v>
      </c>
      <c r="L154" s="12">
        <f>_xlfn.XLOOKUP(A154,'Hospitalisation Details'!$A$2:$A$2339,'Hospitalisation Details'!$L$2:$L$2339)</f>
        <v>26622</v>
      </c>
      <c r="M154" s="14">
        <f>_xlfn.XLOOKUP(A154,'Hospitalisation Details'!$A$2:$A$2339,'Hospitalisation Details'!$F$2:$F$2339)</f>
        <v>38189.1</v>
      </c>
      <c r="N154" s="1" t="str">
        <f>_xlfn.XLOOKUP(A154,'Hospitalisation Details'!$A$2:$A$2339,'Hospitalisation Details'!$G$2:$G$2339)</f>
        <v>tier - 2</v>
      </c>
      <c r="O154" s="1" t="str">
        <f>_xlfn.XLOOKUP(A154,'Hospitalisation Details'!$A$2:$A$2339,'Hospitalisation Details'!$H$2:$H$2339)</f>
        <v>tier - 2</v>
      </c>
      <c r="P154" s="1" t="str">
        <f>_xlfn.XLOOKUP(A154,'Hospitalisation Details'!$A$2:$A$2339,'Hospitalisation Details'!$I$2:$I$2339)</f>
        <v>R1011</v>
      </c>
      <c r="Q154" s="75">
        <f>_xlfn.XLOOKUP(A154,'Hospitalisation Details'!$A$2:$A$2339,'Hospitalisation Details'!$M$2:$M$2339)</f>
        <v>50</v>
      </c>
      <c r="R154" s="1" t="str">
        <f t="shared" si="5"/>
        <v>Middle Aged</v>
      </c>
    </row>
    <row r="155" spans="1:18" ht="15.6" x14ac:dyDescent="0.3">
      <c r="A155" s="4" t="s">
        <v>154</v>
      </c>
      <c r="B155" s="1" t="str">
        <f>_xlfn.XLOOKUP(A155,'Customer Names'!$A$2:$A$2336,'Customer Names'!$D$2:$D$2336)</f>
        <v xml:space="preserve"> Michael</v>
      </c>
      <c r="C155" s="1">
        <f>_xlfn.XLOOKUP(A155,'Midical Examination'!$A$2:$A$2336,'Midical Examination'!$B$2:$B$2336)</f>
        <v>40.15</v>
      </c>
      <c r="D155" s="1">
        <f>_xlfn.XLOOKUP(A155,'Midical Examination'!$A$2:$A$2336,'Midical Examination'!$C$2:$C$2336)</f>
        <v>5.76</v>
      </c>
      <c r="E155" s="7" t="str">
        <f>_xlfn.XLOOKUP(A155,'Midical Examination'!$A$2:$A$2336,'Midical Examination'!$D$2:$D$2336)</f>
        <v>No</v>
      </c>
      <c r="F155" s="7" t="str">
        <f>_xlfn.XLOOKUP(A155,'Midical Examination'!$A$2:$A$2336,'Midical Examination'!$E$2:$E$2336)</f>
        <v>No</v>
      </c>
      <c r="G155" s="7" t="str">
        <f>_xlfn.XLOOKUP(A155,'Midical Examination'!$A$2:$A$2336,'Midical Examination'!$F$2:$F$2336)</f>
        <v>No</v>
      </c>
      <c r="H155" s="13">
        <f>_xlfn.XLOOKUP(A155,'Midical Examination'!$A$2:$A$2336,'Midical Examination'!$G$2:$G$2336)</f>
        <v>1</v>
      </c>
      <c r="I155" s="7" t="str">
        <f>_xlfn.XLOOKUP(A155,'Midical Examination'!$A$2:$A$2336,'Midical Examination'!$H$2:$H$2336)</f>
        <v>yes</v>
      </c>
      <c r="J155" s="1" t="str">
        <f>_xlfn.XLOOKUP(A155,'Midical Examination'!$A$2:$A$2336,'Midical Examination'!$I$2:$I$2336)</f>
        <v>Obesity</v>
      </c>
      <c r="K155" s="1" t="str">
        <f t="shared" si="4"/>
        <v>Pre-Diabetic</v>
      </c>
      <c r="L155" s="12">
        <f>_xlfn.XLOOKUP(A155,'Hospitalisation Details'!$A$2:$A$2339,'Hospitalisation Details'!$L$2:$L$2339)</f>
        <v>36005</v>
      </c>
      <c r="M155" s="14">
        <f>_xlfn.XLOOKUP(A155,'Hospitalisation Details'!$A$2:$A$2339,'Hospitalisation Details'!$F$2:$F$2339)</f>
        <v>38126.25</v>
      </c>
      <c r="N155" s="1" t="str">
        <f>_xlfn.XLOOKUP(A155,'Hospitalisation Details'!$A$2:$A$2339,'Hospitalisation Details'!$G$2:$G$2339)</f>
        <v>tier - 1</v>
      </c>
      <c r="O155" s="1" t="str">
        <f>_xlfn.XLOOKUP(A155,'Hospitalisation Details'!$A$2:$A$2339,'Hospitalisation Details'!$H$2:$H$2339)</f>
        <v>tier - 3</v>
      </c>
      <c r="P155" s="1" t="str">
        <f>_xlfn.XLOOKUP(A155,'Hospitalisation Details'!$A$2:$A$2339,'Hospitalisation Details'!$I$2:$I$2339)</f>
        <v>R1013</v>
      </c>
      <c r="Q155" s="75">
        <f>_xlfn.XLOOKUP(A155,'Hospitalisation Details'!$A$2:$A$2339,'Hospitalisation Details'!$M$2:$M$2339)</f>
        <v>24</v>
      </c>
      <c r="R155" s="1" t="str">
        <f t="shared" si="5"/>
        <v>Adult</v>
      </c>
    </row>
    <row r="156" spans="1:18" ht="15.6" x14ac:dyDescent="0.3">
      <c r="A156" s="4" t="s">
        <v>155</v>
      </c>
      <c r="B156" s="1" t="str">
        <f>_xlfn.XLOOKUP(A156,'Customer Names'!$A$2:$A$2336,'Customer Names'!$D$2:$D$2336)</f>
        <v xml:space="preserve"> Samuel</v>
      </c>
      <c r="C156" s="1">
        <f>_xlfn.XLOOKUP(A156,'Midical Examination'!$A$2:$A$2336,'Midical Examination'!$B$2:$B$2336)</f>
        <v>27.8</v>
      </c>
      <c r="D156" s="1">
        <f>_xlfn.XLOOKUP(A156,'Midical Examination'!$A$2:$A$2336,'Midical Examination'!$C$2:$C$2336)</f>
        <v>4.3600000000000003</v>
      </c>
      <c r="E156" s="7" t="str">
        <f>_xlfn.XLOOKUP(A156,'Midical Examination'!$A$2:$A$2336,'Midical Examination'!$D$2:$D$2336)</f>
        <v>No</v>
      </c>
      <c r="F156" s="7" t="str">
        <f>_xlfn.XLOOKUP(A156,'Midical Examination'!$A$2:$A$2336,'Midical Examination'!$E$2:$E$2336)</f>
        <v>No</v>
      </c>
      <c r="G156" s="7" t="str">
        <f>_xlfn.XLOOKUP(A156,'Midical Examination'!$A$2:$A$2336,'Midical Examination'!$F$2:$F$2336)</f>
        <v>Yes</v>
      </c>
      <c r="H156" s="13">
        <f>_xlfn.XLOOKUP(A156,'Midical Examination'!$A$2:$A$2336,'Midical Examination'!$G$2:$G$2336)</f>
        <v>1</v>
      </c>
      <c r="I156" s="7" t="str">
        <f>_xlfn.XLOOKUP(A156,'Midical Examination'!$A$2:$A$2336,'Midical Examination'!$H$2:$H$2336)</f>
        <v>yes</v>
      </c>
      <c r="J156" s="1" t="str">
        <f>_xlfn.XLOOKUP(A156,'Midical Examination'!$A$2:$A$2336,'Midical Examination'!$I$2:$I$2336)</f>
        <v>Overweight</v>
      </c>
      <c r="K156" s="1" t="str">
        <f t="shared" si="4"/>
        <v>Normal</v>
      </c>
      <c r="L156" s="12">
        <f>_xlfn.XLOOKUP(A156,'Hospitalisation Details'!$A$2:$A$2339,'Hospitalisation Details'!$L$2:$L$2339)</f>
        <v>29107</v>
      </c>
      <c r="M156" s="14">
        <f>_xlfn.XLOOKUP(A156,'Hospitalisation Details'!$A$2:$A$2339,'Hospitalisation Details'!$F$2:$F$2339)</f>
        <v>37829.72</v>
      </c>
      <c r="N156" s="1" t="str">
        <f>_xlfn.XLOOKUP(A156,'Hospitalisation Details'!$A$2:$A$2339,'Hospitalisation Details'!$G$2:$G$2339)</f>
        <v>tier - 1</v>
      </c>
      <c r="O156" s="1" t="str">
        <f>_xlfn.XLOOKUP(A156,'Hospitalisation Details'!$A$2:$A$2339,'Hospitalisation Details'!$H$2:$H$2339)</f>
        <v>tier - 2</v>
      </c>
      <c r="P156" s="1" t="str">
        <f>_xlfn.XLOOKUP(A156,'Hospitalisation Details'!$A$2:$A$2339,'Hospitalisation Details'!$I$2:$I$2339)</f>
        <v>R1011</v>
      </c>
      <c r="Q156" s="75">
        <f>_xlfn.XLOOKUP(A156,'Hospitalisation Details'!$A$2:$A$2339,'Hospitalisation Details'!$M$2:$M$2339)</f>
        <v>43</v>
      </c>
      <c r="R156" s="1" t="str">
        <f t="shared" si="5"/>
        <v>Middle Aged</v>
      </c>
    </row>
    <row r="157" spans="1:18" ht="15.6" x14ac:dyDescent="0.3">
      <c r="A157" s="4" t="s">
        <v>156</v>
      </c>
      <c r="B157" s="1" t="str">
        <f>_xlfn.XLOOKUP(A157,'Customer Names'!$A$2:$A$2336,'Customer Names'!$D$2:$D$2336)</f>
        <v xml:space="preserve"> Matthew</v>
      </c>
      <c r="C157" s="1">
        <f>_xlfn.XLOOKUP(A157,'Midical Examination'!$A$2:$A$2336,'Midical Examination'!$B$2:$B$2336)</f>
        <v>45.81</v>
      </c>
      <c r="D157" s="1">
        <f>_xlfn.XLOOKUP(A157,'Midical Examination'!$A$2:$A$2336,'Midical Examination'!$C$2:$C$2336)</f>
        <v>4.76</v>
      </c>
      <c r="E157" s="7" t="str">
        <f>_xlfn.XLOOKUP(A157,'Midical Examination'!$A$2:$A$2336,'Midical Examination'!$D$2:$D$2336)</f>
        <v>yes</v>
      </c>
      <c r="F157" s="7" t="str">
        <f>_xlfn.XLOOKUP(A157,'Midical Examination'!$A$2:$A$2336,'Midical Examination'!$E$2:$E$2336)</f>
        <v>No</v>
      </c>
      <c r="G157" s="7" t="str">
        <f>_xlfn.XLOOKUP(A157,'Midical Examination'!$A$2:$A$2336,'Midical Examination'!$F$2:$F$2336)</f>
        <v>Yes</v>
      </c>
      <c r="H157" s="13">
        <f>_xlfn.XLOOKUP(A157,'Midical Examination'!$A$2:$A$2336,'Midical Examination'!$G$2:$G$2336)</f>
        <v>1</v>
      </c>
      <c r="I157" s="7" t="str">
        <f>_xlfn.XLOOKUP(A157,'Midical Examination'!$A$2:$A$2336,'Midical Examination'!$H$2:$H$2336)</f>
        <v>yes</v>
      </c>
      <c r="J157" s="1" t="str">
        <f>_xlfn.XLOOKUP(A157,'Midical Examination'!$A$2:$A$2336,'Midical Examination'!$I$2:$I$2336)</f>
        <v>Obesity</v>
      </c>
      <c r="K157" s="1" t="str">
        <f t="shared" si="4"/>
        <v>Normal</v>
      </c>
      <c r="L157" s="12">
        <f>_xlfn.XLOOKUP(A157,'Hospitalisation Details'!$A$2:$A$2339,'Hospitalisation Details'!$L$2:$L$2339)</f>
        <v>30523</v>
      </c>
      <c r="M157" s="14">
        <f>_xlfn.XLOOKUP(A157,'Hospitalisation Details'!$A$2:$A$2339,'Hospitalisation Details'!$F$2:$F$2339)</f>
        <v>37800.980000000003</v>
      </c>
      <c r="N157" s="1" t="str">
        <f>_xlfn.XLOOKUP(A157,'Hospitalisation Details'!$A$2:$A$2339,'Hospitalisation Details'!$G$2:$G$2339)</f>
        <v>tier - 2</v>
      </c>
      <c r="O157" s="1" t="str">
        <f>_xlfn.XLOOKUP(A157,'Hospitalisation Details'!$A$2:$A$2339,'Hospitalisation Details'!$H$2:$H$2339)</f>
        <v>tier - 2</v>
      </c>
      <c r="P157" s="1" t="str">
        <f>_xlfn.XLOOKUP(A157,'Hospitalisation Details'!$A$2:$A$2339,'Hospitalisation Details'!$I$2:$I$2339)</f>
        <v>R1011</v>
      </c>
      <c r="Q157" s="75">
        <f>_xlfn.XLOOKUP(A157,'Hospitalisation Details'!$A$2:$A$2339,'Hospitalisation Details'!$M$2:$M$2339)</f>
        <v>39</v>
      </c>
      <c r="R157" s="1" t="str">
        <f t="shared" si="5"/>
        <v>Adult</v>
      </c>
    </row>
    <row r="158" spans="1:18" ht="15.6" x14ac:dyDescent="0.3">
      <c r="A158" s="4" t="s">
        <v>157</v>
      </c>
      <c r="B158" s="1" t="str">
        <f>_xlfn.XLOOKUP(A158,'Customer Names'!$A$2:$A$2336,'Customer Names'!$D$2:$D$2336)</f>
        <v xml:space="preserve"> Daniel</v>
      </c>
      <c r="C158" s="1">
        <f>_xlfn.XLOOKUP(A158,'Midical Examination'!$A$2:$A$2336,'Midical Examination'!$B$2:$B$2336)</f>
        <v>34.43</v>
      </c>
      <c r="D158" s="1">
        <f>_xlfn.XLOOKUP(A158,'Midical Examination'!$A$2:$A$2336,'Midical Examination'!$C$2:$C$2336)</f>
        <v>10.82</v>
      </c>
      <c r="E158" s="7" t="str">
        <f>_xlfn.XLOOKUP(A158,'Midical Examination'!$A$2:$A$2336,'Midical Examination'!$D$2:$D$2336)</f>
        <v>yes</v>
      </c>
      <c r="F158" s="7" t="str">
        <f>_xlfn.XLOOKUP(A158,'Midical Examination'!$A$2:$A$2336,'Midical Examination'!$E$2:$E$2336)</f>
        <v>No</v>
      </c>
      <c r="G158" s="7" t="str">
        <f>_xlfn.XLOOKUP(A158,'Midical Examination'!$A$2:$A$2336,'Midical Examination'!$F$2:$F$2336)</f>
        <v>No</v>
      </c>
      <c r="H158" s="13">
        <f>_xlfn.XLOOKUP(A158,'Midical Examination'!$A$2:$A$2336,'Midical Examination'!$G$2:$G$2336)</f>
        <v>1</v>
      </c>
      <c r="I158" s="7" t="str">
        <f>_xlfn.XLOOKUP(A158,'Midical Examination'!$A$2:$A$2336,'Midical Examination'!$H$2:$H$2336)</f>
        <v>yes</v>
      </c>
      <c r="J158" s="1" t="str">
        <f>_xlfn.XLOOKUP(A158,'Midical Examination'!$A$2:$A$2336,'Midical Examination'!$I$2:$I$2336)</f>
        <v>Obesity</v>
      </c>
      <c r="K158" s="1" t="str">
        <f t="shared" si="4"/>
        <v>Diabetic</v>
      </c>
      <c r="L158" s="12">
        <f>_xlfn.XLOOKUP(A158,'Hospitalisation Details'!$A$2:$A$2339,'Hospitalisation Details'!$L$2:$L$2339)</f>
        <v>31639</v>
      </c>
      <c r="M158" s="14">
        <f>_xlfn.XLOOKUP(A158,'Hospitalisation Details'!$A$2:$A$2339,'Hospitalisation Details'!$F$2:$F$2339)</f>
        <v>37742.58</v>
      </c>
      <c r="N158" s="1" t="str">
        <f>_xlfn.XLOOKUP(A158,'Hospitalisation Details'!$A$2:$A$2339,'Hospitalisation Details'!$G$2:$G$2339)</f>
        <v>tier - 1</v>
      </c>
      <c r="O158" s="1" t="str">
        <f>_xlfn.XLOOKUP(A158,'Hospitalisation Details'!$A$2:$A$2339,'Hospitalisation Details'!$H$2:$H$2339)</f>
        <v>tier - 1</v>
      </c>
      <c r="P158" s="1" t="str">
        <f>_xlfn.XLOOKUP(A158,'Hospitalisation Details'!$A$2:$A$2339,'Hospitalisation Details'!$I$2:$I$2339)</f>
        <v>R1013</v>
      </c>
      <c r="Q158" s="75">
        <f>_xlfn.XLOOKUP(A158,'Hospitalisation Details'!$A$2:$A$2339,'Hospitalisation Details'!$M$2:$M$2339)</f>
        <v>36</v>
      </c>
      <c r="R158" s="1" t="str">
        <f t="shared" si="5"/>
        <v>Adult</v>
      </c>
    </row>
    <row r="159" spans="1:18" ht="15.6" x14ac:dyDescent="0.3">
      <c r="A159" s="4" t="s">
        <v>158</v>
      </c>
      <c r="B159" s="1" t="str">
        <f>_xlfn.XLOOKUP(A159,'Customer Names'!$A$2:$A$2336,'Customer Names'!$D$2:$D$2336)</f>
        <v xml:space="preserve"> Syndy</v>
      </c>
      <c r="C159" s="1">
        <f>_xlfn.XLOOKUP(A159,'Midical Examination'!$A$2:$A$2336,'Midical Examination'!$B$2:$B$2336)</f>
        <v>41.33</v>
      </c>
      <c r="D159" s="1">
        <f>_xlfn.XLOOKUP(A159,'Midical Examination'!$A$2:$A$2336,'Midical Examination'!$C$2:$C$2336)</f>
        <v>4.01</v>
      </c>
      <c r="E159" s="7" t="str">
        <f>_xlfn.XLOOKUP(A159,'Midical Examination'!$A$2:$A$2336,'Midical Examination'!$D$2:$D$2336)</f>
        <v>yes</v>
      </c>
      <c r="F159" s="7" t="str">
        <f>_xlfn.XLOOKUP(A159,'Midical Examination'!$A$2:$A$2336,'Midical Examination'!$E$2:$E$2336)</f>
        <v>No</v>
      </c>
      <c r="G159" s="7" t="str">
        <f>_xlfn.XLOOKUP(A159,'Midical Examination'!$A$2:$A$2336,'Midical Examination'!$F$2:$F$2336)</f>
        <v>No</v>
      </c>
      <c r="H159" s="13">
        <f>_xlfn.XLOOKUP(A159,'Midical Examination'!$A$2:$A$2336,'Midical Examination'!$G$2:$G$2336)</f>
        <v>0</v>
      </c>
      <c r="I159" s="7" t="str">
        <f>_xlfn.XLOOKUP(A159,'Midical Examination'!$A$2:$A$2336,'Midical Examination'!$H$2:$H$2336)</f>
        <v>yes</v>
      </c>
      <c r="J159" s="1" t="str">
        <f>_xlfn.XLOOKUP(A159,'Midical Examination'!$A$2:$A$2336,'Midical Examination'!$I$2:$I$2336)</f>
        <v>Obesity</v>
      </c>
      <c r="K159" s="1" t="str">
        <f t="shared" si="4"/>
        <v>Normal</v>
      </c>
      <c r="L159" s="12">
        <f>_xlfn.XLOOKUP(A159,'Hospitalisation Details'!$A$2:$A$2339,'Hospitalisation Details'!$L$2:$L$2339)</f>
        <v>28021</v>
      </c>
      <c r="M159" s="14">
        <f>_xlfn.XLOOKUP(A159,'Hospitalisation Details'!$A$2:$A$2339,'Hospitalisation Details'!$F$2:$F$2339)</f>
        <v>37735.199999999997</v>
      </c>
      <c r="N159" s="1" t="str">
        <f>_xlfn.XLOOKUP(A159,'Hospitalisation Details'!$A$2:$A$2339,'Hospitalisation Details'!$G$2:$G$2339)</f>
        <v>tier - 2</v>
      </c>
      <c r="O159" s="1" t="str">
        <f>_xlfn.XLOOKUP(A159,'Hospitalisation Details'!$A$2:$A$2339,'Hospitalisation Details'!$H$2:$H$2339)</f>
        <v>tier - 2</v>
      </c>
      <c r="P159" s="1" t="str">
        <f>_xlfn.XLOOKUP(A159,'Hospitalisation Details'!$A$2:$A$2339,'Hospitalisation Details'!$I$2:$I$2339)</f>
        <v>R1011</v>
      </c>
      <c r="Q159" s="75">
        <f>_xlfn.XLOOKUP(A159,'Hospitalisation Details'!$A$2:$A$2339,'Hospitalisation Details'!$M$2:$M$2339)</f>
        <v>46</v>
      </c>
      <c r="R159" s="1" t="str">
        <f t="shared" si="5"/>
        <v>Middle Aged</v>
      </c>
    </row>
    <row r="160" spans="1:18" ht="15.6" x14ac:dyDescent="0.3">
      <c r="A160" s="4" t="s">
        <v>159</v>
      </c>
      <c r="B160" s="1" t="str">
        <f>_xlfn.XLOOKUP(A160,'Customer Names'!$A$2:$A$2336,'Customer Names'!$D$2:$D$2336)</f>
        <v xml:space="preserve"> Aleksandra</v>
      </c>
      <c r="C160" s="1">
        <f>_xlfn.XLOOKUP(A160,'Midical Examination'!$A$2:$A$2336,'Midical Examination'!$B$2:$B$2336)</f>
        <v>31.92</v>
      </c>
      <c r="D160" s="1">
        <f>_xlfn.XLOOKUP(A160,'Midical Examination'!$A$2:$A$2336,'Midical Examination'!$C$2:$C$2336)</f>
        <v>5.12</v>
      </c>
      <c r="E160" s="7" t="str">
        <f>_xlfn.XLOOKUP(A160,'Midical Examination'!$A$2:$A$2336,'Midical Examination'!$D$2:$D$2336)</f>
        <v>yes</v>
      </c>
      <c r="F160" s="7" t="str">
        <f>_xlfn.XLOOKUP(A160,'Midical Examination'!$A$2:$A$2336,'Midical Examination'!$E$2:$E$2336)</f>
        <v>No</v>
      </c>
      <c r="G160" s="7" t="str">
        <f>_xlfn.XLOOKUP(A160,'Midical Examination'!$A$2:$A$2336,'Midical Examination'!$F$2:$F$2336)</f>
        <v>No</v>
      </c>
      <c r="H160" s="13">
        <f>_xlfn.XLOOKUP(A160,'Midical Examination'!$A$2:$A$2336,'Midical Examination'!$G$2:$G$2336)</f>
        <v>1</v>
      </c>
      <c r="I160" s="7" t="str">
        <f>_xlfn.XLOOKUP(A160,'Midical Examination'!$A$2:$A$2336,'Midical Examination'!$H$2:$H$2336)</f>
        <v>yes</v>
      </c>
      <c r="J160" s="1" t="str">
        <f>_xlfn.XLOOKUP(A160,'Midical Examination'!$A$2:$A$2336,'Midical Examination'!$I$2:$I$2336)</f>
        <v>Obesity</v>
      </c>
      <c r="K160" s="1" t="str">
        <f t="shared" si="4"/>
        <v>Normal</v>
      </c>
      <c r="L160" s="12">
        <f>_xlfn.XLOOKUP(A160,'Hospitalisation Details'!$A$2:$A$2339,'Hospitalisation Details'!$L$2:$L$2339)</f>
        <v>32426</v>
      </c>
      <c r="M160" s="14">
        <f>_xlfn.XLOOKUP(A160,'Hospitalisation Details'!$A$2:$A$2339,'Hospitalisation Details'!$F$2:$F$2339)</f>
        <v>37701.879999999997</v>
      </c>
      <c r="N160" s="1" t="str">
        <f>_xlfn.XLOOKUP(A160,'Hospitalisation Details'!$A$2:$A$2339,'Hospitalisation Details'!$G$2:$G$2339)</f>
        <v>tier - 2</v>
      </c>
      <c r="O160" s="1" t="str">
        <f>_xlfn.XLOOKUP(A160,'Hospitalisation Details'!$A$2:$A$2339,'Hospitalisation Details'!$H$2:$H$2339)</f>
        <v>tier - 3</v>
      </c>
      <c r="P160" s="1" t="str">
        <f>_xlfn.XLOOKUP(A160,'Hospitalisation Details'!$A$2:$A$2339,'Hospitalisation Details'!$I$2:$I$2339)</f>
        <v>R1023</v>
      </c>
      <c r="Q160" s="75">
        <f>_xlfn.XLOOKUP(A160,'Hospitalisation Details'!$A$2:$A$2339,'Hospitalisation Details'!$M$2:$M$2339)</f>
        <v>34</v>
      </c>
      <c r="R160" s="1" t="str">
        <f t="shared" si="5"/>
        <v>Adult</v>
      </c>
    </row>
    <row r="161" spans="1:18" ht="15.6" x14ac:dyDescent="0.3">
      <c r="A161" s="4" t="s">
        <v>160</v>
      </c>
      <c r="B161" s="1" t="str">
        <f>_xlfn.XLOOKUP(A161,'Customer Names'!$A$2:$A$2336,'Customer Names'!$D$2:$D$2336)</f>
        <v xml:space="preserve"> Steeve T Sr</v>
      </c>
      <c r="C161" s="1">
        <f>_xlfn.XLOOKUP(A161,'Midical Examination'!$A$2:$A$2336,'Midical Examination'!$B$2:$B$2336)</f>
        <v>39.799999999999997</v>
      </c>
      <c r="D161" s="1">
        <f>_xlfn.XLOOKUP(A161,'Midical Examination'!$A$2:$A$2336,'Midical Examination'!$C$2:$C$2336)</f>
        <v>10.54</v>
      </c>
      <c r="E161" s="7" t="str">
        <f>_xlfn.XLOOKUP(A161,'Midical Examination'!$A$2:$A$2336,'Midical Examination'!$D$2:$D$2336)</f>
        <v>yes</v>
      </c>
      <c r="F161" s="7" t="str">
        <f>_xlfn.XLOOKUP(A161,'Midical Examination'!$A$2:$A$2336,'Midical Examination'!$E$2:$E$2336)</f>
        <v>No</v>
      </c>
      <c r="G161" s="7" t="str">
        <f>_xlfn.XLOOKUP(A161,'Midical Examination'!$A$2:$A$2336,'Midical Examination'!$F$2:$F$2336)</f>
        <v>No</v>
      </c>
      <c r="H161" s="13">
        <f>_xlfn.XLOOKUP(A161,'Midical Examination'!$A$2:$A$2336,'Midical Examination'!$G$2:$G$2336)</f>
        <v>2</v>
      </c>
      <c r="I161" s="7" t="str">
        <f>_xlfn.XLOOKUP(A161,'Midical Examination'!$A$2:$A$2336,'Midical Examination'!$H$2:$H$2336)</f>
        <v>yes</v>
      </c>
      <c r="J161" s="1" t="str">
        <f>_xlfn.XLOOKUP(A161,'Midical Examination'!$A$2:$A$2336,'Midical Examination'!$I$2:$I$2336)</f>
        <v>Obesity</v>
      </c>
      <c r="K161" s="1" t="str">
        <f t="shared" si="4"/>
        <v>Diabetic</v>
      </c>
      <c r="L161" s="12">
        <f>_xlfn.XLOOKUP(A161,'Hospitalisation Details'!$A$2:$A$2339,'Hospitalisation Details'!$L$2:$L$2339)</f>
        <v>25869</v>
      </c>
      <c r="M161" s="14">
        <f>_xlfn.XLOOKUP(A161,'Hospitalisation Details'!$A$2:$A$2339,'Hospitalisation Details'!$F$2:$F$2339)</f>
        <v>37675.06</v>
      </c>
      <c r="N161" s="1" t="str">
        <f>_xlfn.XLOOKUP(A161,'Hospitalisation Details'!$A$2:$A$2339,'Hospitalisation Details'!$G$2:$G$2339)</f>
        <v>tier - 2</v>
      </c>
      <c r="O161" s="1" t="str">
        <f>_xlfn.XLOOKUP(A161,'Hospitalisation Details'!$A$2:$A$2339,'Hospitalisation Details'!$H$2:$H$2339)</f>
        <v>tier - 3</v>
      </c>
      <c r="P161" s="1" t="str">
        <f>_xlfn.XLOOKUP(A161,'Hospitalisation Details'!$A$2:$A$2339,'Hospitalisation Details'!$I$2:$I$2339)</f>
        <v>R1011</v>
      </c>
      <c r="Q161" s="75">
        <f>_xlfn.XLOOKUP(A161,'Hospitalisation Details'!$A$2:$A$2339,'Hospitalisation Details'!$M$2:$M$2339)</f>
        <v>52</v>
      </c>
      <c r="R161" s="1" t="str">
        <f t="shared" si="5"/>
        <v>Middle Aged</v>
      </c>
    </row>
    <row r="162" spans="1:18" ht="15.6" x14ac:dyDescent="0.3">
      <c r="A162" s="4" t="s">
        <v>161</v>
      </c>
      <c r="B162" s="1" t="str">
        <f>_xlfn.XLOOKUP(A162,'Customer Names'!$A$2:$A$2336,'Customer Names'!$D$2:$D$2336)</f>
        <v xml:space="preserve"> Richard</v>
      </c>
      <c r="C162" s="1">
        <f>_xlfn.XLOOKUP(A162,'Midical Examination'!$A$2:$A$2336,'Midical Examination'!$B$2:$B$2336)</f>
        <v>42.82</v>
      </c>
      <c r="D162" s="1">
        <f>_xlfn.XLOOKUP(A162,'Midical Examination'!$A$2:$A$2336,'Midical Examination'!$C$2:$C$2336)</f>
        <v>4.21</v>
      </c>
      <c r="E162" s="7" t="str">
        <f>_xlfn.XLOOKUP(A162,'Midical Examination'!$A$2:$A$2336,'Midical Examination'!$D$2:$D$2336)</f>
        <v>No</v>
      </c>
      <c r="F162" s="7" t="str">
        <f>_xlfn.XLOOKUP(A162,'Midical Examination'!$A$2:$A$2336,'Midical Examination'!$E$2:$E$2336)</f>
        <v>No</v>
      </c>
      <c r="G162" s="7" t="str">
        <f>_xlfn.XLOOKUP(A162,'Midical Examination'!$A$2:$A$2336,'Midical Examination'!$F$2:$F$2336)</f>
        <v>No</v>
      </c>
      <c r="H162" s="13">
        <f>_xlfn.XLOOKUP(A162,'Midical Examination'!$A$2:$A$2336,'Midical Examination'!$G$2:$G$2336)</f>
        <v>0</v>
      </c>
      <c r="I162" s="7" t="str">
        <f>_xlfn.XLOOKUP(A162,'Midical Examination'!$A$2:$A$2336,'Midical Examination'!$H$2:$H$2336)</f>
        <v>yes</v>
      </c>
      <c r="J162" s="1" t="str">
        <f>_xlfn.XLOOKUP(A162,'Midical Examination'!$A$2:$A$2336,'Midical Examination'!$I$2:$I$2336)</f>
        <v>Obesity</v>
      </c>
      <c r="K162" s="1" t="str">
        <f t="shared" si="4"/>
        <v>Normal</v>
      </c>
      <c r="L162" s="12">
        <f>_xlfn.XLOOKUP(A162,'Hospitalisation Details'!$A$2:$A$2339,'Hospitalisation Details'!$L$2:$L$2339)</f>
        <v>30122</v>
      </c>
      <c r="M162" s="14">
        <f>_xlfn.XLOOKUP(A162,'Hospitalisation Details'!$A$2:$A$2339,'Hospitalisation Details'!$F$2:$F$2339)</f>
        <v>37650.74</v>
      </c>
      <c r="N162" s="1" t="str">
        <f>_xlfn.XLOOKUP(A162,'Hospitalisation Details'!$A$2:$A$2339,'Hospitalisation Details'!$G$2:$G$2339)</f>
        <v>tier - 2</v>
      </c>
      <c r="O162" s="1" t="str">
        <f>_xlfn.XLOOKUP(A162,'Hospitalisation Details'!$A$2:$A$2339,'Hospitalisation Details'!$H$2:$H$2339)</f>
        <v>tier - 2</v>
      </c>
      <c r="P162" s="1" t="str">
        <f>_xlfn.XLOOKUP(A162,'Hospitalisation Details'!$A$2:$A$2339,'Hospitalisation Details'!$I$2:$I$2339)</f>
        <v>R1012</v>
      </c>
      <c r="Q162" s="75">
        <f>_xlfn.XLOOKUP(A162,'Hospitalisation Details'!$A$2:$A$2339,'Hospitalisation Details'!$M$2:$M$2339)</f>
        <v>40</v>
      </c>
      <c r="R162" s="1" t="str">
        <f t="shared" si="5"/>
        <v>Middle Aged</v>
      </c>
    </row>
    <row r="163" spans="1:18" ht="15.6" x14ac:dyDescent="0.3">
      <c r="A163" s="4" t="s">
        <v>162</v>
      </c>
      <c r="B163" s="1" t="str">
        <f>_xlfn.XLOOKUP(A163,'Customer Names'!$A$2:$A$2336,'Customer Names'!$D$2:$D$2336)</f>
        <v xml:space="preserve"> Aaron T</v>
      </c>
      <c r="C163" s="1">
        <f>_xlfn.XLOOKUP(A163,'Midical Examination'!$A$2:$A$2336,'Midical Examination'!$B$2:$B$2336)</f>
        <v>33.630000000000003</v>
      </c>
      <c r="D163" s="1">
        <f>_xlfn.XLOOKUP(A163,'Midical Examination'!$A$2:$A$2336,'Midical Examination'!$C$2:$C$2336)</f>
        <v>5.42</v>
      </c>
      <c r="E163" s="7" t="str">
        <f>_xlfn.XLOOKUP(A163,'Midical Examination'!$A$2:$A$2336,'Midical Examination'!$D$2:$D$2336)</f>
        <v>No</v>
      </c>
      <c r="F163" s="7" t="str">
        <f>_xlfn.XLOOKUP(A163,'Midical Examination'!$A$2:$A$2336,'Midical Examination'!$E$2:$E$2336)</f>
        <v>No</v>
      </c>
      <c r="G163" s="7" t="str">
        <f>_xlfn.XLOOKUP(A163,'Midical Examination'!$A$2:$A$2336,'Midical Examination'!$F$2:$F$2336)</f>
        <v>No</v>
      </c>
      <c r="H163" s="13">
        <f>_xlfn.XLOOKUP(A163,'Midical Examination'!$A$2:$A$2336,'Midical Examination'!$G$2:$G$2336)</f>
        <v>0</v>
      </c>
      <c r="I163" s="7" t="str">
        <f>_xlfn.XLOOKUP(A163,'Midical Examination'!$A$2:$A$2336,'Midical Examination'!$H$2:$H$2336)</f>
        <v>yes</v>
      </c>
      <c r="J163" s="1" t="str">
        <f>_xlfn.XLOOKUP(A163,'Midical Examination'!$A$2:$A$2336,'Midical Examination'!$I$2:$I$2336)</f>
        <v>Obesity</v>
      </c>
      <c r="K163" s="1" t="str">
        <f t="shared" si="4"/>
        <v>Normal</v>
      </c>
      <c r="L163" s="12">
        <f>_xlfn.XLOOKUP(A163,'Hospitalisation Details'!$A$2:$A$2339,'Hospitalisation Details'!$L$2:$L$2339)</f>
        <v>33193</v>
      </c>
      <c r="M163" s="14">
        <f>_xlfn.XLOOKUP(A163,'Hospitalisation Details'!$A$2:$A$2339,'Hospitalisation Details'!$F$2:$F$2339)</f>
        <v>37607.53</v>
      </c>
      <c r="N163" s="1" t="str">
        <f>_xlfn.XLOOKUP(A163,'Hospitalisation Details'!$A$2:$A$2339,'Hospitalisation Details'!$G$2:$G$2339)</f>
        <v>tier - 1</v>
      </c>
      <c r="O163" s="1" t="str">
        <f>_xlfn.XLOOKUP(A163,'Hospitalisation Details'!$A$2:$A$2339,'Hospitalisation Details'!$H$2:$H$2339)</f>
        <v>tier - 2</v>
      </c>
      <c r="P163" s="1" t="str">
        <f>_xlfn.XLOOKUP(A163,'Hospitalisation Details'!$A$2:$A$2339,'Hospitalisation Details'!$I$2:$I$2339)</f>
        <v>R1019</v>
      </c>
      <c r="Q163" s="75">
        <f>_xlfn.XLOOKUP(A163,'Hospitalisation Details'!$A$2:$A$2339,'Hospitalisation Details'!$M$2:$M$2339)</f>
        <v>32</v>
      </c>
      <c r="R163" s="1" t="str">
        <f t="shared" si="5"/>
        <v>Adult</v>
      </c>
    </row>
    <row r="164" spans="1:18" ht="15.6" x14ac:dyDescent="0.3">
      <c r="A164" s="4" t="s">
        <v>163</v>
      </c>
      <c r="B164" s="1" t="str">
        <f>_xlfn.XLOOKUP(A164,'Customer Names'!$A$2:$A$2336,'Customer Names'!$D$2:$D$2336)</f>
        <v xml:space="preserve"> Akira</v>
      </c>
      <c r="C164" s="1">
        <f>_xlfn.XLOOKUP(A164,'Midical Examination'!$A$2:$A$2336,'Midical Examination'!$B$2:$B$2336)</f>
        <v>37.07</v>
      </c>
      <c r="D164" s="1">
        <f>_xlfn.XLOOKUP(A164,'Midical Examination'!$A$2:$A$2336,'Midical Examination'!$C$2:$C$2336)</f>
        <v>4.28</v>
      </c>
      <c r="E164" s="7" t="str">
        <f>_xlfn.XLOOKUP(A164,'Midical Examination'!$A$2:$A$2336,'Midical Examination'!$D$2:$D$2336)</f>
        <v>No</v>
      </c>
      <c r="F164" s="7" t="str">
        <f>_xlfn.XLOOKUP(A164,'Midical Examination'!$A$2:$A$2336,'Midical Examination'!$E$2:$E$2336)</f>
        <v>yes</v>
      </c>
      <c r="G164" s="7" t="str">
        <f>_xlfn.XLOOKUP(A164,'Midical Examination'!$A$2:$A$2336,'Midical Examination'!$F$2:$F$2336)</f>
        <v>No</v>
      </c>
      <c r="H164" s="13">
        <f>_xlfn.XLOOKUP(A164,'Midical Examination'!$A$2:$A$2336,'Midical Examination'!$G$2:$G$2336)</f>
        <v>1</v>
      </c>
      <c r="I164" s="7" t="str">
        <f>_xlfn.XLOOKUP(A164,'Midical Examination'!$A$2:$A$2336,'Midical Examination'!$H$2:$H$2336)</f>
        <v>yes</v>
      </c>
      <c r="J164" s="1" t="str">
        <f>_xlfn.XLOOKUP(A164,'Midical Examination'!$A$2:$A$2336,'Midical Examination'!$I$2:$I$2336)</f>
        <v>Obesity</v>
      </c>
      <c r="K164" s="1" t="str">
        <f t="shared" si="4"/>
        <v>Normal</v>
      </c>
      <c r="L164" s="12">
        <f>_xlfn.XLOOKUP(A164,'Hospitalisation Details'!$A$2:$A$2339,'Hospitalisation Details'!$L$2:$L$2339)</f>
        <v>36811</v>
      </c>
      <c r="M164" s="14">
        <f>_xlfn.XLOOKUP(A164,'Hospitalisation Details'!$A$2:$A$2339,'Hospitalisation Details'!$F$2:$F$2339)</f>
        <v>37484.449999999997</v>
      </c>
      <c r="N164" s="1" t="str">
        <f>_xlfn.XLOOKUP(A164,'Hospitalisation Details'!$A$2:$A$2339,'Hospitalisation Details'!$G$2:$G$2339)</f>
        <v>tier - 1</v>
      </c>
      <c r="O164" s="1" t="str">
        <f>_xlfn.XLOOKUP(A164,'Hospitalisation Details'!$A$2:$A$2339,'Hospitalisation Details'!$H$2:$H$2339)</f>
        <v>tier - 1</v>
      </c>
      <c r="P164" s="1" t="str">
        <f>_xlfn.XLOOKUP(A164,'Hospitalisation Details'!$A$2:$A$2339,'Hospitalisation Details'!$I$2:$I$2339)</f>
        <v>R1013</v>
      </c>
      <c r="Q164" s="75">
        <f>_xlfn.XLOOKUP(A164,'Hospitalisation Details'!$A$2:$A$2339,'Hospitalisation Details'!$M$2:$M$2339)</f>
        <v>22</v>
      </c>
      <c r="R164" s="1" t="str">
        <f t="shared" si="5"/>
        <v>Adult</v>
      </c>
    </row>
    <row r="165" spans="1:18" ht="15.6" x14ac:dyDescent="0.3">
      <c r="A165" s="4" t="s">
        <v>164</v>
      </c>
      <c r="B165" s="1" t="str">
        <f>_xlfn.XLOOKUP(A165,'Customer Names'!$A$2:$A$2336,'Customer Names'!$D$2:$D$2336)</f>
        <v xml:space="preserve"> Ben</v>
      </c>
      <c r="C165" s="1">
        <f>_xlfn.XLOOKUP(A165,'Midical Examination'!$A$2:$A$2336,'Midical Examination'!$B$2:$B$2336)</f>
        <v>35.625</v>
      </c>
      <c r="D165" s="1">
        <f>_xlfn.XLOOKUP(A165,'Midical Examination'!$A$2:$A$2336,'Midical Examination'!$C$2:$C$2336)</f>
        <v>8.9</v>
      </c>
      <c r="E165" s="7" t="str">
        <f>_xlfn.XLOOKUP(A165,'Midical Examination'!$A$2:$A$2336,'Midical Examination'!$D$2:$D$2336)</f>
        <v>No</v>
      </c>
      <c r="F165" s="7" t="str">
        <f>_xlfn.XLOOKUP(A165,'Midical Examination'!$A$2:$A$2336,'Midical Examination'!$E$2:$E$2336)</f>
        <v>No</v>
      </c>
      <c r="G165" s="7" t="str">
        <f>_xlfn.XLOOKUP(A165,'Midical Examination'!$A$2:$A$2336,'Midical Examination'!$F$2:$F$2336)</f>
        <v>No</v>
      </c>
      <c r="H165" s="13">
        <f>_xlfn.XLOOKUP(A165,'Midical Examination'!$A$2:$A$2336,'Midical Examination'!$G$2:$G$2336)</f>
        <v>0</v>
      </c>
      <c r="I165" s="7" t="str">
        <f>_xlfn.XLOOKUP(A165,'Midical Examination'!$A$2:$A$2336,'Midical Examination'!$H$2:$H$2336)</f>
        <v>yes</v>
      </c>
      <c r="J165" s="1" t="str">
        <f>_xlfn.XLOOKUP(A165,'Midical Examination'!$A$2:$A$2336,'Midical Examination'!$I$2:$I$2336)</f>
        <v>Obesity</v>
      </c>
      <c r="K165" s="1" t="str">
        <f t="shared" si="4"/>
        <v>Diabetic</v>
      </c>
      <c r="L165" s="12">
        <f>_xlfn.XLOOKUP(A165,'Hospitalisation Details'!$A$2:$A$2339,'Hospitalisation Details'!$L$2:$L$2339)</f>
        <v>37526</v>
      </c>
      <c r="M165" s="14">
        <f>_xlfn.XLOOKUP(A165,'Hospitalisation Details'!$A$2:$A$2339,'Hospitalisation Details'!$F$2:$F$2339)</f>
        <v>37465.339999999997</v>
      </c>
      <c r="N165" s="1" t="str">
        <f>_xlfn.XLOOKUP(A165,'Hospitalisation Details'!$A$2:$A$2339,'Hospitalisation Details'!$G$2:$G$2339)</f>
        <v>tier - 1</v>
      </c>
      <c r="O165" s="1" t="str">
        <f>_xlfn.XLOOKUP(A165,'Hospitalisation Details'!$A$2:$A$2339,'Hospitalisation Details'!$H$2:$H$2339)</f>
        <v>tier - 2</v>
      </c>
      <c r="P165" s="1" t="str">
        <f>_xlfn.XLOOKUP(A165,'Hospitalisation Details'!$A$2:$A$2339,'Hospitalisation Details'!$I$2:$I$2339)</f>
        <v>R1012</v>
      </c>
      <c r="Q165" s="75">
        <f>_xlfn.XLOOKUP(A165,'Hospitalisation Details'!$A$2:$A$2339,'Hospitalisation Details'!$M$2:$M$2339)</f>
        <v>20</v>
      </c>
      <c r="R165" s="1" t="str">
        <f t="shared" si="5"/>
        <v>Adult</v>
      </c>
    </row>
    <row r="166" spans="1:18" ht="15.6" x14ac:dyDescent="0.3">
      <c r="A166" s="4" t="s">
        <v>165</v>
      </c>
      <c r="B166" s="1" t="str">
        <f>_xlfn.XLOOKUP(A166,'Customer Names'!$A$2:$A$2336,'Customer Names'!$D$2:$D$2336)</f>
        <v xml:space="preserve"> Jana</v>
      </c>
      <c r="C166" s="1">
        <f>_xlfn.XLOOKUP(A166,'Midical Examination'!$A$2:$A$2336,'Midical Examination'!$B$2:$B$2336)</f>
        <v>42.69</v>
      </c>
      <c r="D166" s="1">
        <f>_xlfn.XLOOKUP(A166,'Midical Examination'!$A$2:$A$2336,'Midical Examination'!$C$2:$C$2336)</f>
        <v>4.8899999999999997</v>
      </c>
      <c r="E166" s="7" t="str">
        <f>_xlfn.XLOOKUP(A166,'Midical Examination'!$A$2:$A$2336,'Midical Examination'!$D$2:$D$2336)</f>
        <v>No</v>
      </c>
      <c r="F166" s="7" t="str">
        <f>_xlfn.XLOOKUP(A166,'Midical Examination'!$A$2:$A$2336,'Midical Examination'!$E$2:$E$2336)</f>
        <v>No</v>
      </c>
      <c r="G166" s="7" t="str">
        <f>_xlfn.XLOOKUP(A166,'Midical Examination'!$A$2:$A$2336,'Midical Examination'!$F$2:$F$2336)</f>
        <v>Yes</v>
      </c>
      <c r="H166" s="13">
        <f>_xlfn.XLOOKUP(A166,'Midical Examination'!$A$2:$A$2336,'Midical Examination'!$G$2:$G$2336)</f>
        <v>1</v>
      </c>
      <c r="I166" s="7" t="str">
        <f>_xlfn.XLOOKUP(A166,'Midical Examination'!$A$2:$A$2336,'Midical Examination'!$H$2:$H$2336)</f>
        <v>yes</v>
      </c>
      <c r="J166" s="1" t="str">
        <f>_xlfn.XLOOKUP(A166,'Midical Examination'!$A$2:$A$2336,'Midical Examination'!$I$2:$I$2336)</f>
        <v>Obesity</v>
      </c>
      <c r="K166" s="1" t="str">
        <f t="shared" si="4"/>
        <v>Normal</v>
      </c>
      <c r="L166" s="12">
        <f>_xlfn.XLOOKUP(A166,'Hospitalisation Details'!$A$2:$A$2339,'Hospitalisation Details'!$L$2:$L$2339)</f>
        <v>29070</v>
      </c>
      <c r="M166" s="14">
        <f>_xlfn.XLOOKUP(A166,'Hospitalisation Details'!$A$2:$A$2339,'Hospitalisation Details'!$F$2:$F$2339)</f>
        <v>37425.94</v>
      </c>
      <c r="N166" s="1" t="str">
        <f>_xlfn.XLOOKUP(A166,'Hospitalisation Details'!$A$2:$A$2339,'Hospitalisation Details'!$G$2:$G$2339)</f>
        <v>tier - 2</v>
      </c>
      <c r="O166" s="1" t="str">
        <f>_xlfn.XLOOKUP(A166,'Hospitalisation Details'!$A$2:$A$2339,'Hospitalisation Details'!$H$2:$H$2339)</f>
        <v>tier - 1</v>
      </c>
      <c r="P166" s="1" t="str">
        <f>_xlfn.XLOOKUP(A166,'Hospitalisation Details'!$A$2:$A$2339,'Hospitalisation Details'!$I$2:$I$2339)</f>
        <v>R1011</v>
      </c>
      <c r="Q166" s="75">
        <f>_xlfn.XLOOKUP(A166,'Hospitalisation Details'!$A$2:$A$2339,'Hospitalisation Details'!$M$2:$M$2339)</f>
        <v>43</v>
      </c>
      <c r="R166" s="1" t="str">
        <f t="shared" si="5"/>
        <v>Middle Aged</v>
      </c>
    </row>
    <row r="167" spans="1:18" ht="15.6" x14ac:dyDescent="0.3">
      <c r="A167" s="4" t="s">
        <v>166</v>
      </c>
      <c r="B167" s="1" t="str">
        <f>_xlfn.XLOOKUP(A167,'Customer Names'!$A$2:$A$2336,'Customer Names'!$D$2:$D$2336)</f>
        <v xml:space="preserve"> Jay T</v>
      </c>
      <c r="C167" s="1">
        <f>_xlfn.XLOOKUP(A167,'Midical Examination'!$A$2:$A$2336,'Midical Examination'!$B$2:$B$2336)</f>
        <v>37.869999999999997</v>
      </c>
      <c r="D167" s="1">
        <f>_xlfn.XLOOKUP(A167,'Midical Examination'!$A$2:$A$2336,'Midical Examination'!$C$2:$C$2336)</f>
        <v>4.29</v>
      </c>
      <c r="E167" s="7" t="str">
        <f>_xlfn.XLOOKUP(A167,'Midical Examination'!$A$2:$A$2336,'Midical Examination'!$D$2:$D$2336)</f>
        <v>yes</v>
      </c>
      <c r="F167" s="7" t="str">
        <f>_xlfn.XLOOKUP(A167,'Midical Examination'!$A$2:$A$2336,'Midical Examination'!$E$2:$E$2336)</f>
        <v>No</v>
      </c>
      <c r="G167" s="7" t="str">
        <f>_xlfn.XLOOKUP(A167,'Midical Examination'!$A$2:$A$2336,'Midical Examination'!$F$2:$F$2336)</f>
        <v>Yes</v>
      </c>
      <c r="H167" s="13">
        <f>_xlfn.XLOOKUP(A167,'Midical Examination'!$A$2:$A$2336,'Midical Examination'!$G$2:$G$2336)</f>
        <v>1</v>
      </c>
      <c r="I167" s="7" t="str">
        <f>_xlfn.XLOOKUP(A167,'Midical Examination'!$A$2:$A$2336,'Midical Examination'!$H$2:$H$2336)</f>
        <v>yes</v>
      </c>
      <c r="J167" s="1" t="str">
        <f>_xlfn.XLOOKUP(A167,'Midical Examination'!$A$2:$A$2336,'Midical Examination'!$I$2:$I$2336)</f>
        <v>Obesity</v>
      </c>
      <c r="K167" s="1" t="str">
        <f t="shared" si="4"/>
        <v>Normal</v>
      </c>
      <c r="L167" s="12">
        <f>_xlfn.XLOOKUP(A167,'Hospitalisation Details'!$A$2:$A$2339,'Hospitalisation Details'!$L$2:$L$2339)</f>
        <v>25506</v>
      </c>
      <c r="M167" s="14">
        <f>_xlfn.XLOOKUP(A167,'Hospitalisation Details'!$A$2:$A$2339,'Hospitalisation Details'!$F$2:$F$2339)</f>
        <v>37277.269999999997</v>
      </c>
      <c r="N167" s="1" t="str">
        <f>_xlfn.XLOOKUP(A167,'Hospitalisation Details'!$A$2:$A$2339,'Hospitalisation Details'!$G$2:$G$2339)</f>
        <v>tier - 1</v>
      </c>
      <c r="O167" s="1" t="str">
        <f>_xlfn.XLOOKUP(A167,'Hospitalisation Details'!$A$2:$A$2339,'Hospitalisation Details'!$H$2:$H$2339)</f>
        <v>tier - 3</v>
      </c>
      <c r="P167" s="1" t="str">
        <f>_xlfn.XLOOKUP(A167,'Hospitalisation Details'!$A$2:$A$2339,'Hospitalisation Details'!$I$2:$I$2339)</f>
        <v>R1011</v>
      </c>
      <c r="Q167" s="75">
        <f>_xlfn.XLOOKUP(A167,'Hospitalisation Details'!$A$2:$A$2339,'Hospitalisation Details'!$M$2:$M$2339)</f>
        <v>53</v>
      </c>
      <c r="R167" s="1" t="str">
        <f t="shared" si="5"/>
        <v>Middle Aged</v>
      </c>
    </row>
    <row r="168" spans="1:18" ht="15.6" x14ac:dyDescent="0.3">
      <c r="A168" s="4" t="s">
        <v>167</v>
      </c>
      <c r="B168" s="1" t="str">
        <f>_xlfn.XLOOKUP(A168,'Customer Names'!$A$2:$A$2336,'Customer Names'!$D$2:$D$2336)</f>
        <v xml:space="preserve"> Marie-Helene</v>
      </c>
      <c r="C168" s="1">
        <f>_xlfn.XLOOKUP(A168,'Midical Examination'!$A$2:$A$2336,'Midical Examination'!$B$2:$B$2336)</f>
        <v>40.61</v>
      </c>
      <c r="D168" s="1">
        <f>_xlfn.XLOOKUP(A168,'Midical Examination'!$A$2:$A$2336,'Midical Examination'!$C$2:$C$2336)</f>
        <v>8</v>
      </c>
      <c r="E168" s="7" t="str">
        <f>_xlfn.XLOOKUP(A168,'Midical Examination'!$A$2:$A$2336,'Midical Examination'!$D$2:$D$2336)</f>
        <v>yes</v>
      </c>
      <c r="F168" s="7" t="str">
        <f>_xlfn.XLOOKUP(A168,'Midical Examination'!$A$2:$A$2336,'Midical Examination'!$E$2:$E$2336)</f>
        <v>No</v>
      </c>
      <c r="G168" s="7" t="str">
        <f>_xlfn.XLOOKUP(A168,'Midical Examination'!$A$2:$A$2336,'Midical Examination'!$F$2:$F$2336)</f>
        <v>No</v>
      </c>
      <c r="H168" s="13">
        <f>_xlfn.XLOOKUP(A168,'Midical Examination'!$A$2:$A$2336,'Midical Examination'!$G$2:$G$2336)</f>
        <v>1</v>
      </c>
      <c r="I168" s="7" t="str">
        <f>_xlfn.XLOOKUP(A168,'Midical Examination'!$A$2:$A$2336,'Midical Examination'!$H$2:$H$2336)</f>
        <v>yes</v>
      </c>
      <c r="J168" s="1" t="str">
        <f>_xlfn.XLOOKUP(A168,'Midical Examination'!$A$2:$A$2336,'Midical Examination'!$I$2:$I$2336)</f>
        <v>Obesity</v>
      </c>
      <c r="K168" s="1" t="str">
        <f t="shared" si="4"/>
        <v>Diabetic</v>
      </c>
      <c r="L168" s="12">
        <f>_xlfn.XLOOKUP(A168,'Hospitalisation Details'!$A$2:$A$2339,'Hospitalisation Details'!$L$2:$L$2339)</f>
        <v>27707</v>
      </c>
      <c r="M168" s="14">
        <f>_xlfn.XLOOKUP(A168,'Hospitalisation Details'!$A$2:$A$2339,'Hospitalisation Details'!$F$2:$F$2339)</f>
        <v>37272.339999999997</v>
      </c>
      <c r="N168" s="1" t="str">
        <f>_xlfn.XLOOKUP(A168,'Hospitalisation Details'!$A$2:$A$2339,'Hospitalisation Details'!$G$2:$G$2339)</f>
        <v>tier - 2</v>
      </c>
      <c r="O168" s="1" t="str">
        <f>_xlfn.XLOOKUP(A168,'Hospitalisation Details'!$A$2:$A$2339,'Hospitalisation Details'!$H$2:$H$2339)</f>
        <v>tier - 3</v>
      </c>
      <c r="P168" s="1" t="str">
        <f>_xlfn.XLOOKUP(A168,'Hospitalisation Details'!$A$2:$A$2339,'Hospitalisation Details'!$I$2:$I$2339)</f>
        <v>R1011</v>
      </c>
      <c r="Q168" s="75">
        <f>_xlfn.XLOOKUP(A168,'Hospitalisation Details'!$A$2:$A$2339,'Hospitalisation Details'!$M$2:$M$2339)</f>
        <v>47</v>
      </c>
      <c r="R168" s="1" t="str">
        <f t="shared" si="5"/>
        <v>Middle Aged</v>
      </c>
    </row>
    <row r="169" spans="1:18" ht="15.6" x14ac:dyDescent="0.3">
      <c r="A169" s="4" t="s">
        <v>168</v>
      </c>
      <c r="B169" s="1" t="str">
        <f>_xlfn.XLOOKUP(A169,'Customer Names'!$A$2:$A$2336,'Customer Names'!$D$2:$D$2336)</f>
        <v xml:space="preserve"> Bret R</v>
      </c>
      <c r="C169" s="1">
        <f>_xlfn.XLOOKUP(A169,'Midical Examination'!$A$2:$A$2336,'Midical Examination'!$B$2:$B$2336)</f>
        <v>30.78</v>
      </c>
      <c r="D169" s="1">
        <f>_xlfn.XLOOKUP(A169,'Midical Examination'!$A$2:$A$2336,'Midical Examination'!$C$2:$C$2336)</f>
        <v>4.67</v>
      </c>
      <c r="E169" s="7" t="str">
        <f>_xlfn.XLOOKUP(A169,'Midical Examination'!$A$2:$A$2336,'Midical Examination'!$D$2:$D$2336)</f>
        <v>yes</v>
      </c>
      <c r="F169" s="7" t="str">
        <f>_xlfn.XLOOKUP(A169,'Midical Examination'!$A$2:$A$2336,'Midical Examination'!$E$2:$E$2336)</f>
        <v>No</v>
      </c>
      <c r="G169" s="7" t="str">
        <f>_xlfn.XLOOKUP(A169,'Midical Examination'!$A$2:$A$2336,'Midical Examination'!$F$2:$F$2336)</f>
        <v>No</v>
      </c>
      <c r="H169" s="13">
        <f>_xlfn.XLOOKUP(A169,'Midical Examination'!$A$2:$A$2336,'Midical Examination'!$G$2:$G$2336)</f>
        <v>0</v>
      </c>
      <c r="I169" s="7" t="str">
        <f>_xlfn.XLOOKUP(A169,'Midical Examination'!$A$2:$A$2336,'Midical Examination'!$H$2:$H$2336)</f>
        <v>yes</v>
      </c>
      <c r="J169" s="1" t="str">
        <f>_xlfn.XLOOKUP(A169,'Midical Examination'!$A$2:$A$2336,'Midical Examination'!$I$2:$I$2336)</f>
        <v>Obesity</v>
      </c>
      <c r="K169" s="1" t="str">
        <f t="shared" si="4"/>
        <v>Normal</v>
      </c>
      <c r="L169" s="12">
        <f>_xlfn.XLOOKUP(A169,'Hospitalisation Details'!$A$2:$A$2339,'Hospitalisation Details'!$L$2:$L$2339)</f>
        <v>31368</v>
      </c>
      <c r="M169" s="14">
        <f>_xlfn.XLOOKUP(A169,'Hospitalisation Details'!$A$2:$A$2339,'Hospitalisation Details'!$F$2:$F$2339)</f>
        <v>37270.15</v>
      </c>
      <c r="N169" s="1" t="str">
        <f>_xlfn.XLOOKUP(A169,'Hospitalisation Details'!$A$2:$A$2339,'Hospitalisation Details'!$G$2:$G$2339)</f>
        <v>tier - 2</v>
      </c>
      <c r="O169" s="1" t="str">
        <f>_xlfn.XLOOKUP(A169,'Hospitalisation Details'!$A$2:$A$2339,'Hospitalisation Details'!$H$2:$H$2339)</f>
        <v>tier - 1</v>
      </c>
      <c r="P169" s="1" t="str">
        <f>_xlfn.XLOOKUP(A169,'Hospitalisation Details'!$A$2:$A$2339,'Hospitalisation Details'!$I$2:$I$2339)</f>
        <v>R1024</v>
      </c>
      <c r="Q169" s="75">
        <f>_xlfn.XLOOKUP(A169,'Hospitalisation Details'!$A$2:$A$2339,'Hospitalisation Details'!$M$2:$M$2339)</f>
        <v>37</v>
      </c>
      <c r="R169" s="1" t="str">
        <f t="shared" si="5"/>
        <v>Adult</v>
      </c>
    </row>
    <row r="170" spans="1:18" ht="15.6" x14ac:dyDescent="0.3">
      <c r="A170" s="4" t="s">
        <v>169</v>
      </c>
      <c r="B170" s="1" t="str">
        <f>_xlfn.XLOOKUP(A170,'Customer Names'!$A$2:$A$2336,'Customer Names'!$D$2:$D$2336)</f>
        <v xml:space="preserve"> Gardner L</v>
      </c>
      <c r="C170" s="1">
        <f>_xlfn.XLOOKUP(A170,'Midical Examination'!$A$2:$A$2336,'Midical Examination'!$B$2:$B$2336)</f>
        <v>49.49</v>
      </c>
      <c r="D170" s="1">
        <f>_xlfn.XLOOKUP(A170,'Midical Examination'!$A$2:$A$2336,'Midical Examination'!$C$2:$C$2336)</f>
        <v>4.5</v>
      </c>
      <c r="E170" s="7" t="str">
        <f>_xlfn.XLOOKUP(A170,'Midical Examination'!$A$2:$A$2336,'Midical Examination'!$D$2:$D$2336)</f>
        <v>No</v>
      </c>
      <c r="F170" s="7" t="str">
        <f>_xlfn.XLOOKUP(A170,'Midical Examination'!$A$2:$A$2336,'Midical Examination'!$E$2:$E$2336)</f>
        <v>No</v>
      </c>
      <c r="G170" s="7" t="str">
        <f>_xlfn.XLOOKUP(A170,'Midical Examination'!$A$2:$A$2336,'Midical Examination'!$F$2:$F$2336)</f>
        <v>No</v>
      </c>
      <c r="H170" s="13">
        <f>_xlfn.XLOOKUP(A170,'Midical Examination'!$A$2:$A$2336,'Midical Examination'!$G$2:$G$2336)</f>
        <v>0</v>
      </c>
      <c r="I170" s="7" t="str">
        <f>_xlfn.XLOOKUP(A170,'Midical Examination'!$A$2:$A$2336,'Midical Examination'!$H$2:$H$2336)</f>
        <v>yes</v>
      </c>
      <c r="J170" s="1" t="str">
        <f>_xlfn.XLOOKUP(A170,'Midical Examination'!$A$2:$A$2336,'Midical Examination'!$I$2:$I$2336)</f>
        <v>Obesity</v>
      </c>
      <c r="K170" s="1" t="str">
        <f t="shared" si="4"/>
        <v>Normal</v>
      </c>
      <c r="L170" s="12">
        <f>_xlfn.XLOOKUP(A170,'Hospitalisation Details'!$A$2:$A$2339,'Hospitalisation Details'!$L$2:$L$2339)</f>
        <v>33163</v>
      </c>
      <c r="M170" s="14">
        <f>_xlfn.XLOOKUP(A170,'Hospitalisation Details'!$A$2:$A$2339,'Hospitalisation Details'!$F$2:$F$2339)</f>
        <v>37251.22</v>
      </c>
      <c r="N170" s="1" t="str">
        <f>_xlfn.XLOOKUP(A170,'Hospitalisation Details'!$A$2:$A$2339,'Hospitalisation Details'!$G$2:$G$2339)</f>
        <v>tier - 2</v>
      </c>
      <c r="O170" s="1" t="str">
        <f>_xlfn.XLOOKUP(A170,'Hospitalisation Details'!$A$2:$A$2339,'Hospitalisation Details'!$H$2:$H$2339)</f>
        <v>tier - 2</v>
      </c>
      <c r="P170" s="1" t="str">
        <f>_xlfn.XLOOKUP(A170,'Hospitalisation Details'!$A$2:$A$2339,'Hospitalisation Details'!$I$2:$I$2339)</f>
        <v>R1011</v>
      </c>
      <c r="Q170" s="75">
        <f>_xlfn.XLOOKUP(A170,'Hospitalisation Details'!$A$2:$A$2339,'Hospitalisation Details'!$M$2:$M$2339)</f>
        <v>32</v>
      </c>
      <c r="R170" s="1" t="str">
        <f t="shared" si="5"/>
        <v>Adult</v>
      </c>
    </row>
    <row r="171" spans="1:18" ht="15.6" x14ac:dyDescent="0.3">
      <c r="A171" s="4" t="s">
        <v>170</v>
      </c>
      <c r="B171" s="1" t="str">
        <f>_xlfn.XLOOKUP(A171,'Customer Names'!$A$2:$A$2336,'Customer Names'!$D$2:$D$2336)</f>
        <v xml:space="preserve"> Bobby</v>
      </c>
      <c r="C171" s="1">
        <f>_xlfn.XLOOKUP(A171,'Midical Examination'!$A$2:$A$2336,'Midical Examination'!$B$2:$B$2336)</f>
        <v>37.619999999999997</v>
      </c>
      <c r="D171" s="1">
        <f>_xlfn.XLOOKUP(A171,'Midical Examination'!$A$2:$A$2336,'Midical Examination'!$C$2:$C$2336)</f>
        <v>6.32</v>
      </c>
      <c r="E171" s="7" t="str">
        <f>_xlfn.XLOOKUP(A171,'Midical Examination'!$A$2:$A$2336,'Midical Examination'!$D$2:$D$2336)</f>
        <v>yes</v>
      </c>
      <c r="F171" s="7" t="str">
        <f>_xlfn.XLOOKUP(A171,'Midical Examination'!$A$2:$A$2336,'Midical Examination'!$E$2:$E$2336)</f>
        <v>yes</v>
      </c>
      <c r="G171" s="7" t="str">
        <f>_xlfn.XLOOKUP(A171,'Midical Examination'!$A$2:$A$2336,'Midical Examination'!$F$2:$F$2336)</f>
        <v>No</v>
      </c>
      <c r="H171" s="13">
        <f>_xlfn.XLOOKUP(A171,'Midical Examination'!$A$2:$A$2336,'Midical Examination'!$G$2:$G$2336)</f>
        <v>2</v>
      </c>
      <c r="I171" s="7" t="str">
        <f>_xlfn.XLOOKUP(A171,'Midical Examination'!$A$2:$A$2336,'Midical Examination'!$H$2:$H$2336)</f>
        <v>yes</v>
      </c>
      <c r="J171" s="1" t="str">
        <f>_xlfn.XLOOKUP(A171,'Midical Examination'!$A$2:$A$2336,'Midical Examination'!$I$2:$I$2336)</f>
        <v>Obesity</v>
      </c>
      <c r="K171" s="1" t="str">
        <f t="shared" si="4"/>
        <v>Pre-Diabetic</v>
      </c>
      <c r="L171" s="12">
        <f>_xlfn.XLOOKUP(A171,'Hospitalisation Details'!$A$2:$A$2339,'Hospitalisation Details'!$L$2:$L$2339)</f>
        <v>36774</v>
      </c>
      <c r="M171" s="14">
        <f>_xlfn.XLOOKUP(A171,'Hospitalisation Details'!$A$2:$A$2339,'Hospitalisation Details'!$F$2:$F$2339)</f>
        <v>37165.160000000003</v>
      </c>
      <c r="N171" s="1" t="str">
        <f>_xlfn.XLOOKUP(A171,'Hospitalisation Details'!$A$2:$A$2339,'Hospitalisation Details'!$G$2:$G$2339)</f>
        <v>tier - 1</v>
      </c>
      <c r="O171" s="1" t="str">
        <f>_xlfn.XLOOKUP(A171,'Hospitalisation Details'!$A$2:$A$2339,'Hospitalisation Details'!$H$2:$H$2339)</f>
        <v>tier - 3</v>
      </c>
      <c r="P171" s="1" t="str">
        <f>_xlfn.XLOOKUP(A171,'Hospitalisation Details'!$A$2:$A$2339,'Hospitalisation Details'!$I$2:$I$2339)</f>
        <v>Unknown</v>
      </c>
      <c r="Q171" s="75">
        <f>_xlfn.XLOOKUP(A171,'Hospitalisation Details'!$A$2:$A$2339,'Hospitalisation Details'!$M$2:$M$2339)</f>
        <v>22</v>
      </c>
      <c r="R171" s="1" t="str">
        <f t="shared" si="5"/>
        <v>Adult</v>
      </c>
    </row>
    <row r="172" spans="1:18" ht="15.6" x14ac:dyDescent="0.3">
      <c r="A172" s="4" t="s">
        <v>171</v>
      </c>
      <c r="B172" s="1" t="str">
        <f>_xlfn.XLOOKUP(A172,'Customer Names'!$A$2:$A$2336,'Customer Names'!$D$2:$D$2336)</f>
        <v xml:space="preserve"> Natalie</v>
      </c>
      <c r="C172" s="1">
        <f>_xlfn.XLOOKUP(A172,'Midical Examination'!$A$2:$A$2336,'Midical Examination'!$B$2:$B$2336)</f>
        <v>36.08</v>
      </c>
      <c r="D172" s="1">
        <f>_xlfn.XLOOKUP(A172,'Midical Examination'!$A$2:$A$2336,'Midical Examination'!$C$2:$C$2336)</f>
        <v>6.1</v>
      </c>
      <c r="E172" s="7" t="str">
        <f>_xlfn.XLOOKUP(A172,'Midical Examination'!$A$2:$A$2336,'Midical Examination'!$D$2:$D$2336)</f>
        <v>yes</v>
      </c>
      <c r="F172" s="7" t="str">
        <f>_xlfn.XLOOKUP(A172,'Midical Examination'!$A$2:$A$2336,'Midical Examination'!$E$2:$E$2336)</f>
        <v>No</v>
      </c>
      <c r="G172" s="7" t="str">
        <f>_xlfn.XLOOKUP(A172,'Midical Examination'!$A$2:$A$2336,'Midical Examination'!$F$2:$F$2336)</f>
        <v>No</v>
      </c>
      <c r="H172" s="13">
        <f>_xlfn.XLOOKUP(A172,'Midical Examination'!$A$2:$A$2336,'Midical Examination'!$G$2:$G$2336)</f>
        <v>1</v>
      </c>
      <c r="I172" s="7" t="str">
        <f>_xlfn.XLOOKUP(A172,'Midical Examination'!$A$2:$A$2336,'Midical Examination'!$H$2:$H$2336)</f>
        <v>yes</v>
      </c>
      <c r="J172" s="1" t="str">
        <f>_xlfn.XLOOKUP(A172,'Midical Examination'!$A$2:$A$2336,'Midical Examination'!$I$2:$I$2336)</f>
        <v>Obesity</v>
      </c>
      <c r="K172" s="1" t="str">
        <f t="shared" si="4"/>
        <v>Pre-Diabetic</v>
      </c>
      <c r="L172" s="12">
        <f>_xlfn.XLOOKUP(A172,'Hospitalisation Details'!$A$2:$A$2339,'Hospitalisation Details'!$L$2:$L$2339)</f>
        <v>35002</v>
      </c>
      <c r="M172" s="14">
        <f>_xlfn.XLOOKUP(A172,'Hospitalisation Details'!$A$2:$A$2339,'Hospitalisation Details'!$F$2:$F$2339)</f>
        <v>37133.9</v>
      </c>
      <c r="N172" s="1" t="str">
        <f>_xlfn.XLOOKUP(A172,'Hospitalisation Details'!$A$2:$A$2339,'Hospitalisation Details'!$G$2:$G$2339)</f>
        <v>tier - 2</v>
      </c>
      <c r="O172" s="1" t="str">
        <f>_xlfn.XLOOKUP(A172,'Hospitalisation Details'!$A$2:$A$2339,'Hospitalisation Details'!$H$2:$H$2339)</f>
        <v>tier - 2</v>
      </c>
      <c r="P172" s="1" t="str">
        <f>_xlfn.XLOOKUP(A172,'Hospitalisation Details'!$A$2:$A$2339,'Hospitalisation Details'!$I$2:$I$2339)</f>
        <v>R1013</v>
      </c>
      <c r="Q172" s="75">
        <f>_xlfn.XLOOKUP(A172,'Hospitalisation Details'!$A$2:$A$2339,'Hospitalisation Details'!$M$2:$M$2339)</f>
        <v>27</v>
      </c>
      <c r="R172" s="1" t="str">
        <f t="shared" si="5"/>
        <v>Adult</v>
      </c>
    </row>
    <row r="173" spans="1:18" ht="15.6" x14ac:dyDescent="0.3">
      <c r="A173" s="4" t="s">
        <v>172</v>
      </c>
      <c r="B173" s="1" t="str">
        <f>_xlfn.XLOOKUP(A173,'Customer Names'!$A$2:$A$2336,'Customer Names'!$D$2:$D$2336)</f>
        <v xml:space="preserve"> Lina</v>
      </c>
      <c r="C173" s="1">
        <f>_xlfn.XLOOKUP(A173,'Midical Examination'!$A$2:$A$2336,'Midical Examination'!$B$2:$B$2336)</f>
        <v>33.5</v>
      </c>
      <c r="D173" s="1">
        <f>_xlfn.XLOOKUP(A173,'Midical Examination'!$A$2:$A$2336,'Midical Examination'!$C$2:$C$2336)</f>
        <v>5.4</v>
      </c>
      <c r="E173" s="7" t="str">
        <f>_xlfn.XLOOKUP(A173,'Midical Examination'!$A$2:$A$2336,'Midical Examination'!$D$2:$D$2336)</f>
        <v>No</v>
      </c>
      <c r="F173" s="7" t="str">
        <f>_xlfn.XLOOKUP(A173,'Midical Examination'!$A$2:$A$2336,'Midical Examination'!$E$2:$E$2336)</f>
        <v>No</v>
      </c>
      <c r="G173" s="7" t="str">
        <f>_xlfn.XLOOKUP(A173,'Midical Examination'!$A$2:$A$2336,'Midical Examination'!$F$2:$F$2336)</f>
        <v>No</v>
      </c>
      <c r="H173" s="13">
        <f>_xlfn.XLOOKUP(A173,'Midical Examination'!$A$2:$A$2336,'Midical Examination'!$G$2:$G$2336)</f>
        <v>0</v>
      </c>
      <c r="I173" s="7" t="str">
        <f>_xlfn.XLOOKUP(A173,'Midical Examination'!$A$2:$A$2336,'Midical Examination'!$H$2:$H$2336)</f>
        <v>yes</v>
      </c>
      <c r="J173" s="1" t="str">
        <f>_xlfn.XLOOKUP(A173,'Midical Examination'!$A$2:$A$2336,'Midical Examination'!$I$2:$I$2336)</f>
        <v>Obesity</v>
      </c>
      <c r="K173" s="1" t="str">
        <f t="shared" si="4"/>
        <v>Normal</v>
      </c>
      <c r="L173" s="12">
        <f>_xlfn.XLOOKUP(A173,'Hospitalisation Details'!$A$2:$A$2339,'Hospitalisation Details'!$L$2:$L$2339)</f>
        <v>32669</v>
      </c>
      <c r="M173" s="14">
        <f>_xlfn.XLOOKUP(A173,'Hospitalisation Details'!$A$2:$A$2339,'Hospitalisation Details'!$F$2:$F$2339)</f>
        <v>37079.370000000003</v>
      </c>
      <c r="N173" s="1" t="str">
        <f>_xlfn.XLOOKUP(A173,'Hospitalisation Details'!$A$2:$A$2339,'Hospitalisation Details'!$G$2:$G$2339)</f>
        <v>tier - 2</v>
      </c>
      <c r="O173" s="1" t="str">
        <f>_xlfn.XLOOKUP(A173,'Hospitalisation Details'!$A$2:$A$2339,'Hospitalisation Details'!$H$2:$H$2339)</f>
        <v>tier - 3</v>
      </c>
      <c r="P173" s="1" t="str">
        <f>_xlfn.XLOOKUP(A173,'Hospitalisation Details'!$A$2:$A$2339,'Hospitalisation Details'!$I$2:$I$2339)</f>
        <v>R1011</v>
      </c>
      <c r="Q173" s="75">
        <f>_xlfn.XLOOKUP(A173,'Hospitalisation Details'!$A$2:$A$2339,'Hospitalisation Details'!$M$2:$M$2339)</f>
        <v>33</v>
      </c>
      <c r="R173" s="1" t="str">
        <f t="shared" si="5"/>
        <v>Adult</v>
      </c>
    </row>
    <row r="174" spans="1:18" ht="15.6" x14ac:dyDescent="0.3">
      <c r="A174" s="4" t="s">
        <v>173</v>
      </c>
      <c r="B174" s="1" t="str">
        <f>_xlfn.XLOOKUP(A174,'Customer Names'!$A$2:$A$2336,'Customer Names'!$D$2:$D$2336)</f>
        <v xml:space="preserve"> Zebulon</v>
      </c>
      <c r="C174" s="1">
        <f>_xlfn.XLOOKUP(A174,'Midical Examination'!$A$2:$A$2336,'Midical Examination'!$B$2:$B$2336)</f>
        <v>47.46</v>
      </c>
      <c r="D174" s="1">
        <f>_xlfn.XLOOKUP(A174,'Midical Examination'!$A$2:$A$2336,'Midical Examination'!$C$2:$C$2336)</f>
        <v>6.24</v>
      </c>
      <c r="E174" s="7" t="str">
        <f>_xlfn.XLOOKUP(A174,'Midical Examination'!$A$2:$A$2336,'Midical Examination'!$D$2:$D$2336)</f>
        <v>yes</v>
      </c>
      <c r="F174" s="7" t="str">
        <f>_xlfn.XLOOKUP(A174,'Midical Examination'!$A$2:$A$2336,'Midical Examination'!$E$2:$E$2336)</f>
        <v>No</v>
      </c>
      <c r="G174" s="7" t="str">
        <f>_xlfn.XLOOKUP(A174,'Midical Examination'!$A$2:$A$2336,'Midical Examination'!$F$2:$F$2336)</f>
        <v>No</v>
      </c>
      <c r="H174" s="13">
        <f>_xlfn.XLOOKUP(A174,'Midical Examination'!$A$2:$A$2336,'Midical Examination'!$G$2:$G$2336)</f>
        <v>1</v>
      </c>
      <c r="I174" s="7" t="str">
        <f>_xlfn.XLOOKUP(A174,'Midical Examination'!$A$2:$A$2336,'Midical Examination'!$H$2:$H$2336)</f>
        <v>yes</v>
      </c>
      <c r="J174" s="1" t="str">
        <f>_xlfn.XLOOKUP(A174,'Midical Examination'!$A$2:$A$2336,'Midical Examination'!$I$2:$I$2336)</f>
        <v>Obesity</v>
      </c>
      <c r="K174" s="1" t="str">
        <f t="shared" si="4"/>
        <v>Pre-Diabetic</v>
      </c>
      <c r="L174" s="12">
        <f>_xlfn.XLOOKUP(A174,'Hospitalisation Details'!$A$2:$A$2339,'Hospitalisation Details'!$L$2:$L$2339)</f>
        <v>32494</v>
      </c>
      <c r="M174" s="14">
        <f>_xlfn.XLOOKUP(A174,'Hospitalisation Details'!$A$2:$A$2339,'Hospitalisation Details'!$F$2:$F$2339)</f>
        <v>37076.370000000003</v>
      </c>
      <c r="N174" s="1" t="str">
        <f>_xlfn.XLOOKUP(A174,'Hospitalisation Details'!$A$2:$A$2339,'Hospitalisation Details'!$G$2:$G$2339)</f>
        <v>tier - 2</v>
      </c>
      <c r="O174" s="1" t="str">
        <f>_xlfn.XLOOKUP(A174,'Hospitalisation Details'!$A$2:$A$2339,'Hospitalisation Details'!$H$2:$H$2339)</f>
        <v>tier - 1</v>
      </c>
      <c r="P174" s="1" t="str">
        <f>_xlfn.XLOOKUP(A174,'Hospitalisation Details'!$A$2:$A$2339,'Hospitalisation Details'!$I$2:$I$2339)</f>
        <v>R1011</v>
      </c>
      <c r="Q174" s="75">
        <f>_xlfn.XLOOKUP(A174,'Hospitalisation Details'!$A$2:$A$2339,'Hospitalisation Details'!$M$2:$M$2339)</f>
        <v>34</v>
      </c>
      <c r="R174" s="1" t="str">
        <f t="shared" si="5"/>
        <v>Adult</v>
      </c>
    </row>
    <row r="175" spans="1:18" ht="15.6" x14ac:dyDescent="0.3">
      <c r="A175" s="4" t="s">
        <v>174</v>
      </c>
      <c r="B175" s="1" t="str">
        <f>_xlfn.XLOOKUP(A175,'Customer Names'!$A$2:$A$2336,'Customer Names'!$D$2:$D$2336)</f>
        <v xml:space="preserve"> Amanda</v>
      </c>
      <c r="C175" s="1">
        <f>_xlfn.XLOOKUP(A175,'Midical Examination'!$A$2:$A$2336,'Midical Examination'!$B$2:$B$2336)</f>
        <v>49.24</v>
      </c>
      <c r="D175" s="1">
        <f>_xlfn.XLOOKUP(A175,'Midical Examination'!$A$2:$A$2336,'Midical Examination'!$C$2:$C$2336)</f>
        <v>4.45</v>
      </c>
      <c r="E175" s="7" t="str">
        <f>_xlfn.XLOOKUP(A175,'Midical Examination'!$A$2:$A$2336,'Midical Examination'!$D$2:$D$2336)</f>
        <v>No</v>
      </c>
      <c r="F175" s="7" t="str">
        <f>_xlfn.XLOOKUP(A175,'Midical Examination'!$A$2:$A$2336,'Midical Examination'!$E$2:$E$2336)</f>
        <v>No</v>
      </c>
      <c r="G175" s="7" t="str">
        <f>_xlfn.XLOOKUP(A175,'Midical Examination'!$A$2:$A$2336,'Midical Examination'!$F$2:$F$2336)</f>
        <v>No</v>
      </c>
      <c r="H175" s="13">
        <f>_xlfn.XLOOKUP(A175,'Midical Examination'!$A$2:$A$2336,'Midical Examination'!$G$2:$G$2336)</f>
        <v>0</v>
      </c>
      <c r="I175" s="7" t="str">
        <f>_xlfn.XLOOKUP(A175,'Midical Examination'!$A$2:$A$2336,'Midical Examination'!$H$2:$H$2336)</f>
        <v>yes</v>
      </c>
      <c r="J175" s="1" t="str">
        <f>_xlfn.XLOOKUP(A175,'Midical Examination'!$A$2:$A$2336,'Midical Examination'!$I$2:$I$2336)</f>
        <v>Obesity</v>
      </c>
      <c r="K175" s="1" t="str">
        <f t="shared" si="4"/>
        <v>Normal</v>
      </c>
      <c r="L175" s="12">
        <f>_xlfn.XLOOKUP(A175,'Hospitalisation Details'!$A$2:$A$2339,'Hospitalisation Details'!$L$2:$L$2339)</f>
        <v>33543</v>
      </c>
      <c r="M175" s="14">
        <f>_xlfn.XLOOKUP(A175,'Hospitalisation Details'!$A$2:$A$2339,'Hospitalisation Details'!$F$2:$F$2339)</f>
        <v>37040.879999999997</v>
      </c>
      <c r="N175" s="1" t="str">
        <f>_xlfn.XLOOKUP(A175,'Hospitalisation Details'!$A$2:$A$2339,'Hospitalisation Details'!$G$2:$G$2339)</f>
        <v>tier - 2</v>
      </c>
      <c r="O175" s="1" t="str">
        <f>_xlfn.XLOOKUP(A175,'Hospitalisation Details'!$A$2:$A$2339,'Hospitalisation Details'!$H$2:$H$2339)</f>
        <v>tier - 2</v>
      </c>
      <c r="P175" s="1" t="str">
        <f>_xlfn.XLOOKUP(A175,'Hospitalisation Details'!$A$2:$A$2339,'Hospitalisation Details'!$I$2:$I$2339)</f>
        <v>R1011</v>
      </c>
      <c r="Q175" s="75">
        <f>_xlfn.XLOOKUP(A175,'Hospitalisation Details'!$A$2:$A$2339,'Hospitalisation Details'!$M$2:$M$2339)</f>
        <v>31</v>
      </c>
      <c r="R175" s="1" t="str">
        <f t="shared" si="5"/>
        <v>Adult</v>
      </c>
    </row>
    <row r="176" spans="1:18" ht="15.6" x14ac:dyDescent="0.3">
      <c r="A176" s="4" t="s">
        <v>175</v>
      </c>
      <c r="B176" s="1" t="str">
        <f>_xlfn.XLOOKUP(A176,'Customer Names'!$A$2:$A$2336,'Customer Names'!$D$2:$D$2336)</f>
        <v xml:space="preserve"> Greg</v>
      </c>
      <c r="C176" s="1">
        <f>_xlfn.XLOOKUP(A176,'Midical Examination'!$A$2:$A$2336,'Midical Examination'!$B$2:$B$2336)</f>
        <v>54.4</v>
      </c>
      <c r="D176" s="1">
        <f>_xlfn.XLOOKUP(A176,'Midical Examination'!$A$2:$A$2336,'Midical Examination'!$C$2:$C$2336)</f>
        <v>5.22</v>
      </c>
      <c r="E176" s="7" t="str">
        <f>_xlfn.XLOOKUP(A176,'Midical Examination'!$A$2:$A$2336,'Midical Examination'!$D$2:$D$2336)</f>
        <v>No</v>
      </c>
      <c r="F176" s="7" t="str">
        <f>_xlfn.XLOOKUP(A176,'Midical Examination'!$A$2:$A$2336,'Midical Examination'!$E$2:$E$2336)</f>
        <v>No</v>
      </c>
      <c r="G176" s="7" t="str">
        <f>_xlfn.XLOOKUP(A176,'Midical Examination'!$A$2:$A$2336,'Midical Examination'!$F$2:$F$2336)</f>
        <v>No</v>
      </c>
      <c r="H176" s="13">
        <f>_xlfn.XLOOKUP(A176,'Midical Examination'!$A$2:$A$2336,'Midical Examination'!$G$2:$G$2336)</f>
        <v>1</v>
      </c>
      <c r="I176" s="7" t="str">
        <f>_xlfn.XLOOKUP(A176,'Midical Examination'!$A$2:$A$2336,'Midical Examination'!$H$2:$H$2336)</f>
        <v>yes</v>
      </c>
      <c r="J176" s="1" t="str">
        <f>_xlfn.XLOOKUP(A176,'Midical Examination'!$A$2:$A$2336,'Midical Examination'!$I$2:$I$2336)</f>
        <v>Obesity</v>
      </c>
      <c r="K176" s="1" t="str">
        <f t="shared" si="4"/>
        <v>Normal</v>
      </c>
      <c r="L176" s="12">
        <f>_xlfn.XLOOKUP(A176,'Hospitalisation Details'!$A$2:$A$2339,'Hospitalisation Details'!$L$2:$L$2339)</f>
        <v>33860</v>
      </c>
      <c r="M176" s="14">
        <f>_xlfn.XLOOKUP(A176,'Hospitalisation Details'!$A$2:$A$2339,'Hospitalisation Details'!$F$2:$F$2339)</f>
        <v>36976.449999999997</v>
      </c>
      <c r="N176" s="1" t="str">
        <f>_xlfn.XLOOKUP(A176,'Hospitalisation Details'!$A$2:$A$2339,'Hospitalisation Details'!$G$2:$G$2339)</f>
        <v>tier - 2</v>
      </c>
      <c r="O176" s="1" t="str">
        <f>_xlfn.XLOOKUP(A176,'Hospitalisation Details'!$A$2:$A$2339,'Hospitalisation Details'!$H$2:$H$2339)</f>
        <v>tier - 3</v>
      </c>
      <c r="P176" s="1" t="str">
        <f>_xlfn.XLOOKUP(A176,'Hospitalisation Details'!$A$2:$A$2339,'Hospitalisation Details'!$I$2:$I$2339)</f>
        <v>R1011</v>
      </c>
      <c r="Q176" s="75">
        <f>_xlfn.XLOOKUP(A176,'Hospitalisation Details'!$A$2:$A$2339,'Hospitalisation Details'!$M$2:$M$2339)</f>
        <v>30</v>
      </c>
      <c r="R176" s="1" t="str">
        <f t="shared" si="5"/>
        <v>Adult</v>
      </c>
    </row>
    <row r="177" spans="1:18" ht="15.6" x14ac:dyDescent="0.3">
      <c r="A177" s="4" t="s">
        <v>176</v>
      </c>
      <c r="B177" s="1" t="str">
        <f>_xlfn.XLOOKUP(A177,'Customer Names'!$A$2:$A$2336,'Customer Names'!$D$2:$D$2336)</f>
        <v xml:space="preserve"> John</v>
      </c>
      <c r="C177" s="1">
        <f>_xlfn.XLOOKUP(A177,'Midical Examination'!$A$2:$A$2336,'Midical Examination'!$B$2:$B$2336)</f>
        <v>35.53</v>
      </c>
      <c r="D177" s="1">
        <f>_xlfn.XLOOKUP(A177,'Midical Examination'!$A$2:$A$2336,'Midical Examination'!$C$2:$C$2336)</f>
        <v>4.6100000000000003</v>
      </c>
      <c r="E177" s="7" t="str">
        <f>_xlfn.XLOOKUP(A177,'Midical Examination'!$A$2:$A$2336,'Midical Examination'!$D$2:$D$2336)</f>
        <v>No</v>
      </c>
      <c r="F177" s="7" t="str">
        <f>_xlfn.XLOOKUP(A177,'Midical Examination'!$A$2:$A$2336,'Midical Examination'!$E$2:$E$2336)</f>
        <v>No</v>
      </c>
      <c r="G177" s="7" t="str">
        <f>_xlfn.XLOOKUP(A177,'Midical Examination'!$A$2:$A$2336,'Midical Examination'!$F$2:$F$2336)</f>
        <v>No</v>
      </c>
      <c r="H177" s="13">
        <f>_xlfn.XLOOKUP(A177,'Midical Examination'!$A$2:$A$2336,'Midical Examination'!$G$2:$G$2336)</f>
        <v>1</v>
      </c>
      <c r="I177" s="7" t="str">
        <f>_xlfn.XLOOKUP(A177,'Midical Examination'!$A$2:$A$2336,'Midical Examination'!$H$2:$H$2336)</f>
        <v>yes</v>
      </c>
      <c r="J177" s="1" t="str">
        <f>_xlfn.XLOOKUP(A177,'Midical Examination'!$A$2:$A$2336,'Midical Examination'!$I$2:$I$2336)</f>
        <v>Obesity</v>
      </c>
      <c r="K177" s="1" t="str">
        <f t="shared" si="4"/>
        <v>Normal</v>
      </c>
      <c r="L177" s="12">
        <f>_xlfn.XLOOKUP(A177,'Hospitalisation Details'!$A$2:$A$2339,'Hospitalisation Details'!$L$2:$L$2339)</f>
        <v>33841</v>
      </c>
      <c r="M177" s="14">
        <f>_xlfn.XLOOKUP(A177,'Hospitalisation Details'!$A$2:$A$2339,'Hospitalisation Details'!$F$2:$F$2339)</f>
        <v>36950.26</v>
      </c>
      <c r="N177" s="1" t="str">
        <f>_xlfn.XLOOKUP(A177,'Hospitalisation Details'!$A$2:$A$2339,'Hospitalisation Details'!$G$2:$G$2339)</f>
        <v>tier - 1</v>
      </c>
      <c r="O177" s="1" t="str">
        <f>_xlfn.XLOOKUP(A177,'Hospitalisation Details'!$A$2:$A$2339,'Hospitalisation Details'!$H$2:$H$2339)</f>
        <v>tier - 1</v>
      </c>
      <c r="P177" s="1" t="str">
        <f>_xlfn.XLOOKUP(A177,'Hospitalisation Details'!$A$2:$A$2339,'Hospitalisation Details'!$I$2:$I$2339)</f>
        <v>R1013</v>
      </c>
      <c r="Q177" s="75">
        <f>_xlfn.XLOOKUP(A177,'Hospitalisation Details'!$A$2:$A$2339,'Hospitalisation Details'!$M$2:$M$2339)</f>
        <v>30</v>
      </c>
      <c r="R177" s="1" t="str">
        <f t="shared" si="5"/>
        <v>Adult</v>
      </c>
    </row>
    <row r="178" spans="1:18" ht="15.6" x14ac:dyDescent="0.3">
      <c r="A178" s="4" t="s">
        <v>177</v>
      </c>
      <c r="B178" s="1" t="str">
        <f>_xlfn.XLOOKUP(A178,'Customer Names'!$A$2:$A$2336,'Customer Names'!$D$2:$D$2336)</f>
        <v xml:space="preserve"> Kelsey A</v>
      </c>
      <c r="C178" s="1">
        <f>_xlfn.XLOOKUP(A178,'Midical Examination'!$A$2:$A$2336,'Midical Examination'!$B$2:$B$2336)</f>
        <v>39.729999999999997</v>
      </c>
      <c r="D178" s="1">
        <f>_xlfn.XLOOKUP(A178,'Midical Examination'!$A$2:$A$2336,'Midical Examination'!$C$2:$C$2336)</f>
        <v>6.24</v>
      </c>
      <c r="E178" s="7" t="str">
        <f>_xlfn.XLOOKUP(A178,'Midical Examination'!$A$2:$A$2336,'Midical Examination'!$D$2:$D$2336)</f>
        <v>No</v>
      </c>
      <c r="F178" s="7" t="str">
        <f>_xlfn.XLOOKUP(A178,'Midical Examination'!$A$2:$A$2336,'Midical Examination'!$E$2:$E$2336)</f>
        <v>No</v>
      </c>
      <c r="G178" s="7" t="str">
        <f>_xlfn.XLOOKUP(A178,'Midical Examination'!$A$2:$A$2336,'Midical Examination'!$F$2:$F$2336)</f>
        <v>No</v>
      </c>
      <c r="H178" s="13">
        <f>_xlfn.XLOOKUP(A178,'Midical Examination'!$A$2:$A$2336,'Midical Examination'!$G$2:$G$2336)</f>
        <v>0</v>
      </c>
      <c r="I178" s="7" t="str">
        <f>_xlfn.XLOOKUP(A178,'Midical Examination'!$A$2:$A$2336,'Midical Examination'!$H$2:$H$2336)</f>
        <v>yes</v>
      </c>
      <c r="J178" s="1" t="str">
        <f>_xlfn.XLOOKUP(A178,'Midical Examination'!$A$2:$A$2336,'Midical Examination'!$I$2:$I$2336)</f>
        <v>Obesity</v>
      </c>
      <c r="K178" s="1" t="str">
        <f t="shared" si="4"/>
        <v>Pre-Diabetic</v>
      </c>
      <c r="L178" s="12">
        <f>_xlfn.XLOOKUP(A178,'Hospitalisation Details'!$A$2:$A$2339,'Hospitalisation Details'!$L$2:$L$2339)</f>
        <v>28350</v>
      </c>
      <c r="M178" s="14">
        <f>_xlfn.XLOOKUP(A178,'Hospitalisation Details'!$A$2:$A$2339,'Hospitalisation Details'!$F$2:$F$2339)</f>
        <v>36935.64</v>
      </c>
      <c r="N178" s="1" t="str">
        <f>_xlfn.XLOOKUP(A178,'Hospitalisation Details'!$A$2:$A$2339,'Hospitalisation Details'!$G$2:$G$2339)</f>
        <v>tier - 2</v>
      </c>
      <c r="O178" s="1" t="str">
        <f>_xlfn.XLOOKUP(A178,'Hospitalisation Details'!$A$2:$A$2339,'Hospitalisation Details'!$H$2:$H$2339)</f>
        <v>tier - 1</v>
      </c>
      <c r="P178" s="1" t="str">
        <f>_xlfn.XLOOKUP(A178,'Hospitalisation Details'!$A$2:$A$2339,'Hospitalisation Details'!$I$2:$I$2339)</f>
        <v>R1011</v>
      </c>
      <c r="Q178" s="75">
        <f>_xlfn.XLOOKUP(A178,'Hospitalisation Details'!$A$2:$A$2339,'Hospitalisation Details'!$M$2:$M$2339)</f>
        <v>45</v>
      </c>
      <c r="R178" s="1" t="str">
        <f t="shared" si="5"/>
        <v>Middle Aged</v>
      </c>
    </row>
    <row r="179" spans="1:18" ht="15.6" x14ac:dyDescent="0.3">
      <c r="A179" s="4" t="s">
        <v>178</v>
      </c>
      <c r="B179" s="1" t="str">
        <f>_xlfn.XLOOKUP(A179,'Customer Names'!$A$2:$A$2336,'Customer Names'!$D$2:$D$2336)</f>
        <v xml:space="preserve"> Bronwen L</v>
      </c>
      <c r="C179" s="1">
        <f>_xlfn.XLOOKUP(A179,'Midical Examination'!$A$2:$A$2336,'Midical Examination'!$B$2:$B$2336)</f>
        <v>35.68</v>
      </c>
      <c r="D179" s="1">
        <f>_xlfn.XLOOKUP(A179,'Midical Examination'!$A$2:$A$2336,'Midical Examination'!$C$2:$C$2336)</f>
        <v>10.039999999999999</v>
      </c>
      <c r="E179" s="7" t="str">
        <f>_xlfn.XLOOKUP(A179,'Midical Examination'!$A$2:$A$2336,'Midical Examination'!$D$2:$D$2336)</f>
        <v>No</v>
      </c>
      <c r="F179" s="7" t="str">
        <f>_xlfn.XLOOKUP(A179,'Midical Examination'!$A$2:$A$2336,'Midical Examination'!$E$2:$E$2336)</f>
        <v>No</v>
      </c>
      <c r="G179" s="7" t="str">
        <f>_xlfn.XLOOKUP(A179,'Midical Examination'!$A$2:$A$2336,'Midical Examination'!$F$2:$F$2336)</f>
        <v>No</v>
      </c>
      <c r="H179" s="13">
        <f>_xlfn.XLOOKUP(A179,'Midical Examination'!$A$2:$A$2336,'Midical Examination'!$G$2:$G$2336)</f>
        <v>0</v>
      </c>
      <c r="I179" s="7" t="str">
        <f>_xlfn.XLOOKUP(A179,'Midical Examination'!$A$2:$A$2336,'Midical Examination'!$H$2:$H$2336)</f>
        <v>yes</v>
      </c>
      <c r="J179" s="1" t="str">
        <f>_xlfn.XLOOKUP(A179,'Midical Examination'!$A$2:$A$2336,'Midical Examination'!$I$2:$I$2336)</f>
        <v>Obesity</v>
      </c>
      <c r="K179" s="1" t="str">
        <f t="shared" si="4"/>
        <v>Diabetic</v>
      </c>
      <c r="L179" s="12">
        <f>_xlfn.XLOOKUP(A179,'Hospitalisation Details'!$A$2:$A$2339,'Hospitalisation Details'!$L$2:$L$2339)</f>
        <v>25133</v>
      </c>
      <c r="M179" s="14">
        <f>_xlfn.XLOOKUP(A179,'Hospitalisation Details'!$A$2:$A$2339,'Hospitalisation Details'!$F$2:$F$2339)</f>
        <v>36922.61</v>
      </c>
      <c r="N179" s="1" t="str">
        <f>_xlfn.XLOOKUP(A179,'Hospitalisation Details'!$A$2:$A$2339,'Hospitalisation Details'!$G$2:$G$2339)</f>
        <v>tier - 2</v>
      </c>
      <c r="O179" s="1" t="str">
        <f>_xlfn.XLOOKUP(A179,'Hospitalisation Details'!$A$2:$A$2339,'Hospitalisation Details'!$H$2:$H$2339)</f>
        <v>tier - 1</v>
      </c>
      <c r="P179" s="1" t="str">
        <f>_xlfn.XLOOKUP(A179,'Hospitalisation Details'!$A$2:$A$2339,'Hospitalisation Details'!$I$2:$I$2339)</f>
        <v>R1011</v>
      </c>
      <c r="Q179" s="75">
        <f>_xlfn.XLOOKUP(A179,'Hospitalisation Details'!$A$2:$A$2339,'Hospitalisation Details'!$M$2:$M$2339)</f>
        <v>54</v>
      </c>
      <c r="R179" s="1" t="str">
        <f t="shared" si="5"/>
        <v>Middle Aged</v>
      </c>
    </row>
    <row r="180" spans="1:18" ht="15.6" x14ac:dyDescent="0.3">
      <c r="A180" s="4" t="s">
        <v>179</v>
      </c>
      <c r="B180" s="1" t="str">
        <f>_xlfn.XLOOKUP(A180,'Customer Names'!$A$2:$A$2336,'Customer Names'!$D$2:$D$2336)</f>
        <v xml:space="preserve"> Manuela</v>
      </c>
      <c r="C180" s="1">
        <f>_xlfn.XLOOKUP(A180,'Midical Examination'!$A$2:$A$2336,'Midical Examination'!$B$2:$B$2336)</f>
        <v>48.86</v>
      </c>
      <c r="D180" s="1">
        <f>_xlfn.XLOOKUP(A180,'Midical Examination'!$A$2:$A$2336,'Midical Examination'!$C$2:$C$2336)</f>
        <v>6.09</v>
      </c>
      <c r="E180" s="7" t="str">
        <f>_xlfn.XLOOKUP(A180,'Midical Examination'!$A$2:$A$2336,'Midical Examination'!$D$2:$D$2336)</f>
        <v>No</v>
      </c>
      <c r="F180" s="7" t="str">
        <f>_xlfn.XLOOKUP(A180,'Midical Examination'!$A$2:$A$2336,'Midical Examination'!$E$2:$E$2336)</f>
        <v>No</v>
      </c>
      <c r="G180" s="7" t="str">
        <f>_xlfn.XLOOKUP(A180,'Midical Examination'!$A$2:$A$2336,'Midical Examination'!$F$2:$F$2336)</f>
        <v>No</v>
      </c>
      <c r="H180" s="13">
        <f>_xlfn.XLOOKUP(A180,'Midical Examination'!$A$2:$A$2336,'Midical Examination'!$G$2:$G$2336)</f>
        <v>0</v>
      </c>
      <c r="I180" s="7" t="str">
        <f>_xlfn.XLOOKUP(A180,'Midical Examination'!$A$2:$A$2336,'Midical Examination'!$H$2:$H$2336)</f>
        <v>yes</v>
      </c>
      <c r="J180" s="1" t="str">
        <f>_xlfn.XLOOKUP(A180,'Midical Examination'!$A$2:$A$2336,'Midical Examination'!$I$2:$I$2336)</f>
        <v>Obesity</v>
      </c>
      <c r="K180" s="1" t="str">
        <f t="shared" si="4"/>
        <v>Pre-Diabetic</v>
      </c>
      <c r="L180" s="12">
        <f>_xlfn.XLOOKUP(A180,'Hospitalisation Details'!$A$2:$A$2339,'Hospitalisation Details'!$L$2:$L$2339)</f>
        <v>33399</v>
      </c>
      <c r="M180" s="14">
        <f>_xlfn.XLOOKUP(A180,'Hospitalisation Details'!$A$2:$A$2339,'Hospitalisation Details'!$F$2:$F$2339)</f>
        <v>36911.99</v>
      </c>
      <c r="N180" s="1" t="str">
        <f>_xlfn.XLOOKUP(A180,'Hospitalisation Details'!$A$2:$A$2339,'Hospitalisation Details'!$G$2:$G$2339)</f>
        <v>tier - 2</v>
      </c>
      <c r="O180" s="1" t="str">
        <f>_xlfn.XLOOKUP(A180,'Hospitalisation Details'!$A$2:$A$2339,'Hospitalisation Details'!$H$2:$H$2339)</f>
        <v>tier - 2</v>
      </c>
      <c r="P180" s="1" t="str">
        <f>_xlfn.XLOOKUP(A180,'Hospitalisation Details'!$A$2:$A$2339,'Hospitalisation Details'!$I$2:$I$2339)</f>
        <v>R1011</v>
      </c>
      <c r="Q180" s="75">
        <f>_xlfn.XLOOKUP(A180,'Hospitalisation Details'!$A$2:$A$2339,'Hospitalisation Details'!$M$2:$M$2339)</f>
        <v>31</v>
      </c>
      <c r="R180" s="1" t="str">
        <f t="shared" si="5"/>
        <v>Adult</v>
      </c>
    </row>
    <row r="181" spans="1:18" ht="15.6" x14ac:dyDescent="0.3">
      <c r="A181" s="4" t="s">
        <v>180</v>
      </c>
      <c r="B181" s="1" t="str">
        <f>_xlfn.XLOOKUP(A181,'Customer Names'!$A$2:$A$2336,'Customer Names'!$D$2:$D$2336)</f>
        <v xml:space="preserve"> Jennifer L</v>
      </c>
      <c r="C181" s="1">
        <f>_xlfn.XLOOKUP(A181,'Midical Examination'!$A$2:$A$2336,'Midical Examination'!$B$2:$B$2336)</f>
        <v>34.799999999999997</v>
      </c>
      <c r="D181" s="1">
        <f>_xlfn.XLOOKUP(A181,'Midical Examination'!$A$2:$A$2336,'Midical Examination'!$C$2:$C$2336)</f>
        <v>11.4</v>
      </c>
      <c r="E181" s="7" t="str">
        <f>_xlfn.XLOOKUP(A181,'Midical Examination'!$A$2:$A$2336,'Midical Examination'!$D$2:$D$2336)</f>
        <v>yes</v>
      </c>
      <c r="F181" s="7" t="str">
        <f>_xlfn.XLOOKUP(A181,'Midical Examination'!$A$2:$A$2336,'Midical Examination'!$E$2:$E$2336)</f>
        <v>No</v>
      </c>
      <c r="G181" s="7" t="str">
        <f>_xlfn.XLOOKUP(A181,'Midical Examination'!$A$2:$A$2336,'Midical Examination'!$F$2:$F$2336)</f>
        <v>Yes</v>
      </c>
      <c r="H181" s="13">
        <f>_xlfn.XLOOKUP(A181,'Midical Examination'!$A$2:$A$2336,'Midical Examination'!$G$2:$G$2336)</f>
        <v>1</v>
      </c>
      <c r="I181" s="7" t="str">
        <f>_xlfn.XLOOKUP(A181,'Midical Examination'!$A$2:$A$2336,'Midical Examination'!$H$2:$H$2336)</f>
        <v>No</v>
      </c>
      <c r="J181" s="1" t="str">
        <f>_xlfn.XLOOKUP(A181,'Midical Examination'!$A$2:$A$2336,'Midical Examination'!$I$2:$I$2336)</f>
        <v>Obesity</v>
      </c>
      <c r="K181" s="1" t="str">
        <f t="shared" si="4"/>
        <v>Diabetic</v>
      </c>
      <c r="L181" s="12">
        <f>_xlfn.XLOOKUP(A181,'Hospitalisation Details'!$A$2:$A$2339,'Hospitalisation Details'!$L$2:$L$2339)</f>
        <v>23216</v>
      </c>
      <c r="M181" s="14">
        <f>_xlfn.XLOOKUP(A181,'Hospitalisation Details'!$A$2:$A$2339,'Hospitalisation Details'!$F$2:$F$2339)</f>
        <v>36910.61</v>
      </c>
      <c r="N181" s="1" t="str">
        <f>_xlfn.XLOOKUP(A181,'Hospitalisation Details'!$A$2:$A$2339,'Hospitalisation Details'!$G$2:$G$2339)</f>
        <v>tier - 2</v>
      </c>
      <c r="O181" s="1" t="str">
        <f>_xlfn.XLOOKUP(A181,'Hospitalisation Details'!$A$2:$A$2339,'Hospitalisation Details'!$H$2:$H$2339)</f>
        <v>tier - 2</v>
      </c>
      <c r="P181" s="1" t="str">
        <f>_xlfn.XLOOKUP(A181,'Hospitalisation Details'!$A$2:$A$2339,'Hospitalisation Details'!$I$2:$I$2339)</f>
        <v>R1011</v>
      </c>
      <c r="Q181" s="75">
        <f>_xlfn.XLOOKUP(A181,'Hospitalisation Details'!$A$2:$A$2339,'Hospitalisation Details'!$M$2:$M$2339)</f>
        <v>59</v>
      </c>
      <c r="R181" s="1" t="str">
        <f t="shared" si="5"/>
        <v>Middle Aged</v>
      </c>
    </row>
    <row r="182" spans="1:18" ht="15.6" x14ac:dyDescent="0.3">
      <c r="A182" s="4" t="s">
        <v>181</v>
      </c>
      <c r="B182" s="1" t="str">
        <f>_xlfn.XLOOKUP(A182,'Customer Names'!$A$2:$A$2336,'Customer Names'!$D$2:$D$2336)</f>
        <v xml:space="preserve"> Abby W</v>
      </c>
      <c r="C182" s="1">
        <f>_xlfn.XLOOKUP(A182,'Midical Examination'!$A$2:$A$2336,'Midical Examination'!$B$2:$B$2336)</f>
        <v>32.49</v>
      </c>
      <c r="D182" s="1">
        <f>_xlfn.XLOOKUP(A182,'Midical Examination'!$A$2:$A$2336,'Midical Examination'!$C$2:$C$2336)</f>
        <v>4.29</v>
      </c>
      <c r="E182" s="7" t="str">
        <f>_xlfn.XLOOKUP(A182,'Midical Examination'!$A$2:$A$2336,'Midical Examination'!$D$2:$D$2336)</f>
        <v>No</v>
      </c>
      <c r="F182" s="7" t="str">
        <f>_xlfn.XLOOKUP(A182,'Midical Examination'!$A$2:$A$2336,'Midical Examination'!$E$2:$E$2336)</f>
        <v>No</v>
      </c>
      <c r="G182" s="7" t="str">
        <f>_xlfn.XLOOKUP(A182,'Midical Examination'!$A$2:$A$2336,'Midical Examination'!$F$2:$F$2336)</f>
        <v>Yes</v>
      </c>
      <c r="H182" s="13">
        <f>_xlfn.XLOOKUP(A182,'Midical Examination'!$A$2:$A$2336,'Midical Examination'!$G$2:$G$2336)</f>
        <v>1</v>
      </c>
      <c r="I182" s="7" t="str">
        <f>_xlfn.XLOOKUP(A182,'Midical Examination'!$A$2:$A$2336,'Midical Examination'!$H$2:$H$2336)</f>
        <v>yes</v>
      </c>
      <c r="J182" s="1" t="str">
        <f>_xlfn.XLOOKUP(A182,'Midical Examination'!$A$2:$A$2336,'Midical Examination'!$I$2:$I$2336)</f>
        <v>Obesity</v>
      </c>
      <c r="K182" s="1" t="str">
        <f t="shared" si="4"/>
        <v>Normal</v>
      </c>
      <c r="L182" s="12">
        <f>_xlfn.XLOOKUP(A182,'Hospitalisation Details'!$A$2:$A$2339,'Hospitalisation Details'!$L$2:$L$2339)</f>
        <v>37793</v>
      </c>
      <c r="M182" s="14">
        <f>_xlfn.XLOOKUP(A182,'Hospitalisation Details'!$A$2:$A$2339,'Hospitalisation Details'!$F$2:$F$2339)</f>
        <v>36898.730000000003</v>
      </c>
      <c r="N182" s="1" t="str">
        <f>_xlfn.XLOOKUP(A182,'Hospitalisation Details'!$A$2:$A$2339,'Hospitalisation Details'!$G$2:$G$2339)</f>
        <v>tier - 2</v>
      </c>
      <c r="O182" s="1" t="str">
        <f>_xlfn.XLOOKUP(A182,'Hospitalisation Details'!$A$2:$A$2339,'Hospitalisation Details'!$H$2:$H$2339)</f>
        <v>tier - 1</v>
      </c>
      <c r="P182" s="1" t="str">
        <f>_xlfn.XLOOKUP(A182,'Hospitalisation Details'!$A$2:$A$2339,'Hospitalisation Details'!$I$2:$I$2339)</f>
        <v>R1012</v>
      </c>
      <c r="Q182" s="75">
        <f>_xlfn.XLOOKUP(A182,'Hospitalisation Details'!$A$2:$A$2339,'Hospitalisation Details'!$M$2:$M$2339)</f>
        <v>19</v>
      </c>
      <c r="R182" s="1" t="str">
        <f t="shared" si="5"/>
        <v>Young</v>
      </c>
    </row>
    <row r="183" spans="1:18" ht="15.6" x14ac:dyDescent="0.3">
      <c r="A183" s="4" t="s">
        <v>182</v>
      </c>
      <c r="B183" s="1" t="str">
        <f>_xlfn.XLOOKUP(A183,'Customer Names'!$A$2:$A$2336,'Customer Names'!$D$2:$D$2336)</f>
        <v xml:space="preserve"> Tyler</v>
      </c>
      <c r="C183" s="1">
        <f>_xlfn.XLOOKUP(A183,'Midical Examination'!$A$2:$A$2336,'Midical Examination'!$B$2:$B$2336)</f>
        <v>39</v>
      </c>
      <c r="D183" s="1">
        <f>_xlfn.XLOOKUP(A183,'Midical Examination'!$A$2:$A$2336,'Midical Examination'!$C$2:$C$2336)</f>
        <v>5.7</v>
      </c>
      <c r="E183" s="7" t="str">
        <f>_xlfn.XLOOKUP(A183,'Midical Examination'!$A$2:$A$2336,'Midical Examination'!$D$2:$D$2336)</f>
        <v>No</v>
      </c>
      <c r="F183" s="7" t="str">
        <f>_xlfn.XLOOKUP(A183,'Midical Examination'!$A$2:$A$2336,'Midical Examination'!$E$2:$E$2336)</f>
        <v>No</v>
      </c>
      <c r="G183" s="7" t="str">
        <f>_xlfn.XLOOKUP(A183,'Midical Examination'!$A$2:$A$2336,'Midical Examination'!$F$2:$F$2336)</f>
        <v>No</v>
      </c>
      <c r="H183" s="13">
        <f>_xlfn.XLOOKUP(A183,'Midical Examination'!$A$2:$A$2336,'Midical Examination'!$G$2:$G$2336)</f>
        <v>2</v>
      </c>
      <c r="I183" s="7" t="str">
        <f>_xlfn.XLOOKUP(A183,'Midical Examination'!$A$2:$A$2336,'Midical Examination'!$H$2:$H$2336)</f>
        <v>yes</v>
      </c>
      <c r="J183" s="1" t="str">
        <f>_xlfn.XLOOKUP(A183,'Midical Examination'!$A$2:$A$2336,'Midical Examination'!$I$2:$I$2336)</f>
        <v>Obesity</v>
      </c>
      <c r="K183" s="1" t="str">
        <f t="shared" si="4"/>
        <v>Pre-Diabetic</v>
      </c>
      <c r="L183" s="12">
        <f>_xlfn.XLOOKUP(A183,'Hospitalisation Details'!$A$2:$A$2339,'Hospitalisation Details'!$L$2:$L$2339)</f>
        <v>26638</v>
      </c>
      <c r="M183" s="14">
        <f>_xlfn.XLOOKUP(A183,'Hospitalisation Details'!$A$2:$A$2339,'Hospitalisation Details'!$F$2:$F$2339)</f>
        <v>36889.99</v>
      </c>
      <c r="N183" s="1" t="str">
        <f>_xlfn.XLOOKUP(A183,'Hospitalisation Details'!$A$2:$A$2339,'Hospitalisation Details'!$G$2:$G$2339)</f>
        <v>tier - 1</v>
      </c>
      <c r="O183" s="1" t="str">
        <f>_xlfn.XLOOKUP(A183,'Hospitalisation Details'!$A$2:$A$2339,'Hospitalisation Details'!$H$2:$H$2339)</f>
        <v>tier - 3</v>
      </c>
      <c r="P183" s="1" t="str">
        <f>_xlfn.XLOOKUP(A183,'Hospitalisation Details'!$A$2:$A$2339,'Hospitalisation Details'!$I$2:$I$2339)</f>
        <v>R1011</v>
      </c>
      <c r="Q183" s="75">
        <f>_xlfn.XLOOKUP(A183,'Hospitalisation Details'!$A$2:$A$2339,'Hospitalisation Details'!$M$2:$M$2339)</f>
        <v>50</v>
      </c>
      <c r="R183" s="1" t="str">
        <f t="shared" si="5"/>
        <v>Middle Aged</v>
      </c>
    </row>
    <row r="184" spans="1:18" ht="15.6" x14ac:dyDescent="0.3">
      <c r="A184" s="4" t="s">
        <v>183</v>
      </c>
      <c r="B184" s="1" t="str">
        <f>_xlfn.XLOOKUP(A184,'Customer Names'!$A$2:$A$2336,'Customer Names'!$D$2:$D$2336)</f>
        <v xml:space="preserve"> Jeffrey</v>
      </c>
      <c r="C184" s="1">
        <f>_xlfn.XLOOKUP(A184,'Midical Examination'!$A$2:$A$2336,'Midical Examination'!$B$2:$B$2336)</f>
        <v>35.299999999999997</v>
      </c>
      <c r="D184" s="1">
        <f>_xlfn.XLOOKUP(A184,'Midical Examination'!$A$2:$A$2336,'Midical Examination'!$C$2:$C$2336)</f>
        <v>6.09</v>
      </c>
      <c r="E184" s="7" t="str">
        <f>_xlfn.XLOOKUP(A184,'Midical Examination'!$A$2:$A$2336,'Midical Examination'!$D$2:$D$2336)</f>
        <v>No</v>
      </c>
      <c r="F184" s="7" t="str">
        <f>_xlfn.XLOOKUP(A184,'Midical Examination'!$A$2:$A$2336,'Midical Examination'!$E$2:$E$2336)</f>
        <v>No</v>
      </c>
      <c r="G184" s="7" t="str">
        <f>_xlfn.XLOOKUP(A184,'Midical Examination'!$A$2:$A$2336,'Midical Examination'!$F$2:$F$2336)</f>
        <v>No</v>
      </c>
      <c r="H184" s="13">
        <f>_xlfn.XLOOKUP(A184,'Midical Examination'!$A$2:$A$2336,'Midical Examination'!$G$2:$G$2336)</f>
        <v>1</v>
      </c>
      <c r="I184" s="7" t="str">
        <f>_xlfn.XLOOKUP(A184,'Midical Examination'!$A$2:$A$2336,'Midical Examination'!$H$2:$H$2336)</f>
        <v>yes</v>
      </c>
      <c r="J184" s="1" t="str">
        <f>_xlfn.XLOOKUP(A184,'Midical Examination'!$A$2:$A$2336,'Midical Examination'!$I$2:$I$2336)</f>
        <v>Obesity</v>
      </c>
      <c r="K184" s="1" t="str">
        <f t="shared" si="4"/>
        <v>Pre-Diabetic</v>
      </c>
      <c r="L184" s="12">
        <f>_xlfn.XLOOKUP(A184,'Hospitalisation Details'!$A$2:$A$2339,'Hospitalisation Details'!$L$2:$L$2339)</f>
        <v>33789</v>
      </c>
      <c r="M184" s="14">
        <f>_xlfn.XLOOKUP(A184,'Hospitalisation Details'!$A$2:$A$2339,'Hospitalisation Details'!$F$2:$F$2339)</f>
        <v>36837.47</v>
      </c>
      <c r="N184" s="1" t="str">
        <f>_xlfn.XLOOKUP(A184,'Hospitalisation Details'!$A$2:$A$2339,'Hospitalisation Details'!$G$2:$G$2339)</f>
        <v>tier - 2</v>
      </c>
      <c r="O184" s="1" t="str">
        <f>_xlfn.XLOOKUP(A184,'Hospitalisation Details'!$A$2:$A$2339,'Hospitalisation Details'!$H$2:$H$2339)</f>
        <v>tier - 3</v>
      </c>
      <c r="P184" s="1" t="str">
        <f>_xlfn.XLOOKUP(A184,'Hospitalisation Details'!$A$2:$A$2339,'Hospitalisation Details'!$I$2:$I$2339)</f>
        <v>R1011</v>
      </c>
      <c r="Q184" s="75">
        <f>_xlfn.XLOOKUP(A184,'Hospitalisation Details'!$A$2:$A$2339,'Hospitalisation Details'!$M$2:$M$2339)</f>
        <v>30</v>
      </c>
      <c r="R184" s="1" t="str">
        <f t="shared" si="5"/>
        <v>Adult</v>
      </c>
    </row>
    <row r="185" spans="1:18" ht="15.6" x14ac:dyDescent="0.3">
      <c r="A185" s="4" t="s">
        <v>184</v>
      </c>
      <c r="B185" s="1" t="str">
        <f>_xlfn.XLOOKUP(A185,'Customer Names'!$A$2:$A$2336,'Customer Names'!$D$2:$D$2336)</f>
        <v xml:space="preserve"> Matthew F</v>
      </c>
      <c r="C185" s="1">
        <f>_xlfn.XLOOKUP(A185,'Midical Examination'!$A$2:$A$2336,'Midical Examination'!$B$2:$B$2336)</f>
        <v>33.42</v>
      </c>
      <c r="D185" s="1">
        <f>_xlfn.XLOOKUP(A185,'Midical Examination'!$A$2:$A$2336,'Midical Examination'!$C$2:$C$2336)</f>
        <v>10.67</v>
      </c>
      <c r="E185" s="7" t="str">
        <f>_xlfn.XLOOKUP(A185,'Midical Examination'!$A$2:$A$2336,'Midical Examination'!$D$2:$D$2336)</f>
        <v>No</v>
      </c>
      <c r="F185" s="7" t="str">
        <f>_xlfn.XLOOKUP(A185,'Midical Examination'!$A$2:$A$2336,'Midical Examination'!$E$2:$E$2336)</f>
        <v>No</v>
      </c>
      <c r="G185" s="7" t="str">
        <f>_xlfn.XLOOKUP(A185,'Midical Examination'!$A$2:$A$2336,'Midical Examination'!$F$2:$F$2336)</f>
        <v>No</v>
      </c>
      <c r="H185" s="13">
        <f>_xlfn.XLOOKUP(A185,'Midical Examination'!$A$2:$A$2336,'Midical Examination'!$G$2:$G$2336)</f>
        <v>0</v>
      </c>
      <c r="I185" s="7" t="str">
        <f>_xlfn.XLOOKUP(A185,'Midical Examination'!$A$2:$A$2336,'Midical Examination'!$H$2:$H$2336)</f>
        <v>yes</v>
      </c>
      <c r="J185" s="1" t="str">
        <f>_xlfn.XLOOKUP(A185,'Midical Examination'!$A$2:$A$2336,'Midical Examination'!$I$2:$I$2336)</f>
        <v>Obesity</v>
      </c>
      <c r="K185" s="1" t="str">
        <f t="shared" si="4"/>
        <v>Diabetic</v>
      </c>
      <c r="L185" s="12">
        <f>_xlfn.XLOOKUP(A185,'Hospitalisation Details'!$A$2:$A$2339,'Hospitalisation Details'!$L$2:$L$2339)</f>
        <v>24104</v>
      </c>
      <c r="M185" s="14">
        <f>_xlfn.XLOOKUP(A185,'Hospitalisation Details'!$A$2:$A$2339,'Hospitalisation Details'!$F$2:$F$2339)</f>
        <v>36795.29</v>
      </c>
      <c r="N185" s="1" t="str">
        <f>_xlfn.XLOOKUP(A185,'Hospitalisation Details'!$A$2:$A$2339,'Hospitalisation Details'!$G$2:$G$2339)</f>
        <v>tier - 2</v>
      </c>
      <c r="O185" s="1" t="str">
        <f>_xlfn.XLOOKUP(A185,'Hospitalisation Details'!$A$2:$A$2339,'Hospitalisation Details'!$H$2:$H$2339)</f>
        <v>tier - 1</v>
      </c>
      <c r="P185" s="1" t="str">
        <f>_xlfn.XLOOKUP(A185,'Hospitalisation Details'!$A$2:$A$2339,'Hospitalisation Details'!$I$2:$I$2339)</f>
        <v>R1011</v>
      </c>
      <c r="Q185" s="75">
        <f>_xlfn.XLOOKUP(A185,'Hospitalisation Details'!$A$2:$A$2339,'Hospitalisation Details'!$M$2:$M$2339)</f>
        <v>57</v>
      </c>
      <c r="R185" s="1" t="str">
        <f t="shared" si="5"/>
        <v>Middle Aged</v>
      </c>
    </row>
    <row r="186" spans="1:18" ht="15.6" x14ac:dyDescent="0.3">
      <c r="A186" s="4" t="s">
        <v>185</v>
      </c>
      <c r="B186" s="1" t="str">
        <f>_xlfn.XLOOKUP(A186,'Customer Names'!$A$2:$A$2336,'Customer Names'!$D$2:$D$2336)</f>
        <v xml:space="preserve"> Ryan J</v>
      </c>
      <c r="C186" s="1">
        <f>_xlfn.XLOOKUP(A186,'Midical Examination'!$A$2:$A$2336,'Midical Examination'!$B$2:$B$2336)</f>
        <v>37.18</v>
      </c>
      <c r="D186" s="1">
        <f>_xlfn.XLOOKUP(A186,'Midical Examination'!$A$2:$A$2336,'Midical Examination'!$C$2:$C$2336)</f>
        <v>6.75</v>
      </c>
      <c r="E186" s="7" t="str">
        <f>_xlfn.XLOOKUP(A186,'Midical Examination'!$A$2:$A$2336,'Midical Examination'!$D$2:$D$2336)</f>
        <v>yes</v>
      </c>
      <c r="F186" s="7" t="str">
        <f>_xlfn.XLOOKUP(A186,'Midical Examination'!$A$2:$A$2336,'Midical Examination'!$E$2:$E$2336)</f>
        <v>No</v>
      </c>
      <c r="G186" s="7" t="str">
        <f>_xlfn.XLOOKUP(A186,'Midical Examination'!$A$2:$A$2336,'Midical Examination'!$F$2:$F$2336)</f>
        <v>No</v>
      </c>
      <c r="H186" s="13">
        <f>_xlfn.XLOOKUP(A186,'Midical Examination'!$A$2:$A$2336,'Midical Examination'!$G$2:$G$2336)</f>
        <v>2</v>
      </c>
      <c r="I186" s="7" t="str">
        <f>_xlfn.XLOOKUP(A186,'Midical Examination'!$A$2:$A$2336,'Midical Examination'!$H$2:$H$2336)</f>
        <v>yes</v>
      </c>
      <c r="J186" s="1" t="str">
        <f>_xlfn.XLOOKUP(A186,'Midical Examination'!$A$2:$A$2336,'Midical Examination'!$I$2:$I$2336)</f>
        <v>Obesity</v>
      </c>
      <c r="K186" s="1" t="str">
        <f t="shared" si="4"/>
        <v>Diabetic</v>
      </c>
      <c r="L186" s="12">
        <f>_xlfn.XLOOKUP(A186,'Hospitalisation Details'!$A$2:$A$2339,'Hospitalisation Details'!$L$2:$L$2339)</f>
        <v>25763</v>
      </c>
      <c r="M186" s="14">
        <f>_xlfn.XLOOKUP(A186,'Hospitalisation Details'!$A$2:$A$2339,'Hospitalisation Details'!$F$2:$F$2339)</f>
        <v>36786.370000000003</v>
      </c>
      <c r="N186" s="1" t="str">
        <f>_xlfn.XLOOKUP(A186,'Hospitalisation Details'!$A$2:$A$2339,'Hospitalisation Details'!$G$2:$G$2339)</f>
        <v>tier - 1</v>
      </c>
      <c r="O186" s="1" t="str">
        <f>_xlfn.XLOOKUP(A186,'Hospitalisation Details'!$A$2:$A$2339,'Hospitalisation Details'!$H$2:$H$2339)</f>
        <v>tier - 1</v>
      </c>
      <c r="P186" s="1" t="str">
        <f>_xlfn.XLOOKUP(A186,'Hospitalisation Details'!$A$2:$A$2339,'Hospitalisation Details'!$I$2:$I$2339)</f>
        <v>R1011</v>
      </c>
      <c r="Q186" s="75">
        <f>_xlfn.XLOOKUP(A186,'Hospitalisation Details'!$A$2:$A$2339,'Hospitalisation Details'!$M$2:$M$2339)</f>
        <v>52</v>
      </c>
      <c r="R186" s="1" t="str">
        <f t="shared" si="5"/>
        <v>Middle Aged</v>
      </c>
    </row>
    <row r="187" spans="1:18" ht="15.6" x14ac:dyDescent="0.3">
      <c r="A187" s="4" t="s">
        <v>186</v>
      </c>
      <c r="B187" s="1" t="str">
        <f>_xlfn.XLOOKUP(A187,'Customer Names'!$A$2:$A$2336,'Customer Names'!$D$2:$D$2336)</f>
        <v xml:space="preserve"> Amy</v>
      </c>
      <c r="C187" s="1">
        <f>_xlfn.XLOOKUP(A187,'Midical Examination'!$A$2:$A$2336,'Midical Examination'!$B$2:$B$2336)</f>
        <v>33.33</v>
      </c>
      <c r="D187" s="1">
        <f>_xlfn.XLOOKUP(A187,'Midical Examination'!$A$2:$A$2336,'Midical Examination'!$C$2:$C$2336)</f>
        <v>9.26</v>
      </c>
      <c r="E187" s="7" t="str">
        <f>_xlfn.XLOOKUP(A187,'Midical Examination'!$A$2:$A$2336,'Midical Examination'!$D$2:$D$2336)</f>
        <v>yes</v>
      </c>
      <c r="F187" s="7" t="str">
        <f>_xlfn.XLOOKUP(A187,'Midical Examination'!$A$2:$A$2336,'Midical Examination'!$E$2:$E$2336)</f>
        <v>No</v>
      </c>
      <c r="G187" s="7" t="str">
        <f>_xlfn.XLOOKUP(A187,'Midical Examination'!$A$2:$A$2336,'Midical Examination'!$F$2:$F$2336)</f>
        <v>No</v>
      </c>
      <c r="H187" s="13">
        <f>_xlfn.XLOOKUP(A187,'Midical Examination'!$A$2:$A$2336,'Midical Examination'!$G$2:$G$2336)</f>
        <v>2</v>
      </c>
      <c r="I187" s="7" t="str">
        <f>_xlfn.XLOOKUP(A187,'Midical Examination'!$A$2:$A$2336,'Midical Examination'!$H$2:$H$2336)</f>
        <v>No</v>
      </c>
      <c r="J187" s="1" t="str">
        <f>_xlfn.XLOOKUP(A187,'Midical Examination'!$A$2:$A$2336,'Midical Examination'!$I$2:$I$2336)</f>
        <v>Obesity</v>
      </c>
      <c r="K187" s="1" t="str">
        <f t="shared" si="4"/>
        <v>Diabetic</v>
      </c>
      <c r="L187" s="12">
        <f>_xlfn.XLOOKUP(A187,'Hospitalisation Details'!$A$2:$A$2339,'Hospitalisation Details'!$L$2:$L$2339)</f>
        <v>22491</v>
      </c>
      <c r="M187" s="14">
        <f>_xlfn.XLOOKUP(A187,'Hospitalisation Details'!$A$2:$A$2339,'Hospitalisation Details'!$F$2:$F$2339)</f>
        <v>36580.28</v>
      </c>
      <c r="N187" s="1" t="str">
        <f>_xlfn.XLOOKUP(A187,'Hospitalisation Details'!$A$2:$A$2339,'Hospitalisation Details'!$G$2:$G$2339)</f>
        <v>tier - 2</v>
      </c>
      <c r="O187" s="1" t="str">
        <f>_xlfn.XLOOKUP(A187,'Hospitalisation Details'!$A$2:$A$2339,'Hospitalisation Details'!$H$2:$H$2339)</f>
        <v>tier - 2</v>
      </c>
      <c r="P187" s="1" t="str">
        <f>_xlfn.XLOOKUP(A187,'Hospitalisation Details'!$A$2:$A$2339,'Hospitalisation Details'!$I$2:$I$2339)</f>
        <v>R1013</v>
      </c>
      <c r="Q187" s="75">
        <f>_xlfn.XLOOKUP(A187,'Hospitalisation Details'!$A$2:$A$2339,'Hospitalisation Details'!$M$2:$M$2339)</f>
        <v>61</v>
      </c>
      <c r="R187" s="1" t="str">
        <f t="shared" si="5"/>
        <v>Senior</v>
      </c>
    </row>
    <row r="188" spans="1:18" ht="15.6" x14ac:dyDescent="0.3">
      <c r="A188" s="4" t="s">
        <v>187</v>
      </c>
      <c r="B188" s="1" t="str">
        <f>_xlfn.XLOOKUP(A188,'Customer Names'!$A$2:$A$2336,'Customer Names'!$D$2:$D$2336)</f>
        <v xml:space="preserve"> Andrew P</v>
      </c>
      <c r="C188" s="1">
        <f>_xlfn.XLOOKUP(A188,'Midical Examination'!$A$2:$A$2336,'Midical Examination'!$B$2:$B$2336)</f>
        <v>53.21</v>
      </c>
      <c r="D188" s="1">
        <f>_xlfn.XLOOKUP(A188,'Midical Examination'!$A$2:$A$2336,'Midical Examination'!$C$2:$C$2336)</f>
        <v>4.2699999999999996</v>
      </c>
      <c r="E188" s="7" t="str">
        <f>_xlfn.XLOOKUP(A188,'Midical Examination'!$A$2:$A$2336,'Midical Examination'!$D$2:$D$2336)</f>
        <v>No</v>
      </c>
      <c r="F188" s="7" t="str">
        <f>_xlfn.XLOOKUP(A188,'Midical Examination'!$A$2:$A$2336,'Midical Examination'!$E$2:$E$2336)</f>
        <v>No</v>
      </c>
      <c r="G188" s="7" t="str">
        <f>_xlfn.XLOOKUP(A188,'Midical Examination'!$A$2:$A$2336,'Midical Examination'!$F$2:$F$2336)</f>
        <v>No</v>
      </c>
      <c r="H188" s="13">
        <f>_xlfn.XLOOKUP(A188,'Midical Examination'!$A$2:$A$2336,'Midical Examination'!$G$2:$G$2336)</f>
        <v>1</v>
      </c>
      <c r="I188" s="7" t="str">
        <f>_xlfn.XLOOKUP(A188,'Midical Examination'!$A$2:$A$2336,'Midical Examination'!$H$2:$H$2336)</f>
        <v>yes</v>
      </c>
      <c r="J188" s="1" t="str">
        <f>_xlfn.XLOOKUP(A188,'Midical Examination'!$A$2:$A$2336,'Midical Examination'!$I$2:$I$2336)</f>
        <v>Obesity</v>
      </c>
      <c r="K188" s="1" t="str">
        <f t="shared" si="4"/>
        <v>Normal</v>
      </c>
      <c r="L188" s="12">
        <f>_xlfn.XLOOKUP(A188,'Hospitalisation Details'!$A$2:$A$2339,'Hospitalisation Details'!$L$2:$L$2339)</f>
        <v>33886</v>
      </c>
      <c r="M188" s="14">
        <f>_xlfn.XLOOKUP(A188,'Hospitalisation Details'!$A$2:$A$2339,'Hospitalisation Details'!$F$2:$F$2339)</f>
        <v>36572.800000000003</v>
      </c>
      <c r="N188" s="1" t="str">
        <f>_xlfn.XLOOKUP(A188,'Hospitalisation Details'!$A$2:$A$2339,'Hospitalisation Details'!$G$2:$G$2339)</f>
        <v>tier - 1</v>
      </c>
      <c r="O188" s="1" t="str">
        <f>_xlfn.XLOOKUP(A188,'Hospitalisation Details'!$A$2:$A$2339,'Hospitalisation Details'!$H$2:$H$2339)</f>
        <v>tier - 2</v>
      </c>
      <c r="P188" s="1" t="str">
        <f>_xlfn.XLOOKUP(A188,'Hospitalisation Details'!$A$2:$A$2339,'Hospitalisation Details'!$I$2:$I$2339)</f>
        <v>R1011</v>
      </c>
      <c r="Q188" s="75">
        <f>_xlfn.XLOOKUP(A188,'Hospitalisation Details'!$A$2:$A$2339,'Hospitalisation Details'!$M$2:$M$2339)</f>
        <v>30</v>
      </c>
      <c r="R188" s="1" t="str">
        <f t="shared" si="5"/>
        <v>Adult</v>
      </c>
    </row>
    <row r="189" spans="1:18" ht="15.6" x14ac:dyDescent="0.3">
      <c r="A189" s="4" t="s">
        <v>188</v>
      </c>
      <c r="B189" s="1" t="str">
        <f>_xlfn.XLOOKUP(A189,'Customer Names'!$A$2:$A$2336,'Customer Names'!$D$2:$D$2336)</f>
        <v xml:space="preserve"> George M</v>
      </c>
      <c r="C189" s="1">
        <f>_xlfn.XLOOKUP(A189,'Midical Examination'!$A$2:$A$2336,'Midical Examination'!$B$2:$B$2336)</f>
        <v>38.729999999999997</v>
      </c>
      <c r="D189" s="1">
        <f>_xlfn.XLOOKUP(A189,'Midical Examination'!$A$2:$A$2336,'Midical Examination'!$C$2:$C$2336)</f>
        <v>11.51</v>
      </c>
      <c r="E189" s="7" t="str">
        <f>_xlfn.XLOOKUP(A189,'Midical Examination'!$A$2:$A$2336,'Midical Examination'!$D$2:$D$2336)</f>
        <v>No</v>
      </c>
      <c r="F189" s="7" t="str">
        <f>_xlfn.XLOOKUP(A189,'Midical Examination'!$A$2:$A$2336,'Midical Examination'!$E$2:$E$2336)</f>
        <v>No</v>
      </c>
      <c r="G189" s="7" t="str">
        <f>_xlfn.XLOOKUP(A189,'Midical Examination'!$A$2:$A$2336,'Midical Examination'!$F$2:$F$2336)</f>
        <v>No</v>
      </c>
      <c r="H189" s="13">
        <f>_xlfn.XLOOKUP(A189,'Midical Examination'!$A$2:$A$2336,'Midical Examination'!$G$2:$G$2336)</f>
        <v>2</v>
      </c>
      <c r="I189" s="7" t="str">
        <f>_xlfn.XLOOKUP(A189,'Midical Examination'!$A$2:$A$2336,'Midical Examination'!$H$2:$H$2336)</f>
        <v>yes</v>
      </c>
      <c r="J189" s="1" t="str">
        <f>_xlfn.XLOOKUP(A189,'Midical Examination'!$A$2:$A$2336,'Midical Examination'!$I$2:$I$2336)</f>
        <v>Obesity</v>
      </c>
      <c r="K189" s="1" t="str">
        <f t="shared" si="4"/>
        <v>Diabetic</v>
      </c>
      <c r="L189" s="12">
        <f>_xlfn.XLOOKUP(A189,'Hospitalisation Details'!$A$2:$A$2339,'Hospitalisation Details'!$L$2:$L$2339)</f>
        <v>26885</v>
      </c>
      <c r="M189" s="14">
        <f>_xlfn.XLOOKUP(A189,'Hospitalisation Details'!$A$2:$A$2339,'Hospitalisation Details'!$F$2:$F$2339)</f>
        <v>36541.550000000003</v>
      </c>
      <c r="N189" s="1" t="str">
        <f>_xlfn.XLOOKUP(A189,'Hospitalisation Details'!$A$2:$A$2339,'Hospitalisation Details'!$G$2:$G$2339)</f>
        <v>tier - 2</v>
      </c>
      <c r="O189" s="1" t="str">
        <f>_xlfn.XLOOKUP(A189,'Hospitalisation Details'!$A$2:$A$2339,'Hospitalisation Details'!$H$2:$H$2339)</f>
        <v>tier - 3</v>
      </c>
      <c r="P189" s="1" t="str">
        <f>_xlfn.XLOOKUP(A189,'Hospitalisation Details'!$A$2:$A$2339,'Hospitalisation Details'!$I$2:$I$2339)</f>
        <v>R1011</v>
      </c>
      <c r="Q189" s="75">
        <f>_xlfn.XLOOKUP(A189,'Hospitalisation Details'!$A$2:$A$2339,'Hospitalisation Details'!$M$2:$M$2339)</f>
        <v>49</v>
      </c>
      <c r="R189" s="1" t="str">
        <f t="shared" si="5"/>
        <v>Middle Aged</v>
      </c>
    </row>
    <row r="190" spans="1:18" ht="15.6" x14ac:dyDescent="0.3">
      <c r="A190" s="4" t="s">
        <v>189</v>
      </c>
      <c r="B190" s="1" t="str">
        <f>_xlfn.XLOOKUP(A190,'Customer Names'!$A$2:$A$2336,'Customer Names'!$D$2:$D$2336)</f>
        <v xml:space="preserve"> Sarah</v>
      </c>
      <c r="C190" s="1">
        <f>_xlfn.XLOOKUP(A190,'Midical Examination'!$A$2:$A$2336,'Midical Examination'!$B$2:$B$2336)</f>
        <v>29.73</v>
      </c>
      <c r="D190" s="1">
        <f>_xlfn.XLOOKUP(A190,'Midical Examination'!$A$2:$A$2336,'Midical Examination'!$C$2:$C$2336)</f>
        <v>7.22</v>
      </c>
      <c r="E190" s="7" t="str">
        <f>_xlfn.XLOOKUP(A190,'Midical Examination'!$A$2:$A$2336,'Midical Examination'!$D$2:$D$2336)</f>
        <v>No</v>
      </c>
      <c r="F190" s="7" t="str">
        <f>_xlfn.XLOOKUP(A190,'Midical Examination'!$A$2:$A$2336,'Midical Examination'!$E$2:$E$2336)</f>
        <v>No</v>
      </c>
      <c r="G190" s="7" t="str">
        <f>_xlfn.XLOOKUP(A190,'Midical Examination'!$A$2:$A$2336,'Midical Examination'!$F$2:$F$2336)</f>
        <v>No</v>
      </c>
      <c r="H190" s="13">
        <f>_xlfn.XLOOKUP(A190,'Midical Examination'!$A$2:$A$2336,'Midical Examination'!$G$2:$G$2336)</f>
        <v>0</v>
      </c>
      <c r="I190" s="7" t="str">
        <f>_xlfn.XLOOKUP(A190,'Midical Examination'!$A$2:$A$2336,'Midical Examination'!$H$2:$H$2336)</f>
        <v>yes</v>
      </c>
      <c r="J190" s="1" t="str">
        <f>_xlfn.XLOOKUP(A190,'Midical Examination'!$A$2:$A$2336,'Midical Examination'!$I$2:$I$2336)</f>
        <v>Overweight</v>
      </c>
      <c r="K190" s="1" t="str">
        <f t="shared" si="4"/>
        <v>Diabetic</v>
      </c>
      <c r="L190" s="12">
        <f>_xlfn.XLOOKUP(A190,'Hospitalisation Details'!$A$2:$A$2339,'Hospitalisation Details'!$L$2:$L$2339)</f>
        <v>22969</v>
      </c>
      <c r="M190" s="14">
        <f>_xlfn.XLOOKUP(A190,'Hospitalisation Details'!$A$2:$A$2339,'Hospitalisation Details'!$F$2:$F$2339)</f>
        <v>36445.550000000003</v>
      </c>
      <c r="N190" s="1" t="str">
        <f>_xlfn.XLOOKUP(A190,'Hospitalisation Details'!$A$2:$A$2339,'Hospitalisation Details'!$G$2:$G$2339)</f>
        <v>tier - 2</v>
      </c>
      <c r="O190" s="1" t="str">
        <f>_xlfn.XLOOKUP(A190,'Hospitalisation Details'!$A$2:$A$2339,'Hospitalisation Details'!$H$2:$H$2339)</f>
        <v>tier - 2</v>
      </c>
      <c r="P190" s="1" t="str">
        <f>_xlfn.XLOOKUP(A190,'Hospitalisation Details'!$A$2:$A$2339,'Hospitalisation Details'!$I$2:$I$2339)</f>
        <v>R1011</v>
      </c>
      <c r="Q190" s="75">
        <f>_xlfn.XLOOKUP(A190,'Hospitalisation Details'!$A$2:$A$2339,'Hospitalisation Details'!$M$2:$M$2339)</f>
        <v>60</v>
      </c>
      <c r="R190" s="1" t="str">
        <f t="shared" si="5"/>
        <v>Senior</v>
      </c>
    </row>
    <row r="191" spans="1:18" ht="15.6" x14ac:dyDescent="0.3">
      <c r="A191" s="4" t="s">
        <v>190</v>
      </c>
      <c r="B191" s="1" t="str">
        <f>_xlfn.XLOOKUP(A191,'Customer Names'!$A$2:$A$2336,'Customer Names'!$D$2:$D$2336)</f>
        <v xml:space="preserve"> Lara</v>
      </c>
      <c r="C191" s="1">
        <f>_xlfn.XLOOKUP(A191,'Midical Examination'!$A$2:$A$2336,'Midical Examination'!$B$2:$B$2336)</f>
        <v>34.700000000000003</v>
      </c>
      <c r="D191" s="1">
        <f>_xlfn.XLOOKUP(A191,'Midical Examination'!$A$2:$A$2336,'Midical Examination'!$C$2:$C$2336)</f>
        <v>4.37</v>
      </c>
      <c r="E191" s="7" t="str">
        <f>_xlfn.XLOOKUP(A191,'Midical Examination'!$A$2:$A$2336,'Midical Examination'!$D$2:$D$2336)</f>
        <v>No</v>
      </c>
      <c r="F191" s="7" t="str">
        <f>_xlfn.XLOOKUP(A191,'Midical Examination'!$A$2:$A$2336,'Midical Examination'!$E$2:$E$2336)</f>
        <v>No</v>
      </c>
      <c r="G191" s="7" t="str">
        <f>_xlfn.XLOOKUP(A191,'Midical Examination'!$A$2:$A$2336,'Midical Examination'!$F$2:$F$2336)</f>
        <v>Yes</v>
      </c>
      <c r="H191" s="13">
        <f>_xlfn.XLOOKUP(A191,'Midical Examination'!$A$2:$A$2336,'Midical Examination'!$G$2:$G$2336)</f>
        <v>1</v>
      </c>
      <c r="I191" s="7" t="str">
        <f>_xlfn.XLOOKUP(A191,'Midical Examination'!$A$2:$A$2336,'Midical Examination'!$H$2:$H$2336)</f>
        <v>yes</v>
      </c>
      <c r="J191" s="1" t="str">
        <f>_xlfn.XLOOKUP(A191,'Midical Examination'!$A$2:$A$2336,'Midical Examination'!$I$2:$I$2336)</f>
        <v>Obesity</v>
      </c>
      <c r="K191" s="1" t="str">
        <f t="shared" si="4"/>
        <v>Normal</v>
      </c>
      <c r="L191" s="12">
        <f>_xlfn.XLOOKUP(A191,'Hospitalisation Details'!$A$2:$A$2339,'Hospitalisation Details'!$L$2:$L$2339)</f>
        <v>37964</v>
      </c>
      <c r="M191" s="14">
        <f>_xlfn.XLOOKUP(A191,'Hospitalisation Details'!$A$2:$A$2339,'Hospitalisation Details'!$F$2:$F$2339)</f>
        <v>36397.58</v>
      </c>
      <c r="N191" s="1" t="str">
        <f>_xlfn.XLOOKUP(A191,'Hospitalisation Details'!$A$2:$A$2339,'Hospitalisation Details'!$G$2:$G$2339)</f>
        <v>tier - 2</v>
      </c>
      <c r="O191" s="1" t="str">
        <f>_xlfn.XLOOKUP(A191,'Hospitalisation Details'!$A$2:$A$2339,'Hospitalisation Details'!$H$2:$H$2339)</f>
        <v>tier - 3</v>
      </c>
      <c r="P191" s="1" t="str">
        <f>_xlfn.XLOOKUP(A191,'Hospitalisation Details'!$A$2:$A$2339,'Hospitalisation Details'!$I$2:$I$2339)</f>
        <v>R1011</v>
      </c>
      <c r="Q191" s="75">
        <f>_xlfn.XLOOKUP(A191,'Hospitalisation Details'!$A$2:$A$2339,'Hospitalisation Details'!$M$2:$M$2339)</f>
        <v>19</v>
      </c>
      <c r="R191" s="1" t="str">
        <f t="shared" si="5"/>
        <v>Young</v>
      </c>
    </row>
    <row r="192" spans="1:18" ht="15.6" x14ac:dyDescent="0.3">
      <c r="A192" s="4" t="s">
        <v>191</v>
      </c>
      <c r="B192" s="1" t="str">
        <f>_xlfn.XLOOKUP(A192,'Customer Names'!$A$2:$A$2336,'Customer Names'!$D$2:$D$2336)</f>
        <v xml:space="preserve"> Sebastien</v>
      </c>
      <c r="C192" s="1">
        <f>_xlfn.XLOOKUP(A192,'Midical Examination'!$A$2:$A$2336,'Midical Examination'!$B$2:$B$2336)</f>
        <v>38.28</v>
      </c>
      <c r="D192" s="1">
        <f>_xlfn.XLOOKUP(A192,'Midical Examination'!$A$2:$A$2336,'Midical Examination'!$C$2:$C$2336)</f>
        <v>11.56</v>
      </c>
      <c r="E192" s="7" t="str">
        <f>_xlfn.XLOOKUP(A192,'Midical Examination'!$A$2:$A$2336,'Midical Examination'!$D$2:$D$2336)</f>
        <v>yes</v>
      </c>
      <c r="F192" s="7" t="str">
        <f>_xlfn.XLOOKUP(A192,'Midical Examination'!$A$2:$A$2336,'Midical Examination'!$E$2:$E$2336)</f>
        <v>No</v>
      </c>
      <c r="G192" s="7" t="str">
        <f>_xlfn.XLOOKUP(A192,'Midical Examination'!$A$2:$A$2336,'Midical Examination'!$F$2:$F$2336)</f>
        <v>No</v>
      </c>
      <c r="H192" s="13">
        <f>_xlfn.XLOOKUP(A192,'Midical Examination'!$A$2:$A$2336,'Midical Examination'!$G$2:$G$2336)</f>
        <v>1</v>
      </c>
      <c r="I192" s="7" t="str">
        <f>_xlfn.XLOOKUP(A192,'Midical Examination'!$A$2:$A$2336,'Midical Examination'!$H$2:$H$2336)</f>
        <v>yes</v>
      </c>
      <c r="J192" s="1" t="str">
        <f>_xlfn.XLOOKUP(A192,'Midical Examination'!$A$2:$A$2336,'Midical Examination'!$I$2:$I$2336)</f>
        <v>Obesity</v>
      </c>
      <c r="K192" s="1" t="str">
        <f t="shared" si="4"/>
        <v>Diabetic</v>
      </c>
      <c r="L192" s="12">
        <f>_xlfn.XLOOKUP(A192,'Hospitalisation Details'!$A$2:$A$2339,'Hospitalisation Details'!$L$2:$L$2339)</f>
        <v>27550</v>
      </c>
      <c r="M192" s="14">
        <f>_xlfn.XLOOKUP(A192,'Hospitalisation Details'!$A$2:$A$2339,'Hospitalisation Details'!$F$2:$F$2339)</f>
        <v>36350.71</v>
      </c>
      <c r="N192" s="1" t="str">
        <f>_xlfn.XLOOKUP(A192,'Hospitalisation Details'!$A$2:$A$2339,'Hospitalisation Details'!$G$2:$G$2339)</f>
        <v>tier - 1</v>
      </c>
      <c r="O192" s="1" t="str">
        <f>_xlfn.XLOOKUP(A192,'Hospitalisation Details'!$A$2:$A$2339,'Hospitalisation Details'!$H$2:$H$2339)</f>
        <v>tier - 2</v>
      </c>
      <c r="P192" s="1" t="str">
        <f>_xlfn.XLOOKUP(A192,'Hospitalisation Details'!$A$2:$A$2339,'Hospitalisation Details'!$I$2:$I$2339)</f>
        <v>R1011</v>
      </c>
      <c r="Q192" s="75">
        <f>_xlfn.XLOOKUP(A192,'Hospitalisation Details'!$A$2:$A$2339,'Hospitalisation Details'!$M$2:$M$2339)</f>
        <v>48</v>
      </c>
      <c r="R192" s="1" t="str">
        <f t="shared" si="5"/>
        <v>Middle Aged</v>
      </c>
    </row>
    <row r="193" spans="1:18" ht="15.6" x14ac:dyDescent="0.3">
      <c r="A193" s="4" t="s">
        <v>192</v>
      </c>
      <c r="B193" s="1" t="str">
        <f>_xlfn.XLOOKUP(A193,'Customer Names'!$A$2:$A$2336,'Customer Names'!$D$2:$D$2336)</f>
        <v xml:space="preserve"> Padraig</v>
      </c>
      <c r="C193" s="1">
        <f>_xlfn.XLOOKUP(A193,'Midical Examination'!$A$2:$A$2336,'Midical Examination'!$B$2:$B$2336)</f>
        <v>33.57</v>
      </c>
      <c r="D193" s="1">
        <f>_xlfn.XLOOKUP(A193,'Midical Examination'!$A$2:$A$2336,'Midical Examination'!$C$2:$C$2336)</f>
        <v>8.82</v>
      </c>
      <c r="E193" s="7" t="str">
        <f>_xlfn.XLOOKUP(A193,'Midical Examination'!$A$2:$A$2336,'Midical Examination'!$D$2:$D$2336)</f>
        <v>yes</v>
      </c>
      <c r="F193" s="7" t="str">
        <f>_xlfn.XLOOKUP(A193,'Midical Examination'!$A$2:$A$2336,'Midical Examination'!$E$2:$E$2336)</f>
        <v>No</v>
      </c>
      <c r="G193" s="7" t="str">
        <f>_xlfn.XLOOKUP(A193,'Midical Examination'!$A$2:$A$2336,'Midical Examination'!$F$2:$F$2336)</f>
        <v>No</v>
      </c>
      <c r="H193" s="13">
        <f>_xlfn.XLOOKUP(A193,'Midical Examination'!$A$2:$A$2336,'Midical Examination'!$G$2:$G$2336)</f>
        <v>0</v>
      </c>
      <c r="I193" s="7" t="str">
        <f>_xlfn.XLOOKUP(A193,'Midical Examination'!$A$2:$A$2336,'Midical Examination'!$H$2:$H$2336)</f>
        <v>yes</v>
      </c>
      <c r="J193" s="1" t="str">
        <f>_xlfn.XLOOKUP(A193,'Midical Examination'!$A$2:$A$2336,'Midical Examination'!$I$2:$I$2336)</f>
        <v>Obesity</v>
      </c>
      <c r="K193" s="1" t="str">
        <f t="shared" si="4"/>
        <v>Diabetic</v>
      </c>
      <c r="L193" s="12">
        <f>_xlfn.XLOOKUP(A193,'Hospitalisation Details'!$A$2:$A$2339,'Hospitalisation Details'!$L$2:$L$2339)</f>
        <v>24763</v>
      </c>
      <c r="M193" s="14">
        <f>_xlfn.XLOOKUP(A193,'Hospitalisation Details'!$A$2:$A$2339,'Hospitalisation Details'!$F$2:$F$2339)</f>
        <v>36332.449999999997</v>
      </c>
      <c r="N193" s="1" t="str">
        <f>_xlfn.XLOOKUP(A193,'Hospitalisation Details'!$A$2:$A$2339,'Hospitalisation Details'!$G$2:$G$2339)</f>
        <v>tier - 1</v>
      </c>
      <c r="O193" s="1" t="str">
        <f>_xlfn.XLOOKUP(A193,'Hospitalisation Details'!$A$2:$A$2339,'Hospitalisation Details'!$H$2:$H$2339)</f>
        <v>tier - 3</v>
      </c>
      <c r="P193" s="1" t="str">
        <f>_xlfn.XLOOKUP(A193,'Hospitalisation Details'!$A$2:$A$2339,'Hospitalisation Details'!$I$2:$I$2339)</f>
        <v>R1011</v>
      </c>
      <c r="Q193" s="75">
        <f>_xlfn.XLOOKUP(A193,'Hospitalisation Details'!$A$2:$A$2339,'Hospitalisation Details'!$M$2:$M$2339)</f>
        <v>55</v>
      </c>
      <c r="R193" s="1" t="str">
        <f t="shared" si="5"/>
        <v>Middle Aged</v>
      </c>
    </row>
    <row r="194" spans="1:18" ht="15.6" x14ac:dyDescent="0.3">
      <c r="A194" s="4" t="s">
        <v>193</v>
      </c>
      <c r="B194" s="1" t="str">
        <f>_xlfn.XLOOKUP(A194,'Customer Names'!$A$2:$A$2336,'Customer Names'!$D$2:$D$2336)</f>
        <v xml:space="preserve"> Heather</v>
      </c>
      <c r="C194" s="1">
        <f>_xlfn.XLOOKUP(A194,'Midical Examination'!$A$2:$A$2336,'Midical Examination'!$B$2:$B$2336)</f>
        <v>52.06</v>
      </c>
      <c r="D194" s="1">
        <f>_xlfn.XLOOKUP(A194,'Midical Examination'!$A$2:$A$2336,'Midical Examination'!$C$2:$C$2336)</f>
        <v>4.6900000000000004</v>
      </c>
      <c r="E194" s="7" t="str">
        <f>_xlfn.XLOOKUP(A194,'Midical Examination'!$A$2:$A$2336,'Midical Examination'!$D$2:$D$2336)</f>
        <v>No</v>
      </c>
      <c r="F194" s="7" t="str">
        <f>_xlfn.XLOOKUP(A194,'Midical Examination'!$A$2:$A$2336,'Midical Examination'!$E$2:$E$2336)</f>
        <v>No</v>
      </c>
      <c r="G194" s="7" t="str">
        <f>_xlfn.XLOOKUP(A194,'Midical Examination'!$A$2:$A$2336,'Midical Examination'!$F$2:$F$2336)</f>
        <v>No</v>
      </c>
      <c r="H194" s="13">
        <f>_xlfn.XLOOKUP(A194,'Midical Examination'!$A$2:$A$2336,'Midical Examination'!$G$2:$G$2336)</f>
        <v>1</v>
      </c>
      <c r="I194" s="7" t="str">
        <f>_xlfn.XLOOKUP(A194,'Midical Examination'!$A$2:$A$2336,'Midical Examination'!$H$2:$H$2336)</f>
        <v>yes</v>
      </c>
      <c r="J194" s="1" t="str">
        <f>_xlfn.XLOOKUP(A194,'Midical Examination'!$A$2:$A$2336,'Midical Examination'!$I$2:$I$2336)</f>
        <v>Obesity</v>
      </c>
      <c r="K194" s="1" t="str">
        <f t="shared" si="4"/>
        <v>Normal</v>
      </c>
      <c r="L194" s="12">
        <f>_xlfn.XLOOKUP(A194,'Hospitalisation Details'!$A$2:$A$2339,'Hospitalisation Details'!$L$2:$L$2339)</f>
        <v>33771</v>
      </c>
      <c r="M194" s="14">
        <f>_xlfn.XLOOKUP(A194,'Hospitalisation Details'!$A$2:$A$2339,'Hospitalisation Details'!$F$2:$F$2339)</f>
        <v>36314.050000000003</v>
      </c>
      <c r="N194" s="1" t="str">
        <f>_xlfn.XLOOKUP(A194,'Hospitalisation Details'!$A$2:$A$2339,'Hospitalisation Details'!$G$2:$G$2339)</f>
        <v>tier - 2</v>
      </c>
      <c r="O194" s="1" t="str">
        <f>_xlfn.XLOOKUP(A194,'Hospitalisation Details'!$A$2:$A$2339,'Hospitalisation Details'!$H$2:$H$2339)</f>
        <v>tier - 2</v>
      </c>
      <c r="P194" s="1" t="str">
        <f>_xlfn.XLOOKUP(A194,'Hospitalisation Details'!$A$2:$A$2339,'Hospitalisation Details'!$I$2:$I$2339)</f>
        <v>R1011</v>
      </c>
      <c r="Q194" s="75">
        <f>_xlfn.XLOOKUP(A194,'Hospitalisation Details'!$A$2:$A$2339,'Hospitalisation Details'!$M$2:$M$2339)</f>
        <v>30</v>
      </c>
      <c r="R194" s="1" t="str">
        <f t="shared" si="5"/>
        <v>Adult</v>
      </c>
    </row>
    <row r="195" spans="1:18" ht="15.6" x14ac:dyDescent="0.3">
      <c r="A195" s="4" t="s">
        <v>194</v>
      </c>
      <c r="B195" s="1" t="str">
        <f>_xlfn.XLOOKUP(A195,'Customer Names'!$A$2:$A$2336,'Customer Names'!$D$2:$D$2336)</f>
        <v xml:space="preserve"> Jorge</v>
      </c>
      <c r="C195" s="1">
        <f>_xlfn.XLOOKUP(A195,'Midical Examination'!$A$2:$A$2336,'Midical Examination'!$B$2:$B$2336)</f>
        <v>38.17</v>
      </c>
      <c r="D195" s="1">
        <f>_xlfn.XLOOKUP(A195,'Midical Examination'!$A$2:$A$2336,'Midical Examination'!$C$2:$C$2336)</f>
        <v>4.53</v>
      </c>
      <c r="E195" s="7" t="str">
        <f>_xlfn.XLOOKUP(A195,'Midical Examination'!$A$2:$A$2336,'Midical Examination'!$D$2:$D$2336)</f>
        <v>No</v>
      </c>
      <c r="F195" s="7" t="str">
        <f>_xlfn.XLOOKUP(A195,'Midical Examination'!$A$2:$A$2336,'Midical Examination'!$E$2:$E$2336)</f>
        <v>yes</v>
      </c>
      <c r="G195" s="7" t="str">
        <f>_xlfn.XLOOKUP(A195,'Midical Examination'!$A$2:$A$2336,'Midical Examination'!$F$2:$F$2336)</f>
        <v>No</v>
      </c>
      <c r="H195" s="13">
        <f>_xlfn.XLOOKUP(A195,'Midical Examination'!$A$2:$A$2336,'Midical Examination'!$G$2:$G$2336)</f>
        <v>1</v>
      </c>
      <c r="I195" s="7" t="str">
        <f>_xlfn.XLOOKUP(A195,'Midical Examination'!$A$2:$A$2336,'Midical Examination'!$H$2:$H$2336)</f>
        <v>yes</v>
      </c>
      <c r="J195" s="1" t="str">
        <f>_xlfn.XLOOKUP(A195,'Midical Examination'!$A$2:$A$2336,'Midical Examination'!$I$2:$I$2336)</f>
        <v>Obesity</v>
      </c>
      <c r="K195" s="1" t="str">
        <f t="shared" ref="K195:K258" si="6">IF(D195&lt;5.7, "Normal", IF(D195&lt;6.5,"Pre-Diabetic", "Diabetic"))</f>
        <v>Normal</v>
      </c>
      <c r="L195" s="12">
        <f>_xlfn.XLOOKUP(A195,'Hospitalisation Details'!$A$2:$A$2339,'Hospitalisation Details'!$L$2:$L$2339)</f>
        <v>38346</v>
      </c>
      <c r="M195" s="14">
        <f>_xlfn.XLOOKUP(A195,'Hospitalisation Details'!$A$2:$A$2339,'Hospitalisation Details'!$F$2:$F$2339)</f>
        <v>36307.800000000003</v>
      </c>
      <c r="N195" s="1" t="str">
        <f>_xlfn.XLOOKUP(A195,'Hospitalisation Details'!$A$2:$A$2339,'Hospitalisation Details'!$G$2:$G$2339)</f>
        <v>tier - 1</v>
      </c>
      <c r="O195" s="1" t="str">
        <f>_xlfn.XLOOKUP(A195,'Hospitalisation Details'!$A$2:$A$2339,'Hospitalisation Details'!$H$2:$H$2339)</f>
        <v>tier - 2</v>
      </c>
      <c r="P195" s="1" t="str">
        <f>_xlfn.XLOOKUP(A195,'Hospitalisation Details'!$A$2:$A$2339,'Hospitalisation Details'!$I$2:$I$2339)</f>
        <v>R1013</v>
      </c>
      <c r="Q195" s="75">
        <f>_xlfn.XLOOKUP(A195,'Hospitalisation Details'!$A$2:$A$2339,'Hospitalisation Details'!$M$2:$M$2339)</f>
        <v>18</v>
      </c>
      <c r="R195" s="1" t="str">
        <f t="shared" ref="R195:R258" si="7">IF(Q195&lt;20, "Young",IF(Q195&lt;40,"Adult",IF(Q195&lt;60, "Middle Aged", "Senior")))</f>
        <v>Young</v>
      </c>
    </row>
    <row r="196" spans="1:18" ht="15.6" x14ac:dyDescent="0.3">
      <c r="A196" s="4" t="s">
        <v>195</v>
      </c>
      <c r="B196" s="1" t="str">
        <f>_xlfn.XLOOKUP(A196,'Customer Names'!$A$2:$A$2336,'Customer Names'!$D$2:$D$2336)</f>
        <v xml:space="preserve"> Jack R</v>
      </c>
      <c r="C196" s="1">
        <f>_xlfn.XLOOKUP(A196,'Midical Examination'!$A$2:$A$2336,'Midical Examination'!$B$2:$B$2336)</f>
        <v>36.954999999999998</v>
      </c>
      <c r="D196" s="1">
        <f>_xlfn.XLOOKUP(A196,'Midical Examination'!$A$2:$A$2336,'Midical Examination'!$C$2:$C$2336)</f>
        <v>5.84</v>
      </c>
      <c r="E196" s="7" t="str">
        <f>_xlfn.XLOOKUP(A196,'Midical Examination'!$A$2:$A$2336,'Midical Examination'!$D$2:$D$2336)</f>
        <v>No</v>
      </c>
      <c r="F196" s="7" t="str">
        <f>_xlfn.XLOOKUP(A196,'Midical Examination'!$A$2:$A$2336,'Midical Examination'!$E$2:$E$2336)</f>
        <v>No</v>
      </c>
      <c r="G196" s="7" t="str">
        <f>_xlfn.XLOOKUP(A196,'Midical Examination'!$A$2:$A$2336,'Midical Examination'!$F$2:$F$2336)</f>
        <v>Yes</v>
      </c>
      <c r="H196" s="13">
        <f>_xlfn.XLOOKUP(A196,'Midical Examination'!$A$2:$A$2336,'Midical Examination'!$G$2:$G$2336)</f>
        <v>1</v>
      </c>
      <c r="I196" s="7" t="str">
        <f>_xlfn.XLOOKUP(A196,'Midical Examination'!$A$2:$A$2336,'Midical Examination'!$H$2:$H$2336)</f>
        <v>yes</v>
      </c>
      <c r="J196" s="1" t="str">
        <f>_xlfn.XLOOKUP(A196,'Midical Examination'!$A$2:$A$2336,'Midical Examination'!$I$2:$I$2336)</f>
        <v>Obesity</v>
      </c>
      <c r="K196" s="1" t="str">
        <f t="shared" si="6"/>
        <v>Pre-Diabetic</v>
      </c>
      <c r="L196" s="12">
        <f>_xlfn.XLOOKUP(A196,'Hospitalisation Details'!$A$2:$A$2339,'Hospitalisation Details'!$L$2:$L$2339)</f>
        <v>37869</v>
      </c>
      <c r="M196" s="14">
        <f>_xlfn.XLOOKUP(A196,'Hospitalisation Details'!$A$2:$A$2339,'Hospitalisation Details'!$F$2:$F$2339)</f>
        <v>36219.410000000003</v>
      </c>
      <c r="N196" s="1" t="str">
        <f>_xlfn.XLOOKUP(A196,'Hospitalisation Details'!$A$2:$A$2339,'Hospitalisation Details'!$G$2:$G$2339)</f>
        <v>tier - 1</v>
      </c>
      <c r="O196" s="1" t="str">
        <f>_xlfn.XLOOKUP(A196,'Hospitalisation Details'!$A$2:$A$2339,'Hospitalisation Details'!$H$2:$H$2339)</f>
        <v>tier - 1</v>
      </c>
      <c r="P196" s="1" t="str">
        <f>_xlfn.XLOOKUP(A196,'Hospitalisation Details'!$A$2:$A$2339,'Hospitalisation Details'!$I$2:$I$2339)</f>
        <v>R1012</v>
      </c>
      <c r="Q196" s="75">
        <f>_xlfn.XLOOKUP(A196,'Hospitalisation Details'!$A$2:$A$2339,'Hospitalisation Details'!$M$2:$M$2339)</f>
        <v>19</v>
      </c>
      <c r="R196" s="1" t="str">
        <f t="shared" si="7"/>
        <v>Young</v>
      </c>
    </row>
    <row r="197" spans="1:18" ht="15.6" x14ac:dyDescent="0.3">
      <c r="A197" s="4" t="s">
        <v>196</v>
      </c>
      <c r="B197" s="1" t="str">
        <f>_xlfn.XLOOKUP(A197,'Customer Names'!$A$2:$A$2336,'Customer Names'!$D$2:$D$2336)</f>
        <v xml:space="preserve"> Felix</v>
      </c>
      <c r="C197" s="1">
        <f>_xlfn.XLOOKUP(A197,'Midical Examination'!$A$2:$A$2336,'Midical Examination'!$B$2:$B$2336)</f>
        <v>34.4</v>
      </c>
      <c r="D197" s="1">
        <f>_xlfn.XLOOKUP(A197,'Midical Examination'!$A$2:$A$2336,'Midical Examination'!$C$2:$C$2336)</f>
        <v>4.9000000000000004</v>
      </c>
      <c r="E197" s="7" t="str">
        <f>_xlfn.XLOOKUP(A197,'Midical Examination'!$A$2:$A$2336,'Midical Examination'!$D$2:$D$2336)</f>
        <v>No</v>
      </c>
      <c r="F197" s="7" t="str">
        <f>_xlfn.XLOOKUP(A197,'Midical Examination'!$A$2:$A$2336,'Midical Examination'!$E$2:$E$2336)</f>
        <v>No</v>
      </c>
      <c r="G197" s="7" t="str">
        <f>_xlfn.XLOOKUP(A197,'Midical Examination'!$A$2:$A$2336,'Midical Examination'!$F$2:$F$2336)</f>
        <v>Yes</v>
      </c>
      <c r="H197" s="13">
        <f>_xlfn.XLOOKUP(A197,'Midical Examination'!$A$2:$A$2336,'Midical Examination'!$G$2:$G$2336)</f>
        <v>1</v>
      </c>
      <c r="I197" s="7" t="str">
        <f>_xlfn.XLOOKUP(A197,'Midical Examination'!$A$2:$A$2336,'Midical Examination'!$H$2:$H$2336)</f>
        <v>yes</v>
      </c>
      <c r="J197" s="1" t="str">
        <f>_xlfn.XLOOKUP(A197,'Midical Examination'!$A$2:$A$2336,'Midical Examination'!$I$2:$I$2336)</f>
        <v>Obesity</v>
      </c>
      <c r="K197" s="1" t="str">
        <f t="shared" si="6"/>
        <v>Normal</v>
      </c>
      <c r="L197" s="12">
        <f>_xlfn.XLOOKUP(A197,'Hospitalisation Details'!$A$2:$A$2339,'Hospitalisation Details'!$L$2:$L$2339)</f>
        <v>34331</v>
      </c>
      <c r="M197" s="14">
        <f>_xlfn.XLOOKUP(A197,'Hospitalisation Details'!$A$2:$A$2339,'Hospitalisation Details'!$F$2:$F$2339)</f>
        <v>36197.699999999997</v>
      </c>
      <c r="N197" s="1" t="str">
        <f>_xlfn.XLOOKUP(A197,'Hospitalisation Details'!$A$2:$A$2339,'Hospitalisation Details'!$G$2:$G$2339)</f>
        <v>tier - 1</v>
      </c>
      <c r="O197" s="1" t="str">
        <f>_xlfn.XLOOKUP(A197,'Hospitalisation Details'!$A$2:$A$2339,'Hospitalisation Details'!$H$2:$H$2339)</f>
        <v>tier - 3</v>
      </c>
      <c r="P197" s="1" t="str">
        <f>_xlfn.XLOOKUP(A197,'Hospitalisation Details'!$A$2:$A$2339,'Hospitalisation Details'!$I$2:$I$2339)</f>
        <v>R1011</v>
      </c>
      <c r="Q197" s="75">
        <f>_xlfn.XLOOKUP(A197,'Hospitalisation Details'!$A$2:$A$2339,'Hospitalisation Details'!$M$2:$M$2339)</f>
        <v>29</v>
      </c>
      <c r="R197" s="1" t="str">
        <f t="shared" si="7"/>
        <v>Adult</v>
      </c>
    </row>
    <row r="198" spans="1:18" ht="15.6" x14ac:dyDescent="0.3">
      <c r="A198" s="4" t="s">
        <v>197</v>
      </c>
      <c r="B198" s="1" t="str">
        <f>_xlfn.XLOOKUP(A198,'Customer Names'!$A$2:$A$2336,'Customer Names'!$D$2:$D$2336)</f>
        <v xml:space="preserve"> Christopher C</v>
      </c>
      <c r="C198" s="1">
        <f>_xlfn.XLOOKUP(A198,'Midical Examination'!$A$2:$A$2336,'Midical Examination'!$B$2:$B$2336)</f>
        <v>31.73</v>
      </c>
      <c r="D198" s="1">
        <f>_xlfn.XLOOKUP(A198,'Midical Examination'!$A$2:$A$2336,'Midical Examination'!$C$2:$C$2336)</f>
        <v>4.3</v>
      </c>
      <c r="E198" s="7" t="str">
        <f>_xlfn.XLOOKUP(A198,'Midical Examination'!$A$2:$A$2336,'Midical Examination'!$D$2:$D$2336)</f>
        <v>No</v>
      </c>
      <c r="F198" s="7" t="str">
        <f>_xlfn.XLOOKUP(A198,'Midical Examination'!$A$2:$A$2336,'Midical Examination'!$E$2:$E$2336)</f>
        <v>No</v>
      </c>
      <c r="G198" s="7" t="str">
        <f>_xlfn.XLOOKUP(A198,'Midical Examination'!$A$2:$A$2336,'Midical Examination'!$F$2:$F$2336)</f>
        <v>No</v>
      </c>
      <c r="H198" s="13">
        <f>_xlfn.XLOOKUP(A198,'Midical Examination'!$A$2:$A$2336,'Midical Examination'!$G$2:$G$2336)</f>
        <v>0</v>
      </c>
      <c r="I198" s="7" t="str">
        <f>_xlfn.XLOOKUP(A198,'Midical Examination'!$A$2:$A$2336,'Midical Examination'!$H$2:$H$2336)</f>
        <v>yes</v>
      </c>
      <c r="J198" s="1" t="str">
        <f>_xlfn.XLOOKUP(A198,'Midical Examination'!$A$2:$A$2336,'Midical Examination'!$I$2:$I$2336)</f>
        <v>Obesity</v>
      </c>
      <c r="K198" s="1" t="str">
        <f t="shared" si="6"/>
        <v>Normal</v>
      </c>
      <c r="L198" s="12">
        <f>_xlfn.XLOOKUP(A198,'Hospitalisation Details'!$A$2:$A$2339,'Hospitalisation Details'!$L$2:$L$2339)</f>
        <v>36434</v>
      </c>
      <c r="M198" s="14">
        <f>_xlfn.XLOOKUP(A198,'Hospitalisation Details'!$A$2:$A$2339,'Hospitalisation Details'!$F$2:$F$2339)</f>
        <v>36189.1</v>
      </c>
      <c r="N198" s="1" t="str">
        <f>_xlfn.XLOOKUP(A198,'Hospitalisation Details'!$A$2:$A$2339,'Hospitalisation Details'!$G$2:$G$2339)</f>
        <v>tier - 1</v>
      </c>
      <c r="O198" s="1" t="str">
        <f>_xlfn.XLOOKUP(A198,'Hospitalisation Details'!$A$2:$A$2339,'Hospitalisation Details'!$H$2:$H$2339)</f>
        <v>tier - 3</v>
      </c>
      <c r="P198" s="1" t="str">
        <f>_xlfn.XLOOKUP(A198,'Hospitalisation Details'!$A$2:$A$2339,'Hospitalisation Details'!$I$2:$I$2339)</f>
        <v>R1016</v>
      </c>
      <c r="Q198" s="75">
        <f>_xlfn.XLOOKUP(A198,'Hospitalisation Details'!$A$2:$A$2339,'Hospitalisation Details'!$M$2:$M$2339)</f>
        <v>23</v>
      </c>
      <c r="R198" s="1" t="str">
        <f t="shared" si="7"/>
        <v>Adult</v>
      </c>
    </row>
    <row r="199" spans="1:18" ht="15.6" x14ac:dyDescent="0.3">
      <c r="A199" s="4" t="s">
        <v>198</v>
      </c>
      <c r="B199" s="1" t="str">
        <f>_xlfn.XLOOKUP(A199,'Customer Names'!$A$2:$A$2336,'Customer Names'!$D$2:$D$2336)</f>
        <v xml:space="preserve"> Jesse</v>
      </c>
      <c r="C199" s="1">
        <f>_xlfn.XLOOKUP(A199,'Midical Examination'!$A$2:$A$2336,'Midical Examination'!$B$2:$B$2336)</f>
        <v>36.64</v>
      </c>
      <c r="D199" s="1">
        <f>_xlfn.XLOOKUP(A199,'Midical Examination'!$A$2:$A$2336,'Midical Examination'!$C$2:$C$2336)</f>
        <v>11.34</v>
      </c>
      <c r="E199" s="7" t="str">
        <f>_xlfn.XLOOKUP(A199,'Midical Examination'!$A$2:$A$2336,'Midical Examination'!$D$2:$D$2336)</f>
        <v>No</v>
      </c>
      <c r="F199" s="7" t="str">
        <f>_xlfn.XLOOKUP(A199,'Midical Examination'!$A$2:$A$2336,'Midical Examination'!$E$2:$E$2336)</f>
        <v>No</v>
      </c>
      <c r="G199" s="7" t="str">
        <f>_xlfn.XLOOKUP(A199,'Midical Examination'!$A$2:$A$2336,'Midical Examination'!$F$2:$F$2336)</f>
        <v>No</v>
      </c>
      <c r="H199" s="13">
        <f>_xlfn.XLOOKUP(A199,'Midical Examination'!$A$2:$A$2336,'Midical Examination'!$G$2:$G$2336)</f>
        <v>0</v>
      </c>
      <c r="I199" s="7" t="str">
        <f>_xlfn.XLOOKUP(A199,'Midical Examination'!$A$2:$A$2336,'Midical Examination'!$H$2:$H$2336)</f>
        <v>yes</v>
      </c>
      <c r="J199" s="1" t="str">
        <f>_xlfn.XLOOKUP(A199,'Midical Examination'!$A$2:$A$2336,'Midical Examination'!$I$2:$I$2336)</f>
        <v>Obesity</v>
      </c>
      <c r="K199" s="1" t="str">
        <f t="shared" si="6"/>
        <v>Diabetic</v>
      </c>
      <c r="L199" s="12">
        <f>_xlfn.XLOOKUP(A199,'Hospitalisation Details'!$A$2:$A$2339,'Hospitalisation Details'!$L$2:$L$2339)</f>
        <v>27369</v>
      </c>
      <c r="M199" s="14">
        <f>_xlfn.XLOOKUP(A199,'Hospitalisation Details'!$A$2:$A$2339,'Hospitalisation Details'!$F$2:$F$2339)</f>
        <v>36182.870000000003</v>
      </c>
      <c r="N199" s="1" t="str">
        <f>_xlfn.XLOOKUP(A199,'Hospitalisation Details'!$A$2:$A$2339,'Hospitalisation Details'!$G$2:$G$2339)</f>
        <v>tier - 2</v>
      </c>
      <c r="O199" s="1" t="str">
        <f>_xlfn.XLOOKUP(A199,'Hospitalisation Details'!$A$2:$A$2339,'Hospitalisation Details'!$H$2:$H$2339)</f>
        <v>tier - 3</v>
      </c>
      <c r="P199" s="1" t="str">
        <f>_xlfn.XLOOKUP(A199,'Hospitalisation Details'!$A$2:$A$2339,'Hospitalisation Details'!$I$2:$I$2339)</f>
        <v>R1012</v>
      </c>
      <c r="Q199" s="75">
        <f>_xlfn.XLOOKUP(A199,'Hospitalisation Details'!$A$2:$A$2339,'Hospitalisation Details'!$M$2:$M$2339)</f>
        <v>48</v>
      </c>
      <c r="R199" s="1" t="str">
        <f t="shared" si="7"/>
        <v>Middle Aged</v>
      </c>
    </row>
    <row r="200" spans="1:18" ht="15.6" x14ac:dyDescent="0.3">
      <c r="A200" s="4" t="s">
        <v>199</v>
      </c>
      <c r="B200" s="1" t="str">
        <f>_xlfn.XLOOKUP(A200,'Customer Names'!$A$2:$A$2336,'Customer Names'!$D$2:$D$2336)</f>
        <v xml:space="preserve"> Jill</v>
      </c>
      <c r="C200" s="1">
        <f>_xlfn.XLOOKUP(A200,'Midical Examination'!$A$2:$A$2336,'Midical Examination'!$B$2:$B$2336)</f>
        <v>36.85</v>
      </c>
      <c r="D200" s="1">
        <f>_xlfn.XLOOKUP(A200,'Midical Examination'!$A$2:$A$2336,'Midical Examination'!$C$2:$C$2336)</f>
        <v>5.88</v>
      </c>
      <c r="E200" s="7" t="str">
        <f>_xlfn.XLOOKUP(A200,'Midical Examination'!$A$2:$A$2336,'Midical Examination'!$D$2:$D$2336)</f>
        <v>No</v>
      </c>
      <c r="F200" s="7" t="str">
        <f>_xlfn.XLOOKUP(A200,'Midical Examination'!$A$2:$A$2336,'Midical Examination'!$E$2:$E$2336)</f>
        <v>yes</v>
      </c>
      <c r="G200" s="7" t="str">
        <f>_xlfn.XLOOKUP(A200,'Midical Examination'!$A$2:$A$2336,'Midical Examination'!$F$2:$F$2336)</f>
        <v>No</v>
      </c>
      <c r="H200" s="13">
        <f>_xlfn.XLOOKUP(A200,'Midical Examination'!$A$2:$A$2336,'Midical Examination'!$G$2:$G$2336)</f>
        <v>1</v>
      </c>
      <c r="I200" s="7" t="str">
        <f>_xlfn.XLOOKUP(A200,'Midical Examination'!$A$2:$A$2336,'Midical Examination'!$H$2:$H$2336)</f>
        <v>yes</v>
      </c>
      <c r="J200" s="1" t="str">
        <f>_xlfn.XLOOKUP(A200,'Midical Examination'!$A$2:$A$2336,'Midical Examination'!$I$2:$I$2336)</f>
        <v>Obesity</v>
      </c>
      <c r="K200" s="1" t="str">
        <f t="shared" si="6"/>
        <v>Pre-Diabetic</v>
      </c>
      <c r="L200" s="12">
        <f>_xlfn.XLOOKUP(A200,'Hospitalisation Details'!$A$2:$A$2339,'Hospitalisation Details'!$L$2:$L$2339)</f>
        <v>38229</v>
      </c>
      <c r="M200" s="14">
        <f>_xlfn.XLOOKUP(A200,'Hospitalisation Details'!$A$2:$A$2339,'Hospitalisation Details'!$F$2:$F$2339)</f>
        <v>36149.480000000003</v>
      </c>
      <c r="N200" s="1" t="str">
        <f>_xlfn.XLOOKUP(A200,'Hospitalisation Details'!$A$2:$A$2339,'Hospitalisation Details'!$G$2:$G$2339)</f>
        <v>tier - 2</v>
      </c>
      <c r="O200" s="1" t="str">
        <f>_xlfn.XLOOKUP(A200,'Hospitalisation Details'!$A$2:$A$2339,'Hospitalisation Details'!$H$2:$H$2339)</f>
        <v>tier - 2</v>
      </c>
      <c r="P200" s="1" t="str">
        <f>_xlfn.XLOOKUP(A200,'Hospitalisation Details'!$A$2:$A$2339,'Hospitalisation Details'!$I$2:$I$2339)</f>
        <v>R1013</v>
      </c>
      <c r="Q200" s="75">
        <f>_xlfn.XLOOKUP(A200,'Hospitalisation Details'!$A$2:$A$2339,'Hospitalisation Details'!$M$2:$M$2339)</f>
        <v>18</v>
      </c>
      <c r="R200" s="1" t="str">
        <f t="shared" si="7"/>
        <v>Young</v>
      </c>
    </row>
    <row r="201" spans="1:18" ht="15.6" x14ac:dyDescent="0.3">
      <c r="A201" s="4" t="s">
        <v>200</v>
      </c>
      <c r="B201" s="1" t="str">
        <f>_xlfn.XLOOKUP(A201,'Customer Names'!$A$2:$A$2336,'Customer Names'!$D$2:$D$2336)</f>
        <v xml:space="preserve"> William</v>
      </c>
      <c r="C201" s="1">
        <f>_xlfn.XLOOKUP(A201,'Midical Examination'!$A$2:$A$2336,'Midical Examination'!$B$2:$B$2336)</f>
        <v>33.33</v>
      </c>
      <c r="D201" s="1">
        <f>_xlfn.XLOOKUP(A201,'Midical Examination'!$A$2:$A$2336,'Midical Examination'!$C$2:$C$2336)</f>
        <v>5.01</v>
      </c>
      <c r="E201" s="7" t="str">
        <f>_xlfn.XLOOKUP(A201,'Midical Examination'!$A$2:$A$2336,'Midical Examination'!$D$2:$D$2336)</f>
        <v>yes</v>
      </c>
      <c r="F201" s="7" t="str">
        <f>_xlfn.XLOOKUP(A201,'Midical Examination'!$A$2:$A$2336,'Midical Examination'!$E$2:$E$2336)</f>
        <v>No</v>
      </c>
      <c r="G201" s="7" t="str">
        <f>_xlfn.XLOOKUP(A201,'Midical Examination'!$A$2:$A$2336,'Midical Examination'!$F$2:$F$2336)</f>
        <v>Yes</v>
      </c>
      <c r="H201" s="13">
        <f>_xlfn.XLOOKUP(A201,'Midical Examination'!$A$2:$A$2336,'Midical Examination'!$G$2:$G$2336)</f>
        <v>1</v>
      </c>
      <c r="I201" s="7" t="str">
        <f>_xlfn.XLOOKUP(A201,'Midical Examination'!$A$2:$A$2336,'Midical Examination'!$H$2:$H$2336)</f>
        <v>yes</v>
      </c>
      <c r="J201" s="1" t="str">
        <f>_xlfn.XLOOKUP(A201,'Midical Examination'!$A$2:$A$2336,'Midical Examination'!$I$2:$I$2336)</f>
        <v>Obesity</v>
      </c>
      <c r="K201" s="1" t="str">
        <f t="shared" si="6"/>
        <v>Normal</v>
      </c>
      <c r="L201" s="12">
        <f>_xlfn.XLOOKUP(A201,'Hospitalisation Details'!$A$2:$A$2339,'Hospitalisation Details'!$L$2:$L$2339)</f>
        <v>35593</v>
      </c>
      <c r="M201" s="14">
        <f>_xlfn.XLOOKUP(A201,'Hospitalisation Details'!$A$2:$A$2339,'Hospitalisation Details'!$F$2:$F$2339)</f>
        <v>36124.57</v>
      </c>
      <c r="N201" s="1" t="str">
        <f>_xlfn.XLOOKUP(A201,'Hospitalisation Details'!$A$2:$A$2339,'Hospitalisation Details'!$G$2:$G$2339)</f>
        <v>tier - 1</v>
      </c>
      <c r="O201" s="1" t="str">
        <f>_xlfn.XLOOKUP(A201,'Hospitalisation Details'!$A$2:$A$2339,'Hospitalisation Details'!$H$2:$H$2339)</f>
        <v>tier - 3</v>
      </c>
      <c r="P201" s="1" t="str">
        <f>_xlfn.XLOOKUP(A201,'Hospitalisation Details'!$A$2:$A$2339,'Hospitalisation Details'!$I$2:$I$2339)</f>
        <v>R1013</v>
      </c>
      <c r="Q201" s="75">
        <f>_xlfn.XLOOKUP(A201,'Hospitalisation Details'!$A$2:$A$2339,'Hospitalisation Details'!$M$2:$M$2339)</f>
        <v>25</v>
      </c>
      <c r="R201" s="1" t="str">
        <f t="shared" si="7"/>
        <v>Adult</v>
      </c>
    </row>
    <row r="202" spans="1:18" ht="15.6" x14ac:dyDescent="0.3">
      <c r="A202" s="4" t="s">
        <v>201</v>
      </c>
      <c r="B202" s="1" t="str">
        <f>_xlfn.XLOOKUP(A202,'Customer Names'!$A$2:$A$2336,'Customer Names'!$D$2:$D$2336)</f>
        <v xml:space="preserve"> Alejandro</v>
      </c>
      <c r="C202" s="1">
        <f>_xlfn.XLOOKUP(A202,'Midical Examination'!$A$2:$A$2336,'Midical Examination'!$B$2:$B$2336)</f>
        <v>39.14</v>
      </c>
      <c r="D202" s="1">
        <f>_xlfn.XLOOKUP(A202,'Midical Examination'!$A$2:$A$2336,'Midical Examination'!$C$2:$C$2336)</f>
        <v>4.4000000000000004</v>
      </c>
      <c r="E202" s="7" t="str">
        <f>_xlfn.XLOOKUP(A202,'Midical Examination'!$A$2:$A$2336,'Midical Examination'!$D$2:$D$2336)</f>
        <v>No</v>
      </c>
      <c r="F202" s="7" t="str">
        <f>_xlfn.XLOOKUP(A202,'Midical Examination'!$A$2:$A$2336,'Midical Examination'!$E$2:$E$2336)</f>
        <v>No</v>
      </c>
      <c r="G202" s="7" t="str">
        <f>_xlfn.XLOOKUP(A202,'Midical Examination'!$A$2:$A$2336,'Midical Examination'!$F$2:$F$2336)</f>
        <v>Yes</v>
      </c>
      <c r="H202" s="13">
        <f>_xlfn.XLOOKUP(A202,'Midical Examination'!$A$2:$A$2336,'Midical Examination'!$G$2:$G$2336)</f>
        <v>1</v>
      </c>
      <c r="I202" s="7" t="str">
        <f>_xlfn.XLOOKUP(A202,'Midical Examination'!$A$2:$A$2336,'Midical Examination'!$H$2:$H$2336)</f>
        <v>yes</v>
      </c>
      <c r="J202" s="1" t="str">
        <f>_xlfn.XLOOKUP(A202,'Midical Examination'!$A$2:$A$2336,'Midical Examination'!$I$2:$I$2336)</f>
        <v>Obesity</v>
      </c>
      <c r="K202" s="1" t="str">
        <f t="shared" si="6"/>
        <v>Normal</v>
      </c>
      <c r="L202" s="12">
        <f>_xlfn.XLOOKUP(A202,'Hospitalisation Details'!$A$2:$A$2339,'Hospitalisation Details'!$L$2:$L$2339)</f>
        <v>29163</v>
      </c>
      <c r="M202" s="14">
        <f>_xlfn.XLOOKUP(A202,'Hospitalisation Details'!$A$2:$A$2339,'Hospitalisation Details'!$F$2:$F$2339)</f>
        <v>36090.49</v>
      </c>
      <c r="N202" s="1" t="str">
        <f>_xlfn.XLOOKUP(A202,'Hospitalisation Details'!$A$2:$A$2339,'Hospitalisation Details'!$G$2:$G$2339)</f>
        <v>tier - 2</v>
      </c>
      <c r="O202" s="1" t="str">
        <f>_xlfn.XLOOKUP(A202,'Hospitalisation Details'!$A$2:$A$2339,'Hospitalisation Details'!$H$2:$H$2339)</f>
        <v>tier - 2</v>
      </c>
      <c r="P202" s="1" t="str">
        <f>_xlfn.XLOOKUP(A202,'Hospitalisation Details'!$A$2:$A$2339,'Hospitalisation Details'!$I$2:$I$2339)</f>
        <v>R1011</v>
      </c>
      <c r="Q202" s="75">
        <f>_xlfn.XLOOKUP(A202,'Hospitalisation Details'!$A$2:$A$2339,'Hospitalisation Details'!$M$2:$M$2339)</f>
        <v>43</v>
      </c>
      <c r="R202" s="1" t="str">
        <f t="shared" si="7"/>
        <v>Middle Aged</v>
      </c>
    </row>
    <row r="203" spans="1:18" ht="15.6" x14ac:dyDescent="0.3">
      <c r="A203" s="4" t="s">
        <v>202</v>
      </c>
      <c r="B203" s="1" t="str">
        <f>_xlfn.XLOOKUP(A203,'Customer Names'!$A$2:$A$2336,'Customer Names'!$D$2:$D$2336)</f>
        <v xml:space="preserve"> Ian E</v>
      </c>
      <c r="C203" s="1">
        <f>_xlfn.XLOOKUP(A203,'Midical Examination'!$A$2:$A$2336,'Midical Examination'!$B$2:$B$2336)</f>
        <v>32.9</v>
      </c>
      <c r="D203" s="1">
        <f>_xlfn.XLOOKUP(A203,'Midical Examination'!$A$2:$A$2336,'Midical Examination'!$C$2:$C$2336)</f>
        <v>6.26</v>
      </c>
      <c r="E203" s="7" t="str">
        <f>_xlfn.XLOOKUP(A203,'Midical Examination'!$A$2:$A$2336,'Midical Examination'!$D$2:$D$2336)</f>
        <v>yes</v>
      </c>
      <c r="F203" s="7" t="str">
        <f>_xlfn.XLOOKUP(A203,'Midical Examination'!$A$2:$A$2336,'Midical Examination'!$E$2:$E$2336)</f>
        <v>No</v>
      </c>
      <c r="G203" s="7" t="str">
        <f>_xlfn.XLOOKUP(A203,'Midical Examination'!$A$2:$A$2336,'Midical Examination'!$F$2:$F$2336)</f>
        <v>No</v>
      </c>
      <c r="H203" s="13">
        <f>_xlfn.XLOOKUP(A203,'Midical Examination'!$A$2:$A$2336,'Midical Examination'!$G$2:$G$2336)</f>
        <v>0</v>
      </c>
      <c r="I203" s="7" t="str">
        <f>_xlfn.XLOOKUP(A203,'Midical Examination'!$A$2:$A$2336,'Midical Examination'!$H$2:$H$2336)</f>
        <v>yes</v>
      </c>
      <c r="J203" s="1" t="str">
        <f>_xlfn.XLOOKUP(A203,'Midical Examination'!$A$2:$A$2336,'Midical Examination'!$I$2:$I$2336)</f>
        <v>Obesity</v>
      </c>
      <c r="K203" s="1" t="str">
        <f t="shared" si="6"/>
        <v>Pre-Diabetic</v>
      </c>
      <c r="L203" s="12">
        <f>_xlfn.XLOOKUP(A203,'Hospitalisation Details'!$A$2:$A$2339,'Hospitalisation Details'!$L$2:$L$2339)</f>
        <v>35297</v>
      </c>
      <c r="M203" s="14">
        <f>_xlfn.XLOOKUP(A203,'Hospitalisation Details'!$A$2:$A$2339,'Hospitalisation Details'!$F$2:$F$2339)</f>
        <v>36085.22</v>
      </c>
      <c r="N203" s="1" t="str">
        <f>_xlfn.XLOOKUP(A203,'Hospitalisation Details'!$A$2:$A$2339,'Hospitalisation Details'!$G$2:$G$2339)</f>
        <v>tier - 1</v>
      </c>
      <c r="O203" s="1" t="str">
        <f>_xlfn.XLOOKUP(A203,'Hospitalisation Details'!$A$2:$A$2339,'Hospitalisation Details'!$H$2:$H$2339)</f>
        <v>tier - 1</v>
      </c>
      <c r="P203" s="1" t="str">
        <f>_xlfn.XLOOKUP(A203,'Hospitalisation Details'!$A$2:$A$2339,'Hospitalisation Details'!$I$2:$I$2339)</f>
        <v>R1011</v>
      </c>
      <c r="Q203" s="75">
        <f>_xlfn.XLOOKUP(A203,'Hospitalisation Details'!$A$2:$A$2339,'Hospitalisation Details'!$M$2:$M$2339)</f>
        <v>26</v>
      </c>
      <c r="R203" s="1" t="str">
        <f t="shared" si="7"/>
        <v>Adult</v>
      </c>
    </row>
    <row r="204" spans="1:18" ht="15.6" x14ac:dyDescent="0.3">
      <c r="A204" s="4" t="s">
        <v>203</v>
      </c>
      <c r="B204" s="1" t="str">
        <f>_xlfn.XLOOKUP(A204,'Customer Names'!$A$2:$A$2336,'Customer Names'!$D$2:$D$2336)</f>
        <v xml:space="preserve"> Hector Sr</v>
      </c>
      <c r="C204" s="1">
        <f>_xlfn.XLOOKUP(A204,'Midical Examination'!$A$2:$A$2336,'Midical Examination'!$B$2:$B$2336)</f>
        <v>29.78</v>
      </c>
      <c r="D204" s="1">
        <f>_xlfn.XLOOKUP(A204,'Midical Examination'!$A$2:$A$2336,'Midical Examination'!$C$2:$C$2336)</f>
        <v>10.27</v>
      </c>
      <c r="E204" s="7" t="str">
        <f>_xlfn.XLOOKUP(A204,'Midical Examination'!$A$2:$A$2336,'Midical Examination'!$D$2:$D$2336)</f>
        <v>yes</v>
      </c>
      <c r="F204" s="7" t="str">
        <f>_xlfn.XLOOKUP(A204,'Midical Examination'!$A$2:$A$2336,'Midical Examination'!$E$2:$E$2336)</f>
        <v>No</v>
      </c>
      <c r="G204" s="7" t="str">
        <f>_xlfn.XLOOKUP(A204,'Midical Examination'!$A$2:$A$2336,'Midical Examination'!$F$2:$F$2336)</f>
        <v>Yes</v>
      </c>
      <c r="H204" s="13">
        <f>_xlfn.XLOOKUP(A204,'Midical Examination'!$A$2:$A$2336,'Midical Examination'!$G$2:$G$2336)</f>
        <v>1</v>
      </c>
      <c r="I204" s="7" t="str">
        <f>_xlfn.XLOOKUP(A204,'Midical Examination'!$A$2:$A$2336,'Midical Examination'!$H$2:$H$2336)</f>
        <v>yes</v>
      </c>
      <c r="J204" s="1" t="str">
        <f>_xlfn.XLOOKUP(A204,'Midical Examination'!$A$2:$A$2336,'Midical Examination'!$I$2:$I$2336)</f>
        <v>Overweight</v>
      </c>
      <c r="K204" s="1" t="str">
        <f t="shared" si="6"/>
        <v>Diabetic</v>
      </c>
      <c r="L204" s="12">
        <f>_xlfn.XLOOKUP(A204,'Hospitalisation Details'!$A$2:$A$2339,'Hospitalisation Details'!$L$2:$L$2339)</f>
        <v>23214</v>
      </c>
      <c r="M204" s="14">
        <f>_xlfn.XLOOKUP(A204,'Hospitalisation Details'!$A$2:$A$2339,'Hospitalisation Details'!$F$2:$F$2339)</f>
        <v>36074.339999999997</v>
      </c>
      <c r="N204" s="1" t="str">
        <f>_xlfn.XLOOKUP(A204,'Hospitalisation Details'!$A$2:$A$2339,'Hospitalisation Details'!$G$2:$G$2339)</f>
        <v>tier - 2</v>
      </c>
      <c r="O204" s="1" t="str">
        <f>_xlfn.XLOOKUP(A204,'Hospitalisation Details'!$A$2:$A$2339,'Hospitalisation Details'!$H$2:$H$2339)</f>
        <v>tier - 1</v>
      </c>
      <c r="P204" s="1" t="str">
        <f>_xlfn.XLOOKUP(A204,'Hospitalisation Details'!$A$2:$A$2339,'Hospitalisation Details'!$I$2:$I$2339)</f>
        <v>R1011</v>
      </c>
      <c r="Q204" s="75">
        <f>_xlfn.XLOOKUP(A204,'Hospitalisation Details'!$A$2:$A$2339,'Hospitalisation Details'!$M$2:$M$2339)</f>
        <v>59</v>
      </c>
      <c r="R204" s="1" t="str">
        <f t="shared" si="7"/>
        <v>Middle Aged</v>
      </c>
    </row>
    <row r="205" spans="1:18" ht="15.6" x14ac:dyDescent="0.3">
      <c r="A205" s="4" t="s">
        <v>204</v>
      </c>
      <c r="B205" s="1" t="str">
        <f>_xlfn.XLOOKUP(A205,'Customer Names'!$A$2:$A$2336,'Customer Names'!$D$2:$D$2336)</f>
        <v xml:space="preserve"> Rebecca</v>
      </c>
      <c r="C205" s="1">
        <f>_xlfn.XLOOKUP(A205,'Midical Examination'!$A$2:$A$2336,'Midical Examination'!$B$2:$B$2336)</f>
        <v>32.78</v>
      </c>
      <c r="D205" s="1">
        <f>_xlfn.XLOOKUP(A205,'Midical Examination'!$A$2:$A$2336,'Midical Examination'!$C$2:$C$2336)</f>
        <v>5.27</v>
      </c>
      <c r="E205" s="7" t="str">
        <f>_xlfn.XLOOKUP(A205,'Midical Examination'!$A$2:$A$2336,'Midical Examination'!$D$2:$D$2336)</f>
        <v>No</v>
      </c>
      <c r="F205" s="7" t="str">
        <f>_xlfn.XLOOKUP(A205,'Midical Examination'!$A$2:$A$2336,'Midical Examination'!$E$2:$E$2336)</f>
        <v>No</v>
      </c>
      <c r="G205" s="7" t="str">
        <f>_xlfn.XLOOKUP(A205,'Midical Examination'!$A$2:$A$2336,'Midical Examination'!$F$2:$F$2336)</f>
        <v>No</v>
      </c>
      <c r="H205" s="13">
        <f>_xlfn.XLOOKUP(A205,'Midical Examination'!$A$2:$A$2336,'Midical Examination'!$G$2:$G$2336)</f>
        <v>0</v>
      </c>
      <c r="I205" s="7" t="str">
        <f>_xlfn.XLOOKUP(A205,'Midical Examination'!$A$2:$A$2336,'Midical Examination'!$H$2:$H$2336)</f>
        <v>yes</v>
      </c>
      <c r="J205" s="1" t="str">
        <f>_xlfn.XLOOKUP(A205,'Midical Examination'!$A$2:$A$2336,'Midical Examination'!$I$2:$I$2336)</f>
        <v>Obesity</v>
      </c>
      <c r="K205" s="1" t="str">
        <f t="shared" si="6"/>
        <v>Normal</v>
      </c>
      <c r="L205" s="12">
        <f>_xlfn.XLOOKUP(A205,'Hospitalisation Details'!$A$2:$A$2339,'Hospitalisation Details'!$L$2:$L$2339)</f>
        <v>36407</v>
      </c>
      <c r="M205" s="14">
        <f>_xlfn.XLOOKUP(A205,'Hospitalisation Details'!$A$2:$A$2339,'Hospitalisation Details'!$F$2:$F$2339)</f>
        <v>36021.01</v>
      </c>
      <c r="N205" s="1" t="str">
        <f>_xlfn.XLOOKUP(A205,'Hospitalisation Details'!$A$2:$A$2339,'Hospitalisation Details'!$G$2:$G$2339)</f>
        <v>tier - 2</v>
      </c>
      <c r="O205" s="1" t="str">
        <f>_xlfn.XLOOKUP(A205,'Hospitalisation Details'!$A$2:$A$2339,'Hospitalisation Details'!$H$2:$H$2339)</f>
        <v>tier - 3</v>
      </c>
      <c r="P205" s="1" t="str">
        <f>_xlfn.XLOOKUP(A205,'Hospitalisation Details'!$A$2:$A$2339,'Hospitalisation Details'!$I$2:$I$2339)</f>
        <v>R1013</v>
      </c>
      <c r="Q205" s="75">
        <f>_xlfn.XLOOKUP(A205,'Hospitalisation Details'!$A$2:$A$2339,'Hospitalisation Details'!$M$2:$M$2339)</f>
        <v>23</v>
      </c>
      <c r="R205" s="1" t="str">
        <f t="shared" si="7"/>
        <v>Adult</v>
      </c>
    </row>
    <row r="206" spans="1:18" ht="15.6" x14ac:dyDescent="0.3">
      <c r="A206" s="4" t="s">
        <v>205</v>
      </c>
      <c r="B206" s="1" t="str">
        <f>_xlfn.XLOOKUP(A206,'Customer Names'!$A$2:$A$2336,'Customer Names'!$D$2:$D$2336)</f>
        <v xml:space="preserve"> Matt</v>
      </c>
      <c r="C206" s="1">
        <f>_xlfn.XLOOKUP(A206,'Midical Examination'!$A$2:$A$2336,'Midical Examination'!$B$2:$B$2336)</f>
        <v>41.65</v>
      </c>
      <c r="D206" s="1">
        <f>_xlfn.XLOOKUP(A206,'Midical Examination'!$A$2:$A$2336,'Midical Examination'!$C$2:$C$2336)</f>
        <v>10.73</v>
      </c>
      <c r="E206" s="7" t="str">
        <f>_xlfn.XLOOKUP(A206,'Midical Examination'!$A$2:$A$2336,'Midical Examination'!$D$2:$D$2336)</f>
        <v>yes</v>
      </c>
      <c r="F206" s="7" t="str">
        <f>_xlfn.XLOOKUP(A206,'Midical Examination'!$A$2:$A$2336,'Midical Examination'!$E$2:$E$2336)</f>
        <v>No</v>
      </c>
      <c r="G206" s="7" t="str">
        <f>_xlfn.XLOOKUP(A206,'Midical Examination'!$A$2:$A$2336,'Midical Examination'!$F$2:$F$2336)</f>
        <v>No</v>
      </c>
      <c r="H206" s="13">
        <f>_xlfn.XLOOKUP(A206,'Midical Examination'!$A$2:$A$2336,'Midical Examination'!$G$2:$G$2336)</f>
        <v>0</v>
      </c>
      <c r="I206" s="7" t="str">
        <f>_xlfn.XLOOKUP(A206,'Midical Examination'!$A$2:$A$2336,'Midical Examination'!$H$2:$H$2336)</f>
        <v>yes</v>
      </c>
      <c r="J206" s="1" t="str">
        <f>_xlfn.XLOOKUP(A206,'Midical Examination'!$A$2:$A$2336,'Midical Examination'!$I$2:$I$2336)</f>
        <v>Obesity</v>
      </c>
      <c r="K206" s="1" t="str">
        <f t="shared" si="6"/>
        <v>Diabetic</v>
      </c>
      <c r="L206" s="12">
        <f>_xlfn.XLOOKUP(A206,'Hospitalisation Details'!$A$2:$A$2339,'Hospitalisation Details'!$L$2:$L$2339)</f>
        <v>29912</v>
      </c>
      <c r="M206" s="14">
        <f>_xlfn.XLOOKUP(A206,'Hospitalisation Details'!$A$2:$A$2339,'Hospitalisation Details'!$F$2:$F$2339)</f>
        <v>35952.65</v>
      </c>
      <c r="N206" s="1" t="str">
        <f>_xlfn.XLOOKUP(A206,'Hospitalisation Details'!$A$2:$A$2339,'Hospitalisation Details'!$G$2:$G$2339)</f>
        <v>tier - 1</v>
      </c>
      <c r="O206" s="1" t="str">
        <f>_xlfn.XLOOKUP(A206,'Hospitalisation Details'!$A$2:$A$2339,'Hospitalisation Details'!$H$2:$H$2339)</f>
        <v>tier - 3</v>
      </c>
      <c r="P206" s="1" t="str">
        <f>_xlfn.XLOOKUP(A206,'Hospitalisation Details'!$A$2:$A$2339,'Hospitalisation Details'!$I$2:$I$2339)</f>
        <v>R1011</v>
      </c>
      <c r="Q206" s="75">
        <f>_xlfn.XLOOKUP(A206,'Hospitalisation Details'!$A$2:$A$2339,'Hospitalisation Details'!$M$2:$M$2339)</f>
        <v>41</v>
      </c>
      <c r="R206" s="1" t="str">
        <f t="shared" si="7"/>
        <v>Middle Aged</v>
      </c>
    </row>
    <row r="207" spans="1:18" ht="15.6" x14ac:dyDescent="0.3">
      <c r="A207" s="4" t="s">
        <v>206</v>
      </c>
      <c r="B207" s="1" t="str">
        <f>_xlfn.XLOOKUP(A207,'Customer Names'!$A$2:$A$2336,'Customer Names'!$D$2:$D$2336)</f>
        <v xml:space="preserve"> Elizabeth H</v>
      </c>
      <c r="C207" s="1">
        <f>_xlfn.XLOOKUP(A207,'Midical Examination'!$A$2:$A$2336,'Midical Examination'!$B$2:$B$2336)</f>
        <v>50.79</v>
      </c>
      <c r="D207" s="1">
        <f>_xlfn.XLOOKUP(A207,'Midical Examination'!$A$2:$A$2336,'Midical Examination'!$C$2:$C$2336)</f>
        <v>4.45</v>
      </c>
      <c r="E207" s="7" t="str">
        <f>_xlfn.XLOOKUP(A207,'Midical Examination'!$A$2:$A$2336,'Midical Examination'!$D$2:$D$2336)</f>
        <v>No</v>
      </c>
      <c r="F207" s="7" t="str">
        <f>_xlfn.XLOOKUP(A207,'Midical Examination'!$A$2:$A$2336,'Midical Examination'!$E$2:$E$2336)</f>
        <v>No</v>
      </c>
      <c r="G207" s="7" t="str">
        <f>_xlfn.XLOOKUP(A207,'Midical Examination'!$A$2:$A$2336,'Midical Examination'!$F$2:$F$2336)</f>
        <v>No</v>
      </c>
      <c r="H207" s="13">
        <f>_xlfn.XLOOKUP(A207,'Midical Examination'!$A$2:$A$2336,'Midical Examination'!$G$2:$G$2336)</f>
        <v>1</v>
      </c>
      <c r="I207" s="7" t="str">
        <f>_xlfn.XLOOKUP(A207,'Midical Examination'!$A$2:$A$2336,'Midical Examination'!$H$2:$H$2336)</f>
        <v>yes</v>
      </c>
      <c r="J207" s="1" t="str">
        <f>_xlfn.XLOOKUP(A207,'Midical Examination'!$A$2:$A$2336,'Midical Examination'!$I$2:$I$2336)</f>
        <v>Obesity</v>
      </c>
      <c r="K207" s="1" t="str">
        <f t="shared" si="6"/>
        <v>Normal</v>
      </c>
      <c r="L207" s="12">
        <f>_xlfn.XLOOKUP(A207,'Hospitalisation Details'!$A$2:$A$2339,'Hospitalisation Details'!$L$2:$L$2339)</f>
        <v>33773</v>
      </c>
      <c r="M207" s="14">
        <f>_xlfn.XLOOKUP(A207,'Hospitalisation Details'!$A$2:$A$2339,'Hospitalisation Details'!$F$2:$F$2339)</f>
        <v>35883.269999999997</v>
      </c>
      <c r="N207" s="1" t="str">
        <f>_xlfn.XLOOKUP(A207,'Hospitalisation Details'!$A$2:$A$2339,'Hospitalisation Details'!$G$2:$G$2339)</f>
        <v>tier - 2</v>
      </c>
      <c r="O207" s="1" t="str">
        <f>_xlfn.XLOOKUP(A207,'Hospitalisation Details'!$A$2:$A$2339,'Hospitalisation Details'!$H$2:$H$2339)</f>
        <v>tier - 1</v>
      </c>
      <c r="P207" s="1" t="str">
        <f>_xlfn.XLOOKUP(A207,'Hospitalisation Details'!$A$2:$A$2339,'Hospitalisation Details'!$I$2:$I$2339)</f>
        <v>R1011</v>
      </c>
      <c r="Q207" s="75">
        <f>_xlfn.XLOOKUP(A207,'Hospitalisation Details'!$A$2:$A$2339,'Hospitalisation Details'!$M$2:$M$2339)</f>
        <v>30</v>
      </c>
      <c r="R207" s="1" t="str">
        <f t="shared" si="7"/>
        <v>Adult</v>
      </c>
    </row>
    <row r="208" spans="1:18" ht="15.6" x14ac:dyDescent="0.3">
      <c r="A208" s="4" t="s">
        <v>207</v>
      </c>
      <c r="B208" s="1" t="str">
        <f>_xlfn.XLOOKUP(A208,'Customer Names'!$A$2:$A$2336,'Customer Names'!$D$2:$D$2336)</f>
        <v xml:space="preserve"> Grace</v>
      </c>
      <c r="C208" s="1">
        <f>_xlfn.XLOOKUP(A208,'Midical Examination'!$A$2:$A$2336,'Midical Examination'!$B$2:$B$2336)</f>
        <v>35.43</v>
      </c>
      <c r="D208" s="1">
        <f>_xlfn.XLOOKUP(A208,'Midical Examination'!$A$2:$A$2336,'Midical Examination'!$C$2:$C$2336)</f>
        <v>5.25</v>
      </c>
      <c r="E208" s="7" t="str">
        <f>_xlfn.XLOOKUP(A208,'Midical Examination'!$A$2:$A$2336,'Midical Examination'!$D$2:$D$2336)</f>
        <v>yes</v>
      </c>
      <c r="F208" s="7" t="str">
        <f>_xlfn.XLOOKUP(A208,'Midical Examination'!$A$2:$A$2336,'Midical Examination'!$E$2:$E$2336)</f>
        <v>No</v>
      </c>
      <c r="G208" s="7" t="str">
        <f>_xlfn.XLOOKUP(A208,'Midical Examination'!$A$2:$A$2336,'Midical Examination'!$F$2:$F$2336)</f>
        <v>No</v>
      </c>
      <c r="H208" s="13">
        <f>_xlfn.XLOOKUP(A208,'Midical Examination'!$A$2:$A$2336,'Midical Examination'!$G$2:$G$2336)</f>
        <v>0</v>
      </c>
      <c r="I208" s="7" t="str">
        <f>_xlfn.XLOOKUP(A208,'Midical Examination'!$A$2:$A$2336,'Midical Examination'!$H$2:$H$2336)</f>
        <v>yes</v>
      </c>
      <c r="J208" s="1" t="str">
        <f>_xlfn.XLOOKUP(A208,'Midical Examination'!$A$2:$A$2336,'Midical Examination'!$I$2:$I$2336)</f>
        <v>Obesity</v>
      </c>
      <c r="K208" s="1" t="str">
        <f t="shared" si="6"/>
        <v>Normal</v>
      </c>
      <c r="L208" s="12">
        <f>_xlfn.XLOOKUP(A208,'Hospitalisation Details'!$A$2:$A$2339,'Hospitalisation Details'!$L$2:$L$2339)</f>
        <v>28037</v>
      </c>
      <c r="M208" s="14">
        <f>_xlfn.XLOOKUP(A208,'Hospitalisation Details'!$A$2:$A$2339,'Hospitalisation Details'!$F$2:$F$2339)</f>
        <v>35733.96</v>
      </c>
      <c r="N208" s="1" t="str">
        <f>_xlfn.XLOOKUP(A208,'Hospitalisation Details'!$A$2:$A$2339,'Hospitalisation Details'!$G$2:$G$2339)</f>
        <v>tier - 2</v>
      </c>
      <c r="O208" s="1" t="str">
        <f>_xlfn.XLOOKUP(A208,'Hospitalisation Details'!$A$2:$A$2339,'Hospitalisation Details'!$H$2:$H$2339)</f>
        <v>tier - 2</v>
      </c>
      <c r="P208" s="1" t="str">
        <f>_xlfn.XLOOKUP(A208,'Hospitalisation Details'!$A$2:$A$2339,'Hospitalisation Details'!$I$2:$I$2339)</f>
        <v>R1011</v>
      </c>
      <c r="Q208" s="75">
        <f>_xlfn.XLOOKUP(A208,'Hospitalisation Details'!$A$2:$A$2339,'Hospitalisation Details'!$M$2:$M$2339)</f>
        <v>46</v>
      </c>
      <c r="R208" s="1" t="str">
        <f t="shared" si="7"/>
        <v>Middle Aged</v>
      </c>
    </row>
    <row r="209" spans="1:18" ht="15.6" x14ac:dyDescent="0.3">
      <c r="A209" s="4" t="s">
        <v>208</v>
      </c>
      <c r="B209" s="1" t="str">
        <f>_xlfn.XLOOKUP(A209,'Customer Names'!$A$2:$A$2336,'Customer Names'!$D$2:$D$2336)</f>
        <v xml:space="preserve"> Jaime</v>
      </c>
      <c r="C209" s="1">
        <f>_xlfn.XLOOKUP(A209,'Midical Examination'!$A$2:$A$2336,'Midical Examination'!$B$2:$B$2336)</f>
        <v>35.25</v>
      </c>
      <c r="D209" s="1">
        <f>_xlfn.XLOOKUP(A209,'Midical Examination'!$A$2:$A$2336,'Midical Examination'!$C$2:$C$2336)</f>
        <v>9.51</v>
      </c>
      <c r="E209" s="7" t="str">
        <f>_xlfn.XLOOKUP(A209,'Midical Examination'!$A$2:$A$2336,'Midical Examination'!$D$2:$D$2336)</f>
        <v>No</v>
      </c>
      <c r="F209" s="7" t="str">
        <f>_xlfn.XLOOKUP(A209,'Midical Examination'!$A$2:$A$2336,'Midical Examination'!$E$2:$E$2336)</f>
        <v>No</v>
      </c>
      <c r="G209" s="7" t="str">
        <f>_xlfn.XLOOKUP(A209,'Midical Examination'!$A$2:$A$2336,'Midical Examination'!$F$2:$F$2336)</f>
        <v>No</v>
      </c>
      <c r="H209" s="13">
        <f>_xlfn.XLOOKUP(A209,'Midical Examination'!$A$2:$A$2336,'Midical Examination'!$G$2:$G$2336)</f>
        <v>0</v>
      </c>
      <c r="I209" s="7" t="str">
        <f>_xlfn.XLOOKUP(A209,'Midical Examination'!$A$2:$A$2336,'Midical Examination'!$H$2:$H$2336)</f>
        <v>yes</v>
      </c>
      <c r="J209" s="1" t="str">
        <f>_xlfn.XLOOKUP(A209,'Midical Examination'!$A$2:$A$2336,'Midical Examination'!$I$2:$I$2336)</f>
        <v>Obesity</v>
      </c>
      <c r="K209" s="1" t="str">
        <f t="shared" si="6"/>
        <v>Diabetic</v>
      </c>
      <c r="L209" s="12">
        <f>_xlfn.XLOOKUP(A209,'Hospitalisation Details'!$A$2:$A$2339,'Hospitalisation Details'!$L$2:$L$2339)</f>
        <v>27225</v>
      </c>
      <c r="M209" s="14">
        <f>_xlfn.XLOOKUP(A209,'Hospitalisation Details'!$A$2:$A$2339,'Hospitalisation Details'!$F$2:$F$2339)</f>
        <v>35711.39</v>
      </c>
      <c r="N209" s="1" t="str">
        <f>_xlfn.XLOOKUP(A209,'Hospitalisation Details'!$A$2:$A$2339,'Hospitalisation Details'!$G$2:$G$2339)</f>
        <v>tier - 2</v>
      </c>
      <c r="O209" s="1" t="str">
        <f>_xlfn.XLOOKUP(A209,'Hospitalisation Details'!$A$2:$A$2339,'Hospitalisation Details'!$H$2:$H$2339)</f>
        <v>tier - 3</v>
      </c>
      <c r="P209" s="1" t="str">
        <f>_xlfn.XLOOKUP(A209,'Hospitalisation Details'!$A$2:$A$2339,'Hospitalisation Details'!$I$2:$I$2339)</f>
        <v>R1012</v>
      </c>
      <c r="Q209" s="75">
        <f>_xlfn.XLOOKUP(A209,'Hospitalisation Details'!$A$2:$A$2339,'Hospitalisation Details'!$M$2:$M$2339)</f>
        <v>48</v>
      </c>
      <c r="R209" s="1" t="str">
        <f t="shared" si="7"/>
        <v>Middle Aged</v>
      </c>
    </row>
    <row r="210" spans="1:18" ht="15.6" x14ac:dyDescent="0.3">
      <c r="A210" s="4" t="s">
        <v>209</v>
      </c>
      <c r="B210" s="1" t="str">
        <f>_xlfn.XLOOKUP(A210,'Customer Names'!$A$2:$A$2336,'Customer Names'!$D$2:$D$2336)</f>
        <v xml:space="preserve"> Calesse</v>
      </c>
      <c r="C210" s="1">
        <f>_xlfn.XLOOKUP(A210,'Midical Examination'!$A$2:$A$2336,'Midical Examination'!$B$2:$B$2336)</f>
        <v>36.85</v>
      </c>
      <c r="D210" s="1">
        <f>_xlfn.XLOOKUP(A210,'Midical Examination'!$A$2:$A$2336,'Midical Examination'!$C$2:$C$2336)</f>
        <v>11.12</v>
      </c>
      <c r="E210" s="7" t="str">
        <f>_xlfn.XLOOKUP(A210,'Midical Examination'!$A$2:$A$2336,'Midical Examination'!$D$2:$D$2336)</f>
        <v>No</v>
      </c>
      <c r="F210" s="7" t="str">
        <f>_xlfn.XLOOKUP(A210,'Midical Examination'!$A$2:$A$2336,'Midical Examination'!$E$2:$E$2336)</f>
        <v>No</v>
      </c>
      <c r="G210" s="7" t="str">
        <f>_xlfn.XLOOKUP(A210,'Midical Examination'!$A$2:$A$2336,'Midical Examination'!$F$2:$F$2336)</f>
        <v>No</v>
      </c>
      <c r="H210" s="13">
        <f>_xlfn.XLOOKUP(A210,'Midical Examination'!$A$2:$A$2336,'Midical Examination'!$G$2:$G$2336)</f>
        <v>0</v>
      </c>
      <c r="I210" s="7" t="str">
        <f>_xlfn.XLOOKUP(A210,'Midical Examination'!$A$2:$A$2336,'Midical Examination'!$H$2:$H$2336)</f>
        <v>yes</v>
      </c>
      <c r="J210" s="1" t="str">
        <f>_xlfn.XLOOKUP(A210,'Midical Examination'!$A$2:$A$2336,'Midical Examination'!$I$2:$I$2336)</f>
        <v>Obesity</v>
      </c>
      <c r="K210" s="1" t="str">
        <f t="shared" si="6"/>
        <v>Diabetic</v>
      </c>
      <c r="L210" s="12">
        <f>_xlfn.XLOOKUP(A210,'Hospitalisation Details'!$A$2:$A$2339,'Hospitalisation Details'!$L$2:$L$2339)</f>
        <v>28843</v>
      </c>
      <c r="M210" s="14">
        <f>_xlfn.XLOOKUP(A210,'Hospitalisation Details'!$A$2:$A$2339,'Hospitalisation Details'!$F$2:$F$2339)</f>
        <v>35701.9</v>
      </c>
      <c r="N210" s="1" t="str">
        <f>_xlfn.XLOOKUP(A210,'Hospitalisation Details'!$A$2:$A$2339,'Hospitalisation Details'!$G$2:$G$2339)</f>
        <v>tier - 2</v>
      </c>
      <c r="O210" s="1" t="str">
        <f>_xlfn.XLOOKUP(A210,'Hospitalisation Details'!$A$2:$A$2339,'Hospitalisation Details'!$H$2:$H$2339)</f>
        <v>tier - 1</v>
      </c>
      <c r="P210" s="1" t="str">
        <f>_xlfn.XLOOKUP(A210,'Hospitalisation Details'!$A$2:$A$2339,'Hospitalisation Details'!$I$2:$I$2339)</f>
        <v>R1011</v>
      </c>
      <c r="Q210" s="75">
        <f>_xlfn.XLOOKUP(A210,'Hospitalisation Details'!$A$2:$A$2339,'Hospitalisation Details'!$M$2:$M$2339)</f>
        <v>44</v>
      </c>
      <c r="R210" s="1" t="str">
        <f t="shared" si="7"/>
        <v>Middle Aged</v>
      </c>
    </row>
    <row r="211" spans="1:18" ht="15.6" x14ac:dyDescent="0.3">
      <c r="A211" s="4" t="s">
        <v>210</v>
      </c>
      <c r="B211" s="1" t="str">
        <f>_xlfn.XLOOKUP(A211,'Customer Names'!$A$2:$A$2336,'Customer Names'!$D$2:$D$2336)</f>
        <v xml:space="preserve"> Kate L</v>
      </c>
      <c r="C211" s="1">
        <f>_xlfn.XLOOKUP(A211,'Midical Examination'!$A$2:$A$2336,'Midical Examination'!$B$2:$B$2336)</f>
        <v>31.02</v>
      </c>
      <c r="D211" s="1">
        <f>_xlfn.XLOOKUP(A211,'Midical Examination'!$A$2:$A$2336,'Midical Examination'!$C$2:$C$2336)</f>
        <v>4.5599999999999996</v>
      </c>
      <c r="E211" s="7" t="str">
        <f>_xlfn.XLOOKUP(A211,'Midical Examination'!$A$2:$A$2336,'Midical Examination'!$D$2:$D$2336)</f>
        <v>No</v>
      </c>
      <c r="F211" s="7" t="str">
        <f>_xlfn.XLOOKUP(A211,'Midical Examination'!$A$2:$A$2336,'Midical Examination'!$E$2:$E$2336)</f>
        <v>yes</v>
      </c>
      <c r="G211" s="7" t="str">
        <f>_xlfn.XLOOKUP(A211,'Midical Examination'!$A$2:$A$2336,'Midical Examination'!$F$2:$F$2336)</f>
        <v>No</v>
      </c>
      <c r="H211" s="13">
        <f>_xlfn.XLOOKUP(A211,'Midical Examination'!$A$2:$A$2336,'Midical Examination'!$G$2:$G$2336)</f>
        <v>1</v>
      </c>
      <c r="I211" s="7" t="str">
        <f>_xlfn.XLOOKUP(A211,'Midical Examination'!$A$2:$A$2336,'Midical Examination'!$H$2:$H$2336)</f>
        <v>yes</v>
      </c>
      <c r="J211" s="1" t="str">
        <f>_xlfn.XLOOKUP(A211,'Midical Examination'!$A$2:$A$2336,'Midical Examination'!$I$2:$I$2336)</f>
        <v>Obesity</v>
      </c>
      <c r="K211" s="1" t="str">
        <f t="shared" si="6"/>
        <v>Normal</v>
      </c>
      <c r="L211" s="12">
        <f>_xlfn.XLOOKUP(A211,'Hospitalisation Details'!$A$2:$A$2339,'Hospitalisation Details'!$L$2:$L$2339)</f>
        <v>36877</v>
      </c>
      <c r="M211" s="14">
        <f>_xlfn.XLOOKUP(A211,'Hospitalisation Details'!$A$2:$A$2339,'Hospitalisation Details'!$F$2:$F$2339)</f>
        <v>35595.589999999997</v>
      </c>
      <c r="N211" s="1" t="str">
        <f>_xlfn.XLOOKUP(A211,'Hospitalisation Details'!$A$2:$A$2339,'Hospitalisation Details'!$G$2:$G$2339)</f>
        <v>tier - 2</v>
      </c>
      <c r="O211" s="1" t="str">
        <f>_xlfn.XLOOKUP(A211,'Hospitalisation Details'!$A$2:$A$2339,'Hospitalisation Details'!$H$2:$H$2339)</f>
        <v>tier - 3</v>
      </c>
      <c r="P211" s="1" t="str">
        <f>_xlfn.XLOOKUP(A211,'Hospitalisation Details'!$A$2:$A$2339,'Hospitalisation Details'!$I$2:$I$2339)</f>
        <v>R1013</v>
      </c>
      <c r="Q211" s="75">
        <f>_xlfn.XLOOKUP(A211,'Hospitalisation Details'!$A$2:$A$2339,'Hospitalisation Details'!$M$2:$M$2339)</f>
        <v>22</v>
      </c>
      <c r="R211" s="1" t="str">
        <f t="shared" si="7"/>
        <v>Adult</v>
      </c>
    </row>
    <row r="212" spans="1:18" ht="15.6" x14ac:dyDescent="0.3">
      <c r="A212" s="4" t="s">
        <v>211</v>
      </c>
      <c r="B212" s="1" t="str">
        <f>_xlfn.XLOOKUP(A212,'Customer Names'!$A$2:$A$2336,'Customer Names'!$D$2:$D$2336)</f>
        <v xml:space="preserve"> Sergey</v>
      </c>
      <c r="C212" s="1">
        <f>_xlfn.XLOOKUP(A212,'Midical Examination'!$A$2:$A$2336,'Midical Examination'!$B$2:$B$2336)</f>
        <v>35.6</v>
      </c>
      <c r="D212" s="1">
        <f>_xlfn.XLOOKUP(A212,'Midical Examination'!$A$2:$A$2336,'Midical Examination'!$C$2:$C$2336)</f>
        <v>4.0199999999999996</v>
      </c>
      <c r="E212" s="7" t="str">
        <f>_xlfn.XLOOKUP(A212,'Midical Examination'!$A$2:$A$2336,'Midical Examination'!$D$2:$D$2336)</f>
        <v>yes</v>
      </c>
      <c r="F212" s="7" t="str">
        <f>_xlfn.XLOOKUP(A212,'Midical Examination'!$A$2:$A$2336,'Midical Examination'!$E$2:$E$2336)</f>
        <v>yes</v>
      </c>
      <c r="G212" s="7" t="str">
        <f>_xlfn.XLOOKUP(A212,'Midical Examination'!$A$2:$A$2336,'Midical Examination'!$F$2:$F$2336)</f>
        <v>No</v>
      </c>
      <c r="H212" s="13">
        <f>_xlfn.XLOOKUP(A212,'Midical Examination'!$A$2:$A$2336,'Midical Examination'!$G$2:$G$2336)</f>
        <v>2</v>
      </c>
      <c r="I212" s="7" t="str">
        <f>_xlfn.XLOOKUP(A212,'Midical Examination'!$A$2:$A$2336,'Midical Examination'!$H$2:$H$2336)</f>
        <v>yes</v>
      </c>
      <c r="J212" s="1" t="str">
        <f>_xlfn.XLOOKUP(A212,'Midical Examination'!$A$2:$A$2336,'Midical Examination'!$I$2:$I$2336)</f>
        <v>Obesity</v>
      </c>
      <c r="K212" s="1" t="str">
        <f t="shared" si="6"/>
        <v>Normal</v>
      </c>
      <c r="L212" s="12">
        <f>_xlfn.XLOOKUP(A212,'Hospitalisation Details'!$A$2:$A$2339,'Hospitalisation Details'!$L$2:$L$2339)</f>
        <v>36849</v>
      </c>
      <c r="M212" s="14">
        <f>_xlfn.XLOOKUP(A212,'Hospitalisation Details'!$A$2:$A$2339,'Hospitalisation Details'!$F$2:$F$2339)</f>
        <v>35585.58</v>
      </c>
      <c r="N212" s="1" t="str">
        <f>_xlfn.XLOOKUP(A212,'Hospitalisation Details'!$A$2:$A$2339,'Hospitalisation Details'!$G$2:$G$2339)</f>
        <v>tier - 2</v>
      </c>
      <c r="O212" s="1" t="str">
        <f>_xlfn.XLOOKUP(A212,'Hospitalisation Details'!$A$2:$A$2339,'Hospitalisation Details'!$H$2:$H$2339)</f>
        <v>tier - 3</v>
      </c>
      <c r="P212" s="1" t="str">
        <f>_xlfn.XLOOKUP(A212,'Hospitalisation Details'!$A$2:$A$2339,'Hospitalisation Details'!$I$2:$I$2339)</f>
        <v>R1011</v>
      </c>
      <c r="Q212" s="75">
        <f>_xlfn.XLOOKUP(A212,'Hospitalisation Details'!$A$2:$A$2339,'Hospitalisation Details'!$M$2:$M$2339)</f>
        <v>22</v>
      </c>
      <c r="R212" s="1" t="str">
        <f t="shared" si="7"/>
        <v>Adult</v>
      </c>
    </row>
    <row r="213" spans="1:18" ht="15.6" x14ac:dyDescent="0.3">
      <c r="A213" s="4" t="s">
        <v>212</v>
      </c>
      <c r="B213" s="1" t="str">
        <f>_xlfn.XLOOKUP(A213,'Customer Names'!$A$2:$A$2336,'Customer Names'!$D$2:$D$2336)</f>
        <v xml:space="preserve"> Timothy V</v>
      </c>
      <c r="C213" s="1">
        <f>_xlfn.XLOOKUP(A213,'Midical Examination'!$A$2:$A$2336,'Midical Examination'!$B$2:$B$2336)</f>
        <v>34.39</v>
      </c>
      <c r="D213" s="1">
        <f>_xlfn.XLOOKUP(A213,'Midical Examination'!$A$2:$A$2336,'Midical Examination'!$C$2:$C$2336)</f>
        <v>8.7200000000000006</v>
      </c>
      <c r="E213" s="7" t="str">
        <f>_xlfn.XLOOKUP(A213,'Midical Examination'!$A$2:$A$2336,'Midical Examination'!$D$2:$D$2336)</f>
        <v>No</v>
      </c>
      <c r="F213" s="7" t="str">
        <f>_xlfn.XLOOKUP(A213,'Midical Examination'!$A$2:$A$2336,'Midical Examination'!$E$2:$E$2336)</f>
        <v>No</v>
      </c>
      <c r="G213" s="7" t="str">
        <f>_xlfn.XLOOKUP(A213,'Midical Examination'!$A$2:$A$2336,'Midical Examination'!$F$2:$F$2336)</f>
        <v>No</v>
      </c>
      <c r="H213" s="13">
        <f>_xlfn.XLOOKUP(A213,'Midical Examination'!$A$2:$A$2336,'Midical Examination'!$G$2:$G$2336)</f>
        <v>0</v>
      </c>
      <c r="I213" s="7" t="str">
        <f>_xlfn.XLOOKUP(A213,'Midical Examination'!$A$2:$A$2336,'Midical Examination'!$H$2:$H$2336)</f>
        <v>yes</v>
      </c>
      <c r="J213" s="1" t="str">
        <f>_xlfn.XLOOKUP(A213,'Midical Examination'!$A$2:$A$2336,'Midical Examination'!$I$2:$I$2336)</f>
        <v>Obesity</v>
      </c>
      <c r="K213" s="1" t="str">
        <f t="shared" si="6"/>
        <v>Diabetic</v>
      </c>
      <c r="L213" s="12">
        <f>_xlfn.XLOOKUP(A213,'Hospitalisation Details'!$A$2:$A$2339,'Hospitalisation Details'!$L$2:$L$2339)</f>
        <v>26155</v>
      </c>
      <c r="M213" s="14">
        <f>_xlfn.XLOOKUP(A213,'Hospitalisation Details'!$A$2:$A$2339,'Hospitalisation Details'!$F$2:$F$2339)</f>
        <v>35583.17</v>
      </c>
      <c r="N213" s="1" t="str">
        <f>_xlfn.XLOOKUP(A213,'Hospitalisation Details'!$A$2:$A$2339,'Hospitalisation Details'!$G$2:$G$2339)</f>
        <v>tier - 1</v>
      </c>
      <c r="O213" s="1" t="str">
        <f>_xlfn.XLOOKUP(A213,'Hospitalisation Details'!$A$2:$A$2339,'Hospitalisation Details'!$H$2:$H$2339)</f>
        <v>tier - 3</v>
      </c>
      <c r="P213" s="1" t="str">
        <f>_xlfn.XLOOKUP(A213,'Hospitalisation Details'!$A$2:$A$2339,'Hospitalisation Details'!$I$2:$I$2339)</f>
        <v>R1011</v>
      </c>
      <c r="Q213" s="75">
        <f>_xlfn.XLOOKUP(A213,'Hospitalisation Details'!$A$2:$A$2339,'Hospitalisation Details'!$M$2:$M$2339)</f>
        <v>51</v>
      </c>
      <c r="R213" s="1" t="str">
        <f t="shared" si="7"/>
        <v>Middle Aged</v>
      </c>
    </row>
    <row r="214" spans="1:18" ht="15.6" x14ac:dyDescent="0.3">
      <c r="A214" s="4" t="s">
        <v>213</v>
      </c>
      <c r="B214" s="1" t="str">
        <f>_xlfn.XLOOKUP(A214,'Customer Names'!$A$2:$A$2336,'Customer Names'!$D$2:$D$2336)</f>
        <v xml:space="preserve"> Andrew S</v>
      </c>
      <c r="C214" s="1">
        <f>_xlfn.XLOOKUP(A214,'Midical Examination'!$A$2:$A$2336,'Midical Examination'!$B$2:$B$2336)</f>
        <v>29.06</v>
      </c>
      <c r="D214" s="1">
        <f>_xlfn.XLOOKUP(A214,'Midical Examination'!$A$2:$A$2336,'Midical Examination'!$C$2:$C$2336)</f>
        <v>6.25</v>
      </c>
      <c r="E214" s="7" t="str">
        <f>_xlfn.XLOOKUP(A214,'Midical Examination'!$A$2:$A$2336,'Midical Examination'!$D$2:$D$2336)</f>
        <v>yes</v>
      </c>
      <c r="F214" s="7" t="str">
        <f>_xlfn.XLOOKUP(A214,'Midical Examination'!$A$2:$A$2336,'Midical Examination'!$E$2:$E$2336)</f>
        <v>No</v>
      </c>
      <c r="G214" s="7" t="str">
        <f>_xlfn.XLOOKUP(A214,'Midical Examination'!$A$2:$A$2336,'Midical Examination'!$F$2:$F$2336)</f>
        <v>No</v>
      </c>
      <c r="H214" s="13">
        <f>_xlfn.XLOOKUP(A214,'Midical Examination'!$A$2:$A$2336,'Midical Examination'!$G$2:$G$2336)</f>
        <v>1</v>
      </c>
      <c r="I214" s="7" t="str">
        <f>_xlfn.XLOOKUP(A214,'Midical Examination'!$A$2:$A$2336,'Midical Examination'!$H$2:$H$2336)</f>
        <v>yes</v>
      </c>
      <c r="J214" s="1" t="str">
        <f>_xlfn.XLOOKUP(A214,'Midical Examination'!$A$2:$A$2336,'Midical Examination'!$I$2:$I$2336)</f>
        <v>Overweight</v>
      </c>
      <c r="K214" s="1" t="str">
        <f t="shared" si="6"/>
        <v>Pre-Diabetic</v>
      </c>
      <c r="L214" s="12">
        <f>_xlfn.XLOOKUP(A214,'Hospitalisation Details'!$A$2:$A$2339,'Hospitalisation Details'!$L$2:$L$2339)</f>
        <v>23618</v>
      </c>
      <c r="M214" s="14">
        <f>_xlfn.XLOOKUP(A214,'Hospitalisation Details'!$A$2:$A$2339,'Hospitalisation Details'!$F$2:$F$2339)</f>
        <v>35573.26</v>
      </c>
      <c r="N214" s="1" t="str">
        <f>_xlfn.XLOOKUP(A214,'Hospitalisation Details'!$A$2:$A$2339,'Hospitalisation Details'!$G$2:$G$2339)</f>
        <v>tier - 2</v>
      </c>
      <c r="O214" s="1" t="str">
        <f>_xlfn.XLOOKUP(A214,'Hospitalisation Details'!$A$2:$A$2339,'Hospitalisation Details'!$H$2:$H$2339)</f>
        <v>tier - 1</v>
      </c>
      <c r="P214" s="1" t="str">
        <f>_xlfn.XLOOKUP(A214,'Hospitalisation Details'!$A$2:$A$2339,'Hospitalisation Details'!$I$2:$I$2339)</f>
        <v>R1011</v>
      </c>
      <c r="Q214" s="75">
        <f>_xlfn.XLOOKUP(A214,'Hospitalisation Details'!$A$2:$A$2339,'Hospitalisation Details'!$M$2:$M$2339)</f>
        <v>58</v>
      </c>
      <c r="R214" s="1" t="str">
        <f t="shared" si="7"/>
        <v>Middle Aged</v>
      </c>
    </row>
    <row r="215" spans="1:18" ht="15.6" x14ac:dyDescent="0.3">
      <c r="A215" s="4" t="s">
        <v>214</v>
      </c>
      <c r="B215" s="1" t="str">
        <f>_xlfn.XLOOKUP(A215,'Customer Names'!$A$2:$A$2336,'Customer Names'!$D$2:$D$2336)</f>
        <v xml:space="preserve"> Matthew D</v>
      </c>
      <c r="C215" s="1">
        <f>_xlfn.XLOOKUP(A215,'Midical Examination'!$A$2:$A$2336,'Midical Examination'!$B$2:$B$2336)</f>
        <v>35.799999999999997</v>
      </c>
      <c r="D215" s="1">
        <f>_xlfn.XLOOKUP(A215,'Midical Examination'!$A$2:$A$2336,'Midical Examination'!$C$2:$C$2336)</f>
        <v>7.32</v>
      </c>
      <c r="E215" s="7" t="str">
        <f>_xlfn.XLOOKUP(A215,'Midical Examination'!$A$2:$A$2336,'Midical Examination'!$D$2:$D$2336)</f>
        <v>No</v>
      </c>
      <c r="F215" s="7" t="str">
        <f>_xlfn.XLOOKUP(A215,'Midical Examination'!$A$2:$A$2336,'Midical Examination'!$E$2:$E$2336)</f>
        <v>No</v>
      </c>
      <c r="G215" s="7" t="str">
        <f>_xlfn.XLOOKUP(A215,'Midical Examination'!$A$2:$A$2336,'Midical Examination'!$F$2:$F$2336)</f>
        <v>No</v>
      </c>
      <c r="H215" s="13">
        <f>_xlfn.XLOOKUP(A215,'Midical Examination'!$A$2:$A$2336,'Midical Examination'!$G$2:$G$2336)</f>
        <v>2</v>
      </c>
      <c r="I215" s="7" t="str">
        <f>_xlfn.XLOOKUP(A215,'Midical Examination'!$A$2:$A$2336,'Midical Examination'!$H$2:$H$2336)</f>
        <v>yes</v>
      </c>
      <c r="J215" s="1" t="str">
        <f>_xlfn.XLOOKUP(A215,'Midical Examination'!$A$2:$A$2336,'Midical Examination'!$I$2:$I$2336)</f>
        <v>Obesity</v>
      </c>
      <c r="K215" s="1" t="str">
        <f t="shared" si="6"/>
        <v>Diabetic</v>
      </c>
      <c r="L215" s="12">
        <f>_xlfn.XLOOKUP(A215,'Hospitalisation Details'!$A$2:$A$2339,'Hospitalisation Details'!$L$2:$L$2339)</f>
        <v>26964</v>
      </c>
      <c r="M215" s="14">
        <f>_xlfn.XLOOKUP(A215,'Hospitalisation Details'!$A$2:$A$2339,'Hospitalisation Details'!$F$2:$F$2339)</f>
        <v>35547.72</v>
      </c>
      <c r="N215" s="1" t="str">
        <f>_xlfn.XLOOKUP(A215,'Hospitalisation Details'!$A$2:$A$2339,'Hospitalisation Details'!$G$2:$G$2339)</f>
        <v>tier - 1</v>
      </c>
      <c r="O215" s="1" t="str">
        <f>_xlfn.XLOOKUP(A215,'Hospitalisation Details'!$A$2:$A$2339,'Hospitalisation Details'!$H$2:$H$2339)</f>
        <v>tier - 1</v>
      </c>
      <c r="P215" s="1" t="str">
        <f>_xlfn.XLOOKUP(A215,'Hospitalisation Details'!$A$2:$A$2339,'Hospitalisation Details'!$I$2:$I$2339)</f>
        <v>R1011</v>
      </c>
      <c r="Q215" s="75">
        <f>_xlfn.XLOOKUP(A215,'Hospitalisation Details'!$A$2:$A$2339,'Hospitalisation Details'!$M$2:$M$2339)</f>
        <v>49</v>
      </c>
      <c r="R215" s="1" t="str">
        <f t="shared" si="7"/>
        <v>Middle Aged</v>
      </c>
    </row>
    <row r="216" spans="1:18" ht="15.6" x14ac:dyDescent="0.3">
      <c r="A216" s="4" t="s">
        <v>215</v>
      </c>
      <c r="B216" s="1" t="str">
        <f>_xlfn.XLOOKUP(A216,'Customer Names'!$A$2:$A$2336,'Customer Names'!$D$2:$D$2336)</f>
        <v xml:space="preserve"> Jessica</v>
      </c>
      <c r="C216" s="1">
        <f>_xlfn.XLOOKUP(A216,'Midical Examination'!$A$2:$A$2336,'Midical Examination'!$B$2:$B$2336)</f>
        <v>49.8</v>
      </c>
      <c r="D216" s="1">
        <f>_xlfn.XLOOKUP(A216,'Midical Examination'!$A$2:$A$2336,'Midical Examination'!$C$2:$C$2336)</f>
        <v>4.24</v>
      </c>
      <c r="E216" s="7" t="str">
        <f>_xlfn.XLOOKUP(A216,'Midical Examination'!$A$2:$A$2336,'Midical Examination'!$D$2:$D$2336)</f>
        <v>No</v>
      </c>
      <c r="F216" s="7" t="str">
        <f>_xlfn.XLOOKUP(A216,'Midical Examination'!$A$2:$A$2336,'Midical Examination'!$E$2:$E$2336)</f>
        <v>No</v>
      </c>
      <c r="G216" s="7" t="str">
        <f>_xlfn.XLOOKUP(A216,'Midical Examination'!$A$2:$A$2336,'Midical Examination'!$F$2:$F$2336)</f>
        <v>No</v>
      </c>
      <c r="H216" s="13">
        <f>_xlfn.XLOOKUP(A216,'Midical Examination'!$A$2:$A$2336,'Midical Examination'!$G$2:$G$2336)</f>
        <v>1</v>
      </c>
      <c r="I216" s="7" t="str">
        <f>_xlfn.XLOOKUP(A216,'Midical Examination'!$A$2:$A$2336,'Midical Examination'!$H$2:$H$2336)</f>
        <v>yes</v>
      </c>
      <c r="J216" s="1" t="str">
        <f>_xlfn.XLOOKUP(A216,'Midical Examination'!$A$2:$A$2336,'Midical Examination'!$I$2:$I$2336)</f>
        <v>Obesity</v>
      </c>
      <c r="K216" s="1" t="str">
        <f t="shared" si="6"/>
        <v>Normal</v>
      </c>
      <c r="L216" s="12">
        <f>_xlfn.XLOOKUP(A216,'Hospitalisation Details'!$A$2:$A$2339,'Hospitalisation Details'!$L$2:$L$2339)</f>
        <v>33860</v>
      </c>
      <c r="M216" s="14">
        <f>_xlfn.XLOOKUP(A216,'Hospitalisation Details'!$A$2:$A$2339,'Hospitalisation Details'!$F$2:$F$2339)</f>
        <v>35547.47</v>
      </c>
      <c r="N216" s="1" t="str">
        <f>_xlfn.XLOOKUP(A216,'Hospitalisation Details'!$A$2:$A$2339,'Hospitalisation Details'!$G$2:$G$2339)</f>
        <v>tier - 2</v>
      </c>
      <c r="O216" s="1" t="str">
        <f>_xlfn.XLOOKUP(A216,'Hospitalisation Details'!$A$2:$A$2339,'Hospitalisation Details'!$H$2:$H$2339)</f>
        <v>tier - 3</v>
      </c>
      <c r="P216" s="1" t="str">
        <f>_xlfn.XLOOKUP(A216,'Hospitalisation Details'!$A$2:$A$2339,'Hospitalisation Details'!$I$2:$I$2339)</f>
        <v>R1011</v>
      </c>
      <c r="Q216" s="75">
        <f>_xlfn.XLOOKUP(A216,'Hospitalisation Details'!$A$2:$A$2339,'Hospitalisation Details'!$M$2:$M$2339)</f>
        <v>30</v>
      </c>
      <c r="R216" s="1" t="str">
        <f t="shared" si="7"/>
        <v>Adult</v>
      </c>
    </row>
    <row r="217" spans="1:18" ht="15.6" x14ac:dyDescent="0.3">
      <c r="A217" s="4" t="s">
        <v>216</v>
      </c>
      <c r="B217" s="1" t="str">
        <f>_xlfn.XLOOKUP(A217,'Customer Names'!$A$2:$A$2336,'Customer Names'!$D$2:$D$2336)</f>
        <v xml:space="preserve"> Lawrence</v>
      </c>
      <c r="C217" s="1">
        <f>_xlfn.XLOOKUP(A217,'Midical Examination'!$A$2:$A$2336,'Midical Examination'!$B$2:$B$2336)</f>
        <v>35.71</v>
      </c>
      <c r="D217" s="1">
        <f>_xlfn.XLOOKUP(A217,'Midical Examination'!$A$2:$A$2336,'Midical Examination'!$C$2:$C$2336)</f>
        <v>6.84</v>
      </c>
      <c r="E217" s="7" t="str">
        <f>_xlfn.XLOOKUP(A217,'Midical Examination'!$A$2:$A$2336,'Midical Examination'!$D$2:$D$2336)</f>
        <v>No</v>
      </c>
      <c r="F217" s="7" t="str">
        <f>_xlfn.XLOOKUP(A217,'Midical Examination'!$A$2:$A$2336,'Midical Examination'!$E$2:$E$2336)</f>
        <v>No</v>
      </c>
      <c r="G217" s="7" t="str">
        <f>_xlfn.XLOOKUP(A217,'Midical Examination'!$A$2:$A$2336,'Midical Examination'!$F$2:$F$2336)</f>
        <v>No</v>
      </c>
      <c r="H217" s="13">
        <f>_xlfn.XLOOKUP(A217,'Midical Examination'!$A$2:$A$2336,'Midical Examination'!$G$2:$G$2336)</f>
        <v>2</v>
      </c>
      <c r="I217" s="7" t="str">
        <f>_xlfn.XLOOKUP(A217,'Midical Examination'!$A$2:$A$2336,'Midical Examination'!$H$2:$H$2336)</f>
        <v>yes</v>
      </c>
      <c r="J217" s="1" t="str">
        <f>_xlfn.XLOOKUP(A217,'Midical Examination'!$A$2:$A$2336,'Midical Examination'!$I$2:$I$2336)</f>
        <v>Obesity</v>
      </c>
      <c r="K217" s="1" t="str">
        <f t="shared" si="6"/>
        <v>Diabetic</v>
      </c>
      <c r="L217" s="12">
        <f>_xlfn.XLOOKUP(A217,'Hospitalisation Details'!$A$2:$A$2339,'Hospitalisation Details'!$L$2:$L$2339)</f>
        <v>27014</v>
      </c>
      <c r="M217" s="14">
        <f>_xlfn.XLOOKUP(A217,'Hospitalisation Details'!$A$2:$A$2339,'Hospitalisation Details'!$F$2:$F$2339)</f>
        <v>35517.19</v>
      </c>
      <c r="N217" s="1" t="str">
        <f>_xlfn.XLOOKUP(A217,'Hospitalisation Details'!$A$2:$A$2339,'Hospitalisation Details'!$G$2:$G$2339)</f>
        <v>tier - 2</v>
      </c>
      <c r="O217" s="1" t="str">
        <f>_xlfn.XLOOKUP(A217,'Hospitalisation Details'!$A$2:$A$2339,'Hospitalisation Details'!$H$2:$H$2339)</f>
        <v>tier - 2</v>
      </c>
      <c r="P217" s="1" t="str">
        <f>_xlfn.XLOOKUP(A217,'Hospitalisation Details'!$A$2:$A$2339,'Hospitalisation Details'!$I$2:$I$2339)</f>
        <v>R1011</v>
      </c>
      <c r="Q217" s="75">
        <f>_xlfn.XLOOKUP(A217,'Hospitalisation Details'!$A$2:$A$2339,'Hospitalisation Details'!$M$2:$M$2339)</f>
        <v>49</v>
      </c>
      <c r="R217" s="1" t="str">
        <f t="shared" si="7"/>
        <v>Middle Aged</v>
      </c>
    </row>
    <row r="218" spans="1:18" ht="15.6" x14ac:dyDescent="0.3">
      <c r="A218" s="4" t="s">
        <v>217</v>
      </c>
      <c r="B218" s="1" t="str">
        <f>_xlfn.XLOOKUP(A218,'Customer Names'!$A$2:$A$2336,'Customer Names'!$D$2:$D$2336)</f>
        <v xml:space="preserve"> Alex</v>
      </c>
      <c r="C218" s="1">
        <f>_xlfn.XLOOKUP(A218,'Midical Examination'!$A$2:$A$2336,'Midical Examination'!$B$2:$B$2336)</f>
        <v>30.8</v>
      </c>
      <c r="D218" s="1">
        <f>_xlfn.XLOOKUP(A218,'Midical Examination'!$A$2:$A$2336,'Midical Examination'!$C$2:$C$2336)</f>
        <v>5.23</v>
      </c>
      <c r="E218" s="7" t="str">
        <f>_xlfn.XLOOKUP(A218,'Midical Examination'!$A$2:$A$2336,'Midical Examination'!$D$2:$D$2336)</f>
        <v>yes</v>
      </c>
      <c r="F218" s="7" t="str">
        <f>_xlfn.XLOOKUP(A218,'Midical Examination'!$A$2:$A$2336,'Midical Examination'!$E$2:$E$2336)</f>
        <v>No</v>
      </c>
      <c r="G218" s="7" t="str">
        <f>_xlfn.XLOOKUP(A218,'Midical Examination'!$A$2:$A$2336,'Midical Examination'!$F$2:$F$2336)</f>
        <v>No</v>
      </c>
      <c r="H218" s="13">
        <f>_xlfn.XLOOKUP(A218,'Midical Examination'!$A$2:$A$2336,'Midical Examination'!$G$2:$G$2336)</f>
        <v>1</v>
      </c>
      <c r="I218" s="7" t="str">
        <f>_xlfn.XLOOKUP(A218,'Midical Examination'!$A$2:$A$2336,'Midical Examination'!$H$2:$H$2336)</f>
        <v>yes</v>
      </c>
      <c r="J218" s="1" t="str">
        <f>_xlfn.XLOOKUP(A218,'Midical Examination'!$A$2:$A$2336,'Midical Examination'!$I$2:$I$2336)</f>
        <v>Obesity</v>
      </c>
      <c r="K218" s="1" t="str">
        <f t="shared" si="6"/>
        <v>Normal</v>
      </c>
      <c r="L218" s="12">
        <f>_xlfn.XLOOKUP(A218,'Hospitalisation Details'!$A$2:$A$2339,'Hospitalisation Details'!$L$2:$L$2339)</f>
        <v>32467</v>
      </c>
      <c r="M218" s="14">
        <f>_xlfn.XLOOKUP(A218,'Hospitalisation Details'!$A$2:$A$2339,'Hospitalisation Details'!$F$2:$F$2339)</f>
        <v>35491.64</v>
      </c>
      <c r="N218" s="1" t="str">
        <f>_xlfn.XLOOKUP(A218,'Hospitalisation Details'!$A$2:$A$2339,'Hospitalisation Details'!$G$2:$G$2339)</f>
        <v>tier - 1</v>
      </c>
      <c r="O218" s="1" t="str">
        <f>_xlfn.XLOOKUP(A218,'Hospitalisation Details'!$A$2:$A$2339,'Hospitalisation Details'!$H$2:$H$2339)</f>
        <v>tier - 2</v>
      </c>
      <c r="P218" s="1" t="str">
        <f>_xlfn.XLOOKUP(A218,'Hospitalisation Details'!$A$2:$A$2339,'Hospitalisation Details'!$I$2:$I$2339)</f>
        <v>R1011</v>
      </c>
      <c r="Q218" s="75">
        <f>_xlfn.XLOOKUP(A218,'Hospitalisation Details'!$A$2:$A$2339,'Hospitalisation Details'!$M$2:$M$2339)</f>
        <v>34</v>
      </c>
      <c r="R218" s="1" t="str">
        <f t="shared" si="7"/>
        <v>Adult</v>
      </c>
    </row>
    <row r="219" spans="1:18" ht="15.6" x14ac:dyDescent="0.3">
      <c r="A219" s="4" t="s">
        <v>218</v>
      </c>
      <c r="B219" s="1" t="str">
        <f>_xlfn.XLOOKUP(A219,'Customer Names'!$A$2:$A$2336,'Customer Names'!$D$2:$D$2336)</f>
        <v xml:space="preserve"> Kevin</v>
      </c>
      <c r="C219" s="1">
        <f>_xlfn.XLOOKUP(A219,'Midical Examination'!$A$2:$A$2336,'Midical Examination'!$B$2:$B$2336)</f>
        <v>33.69</v>
      </c>
      <c r="D219" s="1">
        <f>_xlfn.XLOOKUP(A219,'Midical Examination'!$A$2:$A$2336,'Midical Examination'!$C$2:$C$2336)</f>
        <v>9.68</v>
      </c>
      <c r="E219" s="7" t="str">
        <f>_xlfn.XLOOKUP(A219,'Midical Examination'!$A$2:$A$2336,'Midical Examination'!$D$2:$D$2336)</f>
        <v>No</v>
      </c>
      <c r="F219" s="7" t="str">
        <f>_xlfn.XLOOKUP(A219,'Midical Examination'!$A$2:$A$2336,'Midical Examination'!$E$2:$E$2336)</f>
        <v>No</v>
      </c>
      <c r="G219" s="7" t="str">
        <f>_xlfn.XLOOKUP(A219,'Midical Examination'!$A$2:$A$2336,'Midical Examination'!$F$2:$F$2336)</f>
        <v>No</v>
      </c>
      <c r="H219" s="13">
        <f>_xlfn.XLOOKUP(A219,'Midical Examination'!$A$2:$A$2336,'Midical Examination'!$G$2:$G$2336)</f>
        <v>0</v>
      </c>
      <c r="I219" s="7" t="str">
        <f>_xlfn.XLOOKUP(A219,'Midical Examination'!$A$2:$A$2336,'Midical Examination'!$H$2:$H$2336)</f>
        <v>yes</v>
      </c>
      <c r="J219" s="1" t="str">
        <f>_xlfn.XLOOKUP(A219,'Midical Examination'!$A$2:$A$2336,'Midical Examination'!$I$2:$I$2336)</f>
        <v>Obesity</v>
      </c>
      <c r="K219" s="1" t="str">
        <f t="shared" si="6"/>
        <v>Diabetic</v>
      </c>
      <c r="L219" s="12">
        <f>_xlfn.XLOOKUP(A219,'Hospitalisation Details'!$A$2:$A$2339,'Hospitalisation Details'!$L$2:$L$2339)</f>
        <v>26198</v>
      </c>
      <c r="M219" s="14">
        <f>_xlfn.XLOOKUP(A219,'Hospitalisation Details'!$A$2:$A$2339,'Hospitalisation Details'!$F$2:$F$2339)</f>
        <v>35345.730000000003</v>
      </c>
      <c r="N219" s="1" t="str">
        <f>_xlfn.XLOOKUP(A219,'Hospitalisation Details'!$A$2:$A$2339,'Hospitalisation Details'!$G$2:$G$2339)</f>
        <v>tier - 2</v>
      </c>
      <c r="O219" s="1" t="str">
        <f>_xlfn.XLOOKUP(A219,'Hospitalisation Details'!$A$2:$A$2339,'Hospitalisation Details'!$H$2:$H$2339)</f>
        <v>tier - 3</v>
      </c>
      <c r="P219" s="1" t="str">
        <f>_xlfn.XLOOKUP(A219,'Hospitalisation Details'!$A$2:$A$2339,'Hospitalisation Details'!$I$2:$I$2339)</f>
        <v>R1011</v>
      </c>
      <c r="Q219" s="75">
        <f>_xlfn.XLOOKUP(A219,'Hospitalisation Details'!$A$2:$A$2339,'Hospitalisation Details'!$M$2:$M$2339)</f>
        <v>51</v>
      </c>
      <c r="R219" s="1" t="str">
        <f t="shared" si="7"/>
        <v>Middle Aged</v>
      </c>
    </row>
    <row r="220" spans="1:18" ht="15.6" x14ac:dyDescent="0.3">
      <c r="A220" s="4" t="s">
        <v>219</v>
      </c>
      <c r="B220" s="1" t="str">
        <f>_xlfn.XLOOKUP(A220,'Customer Names'!$A$2:$A$2336,'Customer Names'!$D$2:$D$2336)</f>
        <v xml:space="preserve"> Gavin M</v>
      </c>
      <c r="C220" s="1">
        <f>_xlfn.XLOOKUP(A220,'Midical Examination'!$A$2:$A$2336,'Midical Examination'!$B$2:$B$2336)</f>
        <v>42.27</v>
      </c>
      <c r="D220" s="1">
        <f>_xlfn.XLOOKUP(A220,'Midical Examination'!$A$2:$A$2336,'Midical Examination'!$C$2:$C$2336)</f>
        <v>6.05</v>
      </c>
      <c r="E220" s="7" t="str">
        <f>_xlfn.XLOOKUP(A220,'Midical Examination'!$A$2:$A$2336,'Midical Examination'!$D$2:$D$2336)</f>
        <v>yes</v>
      </c>
      <c r="F220" s="7" t="str">
        <f>_xlfn.XLOOKUP(A220,'Midical Examination'!$A$2:$A$2336,'Midical Examination'!$E$2:$E$2336)</f>
        <v>No</v>
      </c>
      <c r="G220" s="7" t="str">
        <f>_xlfn.XLOOKUP(A220,'Midical Examination'!$A$2:$A$2336,'Midical Examination'!$F$2:$F$2336)</f>
        <v>No</v>
      </c>
      <c r="H220" s="13">
        <f>_xlfn.XLOOKUP(A220,'Midical Examination'!$A$2:$A$2336,'Midical Examination'!$G$2:$G$2336)</f>
        <v>1</v>
      </c>
      <c r="I220" s="7" t="str">
        <f>_xlfn.XLOOKUP(A220,'Midical Examination'!$A$2:$A$2336,'Midical Examination'!$H$2:$H$2336)</f>
        <v>yes</v>
      </c>
      <c r="J220" s="1" t="str">
        <f>_xlfn.XLOOKUP(A220,'Midical Examination'!$A$2:$A$2336,'Midical Examination'!$I$2:$I$2336)</f>
        <v>Obesity</v>
      </c>
      <c r="K220" s="1" t="str">
        <f t="shared" si="6"/>
        <v>Pre-Diabetic</v>
      </c>
      <c r="L220" s="12">
        <f>_xlfn.XLOOKUP(A220,'Hospitalisation Details'!$A$2:$A$2339,'Hospitalisation Details'!$L$2:$L$2339)</f>
        <v>32405</v>
      </c>
      <c r="M220" s="14">
        <f>_xlfn.XLOOKUP(A220,'Hospitalisation Details'!$A$2:$A$2339,'Hospitalisation Details'!$F$2:$F$2339)</f>
        <v>35315.96</v>
      </c>
      <c r="N220" s="1" t="str">
        <f>_xlfn.XLOOKUP(A220,'Hospitalisation Details'!$A$2:$A$2339,'Hospitalisation Details'!$G$2:$G$2339)</f>
        <v>tier - 2</v>
      </c>
      <c r="O220" s="1" t="str">
        <f>_xlfn.XLOOKUP(A220,'Hospitalisation Details'!$A$2:$A$2339,'Hospitalisation Details'!$H$2:$H$2339)</f>
        <v>tier - 1</v>
      </c>
      <c r="P220" s="1" t="str">
        <f>_xlfn.XLOOKUP(A220,'Hospitalisation Details'!$A$2:$A$2339,'Hospitalisation Details'!$I$2:$I$2339)</f>
        <v>R1011</v>
      </c>
      <c r="Q220" s="75">
        <f>_xlfn.XLOOKUP(A220,'Hospitalisation Details'!$A$2:$A$2339,'Hospitalisation Details'!$M$2:$M$2339)</f>
        <v>34</v>
      </c>
      <c r="R220" s="1" t="str">
        <f t="shared" si="7"/>
        <v>Adult</v>
      </c>
    </row>
    <row r="221" spans="1:18" ht="15.6" x14ac:dyDescent="0.3">
      <c r="A221" s="4" t="s">
        <v>220</v>
      </c>
      <c r="B221" s="1" t="str">
        <f>_xlfn.XLOOKUP(A221,'Customer Names'!$A$2:$A$2336,'Customer Names'!$D$2:$D$2336)</f>
        <v xml:space="preserve"> Rick E</v>
      </c>
      <c r="C221" s="1">
        <f>_xlfn.XLOOKUP(A221,'Midical Examination'!$A$2:$A$2336,'Midical Examination'!$B$2:$B$2336)</f>
        <v>53.25</v>
      </c>
      <c r="D221" s="1">
        <f>_xlfn.XLOOKUP(A221,'Midical Examination'!$A$2:$A$2336,'Midical Examination'!$C$2:$C$2336)</f>
        <v>6.11</v>
      </c>
      <c r="E221" s="7" t="str">
        <f>_xlfn.XLOOKUP(A221,'Midical Examination'!$A$2:$A$2336,'Midical Examination'!$D$2:$D$2336)</f>
        <v>yes</v>
      </c>
      <c r="F221" s="7" t="str">
        <f>_xlfn.XLOOKUP(A221,'Midical Examination'!$A$2:$A$2336,'Midical Examination'!$E$2:$E$2336)</f>
        <v>No</v>
      </c>
      <c r="G221" s="7" t="str">
        <f>_xlfn.XLOOKUP(A221,'Midical Examination'!$A$2:$A$2336,'Midical Examination'!$F$2:$F$2336)</f>
        <v>Yes</v>
      </c>
      <c r="H221" s="13">
        <f>_xlfn.XLOOKUP(A221,'Midical Examination'!$A$2:$A$2336,'Midical Examination'!$G$2:$G$2336)</f>
        <v>1</v>
      </c>
      <c r="I221" s="7" t="str">
        <f>_xlfn.XLOOKUP(A221,'Midical Examination'!$A$2:$A$2336,'Midical Examination'!$H$2:$H$2336)</f>
        <v>yes</v>
      </c>
      <c r="J221" s="1" t="str">
        <f>_xlfn.XLOOKUP(A221,'Midical Examination'!$A$2:$A$2336,'Midical Examination'!$I$2:$I$2336)</f>
        <v>Obesity</v>
      </c>
      <c r="K221" s="1" t="str">
        <f t="shared" si="6"/>
        <v>Pre-Diabetic</v>
      </c>
      <c r="L221" s="12">
        <f>_xlfn.XLOOKUP(A221,'Hospitalisation Details'!$A$2:$A$2339,'Hospitalisation Details'!$L$2:$L$2339)</f>
        <v>35620</v>
      </c>
      <c r="M221" s="14">
        <f>_xlfn.XLOOKUP(A221,'Hospitalisation Details'!$A$2:$A$2339,'Hospitalisation Details'!$F$2:$F$2339)</f>
        <v>35302.089999999997</v>
      </c>
      <c r="N221" s="1" t="str">
        <f>_xlfn.XLOOKUP(A221,'Hospitalisation Details'!$A$2:$A$2339,'Hospitalisation Details'!$G$2:$G$2339)</f>
        <v>tier - 1</v>
      </c>
      <c r="O221" s="1" t="str">
        <f>_xlfn.XLOOKUP(A221,'Hospitalisation Details'!$A$2:$A$2339,'Hospitalisation Details'!$H$2:$H$2339)</f>
        <v>tier - 2</v>
      </c>
      <c r="P221" s="1" t="str">
        <f>_xlfn.XLOOKUP(A221,'Hospitalisation Details'!$A$2:$A$2339,'Hospitalisation Details'!$I$2:$I$2339)</f>
        <v>R1011</v>
      </c>
      <c r="Q221" s="75">
        <f>_xlfn.XLOOKUP(A221,'Hospitalisation Details'!$A$2:$A$2339,'Hospitalisation Details'!$M$2:$M$2339)</f>
        <v>25</v>
      </c>
      <c r="R221" s="1" t="str">
        <f t="shared" si="7"/>
        <v>Adult</v>
      </c>
    </row>
    <row r="222" spans="1:18" ht="15.6" x14ac:dyDescent="0.3">
      <c r="A222" s="4" t="s">
        <v>221</v>
      </c>
      <c r="B222" s="1" t="str">
        <f>_xlfn.XLOOKUP(A222,'Customer Names'!$A$2:$A$2336,'Customer Names'!$D$2:$D$2336)</f>
        <v xml:space="preserve"> Andrea H</v>
      </c>
      <c r="C222" s="1">
        <f>_xlfn.XLOOKUP(A222,'Midical Examination'!$A$2:$A$2336,'Midical Examination'!$B$2:$B$2336)</f>
        <v>26.8</v>
      </c>
      <c r="D222" s="1">
        <f>_xlfn.XLOOKUP(A222,'Midical Examination'!$A$2:$A$2336,'Midical Examination'!$C$2:$C$2336)</f>
        <v>10.93</v>
      </c>
      <c r="E222" s="7" t="str">
        <f>_xlfn.XLOOKUP(A222,'Midical Examination'!$A$2:$A$2336,'Midical Examination'!$D$2:$D$2336)</f>
        <v>yes</v>
      </c>
      <c r="F222" s="7" t="str">
        <f>_xlfn.XLOOKUP(A222,'Midical Examination'!$A$2:$A$2336,'Midical Examination'!$E$2:$E$2336)</f>
        <v>No</v>
      </c>
      <c r="G222" s="7" t="str">
        <f>_xlfn.XLOOKUP(A222,'Midical Examination'!$A$2:$A$2336,'Midical Examination'!$F$2:$F$2336)</f>
        <v>No</v>
      </c>
      <c r="H222" s="13">
        <f>_xlfn.XLOOKUP(A222,'Midical Examination'!$A$2:$A$2336,'Midical Examination'!$G$2:$G$2336)</f>
        <v>0</v>
      </c>
      <c r="I222" s="7" t="str">
        <f>_xlfn.XLOOKUP(A222,'Midical Examination'!$A$2:$A$2336,'Midical Examination'!$H$2:$H$2336)</f>
        <v>No</v>
      </c>
      <c r="J222" s="1" t="str">
        <f>_xlfn.XLOOKUP(A222,'Midical Examination'!$A$2:$A$2336,'Midical Examination'!$I$2:$I$2336)</f>
        <v>Overweight</v>
      </c>
      <c r="K222" s="1" t="str">
        <f t="shared" si="6"/>
        <v>Diabetic</v>
      </c>
      <c r="L222" s="12">
        <f>_xlfn.XLOOKUP(A222,'Hospitalisation Details'!$A$2:$A$2339,'Hospitalisation Details'!$L$2:$L$2339)</f>
        <v>24836</v>
      </c>
      <c r="M222" s="14">
        <f>_xlfn.XLOOKUP(A222,'Hospitalisation Details'!$A$2:$A$2339,'Hospitalisation Details'!$F$2:$F$2339)</f>
        <v>35160.129999999997</v>
      </c>
      <c r="N222" s="1" t="str">
        <f>_xlfn.XLOOKUP(A222,'Hospitalisation Details'!$A$2:$A$2339,'Hospitalisation Details'!$G$2:$G$2339)</f>
        <v>tier - 2</v>
      </c>
      <c r="O222" s="1" t="str">
        <f>_xlfn.XLOOKUP(A222,'Hospitalisation Details'!$A$2:$A$2339,'Hospitalisation Details'!$H$2:$H$2339)</f>
        <v>tier - 2</v>
      </c>
      <c r="P222" s="1" t="str">
        <f>_xlfn.XLOOKUP(A222,'Hospitalisation Details'!$A$2:$A$2339,'Hospitalisation Details'!$I$2:$I$2339)</f>
        <v>R1011</v>
      </c>
      <c r="Q222" s="75">
        <f>_xlfn.XLOOKUP(A222,'Hospitalisation Details'!$A$2:$A$2339,'Hospitalisation Details'!$M$2:$M$2339)</f>
        <v>55</v>
      </c>
      <c r="R222" s="1" t="str">
        <f t="shared" si="7"/>
        <v>Middle Aged</v>
      </c>
    </row>
    <row r="223" spans="1:18" ht="15.6" x14ac:dyDescent="0.3">
      <c r="A223" s="4" t="s">
        <v>222</v>
      </c>
      <c r="B223" s="1" t="str">
        <f>_xlfn.XLOOKUP(A223,'Customer Names'!$A$2:$A$2336,'Customer Names'!$D$2:$D$2336)</f>
        <v xml:space="preserve"> Anthony S</v>
      </c>
      <c r="C223" s="1">
        <f>_xlfn.XLOOKUP(A223,'Midical Examination'!$A$2:$A$2336,'Midical Examination'!$B$2:$B$2336)</f>
        <v>28.5</v>
      </c>
      <c r="D223" s="1">
        <f>_xlfn.XLOOKUP(A223,'Midical Examination'!$A$2:$A$2336,'Midical Examination'!$C$2:$C$2336)</f>
        <v>5.12</v>
      </c>
      <c r="E223" s="7" t="str">
        <f>_xlfn.XLOOKUP(A223,'Midical Examination'!$A$2:$A$2336,'Midical Examination'!$D$2:$D$2336)</f>
        <v>No</v>
      </c>
      <c r="F223" s="7" t="str">
        <f>_xlfn.XLOOKUP(A223,'Midical Examination'!$A$2:$A$2336,'Midical Examination'!$E$2:$E$2336)</f>
        <v>No</v>
      </c>
      <c r="G223" s="7" t="str">
        <f>_xlfn.XLOOKUP(A223,'Midical Examination'!$A$2:$A$2336,'Midical Examination'!$F$2:$F$2336)</f>
        <v>No</v>
      </c>
      <c r="H223" s="13">
        <f>_xlfn.XLOOKUP(A223,'Midical Examination'!$A$2:$A$2336,'Midical Examination'!$G$2:$G$2336)</f>
        <v>1</v>
      </c>
      <c r="I223" s="7" t="str">
        <f>_xlfn.XLOOKUP(A223,'Midical Examination'!$A$2:$A$2336,'Midical Examination'!$H$2:$H$2336)</f>
        <v>yes</v>
      </c>
      <c r="J223" s="1" t="str">
        <f>_xlfn.XLOOKUP(A223,'Midical Examination'!$A$2:$A$2336,'Midical Examination'!$I$2:$I$2336)</f>
        <v>Overweight</v>
      </c>
      <c r="K223" s="1" t="str">
        <f t="shared" si="6"/>
        <v>Normal</v>
      </c>
      <c r="L223" s="12">
        <f>_xlfn.XLOOKUP(A223,'Hospitalisation Details'!$A$2:$A$2339,'Hospitalisation Details'!$L$2:$L$2339)</f>
        <v>36151</v>
      </c>
      <c r="M223" s="14">
        <f>_xlfn.XLOOKUP(A223,'Hospitalisation Details'!$A$2:$A$2339,'Hospitalisation Details'!$F$2:$F$2339)</f>
        <v>35147.53</v>
      </c>
      <c r="N223" s="1" t="str">
        <f>_xlfn.XLOOKUP(A223,'Hospitalisation Details'!$A$2:$A$2339,'Hospitalisation Details'!$G$2:$G$2339)</f>
        <v>tier - 1</v>
      </c>
      <c r="O223" s="1" t="str">
        <f>_xlfn.XLOOKUP(A223,'Hospitalisation Details'!$A$2:$A$2339,'Hospitalisation Details'!$H$2:$H$2339)</f>
        <v>tier - 1</v>
      </c>
      <c r="P223" s="1" t="str">
        <f>_xlfn.XLOOKUP(A223,'Hospitalisation Details'!$A$2:$A$2339,'Hospitalisation Details'!$I$2:$I$2339)</f>
        <v>R1016</v>
      </c>
      <c r="Q223" s="75">
        <f>_xlfn.XLOOKUP(A223,'Hospitalisation Details'!$A$2:$A$2339,'Hospitalisation Details'!$M$2:$M$2339)</f>
        <v>24</v>
      </c>
      <c r="R223" s="1" t="str">
        <f t="shared" si="7"/>
        <v>Adult</v>
      </c>
    </row>
    <row r="224" spans="1:18" ht="15.6" x14ac:dyDescent="0.3">
      <c r="A224" s="4" t="s">
        <v>223</v>
      </c>
      <c r="B224" s="1" t="str">
        <f>_xlfn.XLOOKUP(A224,'Customer Names'!$A$2:$A$2336,'Customer Names'!$D$2:$D$2336)</f>
        <v xml:space="preserve"> Erik</v>
      </c>
      <c r="C224" s="1">
        <f>_xlfn.XLOOKUP(A224,'Midical Examination'!$A$2:$A$2336,'Midical Examination'!$B$2:$B$2336)</f>
        <v>22.895</v>
      </c>
      <c r="D224" s="1">
        <f>_xlfn.XLOOKUP(A224,'Midical Examination'!$A$2:$A$2336,'Midical Examination'!$C$2:$C$2336)</f>
        <v>5.72</v>
      </c>
      <c r="E224" s="7" t="str">
        <f>_xlfn.XLOOKUP(A224,'Midical Examination'!$A$2:$A$2336,'Midical Examination'!$D$2:$D$2336)</f>
        <v>No</v>
      </c>
      <c r="F224" s="7" t="str">
        <f>_xlfn.XLOOKUP(A224,'Midical Examination'!$A$2:$A$2336,'Midical Examination'!$E$2:$E$2336)</f>
        <v>No</v>
      </c>
      <c r="G224" s="7" t="str">
        <f>_xlfn.XLOOKUP(A224,'Midical Examination'!$A$2:$A$2336,'Midical Examination'!$F$2:$F$2336)</f>
        <v>No</v>
      </c>
      <c r="H224" s="13">
        <f>_xlfn.XLOOKUP(A224,'Midical Examination'!$A$2:$A$2336,'Midical Examination'!$G$2:$G$2336)</f>
        <v>0</v>
      </c>
      <c r="I224" s="7" t="str">
        <f>_xlfn.XLOOKUP(A224,'Midical Examination'!$A$2:$A$2336,'Midical Examination'!$H$2:$H$2336)</f>
        <v>yes</v>
      </c>
      <c r="J224" s="1" t="str">
        <f>_xlfn.XLOOKUP(A224,'Midical Examination'!$A$2:$A$2336,'Midical Examination'!$I$2:$I$2336)</f>
        <v>Normal Weight</v>
      </c>
      <c r="K224" s="1" t="str">
        <f t="shared" si="6"/>
        <v>Pre-Diabetic</v>
      </c>
      <c r="L224" s="12">
        <f>_xlfn.XLOOKUP(A224,'Hospitalisation Details'!$A$2:$A$2339,'Hospitalisation Details'!$L$2:$L$2339)</f>
        <v>28305</v>
      </c>
      <c r="M224" s="14">
        <f>_xlfn.XLOOKUP(A224,'Hospitalisation Details'!$A$2:$A$2339,'Hospitalisation Details'!$F$2:$F$2339)</f>
        <v>35069.370000000003</v>
      </c>
      <c r="N224" s="1" t="str">
        <f>_xlfn.XLOOKUP(A224,'Hospitalisation Details'!$A$2:$A$2339,'Hospitalisation Details'!$G$2:$G$2339)</f>
        <v>tier - 1</v>
      </c>
      <c r="O224" s="1" t="str">
        <f>_xlfn.XLOOKUP(A224,'Hospitalisation Details'!$A$2:$A$2339,'Hospitalisation Details'!$H$2:$H$2339)</f>
        <v>tier - 1</v>
      </c>
      <c r="P224" s="1" t="str">
        <f>_xlfn.XLOOKUP(A224,'Hospitalisation Details'!$A$2:$A$2339,'Hospitalisation Details'!$I$2:$I$2339)</f>
        <v>R1017</v>
      </c>
      <c r="Q224" s="75">
        <f>_xlfn.XLOOKUP(A224,'Hospitalisation Details'!$A$2:$A$2339,'Hospitalisation Details'!$M$2:$M$2339)</f>
        <v>45</v>
      </c>
      <c r="R224" s="1" t="str">
        <f t="shared" si="7"/>
        <v>Middle Aged</v>
      </c>
    </row>
    <row r="225" spans="1:18" ht="15.6" x14ac:dyDescent="0.3">
      <c r="A225" s="4" t="s">
        <v>224</v>
      </c>
      <c r="B225" s="1" t="str">
        <f>_xlfn.XLOOKUP(A225,'Customer Names'!$A$2:$A$2336,'Customer Names'!$D$2:$D$2336)</f>
        <v xml:space="preserve"> Kiley D</v>
      </c>
      <c r="C225" s="1">
        <f>_xlfn.XLOOKUP(A225,'Midical Examination'!$A$2:$A$2336,'Midical Examination'!$B$2:$B$2336)</f>
        <v>34.06</v>
      </c>
      <c r="D225" s="1">
        <f>_xlfn.XLOOKUP(A225,'Midical Examination'!$A$2:$A$2336,'Midical Examination'!$C$2:$C$2336)</f>
        <v>11.83</v>
      </c>
      <c r="E225" s="7" t="str">
        <f>_xlfn.XLOOKUP(A225,'Midical Examination'!$A$2:$A$2336,'Midical Examination'!$D$2:$D$2336)</f>
        <v>yes</v>
      </c>
      <c r="F225" s="7" t="str">
        <f>_xlfn.XLOOKUP(A225,'Midical Examination'!$A$2:$A$2336,'Midical Examination'!$E$2:$E$2336)</f>
        <v>No</v>
      </c>
      <c r="G225" s="7" t="str">
        <f>_xlfn.XLOOKUP(A225,'Midical Examination'!$A$2:$A$2336,'Midical Examination'!$F$2:$F$2336)</f>
        <v>No</v>
      </c>
      <c r="H225" s="13">
        <f>_xlfn.XLOOKUP(A225,'Midical Examination'!$A$2:$A$2336,'Midical Examination'!$G$2:$G$2336)</f>
        <v>1</v>
      </c>
      <c r="I225" s="7" t="str">
        <f>_xlfn.XLOOKUP(A225,'Midical Examination'!$A$2:$A$2336,'Midical Examination'!$H$2:$H$2336)</f>
        <v>yes</v>
      </c>
      <c r="J225" s="1" t="str">
        <f>_xlfn.XLOOKUP(A225,'Midical Examination'!$A$2:$A$2336,'Midical Examination'!$I$2:$I$2336)</f>
        <v>Obesity</v>
      </c>
      <c r="K225" s="1" t="str">
        <f t="shared" si="6"/>
        <v>Diabetic</v>
      </c>
      <c r="L225" s="12">
        <f>_xlfn.XLOOKUP(A225,'Hospitalisation Details'!$A$2:$A$2339,'Hospitalisation Details'!$L$2:$L$2339)</f>
        <v>27635</v>
      </c>
      <c r="M225" s="14">
        <f>_xlfn.XLOOKUP(A225,'Hospitalisation Details'!$A$2:$A$2339,'Hospitalisation Details'!$F$2:$F$2339)</f>
        <v>35050.620000000003</v>
      </c>
      <c r="N225" s="1" t="str">
        <f>_xlfn.XLOOKUP(A225,'Hospitalisation Details'!$A$2:$A$2339,'Hospitalisation Details'!$G$2:$G$2339)</f>
        <v>tier - 2</v>
      </c>
      <c r="O225" s="1" t="str">
        <f>_xlfn.XLOOKUP(A225,'Hospitalisation Details'!$A$2:$A$2339,'Hospitalisation Details'!$H$2:$H$2339)</f>
        <v>tier - 1</v>
      </c>
      <c r="P225" s="1" t="str">
        <f>_xlfn.XLOOKUP(A225,'Hospitalisation Details'!$A$2:$A$2339,'Hospitalisation Details'!$I$2:$I$2339)</f>
        <v>R1011</v>
      </c>
      <c r="Q225" s="75">
        <f>_xlfn.XLOOKUP(A225,'Hospitalisation Details'!$A$2:$A$2339,'Hospitalisation Details'!$M$2:$M$2339)</f>
        <v>47</v>
      </c>
      <c r="R225" s="1" t="str">
        <f t="shared" si="7"/>
        <v>Middle Aged</v>
      </c>
    </row>
    <row r="226" spans="1:18" ht="15.6" x14ac:dyDescent="0.3">
      <c r="A226" s="4" t="s">
        <v>225</v>
      </c>
      <c r="B226" s="1" t="str">
        <f>_xlfn.XLOOKUP(A226,'Customer Names'!$A$2:$A$2336,'Customer Names'!$D$2:$D$2336)</f>
        <v xml:space="preserve"> Jennifer</v>
      </c>
      <c r="C226" s="1">
        <f>_xlfn.XLOOKUP(A226,'Midical Examination'!$A$2:$A$2336,'Midical Examination'!$B$2:$B$2336)</f>
        <v>36.409999999999997</v>
      </c>
      <c r="D226" s="1">
        <f>_xlfn.XLOOKUP(A226,'Midical Examination'!$A$2:$A$2336,'Midical Examination'!$C$2:$C$2336)</f>
        <v>4.55</v>
      </c>
      <c r="E226" s="7" t="str">
        <f>_xlfn.XLOOKUP(A226,'Midical Examination'!$A$2:$A$2336,'Midical Examination'!$D$2:$D$2336)</f>
        <v>No</v>
      </c>
      <c r="F226" s="7" t="str">
        <f>_xlfn.XLOOKUP(A226,'Midical Examination'!$A$2:$A$2336,'Midical Examination'!$E$2:$E$2336)</f>
        <v>No</v>
      </c>
      <c r="G226" s="7" t="str">
        <f>_xlfn.XLOOKUP(A226,'Midical Examination'!$A$2:$A$2336,'Midical Examination'!$F$2:$F$2336)</f>
        <v>No</v>
      </c>
      <c r="H226" s="13">
        <f>_xlfn.XLOOKUP(A226,'Midical Examination'!$A$2:$A$2336,'Midical Examination'!$G$2:$G$2336)</f>
        <v>0</v>
      </c>
      <c r="I226" s="7" t="str">
        <f>_xlfn.XLOOKUP(A226,'Midical Examination'!$A$2:$A$2336,'Midical Examination'!$H$2:$H$2336)</f>
        <v>yes</v>
      </c>
      <c r="J226" s="1" t="str">
        <f>_xlfn.XLOOKUP(A226,'Midical Examination'!$A$2:$A$2336,'Midical Examination'!$I$2:$I$2336)</f>
        <v>Obesity</v>
      </c>
      <c r="K226" s="1" t="str">
        <f t="shared" si="6"/>
        <v>Normal</v>
      </c>
      <c r="L226" s="12">
        <f>_xlfn.XLOOKUP(A226,'Hospitalisation Details'!$A$2:$A$2339,'Hospitalisation Details'!$L$2:$L$2339)</f>
        <v>30137</v>
      </c>
      <c r="M226" s="14">
        <f>_xlfn.XLOOKUP(A226,'Hospitalisation Details'!$A$2:$A$2339,'Hospitalisation Details'!$F$2:$F$2339)</f>
        <v>35000.730000000003</v>
      </c>
      <c r="N226" s="1" t="str">
        <f>_xlfn.XLOOKUP(A226,'Hospitalisation Details'!$A$2:$A$2339,'Hospitalisation Details'!$G$2:$G$2339)</f>
        <v>tier - 2</v>
      </c>
      <c r="O226" s="1" t="str">
        <f>_xlfn.XLOOKUP(A226,'Hospitalisation Details'!$A$2:$A$2339,'Hospitalisation Details'!$H$2:$H$2339)</f>
        <v>tier - 3</v>
      </c>
      <c r="P226" s="1" t="str">
        <f>_xlfn.XLOOKUP(A226,'Hospitalisation Details'!$A$2:$A$2339,'Hospitalisation Details'!$I$2:$I$2339)</f>
        <v>R1011</v>
      </c>
      <c r="Q226" s="75">
        <f>_xlfn.XLOOKUP(A226,'Hospitalisation Details'!$A$2:$A$2339,'Hospitalisation Details'!$M$2:$M$2339)</f>
        <v>40</v>
      </c>
      <c r="R226" s="1" t="str">
        <f t="shared" si="7"/>
        <v>Middle Aged</v>
      </c>
    </row>
    <row r="227" spans="1:18" ht="15.6" x14ac:dyDescent="0.3">
      <c r="A227" s="4" t="s">
        <v>226</v>
      </c>
      <c r="B227" s="1" t="str">
        <f>_xlfn.XLOOKUP(A227,'Customer Names'!$A$2:$A$2336,'Customer Names'!$D$2:$D$2336)</f>
        <v xml:space="preserve"> Chris</v>
      </c>
      <c r="C227" s="1">
        <f>_xlfn.XLOOKUP(A227,'Midical Examination'!$A$2:$A$2336,'Midical Examination'!$B$2:$B$2336)</f>
        <v>52.3</v>
      </c>
      <c r="D227" s="1">
        <f>_xlfn.XLOOKUP(A227,'Midical Examination'!$A$2:$A$2336,'Midical Examination'!$C$2:$C$2336)</f>
        <v>4.87</v>
      </c>
      <c r="E227" s="7" t="str">
        <f>_xlfn.XLOOKUP(A227,'Midical Examination'!$A$2:$A$2336,'Midical Examination'!$D$2:$D$2336)</f>
        <v>yes</v>
      </c>
      <c r="F227" s="7" t="str">
        <f>_xlfn.XLOOKUP(A227,'Midical Examination'!$A$2:$A$2336,'Midical Examination'!$E$2:$E$2336)</f>
        <v>No</v>
      </c>
      <c r="G227" s="7" t="str">
        <f>_xlfn.XLOOKUP(A227,'Midical Examination'!$A$2:$A$2336,'Midical Examination'!$F$2:$F$2336)</f>
        <v>Yes</v>
      </c>
      <c r="H227" s="13">
        <f>_xlfn.XLOOKUP(A227,'Midical Examination'!$A$2:$A$2336,'Midical Examination'!$G$2:$G$2336)</f>
        <v>1</v>
      </c>
      <c r="I227" s="7" t="str">
        <f>_xlfn.XLOOKUP(A227,'Midical Examination'!$A$2:$A$2336,'Midical Examination'!$H$2:$H$2336)</f>
        <v>yes</v>
      </c>
      <c r="J227" s="1" t="str">
        <f>_xlfn.XLOOKUP(A227,'Midical Examination'!$A$2:$A$2336,'Midical Examination'!$I$2:$I$2336)</f>
        <v>Obesity</v>
      </c>
      <c r="K227" s="1" t="str">
        <f t="shared" si="6"/>
        <v>Normal</v>
      </c>
      <c r="L227" s="12">
        <f>_xlfn.XLOOKUP(A227,'Hospitalisation Details'!$A$2:$A$2339,'Hospitalisation Details'!$L$2:$L$2339)</f>
        <v>35664</v>
      </c>
      <c r="M227" s="14">
        <f>_xlfn.XLOOKUP(A227,'Hospitalisation Details'!$A$2:$A$2339,'Hospitalisation Details'!$F$2:$F$2339)</f>
        <v>34979.86</v>
      </c>
      <c r="N227" s="1" t="str">
        <f>_xlfn.XLOOKUP(A227,'Hospitalisation Details'!$A$2:$A$2339,'Hospitalisation Details'!$G$2:$G$2339)</f>
        <v>tier - 2</v>
      </c>
      <c r="O227" s="1" t="str">
        <f>_xlfn.XLOOKUP(A227,'Hospitalisation Details'!$A$2:$A$2339,'Hospitalisation Details'!$H$2:$H$2339)</f>
        <v>tier - 2</v>
      </c>
      <c r="P227" s="1" t="str">
        <f>_xlfn.XLOOKUP(A227,'Hospitalisation Details'!$A$2:$A$2339,'Hospitalisation Details'!$I$2:$I$2339)</f>
        <v>R1011</v>
      </c>
      <c r="Q227" s="75">
        <f>_xlfn.XLOOKUP(A227,'Hospitalisation Details'!$A$2:$A$2339,'Hospitalisation Details'!$M$2:$M$2339)</f>
        <v>25</v>
      </c>
      <c r="R227" s="1" t="str">
        <f t="shared" si="7"/>
        <v>Adult</v>
      </c>
    </row>
    <row r="228" spans="1:18" ht="15.6" x14ac:dyDescent="0.3">
      <c r="A228" s="4" t="s">
        <v>227</v>
      </c>
      <c r="B228" s="1" t="str">
        <f>_xlfn.XLOOKUP(A228,'Customer Names'!$A$2:$A$2336,'Customer Names'!$D$2:$D$2336)</f>
        <v xml:space="preserve"> Marian M</v>
      </c>
      <c r="C228" s="1">
        <f>_xlfn.XLOOKUP(A228,'Midical Examination'!$A$2:$A$2336,'Midical Examination'!$B$2:$B$2336)</f>
        <v>52.66</v>
      </c>
      <c r="D228" s="1">
        <f>_xlfn.XLOOKUP(A228,'Midical Examination'!$A$2:$A$2336,'Midical Examination'!$C$2:$C$2336)</f>
        <v>4.45</v>
      </c>
      <c r="E228" s="7" t="str">
        <f>_xlfn.XLOOKUP(A228,'Midical Examination'!$A$2:$A$2336,'Midical Examination'!$D$2:$D$2336)</f>
        <v>No</v>
      </c>
      <c r="F228" s="7" t="str">
        <f>_xlfn.XLOOKUP(A228,'Midical Examination'!$A$2:$A$2336,'Midical Examination'!$E$2:$E$2336)</f>
        <v>No</v>
      </c>
      <c r="G228" s="7" t="str">
        <f>_xlfn.XLOOKUP(A228,'Midical Examination'!$A$2:$A$2336,'Midical Examination'!$F$2:$F$2336)</f>
        <v>No</v>
      </c>
      <c r="H228" s="13">
        <f>_xlfn.XLOOKUP(A228,'Midical Examination'!$A$2:$A$2336,'Midical Examination'!$G$2:$G$2336)</f>
        <v>1</v>
      </c>
      <c r="I228" s="7" t="str">
        <f>_xlfn.XLOOKUP(A228,'Midical Examination'!$A$2:$A$2336,'Midical Examination'!$H$2:$H$2336)</f>
        <v>yes</v>
      </c>
      <c r="J228" s="1" t="str">
        <f>_xlfn.XLOOKUP(A228,'Midical Examination'!$A$2:$A$2336,'Midical Examination'!$I$2:$I$2336)</f>
        <v>Obesity</v>
      </c>
      <c r="K228" s="1" t="str">
        <f t="shared" si="6"/>
        <v>Normal</v>
      </c>
      <c r="L228" s="12">
        <f>_xlfn.XLOOKUP(A228,'Hospitalisation Details'!$A$2:$A$2339,'Hospitalisation Details'!$L$2:$L$2339)</f>
        <v>36029</v>
      </c>
      <c r="M228" s="14">
        <f>_xlfn.XLOOKUP(A228,'Hospitalisation Details'!$A$2:$A$2339,'Hospitalisation Details'!$F$2:$F$2339)</f>
        <v>34976.42</v>
      </c>
      <c r="N228" s="1" t="str">
        <f>_xlfn.XLOOKUP(A228,'Hospitalisation Details'!$A$2:$A$2339,'Hospitalisation Details'!$G$2:$G$2339)</f>
        <v>tier - 2</v>
      </c>
      <c r="O228" s="1" t="str">
        <f>_xlfn.XLOOKUP(A228,'Hospitalisation Details'!$A$2:$A$2339,'Hospitalisation Details'!$H$2:$H$2339)</f>
        <v>tier - 1</v>
      </c>
      <c r="P228" s="1" t="str">
        <f>_xlfn.XLOOKUP(A228,'Hospitalisation Details'!$A$2:$A$2339,'Hospitalisation Details'!$I$2:$I$2339)</f>
        <v>R1011</v>
      </c>
      <c r="Q228" s="75">
        <f>_xlfn.XLOOKUP(A228,'Hospitalisation Details'!$A$2:$A$2339,'Hospitalisation Details'!$M$2:$M$2339)</f>
        <v>24</v>
      </c>
      <c r="R228" s="1" t="str">
        <f t="shared" si="7"/>
        <v>Adult</v>
      </c>
    </row>
    <row r="229" spans="1:18" ht="15.6" x14ac:dyDescent="0.3">
      <c r="A229" s="4" t="s">
        <v>228</v>
      </c>
      <c r="B229" s="1" t="str">
        <f>_xlfn.XLOOKUP(A229,'Customer Names'!$A$2:$A$2336,'Customer Names'!$D$2:$D$2336)</f>
        <v xml:space="preserve"> Jeremy</v>
      </c>
      <c r="C229" s="1">
        <f>_xlfn.XLOOKUP(A229,'Midical Examination'!$A$2:$A$2336,'Midical Examination'!$B$2:$B$2336)</f>
        <v>29.57</v>
      </c>
      <c r="D229" s="1">
        <f>_xlfn.XLOOKUP(A229,'Midical Examination'!$A$2:$A$2336,'Midical Examination'!$C$2:$C$2336)</f>
        <v>9.42</v>
      </c>
      <c r="E229" s="7" t="str">
        <f>_xlfn.XLOOKUP(A229,'Midical Examination'!$A$2:$A$2336,'Midical Examination'!$D$2:$D$2336)</f>
        <v>yes</v>
      </c>
      <c r="F229" s="7" t="str">
        <f>_xlfn.XLOOKUP(A229,'Midical Examination'!$A$2:$A$2336,'Midical Examination'!$E$2:$E$2336)</f>
        <v>No</v>
      </c>
      <c r="G229" s="7" t="str">
        <f>_xlfn.XLOOKUP(A229,'Midical Examination'!$A$2:$A$2336,'Midical Examination'!$F$2:$F$2336)</f>
        <v>No</v>
      </c>
      <c r="H229" s="13">
        <f>_xlfn.XLOOKUP(A229,'Midical Examination'!$A$2:$A$2336,'Midical Examination'!$G$2:$G$2336)</f>
        <v>0</v>
      </c>
      <c r="I229" s="7" t="str">
        <f>_xlfn.XLOOKUP(A229,'Midical Examination'!$A$2:$A$2336,'Midical Examination'!$H$2:$H$2336)</f>
        <v>yes</v>
      </c>
      <c r="J229" s="1" t="str">
        <f>_xlfn.XLOOKUP(A229,'Midical Examination'!$A$2:$A$2336,'Midical Examination'!$I$2:$I$2336)</f>
        <v>Overweight</v>
      </c>
      <c r="K229" s="1" t="str">
        <f t="shared" si="6"/>
        <v>Diabetic</v>
      </c>
      <c r="L229" s="12">
        <f>_xlfn.XLOOKUP(A229,'Hospitalisation Details'!$A$2:$A$2339,'Hospitalisation Details'!$L$2:$L$2339)</f>
        <v>24752</v>
      </c>
      <c r="M229" s="14">
        <f>_xlfn.XLOOKUP(A229,'Hospitalisation Details'!$A$2:$A$2339,'Hospitalisation Details'!$F$2:$F$2339)</f>
        <v>34975.68</v>
      </c>
      <c r="N229" s="1" t="str">
        <f>_xlfn.XLOOKUP(A229,'Hospitalisation Details'!$A$2:$A$2339,'Hospitalisation Details'!$G$2:$G$2339)</f>
        <v>tier - 2</v>
      </c>
      <c r="O229" s="1" t="str">
        <f>_xlfn.XLOOKUP(A229,'Hospitalisation Details'!$A$2:$A$2339,'Hospitalisation Details'!$H$2:$H$2339)</f>
        <v>tier - 2</v>
      </c>
      <c r="P229" s="1" t="str">
        <f>_xlfn.XLOOKUP(A229,'Hospitalisation Details'!$A$2:$A$2339,'Hospitalisation Details'!$I$2:$I$2339)</f>
        <v>R1011</v>
      </c>
      <c r="Q229" s="75">
        <f>_xlfn.XLOOKUP(A229,'Hospitalisation Details'!$A$2:$A$2339,'Hospitalisation Details'!$M$2:$M$2339)</f>
        <v>55</v>
      </c>
      <c r="R229" s="1" t="str">
        <f t="shared" si="7"/>
        <v>Middle Aged</v>
      </c>
    </row>
    <row r="230" spans="1:18" ht="15.6" x14ac:dyDescent="0.3">
      <c r="A230" s="4" t="s">
        <v>229</v>
      </c>
      <c r="B230" s="1" t="str">
        <f>_xlfn.XLOOKUP(A230,'Customer Names'!$A$2:$A$2336,'Customer Names'!$D$2:$D$2336)</f>
        <v xml:space="preserve"> Allison H</v>
      </c>
      <c r="C230" s="1">
        <f>_xlfn.XLOOKUP(A230,'Midical Examination'!$A$2:$A$2336,'Midical Examination'!$B$2:$B$2336)</f>
        <v>36.99</v>
      </c>
      <c r="D230" s="1">
        <f>_xlfn.XLOOKUP(A230,'Midical Examination'!$A$2:$A$2336,'Midical Examination'!$C$2:$C$2336)</f>
        <v>5.37</v>
      </c>
      <c r="E230" s="7" t="str">
        <f>_xlfn.XLOOKUP(A230,'Midical Examination'!$A$2:$A$2336,'Midical Examination'!$D$2:$D$2336)</f>
        <v>yes</v>
      </c>
      <c r="F230" s="7" t="str">
        <f>_xlfn.XLOOKUP(A230,'Midical Examination'!$A$2:$A$2336,'Midical Examination'!$E$2:$E$2336)</f>
        <v>No</v>
      </c>
      <c r="G230" s="7" t="str">
        <f>_xlfn.XLOOKUP(A230,'Midical Examination'!$A$2:$A$2336,'Midical Examination'!$F$2:$F$2336)</f>
        <v>Yes</v>
      </c>
      <c r="H230" s="13">
        <f>_xlfn.XLOOKUP(A230,'Midical Examination'!$A$2:$A$2336,'Midical Examination'!$G$2:$G$2336)</f>
        <v>1</v>
      </c>
      <c r="I230" s="7" t="str">
        <f>_xlfn.XLOOKUP(A230,'Midical Examination'!$A$2:$A$2336,'Midical Examination'!$H$2:$H$2336)</f>
        <v>yes</v>
      </c>
      <c r="J230" s="1" t="str">
        <f>_xlfn.XLOOKUP(A230,'Midical Examination'!$A$2:$A$2336,'Midical Examination'!$I$2:$I$2336)</f>
        <v>Obesity</v>
      </c>
      <c r="K230" s="1" t="str">
        <f t="shared" si="6"/>
        <v>Normal</v>
      </c>
      <c r="L230" s="12">
        <f>_xlfn.XLOOKUP(A230,'Hospitalisation Details'!$A$2:$A$2339,'Hospitalisation Details'!$L$2:$L$2339)</f>
        <v>30526</v>
      </c>
      <c r="M230" s="14">
        <f>_xlfn.XLOOKUP(A230,'Hospitalisation Details'!$A$2:$A$2339,'Hospitalisation Details'!$F$2:$F$2339)</f>
        <v>34940.61</v>
      </c>
      <c r="N230" s="1" t="str">
        <f>_xlfn.XLOOKUP(A230,'Hospitalisation Details'!$A$2:$A$2339,'Hospitalisation Details'!$G$2:$G$2339)</f>
        <v>tier - 2</v>
      </c>
      <c r="O230" s="1" t="str">
        <f>_xlfn.XLOOKUP(A230,'Hospitalisation Details'!$A$2:$A$2339,'Hospitalisation Details'!$H$2:$H$2339)</f>
        <v>tier - 3</v>
      </c>
      <c r="P230" s="1" t="str">
        <f>_xlfn.XLOOKUP(A230,'Hospitalisation Details'!$A$2:$A$2339,'Hospitalisation Details'!$I$2:$I$2339)</f>
        <v>R1011</v>
      </c>
      <c r="Q230" s="75">
        <f>_xlfn.XLOOKUP(A230,'Hospitalisation Details'!$A$2:$A$2339,'Hospitalisation Details'!$M$2:$M$2339)</f>
        <v>39</v>
      </c>
      <c r="R230" s="1" t="str">
        <f t="shared" si="7"/>
        <v>Adult</v>
      </c>
    </row>
    <row r="231" spans="1:18" ht="15.6" x14ac:dyDescent="0.3">
      <c r="A231" s="4" t="s">
        <v>230</v>
      </c>
      <c r="B231" s="1" t="str">
        <f>_xlfn.XLOOKUP(A231,'Customer Names'!$A$2:$A$2336,'Customer Names'!$D$2:$D$2336)</f>
        <v xml:space="preserve"> Elizabeth</v>
      </c>
      <c r="C231" s="1">
        <f>_xlfn.XLOOKUP(A231,'Midical Examination'!$A$2:$A$2336,'Midical Examination'!$B$2:$B$2336)</f>
        <v>31.4</v>
      </c>
      <c r="D231" s="1">
        <f>_xlfn.XLOOKUP(A231,'Midical Examination'!$A$2:$A$2336,'Midical Examination'!$C$2:$C$2336)</f>
        <v>4.5999999999999996</v>
      </c>
      <c r="E231" s="7" t="str">
        <f>_xlfn.XLOOKUP(A231,'Midical Examination'!$A$2:$A$2336,'Midical Examination'!$D$2:$D$2336)</f>
        <v>yes</v>
      </c>
      <c r="F231" s="7" t="str">
        <f>_xlfn.XLOOKUP(A231,'Midical Examination'!$A$2:$A$2336,'Midical Examination'!$E$2:$E$2336)</f>
        <v>No</v>
      </c>
      <c r="G231" s="7" t="str">
        <f>_xlfn.XLOOKUP(A231,'Midical Examination'!$A$2:$A$2336,'Midical Examination'!$F$2:$F$2336)</f>
        <v>No</v>
      </c>
      <c r="H231" s="13">
        <f>_xlfn.XLOOKUP(A231,'Midical Examination'!$A$2:$A$2336,'Midical Examination'!$G$2:$G$2336)</f>
        <v>1</v>
      </c>
      <c r="I231" s="7" t="str">
        <f>_xlfn.XLOOKUP(A231,'Midical Examination'!$A$2:$A$2336,'Midical Examination'!$H$2:$H$2336)</f>
        <v>yes</v>
      </c>
      <c r="J231" s="1" t="str">
        <f>_xlfn.XLOOKUP(A231,'Midical Examination'!$A$2:$A$2336,'Midical Examination'!$I$2:$I$2336)</f>
        <v>Obesity</v>
      </c>
      <c r="K231" s="1" t="str">
        <f t="shared" si="6"/>
        <v>Normal</v>
      </c>
      <c r="L231" s="12">
        <f>_xlfn.XLOOKUP(A231,'Hospitalisation Details'!$A$2:$A$2339,'Hospitalisation Details'!$L$2:$L$2339)</f>
        <v>34989</v>
      </c>
      <c r="M231" s="14">
        <f>_xlfn.XLOOKUP(A231,'Hospitalisation Details'!$A$2:$A$2339,'Hospitalisation Details'!$F$2:$F$2339)</f>
        <v>34838.870000000003</v>
      </c>
      <c r="N231" s="1" t="str">
        <f>_xlfn.XLOOKUP(A231,'Hospitalisation Details'!$A$2:$A$2339,'Hospitalisation Details'!$G$2:$G$2339)</f>
        <v>tier - 2</v>
      </c>
      <c r="O231" s="1" t="str">
        <f>_xlfn.XLOOKUP(A231,'Hospitalisation Details'!$A$2:$A$2339,'Hospitalisation Details'!$H$2:$H$2339)</f>
        <v>tier - 3</v>
      </c>
      <c r="P231" s="1" t="str">
        <f>_xlfn.XLOOKUP(A231,'Hospitalisation Details'!$A$2:$A$2339,'Hospitalisation Details'!$I$2:$I$2339)</f>
        <v>R1011</v>
      </c>
      <c r="Q231" s="75">
        <f>_xlfn.XLOOKUP(A231,'Hospitalisation Details'!$A$2:$A$2339,'Hospitalisation Details'!$M$2:$M$2339)</f>
        <v>27</v>
      </c>
      <c r="R231" s="1" t="str">
        <f t="shared" si="7"/>
        <v>Adult</v>
      </c>
    </row>
    <row r="232" spans="1:18" ht="15.6" x14ac:dyDescent="0.3">
      <c r="A232" s="4" t="s">
        <v>231</v>
      </c>
      <c r="B232" s="1" t="str">
        <f>_xlfn.XLOOKUP(A232,'Customer Names'!$A$2:$A$2336,'Customer Names'!$D$2:$D$2336)</f>
        <v xml:space="preserve"> Andrew</v>
      </c>
      <c r="C232" s="1">
        <f>_xlfn.XLOOKUP(A232,'Midical Examination'!$A$2:$A$2336,'Midical Examination'!$B$2:$B$2336)</f>
        <v>34.9</v>
      </c>
      <c r="D232" s="1">
        <f>_xlfn.XLOOKUP(A232,'Midical Examination'!$A$2:$A$2336,'Midical Examination'!$C$2:$C$2336)</f>
        <v>6.22</v>
      </c>
      <c r="E232" s="7" t="str">
        <f>_xlfn.XLOOKUP(A232,'Midical Examination'!$A$2:$A$2336,'Midical Examination'!$D$2:$D$2336)</f>
        <v>No</v>
      </c>
      <c r="F232" s="7" t="str">
        <f>_xlfn.XLOOKUP(A232,'Midical Examination'!$A$2:$A$2336,'Midical Examination'!$E$2:$E$2336)</f>
        <v>No</v>
      </c>
      <c r="G232" s="7" t="str">
        <f>_xlfn.XLOOKUP(A232,'Midical Examination'!$A$2:$A$2336,'Midical Examination'!$F$2:$F$2336)</f>
        <v>Yes</v>
      </c>
      <c r="H232" s="13">
        <f>_xlfn.XLOOKUP(A232,'Midical Examination'!$A$2:$A$2336,'Midical Examination'!$G$2:$G$2336)</f>
        <v>1</v>
      </c>
      <c r="I232" s="7" t="str">
        <f>_xlfn.XLOOKUP(A232,'Midical Examination'!$A$2:$A$2336,'Midical Examination'!$H$2:$H$2336)</f>
        <v>yes</v>
      </c>
      <c r="J232" s="1" t="str">
        <f>_xlfn.XLOOKUP(A232,'Midical Examination'!$A$2:$A$2336,'Midical Examination'!$I$2:$I$2336)</f>
        <v>Obesity</v>
      </c>
      <c r="K232" s="1" t="str">
        <f t="shared" si="6"/>
        <v>Pre-Diabetic</v>
      </c>
      <c r="L232" s="12">
        <f>_xlfn.XLOOKUP(A232,'Hospitalisation Details'!$A$2:$A$2339,'Hospitalisation Details'!$L$2:$L$2339)</f>
        <v>37881</v>
      </c>
      <c r="M232" s="14">
        <f>_xlfn.XLOOKUP(A232,'Hospitalisation Details'!$A$2:$A$2339,'Hospitalisation Details'!$F$2:$F$2339)</f>
        <v>34828.65</v>
      </c>
      <c r="N232" s="1" t="str">
        <f>_xlfn.XLOOKUP(A232,'Hospitalisation Details'!$A$2:$A$2339,'Hospitalisation Details'!$G$2:$G$2339)</f>
        <v>tier - 1</v>
      </c>
      <c r="O232" s="1" t="str">
        <f>_xlfn.XLOOKUP(A232,'Hospitalisation Details'!$A$2:$A$2339,'Hospitalisation Details'!$H$2:$H$2339)</f>
        <v>tier - 3</v>
      </c>
      <c r="P232" s="1" t="str">
        <f>_xlfn.XLOOKUP(A232,'Hospitalisation Details'!$A$2:$A$2339,'Hospitalisation Details'!$I$2:$I$2339)</f>
        <v>R1011</v>
      </c>
      <c r="Q232" s="75">
        <f>_xlfn.XLOOKUP(A232,'Hospitalisation Details'!$A$2:$A$2339,'Hospitalisation Details'!$M$2:$M$2339)</f>
        <v>19</v>
      </c>
      <c r="R232" s="1" t="str">
        <f t="shared" si="7"/>
        <v>Young</v>
      </c>
    </row>
    <row r="233" spans="1:18" ht="15.6" x14ac:dyDescent="0.3">
      <c r="A233" s="4" t="s">
        <v>232</v>
      </c>
      <c r="B233" s="1" t="str">
        <f>_xlfn.XLOOKUP(A233,'Customer Names'!$A$2:$A$2336,'Customer Names'!$D$2:$D$2336)</f>
        <v xml:space="preserve"> Anders J</v>
      </c>
      <c r="C233" s="1">
        <f>_xlfn.XLOOKUP(A233,'Midical Examination'!$A$2:$A$2336,'Midical Examination'!$B$2:$B$2336)</f>
        <v>31.13</v>
      </c>
      <c r="D233" s="1">
        <f>_xlfn.XLOOKUP(A233,'Midical Examination'!$A$2:$A$2336,'Midical Examination'!$C$2:$C$2336)</f>
        <v>4.5199999999999996</v>
      </c>
      <c r="E233" s="7" t="str">
        <f>_xlfn.XLOOKUP(A233,'Midical Examination'!$A$2:$A$2336,'Midical Examination'!$D$2:$D$2336)</f>
        <v>yes</v>
      </c>
      <c r="F233" s="7" t="str">
        <f>_xlfn.XLOOKUP(A233,'Midical Examination'!$A$2:$A$2336,'Midical Examination'!$E$2:$E$2336)</f>
        <v>No</v>
      </c>
      <c r="G233" s="7" t="str">
        <f>_xlfn.XLOOKUP(A233,'Midical Examination'!$A$2:$A$2336,'Midical Examination'!$F$2:$F$2336)</f>
        <v>No</v>
      </c>
      <c r="H233" s="13">
        <f>_xlfn.XLOOKUP(A233,'Midical Examination'!$A$2:$A$2336,'Midical Examination'!$G$2:$G$2336)</f>
        <v>1</v>
      </c>
      <c r="I233" s="7" t="str">
        <f>_xlfn.XLOOKUP(A233,'Midical Examination'!$A$2:$A$2336,'Midical Examination'!$H$2:$H$2336)</f>
        <v>yes</v>
      </c>
      <c r="J233" s="1" t="str">
        <f>_xlfn.XLOOKUP(A233,'Midical Examination'!$A$2:$A$2336,'Midical Examination'!$I$2:$I$2336)</f>
        <v>Obesity</v>
      </c>
      <c r="K233" s="1" t="str">
        <f t="shared" si="6"/>
        <v>Normal</v>
      </c>
      <c r="L233" s="12">
        <f>_xlfn.XLOOKUP(A233,'Hospitalisation Details'!$A$2:$A$2339,'Hospitalisation Details'!$L$2:$L$2339)</f>
        <v>35060</v>
      </c>
      <c r="M233" s="14">
        <f>_xlfn.XLOOKUP(A233,'Hospitalisation Details'!$A$2:$A$2339,'Hospitalisation Details'!$F$2:$F$2339)</f>
        <v>34806.47</v>
      </c>
      <c r="N233" s="1" t="str">
        <f>_xlfn.XLOOKUP(A233,'Hospitalisation Details'!$A$2:$A$2339,'Hospitalisation Details'!$G$2:$G$2339)</f>
        <v>tier - 1</v>
      </c>
      <c r="O233" s="1" t="str">
        <f>_xlfn.XLOOKUP(A233,'Hospitalisation Details'!$A$2:$A$2339,'Hospitalisation Details'!$H$2:$H$2339)</f>
        <v>tier - 2</v>
      </c>
      <c r="P233" s="1" t="str">
        <f>_xlfn.XLOOKUP(A233,'Hospitalisation Details'!$A$2:$A$2339,'Hospitalisation Details'!$I$2:$I$2339)</f>
        <v>R1013</v>
      </c>
      <c r="Q233" s="75">
        <f>_xlfn.XLOOKUP(A233,'Hospitalisation Details'!$A$2:$A$2339,'Hospitalisation Details'!$M$2:$M$2339)</f>
        <v>27</v>
      </c>
      <c r="R233" s="1" t="str">
        <f t="shared" si="7"/>
        <v>Adult</v>
      </c>
    </row>
    <row r="234" spans="1:18" ht="15.6" x14ac:dyDescent="0.3">
      <c r="A234" s="4" t="s">
        <v>233</v>
      </c>
      <c r="B234" s="1" t="str">
        <f>_xlfn.XLOOKUP(A234,'Customer Names'!$A$2:$A$2336,'Customer Names'!$D$2:$D$2336)</f>
        <v xml:space="preserve"> Sean</v>
      </c>
      <c r="C234" s="1">
        <f>_xlfn.XLOOKUP(A234,'Midical Examination'!$A$2:$A$2336,'Midical Examination'!$B$2:$B$2336)</f>
        <v>34.799999999999997</v>
      </c>
      <c r="D234" s="1">
        <f>_xlfn.XLOOKUP(A234,'Midical Examination'!$A$2:$A$2336,'Midical Examination'!$C$2:$C$2336)</f>
        <v>6.18</v>
      </c>
      <c r="E234" s="7" t="str">
        <f>_xlfn.XLOOKUP(A234,'Midical Examination'!$A$2:$A$2336,'Midical Examination'!$D$2:$D$2336)</f>
        <v>No</v>
      </c>
      <c r="F234" s="7" t="str">
        <f>_xlfn.XLOOKUP(A234,'Midical Examination'!$A$2:$A$2336,'Midical Examination'!$E$2:$E$2336)</f>
        <v>No</v>
      </c>
      <c r="G234" s="7" t="str">
        <f>_xlfn.XLOOKUP(A234,'Midical Examination'!$A$2:$A$2336,'Midical Examination'!$F$2:$F$2336)</f>
        <v>Yes</v>
      </c>
      <c r="H234" s="13">
        <f>_xlfn.XLOOKUP(A234,'Midical Examination'!$A$2:$A$2336,'Midical Examination'!$G$2:$G$2336)</f>
        <v>1</v>
      </c>
      <c r="I234" s="7" t="str">
        <f>_xlfn.XLOOKUP(A234,'Midical Examination'!$A$2:$A$2336,'Midical Examination'!$H$2:$H$2336)</f>
        <v>yes</v>
      </c>
      <c r="J234" s="1" t="str">
        <f>_xlfn.XLOOKUP(A234,'Midical Examination'!$A$2:$A$2336,'Midical Examination'!$I$2:$I$2336)</f>
        <v>Obesity</v>
      </c>
      <c r="K234" s="1" t="str">
        <f t="shared" si="6"/>
        <v>Pre-Diabetic</v>
      </c>
      <c r="L234" s="12">
        <f>_xlfn.XLOOKUP(A234,'Hospitalisation Details'!$A$2:$A$2339,'Hospitalisation Details'!$L$2:$L$2339)</f>
        <v>37805</v>
      </c>
      <c r="M234" s="14">
        <f>_xlfn.XLOOKUP(A234,'Hospitalisation Details'!$A$2:$A$2339,'Hospitalisation Details'!$F$2:$F$2339)</f>
        <v>34779.620000000003</v>
      </c>
      <c r="N234" s="1" t="str">
        <f>_xlfn.XLOOKUP(A234,'Hospitalisation Details'!$A$2:$A$2339,'Hospitalisation Details'!$G$2:$G$2339)</f>
        <v>tier - 1</v>
      </c>
      <c r="O234" s="1" t="str">
        <f>_xlfn.XLOOKUP(A234,'Hospitalisation Details'!$A$2:$A$2339,'Hospitalisation Details'!$H$2:$H$2339)</f>
        <v>tier - 2</v>
      </c>
      <c r="P234" s="1" t="str">
        <f>_xlfn.XLOOKUP(A234,'Hospitalisation Details'!$A$2:$A$2339,'Hospitalisation Details'!$I$2:$I$2339)</f>
        <v>R1011</v>
      </c>
      <c r="Q234" s="75">
        <f>_xlfn.XLOOKUP(A234,'Hospitalisation Details'!$A$2:$A$2339,'Hospitalisation Details'!$M$2:$M$2339)</f>
        <v>19</v>
      </c>
      <c r="R234" s="1" t="str">
        <f t="shared" si="7"/>
        <v>Young</v>
      </c>
    </row>
    <row r="235" spans="1:18" ht="15.6" x14ac:dyDescent="0.3">
      <c r="A235" s="4" t="s">
        <v>234</v>
      </c>
      <c r="B235" s="1" t="str">
        <f>_xlfn.XLOOKUP(A235,'Customer Names'!$A$2:$A$2336,'Customer Names'!$D$2:$D$2336)</f>
        <v xml:space="preserve"> Brian M</v>
      </c>
      <c r="C235" s="1">
        <f>_xlfn.XLOOKUP(A235,'Midical Examination'!$A$2:$A$2336,'Midical Examination'!$B$2:$B$2336)</f>
        <v>31.68</v>
      </c>
      <c r="D235" s="1">
        <f>_xlfn.XLOOKUP(A235,'Midical Examination'!$A$2:$A$2336,'Midical Examination'!$C$2:$C$2336)</f>
        <v>4.4000000000000004</v>
      </c>
      <c r="E235" s="7" t="str">
        <f>_xlfn.XLOOKUP(A235,'Midical Examination'!$A$2:$A$2336,'Midical Examination'!$D$2:$D$2336)</f>
        <v>No</v>
      </c>
      <c r="F235" s="7" t="str">
        <f>_xlfn.XLOOKUP(A235,'Midical Examination'!$A$2:$A$2336,'Midical Examination'!$E$2:$E$2336)</f>
        <v>No</v>
      </c>
      <c r="G235" s="7" t="str">
        <f>_xlfn.XLOOKUP(A235,'Midical Examination'!$A$2:$A$2336,'Midical Examination'!$F$2:$F$2336)</f>
        <v>No</v>
      </c>
      <c r="H235" s="13">
        <f>_xlfn.XLOOKUP(A235,'Midical Examination'!$A$2:$A$2336,'Midical Examination'!$G$2:$G$2336)</f>
        <v>0</v>
      </c>
      <c r="I235" s="7" t="str">
        <f>_xlfn.XLOOKUP(A235,'Midical Examination'!$A$2:$A$2336,'Midical Examination'!$H$2:$H$2336)</f>
        <v>yes</v>
      </c>
      <c r="J235" s="1" t="str">
        <f>_xlfn.XLOOKUP(A235,'Midical Examination'!$A$2:$A$2336,'Midical Examination'!$I$2:$I$2336)</f>
        <v>Obesity</v>
      </c>
      <c r="K235" s="1" t="str">
        <f t="shared" si="6"/>
        <v>Normal</v>
      </c>
      <c r="L235" s="12">
        <f>_xlfn.XLOOKUP(A235,'Hospitalisation Details'!$A$2:$A$2339,'Hospitalisation Details'!$L$2:$L$2339)</f>
        <v>34522</v>
      </c>
      <c r="M235" s="14">
        <f>_xlfn.XLOOKUP(A235,'Hospitalisation Details'!$A$2:$A$2339,'Hospitalisation Details'!$F$2:$F$2339)</f>
        <v>34672.15</v>
      </c>
      <c r="N235" s="1" t="str">
        <f>_xlfn.XLOOKUP(A235,'Hospitalisation Details'!$A$2:$A$2339,'Hospitalisation Details'!$G$2:$G$2339)</f>
        <v>tier - 1</v>
      </c>
      <c r="O235" s="1" t="str">
        <f>_xlfn.XLOOKUP(A235,'Hospitalisation Details'!$A$2:$A$2339,'Hospitalisation Details'!$H$2:$H$2339)</f>
        <v>tier - 3</v>
      </c>
      <c r="P235" s="1" t="str">
        <f>_xlfn.XLOOKUP(A235,'Hospitalisation Details'!$A$2:$A$2339,'Hospitalisation Details'!$I$2:$I$2339)</f>
        <v>R1013</v>
      </c>
      <c r="Q235" s="75">
        <f>_xlfn.XLOOKUP(A235,'Hospitalisation Details'!$A$2:$A$2339,'Hospitalisation Details'!$M$2:$M$2339)</f>
        <v>28</v>
      </c>
      <c r="R235" s="1" t="str">
        <f t="shared" si="7"/>
        <v>Adult</v>
      </c>
    </row>
    <row r="236" spans="1:18" ht="15.6" x14ac:dyDescent="0.3">
      <c r="A236" s="4" t="s">
        <v>235</v>
      </c>
      <c r="B236" s="1" t="str">
        <f>_xlfn.XLOOKUP(A236,'Customer Names'!$A$2:$A$2336,'Customer Names'!$D$2:$D$2336)</f>
        <v xml:space="preserve"> Jeremy</v>
      </c>
      <c r="C236" s="1">
        <f>_xlfn.XLOOKUP(A236,'Midical Examination'!$A$2:$A$2336,'Midical Examination'!$B$2:$B$2336)</f>
        <v>33.534999999999997</v>
      </c>
      <c r="D236" s="1">
        <f>_xlfn.XLOOKUP(A236,'Midical Examination'!$A$2:$A$2336,'Midical Examination'!$C$2:$C$2336)</f>
        <v>6.23</v>
      </c>
      <c r="E236" s="7" t="str">
        <f>_xlfn.XLOOKUP(A236,'Midical Examination'!$A$2:$A$2336,'Midical Examination'!$D$2:$D$2336)</f>
        <v>No</v>
      </c>
      <c r="F236" s="7" t="str">
        <f>_xlfn.XLOOKUP(A236,'Midical Examination'!$A$2:$A$2336,'Midical Examination'!$E$2:$E$2336)</f>
        <v>yes</v>
      </c>
      <c r="G236" s="7" t="str">
        <f>_xlfn.XLOOKUP(A236,'Midical Examination'!$A$2:$A$2336,'Midical Examination'!$F$2:$F$2336)</f>
        <v>No</v>
      </c>
      <c r="H236" s="13">
        <f>_xlfn.XLOOKUP(A236,'Midical Examination'!$A$2:$A$2336,'Midical Examination'!$G$2:$G$2336)</f>
        <v>1</v>
      </c>
      <c r="I236" s="7" t="str">
        <f>_xlfn.XLOOKUP(A236,'Midical Examination'!$A$2:$A$2336,'Midical Examination'!$H$2:$H$2336)</f>
        <v>yes</v>
      </c>
      <c r="J236" s="1" t="str">
        <f>_xlfn.XLOOKUP(A236,'Midical Examination'!$A$2:$A$2336,'Midical Examination'!$I$2:$I$2336)</f>
        <v>Obesity</v>
      </c>
      <c r="K236" s="1" t="str">
        <f t="shared" si="6"/>
        <v>Pre-Diabetic</v>
      </c>
      <c r="L236" s="12">
        <f>_xlfn.XLOOKUP(A236,'Hospitalisation Details'!$A$2:$A$2339,'Hospitalisation Details'!$L$2:$L$2339)</f>
        <v>38269</v>
      </c>
      <c r="M236" s="14">
        <f>_xlfn.XLOOKUP(A236,'Hospitalisation Details'!$A$2:$A$2339,'Hospitalisation Details'!$F$2:$F$2339)</f>
        <v>34617.839999999997</v>
      </c>
      <c r="N236" s="1" t="str">
        <f>_xlfn.XLOOKUP(A236,'Hospitalisation Details'!$A$2:$A$2339,'Hospitalisation Details'!$G$2:$G$2339)</f>
        <v>tier - 1</v>
      </c>
      <c r="O236" s="1" t="str">
        <f>_xlfn.XLOOKUP(A236,'Hospitalisation Details'!$A$2:$A$2339,'Hospitalisation Details'!$H$2:$H$2339)</f>
        <v>tier - 3</v>
      </c>
      <c r="P236" s="1" t="str">
        <f>_xlfn.XLOOKUP(A236,'Hospitalisation Details'!$A$2:$A$2339,'Hospitalisation Details'!$I$2:$I$2339)</f>
        <v>R1016</v>
      </c>
      <c r="Q236" s="75">
        <f>_xlfn.XLOOKUP(A236,'Hospitalisation Details'!$A$2:$A$2339,'Hospitalisation Details'!$M$2:$M$2339)</f>
        <v>18</v>
      </c>
      <c r="R236" s="1" t="str">
        <f t="shared" si="7"/>
        <v>Young</v>
      </c>
    </row>
    <row r="237" spans="1:18" ht="15.6" x14ac:dyDescent="0.3">
      <c r="A237" s="4" t="s">
        <v>236</v>
      </c>
      <c r="B237" s="1" t="str">
        <f>_xlfn.XLOOKUP(A237,'Customer Names'!$A$2:$A$2336,'Customer Names'!$D$2:$D$2336)</f>
        <v xml:space="preserve"> Susannah</v>
      </c>
      <c r="C237" s="1">
        <f>_xlfn.XLOOKUP(A237,'Midical Examination'!$A$2:$A$2336,'Midical Examination'!$B$2:$B$2336)</f>
        <v>31.92</v>
      </c>
      <c r="D237" s="1">
        <f>_xlfn.XLOOKUP(A237,'Midical Examination'!$A$2:$A$2336,'Midical Examination'!$C$2:$C$2336)</f>
        <v>5.33</v>
      </c>
      <c r="E237" s="7" t="str">
        <f>_xlfn.XLOOKUP(A237,'Midical Examination'!$A$2:$A$2336,'Midical Examination'!$D$2:$D$2336)</f>
        <v>yes</v>
      </c>
      <c r="F237" s="7" t="str">
        <f>_xlfn.XLOOKUP(A237,'Midical Examination'!$A$2:$A$2336,'Midical Examination'!$E$2:$E$2336)</f>
        <v>No</v>
      </c>
      <c r="G237" s="7" t="str">
        <f>_xlfn.XLOOKUP(A237,'Midical Examination'!$A$2:$A$2336,'Midical Examination'!$F$2:$F$2336)</f>
        <v>No</v>
      </c>
      <c r="H237" s="13">
        <f>_xlfn.XLOOKUP(A237,'Midical Examination'!$A$2:$A$2336,'Midical Examination'!$G$2:$G$2336)</f>
        <v>0</v>
      </c>
      <c r="I237" s="7" t="str">
        <f>_xlfn.XLOOKUP(A237,'Midical Examination'!$A$2:$A$2336,'Midical Examination'!$H$2:$H$2336)</f>
        <v>yes</v>
      </c>
      <c r="J237" s="1" t="str">
        <f>_xlfn.XLOOKUP(A237,'Midical Examination'!$A$2:$A$2336,'Midical Examination'!$I$2:$I$2336)</f>
        <v>Obesity</v>
      </c>
      <c r="K237" s="1" t="str">
        <f t="shared" si="6"/>
        <v>Normal</v>
      </c>
      <c r="L237" s="12">
        <f>_xlfn.XLOOKUP(A237,'Hospitalisation Details'!$A$2:$A$2339,'Hospitalisation Details'!$L$2:$L$2339)</f>
        <v>28089</v>
      </c>
      <c r="M237" s="14">
        <f>_xlfn.XLOOKUP(A237,'Hospitalisation Details'!$A$2:$A$2339,'Hospitalisation Details'!$F$2:$F$2339)</f>
        <v>34543.39</v>
      </c>
      <c r="N237" s="1" t="str">
        <f>_xlfn.XLOOKUP(A237,'Hospitalisation Details'!$A$2:$A$2339,'Hospitalisation Details'!$G$2:$G$2339)</f>
        <v>tier - 2</v>
      </c>
      <c r="O237" s="1" t="str">
        <f>_xlfn.XLOOKUP(A237,'Hospitalisation Details'!$A$2:$A$2339,'Hospitalisation Details'!$H$2:$H$2339)</f>
        <v>tier - 3</v>
      </c>
      <c r="P237" s="1" t="str">
        <f>_xlfn.XLOOKUP(A237,'Hospitalisation Details'!$A$2:$A$2339,'Hospitalisation Details'!$I$2:$I$2339)</f>
        <v>R1011</v>
      </c>
      <c r="Q237" s="75">
        <f>_xlfn.XLOOKUP(A237,'Hospitalisation Details'!$A$2:$A$2339,'Hospitalisation Details'!$M$2:$M$2339)</f>
        <v>46</v>
      </c>
      <c r="R237" s="1" t="str">
        <f t="shared" si="7"/>
        <v>Middle Aged</v>
      </c>
    </row>
    <row r="238" spans="1:18" ht="15.6" x14ac:dyDescent="0.3">
      <c r="A238" s="4" t="s">
        <v>237</v>
      </c>
      <c r="B238" s="1" t="str">
        <f>_xlfn.XLOOKUP(A238,'Customer Names'!$A$2:$A$2336,'Customer Names'!$D$2:$D$2336)</f>
        <v xml:space="preserve"> Randy</v>
      </c>
      <c r="C238" s="1">
        <f>_xlfn.XLOOKUP(A238,'Midical Examination'!$A$2:$A$2336,'Midical Examination'!$B$2:$B$2336)</f>
        <v>32.700000000000003</v>
      </c>
      <c r="D238" s="1">
        <f>_xlfn.XLOOKUP(A238,'Midical Examination'!$A$2:$A$2336,'Midical Examination'!$C$2:$C$2336)</f>
        <v>4.09</v>
      </c>
      <c r="E238" s="7" t="str">
        <f>_xlfn.XLOOKUP(A238,'Midical Examination'!$A$2:$A$2336,'Midical Examination'!$D$2:$D$2336)</f>
        <v>No</v>
      </c>
      <c r="F238" s="7" t="str">
        <f>_xlfn.XLOOKUP(A238,'Midical Examination'!$A$2:$A$2336,'Midical Examination'!$E$2:$E$2336)</f>
        <v>No</v>
      </c>
      <c r="G238" s="7" t="str">
        <f>_xlfn.XLOOKUP(A238,'Midical Examination'!$A$2:$A$2336,'Midical Examination'!$F$2:$F$2336)</f>
        <v>No</v>
      </c>
      <c r="H238" s="13">
        <f>_xlfn.XLOOKUP(A238,'Midical Examination'!$A$2:$A$2336,'Midical Examination'!$G$2:$G$2336)</f>
        <v>1</v>
      </c>
      <c r="I238" s="7" t="str">
        <f>_xlfn.XLOOKUP(A238,'Midical Examination'!$A$2:$A$2336,'Midical Examination'!$H$2:$H$2336)</f>
        <v>yes</v>
      </c>
      <c r="J238" s="1" t="str">
        <f>_xlfn.XLOOKUP(A238,'Midical Examination'!$A$2:$A$2336,'Midical Examination'!$I$2:$I$2336)</f>
        <v>Obesity</v>
      </c>
      <c r="K238" s="1" t="str">
        <f t="shared" si="6"/>
        <v>Normal</v>
      </c>
      <c r="L238" s="12">
        <f>_xlfn.XLOOKUP(A238,'Hospitalisation Details'!$A$2:$A$2339,'Hospitalisation Details'!$L$2:$L$2339)</f>
        <v>35970</v>
      </c>
      <c r="M238" s="14">
        <f>_xlfn.XLOOKUP(A238,'Hospitalisation Details'!$A$2:$A$2339,'Hospitalisation Details'!$F$2:$F$2339)</f>
        <v>34472.839999999997</v>
      </c>
      <c r="N238" s="1" t="str">
        <f>_xlfn.XLOOKUP(A238,'Hospitalisation Details'!$A$2:$A$2339,'Hospitalisation Details'!$G$2:$G$2339)</f>
        <v>tier - 1</v>
      </c>
      <c r="O238" s="1" t="str">
        <f>_xlfn.XLOOKUP(A238,'Hospitalisation Details'!$A$2:$A$2339,'Hospitalisation Details'!$H$2:$H$2339)</f>
        <v>tier - 3</v>
      </c>
      <c r="P238" s="1" t="str">
        <f>_xlfn.XLOOKUP(A238,'Hospitalisation Details'!$A$2:$A$2339,'Hospitalisation Details'!$I$2:$I$2339)</f>
        <v>R1011</v>
      </c>
      <c r="Q238" s="75">
        <f>_xlfn.XLOOKUP(A238,'Hospitalisation Details'!$A$2:$A$2339,'Hospitalisation Details'!$M$2:$M$2339)</f>
        <v>24</v>
      </c>
      <c r="R238" s="1" t="str">
        <f t="shared" si="7"/>
        <v>Adult</v>
      </c>
    </row>
    <row r="239" spans="1:18" ht="15.6" x14ac:dyDescent="0.3">
      <c r="A239" s="4" t="s">
        <v>238</v>
      </c>
      <c r="B239" s="1" t="str">
        <f>_xlfn.XLOOKUP(A239,'Customer Names'!$A$2:$A$2336,'Customer Names'!$D$2:$D$2336)</f>
        <v xml:space="preserve"> Leslie</v>
      </c>
      <c r="C239" s="1">
        <f>_xlfn.XLOOKUP(A239,'Midical Examination'!$A$2:$A$2336,'Midical Examination'!$B$2:$B$2336)</f>
        <v>41.25</v>
      </c>
      <c r="D239" s="1">
        <f>_xlfn.XLOOKUP(A239,'Midical Examination'!$A$2:$A$2336,'Midical Examination'!$C$2:$C$2336)</f>
        <v>5.19</v>
      </c>
      <c r="E239" s="7" t="str">
        <f>_xlfn.XLOOKUP(A239,'Midical Examination'!$A$2:$A$2336,'Midical Examination'!$D$2:$D$2336)</f>
        <v>No</v>
      </c>
      <c r="F239" s="7" t="str">
        <f>_xlfn.XLOOKUP(A239,'Midical Examination'!$A$2:$A$2336,'Midical Examination'!$E$2:$E$2336)</f>
        <v>No</v>
      </c>
      <c r="G239" s="7" t="str">
        <f>_xlfn.XLOOKUP(A239,'Midical Examination'!$A$2:$A$2336,'Midical Examination'!$F$2:$F$2336)</f>
        <v>No</v>
      </c>
      <c r="H239" s="13">
        <f>_xlfn.XLOOKUP(A239,'Midical Examination'!$A$2:$A$2336,'Midical Examination'!$G$2:$G$2336)</f>
        <v>0</v>
      </c>
      <c r="I239" s="7" t="str">
        <f>_xlfn.XLOOKUP(A239,'Midical Examination'!$A$2:$A$2336,'Midical Examination'!$H$2:$H$2336)</f>
        <v>yes</v>
      </c>
      <c r="J239" s="1" t="str">
        <f>_xlfn.XLOOKUP(A239,'Midical Examination'!$A$2:$A$2336,'Midical Examination'!$I$2:$I$2336)</f>
        <v>Obesity</v>
      </c>
      <c r="K239" s="1" t="str">
        <f t="shared" si="6"/>
        <v>Normal</v>
      </c>
      <c r="L239" s="12">
        <f>_xlfn.XLOOKUP(A239,'Hospitalisation Details'!$A$2:$A$2339,'Hospitalisation Details'!$L$2:$L$2339)</f>
        <v>33140</v>
      </c>
      <c r="M239" s="14">
        <f>_xlfn.XLOOKUP(A239,'Hospitalisation Details'!$A$2:$A$2339,'Hospitalisation Details'!$F$2:$F$2339)</f>
        <v>34456.269999999997</v>
      </c>
      <c r="N239" s="1" t="str">
        <f>_xlfn.XLOOKUP(A239,'Hospitalisation Details'!$A$2:$A$2339,'Hospitalisation Details'!$G$2:$G$2339)</f>
        <v>tier - 1</v>
      </c>
      <c r="O239" s="1" t="str">
        <f>_xlfn.XLOOKUP(A239,'Hospitalisation Details'!$A$2:$A$2339,'Hospitalisation Details'!$H$2:$H$2339)</f>
        <v>tier - 2</v>
      </c>
      <c r="P239" s="1" t="str">
        <f>_xlfn.XLOOKUP(A239,'Hospitalisation Details'!$A$2:$A$2339,'Hospitalisation Details'!$I$2:$I$2339)</f>
        <v>R1011</v>
      </c>
      <c r="Q239" s="75">
        <f>_xlfn.XLOOKUP(A239,'Hospitalisation Details'!$A$2:$A$2339,'Hospitalisation Details'!$M$2:$M$2339)</f>
        <v>32</v>
      </c>
      <c r="R239" s="1" t="str">
        <f t="shared" si="7"/>
        <v>Adult</v>
      </c>
    </row>
    <row r="240" spans="1:18" ht="15.6" x14ac:dyDescent="0.3">
      <c r="A240" s="4" t="s">
        <v>239</v>
      </c>
      <c r="B240" s="1" t="str">
        <f>_xlfn.XLOOKUP(A240,'Customer Names'!$A$2:$A$2336,'Customer Names'!$D$2:$D$2336)</f>
        <v xml:space="preserve"> Brittany L</v>
      </c>
      <c r="C240" s="1">
        <f>_xlfn.XLOOKUP(A240,'Midical Examination'!$A$2:$A$2336,'Midical Examination'!$B$2:$B$2336)</f>
        <v>33.11</v>
      </c>
      <c r="D240" s="1">
        <f>_xlfn.XLOOKUP(A240,'Midical Examination'!$A$2:$A$2336,'Midical Examination'!$C$2:$C$2336)</f>
        <v>4.12</v>
      </c>
      <c r="E240" s="7" t="str">
        <f>_xlfn.XLOOKUP(A240,'Midical Examination'!$A$2:$A$2336,'Midical Examination'!$D$2:$D$2336)</f>
        <v>No</v>
      </c>
      <c r="F240" s="7" t="str">
        <f>_xlfn.XLOOKUP(A240,'Midical Examination'!$A$2:$A$2336,'Midical Examination'!$E$2:$E$2336)</f>
        <v>No</v>
      </c>
      <c r="G240" s="7" t="str">
        <f>_xlfn.XLOOKUP(A240,'Midical Examination'!$A$2:$A$2336,'Midical Examination'!$F$2:$F$2336)</f>
        <v>Yes</v>
      </c>
      <c r="H240" s="13">
        <f>_xlfn.XLOOKUP(A240,'Midical Examination'!$A$2:$A$2336,'Midical Examination'!$G$2:$G$2336)</f>
        <v>1</v>
      </c>
      <c r="I240" s="7" t="str">
        <f>_xlfn.XLOOKUP(A240,'Midical Examination'!$A$2:$A$2336,'Midical Examination'!$H$2:$H$2336)</f>
        <v>yes</v>
      </c>
      <c r="J240" s="1" t="str">
        <f>_xlfn.XLOOKUP(A240,'Midical Examination'!$A$2:$A$2336,'Midical Examination'!$I$2:$I$2336)</f>
        <v>Obesity</v>
      </c>
      <c r="K240" s="1" t="str">
        <f t="shared" si="6"/>
        <v>Normal</v>
      </c>
      <c r="L240" s="12">
        <f>_xlfn.XLOOKUP(A240,'Hospitalisation Details'!$A$2:$A$2339,'Hospitalisation Details'!$L$2:$L$2339)</f>
        <v>37899</v>
      </c>
      <c r="M240" s="14">
        <f>_xlfn.XLOOKUP(A240,'Hospitalisation Details'!$A$2:$A$2339,'Hospitalisation Details'!$F$2:$F$2339)</f>
        <v>34439.86</v>
      </c>
      <c r="N240" s="1" t="str">
        <f>_xlfn.XLOOKUP(A240,'Hospitalisation Details'!$A$2:$A$2339,'Hospitalisation Details'!$G$2:$G$2339)</f>
        <v>tier - 2</v>
      </c>
      <c r="O240" s="1" t="str">
        <f>_xlfn.XLOOKUP(A240,'Hospitalisation Details'!$A$2:$A$2339,'Hospitalisation Details'!$H$2:$H$2339)</f>
        <v>tier - 1</v>
      </c>
      <c r="P240" s="1" t="str">
        <f>_xlfn.XLOOKUP(A240,'Hospitalisation Details'!$A$2:$A$2339,'Hospitalisation Details'!$I$2:$I$2339)</f>
        <v>R1013</v>
      </c>
      <c r="Q240" s="75">
        <f>_xlfn.XLOOKUP(A240,'Hospitalisation Details'!$A$2:$A$2339,'Hospitalisation Details'!$M$2:$M$2339)</f>
        <v>19</v>
      </c>
      <c r="R240" s="1" t="str">
        <f t="shared" si="7"/>
        <v>Young</v>
      </c>
    </row>
    <row r="241" spans="1:18" ht="15.6" x14ac:dyDescent="0.3">
      <c r="A241" s="4" t="s">
        <v>240</v>
      </c>
      <c r="B241" s="1" t="str">
        <f>_xlfn.XLOOKUP(A241,'Customer Names'!$A$2:$A$2336,'Customer Names'!$D$2:$D$2336)</f>
        <v xml:space="preserve"> Cassie J</v>
      </c>
      <c r="C241" s="1">
        <f>_xlfn.XLOOKUP(A241,'Midical Examination'!$A$2:$A$2336,'Midical Examination'!$B$2:$B$2336)</f>
        <v>36.159999999999997</v>
      </c>
      <c r="D241" s="1">
        <f>_xlfn.XLOOKUP(A241,'Midical Examination'!$A$2:$A$2336,'Midical Examination'!$C$2:$C$2336)</f>
        <v>5.0999999999999996</v>
      </c>
      <c r="E241" s="7" t="str">
        <f>_xlfn.XLOOKUP(A241,'Midical Examination'!$A$2:$A$2336,'Midical Examination'!$D$2:$D$2336)</f>
        <v>No</v>
      </c>
      <c r="F241" s="7" t="str">
        <f>_xlfn.XLOOKUP(A241,'Midical Examination'!$A$2:$A$2336,'Midical Examination'!$E$2:$E$2336)</f>
        <v>No</v>
      </c>
      <c r="G241" s="7" t="str">
        <f>_xlfn.XLOOKUP(A241,'Midical Examination'!$A$2:$A$2336,'Midical Examination'!$F$2:$F$2336)</f>
        <v>No</v>
      </c>
      <c r="H241" s="13">
        <f>_xlfn.XLOOKUP(A241,'Midical Examination'!$A$2:$A$2336,'Midical Examination'!$G$2:$G$2336)</f>
        <v>1</v>
      </c>
      <c r="I241" s="7" t="str">
        <f>_xlfn.XLOOKUP(A241,'Midical Examination'!$A$2:$A$2336,'Midical Examination'!$H$2:$H$2336)</f>
        <v>yes</v>
      </c>
      <c r="J241" s="1" t="str">
        <f>_xlfn.XLOOKUP(A241,'Midical Examination'!$A$2:$A$2336,'Midical Examination'!$I$2:$I$2336)</f>
        <v>Obesity</v>
      </c>
      <c r="K241" s="1" t="str">
        <f t="shared" si="6"/>
        <v>Normal</v>
      </c>
      <c r="L241" s="12">
        <f>_xlfn.XLOOKUP(A241,'Hospitalisation Details'!$A$2:$A$2339,'Hospitalisation Details'!$L$2:$L$2339)</f>
        <v>30956</v>
      </c>
      <c r="M241" s="14">
        <f>_xlfn.XLOOKUP(A241,'Hospitalisation Details'!$A$2:$A$2339,'Hospitalisation Details'!$F$2:$F$2339)</f>
        <v>34402.22</v>
      </c>
      <c r="N241" s="1" t="str">
        <f>_xlfn.XLOOKUP(A241,'Hospitalisation Details'!$A$2:$A$2339,'Hospitalisation Details'!$G$2:$G$2339)</f>
        <v>tier - 2</v>
      </c>
      <c r="O241" s="1" t="str">
        <f>_xlfn.XLOOKUP(A241,'Hospitalisation Details'!$A$2:$A$2339,'Hospitalisation Details'!$H$2:$H$2339)</f>
        <v>tier - 3</v>
      </c>
      <c r="P241" s="1" t="str">
        <f>_xlfn.XLOOKUP(A241,'Hospitalisation Details'!$A$2:$A$2339,'Hospitalisation Details'!$I$2:$I$2339)</f>
        <v>R1011</v>
      </c>
      <c r="Q241" s="75">
        <f>_xlfn.XLOOKUP(A241,'Hospitalisation Details'!$A$2:$A$2339,'Hospitalisation Details'!$M$2:$M$2339)</f>
        <v>38</v>
      </c>
      <c r="R241" s="1" t="str">
        <f t="shared" si="7"/>
        <v>Adult</v>
      </c>
    </row>
    <row r="242" spans="1:18" ht="15.6" x14ac:dyDescent="0.3">
      <c r="A242" s="4" t="s">
        <v>241</v>
      </c>
      <c r="B242" s="1" t="str">
        <f>_xlfn.XLOOKUP(A242,'Customer Names'!$A$2:$A$2336,'Customer Names'!$D$2:$D$2336)</f>
        <v xml:space="preserve"> Peter W</v>
      </c>
      <c r="C242" s="1">
        <f>_xlfn.XLOOKUP(A242,'Midical Examination'!$A$2:$A$2336,'Midical Examination'!$B$2:$B$2336)</f>
        <v>33.72</v>
      </c>
      <c r="D242" s="1">
        <f>_xlfn.XLOOKUP(A242,'Midical Examination'!$A$2:$A$2336,'Midical Examination'!$C$2:$C$2336)</f>
        <v>6.21</v>
      </c>
      <c r="E242" s="7" t="str">
        <f>_xlfn.XLOOKUP(A242,'Midical Examination'!$A$2:$A$2336,'Midical Examination'!$D$2:$D$2336)</f>
        <v>yes</v>
      </c>
      <c r="F242" s="7" t="str">
        <f>_xlfn.XLOOKUP(A242,'Midical Examination'!$A$2:$A$2336,'Midical Examination'!$E$2:$E$2336)</f>
        <v>No</v>
      </c>
      <c r="G242" s="7" t="str">
        <f>_xlfn.XLOOKUP(A242,'Midical Examination'!$A$2:$A$2336,'Midical Examination'!$F$2:$F$2336)</f>
        <v>Yes</v>
      </c>
      <c r="H242" s="13">
        <f>_xlfn.XLOOKUP(A242,'Midical Examination'!$A$2:$A$2336,'Midical Examination'!$G$2:$G$2336)</f>
        <v>1</v>
      </c>
      <c r="I242" s="7" t="str">
        <f>_xlfn.XLOOKUP(A242,'Midical Examination'!$A$2:$A$2336,'Midical Examination'!$H$2:$H$2336)</f>
        <v>yes</v>
      </c>
      <c r="J242" s="1" t="str">
        <f>_xlfn.XLOOKUP(A242,'Midical Examination'!$A$2:$A$2336,'Midical Examination'!$I$2:$I$2336)</f>
        <v>Obesity</v>
      </c>
      <c r="K242" s="1" t="str">
        <f t="shared" si="6"/>
        <v>Pre-Diabetic</v>
      </c>
      <c r="L242" s="12">
        <f>_xlfn.XLOOKUP(A242,'Hospitalisation Details'!$A$2:$A$2339,'Hospitalisation Details'!$L$2:$L$2339)</f>
        <v>30591</v>
      </c>
      <c r="M242" s="14">
        <f>_xlfn.XLOOKUP(A242,'Hospitalisation Details'!$A$2:$A$2339,'Hospitalisation Details'!$F$2:$F$2339)</f>
        <v>34307.22</v>
      </c>
      <c r="N242" s="1" t="str">
        <f>_xlfn.XLOOKUP(A242,'Hospitalisation Details'!$A$2:$A$2339,'Hospitalisation Details'!$G$2:$G$2339)</f>
        <v>tier - 2</v>
      </c>
      <c r="O242" s="1" t="str">
        <f>_xlfn.XLOOKUP(A242,'Hospitalisation Details'!$A$2:$A$2339,'Hospitalisation Details'!$H$2:$H$2339)</f>
        <v>tier - 2</v>
      </c>
      <c r="P242" s="1" t="str">
        <f>_xlfn.XLOOKUP(A242,'Hospitalisation Details'!$A$2:$A$2339,'Hospitalisation Details'!$I$2:$I$2339)</f>
        <v>R1012</v>
      </c>
      <c r="Q242" s="75">
        <f>_xlfn.XLOOKUP(A242,'Hospitalisation Details'!$A$2:$A$2339,'Hospitalisation Details'!$M$2:$M$2339)</f>
        <v>39</v>
      </c>
      <c r="R242" s="1" t="str">
        <f t="shared" si="7"/>
        <v>Adult</v>
      </c>
    </row>
    <row r="243" spans="1:18" ht="15.6" x14ac:dyDescent="0.3">
      <c r="A243" s="4" t="s">
        <v>242</v>
      </c>
      <c r="B243" s="1" t="str">
        <f>_xlfn.XLOOKUP(A243,'Customer Names'!$A$2:$A$2336,'Customer Names'!$D$2:$D$2336)</f>
        <v xml:space="preserve"> Douglas</v>
      </c>
      <c r="C243" s="1">
        <f>_xlfn.XLOOKUP(A243,'Midical Examination'!$A$2:$A$2336,'Midical Examination'!$B$2:$B$2336)</f>
        <v>37.74</v>
      </c>
      <c r="D243" s="1">
        <f>_xlfn.XLOOKUP(A243,'Midical Examination'!$A$2:$A$2336,'Midical Examination'!$C$2:$C$2336)</f>
        <v>9.5299999999999994</v>
      </c>
      <c r="E243" s="7" t="str">
        <f>_xlfn.XLOOKUP(A243,'Midical Examination'!$A$2:$A$2336,'Midical Examination'!$D$2:$D$2336)</f>
        <v>yes</v>
      </c>
      <c r="F243" s="7" t="str">
        <f>_xlfn.XLOOKUP(A243,'Midical Examination'!$A$2:$A$2336,'Midical Examination'!$E$2:$E$2336)</f>
        <v>No</v>
      </c>
      <c r="G243" s="7" t="str">
        <f>_xlfn.XLOOKUP(A243,'Midical Examination'!$A$2:$A$2336,'Midical Examination'!$F$2:$F$2336)</f>
        <v>No</v>
      </c>
      <c r="H243" s="13">
        <f>_xlfn.XLOOKUP(A243,'Midical Examination'!$A$2:$A$2336,'Midical Examination'!$G$2:$G$2336)</f>
        <v>1</v>
      </c>
      <c r="I243" s="7" t="str">
        <f>_xlfn.XLOOKUP(A243,'Midical Examination'!$A$2:$A$2336,'Midical Examination'!$H$2:$H$2336)</f>
        <v>yes</v>
      </c>
      <c r="J243" s="1" t="str">
        <f>_xlfn.XLOOKUP(A243,'Midical Examination'!$A$2:$A$2336,'Midical Examination'!$I$2:$I$2336)</f>
        <v>Obesity</v>
      </c>
      <c r="K243" s="1" t="str">
        <f t="shared" si="6"/>
        <v>Diabetic</v>
      </c>
      <c r="L243" s="12">
        <f>_xlfn.XLOOKUP(A243,'Hospitalisation Details'!$A$2:$A$2339,'Hospitalisation Details'!$L$2:$L$2339)</f>
        <v>31696</v>
      </c>
      <c r="M243" s="14">
        <f>_xlfn.XLOOKUP(A243,'Hospitalisation Details'!$A$2:$A$2339,'Hospitalisation Details'!$F$2:$F$2339)</f>
        <v>34293.120000000003</v>
      </c>
      <c r="N243" s="1" t="str">
        <f>_xlfn.XLOOKUP(A243,'Hospitalisation Details'!$A$2:$A$2339,'Hospitalisation Details'!$G$2:$G$2339)</f>
        <v>tier - 1</v>
      </c>
      <c r="O243" s="1" t="str">
        <f>_xlfn.XLOOKUP(A243,'Hospitalisation Details'!$A$2:$A$2339,'Hospitalisation Details'!$H$2:$H$2339)</f>
        <v>tier - 2</v>
      </c>
      <c r="P243" s="1" t="str">
        <f>_xlfn.XLOOKUP(A243,'Hospitalisation Details'!$A$2:$A$2339,'Hospitalisation Details'!$I$2:$I$2339)</f>
        <v>R1011</v>
      </c>
      <c r="Q243" s="75">
        <f>_xlfn.XLOOKUP(A243,'Hospitalisation Details'!$A$2:$A$2339,'Hospitalisation Details'!$M$2:$M$2339)</f>
        <v>36</v>
      </c>
      <c r="R243" s="1" t="str">
        <f t="shared" si="7"/>
        <v>Adult</v>
      </c>
    </row>
    <row r="244" spans="1:18" ht="15.6" x14ac:dyDescent="0.3">
      <c r="A244" s="4" t="s">
        <v>243</v>
      </c>
      <c r="B244" s="1" t="str">
        <f>_xlfn.XLOOKUP(A244,'Customer Names'!$A$2:$A$2336,'Customer Names'!$D$2:$D$2336)</f>
        <v xml:space="preserve"> Dan</v>
      </c>
      <c r="C244" s="1">
        <f>_xlfn.XLOOKUP(A244,'Midical Examination'!$A$2:$A$2336,'Midical Examination'!$B$2:$B$2336)</f>
        <v>48.75</v>
      </c>
      <c r="D244" s="1">
        <f>_xlfn.XLOOKUP(A244,'Midical Examination'!$A$2:$A$2336,'Midical Examination'!$C$2:$C$2336)</f>
        <v>4.6399999999999997</v>
      </c>
      <c r="E244" s="7" t="str">
        <f>_xlfn.XLOOKUP(A244,'Midical Examination'!$A$2:$A$2336,'Midical Examination'!$D$2:$D$2336)</f>
        <v>yes</v>
      </c>
      <c r="F244" s="7" t="str">
        <f>_xlfn.XLOOKUP(A244,'Midical Examination'!$A$2:$A$2336,'Midical Examination'!$E$2:$E$2336)</f>
        <v>No</v>
      </c>
      <c r="G244" s="7" t="str">
        <f>_xlfn.XLOOKUP(A244,'Midical Examination'!$A$2:$A$2336,'Midical Examination'!$F$2:$F$2336)</f>
        <v>No</v>
      </c>
      <c r="H244" s="13">
        <f>_xlfn.XLOOKUP(A244,'Midical Examination'!$A$2:$A$2336,'Midical Examination'!$G$2:$G$2336)</f>
        <v>1</v>
      </c>
      <c r="I244" s="7" t="str">
        <f>_xlfn.XLOOKUP(A244,'Midical Examination'!$A$2:$A$2336,'Midical Examination'!$H$2:$H$2336)</f>
        <v>yes</v>
      </c>
      <c r="J244" s="1" t="str">
        <f>_xlfn.XLOOKUP(A244,'Midical Examination'!$A$2:$A$2336,'Midical Examination'!$I$2:$I$2336)</f>
        <v>Obesity</v>
      </c>
      <c r="K244" s="1" t="str">
        <f t="shared" si="6"/>
        <v>Normal</v>
      </c>
      <c r="L244" s="12">
        <f>_xlfn.XLOOKUP(A244,'Hospitalisation Details'!$A$2:$A$2339,'Hospitalisation Details'!$L$2:$L$2339)</f>
        <v>35002</v>
      </c>
      <c r="M244" s="14">
        <f>_xlfn.XLOOKUP(A244,'Hospitalisation Details'!$A$2:$A$2339,'Hospitalisation Details'!$F$2:$F$2339)</f>
        <v>34289.43</v>
      </c>
      <c r="N244" s="1" t="str">
        <f>_xlfn.XLOOKUP(A244,'Hospitalisation Details'!$A$2:$A$2339,'Hospitalisation Details'!$G$2:$G$2339)</f>
        <v>tier - 1</v>
      </c>
      <c r="O244" s="1" t="str">
        <f>_xlfn.XLOOKUP(A244,'Hospitalisation Details'!$A$2:$A$2339,'Hospitalisation Details'!$H$2:$H$2339)</f>
        <v>tier - 1</v>
      </c>
      <c r="P244" s="1" t="str">
        <f>_xlfn.XLOOKUP(A244,'Hospitalisation Details'!$A$2:$A$2339,'Hospitalisation Details'!$I$2:$I$2339)</f>
        <v>R1011</v>
      </c>
      <c r="Q244" s="75">
        <f>_xlfn.XLOOKUP(A244,'Hospitalisation Details'!$A$2:$A$2339,'Hospitalisation Details'!$M$2:$M$2339)</f>
        <v>27</v>
      </c>
      <c r="R244" s="1" t="str">
        <f t="shared" si="7"/>
        <v>Adult</v>
      </c>
    </row>
    <row r="245" spans="1:18" ht="15.6" x14ac:dyDescent="0.3">
      <c r="A245" s="4" t="s">
        <v>244</v>
      </c>
      <c r="B245" s="1" t="str">
        <f>_xlfn.XLOOKUP(A245,'Customer Names'!$A$2:$A$2336,'Customer Names'!$D$2:$D$2336)</f>
        <v xml:space="preserve"> Dan M</v>
      </c>
      <c r="C245" s="1">
        <f>_xlfn.XLOOKUP(A245,'Midical Examination'!$A$2:$A$2336,'Midical Examination'!$B$2:$B$2336)</f>
        <v>31.065000000000001</v>
      </c>
      <c r="D245" s="1">
        <f>_xlfn.XLOOKUP(A245,'Midical Examination'!$A$2:$A$2336,'Midical Examination'!$C$2:$C$2336)</f>
        <v>5.05</v>
      </c>
      <c r="E245" s="7" t="str">
        <f>_xlfn.XLOOKUP(A245,'Midical Examination'!$A$2:$A$2336,'Midical Examination'!$D$2:$D$2336)</f>
        <v>No</v>
      </c>
      <c r="F245" s="7" t="str">
        <f>_xlfn.XLOOKUP(A245,'Midical Examination'!$A$2:$A$2336,'Midical Examination'!$E$2:$E$2336)</f>
        <v>No</v>
      </c>
      <c r="G245" s="7" t="str">
        <f>_xlfn.XLOOKUP(A245,'Midical Examination'!$A$2:$A$2336,'Midical Examination'!$F$2:$F$2336)</f>
        <v>No</v>
      </c>
      <c r="H245" s="13">
        <f>_xlfn.XLOOKUP(A245,'Midical Examination'!$A$2:$A$2336,'Midical Examination'!$G$2:$G$2336)</f>
        <v>1</v>
      </c>
      <c r="I245" s="7" t="str">
        <f>_xlfn.XLOOKUP(A245,'Midical Examination'!$A$2:$A$2336,'Midical Examination'!$H$2:$H$2336)</f>
        <v>yes</v>
      </c>
      <c r="J245" s="1" t="str">
        <f>_xlfn.XLOOKUP(A245,'Midical Examination'!$A$2:$A$2336,'Midical Examination'!$I$2:$I$2336)</f>
        <v>Obesity</v>
      </c>
      <c r="K245" s="1" t="str">
        <f t="shared" si="6"/>
        <v>Normal</v>
      </c>
      <c r="L245" s="12">
        <f>_xlfn.XLOOKUP(A245,'Hospitalisation Details'!$A$2:$A$2339,'Hospitalisation Details'!$L$2:$L$2339)</f>
        <v>35957</v>
      </c>
      <c r="M245" s="14">
        <f>_xlfn.XLOOKUP(A245,'Hospitalisation Details'!$A$2:$A$2339,'Hospitalisation Details'!$F$2:$F$2339)</f>
        <v>34254.050000000003</v>
      </c>
      <c r="N245" s="1" t="str">
        <f>_xlfn.XLOOKUP(A245,'Hospitalisation Details'!$A$2:$A$2339,'Hospitalisation Details'!$G$2:$G$2339)</f>
        <v>tier - 1</v>
      </c>
      <c r="O245" s="1" t="str">
        <f>_xlfn.XLOOKUP(A245,'Hospitalisation Details'!$A$2:$A$2339,'Hospitalisation Details'!$H$2:$H$2339)</f>
        <v>tier - 3</v>
      </c>
      <c r="P245" s="1" t="str">
        <f>_xlfn.XLOOKUP(A245,'Hospitalisation Details'!$A$2:$A$2339,'Hospitalisation Details'!$I$2:$I$2339)</f>
        <v>R1019</v>
      </c>
      <c r="Q245" s="75">
        <f>_xlfn.XLOOKUP(A245,'Hospitalisation Details'!$A$2:$A$2339,'Hospitalisation Details'!$M$2:$M$2339)</f>
        <v>24</v>
      </c>
      <c r="R245" s="1" t="str">
        <f t="shared" si="7"/>
        <v>Adult</v>
      </c>
    </row>
    <row r="246" spans="1:18" ht="15.6" x14ac:dyDescent="0.3">
      <c r="A246" s="4" t="s">
        <v>245</v>
      </c>
      <c r="B246" s="1" t="str">
        <f>_xlfn.XLOOKUP(A246,'Customer Names'!$A$2:$A$2336,'Customer Names'!$D$2:$D$2336)</f>
        <v xml:space="preserve"> Eric L</v>
      </c>
      <c r="C246" s="1">
        <f>_xlfn.XLOOKUP(A246,'Midical Examination'!$A$2:$A$2336,'Midical Examination'!$B$2:$B$2336)</f>
        <v>23.55</v>
      </c>
      <c r="D246" s="1">
        <f>_xlfn.XLOOKUP(A246,'Midical Examination'!$A$2:$A$2336,'Midical Examination'!$C$2:$C$2336)</f>
        <v>10.38</v>
      </c>
      <c r="E246" s="7" t="str">
        <f>_xlfn.XLOOKUP(A246,'Midical Examination'!$A$2:$A$2336,'Midical Examination'!$D$2:$D$2336)</f>
        <v>No</v>
      </c>
      <c r="F246" s="7" t="str">
        <f>_xlfn.XLOOKUP(A246,'Midical Examination'!$A$2:$A$2336,'Midical Examination'!$E$2:$E$2336)</f>
        <v>No</v>
      </c>
      <c r="G246" s="7" t="str">
        <f>_xlfn.XLOOKUP(A246,'Midical Examination'!$A$2:$A$2336,'Midical Examination'!$F$2:$F$2336)</f>
        <v>No</v>
      </c>
      <c r="H246" s="13">
        <f>_xlfn.XLOOKUP(A246,'Midical Examination'!$A$2:$A$2336,'Midical Examination'!$G$2:$G$2336)</f>
        <v>0</v>
      </c>
      <c r="I246" s="7" t="str">
        <f>_xlfn.XLOOKUP(A246,'Midical Examination'!$A$2:$A$2336,'Midical Examination'!$H$2:$H$2336)</f>
        <v>yes</v>
      </c>
      <c r="J246" s="1" t="str">
        <f>_xlfn.XLOOKUP(A246,'Midical Examination'!$A$2:$A$2336,'Midical Examination'!$I$2:$I$2336)</f>
        <v>Normal Weight</v>
      </c>
      <c r="K246" s="1" t="str">
        <f t="shared" si="6"/>
        <v>Diabetic</v>
      </c>
      <c r="L246" s="12">
        <f>_xlfn.XLOOKUP(A246,'Hospitalisation Details'!$A$2:$A$2339,'Hospitalisation Details'!$L$2:$L$2339)</f>
        <v>22832</v>
      </c>
      <c r="M246" s="14">
        <f>_xlfn.XLOOKUP(A246,'Hospitalisation Details'!$A$2:$A$2339,'Hospitalisation Details'!$F$2:$F$2339)</f>
        <v>34218.019999999997</v>
      </c>
      <c r="N246" s="1" t="str">
        <f>_xlfn.XLOOKUP(A246,'Hospitalisation Details'!$A$2:$A$2339,'Hospitalisation Details'!$G$2:$G$2339)</f>
        <v>tier - 1</v>
      </c>
      <c r="O246" s="1" t="str">
        <f>_xlfn.XLOOKUP(A246,'Hospitalisation Details'!$A$2:$A$2339,'Hospitalisation Details'!$H$2:$H$2339)</f>
        <v>tier - 1</v>
      </c>
      <c r="P246" s="1" t="str">
        <f>_xlfn.XLOOKUP(A246,'Hospitalisation Details'!$A$2:$A$2339,'Hospitalisation Details'!$I$2:$I$2339)</f>
        <v>R1011</v>
      </c>
      <c r="Q246" s="75">
        <f>_xlfn.XLOOKUP(A246,'Hospitalisation Details'!$A$2:$A$2339,'Hospitalisation Details'!$M$2:$M$2339)</f>
        <v>60</v>
      </c>
      <c r="R246" s="1" t="str">
        <f t="shared" si="7"/>
        <v>Senior</v>
      </c>
    </row>
    <row r="247" spans="1:18" ht="15.6" x14ac:dyDescent="0.3">
      <c r="A247" s="4" t="s">
        <v>246</v>
      </c>
      <c r="B247" s="1" t="str">
        <f>_xlfn.XLOOKUP(A247,'Customer Names'!$A$2:$A$2336,'Customer Names'!$D$2:$D$2336)</f>
        <v xml:space="preserve"> Les J</v>
      </c>
      <c r="C247" s="1">
        <f>_xlfn.XLOOKUP(A247,'Midical Examination'!$A$2:$A$2336,'Midical Examination'!$B$2:$B$2336)</f>
        <v>30.18</v>
      </c>
      <c r="D247" s="1">
        <f>_xlfn.XLOOKUP(A247,'Midical Examination'!$A$2:$A$2336,'Midical Examination'!$C$2:$C$2336)</f>
        <v>8.31</v>
      </c>
      <c r="E247" s="7" t="str">
        <f>_xlfn.XLOOKUP(A247,'Midical Examination'!$A$2:$A$2336,'Midical Examination'!$D$2:$D$2336)</f>
        <v>yes</v>
      </c>
      <c r="F247" s="7" t="str">
        <f>_xlfn.XLOOKUP(A247,'Midical Examination'!$A$2:$A$2336,'Midical Examination'!$E$2:$E$2336)</f>
        <v>No</v>
      </c>
      <c r="G247" s="7" t="str">
        <f>_xlfn.XLOOKUP(A247,'Midical Examination'!$A$2:$A$2336,'Midical Examination'!$F$2:$F$2336)</f>
        <v>No</v>
      </c>
      <c r="H247" s="13">
        <f>_xlfn.XLOOKUP(A247,'Midical Examination'!$A$2:$A$2336,'Midical Examination'!$G$2:$G$2336)</f>
        <v>1</v>
      </c>
      <c r="I247" s="7" t="str">
        <f>_xlfn.XLOOKUP(A247,'Midical Examination'!$A$2:$A$2336,'Midical Examination'!$H$2:$H$2336)</f>
        <v>yes</v>
      </c>
      <c r="J247" s="1" t="str">
        <f>_xlfn.XLOOKUP(A247,'Midical Examination'!$A$2:$A$2336,'Midical Examination'!$I$2:$I$2336)</f>
        <v>Obesity</v>
      </c>
      <c r="K247" s="1" t="str">
        <f t="shared" si="6"/>
        <v>Diabetic</v>
      </c>
      <c r="L247" s="12">
        <f>_xlfn.XLOOKUP(A247,'Hospitalisation Details'!$A$2:$A$2339,'Hospitalisation Details'!$L$2:$L$2339)</f>
        <v>27596</v>
      </c>
      <c r="M247" s="14">
        <f>_xlfn.XLOOKUP(A247,'Hospitalisation Details'!$A$2:$A$2339,'Hospitalisation Details'!$F$2:$F$2339)</f>
        <v>34210.33</v>
      </c>
      <c r="N247" s="1" t="str">
        <f>_xlfn.XLOOKUP(A247,'Hospitalisation Details'!$A$2:$A$2339,'Hospitalisation Details'!$G$2:$G$2339)</f>
        <v>tier - 2</v>
      </c>
      <c r="O247" s="1" t="str">
        <f>_xlfn.XLOOKUP(A247,'Hospitalisation Details'!$A$2:$A$2339,'Hospitalisation Details'!$H$2:$H$2339)</f>
        <v>tier - 1</v>
      </c>
      <c r="P247" s="1" t="str">
        <f>_xlfn.XLOOKUP(A247,'Hospitalisation Details'!$A$2:$A$2339,'Hospitalisation Details'!$I$2:$I$2339)</f>
        <v>R1012</v>
      </c>
      <c r="Q247" s="75">
        <f>_xlfn.XLOOKUP(A247,'Hospitalisation Details'!$A$2:$A$2339,'Hospitalisation Details'!$M$2:$M$2339)</f>
        <v>47</v>
      </c>
      <c r="R247" s="1" t="str">
        <f t="shared" si="7"/>
        <v>Middle Aged</v>
      </c>
    </row>
    <row r="248" spans="1:18" ht="15.6" x14ac:dyDescent="0.3">
      <c r="A248" s="4" t="s">
        <v>247</v>
      </c>
      <c r="B248" s="1" t="str">
        <f>_xlfn.XLOOKUP(A248,'Customer Names'!$A$2:$A$2336,'Customer Names'!$D$2:$D$2336)</f>
        <v xml:space="preserve"> Stephanie</v>
      </c>
      <c r="C248" s="1">
        <f>_xlfn.XLOOKUP(A248,'Midical Examination'!$A$2:$A$2336,'Midical Examination'!$B$2:$B$2336)</f>
        <v>29.94</v>
      </c>
      <c r="D248" s="1">
        <f>_xlfn.XLOOKUP(A248,'Midical Examination'!$A$2:$A$2336,'Midical Examination'!$C$2:$C$2336)</f>
        <v>7.59</v>
      </c>
      <c r="E248" s="7" t="str">
        <f>_xlfn.XLOOKUP(A248,'Midical Examination'!$A$2:$A$2336,'Midical Examination'!$D$2:$D$2336)</f>
        <v>No</v>
      </c>
      <c r="F248" s="7" t="str">
        <f>_xlfn.XLOOKUP(A248,'Midical Examination'!$A$2:$A$2336,'Midical Examination'!$E$2:$E$2336)</f>
        <v>No</v>
      </c>
      <c r="G248" s="7" t="str">
        <f>_xlfn.XLOOKUP(A248,'Midical Examination'!$A$2:$A$2336,'Midical Examination'!$F$2:$F$2336)</f>
        <v>No</v>
      </c>
      <c r="H248" s="13">
        <f>_xlfn.XLOOKUP(A248,'Midical Examination'!$A$2:$A$2336,'Midical Examination'!$G$2:$G$2336)</f>
        <v>0</v>
      </c>
      <c r="I248" s="7" t="str">
        <f>_xlfn.XLOOKUP(A248,'Midical Examination'!$A$2:$A$2336,'Midical Examination'!$H$2:$H$2336)</f>
        <v>yes</v>
      </c>
      <c r="J248" s="1" t="str">
        <f>_xlfn.XLOOKUP(A248,'Midical Examination'!$A$2:$A$2336,'Midical Examination'!$I$2:$I$2336)</f>
        <v>Overweight</v>
      </c>
      <c r="K248" s="1" t="str">
        <f t="shared" si="6"/>
        <v>Diabetic</v>
      </c>
      <c r="L248" s="12">
        <f>_xlfn.XLOOKUP(A248,'Hospitalisation Details'!$A$2:$A$2339,'Hospitalisation Details'!$L$2:$L$2339)</f>
        <v>26170</v>
      </c>
      <c r="M248" s="14">
        <f>_xlfn.XLOOKUP(A248,'Hospitalisation Details'!$A$2:$A$2339,'Hospitalisation Details'!$F$2:$F$2339)</f>
        <v>34205.07</v>
      </c>
      <c r="N248" s="1" t="str">
        <f>_xlfn.XLOOKUP(A248,'Hospitalisation Details'!$A$2:$A$2339,'Hospitalisation Details'!$G$2:$G$2339)</f>
        <v>tier - 2</v>
      </c>
      <c r="O248" s="1" t="str">
        <f>_xlfn.XLOOKUP(A248,'Hospitalisation Details'!$A$2:$A$2339,'Hospitalisation Details'!$H$2:$H$2339)</f>
        <v>tier - 2</v>
      </c>
      <c r="P248" s="1" t="str">
        <f>_xlfn.XLOOKUP(A248,'Hospitalisation Details'!$A$2:$A$2339,'Hospitalisation Details'!$I$2:$I$2339)</f>
        <v>R1011</v>
      </c>
      <c r="Q248" s="75">
        <f>_xlfn.XLOOKUP(A248,'Hospitalisation Details'!$A$2:$A$2339,'Hospitalisation Details'!$M$2:$M$2339)</f>
        <v>51</v>
      </c>
      <c r="R248" s="1" t="str">
        <f t="shared" si="7"/>
        <v>Middle Aged</v>
      </c>
    </row>
    <row r="249" spans="1:18" ht="15.6" x14ac:dyDescent="0.3">
      <c r="A249" s="4" t="s">
        <v>248</v>
      </c>
      <c r="B249" s="1" t="str">
        <f>_xlfn.XLOOKUP(A249,'Customer Names'!$A$2:$A$2336,'Customer Names'!$D$2:$D$2336)</f>
        <v xml:space="preserve"> Melissa Y</v>
      </c>
      <c r="C249" s="1">
        <f>_xlfn.XLOOKUP(A249,'Midical Examination'!$A$2:$A$2336,'Midical Examination'!$B$2:$B$2336)</f>
        <v>31.4</v>
      </c>
      <c r="D249" s="1">
        <f>_xlfn.XLOOKUP(A249,'Midical Examination'!$A$2:$A$2336,'Midical Examination'!$C$2:$C$2336)</f>
        <v>5.49</v>
      </c>
      <c r="E249" s="7" t="str">
        <f>_xlfn.XLOOKUP(A249,'Midical Examination'!$A$2:$A$2336,'Midical Examination'!$D$2:$D$2336)</f>
        <v>No</v>
      </c>
      <c r="F249" s="7" t="str">
        <f>_xlfn.XLOOKUP(A249,'Midical Examination'!$A$2:$A$2336,'Midical Examination'!$E$2:$E$2336)</f>
        <v>No</v>
      </c>
      <c r="G249" s="7" t="str">
        <f>_xlfn.XLOOKUP(A249,'Midical Examination'!$A$2:$A$2336,'Midical Examination'!$F$2:$F$2336)</f>
        <v>No</v>
      </c>
      <c r="H249" s="13">
        <f>_xlfn.XLOOKUP(A249,'Midical Examination'!$A$2:$A$2336,'Midical Examination'!$G$2:$G$2336)</f>
        <v>0</v>
      </c>
      <c r="I249" s="7" t="str">
        <f>_xlfn.XLOOKUP(A249,'Midical Examination'!$A$2:$A$2336,'Midical Examination'!$H$2:$H$2336)</f>
        <v>yes</v>
      </c>
      <c r="J249" s="1" t="str">
        <f>_xlfn.XLOOKUP(A249,'Midical Examination'!$A$2:$A$2336,'Midical Examination'!$I$2:$I$2336)</f>
        <v>Obesity</v>
      </c>
      <c r="K249" s="1" t="str">
        <f t="shared" si="6"/>
        <v>Normal</v>
      </c>
      <c r="L249" s="12">
        <f>_xlfn.XLOOKUP(A249,'Hospitalisation Details'!$A$2:$A$2339,'Hospitalisation Details'!$L$2:$L$2339)</f>
        <v>36470</v>
      </c>
      <c r="M249" s="14">
        <f>_xlfn.XLOOKUP(A249,'Hospitalisation Details'!$A$2:$A$2339,'Hospitalisation Details'!$F$2:$F$2339)</f>
        <v>34166.269999999997</v>
      </c>
      <c r="N249" s="1" t="str">
        <f>_xlfn.XLOOKUP(A249,'Hospitalisation Details'!$A$2:$A$2339,'Hospitalisation Details'!$G$2:$G$2339)</f>
        <v>tier - 2</v>
      </c>
      <c r="O249" s="1" t="str">
        <f>_xlfn.XLOOKUP(A249,'Hospitalisation Details'!$A$2:$A$2339,'Hospitalisation Details'!$H$2:$H$2339)</f>
        <v>tier - 3</v>
      </c>
      <c r="P249" s="1" t="str">
        <f>_xlfn.XLOOKUP(A249,'Hospitalisation Details'!$A$2:$A$2339,'Hospitalisation Details'!$I$2:$I$2339)</f>
        <v>R1011</v>
      </c>
      <c r="Q249" s="75">
        <f>_xlfn.XLOOKUP(A249,'Hospitalisation Details'!$A$2:$A$2339,'Hospitalisation Details'!$M$2:$M$2339)</f>
        <v>23</v>
      </c>
      <c r="R249" s="1" t="str">
        <f t="shared" si="7"/>
        <v>Adult</v>
      </c>
    </row>
    <row r="250" spans="1:18" ht="15.6" x14ac:dyDescent="0.3">
      <c r="A250" s="4" t="s">
        <v>249</v>
      </c>
      <c r="B250" s="1" t="str">
        <f>_xlfn.XLOOKUP(A250,'Customer Names'!$A$2:$A$2336,'Customer Names'!$D$2:$D$2336)</f>
        <v xml:space="preserve"> Ashley</v>
      </c>
      <c r="C250" s="1">
        <f>_xlfn.XLOOKUP(A250,'Midical Examination'!$A$2:$A$2336,'Midical Examination'!$B$2:$B$2336)</f>
        <v>53.06</v>
      </c>
      <c r="D250" s="1">
        <f>_xlfn.XLOOKUP(A250,'Midical Examination'!$A$2:$A$2336,'Midical Examination'!$C$2:$C$2336)</f>
        <v>11.68</v>
      </c>
      <c r="E250" s="7" t="str">
        <f>_xlfn.XLOOKUP(A250,'Midical Examination'!$A$2:$A$2336,'Midical Examination'!$D$2:$D$2336)</f>
        <v>No</v>
      </c>
      <c r="F250" s="7" t="str">
        <f>_xlfn.XLOOKUP(A250,'Midical Examination'!$A$2:$A$2336,'Midical Examination'!$E$2:$E$2336)</f>
        <v>No</v>
      </c>
      <c r="G250" s="7" t="str">
        <f>_xlfn.XLOOKUP(A250,'Midical Examination'!$A$2:$A$2336,'Midical Examination'!$F$2:$F$2336)</f>
        <v>No</v>
      </c>
      <c r="H250" s="13">
        <f>_xlfn.XLOOKUP(A250,'Midical Examination'!$A$2:$A$2336,'Midical Examination'!$G$2:$G$2336)</f>
        <v>0</v>
      </c>
      <c r="I250" s="7" t="str">
        <f>_xlfn.XLOOKUP(A250,'Midical Examination'!$A$2:$A$2336,'Midical Examination'!$H$2:$H$2336)</f>
        <v>yes</v>
      </c>
      <c r="J250" s="1" t="str">
        <f>_xlfn.XLOOKUP(A250,'Midical Examination'!$A$2:$A$2336,'Midical Examination'!$I$2:$I$2336)</f>
        <v>Obesity</v>
      </c>
      <c r="K250" s="1" t="str">
        <f t="shared" si="6"/>
        <v>Diabetic</v>
      </c>
      <c r="L250" s="12">
        <f>_xlfn.XLOOKUP(A250,'Hospitalisation Details'!$A$2:$A$2339,'Hospitalisation Details'!$L$2:$L$2339)</f>
        <v>37616</v>
      </c>
      <c r="M250" s="14">
        <f>_xlfn.XLOOKUP(A250,'Hospitalisation Details'!$A$2:$A$2339,'Hospitalisation Details'!$F$2:$F$2339)</f>
        <v>34084.68</v>
      </c>
      <c r="N250" s="1" t="str">
        <f>_xlfn.XLOOKUP(A250,'Hospitalisation Details'!$A$2:$A$2339,'Hospitalisation Details'!$G$2:$G$2339)</f>
        <v>tier - 2</v>
      </c>
      <c r="O250" s="1" t="str">
        <f>_xlfn.XLOOKUP(A250,'Hospitalisation Details'!$A$2:$A$2339,'Hospitalisation Details'!$H$2:$H$2339)</f>
        <v>tier - 3</v>
      </c>
      <c r="P250" s="1" t="str">
        <f>_xlfn.XLOOKUP(A250,'Hospitalisation Details'!$A$2:$A$2339,'Hospitalisation Details'!$I$2:$I$2339)</f>
        <v>R1011</v>
      </c>
      <c r="Q250" s="75">
        <f>_xlfn.XLOOKUP(A250,'Hospitalisation Details'!$A$2:$A$2339,'Hospitalisation Details'!$M$2:$M$2339)</f>
        <v>20</v>
      </c>
      <c r="R250" s="1" t="str">
        <f t="shared" si="7"/>
        <v>Adult</v>
      </c>
    </row>
    <row r="251" spans="1:18" ht="15.6" x14ac:dyDescent="0.3">
      <c r="A251" s="4" t="s">
        <v>250</v>
      </c>
      <c r="B251" s="1" t="str">
        <f>_xlfn.XLOOKUP(A251,'Customer Names'!$A$2:$A$2336,'Customer Names'!$D$2:$D$2336)</f>
        <v xml:space="preserve"> Stephanie M</v>
      </c>
      <c r="C251" s="1">
        <f>_xlfn.XLOOKUP(A251,'Midical Examination'!$A$2:$A$2336,'Midical Examination'!$B$2:$B$2336)</f>
        <v>30.25</v>
      </c>
      <c r="D251" s="1">
        <f>_xlfn.XLOOKUP(A251,'Midical Examination'!$A$2:$A$2336,'Midical Examination'!$C$2:$C$2336)</f>
        <v>4.1900000000000004</v>
      </c>
      <c r="E251" s="7" t="str">
        <f>_xlfn.XLOOKUP(A251,'Midical Examination'!$A$2:$A$2336,'Midical Examination'!$D$2:$D$2336)</f>
        <v>No</v>
      </c>
      <c r="F251" s="7" t="str">
        <f>_xlfn.XLOOKUP(A251,'Midical Examination'!$A$2:$A$2336,'Midical Examination'!$E$2:$E$2336)</f>
        <v>No</v>
      </c>
      <c r="G251" s="7" t="str">
        <f>_xlfn.XLOOKUP(A251,'Midical Examination'!$A$2:$A$2336,'Midical Examination'!$F$2:$F$2336)</f>
        <v>No</v>
      </c>
      <c r="H251" s="13">
        <f>_xlfn.XLOOKUP(A251,'Midical Examination'!$A$2:$A$2336,'Midical Examination'!$G$2:$G$2336)</f>
        <v>2</v>
      </c>
      <c r="I251" s="7" t="str">
        <f>_xlfn.XLOOKUP(A251,'Midical Examination'!$A$2:$A$2336,'Midical Examination'!$H$2:$H$2336)</f>
        <v>yes</v>
      </c>
      <c r="J251" s="1" t="str">
        <f>_xlfn.XLOOKUP(A251,'Midical Examination'!$A$2:$A$2336,'Midical Examination'!$I$2:$I$2336)</f>
        <v>Obesity</v>
      </c>
      <c r="K251" s="1" t="str">
        <f t="shared" si="6"/>
        <v>Normal</v>
      </c>
      <c r="L251" s="12">
        <f>_xlfn.XLOOKUP(A251,'Hospitalisation Details'!$A$2:$A$2339,'Hospitalisation Details'!$L$2:$L$2339)</f>
        <v>26506</v>
      </c>
      <c r="M251" s="14">
        <f>_xlfn.XLOOKUP(A251,'Hospitalisation Details'!$A$2:$A$2339,'Hospitalisation Details'!$F$2:$F$2339)</f>
        <v>34053.360000000001</v>
      </c>
      <c r="N251" s="1" t="str">
        <f>_xlfn.XLOOKUP(A251,'Hospitalisation Details'!$A$2:$A$2339,'Hospitalisation Details'!$G$2:$G$2339)</f>
        <v>tier - 2</v>
      </c>
      <c r="O251" s="1" t="str">
        <f>_xlfn.XLOOKUP(A251,'Hospitalisation Details'!$A$2:$A$2339,'Hospitalisation Details'!$H$2:$H$2339)</f>
        <v>tier - 2</v>
      </c>
      <c r="P251" s="1" t="str">
        <f>_xlfn.XLOOKUP(A251,'Hospitalisation Details'!$A$2:$A$2339,'Hospitalisation Details'!$I$2:$I$2339)</f>
        <v>R1011</v>
      </c>
      <c r="Q251" s="75">
        <f>_xlfn.XLOOKUP(A251,'Hospitalisation Details'!$A$2:$A$2339,'Hospitalisation Details'!$M$2:$M$2339)</f>
        <v>50</v>
      </c>
      <c r="R251" s="1" t="str">
        <f t="shared" si="7"/>
        <v>Middle Aged</v>
      </c>
    </row>
    <row r="252" spans="1:18" ht="15.6" x14ac:dyDescent="0.3">
      <c r="A252" s="4" t="s">
        <v>251</v>
      </c>
      <c r="B252" s="1" t="str">
        <f>_xlfn.XLOOKUP(A252,'Customer Names'!$A$2:$A$2336,'Customer Names'!$D$2:$D$2336)</f>
        <v xml:space="preserve"> Kylie</v>
      </c>
      <c r="C252" s="1">
        <f>_xlfn.XLOOKUP(A252,'Midical Examination'!$A$2:$A$2336,'Midical Examination'!$B$2:$B$2336)</f>
        <v>46.68</v>
      </c>
      <c r="D252" s="1">
        <f>_xlfn.XLOOKUP(A252,'Midical Examination'!$A$2:$A$2336,'Midical Examination'!$C$2:$C$2336)</f>
        <v>4.01</v>
      </c>
      <c r="E252" s="7" t="str">
        <f>_xlfn.XLOOKUP(A252,'Midical Examination'!$A$2:$A$2336,'Midical Examination'!$D$2:$D$2336)</f>
        <v>No</v>
      </c>
      <c r="F252" s="7" t="str">
        <f>_xlfn.XLOOKUP(A252,'Midical Examination'!$A$2:$A$2336,'Midical Examination'!$E$2:$E$2336)</f>
        <v>No</v>
      </c>
      <c r="G252" s="7" t="str">
        <f>_xlfn.XLOOKUP(A252,'Midical Examination'!$A$2:$A$2336,'Midical Examination'!$F$2:$F$2336)</f>
        <v>No</v>
      </c>
      <c r="H252" s="13">
        <f>_xlfn.XLOOKUP(A252,'Midical Examination'!$A$2:$A$2336,'Midical Examination'!$G$2:$G$2336)</f>
        <v>0</v>
      </c>
      <c r="I252" s="7" t="str">
        <f>_xlfn.XLOOKUP(A252,'Midical Examination'!$A$2:$A$2336,'Midical Examination'!$H$2:$H$2336)</f>
        <v>yes</v>
      </c>
      <c r="J252" s="1" t="str">
        <f>_xlfn.XLOOKUP(A252,'Midical Examination'!$A$2:$A$2336,'Midical Examination'!$I$2:$I$2336)</f>
        <v>Obesity</v>
      </c>
      <c r="K252" s="1" t="str">
        <f t="shared" si="6"/>
        <v>Normal</v>
      </c>
      <c r="L252" s="12">
        <f>_xlfn.XLOOKUP(A252,'Hospitalisation Details'!$A$2:$A$2339,'Hospitalisation Details'!$L$2:$L$2339)</f>
        <v>34602</v>
      </c>
      <c r="M252" s="14">
        <f>_xlfn.XLOOKUP(A252,'Hospitalisation Details'!$A$2:$A$2339,'Hospitalisation Details'!$F$2:$F$2339)</f>
        <v>33975.47</v>
      </c>
      <c r="N252" s="1" t="str">
        <f>_xlfn.XLOOKUP(A252,'Hospitalisation Details'!$A$2:$A$2339,'Hospitalisation Details'!$G$2:$G$2339)</f>
        <v>tier - 2</v>
      </c>
      <c r="O252" s="1" t="str">
        <f>_xlfn.XLOOKUP(A252,'Hospitalisation Details'!$A$2:$A$2339,'Hospitalisation Details'!$H$2:$H$2339)</f>
        <v>tier - 2</v>
      </c>
      <c r="P252" s="1" t="str">
        <f>_xlfn.XLOOKUP(A252,'Hospitalisation Details'!$A$2:$A$2339,'Hospitalisation Details'!$I$2:$I$2339)</f>
        <v>R1011</v>
      </c>
      <c r="Q252" s="75">
        <f>_xlfn.XLOOKUP(A252,'Hospitalisation Details'!$A$2:$A$2339,'Hospitalisation Details'!$M$2:$M$2339)</f>
        <v>28</v>
      </c>
      <c r="R252" s="1" t="str">
        <f t="shared" si="7"/>
        <v>Adult</v>
      </c>
    </row>
    <row r="253" spans="1:18" ht="15.6" x14ac:dyDescent="0.3">
      <c r="A253" s="4" t="s">
        <v>252</v>
      </c>
      <c r="B253" s="1" t="str">
        <f>_xlfn.XLOOKUP(A253,'Customer Names'!$A$2:$A$2336,'Customer Names'!$D$2:$D$2336)</f>
        <v xml:space="preserve"> Kelly</v>
      </c>
      <c r="C253" s="1">
        <f>_xlfn.XLOOKUP(A253,'Midical Examination'!$A$2:$A$2336,'Midical Examination'!$B$2:$B$2336)</f>
        <v>30.4</v>
      </c>
      <c r="D253" s="1">
        <f>_xlfn.XLOOKUP(A253,'Midical Examination'!$A$2:$A$2336,'Midical Examination'!$C$2:$C$2336)</f>
        <v>5.91</v>
      </c>
      <c r="E253" s="7" t="str">
        <f>_xlfn.XLOOKUP(A253,'Midical Examination'!$A$2:$A$2336,'Midical Examination'!$D$2:$D$2336)</f>
        <v>No</v>
      </c>
      <c r="F253" s="7" t="str">
        <f>_xlfn.XLOOKUP(A253,'Midical Examination'!$A$2:$A$2336,'Midical Examination'!$E$2:$E$2336)</f>
        <v>yes</v>
      </c>
      <c r="G253" s="7" t="str">
        <f>_xlfn.XLOOKUP(A253,'Midical Examination'!$A$2:$A$2336,'Midical Examination'!$F$2:$F$2336)</f>
        <v>No</v>
      </c>
      <c r="H253" s="13">
        <f>_xlfn.XLOOKUP(A253,'Midical Examination'!$A$2:$A$2336,'Midical Examination'!$G$2:$G$2336)</f>
        <v>2</v>
      </c>
      <c r="I253" s="7" t="str">
        <f>_xlfn.XLOOKUP(A253,'Midical Examination'!$A$2:$A$2336,'Midical Examination'!$H$2:$H$2336)</f>
        <v>yes</v>
      </c>
      <c r="J253" s="1" t="str">
        <f>_xlfn.XLOOKUP(A253,'Midical Examination'!$A$2:$A$2336,'Midical Examination'!$I$2:$I$2336)</f>
        <v>Obesity</v>
      </c>
      <c r="K253" s="1" t="str">
        <f t="shared" si="6"/>
        <v>Pre-Diabetic</v>
      </c>
      <c r="L253" s="12">
        <f>_xlfn.XLOOKUP(A253,'Hospitalisation Details'!$A$2:$A$2339,'Hospitalisation Details'!$L$2:$L$2339)</f>
        <v>36887</v>
      </c>
      <c r="M253" s="14">
        <f>_xlfn.XLOOKUP(A253,'Hospitalisation Details'!$A$2:$A$2339,'Hospitalisation Details'!$F$2:$F$2339)</f>
        <v>33907.550000000003</v>
      </c>
      <c r="N253" s="1" t="str">
        <f>_xlfn.XLOOKUP(A253,'Hospitalisation Details'!$A$2:$A$2339,'Hospitalisation Details'!$G$2:$G$2339)</f>
        <v>tier - 2</v>
      </c>
      <c r="O253" s="1" t="str">
        <f>_xlfn.XLOOKUP(A253,'Hospitalisation Details'!$A$2:$A$2339,'Hospitalisation Details'!$H$2:$H$2339)</f>
        <v>tier - 2</v>
      </c>
      <c r="P253" s="1" t="str">
        <f>_xlfn.XLOOKUP(A253,'Hospitalisation Details'!$A$2:$A$2339,'Hospitalisation Details'!$I$2:$I$2339)</f>
        <v>R1012</v>
      </c>
      <c r="Q253" s="75">
        <f>_xlfn.XLOOKUP(A253,'Hospitalisation Details'!$A$2:$A$2339,'Hospitalisation Details'!$M$2:$M$2339)</f>
        <v>22</v>
      </c>
      <c r="R253" s="1" t="str">
        <f t="shared" si="7"/>
        <v>Adult</v>
      </c>
    </row>
    <row r="254" spans="1:18" ht="15.6" x14ac:dyDescent="0.3">
      <c r="A254" s="4" t="s">
        <v>253</v>
      </c>
      <c r="B254" s="1" t="str">
        <f>_xlfn.XLOOKUP(A254,'Customer Names'!$A$2:$A$2336,'Customer Names'!$D$2:$D$2336)</f>
        <v xml:space="preserve"> Carrie</v>
      </c>
      <c r="C254" s="1">
        <f>_xlfn.XLOOKUP(A254,'Midical Examination'!$A$2:$A$2336,'Midical Examination'!$B$2:$B$2336)</f>
        <v>30.2</v>
      </c>
      <c r="D254" s="1">
        <f>_xlfn.XLOOKUP(A254,'Midical Examination'!$A$2:$A$2336,'Midical Examination'!$C$2:$C$2336)</f>
        <v>4.47</v>
      </c>
      <c r="E254" s="7" t="str">
        <f>_xlfn.XLOOKUP(A254,'Midical Examination'!$A$2:$A$2336,'Midical Examination'!$D$2:$D$2336)</f>
        <v>yes</v>
      </c>
      <c r="F254" s="7" t="str">
        <f>_xlfn.XLOOKUP(A254,'Midical Examination'!$A$2:$A$2336,'Midical Examination'!$E$2:$E$2336)</f>
        <v>No</v>
      </c>
      <c r="G254" s="7" t="str">
        <f>_xlfn.XLOOKUP(A254,'Midical Examination'!$A$2:$A$2336,'Midical Examination'!$F$2:$F$2336)</f>
        <v>Yes</v>
      </c>
      <c r="H254" s="13">
        <f>_xlfn.XLOOKUP(A254,'Midical Examination'!$A$2:$A$2336,'Midical Examination'!$G$2:$G$2336)</f>
        <v>1</v>
      </c>
      <c r="I254" s="7" t="str">
        <f>_xlfn.XLOOKUP(A254,'Midical Examination'!$A$2:$A$2336,'Midical Examination'!$H$2:$H$2336)</f>
        <v>yes</v>
      </c>
      <c r="J254" s="1" t="str">
        <f>_xlfn.XLOOKUP(A254,'Midical Examination'!$A$2:$A$2336,'Midical Examination'!$I$2:$I$2336)</f>
        <v>Obesity</v>
      </c>
      <c r="K254" s="1" t="str">
        <f t="shared" si="6"/>
        <v>Normal</v>
      </c>
      <c r="L254" s="12">
        <f>_xlfn.XLOOKUP(A254,'Hospitalisation Details'!$A$2:$A$2339,'Hospitalisation Details'!$L$2:$L$2339)</f>
        <v>35651</v>
      </c>
      <c r="M254" s="14">
        <f>_xlfn.XLOOKUP(A254,'Hospitalisation Details'!$A$2:$A$2339,'Hospitalisation Details'!$F$2:$F$2339)</f>
        <v>33900.65</v>
      </c>
      <c r="N254" s="1" t="str">
        <f>_xlfn.XLOOKUP(A254,'Hospitalisation Details'!$A$2:$A$2339,'Hospitalisation Details'!$G$2:$G$2339)</f>
        <v>tier - 2</v>
      </c>
      <c r="O254" s="1" t="str">
        <f>_xlfn.XLOOKUP(A254,'Hospitalisation Details'!$A$2:$A$2339,'Hospitalisation Details'!$H$2:$H$2339)</f>
        <v>tier - 3</v>
      </c>
      <c r="P254" s="1" t="str">
        <f>_xlfn.XLOOKUP(A254,'Hospitalisation Details'!$A$2:$A$2339,'Hospitalisation Details'!$I$2:$I$2339)</f>
        <v>R1011</v>
      </c>
      <c r="Q254" s="75">
        <f>_xlfn.XLOOKUP(A254,'Hospitalisation Details'!$A$2:$A$2339,'Hospitalisation Details'!$M$2:$M$2339)</f>
        <v>25</v>
      </c>
      <c r="R254" s="1" t="str">
        <f t="shared" si="7"/>
        <v>Adult</v>
      </c>
    </row>
    <row r="255" spans="1:18" ht="15.6" x14ac:dyDescent="0.3">
      <c r="A255" s="4" t="s">
        <v>254</v>
      </c>
      <c r="B255" s="1" t="str">
        <f>_xlfn.XLOOKUP(A255,'Customer Names'!$A$2:$A$2336,'Customer Names'!$D$2:$D$2336)</f>
        <v xml:space="preserve"> Alex</v>
      </c>
      <c r="C255" s="1">
        <f>_xlfn.XLOOKUP(A255,'Midical Examination'!$A$2:$A$2336,'Midical Examination'!$B$2:$B$2336)</f>
        <v>51.18</v>
      </c>
      <c r="D255" s="1">
        <f>_xlfn.XLOOKUP(A255,'Midical Examination'!$A$2:$A$2336,'Midical Examination'!$C$2:$C$2336)</f>
        <v>4.5599999999999996</v>
      </c>
      <c r="E255" s="7" t="str">
        <f>_xlfn.XLOOKUP(A255,'Midical Examination'!$A$2:$A$2336,'Midical Examination'!$D$2:$D$2336)</f>
        <v>yes</v>
      </c>
      <c r="F255" s="7" t="str">
        <f>_xlfn.XLOOKUP(A255,'Midical Examination'!$A$2:$A$2336,'Midical Examination'!$E$2:$E$2336)</f>
        <v>yes</v>
      </c>
      <c r="G255" s="7" t="str">
        <f>_xlfn.XLOOKUP(A255,'Midical Examination'!$A$2:$A$2336,'Midical Examination'!$F$2:$F$2336)</f>
        <v>No</v>
      </c>
      <c r="H255" s="13">
        <f>_xlfn.XLOOKUP(A255,'Midical Examination'!$A$2:$A$2336,'Midical Examination'!$G$2:$G$2336)</f>
        <v>2</v>
      </c>
      <c r="I255" s="7" t="str">
        <f>_xlfn.XLOOKUP(A255,'Midical Examination'!$A$2:$A$2336,'Midical Examination'!$H$2:$H$2336)</f>
        <v>yes</v>
      </c>
      <c r="J255" s="1" t="str">
        <f>_xlfn.XLOOKUP(A255,'Midical Examination'!$A$2:$A$2336,'Midical Examination'!$I$2:$I$2336)</f>
        <v>Obesity</v>
      </c>
      <c r="K255" s="1" t="str">
        <f t="shared" si="6"/>
        <v>Normal</v>
      </c>
      <c r="L255" s="12">
        <f>_xlfn.XLOOKUP(A255,'Hospitalisation Details'!$A$2:$A$2339,'Hospitalisation Details'!$L$2:$L$2339)</f>
        <v>36825</v>
      </c>
      <c r="M255" s="14">
        <f>_xlfn.XLOOKUP(A255,'Hospitalisation Details'!$A$2:$A$2339,'Hospitalisation Details'!$F$2:$F$2339)</f>
        <v>33829.39</v>
      </c>
      <c r="N255" s="1" t="str">
        <f>_xlfn.XLOOKUP(A255,'Hospitalisation Details'!$A$2:$A$2339,'Hospitalisation Details'!$G$2:$G$2339)</f>
        <v>tier - 2</v>
      </c>
      <c r="O255" s="1" t="str">
        <f>_xlfn.XLOOKUP(A255,'Hospitalisation Details'!$A$2:$A$2339,'Hospitalisation Details'!$H$2:$H$2339)</f>
        <v>tier - 3</v>
      </c>
      <c r="P255" s="1" t="str">
        <f>_xlfn.XLOOKUP(A255,'Hospitalisation Details'!$A$2:$A$2339,'Hospitalisation Details'!$I$2:$I$2339)</f>
        <v>R1011</v>
      </c>
      <c r="Q255" s="75">
        <f>_xlfn.XLOOKUP(A255,'Hospitalisation Details'!$A$2:$A$2339,'Hospitalisation Details'!$M$2:$M$2339)</f>
        <v>22</v>
      </c>
      <c r="R255" s="1" t="str">
        <f t="shared" si="7"/>
        <v>Adult</v>
      </c>
    </row>
    <row r="256" spans="1:18" ht="15.6" x14ac:dyDescent="0.3">
      <c r="A256" s="4" t="s">
        <v>255</v>
      </c>
      <c r="B256" s="1" t="str">
        <f>_xlfn.XLOOKUP(A256,'Customer Names'!$A$2:$A$2336,'Customer Names'!$D$2:$D$2336)</f>
        <v xml:space="preserve"> Zach S</v>
      </c>
      <c r="C256" s="1">
        <f>_xlfn.XLOOKUP(A256,'Midical Examination'!$A$2:$A$2336,'Midical Examination'!$B$2:$B$2336)</f>
        <v>22.18</v>
      </c>
      <c r="D256" s="1">
        <f>_xlfn.XLOOKUP(A256,'Midical Examination'!$A$2:$A$2336,'Midical Examination'!$C$2:$C$2336)</f>
        <v>9.9</v>
      </c>
      <c r="E256" s="7" t="str">
        <f>_xlfn.XLOOKUP(A256,'Midical Examination'!$A$2:$A$2336,'Midical Examination'!$D$2:$D$2336)</f>
        <v>No</v>
      </c>
      <c r="F256" s="7" t="str">
        <f>_xlfn.XLOOKUP(A256,'Midical Examination'!$A$2:$A$2336,'Midical Examination'!$E$2:$E$2336)</f>
        <v>No</v>
      </c>
      <c r="G256" s="7" t="str">
        <f>_xlfn.XLOOKUP(A256,'Midical Examination'!$A$2:$A$2336,'Midical Examination'!$F$2:$F$2336)</f>
        <v>No</v>
      </c>
      <c r="H256" s="13">
        <f>_xlfn.XLOOKUP(A256,'Midical Examination'!$A$2:$A$2336,'Midical Examination'!$G$2:$G$2336)</f>
        <v>0</v>
      </c>
      <c r="I256" s="7" t="str">
        <f>_xlfn.XLOOKUP(A256,'Midical Examination'!$A$2:$A$2336,'Midical Examination'!$H$2:$H$2336)</f>
        <v>yes</v>
      </c>
      <c r="J256" s="1" t="str">
        <f>_xlfn.XLOOKUP(A256,'Midical Examination'!$A$2:$A$2336,'Midical Examination'!$I$2:$I$2336)</f>
        <v>Normal Weight</v>
      </c>
      <c r="K256" s="1" t="str">
        <f t="shared" si="6"/>
        <v>Diabetic</v>
      </c>
      <c r="L256" s="12">
        <f>_xlfn.XLOOKUP(A256,'Hospitalisation Details'!$A$2:$A$2339,'Hospitalisation Details'!$L$2:$L$2339)</f>
        <v>22991</v>
      </c>
      <c r="M256" s="14">
        <f>_xlfn.XLOOKUP(A256,'Hospitalisation Details'!$A$2:$A$2339,'Hospitalisation Details'!$F$2:$F$2339)</f>
        <v>33753.32</v>
      </c>
      <c r="N256" s="1" t="str">
        <f>_xlfn.XLOOKUP(A256,'Hospitalisation Details'!$A$2:$A$2339,'Hospitalisation Details'!$G$2:$G$2339)</f>
        <v>tier - 1</v>
      </c>
      <c r="O256" s="1" t="str">
        <f>_xlfn.XLOOKUP(A256,'Hospitalisation Details'!$A$2:$A$2339,'Hospitalisation Details'!$H$2:$H$2339)</f>
        <v>tier - 3</v>
      </c>
      <c r="P256" s="1" t="str">
        <f>_xlfn.XLOOKUP(A256,'Hospitalisation Details'!$A$2:$A$2339,'Hospitalisation Details'!$I$2:$I$2339)</f>
        <v>R1011</v>
      </c>
      <c r="Q256" s="75">
        <f>_xlfn.XLOOKUP(A256,'Hospitalisation Details'!$A$2:$A$2339,'Hospitalisation Details'!$M$2:$M$2339)</f>
        <v>60</v>
      </c>
      <c r="R256" s="1" t="str">
        <f t="shared" si="7"/>
        <v>Senior</v>
      </c>
    </row>
    <row r="257" spans="1:18" ht="15.6" x14ac:dyDescent="0.3">
      <c r="A257" s="4" t="s">
        <v>256</v>
      </c>
      <c r="B257" s="1" t="str">
        <f>_xlfn.XLOOKUP(A257,'Customer Names'!$A$2:$A$2336,'Customer Names'!$D$2:$D$2336)</f>
        <v xml:space="preserve"> Alan</v>
      </c>
      <c r="C257" s="1">
        <f>_xlfn.XLOOKUP(A257,'Midical Examination'!$A$2:$A$2336,'Midical Examination'!$B$2:$B$2336)</f>
        <v>31.92</v>
      </c>
      <c r="D257" s="1">
        <f>_xlfn.XLOOKUP(A257,'Midical Examination'!$A$2:$A$2336,'Midical Examination'!$C$2:$C$2336)</f>
        <v>5.1100000000000003</v>
      </c>
      <c r="E257" s="7" t="str">
        <f>_xlfn.XLOOKUP(A257,'Midical Examination'!$A$2:$A$2336,'Midical Examination'!$D$2:$D$2336)</f>
        <v>No</v>
      </c>
      <c r="F257" s="7" t="str">
        <f>_xlfn.XLOOKUP(A257,'Midical Examination'!$A$2:$A$2336,'Midical Examination'!$E$2:$E$2336)</f>
        <v>No</v>
      </c>
      <c r="G257" s="7" t="str">
        <f>_xlfn.XLOOKUP(A257,'Midical Examination'!$A$2:$A$2336,'Midical Examination'!$F$2:$F$2336)</f>
        <v>Yes</v>
      </c>
      <c r="H257" s="13">
        <f>_xlfn.XLOOKUP(A257,'Midical Examination'!$A$2:$A$2336,'Midical Examination'!$G$2:$G$2336)</f>
        <v>1</v>
      </c>
      <c r="I257" s="7" t="str">
        <f>_xlfn.XLOOKUP(A257,'Midical Examination'!$A$2:$A$2336,'Midical Examination'!$H$2:$H$2336)</f>
        <v>yes</v>
      </c>
      <c r="J257" s="1" t="str">
        <f>_xlfn.XLOOKUP(A257,'Midical Examination'!$A$2:$A$2336,'Midical Examination'!$I$2:$I$2336)</f>
        <v>Obesity</v>
      </c>
      <c r="K257" s="1" t="str">
        <f t="shared" si="6"/>
        <v>Normal</v>
      </c>
      <c r="L257" s="12">
        <f>_xlfn.XLOOKUP(A257,'Hospitalisation Details'!$A$2:$A$2339,'Hospitalisation Details'!$L$2:$L$2339)</f>
        <v>37876</v>
      </c>
      <c r="M257" s="14">
        <f>_xlfn.XLOOKUP(A257,'Hospitalisation Details'!$A$2:$A$2339,'Hospitalisation Details'!$F$2:$F$2339)</f>
        <v>33750.29</v>
      </c>
      <c r="N257" s="1" t="str">
        <f>_xlfn.XLOOKUP(A257,'Hospitalisation Details'!$A$2:$A$2339,'Hospitalisation Details'!$G$2:$G$2339)</f>
        <v>tier - 1</v>
      </c>
      <c r="O257" s="1" t="str">
        <f>_xlfn.XLOOKUP(A257,'Hospitalisation Details'!$A$2:$A$2339,'Hospitalisation Details'!$H$2:$H$2339)</f>
        <v>tier - 3</v>
      </c>
      <c r="P257" s="1" t="str">
        <f>_xlfn.XLOOKUP(A257,'Hospitalisation Details'!$A$2:$A$2339,'Hospitalisation Details'!$I$2:$I$2339)</f>
        <v>R1012</v>
      </c>
      <c r="Q257" s="75">
        <f>_xlfn.XLOOKUP(A257,'Hospitalisation Details'!$A$2:$A$2339,'Hospitalisation Details'!$M$2:$M$2339)</f>
        <v>19</v>
      </c>
      <c r="R257" s="1" t="str">
        <f t="shared" si="7"/>
        <v>Young</v>
      </c>
    </row>
    <row r="258" spans="1:18" ht="15.6" x14ac:dyDescent="0.3">
      <c r="A258" s="4" t="s">
        <v>257</v>
      </c>
      <c r="B258" s="1" t="str">
        <f>_xlfn.XLOOKUP(A258,'Customer Names'!$A$2:$A$2336,'Customer Names'!$D$2:$D$2336)</f>
        <v xml:space="preserve"> Nate</v>
      </c>
      <c r="C258" s="1">
        <f>_xlfn.XLOOKUP(A258,'Midical Examination'!$A$2:$A$2336,'Midical Examination'!$B$2:$B$2336)</f>
        <v>31.73</v>
      </c>
      <c r="D258" s="1">
        <f>_xlfn.XLOOKUP(A258,'Midical Examination'!$A$2:$A$2336,'Midical Examination'!$C$2:$C$2336)</f>
        <v>5.73</v>
      </c>
      <c r="E258" s="7" t="str">
        <f>_xlfn.XLOOKUP(A258,'Midical Examination'!$A$2:$A$2336,'Midical Examination'!$D$2:$D$2336)</f>
        <v>No</v>
      </c>
      <c r="F258" s="7" t="str">
        <f>_xlfn.XLOOKUP(A258,'Midical Examination'!$A$2:$A$2336,'Midical Examination'!$E$2:$E$2336)</f>
        <v>yes</v>
      </c>
      <c r="G258" s="7" t="str">
        <f>_xlfn.XLOOKUP(A258,'Midical Examination'!$A$2:$A$2336,'Midical Examination'!$F$2:$F$2336)</f>
        <v>No</v>
      </c>
      <c r="H258" s="13">
        <f>_xlfn.XLOOKUP(A258,'Midical Examination'!$A$2:$A$2336,'Midical Examination'!$G$2:$G$2336)</f>
        <v>1</v>
      </c>
      <c r="I258" s="7" t="str">
        <f>_xlfn.XLOOKUP(A258,'Midical Examination'!$A$2:$A$2336,'Midical Examination'!$H$2:$H$2336)</f>
        <v>yes</v>
      </c>
      <c r="J258" s="1" t="str">
        <f>_xlfn.XLOOKUP(A258,'Midical Examination'!$A$2:$A$2336,'Midical Examination'!$I$2:$I$2336)</f>
        <v>Obesity</v>
      </c>
      <c r="K258" s="1" t="str">
        <f t="shared" si="6"/>
        <v>Pre-Diabetic</v>
      </c>
      <c r="L258" s="12">
        <f>_xlfn.XLOOKUP(A258,'Hospitalisation Details'!$A$2:$A$2339,'Hospitalisation Details'!$L$2:$L$2339)</f>
        <v>38292</v>
      </c>
      <c r="M258" s="14">
        <f>_xlfn.XLOOKUP(A258,'Hospitalisation Details'!$A$2:$A$2339,'Hospitalisation Details'!$F$2:$F$2339)</f>
        <v>33732.69</v>
      </c>
      <c r="N258" s="1" t="str">
        <f>_xlfn.XLOOKUP(A258,'Hospitalisation Details'!$A$2:$A$2339,'Hospitalisation Details'!$G$2:$G$2339)</f>
        <v>tier - 1</v>
      </c>
      <c r="O258" s="1" t="str">
        <f>_xlfn.XLOOKUP(A258,'Hospitalisation Details'!$A$2:$A$2339,'Hospitalisation Details'!$H$2:$H$2339)</f>
        <v>tier - 1</v>
      </c>
      <c r="P258" s="1" t="str">
        <f>_xlfn.XLOOKUP(A258,'Hospitalisation Details'!$A$2:$A$2339,'Hospitalisation Details'!$I$2:$I$2339)</f>
        <v>R1017</v>
      </c>
      <c r="Q258" s="75">
        <f>_xlfn.XLOOKUP(A258,'Hospitalisation Details'!$A$2:$A$2339,'Hospitalisation Details'!$M$2:$M$2339)</f>
        <v>18</v>
      </c>
      <c r="R258" s="1" t="str">
        <f t="shared" si="7"/>
        <v>Young</v>
      </c>
    </row>
    <row r="259" spans="1:18" ht="15.6" x14ac:dyDescent="0.3">
      <c r="A259" s="4" t="s">
        <v>258</v>
      </c>
      <c r="B259" s="1" t="str">
        <f>_xlfn.XLOOKUP(A259,'Customer Names'!$A$2:$A$2336,'Customer Names'!$D$2:$D$2336)</f>
        <v xml:space="preserve"> Jesse G</v>
      </c>
      <c r="C259" s="1">
        <f>_xlfn.XLOOKUP(A259,'Midical Examination'!$A$2:$A$2336,'Midical Examination'!$B$2:$B$2336)</f>
        <v>45.52</v>
      </c>
      <c r="D259" s="1">
        <f>_xlfn.XLOOKUP(A259,'Midical Examination'!$A$2:$A$2336,'Midical Examination'!$C$2:$C$2336)</f>
        <v>6.04</v>
      </c>
      <c r="E259" s="7" t="str">
        <f>_xlfn.XLOOKUP(A259,'Midical Examination'!$A$2:$A$2336,'Midical Examination'!$D$2:$D$2336)</f>
        <v>No</v>
      </c>
      <c r="F259" s="7" t="str">
        <f>_xlfn.XLOOKUP(A259,'Midical Examination'!$A$2:$A$2336,'Midical Examination'!$E$2:$E$2336)</f>
        <v>No</v>
      </c>
      <c r="G259" s="7" t="str">
        <f>_xlfn.XLOOKUP(A259,'Midical Examination'!$A$2:$A$2336,'Midical Examination'!$F$2:$F$2336)</f>
        <v>Yes</v>
      </c>
      <c r="H259" s="13">
        <f>_xlfn.XLOOKUP(A259,'Midical Examination'!$A$2:$A$2336,'Midical Examination'!$G$2:$G$2336)</f>
        <v>1</v>
      </c>
      <c r="I259" s="7" t="str">
        <f>_xlfn.XLOOKUP(A259,'Midical Examination'!$A$2:$A$2336,'Midical Examination'!$H$2:$H$2336)</f>
        <v>yes</v>
      </c>
      <c r="J259" s="1" t="str">
        <f>_xlfn.XLOOKUP(A259,'Midical Examination'!$A$2:$A$2336,'Midical Examination'!$I$2:$I$2336)</f>
        <v>Obesity</v>
      </c>
      <c r="K259" s="1" t="str">
        <f t="shared" ref="K259:K322" si="8">IF(D259&lt;5.7, "Normal", IF(D259&lt;6.5,"Pre-Diabetic", "Diabetic"))</f>
        <v>Pre-Diabetic</v>
      </c>
      <c r="L259" s="12">
        <f>_xlfn.XLOOKUP(A259,'Hospitalisation Details'!$A$2:$A$2339,'Hospitalisation Details'!$L$2:$L$2339)</f>
        <v>34301</v>
      </c>
      <c r="M259" s="14">
        <f>_xlfn.XLOOKUP(A259,'Hospitalisation Details'!$A$2:$A$2339,'Hospitalisation Details'!$F$2:$F$2339)</f>
        <v>33707.550000000003</v>
      </c>
      <c r="N259" s="1" t="str">
        <f>_xlfn.XLOOKUP(A259,'Hospitalisation Details'!$A$2:$A$2339,'Hospitalisation Details'!$G$2:$G$2339)</f>
        <v>tier - 2</v>
      </c>
      <c r="O259" s="1" t="str">
        <f>_xlfn.XLOOKUP(A259,'Hospitalisation Details'!$A$2:$A$2339,'Hospitalisation Details'!$H$2:$H$2339)</f>
        <v>tier - 2</v>
      </c>
      <c r="P259" s="1" t="str">
        <f>_xlfn.XLOOKUP(A259,'Hospitalisation Details'!$A$2:$A$2339,'Hospitalisation Details'!$I$2:$I$2339)</f>
        <v>R1011</v>
      </c>
      <c r="Q259" s="75">
        <f>_xlfn.XLOOKUP(A259,'Hospitalisation Details'!$A$2:$A$2339,'Hospitalisation Details'!$M$2:$M$2339)</f>
        <v>29</v>
      </c>
      <c r="R259" s="1" t="str">
        <f t="shared" ref="R259:R322" si="9">IF(Q259&lt;20, "Young",IF(Q259&lt;40,"Adult",IF(Q259&lt;60, "Middle Aged", "Senior")))</f>
        <v>Adult</v>
      </c>
    </row>
    <row r="260" spans="1:18" ht="15.6" x14ac:dyDescent="0.3">
      <c r="A260" s="4" t="s">
        <v>259</v>
      </c>
      <c r="B260" s="1" t="str">
        <f>_xlfn.XLOOKUP(A260,'Customer Names'!$A$2:$A$2336,'Customer Names'!$D$2:$D$2336)</f>
        <v xml:space="preserve"> Jason</v>
      </c>
      <c r="C260" s="1">
        <f>_xlfn.XLOOKUP(A260,'Midical Examination'!$A$2:$A$2336,'Midical Examination'!$B$2:$B$2336)</f>
        <v>52.81</v>
      </c>
      <c r="D260" s="1">
        <f>_xlfn.XLOOKUP(A260,'Midical Examination'!$A$2:$A$2336,'Midical Examination'!$C$2:$C$2336)</f>
        <v>5.19</v>
      </c>
      <c r="E260" s="7" t="str">
        <f>_xlfn.XLOOKUP(A260,'Midical Examination'!$A$2:$A$2336,'Midical Examination'!$D$2:$D$2336)</f>
        <v>No</v>
      </c>
      <c r="F260" s="7" t="str">
        <f>_xlfn.XLOOKUP(A260,'Midical Examination'!$A$2:$A$2336,'Midical Examination'!$E$2:$E$2336)</f>
        <v>No</v>
      </c>
      <c r="G260" s="7" t="str">
        <f>_xlfn.XLOOKUP(A260,'Midical Examination'!$A$2:$A$2336,'Midical Examination'!$F$2:$F$2336)</f>
        <v>Yes</v>
      </c>
      <c r="H260" s="13">
        <f>_xlfn.XLOOKUP(A260,'Midical Examination'!$A$2:$A$2336,'Midical Examination'!$G$2:$G$2336)</f>
        <v>1</v>
      </c>
      <c r="I260" s="7" t="str">
        <f>_xlfn.XLOOKUP(A260,'Midical Examination'!$A$2:$A$2336,'Midical Examination'!$H$2:$H$2336)</f>
        <v>yes</v>
      </c>
      <c r="J260" s="1" t="str">
        <f>_xlfn.XLOOKUP(A260,'Midical Examination'!$A$2:$A$2336,'Midical Examination'!$I$2:$I$2336)</f>
        <v>Obesity</v>
      </c>
      <c r="K260" s="1" t="str">
        <f t="shared" si="8"/>
        <v>Normal</v>
      </c>
      <c r="L260" s="12">
        <f>_xlfn.XLOOKUP(A260,'Hospitalisation Details'!$A$2:$A$2339,'Hospitalisation Details'!$L$2:$L$2339)</f>
        <v>37873</v>
      </c>
      <c r="M260" s="14">
        <f>_xlfn.XLOOKUP(A260,'Hospitalisation Details'!$A$2:$A$2339,'Hospitalisation Details'!$F$2:$F$2339)</f>
        <v>33611.71</v>
      </c>
      <c r="N260" s="1" t="str">
        <f>_xlfn.XLOOKUP(A260,'Hospitalisation Details'!$A$2:$A$2339,'Hospitalisation Details'!$G$2:$G$2339)</f>
        <v>tier - 1</v>
      </c>
      <c r="O260" s="1" t="str">
        <f>_xlfn.XLOOKUP(A260,'Hospitalisation Details'!$A$2:$A$2339,'Hospitalisation Details'!$H$2:$H$2339)</f>
        <v>tier - 2</v>
      </c>
      <c r="P260" s="1" t="str">
        <f>_xlfn.XLOOKUP(A260,'Hospitalisation Details'!$A$2:$A$2339,'Hospitalisation Details'!$I$2:$I$2339)</f>
        <v>R1011</v>
      </c>
      <c r="Q260" s="75">
        <f>_xlfn.XLOOKUP(A260,'Hospitalisation Details'!$A$2:$A$2339,'Hospitalisation Details'!$M$2:$M$2339)</f>
        <v>19</v>
      </c>
      <c r="R260" s="1" t="str">
        <f t="shared" si="9"/>
        <v>Young</v>
      </c>
    </row>
    <row r="261" spans="1:18" ht="15.6" x14ac:dyDescent="0.3">
      <c r="A261" s="4" t="s">
        <v>260</v>
      </c>
      <c r="B261" s="1" t="str">
        <f>_xlfn.XLOOKUP(A261,'Customer Names'!$A$2:$A$2336,'Customer Names'!$D$2:$D$2336)</f>
        <v xml:space="preserve"> Megan A</v>
      </c>
      <c r="C261" s="1">
        <f>_xlfn.XLOOKUP(A261,'Midical Examination'!$A$2:$A$2336,'Midical Examination'!$B$2:$B$2336)</f>
        <v>33.58</v>
      </c>
      <c r="D261" s="1">
        <f>_xlfn.XLOOKUP(A261,'Midical Examination'!$A$2:$A$2336,'Midical Examination'!$C$2:$C$2336)</f>
        <v>5.56</v>
      </c>
      <c r="E261" s="7" t="str">
        <f>_xlfn.XLOOKUP(A261,'Midical Examination'!$A$2:$A$2336,'Midical Examination'!$D$2:$D$2336)</f>
        <v>No</v>
      </c>
      <c r="F261" s="7" t="str">
        <f>_xlfn.XLOOKUP(A261,'Midical Examination'!$A$2:$A$2336,'Midical Examination'!$E$2:$E$2336)</f>
        <v>No</v>
      </c>
      <c r="G261" s="7" t="str">
        <f>_xlfn.XLOOKUP(A261,'Midical Examination'!$A$2:$A$2336,'Midical Examination'!$F$2:$F$2336)</f>
        <v>No</v>
      </c>
      <c r="H261" s="13">
        <f>_xlfn.XLOOKUP(A261,'Midical Examination'!$A$2:$A$2336,'Midical Examination'!$G$2:$G$2336)</f>
        <v>1</v>
      </c>
      <c r="I261" s="7" t="str">
        <f>_xlfn.XLOOKUP(A261,'Midical Examination'!$A$2:$A$2336,'Midical Examination'!$H$2:$H$2336)</f>
        <v>yes</v>
      </c>
      <c r="J261" s="1" t="str">
        <f>_xlfn.XLOOKUP(A261,'Midical Examination'!$A$2:$A$2336,'Midical Examination'!$I$2:$I$2336)</f>
        <v>Obesity</v>
      </c>
      <c r="K261" s="1" t="str">
        <f t="shared" si="8"/>
        <v>Normal</v>
      </c>
      <c r="L261" s="12">
        <f>_xlfn.XLOOKUP(A261,'Hospitalisation Details'!$A$2:$A$2339,'Hospitalisation Details'!$L$2:$L$2339)</f>
        <v>30885</v>
      </c>
      <c r="M261" s="14">
        <f>_xlfn.XLOOKUP(A261,'Hospitalisation Details'!$A$2:$A$2339,'Hospitalisation Details'!$F$2:$F$2339)</f>
        <v>33527.1</v>
      </c>
      <c r="N261" s="1" t="str">
        <f>_xlfn.XLOOKUP(A261,'Hospitalisation Details'!$A$2:$A$2339,'Hospitalisation Details'!$G$2:$G$2339)</f>
        <v>tier - 2</v>
      </c>
      <c r="O261" s="1" t="str">
        <f>_xlfn.XLOOKUP(A261,'Hospitalisation Details'!$A$2:$A$2339,'Hospitalisation Details'!$H$2:$H$2339)</f>
        <v>tier - 3</v>
      </c>
      <c r="P261" s="1" t="str">
        <f>_xlfn.XLOOKUP(A261,'Hospitalisation Details'!$A$2:$A$2339,'Hospitalisation Details'!$I$2:$I$2339)</f>
        <v>R1011</v>
      </c>
      <c r="Q261" s="75">
        <f>_xlfn.XLOOKUP(A261,'Hospitalisation Details'!$A$2:$A$2339,'Hospitalisation Details'!$M$2:$M$2339)</f>
        <v>38</v>
      </c>
      <c r="R261" s="1" t="str">
        <f t="shared" si="9"/>
        <v>Adult</v>
      </c>
    </row>
    <row r="262" spans="1:18" ht="15.6" x14ac:dyDescent="0.3">
      <c r="A262" s="4" t="s">
        <v>261</v>
      </c>
      <c r="B262" s="1" t="str">
        <f>_xlfn.XLOOKUP(A262,'Customer Names'!$A$2:$A$2336,'Customer Names'!$D$2:$D$2336)</f>
        <v xml:space="preserve"> Luke M</v>
      </c>
      <c r="C262" s="1">
        <f>_xlfn.XLOOKUP(A262,'Midical Examination'!$A$2:$A$2336,'Midical Examination'!$B$2:$B$2336)</f>
        <v>30.684999999999999</v>
      </c>
      <c r="D262" s="1">
        <f>_xlfn.XLOOKUP(A262,'Midical Examination'!$A$2:$A$2336,'Midical Examination'!$C$2:$C$2336)</f>
        <v>8.23</v>
      </c>
      <c r="E262" s="7" t="str">
        <f>_xlfn.XLOOKUP(A262,'Midical Examination'!$A$2:$A$2336,'Midical Examination'!$D$2:$D$2336)</f>
        <v>No</v>
      </c>
      <c r="F262" s="7" t="str">
        <f>_xlfn.XLOOKUP(A262,'Midical Examination'!$A$2:$A$2336,'Midical Examination'!$E$2:$E$2336)</f>
        <v>No</v>
      </c>
      <c r="G262" s="7" t="str">
        <f>_xlfn.XLOOKUP(A262,'Midical Examination'!$A$2:$A$2336,'Midical Examination'!$F$2:$F$2336)</f>
        <v>No</v>
      </c>
      <c r="H262" s="13">
        <f>_xlfn.XLOOKUP(A262,'Midical Examination'!$A$2:$A$2336,'Midical Examination'!$G$2:$G$2336)</f>
        <v>0</v>
      </c>
      <c r="I262" s="7" t="str">
        <f>_xlfn.XLOOKUP(A262,'Midical Examination'!$A$2:$A$2336,'Midical Examination'!$H$2:$H$2336)</f>
        <v>yes</v>
      </c>
      <c r="J262" s="1" t="str">
        <f>_xlfn.XLOOKUP(A262,'Midical Examination'!$A$2:$A$2336,'Midical Examination'!$I$2:$I$2336)</f>
        <v>Obesity</v>
      </c>
      <c r="K262" s="1" t="str">
        <f t="shared" si="8"/>
        <v>Diabetic</v>
      </c>
      <c r="L262" s="12">
        <f>_xlfn.XLOOKUP(A262,'Hospitalisation Details'!$A$2:$A$2339,'Hospitalisation Details'!$L$2:$L$2339)</f>
        <v>37493</v>
      </c>
      <c r="M262" s="14">
        <f>_xlfn.XLOOKUP(A262,'Hospitalisation Details'!$A$2:$A$2339,'Hospitalisation Details'!$F$2:$F$2339)</f>
        <v>33475.82</v>
      </c>
      <c r="N262" s="1" t="str">
        <f>_xlfn.XLOOKUP(A262,'Hospitalisation Details'!$A$2:$A$2339,'Hospitalisation Details'!$G$2:$G$2339)</f>
        <v>tier - 1</v>
      </c>
      <c r="O262" s="1" t="str">
        <f>_xlfn.XLOOKUP(A262,'Hospitalisation Details'!$A$2:$A$2339,'Hospitalisation Details'!$H$2:$H$2339)</f>
        <v>tier - 1</v>
      </c>
      <c r="P262" s="1" t="str">
        <f>_xlfn.XLOOKUP(A262,'Hospitalisation Details'!$A$2:$A$2339,'Hospitalisation Details'!$I$2:$I$2339)</f>
        <v>R1018</v>
      </c>
      <c r="Q262" s="75">
        <f>_xlfn.XLOOKUP(A262,'Hospitalisation Details'!$A$2:$A$2339,'Hospitalisation Details'!$M$2:$M$2339)</f>
        <v>20</v>
      </c>
      <c r="R262" s="1" t="str">
        <f t="shared" si="9"/>
        <v>Adult</v>
      </c>
    </row>
    <row r="263" spans="1:18" ht="15.6" x14ac:dyDescent="0.3">
      <c r="A263" s="4" t="s">
        <v>262</v>
      </c>
      <c r="B263" s="1" t="str">
        <f>_xlfn.XLOOKUP(A263,'Customer Names'!$A$2:$A$2336,'Customer Names'!$D$2:$D$2336)</f>
        <v xml:space="preserve"> Jacy D</v>
      </c>
      <c r="C263" s="1">
        <f>_xlfn.XLOOKUP(A263,'Midical Examination'!$A$2:$A$2336,'Midical Examination'!$B$2:$B$2336)</f>
        <v>37.524999999999999</v>
      </c>
      <c r="D263" s="1">
        <f>_xlfn.XLOOKUP(A263,'Midical Examination'!$A$2:$A$2336,'Midical Examination'!$C$2:$C$2336)</f>
        <v>9.0299999999999994</v>
      </c>
      <c r="E263" s="7" t="str">
        <f>_xlfn.XLOOKUP(A263,'Midical Examination'!$A$2:$A$2336,'Midical Examination'!$D$2:$D$2336)</f>
        <v>yes</v>
      </c>
      <c r="F263" s="7" t="str">
        <f>_xlfn.XLOOKUP(A263,'Midical Examination'!$A$2:$A$2336,'Midical Examination'!$E$2:$E$2336)</f>
        <v>No</v>
      </c>
      <c r="G263" s="7" t="str">
        <f>_xlfn.XLOOKUP(A263,'Midical Examination'!$A$2:$A$2336,'Midical Examination'!$F$2:$F$2336)</f>
        <v>No</v>
      </c>
      <c r="H263" s="13">
        <f>_xlfn.XLOOKUP(A263,'Midical Examination'!$A$2:$A$2336,'Midical Examination'!$G$2:$G$2336)</f>
        <v>2</v>
      </c>
      <c r="I263" s="7" t="str">
        <f>_xlfn.XLOOKUP(A263,'Midical Examination'!$A$2:$A$2336,'Midical Examination'!$H$2:$H$2336)</f>
        <v>No</v>
      </c>
      <c r="J263" s="1" t="str">
        <f>_xlfn.XLOOKUP(A263,'Midical Examination'!$A$2:$A$2336,'Midical Examination'!$I$2:$I$2336)</f>
        <v>Obesity</v>
      </c>
      <c r="K263" s="1" t="str">
        <f t="shared" si="8"/>
        <v>Diabetic</v>
      </c>
      <c r="L263" s="12">
        <f>_xlfn.XLOOKUP(A263,'Hospitalisation Details'!$A$2:$A$2339,'Hospitalisation Details'!$L$2:$L$2339)</f>
        <v>25737</v>
      </c>
      <c r="M263" s="14">
        <f>_xlfn.XLOOKUP(A263,'Hospitalisation Details'!$A$2:$A$2339,'Hospitalisation Details'!$F$2:$F$2339)</f>
        <v>33471.97</v>
      </c>
      <c r="N263" s="1" t="str">
        <f>_xlfn.XLOOKUP(A263,'Hospitalisation Details'!$A$2:$A$2339,'Hospitalisation Details'!$G$2:$G$2339)</f>
        <v>tier - 2</v>
      </c>
      <c r="O263" s="1" t="str">
        <f>_xlfn.XLOOKUP(A263,'Hospitalisation Details'!$A$2:$A$2339,'Hospitalisation Details'!$H$2:$H$2339)</f>
        <v>tier - 2</v>
      </c>
      <c r="P263" s="1" t="str">
        <f>_xlfn.XLOOKUP(A263,'Hospitalisation Details'!$A$2:$A$2339,'Hospitalisation Details'!$I$2:$I$2339)</f>
        <v>R1012</v>
      </c>
      <c r="Q263" s="75">
        <f>_xlfn.XLOOKUP(A263,'Hospitalisation Details'!$A$2:$A$2339,'Hospitalisation Details'!$M$2:$M$2339)</f>
        <v>52</v>
      </c>
      <c r="R263" s="1" t="str">
        <f t="shared" si="9"/>
        <v>Middle Aged</v>
      </c>
    </row>
    <row r="264" spans="1:18" ht="15.6" x14ac:dyDescent="0.3">
      <c r="A264" s="4" t="s">
        <v>263</v>
      </c>
      <c r="B264" s="1" t="str">
        <f>_xlfn.XLOOKUP(A264,'Customer Names'!$A$2:$A$2336,'Customer Names'!$D$2:$D$2336)</f>
        <v xml:space="preserve"> Simon G</v>
      </c>
      <c r="C264" s="1">
        <f>_xlfn.XLOOKUP(A264,'Midical Examination'!$A$2:$A$2336,'Midical Examination'!$B$2:$B$2336)</f>
        <v>34.5</v>
      </c>
      <c r="D264" s="1">
        <f>_xlfn.XLOOKUP(A264,'Midical Examination'!$A$2:$A$2336,'Midical Examination'!$C$2:$C$2336)</f>
        <v>4.07</v>
      </c>
      <c r="E264" s="7" t="str">
        <f>_xlfn.XLOOKUP(A264,'Midical Examination'!$A$2:$A$2336,'Midical Examination'!$D$2:$D$2336)</f>
        <v>yes</v>
      </c>
      <c r="F264" s="7" t="str">
        <f>_xlfn.XLOOKUP(A264,'Midical Examination'!$A$2:$A$2336,'Midical Examination'!$E$2:$E$2336)</f>
        <v>No</v>
      </c>
      <c r="G264" s="7" t="str">
        <f>_xlfn.XLOOKUP(A264,'Midical Examination'!$A$2:$A$2336,'Midical Examination'!$F$2:$F$2336)</f>
        <v>No</v>
      </c>
      <c r="H264" s="13">
        <f>_xlfn.XLOOKUP(A264,'Midical Examination'!$A$2:$A$2336,'Midical Examination'!$G$2:$G$2336)</f>
        <v>0</v>
      </c>
      <c r="I264" s="7" t="str">
        <f>_xlfn.XLOOKUP(A264,'Midical Examination'!$A$2:$A$2336,'Midical Examination'!$H$2:$H$2336)</f>
        <v>yes</v>
      </c>
      <c r="J264" s="1" t="str">
        <f>_xlfn.XLOOKUP(A264,'Midical Examination'!$A$2:$A$2336,'Midical Examination'!$I$2:$I$2336)</f>
        <v>Obesity</v>
      </c>
      <c r="K264" s="1" t="str">
        <f t="shared" si="8"/>
        <v>Normal</v>
      </c>
      <c r="L264" s="12">
        <f>_xlfn.XLOOKUP(A264,'Hospitalisation Details'!$A$2:$A$2339,'Hospitalisation Details'!$L$2:$L$2339)</f>
        <v>31388</v>
      </c>
      <c r="M264" s="14">
        <f>_xlfn.XLOOKUP(A264,'Hospitalisation Details'!$A$2:$A$2339,'Hospitalisation Details'!$F$2:$F$2339)</f>
        <v>33450.99</v>
      </c>
      <c r="N264" s="1" t="str">
        <f>_xlfn.XLOOKUP(A264,'Hospitalisation Details'!$A$2:$A$2339,'Hospitalisation Details'!$G$2:$G$2339)</f>
        <v>tier - 2</v>
      </c>
      <c r="O264" s="1" t="str">
        <f>_xlfn.XLOOKUP(A264,'Hospitalisation Details'!$A$2:$A$2339,'Hospitalisation Details'!$H$2:$H$2339)</f>
        <v>tier - 2</v>
      </c>
      <c r="P264" s="1" t="str">
        <f>_xlfn.XLOOKUP(A264,'Hospitalisation Details'!$A$2:$A$2339,'Hospitalisation Details'!$I$2:$I$2339)</f>
        <v>R1011</v>
      </c>
      <c r="Q264" s="75">
        <f>_xlfn.XLOOKUP(A264,'Hospitalisation Details'!$A$2:$A$2339,'Hospitalisation Details'!$M$2:$M$2339)</f>
        <v>37</v>
      </c>
      <c r="R264" s="1" t="str">
        <f t="shared" si="9"/>
        <v>Adult</v>
      </c>
    </row>
    <row r="265" spans="1:18" ht="15.6" x14ac:dyDescent="0.3">
      <c r="A265" s="4" t="s">
        <v>264</v>
      </c>
      <c r="B265" s="1" t="str">
        <f>_xlfn.XLOOKUP(A265,'Customer Names'!$A$2:$A$2336,'Customer Names'!$D$2:$D$2336)</f>
        <v xml:space="preserve"> Ainsley E</v>
      </c>
      <c r="C265" s="1">
        <f>_xlfn.XLOOKUP(A265,'Midical Examination'!$A$2:$A$2336,'Midical Examination'!$B$2:$B$2336)</f>
        <v>28.16</v>
      </c>
      <c r="D265" s="1">
        <f>_xlfn.XLOOKUP(A265,'Midical Examination'!$A$2:$A$2336,'Midical Examination'!$C$2:$C$2336)</f>
        <v>5.77</v>
      </c>
      <c r="E265" s="7" t="str">
        <f>_xlfn.XLOOKUP(A265,'Midical Examination'!$A$2:$A$2336,'Midical Examination'!$D$2:$D$2336)</f>
        <v>No</v>
      </c>
      <c r="F265" s="7" t="str">
        <f>_xlfn.XLOOKUP(A265,'Midical Examination'!$A$2:$A$2336,'Midical Examination'!$E$2:$E$2336)</f>
        <v>No</v>
      </c>
      <c r="G265" s="7" t="str">
        <f>_xlfn.XLOOKUP(A265,'Midical Examination'!$A$2:$A$2336,'Midical Examination'!$F$2:$F$2336)</f>
        <v>No</v>
      </c>
      <c r="H265" s="13">
        <f>_xlfn.XLOOKUP(A265,'Midical Examination'!$A$2:$A$2336,'Midical Examination'!$G$2:$G$2336)</f>
        <v>2</v>
      </c>
      <c r="I265" s="7" t="str">
        <f>_xlfn.XLOOKUP(A265,'Midical Examination'!$A$2:$A$2336,'Midical Examination'!$H$2:$H$2336)</f>
        <v>yes</v>
      </c>
      <c r="J265" s="1" t="str">
        <f>_xlfn.XLOOKUP(A265,'Midical Examination'!$A$2:$A$2336,'Midical Examination'!$I$2:$I$2336)</f>
        <v>Overweight</v>
      </c>
      <c r="K265" s="1" t="str">
        <f t="shared" si="8"/>
        <v>Pre-Diabetic</v>
      </c>
      <c r="L265" s="12">
        <f>_xlfn.XLOOKUP(A265,'Hospitalisation Details'!$A$2:$A$2339,'Hospitalisation Details'!$L$2:$L$2339)</f>
        <v>26547</v>
      </c>
      <c r="M265" s="14">
        <f>_xlfn.XLOOKUP(A265,'Hospitalisation Details'!$A$2:$A$2339,'Hospitalisation Details'!$F$2:$F$2339)</f>
        <v>33344.449999999997</v>
      </c>
      <c r="N265" s="1" t="str">
        <f>_xlfn.XLOOKUP(A265,'Hospitalisation Details'!$A$2:$A$2339,'Hospitalisation Details'!$G$2:$G$2339)</f>
        <v>tier - 2</v>
      </c>
      <c r="O265" s="1" t="str">
        <f>_xlfn.XLOOKUP(A265,'Hospitalisation Details'!$A$2:$A$2339,'Hospitalisation Details'!$H$2:$H$2339)</f>
        <v>tier - 3</v>
      </c>
      <c r="P265" s="1" t="str">
        <f>_xlfn.XLOOKUP(A265,'Hospitalisation Details'!$A$2:$A$2339,'Hospitalisation Details'!$I$2:$I$2339)</f>
        <v>R1011</v>
      </c>
      <c r="Q265" s="75">
        <f>_xlfn.XLOOKUP(A265,'Hospitalisation Details'!$A$2:$A$2339,'Hospitalisation Details'!$M$2:$M$2339)</f>
        <v>50</v>
      </c>
      <c r="R265" s="1" t="str">
        <f t="shared" si="9"/>
        <v>Middle Aged</v>
      </c>
    </row>
    <row r="266" spans="1:18" ht="15.6" x14ac:dyDescent="0.3">
      <c r="A266" s="4" t="s">
        <v>265</v>
      </c>
      <c r="B266" s="1" t="str">
        <f>_xlfn.XLOOKUP(A266,'Customer Names'!$A$2:$A$2336,'Customer Names'!$D$2:$D$2336)</f>
        <v xml:space="preserve"> Erica A</v>
      </c>
      <c r="C266" s="1">
        <f>_xlfn.XLOOKUP(A266,'Midical Examination'!$A$2:$A$2336,'Midical Examination'!$B$2:$B$2336)</f>
        <v>30.02</v>
      </c>
      <c r="D266" s="1">
        <f>_xlfn.XLOOKUP(A266,'Midical Examination'!$A$2:$A$2336,'Midical Examination'!$C$2:$C$2336)</f>
        <v>5.98</v>
      </c>
      <c r="E266" s="7" t="str">
        <f>_xlfn.XLOOKUP(A266,'Midical Examination'!$A$2:$A$2336,'Midical Examination'!$D$2:$D$2336)</f>
        <v>No</v>
      </c>
      <c r="F266" s="7" t="str">
        <f>_xlfn.XLOOKUP(A266,'Midical Examination'!$A$2:$A$2336,'Midical Examination'!$E$2:$E$2336)</f>
        <v>No</v>
      </c>
      <c r="G266" s="7" t="str">
        <f>_xlfn.XLOOKUP(A266,'Midical Examination'!$A$2:$A$2336,'Midical Examination'!$F$2:$F$2336)</f>
        <v>Yes</v>
      </c>
      <c r="H266" s="13">
        <f>_xlfn.XLOOKUP(A266,'Midical Examination'!$A$2:$A$2336,'Midical Examination'!$G$2:$G$2336)</f>
        <v>1</v>
      </c>
      <c r="I266" s="7" t="str">
        <f>_xlfn.XLOOKUP(A266,'Midical Examination'!$A$2:$A$2336,'Midical Examination'!$H$2:$H$2336)</f>
        <v>yes</v>
      </c>
      <c r="J266" s="1" t="str">
        <f>_xlfn.XLOOKUP(A266,'Midical Examination'!$A$2:$A$2336,'Midical Examination'!$I$2:$I$2336)</f>
        <v>Obesity</v>
      </c>
      <c r="K266" s="1" t="str">
        <f t="shared" si="8"/>
        <v>Pre-Diabetic</v>
      </c>
      <c r="L266" s="12">
        <f>_xlfn.XLOOKUP(A266,'Hospitalisation Details'!$A$2:$A$2339,'Hospitalisation Details'!$L$2:$L$2339)</f>
        <v>37953</v>
      </c>
      <c r="M266" s="14">
        <f>_xlfn.XLOOKUP(A266,'Hospitalisation Details'!$A$2:$A$2339,'Hospitalisation Details'!$F$2:$F$2339)</f>
        <v>33307.550000000003</v>
      </c>
      <c r="N266" s="1" t="str">
        <f>_xlfn.XLOOKUP(A266,'Hospitalisation Details'!$A$2:$A$2339,'Hospitalisation Details'!$G$2:$G$2339)</f>
        <v>tier - 2</v>
      </c>
      <c r="O266" s="1" t="str">
        <f>_xlfn.XLOOKUP(A266,'Hospitalisation Details'!$A$2:$A$2339,'Hospitalisation Details'!$H$2:$H$2339)</f>
        <v>tier - 3</v>
      </c>
      <c r="P266" s="1" t="str">
        <f>_xlfn.XLOOKUP(A266,'Hospitalisation Details'!$A$2:$A$2339,'Hospitalisation Details'!$I$2:$I$2339)</f>
        <v>R1012</v>
      </c>
      <c r="Q266" s="75">
        <f>_xlfn.XLOOKUP(A266,'Hospitalisation Details'!$A$2:$A$2339,'Hospitalisation Details'!$M$2:$M$2339)</f>
        <v>19</v>
      </c>
      <c r="R266" s="1" t="str">
        <f t="shared" si="9"/>
        <v>Young</v>
      </c>
    </row>
    <row r="267" spans="1:18" ht="15.6" x14ac:dyDescent="0.3">
      <c r="A267" s="4" t="s">
        <v>266</v>
      </c>
      <c r="B267" s="1" t="str">
        <f>_xlfn.XLOOKUP(A267,'Customer Names'!$A$2:$A$2336,'Customer Names'!$D$2:$D$2336)</f>
        <v xml:space="preserve"> Erik</v>
      </c>
      <c r="C267" s="1">
        <f>_xlfn.XLOOKUP(A267,'Midical Examination'!$A$2:$A$2336,'Midical Examination'!$B$2:$B$2336)</f>
        <v>37.82</v>
      </c>
      <c r="D267" s="1">
        <f>_xlfn.XLOOKUP(A267,'Midical Examination'!$A$2:$A$2336,'Midical Examination'!$C$2:$C$2336)</f>
        <v>6.01</v>
      </c>
      <c r="E267" s="7" t="str">
        <f>_xlfn.XLOOKUP(A267,'Midical Examination'!$A$2:$A$2336,'Midical Examination'!$D$2:$D$2336)</f>
        <v>No</v>
      </c>
      <c r="F267" s="7" t="str">
        <f>_xlfn.XLOOKUP(A267,'Midical Examination'!$A$2:$A$2336,'Midical Examination'!$E$2:$E$2336)</f>
        <v>No</v>
      </c>
      <c r="G267" s="7" t="str">
        <f>_xlfn.XLOOKUP(A267,'Midical Examination'!$A$2:$A$2336,'Midical Examination'!$F$2:$F$2336)</f>
        <v>No</v>
      </c>
      <c r="H267" s="13">
        <f>_xlfn.XLOOKUP(A267,'Midical Examination'!$A$2:$A$2336,'Midical Examination'!$G$2:$G$2336)</f>
        <v>0</v>
      </c>
      <c r="I267" s="7" t="str">
        <f>_xlfn.XLOOKUP(A267,'Midical Examination'!$A$2:$A$2336,'Midical Examination'!$H$2:$H$2336)</f>
        <v>yes</v>
      </c>
      <c r="J267" s="1" t="str">
        <f>_xlfn.XLOOKUP(A267,'Midical Examination'!$A$2:$A$2336,'Midical Examination'!$I$2:$I$2336)</f>
        <v>Obesity</v>
      </c>
      <c r="K267" s="1" t="str">
        <f t="shared" si="8"/>
        <v>Pre-Diabetic</v>
      </c>
      <c r="L267" s="12">
        <f>_xlfn.XLOOKUP(A267,'Hospitalisation Details'!$A$2:$A$2339,'Hospitalisation Details'!$L$2:$L$2339)</f>
        <v>33158</v>
      </c>
      <c r="M267" s="14">
        <f>_xlfn.XLOOKUP(A267,'Hospitalisation Details'!$A$2:$A$2339,'Hospitalisation Details'!$F$2:$F$2339)</f>
        <v>33292.83</v>
      </c>
      <c r="N267" s="1" t="str">
        <f>_xlfn.XLOOKUP(A267,'Hospitalisation Details'!$A$2:$A$2339,'Hospitalisation Details'!$G$2:$G$2339)</f>
        <v>tier - 2</v>
      </c>
      <c r="O267" s="1" t="str">
        <f>_xlfn.XLOOKUP(A267,'Hospitalisation Details'!$A$2:$A$2339,'Hospitalisation Details'!$H$2:$H$2339)</f>
        <v>tier - 1</v>
      </c>
      <c r="P267" s="1" t="str">
        <f>_xlfn.XLOOKUP(A267,'Hospitalisation Details'!$A$2:$A$2339,'Hospitalisation Details'!$I$2:$I$2339)</f>
        <v>R1011</v>
      </c>
      <c r="Q267" s="75">
        <f>_xlfn.XLOOKUP(A267,'Hospitalisation Details'!$A$2:$A$2339,'Hospitalisation Details'!$M$2:$M$2339)</f>
        <v>32</v>
      </c>
      <c r="R267" s="1" t="str">
        <f t="shared" si="9"/>
        <v>Adult</v>
      </c>
    </row>
    <row r="268" spans="1:18" ht="15.6" x14ac:dyDescent="0.3">
      <c r="A268" s="4" t="s">
        <v>267</v>
      </c>
      <c r="B268" s="1" t="str">
        <f>_xlfn.XLOOKUP(A268,'Customer Names'!$A$2:$A$2336,'Customer Names'!$D$2:$D$2336)</f>
        <v xml:space="preserve"> Erin C</v>
      </c>
      <c r="C268" s="1">
        <f>_xlfn.XLOOKUP(A268,'Midical Examination'!$A$2:$A$2336,'Midical Examination'!$B$2:$B$2336)</f>
        <v>33.14</v>
      </c>
      <c r="D268" s="1">
        <f>_xlfn.XLOOKUP(A268,'Midical Examination'!$A$2:$A$2336,'Midical Examination'!$C$2:$C$2336)</f>
        <v>5.67</v>
      </c>
      <c r="E268" s="7" t="str">
        <f>_xlfn.XLOOKUP(A268,'Midical Examination'!$A$2:$A$2336,'Midical Examination'!$D$2:$D$2336)</f>
        <v>yes</v>
      </c>
      <c r="F268" s="7" t="str">
        <f>_xlfn.XLOOKUP(A268,'Midical Examination'!$A$2:$A$2336,'Midical Examination'!$E$2:$E$2336)</f>
        <v>No</v>
      </c>
      <c r="G268" s="7" t="str">
        <f>_xlfn.XLOOKUP(A268,'Midical Examination'!$A$2:$A$2336,'Midical Examination'!$F$2:$F$2336)</f>
        <v>No</v>
      </c>
      <c r="H268" s="13">
        <f>_xlfn.XLOOKUP(A268,'Midical Examination'!$A$2:$A$2336,'Midical Examination'!$G$2:$G$2336)</f>
        <v>0</v>
      </c>
      <c r="I268" s="7" t="str">
        <f>_xlfn.XLOOKUP(A268,'Midical Examination'!$A$2:$A$2336,'Midical Examination'!$H$2:$H$2336)</f>
        <v>yes</v>
      </c>
      <c r="J268" s="1" t="str">
        <f>_xlfn.XLOOKUP(A268,'Midical Examination'!$A$2:$A$2336,'Midical Examination'!$I$2:$I$2336)</f>
        <v>Obesity</v>
      </c>
      <c r="K268" s="1" t="str">
        <f t="shared" si="8"/>
        <v>Normal</v>
      </c>
      <c r="L268" s="12">
        <f>_xlfn.XLOOKUP(A268,'Hospitalisation Details'!$A$2:$A$2339,'Hospitalisation Details'!$L$2:$L$2339)</f>
        <v>31243</v>
      </c>
      <c r="M268" s="14">
        <f>_xlfn.XLOOKUP(A268,'Hospitalisation Details'!$A$2:$A$2339,'Hospitalisation Details'!$F$2:$F$2339)</f>
        <v>33121</v>
      </c>
      <c r="N268" s="1" t="str">
        <f>_xlfn.XLOOKUP(A268,'Hospitalisation Details'!$A$2:$A$2339,'Hospitalisation Details'!$G$2:$G$2339)</f>
        <v>tier - 2</v>
      </c>
      <c r="O268" s="1" t="str">
        <f>_xlfn.XLOOKUP(A268,'Hospitalisation Details'!$A$2:$A$2339,'Hospitalisation Details'!$H$2:$H$2339)</f>
        <v>tier - 1</v>
      </c>
      <c r="P268" s="1" t="str">
        <f>_xlfn.XLOOKUP(A268,'Hospitalisation Details'!$A$2:$A$2339,'Hospitalisation Details'!$I$2:$I$2339)</f>
        <v>R1011</v>
      </c>
      <c r="Q268" s="75">
        <f>_xlfn.XLOOKUP(A268,'Hospitalisation Details'!$A$2:$A$2339,'Hospitalisation Details'!$M$2:$M$2339)</f>
        <v>37</v>
      </c>
      <c r="R268" s="1" t="str">
        <f t="shared" si="9"/>
        <v>Adult</v>
      </c>
    </row>
    <row r="269" spans="1:18" ht="15.6" x14ac:dyDescent="0.3">
      <c r="A269" s="4" t="s">
        <v>268</v>
      </c>
      <c r="B269" s="1" t="str">
        <f>_xlfn.XLOOKUP(A269,'Customer Names'!$A$2:$A$2336,'Customer Names'!$D$2:$D$2336)</f>
        <v xml:space="preserve"> Adrienne</v>
      </c>
      <c r="C269" s="1">
        <f>_xlfn.XLOOKUP(A269,'Midical Examination'!$A$2:$A$2336,'Midical Examination'!$B$2:$B$2336)</f>
        <v>25.14</v>
      </c>
      <c r="D269" s="1">
        <f>_xlfn.XLOOKUP(A269,'Midical Examination'!$A$2:$A$2336,'Midical Examination'!$C$2:$C$2336)</f>
        <v>6.02</v>
      </c>
      <c r="E269" s="7" t="str">
        <f>_xlfn.XLOOKUP(A269,'Midical Examination'!$A$2:$A$2336,'Midical Examination'!$D$2:$D$2336)</f>
        <v>yes</v>
      </c>
      <c r="F269" s="7" t="str">
        <f>_xlfn.XLOOKUP(A269,'Midical Examination'!$A$2:$A$2336,'Midical Examination'!$E$2:$E$2336)</f>
        <v>No</v>
      </c>
      <c r="G269" s="7" t="str">
        <f>_xlfn.XLOOKUP(A269,'Midical Examination'!$A$2:$A$2336,'Midical Examination'!$F$2:$F$2336)</f>
        <v>Yes</v>
      </c>
      <c r="H269" s="13">
        <f>_xlfn.XLOOKUP(A269,'Midical Examination'!$A$2:$A$2336,'Midical Examination'!$G$2:$G$2336)</f>
        <v>1</v>
      </c>
      <c r="I269" s="7" t="str">
        <f>_xlfn.XLOOKUP(A269,'Midical Examination'!$A$2:$A$2336,'Midical Examination'!$H$2:$H$2336)</f>
        <v>yes</v>
      </c>
      <c r="J269" s="1" t="str">
        <f>_xlfn.XLOOKUP(A269,'Midical Examination'!$A$2:$A$2336,'Midical Examination'!$I$2:$I$2336)</f>
        <v>Overweight</v>
      </c>
      <c r="K269" s="1" t="str">
        <f t="shared" si="8"/>
        <v>Pre-Diabetic</v>
      </c>
      <c r="L269" s="12">
        <f>_xlfn.XLOOKUP(A269,'Hospitalisation Details'!$A$2:$A$2339,'Hospitalisation Details'!$L$2:$L$2339)</f>
        <v>25506</v>
      </c>
      <c r="M269" s="14">
        <f>_xlfn.XLOOKUP(A269,'Hospitalisation Details'!$A$2:$A$2339,'Hospitalisation Details'!$F$2:$F$2339)</f>
        <v>33090.660000000003</v>
      </c>
      <c r="N269" s="1" t="str">
        <f>_xlfn.XLOOKUP(A269,'Hospitalisation Details'!$A$2:$A$2339,'Hospitalisation Details'!$G$2:$G$2339)</f>
        <v>tier - 2</v>
      </c>
      <c r="O269" s="1" t="str">
        <f>_xlfn.XLOOKUP(A269,'Hospitalisation Details'!$A$2:$A$2339,'Hospitalisation Details'!$H$2:$H$2339)</f>
        <v>tier - 2</v>
      </c>
      <c r="P269" s="1" t="str">
        <f>_xlfn.XLOOKUP(A269,'Hospitalisation Details'!$A$2:$A$2339,'Hospitalisation Details'!$I$2:$I$2339)</f>
        <v>R1011</v>
      </c>
      <c r="Q269" s="75">
        <f>_xlfn.XLOOKUP(A269,'Hospitalisation Details'!$A$2:$A$2339,'Hospitalisation Details'!$M$2:$M$2339)</f>
        <v>53</v>
      </c>
      <c r="R269" s="1" t="str">
        <f t="shared" si="9"/>
        <v>Middle Aged</v>
      </c>
    </row>
    <row r="270" spans="1:18" ht="15.6" x14ac:dyDescent="0.3">
      <c r="A270" s="4" t="s">
        <v>269</v>
      </c>
      <c r="B270" s="1" t="str">
        <f>_xlfn.XLOOKUP(A270,'Customer Names'!$A$2:$A$2336,'Customer Names'!$D$2:$D$2336)</f>
        <v xml:space="preserve"> Adam</v>
      </c>
      <c r="C270" s="1">
        <f>_xlfn.XLOOKUP(A270,'Midical Examination'!$A$2:$A$2336,'Midical Examination'!$B$2:$B$2336)</f>
        <v>20.18</v>
      </c>
      <c r="D270" s="1">
        <f>_xlfn.XLOOKUP(A270,'Midical Examination'!$A$2:$A$2336,'Midical Examination'!$C$2:$C$2336)</f>
        <v>11.19</v>
      </c>
      <c r="E270" s="7" t="str">
        <f>_xlfn.XLOOKUP(A270,'Midical Examination'!$A$2:$A$2336,'Midical Examination'!$D$2:$D$2336)</f>
        <v>No</v>
      </c>
      <c r="F270" s="7" t="str">
        <f>_xlfn.XLOOKUP(A270,'Midical Examination'!$A$2:$A$2336,'Midical Examination'!$E$2:$E$2336)</f>
        <v>No</v>
      </c>
      <c r="G270" s="7" t="str">
        <f>_xlfn.XLOOKUP(A270,'Midical Examination'!$A$2:$A$2336,'Midical Examination'!$F$2:$F$2336)</f>
        <v>No</v>
      </c>
      <c r="H270" s="13">
        <f>_xlfn.XLOOKUP(A270,'Midical Examination'!$A$2:$A$2336,'Midical Examination'!$G$2:$G$2336)</f>
        <v>0</v>
      </c>
      <c r="I270" s="7" t="str">
        <f>_xlfn.XLOOKUP(A270,'Midical Examination'!$A$2:$A$2336,'Midical Examination'!$H$2:$H$2336)</f>
        <v>yes</v>
      </c>
      <c r="J270" s="1" t="str">
        <f>_xlfn.XLOOKUP(A270,'Midical Examination'!$A$2:$A$2336,'Midical Examination'!$I$2:$I$2336)</f>
        <v>Normal Weight</v>
      </c>
      <c r="K270" s="1" t="str">
        <f t="shared" si="8"/>
        <v>Diabetic</v>
      </c>
      <c r="L270" s="12">
        <f>_xlfn.XLOOKUP(A270,'Hospitalisation Details'!$A$2:$A$2339,'Hospitalisation Details'!$L$2:$L$2339)</f>
        <v>22828</v>
      </c>
      <c r="M270" s="14">
        <f>_xlfn.XLOOKUP(A270,'Hospitalisation Details'!$A$2:$A$2339,'Hospitalisation Details'!$F$2:$F$2339)</f>
        <v>33074.94</v>
      </c>
      <c r="N270" s="1" t="str">
        <f>_xlfn.XLOOKUP(A270,'Hospitalisation Details'!$A$2:$A$2339,'Hospitalisation Details'!$G$2:$G$2339)</f>
        <v>tier - 1</v>
      </c>
      <c r="O270" s="1" t="str">
        <f>_xlfn.XLOOKUP(A270,'Hospitalisation Details'!$A$2:$A$2339,'Hospitalisation Details'!$H$2:$H$2339)</f>
        <v>tier - 2</v>
      </c>
      <c r="P270" s="1" t="str">
        <f>_xlfn.XLOOKUP(A270,'Hospitalisation Details'!$A$2:$A$2339,'Hospitalisation Details'!$I$2:$I$2339)</f>
        <v>R1011</v>
      </c>
      <c r="Q270" s="75">
        <f>_xlfn.XLOOKUP(A270,'Hospitalisation Details'!$A$2:$A$2339,'Hospitalisation Details'!$M$2:$M$2339)</f>
        <v>60</v>
      </c>
      <c r="R270" s="1" t="str">
        <f t="shared" si="9"/>
        <v>Senior</v>
      </c>
    </row>
    <row r="271" spans="1:18" ht="15.6" x14ac:dyDescent="0.3">
      <c r="A271" s="4" t="s">
        <v>270</v>
      </c>
      <c r="B271" s="1" t="str">
        <f>_xlfn.XLOOKUP(A271,'Customer Names'!$A$2:$A$2336,'Customer Names'!$D$2:$D$2336)</f>
        <v xml:space="preserve"> Yutaka</v>
      </c>
      <c r="C271" s="1">
        <f>_xlfn.XLOOKUP(A271,'Midical Examination'!$A$2:$A$2336,'Midical Examination'!$B$2:$B$2336)</f>
        <v>44.36</v>
      </c>
      <c r="D271" s="1">
        <f>_xlfn.XLOOKUP(A271,'Midical Examination'!$A$2:$A$2336,'Midical Examination'!$C$2:$C$2336)</f>
        <v>5.1100000000000003</v>
      </c>
      <c r="E271" s="7" t="str">
        <f>_xlfn.XLOOKUP(A271,'Midical Examination'!$A$2:$A$2336,'Midical Examination'!$D$2:$D$2336)</f>
        <v>No</v>
      </c>
      <c r="F271" s="7" t="str">
        <f>_xlfn.XLOOKUP(A271,'Midical Examination'!$A$2:$A$2336,'Midical Examination'!$E$2:$E$2336)</f>
        <v>No</v>
      </c>
      <c r="G271" s="7" t="str">
        <f>_xlfn.XLOOKUP(A271,'Midical Examination'!$A$2:$A$2336,'Midical Examination'!$F$2:$F$2336)</f>
        <v>No</v>
      </c>
      <c r="H271" s="13">
        <f>_xlfn.XLOOKUP(A271,'Midical Examination'!$A$2:$A$2336,'Midical Examination'!$G$2:$G$2336)</f>
        <v>0</v>
      </c>
      <c r="I271" s="7" t="str">
        <f>_xlfn.XLOOKUP(A271,'Midical Examination'!$A$2:$A$2336,'Midical Examination'!$H$2:$H$2336)</f>
        <v>yes</v>
      </c>
      <c r="J271" s="1" t="str">
        <f>_xlfn.XLOOKUP(A271,'Midical Examination'!$A$2:$A$2336,'Midical Examination'!$I$2:$I$2336)</f>
        <v>Obesity</v>
      </c>
      <c r="K271" s="1" t="str">
        <f t="shared" si="8"/>
        <v>Normal</v>
      </c>
      <c r="L271" s="12">
        <f>_xlfn.XLOOKUP(A271,'Hospitalisation Details'!$A$2:$A$2339,'Hospitalisation Details'!$L$2:$L$2339)</f>
        <v>34543</v>
      </c>
      <c r="M271" s="14">
        <f>_xlfn.XLOOKUP(A271,'Hospitalisation Details'!$A$2:$A$2339,'Hospitalisation Details'!$F$2:$F$2339)</f>
        <v>33057.230000000003</v>
      </c>
      <c r="N271" s="1" t="str">
        <f>_xlfn.XLOOKUP(A271,'Hospitalisation Details'!$A$2:$A$2339,'Hospitalisation Details'!$G$2:$G$2339)</f>
        <v>tier - 1</v>
      </c>
      <c r="O271" s="1" t="str">
        <f>_xlfn.XLOOKUP(A271,'Hospitalisation Details'!$A$2:$A$2339,'Hospitalisation Details'!$H$2:$H$2339)</f>
        <v>tier - 2</v>
      </c>
      <c r="P271" s="1" t="str">
        <f>_xlfn.XLOOKUP(A271,'Hospitalisation Details'!$A$2:$A$2339,'Hospitalisation Details'!$I$2:$I$2339)</f>
        <v>R1011</v>
      </c>
      <c r="Q271" s="75">
        <f>_xlfn.XLOOKUP(A271,'Hospitalisation Details'!$A$2:$A$2339,'Hospitalisation Details'!$M$2:$M$2339)</f>
        <v>28</v>
      </c>
      <c r="R271" s="1" t="str">
        <f t="shared" si="9"/>
        <v>Adult</v>
      </c>
    </row>
    <row r="272" spans="1:18" ht="15.6" x14ac:dyDescent="0.3">
      <c r="A272" s="4" t="s">
        <v>271</v>
      </c>
      <c r="B272" s="1" t="str">
        <f>_xlfn.XLOOKUP(A272,'Customer Names'!$A$2:$A$2336,'Customer Names'!$D$2:$D$2336)</f>
        <v xml:space="preserve"> Tyler M</v>
      </c>
      <c r="C272" s="1">
        <f>_xlfn.XLOOKUP(A272,'Midical Examination'!$A$2:$A$2336,'Midical Examination'!$B$2:$B$2336)</f>
        <v>23.82</v>
      </c>
      <c r="D272" s="1">
        <f>_xlfn.XLOOKUP(A272,'Midical Examination'!$A$2:$A$2336,'Midical Examination'!$C$2:$C$2336)</f>
        <v>10.85</v>
      </c>
      <c r="E272" s="7" t="str">
        <f>_xlfn.XLOOKUP(A272,'Midical Examination'!$A$2:$A$2336,'Midical Examination'!$D$2:$D$2336)</f>
        <v>yes</v>
      </c>
      <c r="F272" s="7" t="str">
        <f>_xlfn.XLOOKUP(A272,'Midical Examination'!$A$2:$A$2336,'Midical Examination'!$E$2:$E$2336)</f>
        <v>No</v>
      </c>
      <c r="G272" s="7" t="str">
        <f>_xlfn.XLOOKUP(A272,'Midical Examination'!$A$2:$A$2336,'Midical Examination'!$F$2:$F$2336)</f>
        <v>No</v>
      </c>
      <c r="H272" s="13">
        <f>_xlfn.XLOOKUP(A272,'Midical Examination'!$A$2:$A$2336,'Midical Examination'!$G$2:$G$2336)</f>
        <v>0</v>
      </c>
      <c r="I272" s="7" t="str">
        <f>_xlfn.XLOOKUP(A272,'Midical Examination'!$A$2:$A$2336,'Midical Examination'!$H$2:$H$2336)</f>
        <v>yes</v>
      </c>
      <c r="J272" s="1" t="str">
        <f>_xlfn.XLOOKUP(A272,'Midical Examination'!$A$2:$A$2336,'Midical Examination'!$I$2:$I$2336)</f>
        <v>Normal Weight</v>
      </c>
      <c r="K272" s="1" t="str">
        <f t="shared" si="8"/>
        <v>Diabetic</v>
      </c>
      <c r="L272" s="12">
        <f>_xlfn.XLOOKUP(A272,'Hospitalisation Details'!$A$2:$A$2339,'Hospitalisation Details'!$L$2:$L$2339)</f>
        <v>24663</v>
      </c>
      <c r="M272" s="14">
        <f>_xlfn.XLOOKUP(A272,'Hospitalisation Details'!$A$2:$A$2339,'Hospitalisation Details'!$F$2:$F$2339)</f>
        <v>33025.32</v>
      </c>
      <c r="N272" s="1" t="str">
        <f>_xlfn.XLOOKUP(A272,'Hospitalisation Details'!$A$2:$A$2339,'Hospitalisation Details'!$G$2:$G$2339)</f>
        <v>tier - 2</v>
      </c>
      <c r="O272" s="1" t="str">
        <f>_xlfn.XLOOKUP(A272,'Hospitalisation Details'!$A$2:$A$2339,'Hospitalisation Details'!$H$2:$H$2339)</f>
        <v>tier - 3</v>
      </c>
      <c r="P272" s="1" t="str">
        <f>_xlfn.XLOOKUP(A272,'Hospitalisation Details'!$A$2:$A$2339,'Hospitalisation Details'!$I$2:$I$2339)</f>
        <v>R1011</v>
      </c>
      <c r="Q272" s="75">
        <f>_xlfn.XLOOKUP(A272,'Hospitalisation Details'!$A$2:$A$2339,'Hospitalisation Details'!$M$2:$M$2339)</f>
        <v>55</v>
      </c>
      <c r="R272" s="1" t="str">
        <f t="shared" si="9"/>
        <v>Middle Aged</v>
      </c>
    </row>
    <row r="273" spans="1:18" ht="15.6" x14ac:dyDescent="0.3">
      <c r="A273" s="4" t="s">
        <v>272</v>
      </c>
      <c r="B273" s="1" t="str">
        <f>_xlfn.XLOOKUP(A273,'Customer Names'!$A$2:$A$2336,'Customer Names'!$D$2:$D$2336)</f>
        <v xml:space="preserve"> Stephen</v>
      </c>
      <c r="C273" s="1">
        <f>_xlfn.XLOOKUP(A273,'Midical Examination'!$A$2:$A$2336,'Midical Examination'!$B$2:$B$2336)</f>
        <v>45</v>
      </c>
      <c r="D273" s="1">
        <f>_xlfn.XLOOKUP(A273,'Midical Examination'!$A$2:$A$2336,'Midical Examination'!$C$2:$C$2336)</f>
        <v>5.24</v>
      </c>
      <c r="E273" s="7" t="str">
        <f>_xlfn.XLOOKUP(A273,'Midical Examination'!$A$2:$A$2336,'Midical Examination'!$D$2:$D$2336)</f>
        <v>yes</v>
      </c>
      <c r="F273" s="7" t="str">
        <f>_xlfn.XLOOKUP(A273,'Midical Examination'!$A$2:$A$2336,'Midical Examination'!$E$2:$E$2336)</f>
        <v>No</v>
      </c>
      <c r="G273" s="7" t="str">
        <f>_xlfn.XLOOKUP(A273,'Midical Examination'!$A$2:$A$2336,'Midical Examination'!$F$2:$F$2336)</f>
        <v>No</v>
      </c>
      <c r="H273" s="13">
        <f>_xlfn.XLOOKUP(A273,'Midical Examination'!$A$2:$A$2336,'Midical Examination'!$G$2:$G$2336)</f>
        <v>1</v>
      </c>
      <c r="I273" s="7" t="str">
        <f>_xlfn.XLOOKUP(A273,'Midical Examination'!$A$2:$A$2336,'Midical Examination'!$H$2:$H$2336)</f>
        <v>yes</v>
      </c>
      <c r="J273" s="1" t="str">
        <f>_xlfn.XLOOKUP(A273,'Midical Examination'!$A$2:$A$2336,'Midical Examination'!$I$2:$I$2336)</f>
        <v>Obesity</v>
      </c>
      <c r="K273" s="1" t="str">
        <f t="shared" si="8"/>
        <v>Normal</v>
      </c>
      <c r="L273" s="12">
        <f>_xlfn.XLOOKUP(A273,'Hospitalisation Details'!$A$2:$A$2339,'Hospitalisation Details'!$L$2:$L$2339)</f>
        <v>34888</v>
      </c>
      <c r="M273" s="14">
        <f>_xlfn.XLOOKUP(A273,'Hospitalisation Details'!$A$2:$A$2339,'Hospitalisation Details'!$F$2:$F$2339)</f>
        <v>33017.46</v>
      </c>
      <c r="N273" s="1" t="str">
        <f>_xlfn.XLOOKUP(A273,'Hospitalisation Details'!$A$2:$A$2339,'Hospitalisation Details'!$G$2:$G$2339)</f>
        <v>tier - 1</v>
      </c>
      <c r="O273" s="1" t="str">
        <f>_xlfn.XLOOKUP(A273,'Hospitalisation Details'!$A$2:$A$2339,'Hospitalisation Details'!$H$2:$H$2339)</f>
        <v>tier - 1</v>
      </c>
      <c r="P273" s="1" t="str">
        <f>_xlfn.XLOOKUP(A273,'Hospitalisation Details'!$A$2:$A$2339,'Hospitalisation Details'!$I$2:$I$2339)</f>
        <v>R1011</v>
      </c>
      <c r="Q273" s="75">
        <f>_xlfn.XLOOKUP(A273,'Hospitalisation Details'!$A$2:$A$2339,'Hospitalisation Details'!$M$2:$M$2339)</f>
        <v>27</v>
      </c>
      <c r="R273" s="1" t="str">
        <f t="shared" si="9"/>
        <v>Adult</v>
      </c>
    </row>
    <row r="274" spans="1:18" ht="15.6" x14ac:dyDescent="0.3">
      <c r="A274" s="4" t="s">
        <v>273</v>
      </c>
      <c r="B274" s="1" t="str">
        <f>_xlfn.XLOOKUP(A274,'Customer Names'!$A$2:$A$2336,'Customer Names'!$D$2:$D$2336)</f>
        <v xml:space="preserve"> Andrew B</v>
      </c>
      <c r="C274" s="1">
        <f>_xlfn.XLOOKUP(A274,'Midical Examination'!$A$2:$A$2336,'Midical Examination'!$B$2:$B$2336)</f>
        <v>26.62</v>
      </c>
      <c r="D274" s="1">
        <f>_xlfn.XLOOKUP(A274,'Midical Examination'!$A$2:$A$2336,'Midical Examination'!$C$2:$C$2336)</f>
        <v>10.08</v>
      </c>
      <c r="E274" s="7" t="str">
        <f>_xlfn.XLOOKUP(A274,'Midical Examination'!$A$2:$A$2336,'Midical Examination'!$D$2:$D$2336)</f>
        <v>No</v>
      </c>
      <c r="F274" s="7" t="str">
        <f>_xlfn.XLOOKUP(A274,'Midical Examination'!$A$2:$A$2336,'Midical Examination'!$E$2:$E$2336)</f>
        <v>No</v>
      </c>
      <c r="G274" s="7" t="str">
        <f>_xlfn.XLOOKUP(A274,'Midical Examination'!$A$2:$A$2336,'Midical Examination'!$F$2:$F$2336)</f>
        <v>No</v>
      </c>
      <c r="H274" s="13">
        <f>_xlfn.XLOOKUP(A274,'Midical Examination'!$A$2:$A$2336,'Midical Examination'!$G$2:$G$2336)</f>
        <v>0</v>
      </c>
      <c r="I274" s="7" t="str">
        <f>_xlfn.XLOOKUP(A274,'Midical Examination'!$A$2:$A$2336,'Midical Examination'!$H$2:$H$2336)</f>
        <v>yes</v>
      </c>
      <c r="J274" s="1" t="str">
        <f>_xlfn.XLOOKUP(A274,'Midical Examination'!$A$2:$A$2336,'Midical Examination'!$I$2:$I$2336)</f>
        <v>Overweight</v>
      </c>
      <c r="K274" s="1" t="str">
        <f t="shared" si="8"/>
        <v>Diabetic</v>
      </c>
      <c r="L274" s="12">
        <f>_xlfn.XLOOKUP(A274,'Hospitalisation Details'!$A$2:$A$2339,'Hospitalisation Details'!$L$2:$L$2339)</f>
        <v>26169</v>
      </c>
      <c r="M274" s="14">
        <f>_xlfn.XLOOKUP(A274,'Hospitalisation Details'!$A$2:$A$2339,'Hospitalisation Details'!$F$2:$F$2339)</f>
        <v>32947.629999999997</v>
      </c>
      <c r="N274" s="1" t="str">
        <f>_xlfn.XLOOKUP(A274,'Hospitalisation Details'!$A$2:$A$2339,'Hospitalisation Details'!$G$2:$G$2339)</f>
        <v>tier - 2</v>
      </c>
      <c r="O274" s="1" t="str">
        <f>_xlfn.XLOOKUP(A274,'Hospitalisation Details'!$A$2:$A$2339,'Hospitalisation Details'!$H$2:$H$2339)</f>
        <v>tier - 1</v>
      </c>
      <c r="P274" s="1" t="str">
        <f>_xlfn.XLOOKUP(A274,'Hospitalisation Details'!$A$2:$A$2339,'Hospitalisation Details'!$I$2:$I$2339)</f>
        <v>R1011</v>
      </c>
      <c r="Q274" s="75">
        <f>_xlfn.XLOOKUP(A274,'Hospitalisation Details'!$A$2:$A$2339,'Hospitalisation Details'!$M$2:$M$2339)</f>
        <v>51</v>
      </c>
      <c r="R274" s="1" t="str">
        <f t="shared" si="9"/>
        <v>Middle Aged</v>
      </c>
    </row>
    <row r="275" spans="1:18" ht="15.6" x14ac:dyDescent="0.3">
      <c r="A275" s="4" t="s">
        <v>274</v>
      </c>
      <c r="B275" s="1" t="str">
        <f>_xlfn.XLOOKUP(A275,'Customer Names'!$A$2:$A$2336,'Customer Names'!$D$2:$D$2336)</f>
        <v xml:space="preserve"> James</v>
      </c>
      <c r="C275" s="1">
        <f>_xlfn.XLOOKUP(A275,'Midical Examination'!$A$2:$A$2336,'Midical Examination'!$B$2:$B$2336)</f>
        <v>32.67</v>
      </c>
      <c r="D275" s="1">
        <f>_xlfn.XLOOKUP(A275,'Midical Examination'!$A$2:$A$2336,'Midical Examination'!$C$2:$C$2336)</f>
        <v>10.97</v>
      </c>
      <c r="E275" s="7" t="str">
        <f>_xlfn.XLOOKUP(A275,'Midical Examination'!$A$2:$A$2336,'Midical Examination'!$D$2:$D$2336)</f>
        <v>yes</v>
      </c>
      <c r="F275" s="7" t="str">
        <f>_xlfn.XLOOKUP(A275,'Midical Examination'!$A$2:$A$2336,'Midical Examination'!$E$2:$E$2336)</f>
        <v>No</v>
      </c>
      <c r="G275" s="7" t="str">
        <f>_xlfn.XLOOKUP(A275,'Midical Examination'!$A$2:$A$2336,'Midical Examination'!$F$2:$F$2336)</f>
        <v>No</v>
      </c>
      <c r="H275" s="13">
        <f>_xlfn.XLOOKUP(A275,'Midical Examination'!$A$2:$A$2336,'Midical Examination'!$G$2:$G$2336)</f>
        <v>0</v>
      </c>
      <c r="I275" s="7" t="str">
        <f>_xlfn.XLOOKUP(A275,'Midical Examination'!$A$2:$A$2336,'Midical Examination'!$H$2:$H$2336)</f>
        <v>yes</v>
      </c>
      <c r="J275" s="1" t="str">
        <f>_xlfn.XLOOKUP(A275,'Midical Examination'!$A$2:$A$2336,'Midical Examination'!$I$2:$I$2336)</f>
        <v>Obesity</v>
      </c>
      <c r="K275" s="1" t="str">
        <f t="shared" si="8"/>
        <v>Diabetic</v>
      </c>
      <c r="L275" s="12">
        <f>_xlfn.XLOOKUP(A275,'Hospitalisation Details'!$A$2:$A$2339,'Hospitalisation Details'!$L$2:$L$2339)</f>
        <v>29907</v>
      </c>
      <c r="M275" s="14">
        <f>_xlfn.XLOOKUP(A275,'Hospitalisation Details'!$A$2:$A$2339,'Hospitalisation Details'!$F$2:$F$2339)</f>
        <v>32906.69</v>
      </c>
      <c r="N275" s="1" t="str">
        <f>_xlfn.XLOOKUP(A275,'Hospitalisation Details'!$A$2:$A$2339,'Hospitalisation Details'!$G$2:$G$2339)</f>
        <v>tier - 2</v>
      </c>
      <c r="O275" s="1" t="str">
        <f>_xlfn.XLOOKUP(A275,'Hospitalisation Details'!$A$2:$A$2339,'Hospitalisation Details'!$H$2:$H$2339)</f>
        <v>tier - 3</v>
      </c>
      <c r="P275" s="1" t="str">
        <f>_xlfn.XLOOKUP(A275,'Hospitalisation Details'!$A$2:$A$2339,'Hospitalisation Details'!$I$2:$I$2339)</f>
        <v>R1011</v>
      </c>
      <c r="Q275" s="75">
        <f>_xlfn.XLOOKUP(A275,'Hospitalisation Details'!$A$2:$A$2339,'Hospitalisation Details'!$M$2:$M$2339)</f>
        <v>41</v>
      </c>
      <c r="R275" s="1" t="str">
        <f t="shared" si="9"/>
        <v>Middle Aged</v>
      </c>
    </row>
    <row r="276" spans="1:18" ht="15.6" x14ac:dyDescent="0.3">
      <c r="A276" s="4" t="s">
        <v>275</v>
      </c>
      <c r="B276" s="1" t="str">
        <f>_xlfn.XLOOKUP(A276,'Customer Names'!$A$2:$A$2336,'Customer Names'!$D$2:$D$2336)</f>
        <v xml:space="preserve"> Shawn P</v>
      </c>
      <c r="C276" s="1">
        <f>_xlfn.XLOOKUP(A276,'Midical Examination'!$A$2:$A$2336,'Midical Examination'!$B$2:$B$2336)</f>
        <v>44.44</v>
      </c>
      <c r="D276" s="1">
        <f>_xlfn.XLOOKUP(A276,'Midical Examination'!$A$2:$A$2336,'Midical Examination'!$C$2:$C$2336)</f>
        <v>4.9000000000000004</v>
      </c>
      <c r="E276" s="7" t="str">
        <f>_xlfn.XLOOKUP(A276,'Midical Examination'!$A$2:$A$2336,'Midical Examination'!$D$2:$D$2336)</f>
        <v>yes</v>
      </c>
      <c r="F276" s="7" t="str">
        <f>_xlfn.XLOOKUP(A276,'Midical Examination'!$A$2:$A$2336,'Midical Examination'!$E$2:$E$2336)</f>
        <v>No</v>
      </c>
      <c r="G276" s="7" t="str">
        <f>_xlfn.XLOOKUP(A276,'Midical Examination'!$A$2:$A$2336,'Midical Examination'!$F$2:$F$2336)</f>
        <v>No</v>
      </c>
      <c r="H276" s="13">
        <f>_xlfn.XLOOKUP(A276,'Midical Examination'!$A$2:$A$2336,'Midical Examination'!$G$2:$G$2336)</f>
        <v>1</v>
      </c>
      <c r="I276" s="7" t="str">
        <f>_xlfn.XLOOKUP(A276,'Midical Examination'!$A$2:$A$2336,'Midical Examination'!$H$2:$H$2336)</f>
        <v>yes</v>
      </c>
      <c r="J276" s="1" t="str">
        <f>_xlfn.XLOOKUP(A276,'Midical Examination'!$A$2:$A$2336,'Midical Examination'!$I$2:$I$2336)</f>
        <v>Obesity</v>
      </c>
      <c r="K276" s="1" t="str">
        <f t="shared" si="8"/>
        <v>Normal</v>
      </c>
      <c r="L276" s="12">
        <f>_xlfn.XLOOKUP(A276,'Hospitalisation Details'!$A$2:$A$2339,'Hospitalisation Details'!$L$2:$L$2339)</f>
        <v>35037</v>
      </c>
      <c r="M276" s="14">
        <f>_xlfn.XLOOKUP(A276,'Hospitalisation Details'!$A$2:$A$2339,'Hospitalisation Details'!$F$2:$F$2339)</f>
        <v>32827.51</v>
      </c>
      <c r="N276" s="1" t="str">
        <f>_xlfn.XLOOKUP(A276,'Hospitalisation Details'!$A$2:$A$2339,'Hospitalisation Details'!$G$2:$G$2339)</f>
        <v>tier - 1</v>
      </c>
      <c r="O276" s="1" t="str">
        <f>_xlfn.XLOOKUP(A276,'Hospitalisation Details'!$A$2:$A$2339,'Hospitalisation Details'!$H$2:$H$2339)</f>
        <v>tier - 2</v>
      </c>
      <c r="P276" s="1" t="str">
        <f>_xlfn.XLOOKUP(A276,'Hospitalisation Details'!$A$2:$A$2339,'Hospitalisation Details'!$I$2:$I$2339)</f>
        <v>R1011</v>
      </c>
      <c r="Q276" s="75">
        <f>_xlfn.XLOOKUP(A276,'Hospitalisation Details'!$A$2:$A$2339,'Hospitalisation Details'!$M$2:$M$2339)</f>
        <v>27</v>
      </c>
      <c r="R276" s="1" t="str">
        <f t="shared" si="9"/>
        <v>Adult</v>
      </c>
    </row>
    <row r="277" spans="1:18" ht="15.6" x14ac:dyDescent="0.3">
      <c r="A277" s="4" t="s">
        <v>276</v>
      </c>
      <c r="B277" s="1" t="str">
        <f>_xlfn.XLOOKUP(A277,'Customer Names'!$A$2:$A$2336,'Customer Names'!$D$2:$D$2336)</f>
        <v xml:space="preserve"> Matt</v>
      </c>
      <c r="C277" s="1">
        <f>_xlfn.XLOOKUP(A277,'Midical Examination'!$A$2:$A$2336,'Midical Examination'!$B$2:$B$2336)</f>
        <v>28.31</v>
      </c>
      <c r="D277" s="1">
        <f>_xlfn.XLOOKUP(A277,'Midical Examination'!$A$2:$A$2336,'Midical Examination'!$C$2:$C$2336)</f>
        <v>5.33</v>
      </c>
      <c r="E277" s="7" t="str">
        <f>_xlfn.XLOOKUP(A277,'Midical Examination'!$A$2:$A$2336,'Midical Examination'!$D$2:$D$2336)</f>
        <v>No</v>
      </c>
      <c r="F277" s="7" t="str">
        <f>_xlfn.XLOOKUP(A277,'Midical Examination'!$A$2:$A$2336,'Midical Examination'!$E$2:$E$2336)</f>
        <v>No</v>
      </c>
      <c r="G277" s="7" t="str">
        <f>_xlfn.XLOOKUP(A277,'Midical Examination'!$A$2:$A$2336,'Midical Examination'!$F$2:$F$2336)</f>
        <v>No</v>
      </c>
      <c r="H277" s="13">
        <f>_xlfn.XLOOKUP(A277,'Midical Examination'!$A$2:$A$2336,'Midical Examination'!$G$2:$G$2336)</f>
        <v>0</v>
      </c>
      <c r="I277" s="7" t="str">
        <f>_xlfn.XLOOKUP(A277,'Midical Examination'!$A$2:$A$2336,'Midical Examination'!$H$2:$H$2336)</f>
        <v>yes</v>
      </c>
      <c r="J277" s="1" t="str">
        <f>_xlfn.XLOOKUP(A277,'Midical Examination'!$A$2:$A$2336,'Midical Examination'!$I$2:$I$2336)</f>
        <v>Overweight</v>
      </c>
      <c r="K277" s="1" t="str">
        <f t="shared" si="8"/>
        <v>Normal</v>
      </c>
      <c r="L277" s="12">
        <f>_xlfn.XLOOKUP(A277,'Hospitalisation Details'!$A$2:$A$2339,'Hospitalisation Details'!$L$2:$L$2339)</f>
        <v>29567</v>
      </c>
      <c r="M277" s="14">
        <f>_xlfn.XLOOKUP(A277,'Hospitalisation Details'!$A$2:$A$2339,'Hospitalisation Details'!$F$2:$F$2339)</f>
        <v>32787.46</v>
      </c>
      <c r="N277" s="1" t="str">
        <f>_xlfn.XLOOKUP(A277,'Hospitalisation Details'!$A$2:$A$2339,'Hospitalisation Details'!$G$2:$G$2339)</f>
        <v>tier - 1</v>
      </c>
      <c r="O277" s="1" t="str">
        <f>_xlfn.XLOOKUP(A277,'Hospitalisation Details'!$A$2:$A$2339,'Hospitalisation Details'!$H$2:$H$2339)</f>
        <v>tier - 3</v>
      </c>
      <c r="P277" s="1" t="str">
        <f>_xlfn.XLOOKUP(A277,'Hospitalisation Details'!$A$2:$A$2339,'Hospitalisation Details'!$I$2:$I$2339)</f>
        <v>R1012</v>
      </c>
      <c r="Q277" s="75">
        <f>_xlfn.XLOOKUP(A277,'Hospitalisation Details'!$A$2:$A$2339,'Hospitalisation Details'!$M$2:$M$2339)</f>
        <v>42</v>
      </c>
      <c r="R277" s="1" t="str">
        <f t="shared" si="9"/>
        <v>Middle Aged</v>
      </c>
    </row>
    <row r="278" spans="1:18" ht="15.6" x14ac:dyDescent="0.3">
      <c r="A278" s="4" t="s">
        <v>277</v>
      </c>
      <c r="B278" s="1" t="str">
        <f>_xlfn.XLOOKUP(A278,'Customer Names'!$A$2:$A$2336,'Customer Names'!$D$2:$D$2336)</f>
        <v xml:space="preserve"> Nathaniel</v>
      </c>
      <c r="C278" s="1">
        <f>_xlfn.XLOOKUP(A278,'Midical Examination'!$A$2:$A$2336,'Midical Examination'!$B$2:$B$2336)</f>
        <v>25.05</v>
      </c>
      <c r="D278" s="1">
        <f>_xlfn.XLOOKUP(A278,'Midical Examination'!$A$2:$A$2336,'Midical Examination'!$C$2:$C$2336)</f>
        <v>4.6100000000000003</v>
      </c>
      <c r="E278" s="7" t="str">
        <f>_xlfn.XLOOKUP(A278,'Midical Examination'!$A$2:$A$2336,'Midical Examination'!$D$2:$D$2336)</f>
        <v>No</v>
      </c>
      <c r="F278" s="7" t="str">
        <f>_xlfn.XLOOKUP(A278,'Midical Examination'!$A$2:$A$2336,'Midical Examination'!$E$2:$E$2336)</f>
        <v>No</v>
      </c>
      <c r="G278" s="7" t="str">
        <f>_xlfn.XLOOKUP(A278,'Midical Examination'!$A$2:$A$2336,'Midical Examination'!$F$2:$F$2336)</f>
        <v>No</v>
      </c>
      <c r="H278" s="13">
        <f>_xlfn.XLOOKUP(A278,'Midical Examination'!$A$2:$A$2336,'Midical Examination'!$G$2:$G$2336)</f>
        <v>2</v>
      </c>
      <c r="I278" s="7" t="str">
        <f>_xlfn.XLOOKUP(A278,'Midical Examination'!$A$2:$A$2336,'Midical Examination'!$H$2:$H$2336)</f>
        <v>yes</v>
      </c>
      <c r="J278" s="1" t="str">
        <f>_xlfn.XLOOKUP(A278,'Midical Examination'!$A$2:$A$2336,'Midical Examination'!$I$2:$I$2336)</f>
        <v>Overweight</v>
      </c>
      <c r="K278" s="1" t="str">
        <f t="shared" si="8"/>
        <v>Normal</v>
      </c>
      <c r="L278" s="12">
        <f>_xlfn.XLOOKUP(A278,'Hospitalisation Details'!$A$2:$A$2339,'Hospitalisation Details'!$L$2:$L$2339)</f>
        <v>26610</v>
      </c>
      <c r="M278" s="14">
        <f>_xlfn.XLOOKUP(A278,'Hospitalisation Details'!$A$2:$A$2339,'Hospitalisation Details'!$F$2:$F$2339)</f>
        <v>32765.33</v>
      </c>
      <c r="N278" s="1" t="str">
        <f>_xlfn.XLOOKUP(A278,'Hospitalisation Details'!$A$2:$A$2339,'Hospitalisation Details'!$G$2:$G$2339)</f>
        <v>tier - 2</v>
      </c>
      <c r="O278" s="1" t="str">
        <f>_xlfn.XLOOKUP(A278,'Hospitalisation Details'!$A$2:$A$2339,'Hospitalisation Details'!$H$2:$H$2339)</f>
        <v>tier - 2</v>
      </c>
      <c r="P278" s="1" t="str">
        <f>_xlfn.XLOOKUP(A278,'Hospitalisation Details'!$A$2:$A$2339,'Hospitalisation Details'!$I$2:$I$2339)</f>
        <v>R1012</v>
      </c>
      <c r="Q278" s="75">
        <f>_xlfn.XLOOKUP(A278,'Hospitalisation Details'!$A$2:$A$2339,'Hospitalisation Details'!$M$2:$M$2339)</f>
        <v>50</v>
      </c>
      <c r="R278" s="1" t="str">
        <f t="shared" si="9"/>
        <v>Middle Aged</v>
      </c>
    </row>
    <row r="279" spans="1:18" ht="15.6" x14ac:dyDescent="0.3">
      <c r="A279" s="4" t="s">
        <v>278</v>
      </c>
      <c r="B279" s="1" t="str">
        <f>_xlfn.XLOOKUP(A279,'Customer Names'!$A$2:$A$2336,'Customer Names'!$D$2:$D$2336)</f>
        <v xml:space="preserve"> Kevin D</v>
      </c>
      <c r="C279" s="1">
        <f>_xlfn.XLOOKUP(A279,'Midical Examination'!$A$2:$A$2336,'Midical Examination'!$B$2:$B$2336)</f>
        <v>28.34</v>
      </c>
      <c r="D279" s="1">
        <f>_xlfn.XLOOKUP(A279,'Midical Examination'!$A$2:$A$2336,'Midical Examination'!$C$2:$C$2336)</f>
        <v>8.18</v>
      </c>
      <c r="E279" s="7" t="str">
        <f>_xlfn.XLOOKUP(A279,'Midical Examination'!$A$2:$A$2336,'Midical Examination'!$D$2:$D$2336)</f>
        <v>No</v>
      </c>
      <c r="F279" s="7" t="str">
        <f>_xlfn.XLOOKUP(A279,'Midical Examination'!$A$2:$A$2336,'Midical Examination'!$E$2:$E$2336)</f>
        <v>No</v>
      </c>
      <c r="G279" s="7" t="str">
        <f>_xlfn.XLOOKUP(A279,'Midical Examination'!$A$2:$A$2336,'Midical Examination'!$F$2:$F$2336)</f>
        <v>No</v>
      </c>
      <c r="H279" s="13">
        <f>_xlfn.XLOOKUP(A279,'Midical Examination'!$A$2:$A$2336,'Midical Examination'!$G$2:$G$2336)</f>
        <v>0</v>
      </c>
      <c r="I279" s="7" t="str">
        <f>_xlfn.XLOOKUP(A279,'Midical Examination'!$A$2:$A$2336,'Midical Examination'!$H$2:$H$2336)</f>
        <v>yes</v>
      </c>
      <c r="J279" s="1" t="str">
        <f>_xlfn.XLOOKUP(A279,'Midical Examination'!$A$2:$A$2336,'Midical Examination'!$I$2:$I$2336)</f>
        <v>Overweight</v>
      </c>
      <c r="K279" s="1" t="str">
        <f t="shared" si="8"/>
        <v>Diabetic</v>
      </c>
      <c r="L279" s="12">
        <f>_xlfn.XLOOKUP(A279,'Hospitalisation Details'!$A$2:$A$2339,'Hospitalisation Details'!$L$2:$L$2339)</f>
        <v>27369</v>
      </c>
      <c r="M279" s="14">
        <f>_xlfn.XLOOKUP(A279,'Hospitalisation Details'!$A$2:$A$2339,'Hospitalisation Details'!$F$2:$F$2339)</f>
        <v>32760.48</v>
      </c>
      <c r="N279" s="1" t="str">
        <f>_xlfn.XLOOKUP(A279,'Hospitalisation Details'!$A$2:$A$2339,'Hospitalisation Details'!$G$2:$G$2339)</f>
        <v>tier - 1</v>
      </c>
      <c r="O279" s="1" t="str">
        <f>_xlfn.XLOOKUP(A279,'Hospitalisation Details'!$A$2:$A$2339,'Hospitalisation Details'!$H$2:$H$2339)</f>
        <v>tier - 1</v>
      </c>
      <c r="P279" s="1" t="str">
        <f>_xlfn.XLOOKUP(A279,'Hospitalisation Details'!$A$2:$A$2339,'Hospitalisation Details'!$I$2:$I$2339)</f>
        <v>R1011</v>
      </c>
      <c r="Q279" s="75">
        <f>_xlfn.XLOOKUP(A279,'Hospitalisation Details'!$A$2:$A$2339,'Hospitalisation Details'!$M$2:$M$2339)</f>
        <v>48</v>
      </c>
      <c r="R279" s="1" t="str">
        <f t="shared" si="9"/>
        <v>Middle Aged</v>
      </c>
    </row>
    <row r="280" spans="1:18" ht="15.6" x14ac:dyDescent="0.3">
      <c r="A280" s="4" t="s">
        <v>279</v>
      </c>
      <c r="B280" s="1" t="str">
        <f>_xlfn.XLOOKUP(A280,'Customer Names'!$A$2:$A$2336,'Customer Names'!$D$2:$D$2336)</f>
        <v xml:space="preserve"> Joan</v>
      </c>
      <c r="C280" s="1">
        <f>_xlfn.XLOOKUP(A280,'Midical Examination'!$A$2:$A$2336,'Midical Examination'!$B$2:$B$2336)</f>
        <v>17.765000000000001</v>
      </c>
      <c r="D280" s="1">
        <f>_xlfn.XLOOKUP(A280,'Midical Examination'!$A$2:$A$2336,'Midical Examination'!$C$2:$C$2336)</f>
        <v>5.62</v>
      </c>
      <c r="E280" s="7" t="str">
        <f>_xlfn.XLOOKUP(A280,'Midical Examination'!$A$2:$A$2336,'Midical Examination'!$D$2:$D$2336)</f>
        <v>No</v>
      </c>
      <c r="F280" s="7" t="str">
        <f>_xlfn.XLOOKUP(A280,'Midical Examination'!$A$2:$A$2336,'Midical Examination'!$E$2:$E$2336)</f>
        <v>No</v>
      </c>
      <c r="G280" s="7" t="str">
        <f>_xlfn.XLOOKUP(A280,'Midical Examination'!$A$2:$A$2336,'Midical Examination'!$F$2:$F$2336)</f>
        <v>No</v>
      </c>
      <c r="H280" s="13">
        <f>_xlfn.XLOOKUP(A280,'Midical Examination'!$A$2:$A$2336,'Midical Examination'!$G$2:$G$2336)</f>
        <v>0</v>
      </c>
      <c r="I280" s="7" t="str">
        <f>_xlfn.XLOOKUP(A280,'Midical Examination'!$A$2:$A$2336,'Midical Examination'!$H$2:$H$2336)</f>
        <v>yes</v>
      </c>
      <c r="J280" s="1" t="str">
        <f>_xlfn.XLOOKUP(A280,'Midical Examination'!$A$2:$A$2336,'Midical Examination'!$I$2:$I$2336)</f>
        <v>Underweight</v>
      </c>
      <c r="K280" s="1" t="str">
        <f t="shared" si="8"/>
        <v>Normal</v>
      </c>
      <c r="L280" s="12">
        <f>_xlfn.XLOOKUP(A280,'Hospitalisation Details'!$A$2:$A$2339,'Hospitalisation Details'!$L$2:$L$2339)</f>
        <v>33063</v>
      </c>
      <c r="M280" s="14">
        <f>_xlfn.XLOOKUP(A280,'Hospitalisation Details'!$A$2:$A$2339,'Hospitalisation Details'!$F$2:$F$2339)</f>
        <v>32734.19</v>
      </c>
      <c r="N280" s="1" t="str">
        <f>_xlfn.XLOOKUP(A280,'Hospitalisation Details'!$A$2:$A$2339,'Hospitalisation Details'!$G$2:$G$2339)</f>
        <v>tier - 2</v>
      </c>
      <c r="O280" s="1" t="str">
        <f>_xlfn.XLOOKUP(A280,'Hospitalisation Details'!$A$2:$A$2339,'Hospitalisation Details'!$H$2:$H$2339)</f>
        <v>tier - 1</v>
      </c>
      <c r="P280" s="1" t="str">
        <f>_xlfn.XLOOKUP(A280,'Hospitalisation Details'!$A$2:$A$2339,'Hospitalisation Details'!$I$2:$I$2339)</f>
        <v>R1012</v>
      </c>
      <c r="Q280" s="75">
        <f>_xlfn.XLOOKUP(A280,'Hospitalisation Details'!$A$2:$A$2339,'Hospitalisation Details'!$M$2:$M$2339)</f>
        <v>32</v>
      </c>
      <c r="R280" s="1" t="str">
        <f t="shared" si="9"/>
        <v>Adult</v>
      </c>
    </row>
    <row r="281" spans="1:18" ht="15.6" x14ac:dyDescent="0.3">
      <c r="A281" s="4" t="s">
        <v>280</v>
      </c>
      <c r="B281" s="1" t="str">
        <f>_xlfn.XLOOKUP(A281,'Customer Names'!$A$2:$A$2336,'Customer Names'!$D$2:$D$2336)</f>
        <v xml:space="preserve"> Christopher A</v>
      </c>
      <c r="C281" s="1">
        <f>_xlfn.XLOOKUP(A281,'Midical Examination'!$A$2:$A$2336,'Midical Examination'!$B$2:$B$2336)</f>
        <v>36.119999999999997</v>
      </c>
      <c r="D281" s="1">
        <f>_xlfn.XLOOKUP(A281,'Midical Examination'!$A$2:$A$2336,'Midical Examination'!$C$2:$C$2336)</f>
        <v>5.82</v>
      </c>
      <c r="E281" s="7" t="str">
        <f>_xlfn.XLOOKUP(A281,'Midical Examination'!$A$2:$A$2336,'Midical Examination'!$D$2:$D$2336)</f>
        <v>No</v>
      </c>
      <c r="F281" s="7" t="str">
        <f>_xlfn.XLOOKUP(A281,'Midical Examination'!$A$2:$A$2336,'Midical Examination'!$E$2:$E$2336)</f>
        <v>No</v>
      </c>
      <c r="G281" s="7" t="str">
        <f>_xlfn.XLOOKUP(A281,'Midical Examination'!$A$2:$A$2336,'Midical Examination'!$F$2:$F$2336)</f>
        <v>No</v>
      </c>
      <c r="H281" s="13">
        <f>_xlfn.XLOOKUP(A281,'Midical Examination'!$A$2:$A$2336,'Midical Examination'!$G$2:$G$2336)</f>
        <v>0</v>
      </c>
      <c r="I281" s="7" t="str">
        <f>_xlfn.XLOOKUP(A281,'Midical Examination'!$A$2:$A$2336,'Midical Examination'!$H$2:$H$2336)</f>
        <v>yes</v>
      </c>
      <c r="J281" s="1" t="str">
        <f>_xlfn.XLOOKUP(A281,'Midical Examination'!$A$2:$A$2336,'Midical Examination'!$I$2:$I$2336)</f>
        <v>Obesity</v>
      </c>
      <c r="K281" s="1" t="str">
        <f t="shared" si="8"/>
        <v>Pre-Diabetic</v>
      </c>
      <c r="L281" s="12">
        <f>_xlfn.XLOOKUP(A281,'Hospitalisation Details'!$A$2:$A$2339,'Hospitalisation Details'!$L$2:$L$2339)</f>
        <v>33146</v>
      </c>
      <c r="M281" s="14">
        <f>_xlfn.XLOOKUP(A281,'Hospitalisation Details'!$A$2:$A$2339,'Hospitalisation Details'!$F$2:$F$2339)</f>
        <v>32716.2</v>
      </c>
      <c r="N281" s="1" t="str">
        <f>_xlfn.XLOOKUP(A281,'Hospitalisation Details'!$A$2:$A$2339,'Hospitalisation Details'!$G$2:$G$2339)</f>
        <v>tier - 1</v>
      </c>
      <c r="O281" s="1" t="str">
        <f>_xlfn.XLOOKUP(A281,'Hospitalisation Details'!$A$2:$A$2339,'Hospitalisation Details'!$H$2:$H$2339)</f>
        <v>tier - 2</v>
      </c>
      <c r="P281" s="1" t="str">
        <f>_xlfn.XLOOKUP(A281,'Hospitalisation Details'!$A$2:$A$2339,'Hospitalisation Details'!$I$2:$I$2339)</f>
        <v>R1011</v>
      </c>
      <c r="Q281" s="75">
        <f>_xlfn.XLOOKUP(A281,'Hospitalisation Details'!$A$2:$A$2339,'Hospitalisation Details'!$M$2:$M$2339)</f>
        <v>32</v>
      </c>
      <c r="R281" s="1" t="str">
        <f t="shared" si="9"/>
        <v>Adult</v>
      </c>
    </row>
    <row r="282" spans="1:18" ht="15.6" x14ac:dyDescent="0.3">
      <c r="A282" s="4" t="s">
        <v>281</v>
      </c>
      <c r="B282" s="1" t="str">
        <f>_xlfn.XLOOKUP(A282,'Customer Names'!$A$2:$A$2336,'Customer Names'!$D$2:$D$2336)</f>
        <v xml:space="preserve"> Kacy L</v>
      </c>
      <c r="C282" s="1">
        <f>_xlfn.XLOOKUP(A282,'Midical Examination'!$A$2:$A$2336,'Midical Examination'!$B$2:$B$2336)</f>
        <v>23.19</v>
      </c>
      <c r="D282" s="1">
        <f>_xlfn.XLOOKUP(A282,'Midical Examination'!$A$2:$A$2336,'Midical Examination'!$C$2:$C$2336)</f>
        <v>7.66</v>
      </c>
      <c r="E282" s="7" t="str">
        <f>_xlfn.XLOOKUP(A282,'Midical Examination'!$A$2:$A$2336,'Midical Examination'!$D$2:$D$2336)</f>
        <v>No</v>
      </c>
      <c r="F282" s="7" t="str">
        <f>_xlfn.XLOOKUP(A282,'Midical Examination'!$A$2:$A$2336,'Midical Examination'!$E$2:$E$2336)</f>
        <v>No</v>
      </c>
      <c r="G282" s="7" t="str">
        <f>_xlfn.XLOOKUP(A282,'Midical Examination'!$A$2:$A$2336,'Midical Examination'!$F$2:$F$2336)</f>
        <v>No</v>
      </c>
      <c r="H282" s="13">
        <f>_xlfn.XLOOKUP(A282,'Midical Examination'!$A$2:$A$2336,'Midical Examination'!$G$2:$G$2336)</f>
        <v>0</v>
      </c>
      <c r="I282" s="7" t="str">
        <f>_xlfn.XLOOKUP(A282,'Midical Examination'!$A$2:$A$2336,'Midical Examination'!$H$2:$H$2336)</f>
        <v>yes</v>
      </c>
      <c r="J282" s="1" t="str">
        <f>_xlfn.XLOOKUP(A282,'Midical Examination'!$A$2:$A$2336,'Midical Examination'!$I$2:$I$2336)</f>
        <v>Normal Weight</v>
      </c>
      <c r="K282" s="1" t="str">
        <f t="shared" si="8"/>
        <v>Diabetic</v>
      </c>
      <c r="L282" s="12">
        <f>_xlfn.XLOOKUP(A282,'Hospitalisation Details'!$A$2:$A$2339,'Hospitalisation Details'!$L$2:$L$2339)</f>
        <v>25143</v>
      </c>
      <c r="M282" s="14">
        <f>_xlfn.XLOOKUP(A282,'Hospitalisation Details'!$A$2:$A$2339,'Hospitalisation Details'!$F$2:$F$2339)</f>
        <v>32686.080000000002</v>
      </c>
      <c r="N282" s="1" t="str">
        <f>_xlfn.XLOOKUP(A282,'Hospitalisation Details'!$A$2:$A$2339,'Hospitalisation Details'!$G$2:$G$2339)</f>
        <v>tier - 2</v>
      </c>
      <c r="O282" s="1" t="str">
        <f>_xlfn.XLOOKUP(A282,'Hospitalisation Details'!$A$2:$A$2339,'Hospitalisation Details'!$H$2:$H$2339)</f>
        <v>tier - 3</v>
      </c>
      <c r="P282" s="1" t="str">
        <f>_xlfn.XLOOKUP(A282,'Hospitalisation Details'!$A$2:$A$2339,'Hospitalisation Details'!$I$2:$I$2339)</f>
        <v>R1011</v>
      </c>
      <c r="Q282" s="75">
        <f>_xlfn.XLOOKUP(A282,'Hospitalisation Details'!$A$2:$A$2339,'Hospitalisation Details'!$M$2:$M$2339)</f>
        <v>54</v>
      </c>
      <c r="R282" s="1" t="str">
        <f t="shared" si="9"/>
        <v>Middle Aged</v>
      </c>
    </row>
    <row r="283" spans="1:18" ht="15.6" x14ac:dyDescent="0.3">
      <c r="A283" s="4" t="s">
        <v>282</v>
      </c>
      <c r="B283" s="1" t="str">
        <f>_xlfn.XLOOKUP(A283,'Customer Names'!$A$2:$A$2336,'Customer Names'!$D$2:$D$2336)</f>
        <v xml:space="preserve"> Benjamin H</v>
      </c>
      <c r="C283" s="1">
        <f>_xlfn.XLOOKUP(A283,'Midical Examination'!$A$2:$A$2336,'Midical Examination'!$B$2:$B$2336)</f>
        <v>35.99</v>
      </c>
      <c r="D283" s="1">
        <f>_xlfn.XLOOKUP(A283,'Midical Examination'!$A$2:$A$2336,'Midical Examination'!$C$2:$C$2336)</f>
        <v>4.2300000000000004</v>
      </c>
      <c r="E283" s="7" t="str">
        <f>_xlfn.XLOOKUP(A283,'Midical Examination'!$A$2:$A$2336,'Midical Examination'!$D$2:$D$2336)</f>
        <v>No</v>
      </c>
      <c r="F283" s="7" t="str">
        <f>_xlfn.XLOOKUP(A283,'Midical Examination'!$A$2:$A$2336,'Midical Examination'!$E$2:$E$2336)</f>
        <v>No</v>
      </c>
      <c r="G283" s="7" t="str">
        <f>_xlfn.XLOOKUP(A283,'Midical Examination'!$A$2:$A$2336,'Midical Examination'!$F$2:$F$2336)</f>
        <v>No</v>
      </c>
      <c r="H283" s="13">
        <f>_xlfn.XLOOKUP(A283,'Midical Examination'!$A$2:$A$2336,'Midical Examination'!$G$2:$G$2336)</f>
        <v>0</v>
      </c>
      <c r="I283" s="7" t="str">
        <f>_xlfn.XLOOKUP(A283,'Midical Examination'!$A$2:$A$2336,'Midical Examination'!$H$2:$H$2336)</f>
        <v>yes</v>
      </c>
      <c r="J283" s="1" t="str">
        <f>_xlfn.XLOOKUP(A283,'Midical Examination'!$A$2:$A$2336,'Midical Examination'!$I$2:$I$2336)</f>
        <v>Obesity</v>
      </c>
      <c r="K283" s="1" t="str">
        <f t="shared" si="8"/>
        <v>Normal</v>
      </c>
      <c r="L283" s="12">
        <f>_xlfn.XLOOKUP(A283,'Hospitalisation Details'!$A$2:$A$2339,'Hospitalisation Details'!$L$2:$L$2339)</f>
        <v>33067</v>
      </c>
      <c r="M283" s="14">
        <f>_xlfn.XLOOKUP(A283,'Hospitalisation Details'!$A$2:$A$2339,'Hospitalisation Details'!$F$2:$F$2339)</f>
        <v>32672.11</v>
      </c>
      <c r="N283" s="1" t="str">
        <f>_xlfn.XLOOKUP(A283,'Hospitalisation Details'!$A$2:$A$2339,'Hospitalisation Details'!$G$2:$G$2339)</f>
        <v>tier - 1</v>
      </c>
      <c r="O283" s="1" t="str">
        <f>_xlfn.XLOOKUP(A283,'Hospitalisation Details'!$A$2:$A$2339,'Hospitalisation Details'!$H$2:$H$2339)</f>
        <v>tier - 1</v>
      </c>
      <c r="P283" s="1" t="str">
        <f>_xlfn.XLOOKUP(A283,'Hospitalisation Details'!$A$2:$A$2339,'Hospitalisation Details'!$I$2:$I$2339)</f>
        <v>R1011</v>
      </c>
      <c r="Q283" s="75">
        <f>_xlfn.XLOOKUP(A283,'Hospitalisation Details'!$A$2:$A$2339,'Hospitalisation Details'!$M$2:$M$2339)</f>
        <v>32</v>
      </c>
      <c r="R283" s="1" t="str">
        <f t="shared" si="9"/>
        <v>Adult</v>
      </c>
    </row>
    <row r="284" spans="1:18" ht="15.6" x14ac:dyDescent="0.3">
      <c r="A284" s="4" t="s">
        <v>283</v>
      </c>
      <c r="B284" s="1" t="str">
        <f>_xlfn.XLOOKUP(A284,'Customer Names'!$A$2:$A$2336,'Customer Names'!$D$2:$D$2336)</f>
        <v xml:space="preserve"> Xaviour J</v>
      </c>
      <c r="C284" s="1">
        <f>_xlfn.XLOOKUP(A284,'Midical Examination'!$A$2:$A$2336,'Midical Examination'!$B$2:$B$2336)</f>
        <v>30.25</v>
      </c>
      <c r="D284" s="1">
        <f>_xlfn.XLOOKUP(A284,'Midical Examination'!$A$2:$A$2336,'Midical Examination'!$C$2:$C$2336)</f>
        <v>5.58</v>
      </c>
      <c r="E284" s="7" t="str">
        <f>_xlfn.XLOOKUP(A284,'Midical Examination'!$A$2:$A$2336,'Midical Examination'!$D$2:$D$2336)</f>
        <v>No</v>
      </c>
      <c r="F284" s="7" t="str">
        <f>_xlfn.XLOOKUP(A284,'Midical Examination'!$A$2:$A$2336,'Midical Examination'!$E$2:$E$2336)</f>
        <v>No</v>
      </c>
      <c r="G284" s="7" t="str">
        <f>_xlfn.XLOOKUP(A284,'Midical Examination'!$A$2:$A$2336,'Midical Examination'!$F$2:$F$2336)</f>
        <v>Yes</v>
      </c>
      <c r="H284" s="13">
        <f>_xlfn.XLOOKUP(A284,'Midical Examination'!$A$2:$A$2336,'Midical Examination'!$G$2:$G$2336)</f>
        <v>1</v>
      </c>
      <c r="I284" s="7" t="str">
        <f>_xlfn.XLOOKUP(A284,'Midical Examination'!$A$2:$A$2336,'Midical Examination'!$H$2:$H$2336)</f>
        <v>yes</v>
      </c>
      <c r="J284" s="1" t="str">
        <f>_xlfn.XLOOKUP(A284,'Midical Examination'!$A$2:$A$2336,'Midical Examination'!$I$2:$I$2336)</f>
        <v>Obesity</v>
      </c>
      <c r="K284" s="1" t="str">
        <f t="shared" si="8"/>
        <v>Normal</v>
      </c>
      <c r="L284" s="12">
        <f>_xlfn.XLOOKUP(A284,'Hospitalisation Details'!$A$2:$A$2339,'Hospitalisation Details'!$L$2:$L$2339)</f>
        <v>37902</v>
      </c>
      <c r="M284" s="14">
        <f>_xlfn.XLOOKUP(A284,'Hospitalisation Details'!$A$2:$A$2339,'Hospitalisation Details'!$F$2:$F$2339)</f>
        <v>32548.34</v>
      </c>
      <c r="N284" s="1" t="str">
        <f>_xlfn.XLOOKUP(A284,'Hospitalisation Details'!$A$2:$A$2339,'Hospitalisation Details'!$G$2:$G$2339)</f>
        <v>tier - 1</v>
      </c>
      <c r="O284" s="1" t="str">
        <f>_xlfn.XLOOKUP(A284,'Hospitalisation Details'!$A$2:$A$2339,'Hospitalisation Details'!$H$2:$H$2339)</f>
        <v>tier - 2</v>
      </c>
      <c r="P284" s="1" t="str">
        <f>_xlfn.XLOOKUP(A284,'Hospitalisation Details'!$A$2:$A$2339,'Hospitalisation Details'!$I$2:$I$2339)</f>
        <v>R1013</v>
      </c>
      <c r="Q284" s="75">
        <f>_xlfn.XLOOKUP(A284,'Hospitalisation Details'!$A$2:$A$2339,'Hospitalisation Details'!$M$2:$M$2339)</f>
        <v>19</v>
      </c>
      <c r="R284" s="1" t="str">
        <f t="shared" si="9"/>
        <v>Young</v>
      </c>
    </row>
    <row r="285" spans="1:18" ht="15.6" x14ac:dyDescent="0.3">
      <c r="A285" s="4" t="s">
        <v>284</v>
      </c>
      <c r="B285" s="1" t="str">
        <f>_xlfn.XLOOKUP(A285,'Customer Names'!$A$2:$A$2336,'Customer Names'!$D$2:$D$2336)</f>
        <v xml:space="preserve"> Michael T</v>
      </c>
      <c r="C285" s="1">
        <f>_xlfn.XLOOKUP(A285,'Midical Examination'!$A$2:$A$2336,'Midical Examination'!$B$2:$B$2336)</f>
        <v>26.24</v>
      </c>
      <c r="D285" s="1">
        <f>_xlfn.XLOOKUP(A285,'Midical Examination'!$A$2:$A$2336,'Midical Examination'!$C$2:$C$2336)</f>
        <v>6.26</v>
      </c>
      <c r="E285" s="7" t="str">
        <f>_xlfn.XLOOKUP(A285,'Midical Examination'!$A$2:$A$2336,'Midical Examination'!$D$2:$D$2336)</f>
        <v>yes</v>
      </c>
      <c r="F285" s="7" t="str">
        <f>_xlfn.XLOOKUP(A285,'Midical Examination'!$A$2:$A$2336,'Midical Examination'!$E$2:$E$2336)</f>
        <v>No</v>
      </c>
      <c r="G285" s="7" t="str">
        <f>_xlfn.XLOOKUP(A285,'Midical Examination'!$A$2:$A$2336,'Midical Examination'!$F$2:$F$2336)</f>
        <v>No</v>
      </c>
      <c r="H285" s="13">
        <f>_xlfn.XLOOKUP(A285,'Midical Examination'!$A$2:$A$2336,'Midical Examination'!$G$2:$G$2336)</f>
        <v>0</v>
      </c>
      <c r="I285" s="7" t="str">
        <f>_xlfn.XLOOKUP(A285,'Midical Examination'!$A$2:$A$2336,'Midical Examination'!$H$2:$H$2336)</f>
        <v>yes</v>
      </c>
      <c r="J285" s="1" t="str">
        <f>_xlfn.XLOOKUP(A285,'Midical Examination'!$A$2:$A$2336,'Midical Examination'!$I$2:$I$2336)</f>
        <v>Overweight</v>
      </c>
      <c r="K285" s="1" t="str">
        <f t="shared" si="8"/>
        <v>Pre-Diabetic</v>
      </c>
      <c r="L285" s="12">
        <f>_xlfn.XLOOKUP(A285,'Hospitalisation Details'!$A$2:$A$2339,'Hospitalisation Details'!$L$2:$L$2339)</f>
        <v>28022</v>
      </c>
      <c r="M285" s="14">
        <f>_xlfn.XLOOKUP(A285,'Hospitalisation Details'!$A$2:$A$2339,'Hospitalisation Details'!$F$2:$F$2339)</f>
        <v>32485.46</v>
      </c>
      <c r="N285" s="1" t="str">
        <f>_xlfn.XLOOKUP(A285,'Hospitalisation Details'!$A$2:$A$2339,'Hospitalisation Details'!$G$2:$G$2339)</f>
        <v>tier - 2</v>
      </c>
      <c r="O285" s="1" t="str">
        <f>_xlfn.XLOOKUP(A285,'Hospitalisation Details'!$A$2:$A$2339,'Hospitalisation Details'!$H$2:$H$2339)</f>
        <v>tier - 1</v>
      </c>
      <c r="P285" s="1" t="str">
        <f>_xlfn.XLOOKUP(A285,'Hospitalisation Details'!$A$2:$A$2339,'Hospitalisation Details'!$I$2:$I$2339)</f>
        <v>R1011</v>
      </c>
      <c r="Q285" s="75">
        <f>_xlfn.XLOOKUP(A285,'Hospitalisation Details'!$A$2:$A$2339,'Hospitalisation Details'!$M$2:$M$2339)</f>
        <v>46</v>
      </c>
      <c r="R285" s="1" t="str">
        <f t="shared" si="9"/>
        <v>Middle Aged</v>
      </c>
    </row>
    <row r="286" spans="1:18" ht="15.6" x14ac:dyDescent="0.3">
      <c r="A286" s="4" t="s">
        <v>285</v>
      </c>
      <c r="B286" s="1" t="str">
        <f>_xlfn.XLOOKUP(A286,'Customer Names'!$A$2:$A$2336,'Customer Names'!$D$2:$D$2336)</f>
        <v xml:space="preserve"> Bradley</v>
      </c>
      <c r="C286" s="1">
        <f>_xlfn.XLOOKUP(A286,'Midical Examination'!$A$2:$A$2336,'Midical Examination'!$B$2:$B$2336)</f>
        <v>31.36</v>
      </c>
      <c r="D286" s="1">
        <f>_xlfn.XLOOKUP(A286,'Midical Examination'!$A$2:$A$2336,'Midical Examination'!$C$2:$C$2336)</f>
        <v>10.6</v>
      </c>
      <c r="E286" s="7" t="str">
        <f>_xlfn.XLOOKUP(A286,'Midical Examination'!$A$2:$A$2336,'Midical Examination'!$D$2:$D$2336)</f>
        <v>yes</v>
      </c>
      <c r="F286" s="7" t="str">
        <f>_xlfn.XLOOKUP(A286,'Midical Examination'!$A$2:$A$2336,'Midical Examination'!$E$2:$E$2336)</f>
        <v>No</v>
      </c>
      <c r="G286" s="7" t="str">
        <f>_xlfn.XLOOKUP(A286,'Midical Examination'!$A$2:$A$2336,'Midical Examination'!$F$2:$F$2336)</f>
        <v>No</v>
      </c>
      <c r="H286" s="13">
        <f>_xlfn.XLOOKUP(A286,'Midical Examination'!$A$2:$A$2336,'Midical Examination'!$G$2:$G$2336)</f>
        <v>0</v>
      </c>
      <c r="I286" s="7" t="str">
        <f>_xlfn.XLOOKUP(A286,'Midical Examination'!$A$2:$A$2336,'Midical Examination'!$H$2:$H$2336)</f>
        <v>yes</v>
      </c>
      <c r="J286" s="1" t="str">
        <f>_xlfn.XLOOKUP(A286,'Midical Examination'!$A$2:$A$2336,'Midical Examination'!$I$2:$I$2336)</f>
        <v>Obesity</v>
      </c>
      <c r="K286" s="1" t="str">
        <f t="shared" si="8"/>
        <v>Diabetic</v>
      </c>
      <c r="L286" s="12">
        <f>_xlfn.XLOOKUP(A286,'Hospitalisation Details'!$A$2:$A$2339,'Hospitalisation Details'!$L$2:$L$2339)</f>
        <v>29856</v>
      </c>
      <c r="M286" s="14">
        <f>_xlfn.XLOOKUP(A286,'Hospitalisation Details'!$A$2:$A$2339,'Hospitalisation Details'!$F$2:$F$2339)</f>
        <v>32462.35</v>
      </c>
      <c r="N286" s="1" t="str">
        <f>_xlfn.XLOOKUP(A286,'Hospitalisation Details'!$A$2:$A$2339,'Hospitalisation Details'!$G$2:$G$2339)</f>
        <v>tier - 2</v>
      </c>
      <c r="O286" s="1" t="str">
        <f>_xlfn.XLOOKUP(A286,'Hospitalisation Details'!$A$2:$A$2339,'Hospitalisation Details'!$H$2:$H$2339)</f>
        <v>tier - 2</v>
      </c>
      <c r="P286" s="1" t="str">
        <f>_xlfn.XLOOKUP(A286,'Hospitalisation Details'!$A$2:$A$2339,'Hospitalisation Details'!$I$2:$I$2339)</f>
        <v>R1011</v>
      </c>
      <c r="Q286" s="75">
        <f>_xlfn.XLOOKUP(A286,'Hospitalisation Details'!$A$2:$A$2339,'Hospitalisation Details'!$M$2:$M$2339)</f>
        <v>41</v>
      </c>
      <c r="R286" s="1" t="str">
        <f t="shared" si="9"/>
        <v>Middle Aged</v>
      </c>
    </row>
    <row r="287" spans="1:18" ht="15.6" x14ac:dyDescent="0.3">
      <c r="A287" s="4" t="s">
        <v>286</v>
      </c>
      <c r="B287" s="1" t="str">
        <f>_xlfn.XLOOKUP(A287,'Customer Names'!$A$2:$A$2336,'Customer Names'!$D$2:$D$2336)</f>
        <v xml:space="preserve"> Andrea</v>
      </c>
      <c r="C287" s="1">
        <f>_xlfn.XLOOKUP(A287,'Midical Examination'!$A$2:$A$2336,'Midical Examination'!$B$2:$B$2336)</f>
        <v>25.69</v>
      </c>
      <c r="D287" s="1">
        <f>_xlfn.XLOOKUP(A287,'Midical Examination'!$A$2:$A$2336,'Midical Examination'!$C$2:$C$2336)</f>
        <v>4.78</v>
      </c>
      <c r="E287" s="7" t="str">
        <f>_xlfn.XLOOKUP(A287,'Midical Examination'!$A$2:$A$2336,'Midical Examination'!$D$2:$D$2336)</f>
        <v>yes</v>
      </c>
      <c r="F287" s="7" t="str">
        <f>_xlfn.XLOOKUP(A287,'Midical Examination'!$A$2:$A$2336,'Midical Examination'!$E$2:$E$2336)</f>
        <v>No</v>
      </c>
      <c r="G287" s="7" t="str">
        <f>_xlfn.XLOOKUP(A287,'Midical Examination'!$A$2:$A$2336,'Midical Examination'!$F$2:$F$2336)</f>
        <v>No</v>
      </c>
      <c r="H287" s="13">
        <f>_xlfn.XLOOKUP(A287,'Midical Examination'!$A$2:$A$2336,'Midical Examination'!$G$2:$G$2336)</f>
        <v>0</v>
      </c>
      <c r="I287" s="7" t="str">
        <f>_xlfn.XLOOKUP(A287,'Midical Examination'!$A$2:$A$2336,'Midical Examination'!$H$2:$H$2336)</f>
        <v>yes</v>
      </c>
      <c r="J287" s="1" t="str">
        <f>_xlfn.XLOOKUP(A287,'Midical Examination'!$A$2:$A$2336,'Midical Examination'!$I$2:$I$2336)</f>
        <v>Overweight</v>
      </c>
      <c r="K287" s="1" t="str">
        <f t="shared" si="8"/>
        <v>Normal</v>
      </c>
      <c r="L287" s="12">
        <f>_xlfn.XLOOKUP(A287,'Hospitalisation Details'!$A$2:$A$2339,'Hospitalisation Details'!$L$2:$L$2339)</f>
        <v>27981</v>
      </c>
      <c r="M287" s="14">
        <f>_xlfn.XLOOKUP(A287,'Hospitalisation Details'!$A$2:$A$2339,'Hospitalisation Details'!$F$2:$F$2339)</f>
        <v>32430.22</v>
      </c>
      <c r="N287" s="1" t="str">
        <f>_xlfn.XLOOKUP(A287,'Hospitalisation Details'!$A$2:$A$2339,'Hospitalisation Details'!$G$2:$G$2339)</f>
        <v>tier - 2</v>
      </c>
      <c r="O287" s="1" t="str">
        <f>_xlfn.XLOOKUP(A287,'Hospitalisation Details'!$A$2:$A$2339,'Hospitalisation Details'!$H$2:$H$2339)</f>
        <v>tier - 3</v>
      </c>
      <c r="P287" s="1" t="str">
        <f>_xlfn.XLOOKUP(A287,'Hospitalisation Details'!$A$2:$A$2339,'Hospitalisation Details'!$I$2:$I$2339)</f>
        <v>R1011</v>
      </c>
      <c r="Q287" s="75">
        <f>_xlfn.XLOOKUP(A287,'Hospitalisation Details'!$A$2:$A$2339,'Hospitalisation Details'!$M$2:$M$2339)</f>
        <v>46</v>
      </c>
      <c r="R287" s="1" t="str">
        <f t="shared" si="9"/>
        <v>Middle Aged</v>
      </c>
    </row>
    <row r="288" spans="1:18" ht="15.6" x14ac:dyDescent="0.3">
      <c r="A288" s="4" t="s">
        <v>287</v>
      </c>
      <c r="B288" s="1" t="str">
        <f>_xlfn.XLOOKUP(A288,'Customer Names'!$A$2:$A$2336,'Customer Names'!$D$2:$D$2336)</f>
        <v xml:space="preserve"> Nancy M</v>
      </c>
      <c r="C288" s="1">
        <f>_xlfn.XLOOKUP(A288,'Midical Examination'!$A$2:$A$2336,'Midical Examination'!$B$2:$B$2336)</f>
        <v>25.46</v>
      </c>
      <c r="D288" s="1">
        <f>_xlfn.XLOOKUP(A288,'Midical Examination'!$A$2:$A$2336,'Midical Examination'!$C$2:$C$2336)</f>
        <v>6.03</v>
      </c>
      <c r="E288" s="7" t="str">
        <f>_xlfn.XLOOKUP(A288,'Midical Examination'!$A$2:$A$2336,'Midical Examination'!$D$2:$D$2336)</f>
        <v>No</v>
      </c>
      <c r="F288" s="7" t="str">
        <f>_xlfn.XLOOKUP(A288,'Midical Examination'!$A$2:$A$2336,'Midical Examination'!$E$2:$E$2336)</f>
        <v>No</v>
      </c>
      <c r="G288" s="7" t="str">
        <f>_xlfn.XLOOKUP(A288,'Midical Examination'!$A$2:$A$2336,'Midical Examination'!$F$2:$F$2336)</f>
        <v>No</v>
      </c>
      <c r="H288" s="13">
        <f>_xlfn.XLOOKUP(A288,'Midical Examination'!$A$2:$A$2336,'Midical Examination'!$G$2:$G$2336)</f>
        <v>2</v>
      </c>
      <c r="I288" s="7" t="str">
        <f>_xlfn.XLOOKUP(A288,'Midical Examination'!$A$2:$A$2336,'Midical Examination'!$H$2:$H$2336)</f>
        <v>yes</v>
      </c>
      <c r="J288" s="1" t="str">
        <f>_xlfn.XLOOKUP(A288,'Midical Examination'!$A$2:$A$2336,'Midical Examination'!$I$2:$I$2336)</f>
        <v>Overweight</v>
      </c>
      <c r="K288" s="1" t="str">
        <f t="shared" si="8"/>
        <v>Pre-Diabetic</v>
      </c>
      <c r="L288" s="12">
        <f>_xlfn.XLOOKUP(A288,'Hospitalisation Details'!$A$2:$A$2339,'Hospitalisation Details'!$L$2:$L$2339)</f>
        <v>26591</v>
      </c>
      <c r="M288" s="14">
        <f>_xlfn.XLOOKUP(A288,'Hospitalisation Details'!$A$2:$A$2339,'Hospitalisation Details'!$F$2:$F$2339)</f>
        <v>32428.63</v>
      </c>
      <c r="N288" s="1" t="str">
        <f>_xlfn.XLOOKUP(A288,'Hospitalisation Details'!$A$2:$A$2339,'Hospitalisation Details'!$G$2:$G$2339)</f>
        <v>tier - 2</v>
      </c>
      <c r="O288" s="1" t="str">
        <f>_xlfn.XLOOKUP(A288,'Hospitalisation Details'!$A$2:$A$2339,'Hospitalisation Details'!$H$2:$H$2339)</f>
        <v>tier - 2</v>
      </c>
      <c r="P288" s="1" t="str">
        <f>_xlfn.XLOOKUP(A288,'Hospitalisation Details'!$A$2:$A$2339,'Hospitalisation Details'!$I$2:$I$2339)</f>
        <v>R1011</v>
      </c>
      <c r="Q288" s="75">
        <f>_xlfn.XLOOKUP(A288,'Hospitalisation Details'!$A$2:$A$2339,'Hospitalisation Details'!$M$2:$M$2339)</f>
        <v>50</v>
      </c>
      <c r="R288" s="1" t="str">
        <f t="shared" si="9"/>
        <v>Middle Aged</v>
      </c>
    </row>
    <row r="289" spans="1:18" ht="15.6" x14ac:dyDescent="0.3">
      <c r="A289" s="4" t="s">
        <v>288</v>
      </c>
      <c r="B289" s="1" t="str">
        <f>_xlfn.XLOOKUP(A289,'Customer Names'!$A$2:$A$2336,'Customer Names'!$D$2:$D$2336)</f>
        <v xml:space="preserve"> Matt</v>
      </c>
      <c r="C289" s="1">
        <f>_xlfn.XLOOKUP(A289,'Midical Examination'!$A$2:$A$2336,'Midical Examination'!$B$2:$B$2336)</f>
        <v>31.83</v>
      </c>
      <c r="D289" s="1">
        <f>_xlfn.XLOOKUP(A289,'Midical Examination'!$A$2:$A$2336,'Midical Examination'!$C$2:$C$2336)</f>
        <v>11.55</v>
      </c>
      <c r="E289" s="7" t="str">
        <f>_xlfn.XLOOKUP(A289,'Midical Examination'!$A$2:$A$2336,'Midical Examination'!$D$2:$D$2336)</f>
        <v>yes</v>
      </c>
      <c r="F289" s="7" t="str">
        <f>_xlfn.XLOOKUP(A289,'Midical Examination'!$A$2:$A$2336,'Midical Examination'!$E$2:$E$2336)</f>
        <v>No</v>
      </c>
      <c r="G289" s="7" t="str">
        <f>_xlfn.XLOOKUP(A289,'Midical Examination'!$A$2:$A$2336,'Midical Examination'!$F$2:$F$2336)</f>
        <v>No</v>
      </c>
      <c r="H289" s="13">
        <f>_xlfn.XLOOKUP(A289,'Midical Examination'!$A$2:$A$2336,'Midical Examination'!$G$2:$G$2336)</f>
        <v>1</v>
      </c>
      <c r="I289" s="7" t="str">
        <f>_xlfn.XLOOKUP(A289,'Midical Examination'!$A$2:$A$2336,'Midical Examination'!$H$2:$H$2336)</f>
        <v>yes</v>
      </c>
      <c r="J289" s="1" t="str">
        <f>_xlfn.XLOOKUP(A289,'Midical Examination'!$A$2:$A$2336,'Midical Examination'!$I$2:$I$2336)</f>
        <v>Obesity</v>
      </c>
      <c r="K289" s="1" t="str">
        <f t="shared" si="8"/>
        <v>Diabetic</v>
      </c>
      <c r="L289" s="12">
        <f>_xlfn.XLOOKUP(A289,'Hospitalisation Details'!$A$2:$A$2339,'Hospitalisation Details'!$L$2:$L$2339)</f>
        <v>31748</v>
      </c>
      <c r="M289" s="14">
        <f>_xlfn.XLOOKUP(A289,'Hospitalisation Details'!$A$2:$A$2339,'Hospitalisation Details'!$F$2:$F$2339)</f>
        <v>32288.49</v>
      </c>
      <c r="N289" s="1" t="str">
        <f>_xlfn.XLOOKUP(A289,'Hospitalisation Details'!$A$2:$A$2339,'Hospitalisation Details'!$G$2:$G$2339)</f>
        <v>tier - 2</v>
      </c>
      <c r="O289" s="1" t="str">
        <f>_xlfn.XLOOKUP(A289,'Hospitalisation Details'!$A$2:$A$2339,'Hospitalisation Details'!$H$2:$H$2339)</f>
        <v>tier - 2</v>
      </c>
      <c r="P289" s="1" t="str">
        <f>_xlfn.XLOOKUP(A289,'Hospitalisation Details'!$A$2:$A$2339,'Hospitalisation Details'!$I$2:$I$2339)</f>
        <v>R1011</v>
      </c>
      <c r="Q289" s="75">
        <f>_xlfn.XLOOKUP(A289,'Hospitalisation Details'!$A$2:$A$2339,'Hospitalisation Details'!$M$2:$M$2339)</f>
        <v>36</v>
      </c>
      <c r="R289" s="1" t="str">
        <f t="shared" si="9"/>
        <v>Adult</v>
      </c>
    </row>
    <row r="290" spans="1:18" ht="15.6" x14ac:dyDescent="0.3">
      <c r="A290" s="4" t="s">
        <v>289</v>
      </c>
      <c r="B290" s="1" t="str">
        <f>_xlfn.XLOOKUP(A290,'Customer Names'!$A$2:$A$2336,'Customer Names'!$D$2:$D$2336)</f>
        <v xml:space="preserve"> Lee</v>
      </c>
      <c r="C290" s="1">
        <f>_xlfn.XLOOKUP(A290,'Midical Examination'!$A$2:$A$2336,'Midical Examination'!$B$2:$B$2336)</f>
        <v>24.43</v>
      </c>
      <c r="D290" s="1">
        <f>_xlfn.XLOOKUP(A290,'Midical Examination'!$A$2:$A$2336,'Midical Examination'!$C$2:$C$2336)</f>
        <v>7.59</v>
      </c>
      <c r="E290" s="7" t="str">
        <f>_xlfn.XLOOKUP(A290,'Midical Examination'!$A$2:$A$2336,'Midical Examination'!$D$2:$D$2336)</f>
        <v>yes</v>
      </c>
      <c r="F290" s="7" t="str">
        <f>_xlfn.XLOOKUP(A290,'Midical Examination'!$A$2:$A$2336,'Midical Examination'!$E$2:$E$2336)</f>
        <v>No</v>
      </c>
      <c r="G290" s="7" t="str">
        <f>_xlfn.XLOOKUP(A290,'Midical Examination'!$A$2:$A$2336,'Midical Examination'!$F$2:$F$2336)</f>
        <v>No</v>
      </c>
      <c r="H290" s="13">
        <f>_xlfn.XLOOKUP(A290,'Midical Examination'!$A$2:$A$2336,'Midical Examination'!$G$2:$G$2336)</f>
        <v>1</v>
      </c>
      <c r="I290" s="7" t="str">
        <f>_xlfn.XLOOKUP(A290,'Midical Examination'!$A$2:$A$2336,'Midical Examination'!$H$2:$H$2336)</f>
        <v>yes</v>
      </c>
      <c r="J290" s="1" t="str">
        <f>_xlfn.XLOOKUP(A290,'Midical Examination'!$A$2:$A$2336,'Midical Examination'!$I$2:$I$2336)</f>
        <v>Normal Weight</v>
      </c>
      <c r="K290" s="1" t="str">
        <f t="shared" si="8"/>
        <v>Diabetic</v>
      </c>
      <c r="L290" s="12">
        <f>_xlfn.XLOOKUP(A290,'Hospitalisation Details'!$A$2:$A$2339,'Hospitalisation Details'!$L$2:$L$2339)</f>
        <v>27745</v>
      </c>
      <c r="M290" s="14">
        <f>_xlfn.XLOOKUP(A290,'Hospitalisation Details'!$A$2:$A$2339,'Hospitalisation Details'!$F$2:$F$2339)</f>
        <v>32259.96</v>
      </c>
      <c r="N290" s="1" t="str">
        <f>_xlfn.XLOOKUP(A290,'Hospitalisation Details'!$A$2:$A$2339,'Hospitalisation Details'!$G$2:$G$2339)</f>
        <v>tier - 2</v>
      </c>
      <c r="O290" s="1" t="str">
        <f>_xlfn.XLOOKUP(A290,'Hospitalisation Details'!$A$2:$A$2339,'Hospitalisation Details'!$H$2:$H$2339)</f>
        <v>tier - 3</v>
      </c>
      <c r="P290" s="1" t="str">
        <f>_xlfn.XLOOKUP(A290,'Hospitalisation Details'!$A$2:$A$2339,'Hospitalisation Details'!$I$2:$I$2339)</f>
        <v>R1012</v>
      </c>
      <c r="Q290" s="75">
        <f>_xlfn.XLOOKUP(A290,'Hospitalisation Details'!$A$2:$A$2339,'Hospitalisation Details'!$M$2:$M$2339)</f>
        <v>47</v>
      </c>
      <c r="R290" s="1" t="str">
        <f t="shared" si="9"/>
        <v>Middle Aged</v>
      </c>
    </row>
    <row r="291" spans="1:18" ht="15.6" x14ac:dyDescent="0.3">
      <c r="A291" s="4" t="s">
        <v>290</v>
      </c>
      <c r="B291" s="1" t="str">
        <f>_xlfn.XLOOKUP(A291,'Customer Names'!$A$2:$A$2336,'Customer Names'!$D$2:$D$2336)</f>
        <v xml:space="preserve"> Chris</v>
      </c>
      <c r="C291" s="1">
        <f>_xlfn.XLOOKUP(A291,'Midical Examination'!$A$2:$A$2336,'Midical Examination'!$B$2:$B$2336)</f>
        <v>41.9</v>
      </c>
      <c r="D291" s="1">
        <f>_xlfn.XLOOKUP(A291,'Midical Examination'!$A$2:$A$2336,'Midical Examination'!$C$2:$C$2336)</f>
        <v>4.26</v>
      </c>
      <c r="E291" s="7" t="str">
        <f>_xlfn.XLOOKUP(A291,'Midical Examination'!$A$2:$A$2336,'Midical Examination'!$D$2:$D$2336)</f>
        <v>No</v>
      </c>
      <c r="F291" s="7" t="str">
        <f>_xlfn.XLOOKUP(A291,'Midical Examination'!$A$2:$A$2336,'Midical Examination'!$E$2:$E$2336)</f>
        <v>No</v>
      </c>
      <c r="G291" s="7" t="str">
        <f>_xlfn.XLOOKUP(A291,'Midical Examination'!$A$2:$A$2336,'Midical Examination'!$F$2:$F$2336)</f>
        <v>No</v>
      </c>
      <c r="H291" s="13">
        <f>_xlfn.XLOOKUP(A291,'Midical Examination'!$A$2:$A$2336,'Midical Examination'!$G$2:$G$2336)</f>
        <v>0</v>
      </c>
      <c r="I291" s="7" t="str">
        <f>_xlfn.XLOOKUP(A291,'Midical Examination'!$A$2:$A$2336,'Midical Examination'!$H$2:$H$2336)</f>
        <v>yes</v>
      </c>
      <c r="J291" s="1" t="str">
        <f>_xlfn.XLOOKUP(A291,'Midical Examination'!$A$2:$A$2336,'Midical Examination'!$I$2:$I$2336)</f>
        <v>Obesity</v>
      </c>
      <c r="K291" s="1" t="str">
        <f t="shared" si="8"/>
        <v>Normal</v>
      </c>
      <c r="L291" s="12">
        <f>_xlfn.XLOOKUP(A291,'Hospitalisation Details'!$A$2:$A$2339,'Hospitalisation Details'!$L$2:$L$2339)</f>
        <v>34585</v>
      </c>
      <c r="M291" s="14">
        <f>_xlfn.XLOOKUP(A291,'Hospitalisation Details'!$A$2:$A$2339,'Hospitalisation Details'!$F$2:$F$2339)</f>
        <v>32222.81</v>
      </c>
      <c r="N291" s="1" t="str">
        <f>_xlfn.XLOOKUP(A291,'Hospitalisation Details'!$A$2:$A$2339,'Hospitalisation Details'!$G$2:$G$2339)</f>
        <v>tier - 2</v>
      </c>
      <c r="O291" s="1" t="str">
        <f>_xlfn.XLOOKUP(A291,'Hospitalisation Details'!$A$2:$A$2339,'Hospitalisation Details'!$H$2:$H$2339)</f>
        <v>tier - 1</v>
      </c>
      <c r="P291" s="1" t="str">
        <f>_xlfn.XLOOKUP(A291,'Hospitalisation Details'!$A$2:$A$2339,'Hospitalisation Details'!$I$2:$I$2339)</f>
        <v>R1011</v>
      </c>
      <c r="Q291" s="75">
        <f>_xlfn.XLOOKUP(A291,'Hospitalisation Details'!$A$2:$A$2339,'Hospitalisation Details'!$M$2:$M$2339)</f>
        <v>28</v>
      </c>
      <c r="R291" s="1" t="str">
        <f t="shared" si="9"/>
        <v>Adult</v>
      </c>
    </row>
    <row r="292" spans="1:18" ht="15.6" x14ac:dyDescent="0.3">
      <c r="A292" s="4" t="s">
        <v>291</v>
      </c>
      <c r="B292" s="1" t="str">
        <f>_xlfn.XLOOKUP(A292,'Customer Names'!$A$2:$A$2336,'Customer Names'!$D$2:$D$2336)</f>
        <v xml:space="preserve"> Erik T</v>
      </c>
      <c r="C292" s="1">
        <f>_xlfn.XLOOKUP(A292,'Midical Examination'!$A$2:$A$2336,'Midical Examination'!$B$2:$B$2336)</f>
        <v>22.88</v>
      </c>
      <c r="D292" s="1">
        <f>_xlfn.XLOOKUP(A292,'Midical Examination'!$A$2:$A$2336,'Midical Examination'!$C$2:$C$2336)</f>
        <v>5.9</v>
      </c>
      <c r="E292" s="7" t="str">
        <f>_xlfn.XLOOKUP(A292,'Midical Examination'!$A$2:$A$2336,'Midical Examination'!$D$2:$D$2336)</f>
        <v>yes</v>
      </c>
      <c r="F292" s="7" t="str">
        <f>_xlfn.XLOOKUP(A292,'Midical Examination'!$A$2:$A$2336,'Midical Examination'!$E$2:$E$2336)</f>
        <v>No</v>
      </c>
      <c r="G292" s="7" t="str">
        <f>_xlfn.XLOOKUP(A292,'Midical Examination'!$A$2:$A$2336,'Midical Examination'!$F$2:$F$2336)</f>
        <v>Yes</v>
      </c>
      <c r="H292" s="13">
        <f>_xlfn.XLOOKUP(A292,'Midical Examination'!$A$2:$A$2336,'Midical Examination'!$G$2:$G$2336)</f>
        <v>1</v>
      </c>
      <c r="I292" s="7" t="str">
        <f>_xlfn.XLOOKUP(A292,'Midical Examination'!$A$2:$A$2336,'Midical Examination'!$H$2:$H$2336)</f>
        <v>yes</v>
      </c>
      <c r="J292" s="1" t="str">
        <f>_xlfn.XLOOKUP(A292,'Midical Examination'!$A$2:$A$2336,'Midical Examination'!$I$2:$I$2336)</f>
        <v>Normal Weight</v>
      </c>
      <c r="K292" s="1" t="str">
        <f t="shared" si="8"/>
        <v>Pre-Diabetic</v>
      </c>
      <c r="L292" s="12">
        <f>_xlfn.XLOOKUP(A292,'Hospitalisation Details'!$A$2:$A$2339,'Hospitalisation Details'!$L$2:$L$2339)</f>
        <v>25457</v>
      </c>
      <c r="M292" s="14">
        <f>_xlfn.XLOOKUP(A292,'Hospitalisation Details'!$A$2:$A$2339,'Hospitalisation Details'!$F$2:$F$2339)</f>
        <v>32192.76</v>
      </c>
      <c r="N292" s="1" t="str">
        <f>_xlfn.XLOOKUP(A292,'Hospitalisation Details'!$A$2:$A$2339,'Hospitalisation Details'!$G$2:$G$2339)</f>
        <v>tier - 1</v>
      </c>
      <c r="O292" s="1" t="str">
        <f>_xlfn.XLOOKUP(A292,'Hospitalisation Details'!$A$2:$A$2339,'Hospitalisation Details'!$H$2:$H$2339)</f>
        <v>tier - 2</v>
      </c>
      <c r="P292" s="1" t="str">
        <f>_xlfn.XLOOKUP(A292,'Hospitalisation Details'!$A$2:$A$2339,'Hospitalisation Details'!$I$2:$I$2339)</f>
        <v>R1011</v>
      </c>
      <c r="Q292" s="75">
        <f>_xlfn.XLOOKUP(A292,'Hospitalisation Details'!$A$2:$A$2339,'Hospitalisation Details'!$M$2:$M$2339)</f>
        <v>53</v>
      </c>
      <c r="R292" s="1" t="str">
        <f t="shared" si="9"/>
        <v>Middle Aged</v>
      </c>
    </row>
    <row r="293" spans="1:18" ht="15.6" x14ac:dyDescent="0.3">
      <c r="A293" s="4" t="s">
        <v>292</v>
      </c>
      <c r="B293" s="1" t="str">
        <f>_xlfn.XLOOKUP(A293,'Customer Names'!$A$2:$A$2336,'Customer Names'!$D$2:$D$2336)</f>
        <v xml:space="preserve"> Rod W</v>
      </c>
      <c r="C293" s="1">
        <f>_xlfn.XLOOKUP(A293,'Midical Examination'!$A$2:$A$2336,'Midical Examination'!$B$2:$B$2336)</f>
        <v>29.734999999999999</v>
      </c>
      <c r="D293" s="1">
        <f>_xlfn.XLOOKUP(A293,'Midical Examination'!$A$2:$A$2336,'Midical Examination'!$C$2:$C$2336)</f>
        <v>7.79</v>
      </c>
      <c r="E293" s="7" t="str">
        <f>_xlfn.XLOOKUP(A293,'Midical Examination'!$A$2:$A$2336,'Midical Examination'!$D$2:$D$2336)</f>
        <v>No</v>
      </c>
      <c r="F293" s="7" t="str">
        <f>_xlfn.XLOOKUP(A293,'Midical Examination'!$A$2:$A$2336,'Midical Examination'!$E$2:$E$2336)</f>
        <v>No</v>
      </c>
      <c r="G293" s="7" t="str">
        <f>_xlfn.XLOOKUP(A293,'Midical Examination'!$A$2:$A$2336,'Midical Examination'!$F$2:$F$2336)</f>
        <v>No</v>
      </c>
      <c r="H293" s="13">
        <f>_xlfn.XLOOKUP(A293,'Midical Examination'!$A$2:$A$2336,'Midical Examination'!$G$2:$G$2336)</f>
        <v>0</v>
      </c>
      <c r="I293" s="7" t="str">
        <f>_xlfn.XLOOKUP(A293,'Midical Examination'!$A$2:$A$2336,'Midical Examination'!$H$2:$H$2336)</f>
        <v>No</v>
      </c>
      <c r="J293" s="1" t="str">
        <f>_xlfn.XLOOKUP(A293,'Midical Examination'!$A$2:$A$2336,'Midical Examination'!$I$2:$I$2336)</f>
        <v>Overweight</v>
      </c>
      <c r="K293" s="1" t="str">
        <f t="shared" si="8"/>
        <v>Diabetic</v>
      </c>
      <c r="L293" s="12">
        <f>_xlfn.XLOOKUP(A293,'Hospitalisation Details'!$A$2:$A$2339,'Hospitalisation Details'!$L$2:$L$2339)</f>
        <v>28804</v>
      </c>
      <c r="M293" s="14">
        <f>_xlfn.XLOOKUP(A293,'Hospitalisation Details'!$A$2:$A$2339,'Hospitalisation Details'!$F$2:$F$2339)</f>
        <v>32108.66</v>
      </c>
      <c r="N293" s="1" t="str">
        <f>_xlfn.XLOOKUP(A293,'Hospitalisation Details'!$A$2:$A$2339,'Hospitalisation Details'!$G$2:$G$2339)</f>
        <v>tier - 1</v>
      </c>
      <c r="O293" s="1" t="str">
        <f>_xlfn.XLOOKUP(A293,'Hospitalisation Details'!$A$2:$A$2339,'Hospitalisation Details'!$H$2:$H$2339)</f>
        <v>tier - 3</v>
      </c>
      <c r="P293" s="1" t="str">
        <f>_xlfn.XLOOKUP(A293,'Hospitalisation Details'!$A$2:$A$2339,'Hospitalisation Details'!$I$2:$I$2339)</f>
        <v>R1017</v>
      </c>
      <c r="Q293" s="75">
        <f>_xlfn.XLOOKUP(A293,'Hospitalisation Details'!$A$2:$A$2339,'Hospitalisation Details'!$M$2:$M$2339)</f>
        <v>44</v>
      </c>
      <c r="R293" s="1" t="str">
        <f t="shared" si="9"/>
        <v>Middle Aged</v>
      </c>
    </row>
    <row r="294" spans="1:18" ht="15.6" x14ac:dyDescent="0.3">
      <c r="A294" s="4" t="s">
        <v>293</v>
      </c>
      <c r="B294" s="1" t="str">
        <f>_xlfn.XLOOKUP(A294,'Customer Names'!$A$2:$A$2336,'Customer Names'!$D$2:$D$2336)</f>
        <v xml:space="preserve"> Joey</v>
      </c>
      <c r="C294" s="1">
        <f>_xlfn.XLOOKUP(A294,'Midical Examination'!$A$2:$A$2336,'Midical Examination'!$B$2:$B$2336)</f>
        <v>40.74</v>
      </c>
      <c r="D294" s="1">
        <f>_xlfn.XLOOKUP(A294,'Midical Examination'!$A$2:$A$2336,'Midical Examination'!$C$2:$C$2336)</f>
        <v>5.28</v>
      </c>
      <c r="E294" s="7" t="str">
        <f>_xlfn.XLOOKUP(A294,'Midical Examination'!$A$2:$A$2336,'Midical Examination'!$D$2:$D$2336)</f>
        <v>No</v>
      </c>
      <c r="F294" s="7" t="str">
        <f>_xlfn.XLOOKUP(A294,'Midical Examination'!$A$2:$A$2336,'Midical Examination'!$E$2:$E$2336)</f>
        <v>No</v>
      </c>
      <c r="G294" s="7" t="str">
        <f>_xlfn.XLOOKUP(A294,'Midical Examination'!$A$2:$A$2336,'Midical Examination'!$F$2:$F$2336)</f>
        <v>Yes</v>
      </c>
      <c r="H294" s="13">
        <f>_xlfn.XLOOKUP(A294,'Midical Examination'!$A$2:$A$2336,'Midical Examination'!$G$2:$G$2336)</f>
        <v>1</v>
      </c>
      <c r="I294" s="7" t="str">
        <f>_xlfn.XLOOKUP(A294,'Midical Examination'!$A$2:$A$2336,'Midical Examination'!$H$2:$H$2336)</f>
        <v>yes</v>
      </c>
      <c r="J294" s="1" t="str">
        <f>_xlfn.XLOOKUP(A294,'Midical Examination'!$A$2:$A$2336,'Midical Examination'!$I$2:$I$2336)</f>
        <v>Obesity</v>
      </c>
      <c r="K294" s="1" t="str">
        <f t="shared" si="8"/>
        <v>Normal</v>
      </c>
      <c r="L294" s="12">
        <f>_xlfn.XLOOKUP(A294,'Hospitalisation Details'!$A$2:$A$2339,'Hospitalisation Details'!$L$2:$L$2339)</f>
        <v>34225</v>
      </c>
      <c r="M294" s="14">
        <f>_xlfn.XLOOKUP(A294,'Hospitalisation Details'!$A$2:$A$2339,'Hospitalisation Details'!$F$2:$F$2339)</f>
        <v>32086.21</v>
      </c>
      <c r="N294" s="1" t="str">
        <f>_xlfn.XLOOKUP(A294,'Hospitalisation Details'!$A$2:$A$2339,'Hospitalisation Details'!$G$2:$G$2339)</f>
        <v>tier - 1</v>
      </c>
      <c r="O294" s="1" t="str">
        <f>_xlfn.XLOOKUP(A294,'Hospitalisation Details'!$A$2:$A$2339,'Hospitalisation Details'!$H$2:$H$2339)</f>
        <v>tier - 3</v>
      </c>
      <c r="P294" s="1" t="str">
        <f>_xlfn.XLOOKUP(A294,'Hospitalisation Details'!$A$2:$A$2339,'Hospitalisation Details'!$I$2:$I$2339)</f>
        <v>R1011</v>
      </c>
      <c r="Q294" s="75">
        <f>_xlfn.XLOOKUP(A294,'Hospitalisation Details'!$A$2:$A$2339,'Hospitalisation Details'!$M$2:$M$2339)</f>
        <v>29</v>
      </c>
      <c r="R294" s="1" t="str">
        <f t="shared" si="9"/>
        <v>Adult</v>
      </c>
    </row>
    <row r="295" spans="1:18" ht="15.6" x14ac:dyDescent="0.3">
      <c r="A295" s="4" t="s">
        <v>294</v>
      </c>
      <c r="B295" s="1" t="str">
        <f>_xlfn.XLOOKUP(A295,'Customer Names'!$A$2:$A$2336,'Customer Names'!$D$2:$D$2336)</f>
        <v xml:space="preserve"> Hillary L</v>
      </c>
      <c r="C295" s="1">
        <f>_xlfn.XLOOKUP(A295,'Midical Examination'!$A$2:$A$2336,'Midical Examination'!$B$2:$B$2336)</f>
        <v>24.14</v>
      </c>
      <c r="D295" s="1">
        <f>_xlfn.XLOOKUP(A295,'Midical Examination'!$A$2:$A$2336,'Midical Examination'!$C$2:$C$2336)</f>
        <v>5.87</v>
      </c>
      <c r="E295" s="7" t="str">
        <f>_xlfn.XLOOKUP(A295,'Midical Examination'!$A$2:$A$2336,'Midical Examination'!$D$2:$D$2336)</f>
        <v>No</v>
      </c>
      <c r="F295" s="7" t="str">
        <f>_xlfn.XLOOKUP(A295,'Midical Examination'!$A$2:$A$2336,'Midical Examination'!$E$2:$E$2336)</f>
        <v>No</v>
      </c>
      <c r="G295" s="7" t="str">
        <f>_xlfn.XLOOKUP(A295,'Midical Examination'!$A$2:$A$2336,'Midical Examination'!$F$2:$F$2336)</f>
        <v>No</v>
      </c>
      <c r="H295" s="13">
        <f>_xlfn.XLOOKUP(A295,'Midical Examination'!$A$2:$A$2336,'Midical Examination'!$G$2:$G$2336)</f>
        <v>2</v>
      </c>
      <c r="I295" s="7" t="str">
        <f>_xlfn.XLOOKUP(A295,'Midical Examination'!$A$2:$A$2336,'Midical Examination'!$H$2:$H$2336)</f>
        <v>yes</v>
      </c>
      <c r="J295" s="1" t="str">
        <f>_xlfn.XLOOKUP(A295,'Midical Examination'!$A$2:$A$2336,'Midical Examination'!$I$2:$I$2336)</f>
        <v>Normal Weight</v>
      </c>
      <c r="K295" s="1" t="str">
        <f t="shared" si="8"/>
        <v>Pre-Diabetic</v>
      </c>
      <c r="L295" s="12">
        <f>_xlfn.XLOOKUP(A295,'Hospitalisation Details'!$A$2:$A$2339,'Hospitalisation Details'!$L$2:$L$2339)</f>
        <v>26563</v>
      </c>
      <c r="M295" s="14">
        <f>_xlfn.XLOOKUP(A295,'Hospitalisation Details'!$A$2:$A$2339,'Hospitalisation Details'!$F$2:$F$2339)</f>
        <v>31980.89</v>
      </c>
      <c r="N295" s="1" t="str">
        <f>_xlfn.XLOOKUP(A295,'Hospitalisation Details'!$A$2:$A$2339,'Hospitalisation Details'!$G$2:$G$2339)</f>
        <v>tier - 2</v>
      </c>
      <c r="O295" s="1" t="str">
        <f>_xlfn.XLOOKUP(A295,'Hospitalisation Details'!$A$2:$A$2339,'Hospitalisation Details'!$H$2:$H$2339)</f>
        <v>tier - 1</v>
      </c>
      <c r="P295" s="1" t="str">
        <f>_xlfn.XLOOKUP(A295,'Hospitalisation Details'!$A$2:$A$2339,'Hospitalisation Details'!$I$2:$I$2339)</f>
        <v>R1011</v>
      </c>
      <c r="Q295" s="75">
        <f>_xlfn.XLOOKUP(A295,'Hospitalisation Details'!$A$2:$A$2339,'Hospitalisation Details'!$M$2:$M$2339)</f>
        <v>50</v>
      </c>
      <c r="R295" s="1" t="str">
        <f t="shared" si="9"/>
        <v>Middle Aged</v>
      </c>
    </row>
    <row r="296" spans="1:18" ht="15.6" x14ac:dyDescent="0.3">
      <c r="A296" s="4" t="s">
        <v>295</v>
      </c>
      <c r="B296" s="1" t="str">
        <f>_xlfn.XLOOKUP(A296,'Customer Names'!$A$2:$A$2336,'Customer Names'!$D$2:$D$2336)</f>
        <v xml:space="preserve"> Eric J</v>
      </c>
      <c r="C296" s="1">
        <f>_xlfn.XLOOKUP(A296,'Midical Examination'!$A$2:$A$2336,'Midical Examination'!$B$2:$B$2336)</f>
        <v>25.15</v>
      </c>
      <c r="D296" s="1">
        <f>_xlfn.XLOOKUP(A296,'Midical Examination'!$A$2:$A$2336,'Midical Examination'!$C$2:$C$2336)</f>
        <v>9.08</v>
      </c>
      <c r="E296" s="7" t="str">
        <f>_xlfn.XLOOKUP(A296,'Midical Examination'!$A$2:$A$2336,'Midical Examination'!$D$2:$D$2336)</f>
        <v>yes</v>
      </c>
      <c r="F296" s="7" t="str">
        <f>_xlfn.XLOOKUP(A296,'Midical Examination'!$A$2:$A$2336,'Midical Examination'!$E$2:$E$2336)</f>
        <v>No</v>
      </c>
      <c r="G296" s="7" t="str">
        <f>_xlfn.XLOOKUP(A296,'Midical Examination'!$A$2:$A$2336,'Midical Examination'!$F$2:$F$2336)</f>
        <v>No</v>
      </c>
      <c r="H296" s="13">
        <f>_xlfn.XLOOKUP(A296,'Midical Examination'!$A$2:$A$2336,'Midical Examination'!$G$2:$G$2336)</f>
        <v>1</v>
      </c>
      <c r="I296" s="7" t="str">
        <f>_xlfn.XLOOKUP(A296,'Midical Examination'!$A$2:$A$2336,'Midical Examination'!$H$2:$H$2336)</f>
        <v>yes</v>
      </c>
      <c r="J296" s="1" t="str">
        <f>_xlfn.XLOOKUP(A296,'Midical Examination'!$A$2:$A$2336,'Midical Examination'!$I$2:$I$2336)</f>
        <v>Overweight</v>
      </c>
      <c r="K296" s="1" t="str">
        <f t="shared" si="8"/>
        <v>Diabetic</v>
      </c>
      <c r="L296" s="12">
        <f>_xlfn.XLOOKUP(A296,'Hospitalisation Details'!$A$2:$A$2339,'Hospitalisation Details'!$L$2:$L$2339)</f>
        <v>27662</v>
      </c>
      <c r="M296" s="14">
        <f>_xlfn.XLOOKUP(A296,'Hospitalisation Details'!$A$2:$A$2339,'Hospitalisation Details'!$F$2:$F$2339)</f>
        <v>31897.1</v>
      </c>
      <c r="N296" s="1" t="str">
        <f>_xlfn.XLOOKUP(A296,'Hospitalisation Details'!$A$2:$A$2339,'Hospitalisation Details'!$G$2:$G$2339)</f>
        <v>tier - 2</v>
      </c>
      <c r="O296" s="1" t="str">
        <f>_xlfn.XLOOKUP(A296,'Hospitalisation Details'!$A$2:$A$2339,'Hospitalisation Details'!$H$2:$H$2339)</f>
        <v>tier - 3</v>
      </c>
      <c r="P296" s="1" t="str">
        <f>_xlfn.XLOOKUP(A296,'Hospitalisation Details'!$A$2:$A$2339,'Hospitalisation Details'!$I$2:$I$2339)</f>
        <v>R1011</v>
      </c>
      <c r="Q296" s="75">
        <f>_xlfn.XLOOKUP(A296,'Hospitalisation Details'!$A$2:$A$2339,'Hospitalisation Details'!$M$2:$M$2339)</f>
        <v>47</v>
      </c>
      <c r="R296" s="1" t="str">
        <f t="shared" si="9"/>
        <v>Middle Aged</v>
      </c>
    </row>
    <row r="297" spans="1:18" ht="15.6" x14ac:dyDescent="0.3">
      <c r="A297" s="4" t="s">
        <v>296</v>
      </c>
      <c r="B297" s="1" t="str">
        <f>_xlfn.XLOOKUP(A297,'Customer Names'!$A$2:$A$2336,'Customer Names'!$D$2:$D$2336)</f>
        <v xml:space="preserve"> Nicolas</v>
      </c>
      <c r="C297" s="1">
        <f>_xlfn.XLOOKUP(A297,'Midical Examination'!$A$2:$A$2336,'Midical Examination'!$B$2:$B$2336)</f>
        <v>28.71</v>
      </c>
      <c r="D297" s="1">
        <f>_xlfn.XLOOKUP(A297,'Midical Examination'!$A$2:$A$2336,'Midical Examination'!$C$2:$C$2336)</f>
        <v>5.2</v>
      </c>
      <c r="E297" s="7" t="str">
        <f>_xlfn.XLOOKUP(A297,'Midical Examination'!$A$2:$A$2336,'Midical Examination'!$D$2:$D$2336)</f>
        <v>No</v>
      </c>
      <c r="F297" s="7" t="str">
        <f>_xlfn.XLOOKUP(A297,'Midical Examination'!$A$2:$A$2336,'Midical Examination'!$E$2:$E$2336)</f>
        <v>No</v>
      </c>
      <c r="G297" s="7" t="str">
        <f>_xlfn.XLOOKUP(A297,'Midical Examination'!$A$2:$A$2336,'Midical Examination'!$F$2:$F$2336)</f>
        <v>No</v>
      </c>
      <c r="H297" s="13">
        <f>_xlfn.XLOOKUP(A297,'Midical Examination'!$A$2:$A$2336,'Midical Examination'!$G$2:$G$2336)</f>
        <v>1</v>
      </c>
      <c r="I297" s="7" t="str">
        <f>_xlfn.XLOOKUP(A297,'Midical Examination'!$A$2:$A$2336,'Midical Examination'!$H$2:$H$2336)</f>
        <v>yes</v>
      </c>
      <c r="J297" s="1" t="str">
        <f>_xlfn.XLOOKUP(A297,'Midical Examination'!$A$2:$A$2336,'Midical Examination'!$I$2:$I$2336)</f>
        <v>Overweight</v>
      </c>
      <c r="K297" s="1" t="str">
        <f t="shared" si="8"/>
        <v>Normal</v>
      </c>
      <c r="L297" s="12">
        <f>_xlfn.XLOOKUP(A297,'Hospitalisation Details'!$A$2:$A$2339,'Hospitalisation Details'!$L$2:$L$2339)</f>
        <v>30935</v>
      </c>
      <c r="M297" s="14">
        <f>_xlfn.XLOOKUP(A297,'Hospitalisation Details'!$A$2:$A$2339,'Hospitalisation Details'!$F$2:$F$2339)</f>
        <v>31743.919999999998</v>
      </c>
      <c r="N297" s="1" t="str">
        <f>_xlfn.XLOOKUP(A297,'Hospitalisation Details'!$A$2:$A$2339,'Hospitalisation Details'!$G$2:$G$2339)</f>
        <v>tier - 2</v>
      </c>
      <c r="O297" s="1" t="str">
        <f>_xlfn.XLOOKUP(A297,'Hospitalisation Details'!$A$2:$A$2339,'Hospitalisation Details'!$H$2:$H$2339)</f>
        <v>tier - 1</v>
      </c>
      <c r="P297" s="1" t="str">
        <f>_xlfn.XLOOKUP(A297,'Hospitalisation Details'!$A$2:$A$2339,'Hospitalisation Details'!$I$2:$I$2339)</f>
        <v>R1011</v>
      </c>
      <c r="Q297" s="75">
        <f>_xlfn.XLOOKUP(A297,'Hospitalisation Details'!$A$2:$A$2339,'Hospitalisation Details'!$M$2:$M$2339)</f>
        <v>38</v>
      </c>
      <c r="R297" s="1" t="str">
        <f t="shared" si="9"/>
        <v>Adult</v>
      </c>
    </row>
    <row r="298" spans="1:18" ht="15.6" x14ac:dyDescent="0.3">
      <c r="A298" s="4" t="s">
        <v>297</v>
      </c>
      <c r="B298" s="1" t="str">
        <f>_xlfn.XLOOKUP(A298,'Customer Names'!$A$2:$A$2336,'Customer Names'!$D$2:$D$2336)</f>
        <v xml:space="preserve"> Marcel</v>
      </c>
      <c r="C298" s="1">
        <f>_xlfn.XLOOKUP(A298,'Midical Examination'!$A$2:$A$2336,'Midical Examination'!$B$2:$B$2336)</f>
        <v>23</v>
      </c>
      <c r="D298" s="1">
        <f>_xlfn.XLOOKUP(A298,'Midical Examination'!$A$2:$A$2336,'Midical Examination'!$C$2:$C$2336)</f>
        <v>5.48</v>
      </c>
      <c r="E298" s="7" t="str">
        <f>_xlfn.XLOOKUP(A298,'Midical Examination'!$A$2:$A$2336,'Midical Examination'!$D$2:$D$2336)</f>
        <v>No</v>
      </c>
      <c r="F298" s="7" t="str">
        <f>_xlfn.XLOOKUP(A298,'Midical Examination'!$A$2:$A$2336,'Midical Examination'!$E$2:$E$2336)</f>
        <v>No</v>
      </c>
      <c r="G298" s="7" t="str">
        <f>_xlfn.XLOOKUP(A298,'Midical Examination'!$A$2:$A$2336,'Midical Examination'!$F$2:$F$2336)</f>
        <v>No</v>
      </c>
      <c r="H298" s="13">
        <f>_xlfn.XLOOKUP(A298,'Midical Examination'!$A$2:$A$2336,'Midical Examination'!$G$2:$G$2336)</f>
        <v>0</v>
      </c>
      <c r="I298" s="7" t="str">
        <f>_xlfn.XLOOKUP(A298,'Midical Examination'!$A$2:$A$2336,'Midical Examination'!$H$2:$H$2336)</f>
        <v>yes</v>
      </c>
      <c r="J298" s="1" t="str">
        <f>_xlfn.XLOOKUP(A298,'Midical Examination'!$A$2:$A$2336,'Midical Examination'!$I$2:$I$2336)</f>
        <v>Normal Weight</v>
      </c>
      <c r="K298" s="1" t="str">
        <f t="shared" si="8"/>
        <v>Normal</v>
      </c>
      <c r="L298" s="12">
        <f>_xlfn.XLOOKUP(A298,'Hospitalisation Details'!$A$2:$A$2339,'Hospitalisation Details'!$L$2:$L$2339)</f>
        <v>28412</v>
      </c>
      <c r="M298" s="14">
        <f>_xlfn.XLOOKUP(A298,'Hospitalisation Details'!$A$2:$A$2339,'Hospitalisation Details'!$F$2:$F$2339)</f>
        <v>31736.7</v>
      </c>
      <c r="N298" s="1" t="str">
        <f>_xlfn.XLOOKUP(A298,'Hospitalisation Details'!$A$2:$A$2339,'Hospitalisation Details'!$G$2:$G$2339)</f>
        <v>tier - 2</v>
      </c>
      <c r="O298" s="1" t="str">
        <f>_xlfn.XLOOKUP(A298,'Hospitalisation Details'!$A$2:$A$2339,'Hospitalisation Details'!$H$2:$H$2339)</f>
        <v>tier - 2</v>
      </c>
      <c r="P298" s="1" t="str">
        <f>_xlfn.XLOOKUP(A298,'Hospitalisation Details'!$A$2:$A$2339,'Hospitalisation Details'!$I$2:$I$2339)</f>
        <v>R1012</v>
      </c>
      <c r="Q298" s="75">
        <f>_xlfn.XLOOKUP(A298,'Hospitalisation Details'!$A$2:$A$2339,'Hospitalisation Details'!$M$2:$M$2339)</f>
        <v>45</v>
      </c>
      <c r="R298" s="1" t="str">
        <f t="shared" si="9"/>
        <v>Middle Aged</v>
      </c>
    </row>
    <row r="299" spans="1:18" ht="15.6" x14ac:dyDescent="0.3">
      <c r="A299" s="4" t="s">
        <v>298</v>
      </c>
      <c r="B299" s="1" t="str">
        <f>_xlfn.XLOOKUP(A299,'Customer Names'!$A$2:$A$2336,'Customer Names'!$D$2:$D$2336)</f>
        <v xml:space="preserve"> Ashley N</v>
      </c>
      <c r="C299" s="1">
        <f>_xlfn.XLOOKUP(A299,'Midical Examination'!$A$2:$A$2336,'Midical Examination'!$B$2:$B$2336)</f>
        <v>36.86</v>
      </c>
      <c r="D299" s="1">
        <f>_xlfn.XLOOKUP(A299,'Midical Examination'!$A$2:$A$2336,'Midical Examination'!$C$2:$C$2336)</f>
        <v>11.95</v>
      </c>
      <c r="E299" s="7" t="str">
        <f>_xlfn.XLOOKUP(A299,'Midical Examination'!$A$2:$A$2336,'Midical Examination'!$D$2:$D$2336)</f>
        <v>No</v>
      </c>
      <c r="F299" s="7" t="str">
        <f>_xlfn.XLOOKUP(A299,'Midical Examination'!$A$2:$A$2336,'Midical Examination'!$E$2:$E$2336)</f>
        <v>No</v>
      </c>
      <c r="G299" s="7" t="str">
        <f>_xlfn.XLOOKUP(A299,'Midical Examination'!$A$2:$A$2336,'Midical Examination'!$F$2:$F$2336)</f>
        <v>No</v>
      </c>
      <c r="H299" s="13">
        <f>_xlfn.XLOOKUP(A299,'Midical Examination'!$A$2:$A$2336,'Midical Examination'!$G$2:$G$2336)</f>
        <v>0</v>
      </c>
      <c r="I299" s="7" t="str">
        <f>_xlfn.XLOOKUP(A299,'Midical Examination'!$A$2:$A$2336,'Midical Examination'!$H$2:$H$2336)</f>
        <v>No</v>
      </c>
      <c r="J299" s="1" t="str">
        <f>_xlfn.XLOOKUP(A299,'Midical Examination'!$A$2:$A$2336,'Midical Examination'!$I$2:$I$2336)</f>
        <v>Obesity</v>
      </c>
      <c r="K299" s="1" t="str">
        <f t="shared" si="8"/>
        <v>Diabetic</v>
      </c>
      <c r="L299" s="12">
        <f>_xlfn.XLOOKUP(A299,'Hospitalisation Details'!$A$2:$A$2339,'Hospitalisation Details'!$L$2:$L$2339)</f>
        <v>22263</v>
      </c>
      <c r="M299" s="14">
        <f>_xlfn.XLOOKUP(A299,'Hospitalisation Details'!$A$2:$A$2339,'Hospitalisation Details'!$F$2:$F$2339)</f>
        <v>31620</v>
      </c>
      <c r="N299" s="1" t="str">
        <f>_xlfn.XLOOKUP(A299,'Hospitalisation Details'!$A$2:$A$2339,'Hospitalisation Details'!$G$2:$G$2339)</f>
        <v>tier - 2</v>
      </c>
      <c r="O299" s="1" t="str">
        <f>_xlfn.XLOOKUP(A299,'Hospitalisation Details'!$A$2:$A$2339,'Hospitalisation Details'!$H$2:$H$2339)</f>
        <v>tier - 1</v>
      </c>
      <c r="P299" s="1" t="str">
        <f>_xlfn.XLOOKUP(A299,'Hospitalisation Details'!$A$2:$A$2339,'Hospitalisation Details'!$I$2:$I$2339)</f>
        <v>R1024</v>
      </c>
      <c r="Q299" s="75">
        <f>_xlfn.XLOOKUP(A299,'Hospitalisation Details'!$A$2:$A$2339,'Hospitalisation Details'!$M$2:$M$2339)</f>
        <v>62</v>
      </c>
      <c r="R299" s="1" t="str">
        <f t="shared" si="9"/>
        <v>Senior</v>
      </c>
    </row>
    <row r="300" spans="1:18" ht="15.6" x14ac:dyDescent="0.3">
      <c r="A300" s="4" t="s">
        <v>299</v>
      </c>
      <c r="B300" s="1" t="str">
        <f>_xlfn.XLOOKUP(A300,'Customer Names'!$A$2:$A$2336,'Customer Names'!$D$2:$D$2336)</f>
        <v xml:space="preserve"> Evan D</v>
      </c>
      <c r="C300" s="1">
        <f>_xlfn.XLOOKUP(A300,'Midical Examination'!$A$2:$A$2336,'Midical Examination'!$B$2:$B$2336)</f>
        <v>24.25</v>
      </c>
      <c r="D300" s="1">
        <f>_xlfn.XLOOKUP(A300,'Midical Examination'!$A$2:$A$2336,'Midical Examination'!$C$2:$C$2336)</f>
        <v>8.6999999999999993</v>
      </c>
      <c r="E300" s="7" t="str">
        <f>_xlfn.XLOOKUP(A300,'Midical Examination'!$A$2:$A$2336,'Midical Examination'!$D$2:$D$2336)</f>
        <v>yes</v>
      </c>
      <c r="F300" s="7" t="str">
        <f>_xlfn.XLOOKUP(A300,'Midical Examination'!$A$2:$A$2336,'Midical Examination'!$E$2:$E$2336)</f>
        <v>No</v>
      </c>
      <c r="G300" s="7" t="str">
        <f>_xlfn.XLOOKUP(A300,'Midical Examination'!$A$2:$A$2336,'Midical Examination'!$F$2:$F$2336)</f>
        <v>No</v>
      </c>
      <c r="H300" s="13">
        <f>_xlfn.XLOOKUP(A300,'Midical Examination'!$A$2:$A$2336,'Midical Examination'!$G$2:$G$2336)</f>
        <v>1</v>
      </c>
      <c r="I300" s="7" t="str">
        <f>_xlfn.XLOOKUP(A300,'Midical Examination'!$A$2:$A$2336,'Midical Examination'!$H$2:$H$2336)</f>
        <v>yes</v>
      </c>
      <c r="J300" s="1" t="str">
        <f>_xlfn.XLOOKUP(A300,'Midical Examination'!$A$2:$A$2336,'Midical Examination'!$I$2:$I$2336)</f>
        <v>Normal Weight</v>
      </c>
      <c r="K300" s="1" t="str">
        <f t="shared" si="8"/>
        <v>Diabetic</v>
      </c>
      <c r="L300" s="12">
        <f>_xlfn.XLOOKUP(A300,'Hospitalisation Details'!$A$2:$A$2339,'Hospitalisation Details'!$L$2:$L$2339)</f>
        <v>27696</v>
      </c>
      <c r="M300" s="14">
        <f>_xlfn.XLOOKUP(A300,'Hospitalisation Details'!$A$2:$A$2339,'Hospitalisation Details'!$F$2:$F$2339)</f>
        <v>31591.82</v>
      </c>
      <c r="N300" s="1" t="str">
        <f>_xlfn.XLOOKUP(A300,'Hospitalisation Details'!$A$2:$A$2339,'Hospitalisation Details'!$G$2:$G$2339)</f>
        <v>tier - 2</v>
      </c>
      <c r="O300" s="1" t="str">
        <f>_xlfn.XLOOKUP(A300,'Hospitalisation Details'!$A$2:$A$2339,'Hospitalisation Details'!$H$2:$H$2339)</f>
        <v>tier - 1</v>
      </c>
      <c r="P300" s="1" t="str">
        <f>_xlfn.XLOOKUP(A300,'Hospitalisation Details'!$A$2:$A$2339,'Hospitalisation Details'!$I$2:$I$2339)</f>
        <v>R1011</v>
      </c>
      <c r="Q300" s="75">
        <f>_xlfn.XLOOKUP(A300,'Hospitalisation Details'!$A$2:$A$2339,'Hospitalisation Details'!$M$2:$M$2339)</f>
        <v>47</v>
      </c>
      <c r="R300" s="1" t="str">
        <f t="shared" si="9"/>
        <v>Middle Aged</v>
      </c>
    </row>
    <row r="301" spans="1:18" ht="15.6" x14ac:dyDescent="0.3">
      <c r="A301" s="4" t="s">
        <v>300</v>
      </c>
      <c r="B301" s="1" t="str">
        <f>_xlfn.XLOOKUP(A301,'Customer Names'!$A$2:$A$2336,'Customer Names'!$D$2:$D$2336)</f>
        <v xml:space="preserve"> Krisana</v>
      </c>
      <c r="C301" s="1">
        <f>_xlfn.XLOOKUP(A301,'Midical Examination'!$A$2:$A$2336,'Midical Examination'!$B$2:$B$2336)</f>
        <v>23.85</v>
      </c>
      <c r="D301" s="1">
        <f>_xlfn.XLOOKUP(A301,'Midical Examination'!$A$2:$A$2336,'Midical Examination'!$C$2:$C$2336)</f>
        <v>7.84</v>
      </c>
      <c r="E301" s="7" t="str">
        <f>_xlfn.XLOOKUP(A301,'Midical Examination'!$A$2:$A$2336,'Midical Examination'!$D$2:$D$2336)</f>
        <v>No</v>
      </c>
      <c r="F301" s="7" t="str">
        <f>_xlfn.XLOOKUP(A301,'Midical Examination'!$A$2:$A$2336,'Midical Examination'!$E$2:$E$2336)</f>
        <v>No</v>
      </c>
      <c r="G301" s="7" t="str">
        <f>_xlfn.XLOOKUP(A301,'Midical Examination'!$A$2:$A$2336,'Midical Examination'!$F$2:$F$2336)</f>
        <v>No</v>
      </c>
      <c r="H301" s="13">
        <f>_xlfn.XLOOKUP(A301,'Midical Examination'!$A$2:$A$2336,'Midical Examination'!$G$2:$G$2336)</f>
        <v>0</v>
      </c>
      <c r="I301" s="7" t="str">
        <f>_xlfn.XLOOKUP(A301,'Midical Examination'!$A$2:$A$2336,'Midical Examination'!$H$2:$H$2336)</f>
        <v>yes</v>
      </c>
      <c r="J301" s="1" t="str">
        <f>_xlfn.XLOOKUP(A301,'Midical Examination'!$A$2:$A$2336,'Midical Examination'!$I$2:$I$2336)</f>
        <v>Normal Weight</v>
      </c>
      <c r="K301" s="1" t="str">
        <f t="shared" si="8"/>
        <v>Diabetic</v>
      </c>
      <c r="L301" s="12">
        <f>_xlfn.XLOOKUP(A301,'Hospitalisation Details'!$A$2:$A$2339,'Hospitalisation Details'!$L$2:$L$2339)</f>
        <v>27310</v>
      </c>
      <c r="M301" s="14">
        <f>_xlfn.XLOOKUP(A301,'Hospitalisation Details'!$A$2:$A$2339,'Hospitalisation Details'!$F$2:$F$2339)</f>
        <v>31368.81</v>
      </c>
      <c r="N301" s="1" t="str">
        <f>_xlfn.XLOOKUP(A301,'Hospitalisation Details'!$A$2:$A$2339,'Hospitalisation Details'!$G$2:$G$2339)</f>
        <v>tier - 2</v>
      </c>
      <c r="O301" s="1" t="str">
        <f>_xlfn.XLOOKUP(A301,'Hospitalisation Details'!$A$2:$A$2339,'Hospitalisation Details'!$H$2:$H$2339)</f>
        <v>tier - 3</v>
      </c>
      <c r="P301" s="1" t="str">
        <f>_xlfn.XLOOKUP(A301,'Hospitalisation Details'!$A$2:$A$2339,'Hospitalisation Details'!$I$2:$I$2339)</f>
        <v>R1011</v>
      </c>
      <c r="Q301" s="75">
        <f>_xlfn.XLOOKUP(A301,'Hospitalisation Details'!$A$2:$A$2339,'Hospitalisation Details'!$M$2:$M$2339)</f>
        <v>48</v>
      </c>
      <c r="R301" s="1" t="str">
        <f t="shared" si="9"/>
        <v>Middle Aged</v>
      </c>
    </row>
    <row r="302" spans="1:18" ht="15.6" x14ac:dyDescent="0.3">
      <c r="A302" s="4" t="s">
        <v>301</v>
      </c>
      <c r="B302" s="1" t="str">
        <f>_xlfn.XLOOKUP(A302,'Customer Names'!$A$2:$A$2336,'Customer Names'!$D$2:$D$2336)</f>
        <v xml:space="preserve"> Kyle</v>
      </c>
      <c r="C302" s="1">
        <f>_xlfn.XLOOKUP(A302,'Midical Examination'!$A$2:$A$2336,'Midical Examination'!$B$2:$B$2336)</f>
        <v>40.020000000000003</v>
      </c>
      <c r="D302" s="1">
        <f>_xlfn.XLOOKUP(A302,'Midical Examination'!$A$2:$A$2336,'Midical Examination'!$C$2:$C$2336)</f>
        <v>5.19</v>
      </c>
      <c r="E302" s="7" t="str">
        <f>_xlfn.XLOOKUP(A302,'Midical Examination'!$A$2:$A$2336,'Midical Examination'!$D$2:$D$2336)</f>
        <v>yes</v>
      </c>
      <c r="F302" s="7" t="str">
        <f>_xlfn.XLOOKUP(A302,'Midical Examination'!$A$2:$A$2336,'Midical Examination'!$E$2:$E$2336)</f>
        <v>No</v>
      </c>
      <c r="G302" s="7" t="str">
        <f>_xlfn.XLOOKUP(A302,'Midical Examination'!$A$2:$A$2336,'Midical Examination'!$F$2:$F$2336)</f>
        <v>No</v>
      </c>
      <c r="H302" s="13">
        <f>_xlfn.XLOOKUP(A302,'Midical Examination'!$A$2:$A$2336,'Midical Examination'!$G$2:$G$2336)</f>
        <v>1</v>
      </c>
      <c r="I302" s="7" t="str">
        <f>_xlfn.XLOOKUP(A302,'Midical Examination'!$A$2:$A$2336,'Midical Examination'!$H$2:$H$2336)</f>
        <v>yes</v>
      </c>
      <c r="J302" s="1" t="str">
        <f>_xlfn.XLOOKUP(A302,'Midical Examination'!$A$2:$A$2336,'Midical Examination'!$I$2:$I$2336)</f>
        <v>Obesity</v>
      </c>
      <c r="K302" s="1" t="str">
        <f t="shared" si="8"/>
        <v>Normal</v>
      </c>
      <c r="L302" s="12">
        <f>_xlfn.XLOOKUP(A302,'Hospitalisation Details'!$A$2:$A$2339,'Hospitalisation Details'!$L$2:$L$2339)</f>
        <v>34969</v>
      </c>
      <c r="M302" s="14">
        <f>_xlfn.XLOOKUP(A302,'Hospitalisation Details'!$A$2:$A$2339,'Hospitalisation Details'!$F$2:$F$2339)</f>
        <v>31328.27</v>
      </c>
      <c r="N302" s="1" t="str">
        <f>_xlfn.XLOOKUP(A302,'Hospitalisation Details'!$A$2:$A$2339,'Hospitalisation Details'!$G$2:$G$2339)</f>
        <v>tier - 2</v>
      </c>
      <c r="O302" s="1" t="str">
        <f>_xlfn.XLOOKUP(A302,'Hospitalisation Details'!$A$2:$A$2339,'Hospitalisation Details'!$H$2:$H$2339)</f>
        <v>tier - 2</v>
      </c>
      <c r="P302" s="1" t="str">
        <f>_xlfn.XLOOKUP(A302,'Hospitalisation Details'!$A$2:$A$2339,'Hospitalisation Details'!$I$2:$I$2339)</f>
        <v>R1011</v>
      </c>
      <c r="Q302" s="75">
        <f>_xlfn.XLOOKUP(A302,'Hospitalisation Details'!$A$2:$A$2339,'Hospitalisation Details'!$M$2:$M$2339)</f>
        <v>27</v>
      </c>
      <c r="R302" s="1" t="str">
        <f t="shared" si="9"/>
        <v>Adult</v>
      </c>
    </row>
    <row r="303" spans="1:18" ht="15.6" x14ac:dyDescent="0.3">
      <c r="A303" s="4" t="s">
        <v>302</v>
      </c>
      <c r="B303" s="1" t="str">
        <f>_xlfn.XLOOKUP(A303,'Customer Names'!$A$2:$A$2336,'Customer Names'!$D$2:$D$2336)</f>
        <v xml:space="preserve"> Kate</v>
      </c>
      <c r="C303" s="1">
        <f>_xlfn.XLOOKUP(A303,'Midical Examination'!$A$2:$A$2336,'Midical Examination'!$B$2:$B$2336)</f>
        <v>19.170000000000002</v>
      </c>
      <c r="D303" s="1">
        <f>_xlfn.XLOOKUP(A303,'Midical Examination'!$A$2:$A$2336,'Midical Examination'!$C$2:$C$2336)</f>
        <v>8.41</v>
      </c>
      <c r="E303" s="7" t="str">
        <f>_xlfn.XLOOKUP(A303,'Midical Examination'!$A$2:$A$2336,'Midical Examination'!$D$2:$D$2336)</f>
        <v>No</v>
      </c>
      <c r="F303" s="7" t="str">
        <f>_xlfn.XLOOKUP(A303,'Midical Examination'!$A$2:$A$2336,'Midical Examination'!$E$2:$E$2336)</f>
        <v>No</v>
      </c>
      <c r="G303" s="7" t="str">
        <f>_xlfn.XLOOKUP(A303,'Midical Examination'!$A$2:$A$2336,'Midical Examination'!$F$2:$F$2336)</f>
        <v>No</v>
      </c>
      <c r="H303" s="13">
        <f>_xlfn.XLOOKUP(A303,'Midical Examination'!$A$2:$A$2336,'Midical Examination'!$G$2:$G$2336)</f>
        <v>0</v>
      </c>
      <c r="I303" s="7" t="str">
        <f>_xlfn.XLOOKUP(A303,'Midical Examination'!$A$2:$A$2336,'Midical Examination'!$H$2:$H$2336)</f>
        <v>yes</v>
      </c>
      <c r="J303" s="1" t="str">
        <f>_xlfn.XLOOKUP(A303,'Midical Examination'!$A$2:$A$2336,'Midical Examination'!$I$2:$I$2336)</f>
        <v>Normal Weight</v>
      </c>
      <c r="K303" s="1" t="str">
        <f t="shared" si="8"/>
        <v>Diabetic</v>
      </c>
      <c r="L303" s="12">
        <f>_xlfn.XLOOKUP(A303,'Hospitalisation Details'!$A$2:$A$2339,'Hospitalisation Details'!$L$2:$L$2339)</f>
        <v>25028</v>
      </c>
      <c r="M303" s="14">
        <f>_xlfn.XLOOKUP(A303,'Hospitalisation Details'!$A$2:$A$2339,'Hospitalisation Details'!$F$2:$F$2339)</f>
        <v>31322.53</v>
      </c>
      <c r="N303" s="1" t="str">
        <f>_xlfn.XLOOKUP(A303,'Hospitalisation Details'!$A$2:$A$2339,'Hospitalisation Details'!$G$2:$G$2339)</f>
        <v>tier - 2</v>
      </c>
      <c r="O303" s="1" t="str">
        <f>_xlfn.XLOOKUP(A303,'Hospitalisation Details'!$A$2:$A$2339,'Hospitalisation Details'!$H$2:$H$2339)</f>
        <v>tier - 1</v>
      </c>
      <c r="P303" s="1" t="str">
        <f>_xlfn.XLOOKUP(A303,'Hospitalisation Details'!$A$2:$A$2339,'Hospitalisation Details'!$I$2:$I$2339)</f>
        <v>R1011</v>
      </c>
      <c r="Q303" s="75">
        <f>_xlfn.XLOOKUP(A303,'Hospitalisation Details'!$A$2:$A$2339,'Hospitalisation Details'!$M$2:$M$2339)</f>
        <v>54</v>
      </c>
      <c r="R303" s="1" t="str">
        <f t="shared" si="9"/>
        <v>Middle Aged</v>
      </c>
    </row>
    <row r="304" spans="1:18" ht="15.6" x14ac:dyDescent="0.3">
      <c r="A304" s="4" t="s">
        <v>303</v>
      </c>
      <c r="B304" s="1" t="str">
        <f>_xlfn.XLOOKUP(A304,'Customer Names'!$A$2:$A$2336,'Customer Names'!$D$2:$D$2336)</f>
        <v xml:space="preserve"> Martin A</v>
      </c>
      <c r="C304" s="1">
        <f>_xlfn.XLOOKUP(A304,'Midical Examination'!$A$2:$A$2336,'Midical Examination'!$B$2:$B$2336)</f>
        <v>43.53</v>
      </c>
      <c r="D304" s="1">
        <f>_xlfn.XLOOKUP(A304,'Midical Examination'!$A$2:$A$2336,'Midical Examination'!$C$2:$C$2336)</f>
        <v>5.86</v>
      </c>
      <c r="E304" s="7" t="str">
        <f>_xlfn.XLOOKUP(A304,'Midical Examination'!$A$2:$A$2336,'Midical Examination'!$D$2:$D$2336)</f>
        <v>yes</v>
      </c>
      <c r="F304" s="7" t="str">
        <f>_xlfn.XLOOKUP(A304,'Midical Examination'!$A$2:$A$2336,'Midical Examination'!$E$2:$E$2336)</f>
        <v>yes</v>
      </c>
      <c r="G304" s="7" t="str">
        <f>_xlfn.XLOOKUP(A304,'Midical Examination'!$A$2:$A$2336,'Midical Examination'!$F$2:$F$2336)</f>
        <v>No</v>
      </c>
      <c r="H304" s="13">
        <f>_xlfn.XLOOKUP(A304,'Midical Examination'!$A$2:$A$2336,'Midical Examination'!$G$2:$G$2336)</f>
        <v>2</v>
      </c>
      <c r="I304" s="7" t="str">
        <f>_xlfn.XLOOKUP(A304,'Midical Examination'!$A$2:$A$2336,'Midical Examination'!$H$2:$H$2336)</f>
        <v>yes</v>
      </c>
      <c r="J304" s="1" t="str">
        <f>_xlfn.XLOOKUP(A304,'Midical Examination'!$A$2:$A$2336,'Midical Examination'!$I$2:$I$2336)</f>
        <v>Obesity</v>
      </c>
      <c r="K304" s="1" t="str">
        <f t="shared" si="8"/>
        <v>Pre-Diabetic</v>
      </c>
      <c r="L304" s="12">
        <f>_xlfn.XLOOKUP(A304,'Hospitalisation Details'!$A$2:$A$2339,'Hospitalisation Details'!$L$2:$L$2339)</f>
        <v>36729</v>
      </c>
      <c r="M304" s="14">
        <f>_xlfn.XLOOKUP(A304,'Hospitalisation Details'!$A$2:$A$2339,'Hospitalisation Details'!$F$2:$F$2339)</f>
        <v>31234.560000000001</v>
      </c>
      <c r="N304" s="1" t="str">
        <f>_xlfn.XLOOKUP(A304,'Hospitalisation Details'!$A$2:$A$2339,'Hospitalisation Details'!$G$2:$G$2339)</f>
        <v>tier - 1</v>
      </c>
      <c r="O304" s="1" t="str">
        <f>_xlfn.XLOOKUP(A304,'Hospitalisation Details'!$A$2:$A$2339,'Hospitalisation Details'!$H$2:$H$2339)</f>
        <v>tier - 1</v>
      </c>
      <c r="P304" s="1" t="str">
        <f>_xlfn.XLOOKUP(A304,'Hospitalisation Details'!$A$2:$A$2339,'Hospitalisation Details'!$I$2:$I$2339)</f>
        <v>R1011</v>
      </c>
      <c r="Q304" s="75">
        <f>_xlfn.XLOOKUP(A304,'Hospitalisation Details'!$A$2:$A$2339,'Hospitalisation Details'!$M$2:$M$2339)</f>
        <v>22</v>
      </c>
      <c r="R304" s="1" t="str">
        <f t="shared" si="9"/>
        <v>Adult</v>
      </c>
    </row>
    <row r="305" spans="1:18" ht="15.6" x14ac:dyDescent="0.3">
      <c r="A305" s="4" t="s">
        <v>304</v>
      </c>
      <c r="B305" s="1" t="str">
        <f>_xlfn.XLOOKUP(A305,'Customer Names'!$A$2:$A$2336,'Customer Names'!$D$2:$D$2336)</f>
        <v xml:space="preserve"> Stacey</v>
      </c>
      <c r="C305" s="1">
        <f>_xlfn.XLOOKUP(A305,'Midical Examination'!$A$2:$A$2336,'Midical Examination'!$B$2:$B$2336)</f>
        <v>46.06</v>
      </c>
      <c r="D305" s="1">
        <f>_xlfn.XLOOKUP(A305,'Midical Examination'!$A$2:$A$2336,'Midical Examination'!$C$2:$C$2336)</f>
        <v>4.18</v>
      </c>
      <c r="E305" s="7" t="str">
        <f>_xlfn.XLOOKUP(A305,'Midical Examination'!$A$2:$A$2336,'Midical Examination'!$D$2:$D$2336)</f>
        <v>No</v>
      </c>
      <c r="F305" s="7" t="str">
        <f>_xlfn.XLOOKUP(A305,'Midical Examination'!$A$2:$A$2336,'Midical Examination'!$E$2:$E$2336)</f>
        <v>yes</v>
      </c>
      <c r="G305" s="7" t="str">
        <f>_xlfn.XLOOKUP(A305,'Midical Examination'!$A$2:$A$2336,'Midical Examination'!$F$2:$F$2336)</f>
        <v>No</v>
      </c>
      <c r="H305" s="13">
        <f>_xlfn.XLOOKUP(A305,'Midical Examination'!$A$2:$A$2336,'Midical Examination'!$G$2:$G$2336)</f>
        <v>1</v>
      </c>
      <c r="I305" s="7" t="str">
        <f>_xlfn.XLOOKUP(A305,'Midical Examination'!$A$2:$A$2336,'Midical Examination'!$H$2:$H$2336)</f>
        <v>yes</v>
      </c>
      <c r="J305" s="1" t="str">
        <f>_xlfn.XLOOKUP(A305,'Midical Examination'!$A$2:$A$2336,'Midical Examination'!$I$2:$I$2336)</f>
        <v>Obesity</v>
      </c>
      <c r="K305" s="1" t="str">
        <f t="shared" si="8"/>
        <v>Normal</v>
      </c>
      <c r="L305" s="12">
        <f>_xlfn.XLOOKUP(A305,'Hospitalisation Details'!$A$2:$A$2339,'Hospitalisation Details'!$L$2:$L$2339)</f>
        <v>38300</v>
      </c>
      <c r="M305" s="14">
        <f>_xlfn.XLOOKUP(A305,'Hospitalisation Details'!$A$2:$A$2339,'Hospitalisation Details'!$F$2:$F$2339)</f>
        <v>31196.61</v>
      </c>
      <c r="N305" s="1" t="str">
        <f>_xlfn.XLOOKUP(A305,'Hospitalisation Details'!$A$2:$A$2339,'Hospitalisation Details'!$G$2:$G$2339)</f>
        <v>tier - 2</v>
      </c>
      <c r="O305" s="1" t="str">
        <f>_xlfn.XLOOKUP(A305,'Hospitalisation Details'!$A$2:$A$2339,'Hospitalisation Details'!$H$2:$H$2339)</f>
        <v>tier - 1</v>
      </c>
      <c r="P305" s="1" t="str">
        <f>_xlfn.XLOOKUP(A305,'Hospitalisation Details'!$A$2:$A$2339,'Hospitalisation Details'!$I$2:$I$2339)</f>
        <v>R1011</v>
      </c>
      <c r="Q305" s="75">
        <f>_xlfn.XLOOKUP(A305,'Hospitalisation Details'!$A$2:$A$2339,'Hospitalisation Details'!$M$2:$M$2339)</f>
        <v>18</v>
      </c>
      <c r="R305" s="1" t="str">
        <f t="shared" si="9"/>
        <v>Young</v>
      </c>
    </row>
    <row r="306" spans="1:18" ht="15.6" x14ac:dyDescent="0.3">
      <c r="A306" s="4" t="s">
        <v>305</v>
      </c>
      <c r="B306" s="1" t="str">
        <f>_xlfn.XLOOKUP(A306,'Customer Names'!$A$2:$A$2336,'Customer Names'!$D$2:$D$2336)</f>
        <v xml:space="preserve"> Christine</v>
      </c>
      <c r="C306" s="1">
        <f>_xlfn.XLOOKUP(A306,'Midical Examination'!$A$2:$A$2336,'Midical Examination'!$B$2:$B$2336)</f>
        <v>29.92</v>
      </c>
      <c r="D306" s="1">
        <f>_xlfn.XLOOKUP(A306,'Midical Examination'!$A$2:$A$2336,'Midical Examination'!$C$2:$C$2336)</f>
        <v>11.99</v>
      </c>
      <c r="E306" s="7" t="str">
        <f>_xlfn.XLOOKUP(A306,'Midical Examination'!$A$2:$A$2336,'Midical Examination'!$D$2:$D$2336)</f>
        <v>yes</v>
      </c>
      <c r="F306" s="7" t="str">
        <f>_xlfn.XLOOKUP(A306,'Midical Examination'!$A$2:$A$2336,'Midical Examination'!$E$2:$E$2336)</f>
        <v>No</v>
      </c>
      <c r="G306" s="7" t="str">
        <f>_xlfn.XLOOKUP(A306,'Midical Examination'!$A$2:$A$2336,'Midical Examination'!$F$2:$F$2336)</f>
        <v>No</v>
      </c>
      <c r="H306" s="13">
        <f>_xlfn.XLOOKUP(A306,'Midical Examination'!$A$2:$A$2336,'Midical Examination'!$G$2:$G$2336)</f>
        <v>2</v>
      </c>
      <c r="I306" s="7" t="str">
        <f>_xlfn.XLOOKUP(A306,'Midical Examination'!$A$2:$A$2336,'Midical Examination'!$H$2:$H$2336)</f>
        <v>yes</v>
      </c>
      <c r="J306" s="1" t="str">
        <f>_xlfn.XLOOKUP(A306,'Midical Examination'!$A$2:$A$2336,'Midical Examination'!$I$2:$I$2336)</f>
        <v>Overweight</v>
      </c>
      <c r="K306" s="1" t="str">
        <f t="shared" si="8"/>
        <v>Diabetic</v>
      </c>
      <c r="L306" s="12">
        <f>_xlfn.XLOOKUP(A306,'Hospitalisation Details'!$A$2:$A$2339,'Hospitalisation Details'!$L$2:$L$2339)</f>
        <v>22533</v>
      </c>
      <c r="M306" s="14">
        <f>_xlfn.XLOOKUP(A306,'Hospitalisation Details'!$A$2:$A$2339,'Hospitalisation Details'!$F$2:$F$2339)</f>
        <v>30942.19</v>
      </c>
      <c r="N306" s="1" t="str">
        <f>_xlfn.XLOOKUP(A306,'Hospitalisation Details'!$A$2:$A$2339,'Hospitalisation Details'!$G$2:$G$2339)</f>
        <v>tier - 2</v>
      </c>
      <c r="O306" s="1" t="str">
        <f>_xlfn.XLOOKUP(A306,'Hospitalisation Details'!$A$2:$A$2339,'Hospitalisation Details'!$H$2:$H$2339)</f>
        <v>tier - 2</v>
      </c>
      <c r="P306" s="1" t="str">
        <f>_xlfn.XLOOKUP(A306,'Hospitalisation Details'!$A$2:$A$2339,'Hospitalisation Details'!$I$2:$I$2339)</f>
        <v>R1013</v>
      </c>
      <c r="Q306" s="75">
        <f>_xlfn.XLOOKUP(A306,'Hospitalisation Details'!$A$2:$A$2339,'Hospitalisation Details'!$M$2:$M$2339)</f>
        <v>61</v>
      </c>
      <c r="R306" s="1" t="str">
        <f t="shared" si="9"/>
        <v>Senior</v>
      </c>
    </row>
    <row r="307" spans="1:18" ht="15.6" x14ac:dyDescent="0.3">
      <c r="A307" s="4" t="s">
        <v>306</v>
      </c>
      <c r="B307" s="1" t="str">
        <f>_xlfn.XLOOKUP(A307,'Customer Names'!$A$2:$A$2336,'Customer Names'!$D$2:$D$2336)</f>
        <v xml:space="preserve"> Sarah C</v>
      </c>
      <c r="C307" s="1">
        <f>_xlfn.XLOOKUP(A307,'Midical Examination'!$A$2:$A$2336,'Midical Examination'!$B$2:$B$2336)</f>
        <v>28.46</v>
      </c>
      <c r="D307" s="1">
        <f>_xlfn.XLOOKUP(A307,'Midical Examination'!$A$2:$A$2336,'Midical Examination'!$C$2:$C$2336)</f>
        <v>4.8499999999999996</v>
      </c>
      <c r="E307" s="7" t="str">
        <f>_xlfn.XLOOKUP(A307,'Midical Examination'!$A$2:$A$2336,'Midical Examination'!$D$2:$D$2336)</f>
        <v>yes</v>
      </c>
      <c r="F307" s="7" t="str">
        <f>_xlfn.XLOOKUP(A307,'Midical Examination'!$A$2:$A$2336,'Midical Examination'!$E$2:$E$2336)</f>
        <v>No</v>
      </c>
      <c r="G307" s="7" t="str">
        <f>_xlfn.XLOOKUP(A307,'Midical Examination'!$A$2:$A$2336,'Midical Examination'!$F$2:$F$2336)</f>
        <v>No</v>
      </c>
      <c r="H307" s="13">
        <f>_xlfn.XLOOKUP(A307,'Midical Examination'!$A$2:$A$2336,'Midical Examination'!$G$2:$G$2336)</f>
        <v>1</v>
      </c>
      <c r="I307" s="7" t="str">
        <f>_xlfn.XLOOKUP(A307,'Midical Examination'!$A$2:$A$2336,'Midical Examination'!$H$2:$H$2336)</f>
        <v>yes</v>
      </c>
      <c r="J307" s="1" t="str">
        <f>_xlfn.XLOOKUP(A307,'Midical Examination'!$A$2:$A$2336,'Midical Examination'!$I$2:$I$2336)</f>
        <v>Overweight</v>
      </c>
      <c r="K307" s="1" t="str">
        <f t="shared" si="8"/>
        <v>Normal</v>
      </c>
      <c r="L307" s="12">
        <f>_xlfn.XLOOKUP(A307,'Hospitalisation Details'!$A$2:$A$2339,'Hospitalisation Details'!$L$2:$L$2339)</f>
        <v>32391</v>
      </c>
      <c r="M307" s="14">
        <f>_xlfn.XLOOKUP(A307,'Hospitalisation Details'!$A$2:$A$2339,'Hospitalisation Details'!$F$2:$F$2339)</f>
        <v>30763.01</v>
      </c>
      <c r="N307" s="1" t="str">
        <f>_xlfn.XLOOKUP(A307,'Hospitalisation Details'!$A$2:$A$2339,'Hospitalisation Details'!$G$2:$G$2339)</f>
        <v>tier - 2</v>
      </c>
      <c r="O307" s="1" t="str">
        <f>_xlfn.XLOOKUP(A307,'Hospitalisation Details'!$A$2:$A$2339,'Hospitalisation Details'!$H$2:$H$2339)</f>
        <v>tier - 1</v>
      </c>
      <c r="P307" s="1" t="str">
        <f>_xlfn.XLOOKUP(A307,'Hospitalisation Details'!$A$2:$A$2339,'Hospitalisation Details'!$I$2:$I$2339)</f>
        <v>R1011</v>
      </c>
      <c r="Q307" s="75">
        <f>_xlfn.XLOOKUP(A307,'Hospitalisation Details'!$A$2:$A$2339,'Hospitalisation Details'!$M$2:$M$2339)</f>
        <v>34</v>
      </c>
      <c r="R307" s="1" t="str">
        <f t="shared" si="9"/>
        <v>Adult</v>
      </c>
    </row>
    <row r="308" spans="1:18" ht="15.6" x14ac:dyDescent="0.3">
      <c r="A308" s="4" t="s">
        <v>307</v>
      </c>
      <c r="B308" s="1" t="str">
        <f>_xlfn.XLOOKUP(A308,'Customer Names'!$A$2:$A$2336,'Customer Names'!$D$2:$D$2336)</f>
        <v xml:space="preserve"> Megan</v>
      </c>
      <c r="C308" s="1">
        <f>_xlfn.XLOOKUP(A308,'Midical Examination'!$A$2:$A$2336,'Midical Examination'!$B$2:$B$2336)</f>
        <v>24.56</v>
      </c>
      <c r="D308" s="1">
        <f>_xlfn.XLOOKUP(A308,'Midical Examination'!$A$2:$A$2336,'Midical Examination'!$C$2:$C$2336)</f>
        <v>6.18</v>
      </c>
      <c r="E308" s="7" t="str">
        <f>_xlfn.XLOOKUP(A308,'Midical Examination'!$A$2:$A$2336,'Midical Examination'!$D$2:$D$2336)</f>
        <v>yes</v>
      </c>
      <c r="F308" s="7" t="str">
        <f>_xlfn.XLOOKUP(A308,'Midical Examination'!$A$2:$A$2336,'Midical Examination'!$E$2:$E$2336)</f>
        <v>No</v>
      </c>
      <c r="G308" s="7" t="str">
        <f>_xlfn.XLOOKUP(A308,'Midical Examination'!$A$2:$A$2336,'Midical Examination'!$F$2:$F$2336)</f>
        <v>Yes</v>
      </c>
      <c r="H308" s="13">
        <f>_xlfn.XLOOKUP(A308,'Midical Examination'!$A$2:$A$2336,'Midical Examination'!$G$2:$G$2336)</f>
        <v>1</v>
      </c>
      <c r="I308" s="7" t="str">
        <f>_xlfn.XLOOKUP(A308,'Midical Examination'!$A$2:$A$2336,'Midical Examination'!$H$2:$H$2336)</f>
        <v>yes</v>
      </c>
      <c r="J308" s="1" t="str">
        <f>_xlfn.XLOOKUP(A308,'Midical Examination'!$A$2:$A$2336,'Midical Examination'!$I$2:$I$2336)</f>
        <v>Normal Weight</v>
      </c>
      <c r="K308" s="1" t="str">
        <f t="shared" si="8"/>
        <v>Pre-Diabetic</v>
      </c>
      <c r="L308" s="12">
        <f>_xlfn.XLOOKUP(A308,'Hospitalisation Details'!$A$2:$A$2339,'Hospitalisation Details'!$L$2:$L$2339)</f>
        <v>30671</v>
      </c>
      <c r="M308" s="14">
        <f>_xlfn.XLOOKUP(A308,'Hospitalisation Details'!$A$2:$A$2339,'Hospitalisation Details'!$F$2:$F$2339)</f>
        <v>30724.44</v>
      </c>
      <c r="N308" s="1" t="str">
        <f>_xlfn.XLOOKUP(A308,'Hospitalisation Details'!$A$2:$A$2339,'Hospitalisation Details'!$G$2:$G$2339)</f>
        <v>tier - 2</v>
      </c>
      <c r="O308" s="1" t="str">
        <f>_xlfn.XLOOKUP(A308,'Hospitalisation Details'!$A$2:$A$2339,'Hospitalisation Details'!$H$2:$H$2339)</f>
        <v>tier - 3</v>
      </c>
      <c r="P308" s="1" t="str">
        <f>_xlfn.XLOOKUP(A308,'Hospitalisation Details'!$A$2:$A$2339,'Hospitalisation Details'!$I$2:$I$2339)</f>
        <v>R1011</v>
      </c>
      <c r="Q308" s="75">
        <f>_xlfn.XLOOKUP(A308,'Hospitalisation Details'!$A$2:$A$2339,'Hospitalisation Details'!$M$2:$M$2339)</f>
        <v>39</v>
      </c>
      <c r="R308" s="1" t="str">
        <f t="shared" si="9"/>
        <v>Adult</v>
      </c>
    </row>
    <row r="309" spans="1:18" ht="15.6" x14ac:dyDescent="0.3">
      <c r="A309" s="4" t="s">
        <v>308</v>
      </c>
      <c r="B309" s="1" t="str">
        <f>_xlfn.XLOOKUP(A309,'Customer Names'!$A$2:$A$2336,'Customer Names'!$D$2:$D$2336)</f>
        <v xml:space="preserve"> Jason W</v>
      </c>
      <c r="C309" s="1">
        <f>_xlfn.XLOOKUP(A309,'Midical Examination'!$A$2:$A$2336,'Midical Examination'!$B$2:$B$2336)</f>
        <v>41.19</v>
      </c>
      <c r="D309" s="1">
        <f>_xlfn.XLOOKUP(A309,'Midical Examination'!$A$2:$A$2336,'Midical Examination'!$C$2:$C$2336)</f>
        <v>6.37</v>
      </c>
      <c r="E309" s="7" t="str">
        <f>_xlfn.XLOOKUP(A309,'Midical Examination'!$A$2:$A$2336,'Midical Examination'!$D$2:$D$2336)</f>
        <v>No</v>
      </c>
      <c r="F309" s="7" t="str">
        <f>_xlfn.XLOOKUP(A309,'Midical Examination'!$A$2:$A$2336,'Midical Examination'!$E$2:$E$2336)</f>
        <v>No</v>
      </c>
      <c r="G309" s="7" t="str">
        <f>_xlfn.XLOOKUP(A309,'Midical Examination'!$A$2:$A$2336,'Midical Examination'!$F$2:$F$2336)</f>
        <v>No</v>
      </c>
      <c r="H309" s="13">
        <f>_xlfn.XLOOKUP(A309,'Midical Examination'!$A$2:$A$2336,'Midical Examination'!$G$2:$G$2336)</f>
        <v>0</v>
      </c>
      <c r="I309" s="7" t="str">
        <f>_xlfn.XLOOKUP(A309,'Midical Examination'!$A$2:$A$2336,'Midical Examination'!$H$2:$H$2336)</f>
        <v>yes</v>
      </c>
      <c r="J309" s="1" t="str">
        <f>_xlfn.XLOOKUP(A309,'Midical Examination'!$A$2:$A$2336,'Midical Examination'!$I$2:$I$2336)</f>
        <v>Obesity</v>
      </c>
      <c r="K309" s="1" t="str">
        <f t="shared" si="8"/>
        <v>Pre-Diabetic</v>
      </c>
      <c r="L309" s="12">
        <f>_xlfn.XLOOKUP(A309,'Hospitalisation Details'!$A$2:$A$2339,'Hospitalisation Details'!$L$2:$L$2339)</f>
        <v>36424</v>
      </c>
      <c r="M309" s="14">
        <f>_xlfn.XLOOKUP(A309,'Hospitalisation Details'!$A$2:$A$2339,'Hospitalisation Details'!$F$2:$F$2339)</f>
        <v>30697.71</v>
      </c>
      <c r="N309" s="1" t="str">
        <f>_xlfn.XLOOKUP(A309,'Hospitalisation Details'!$A$2:$A$2339,'Hospitalisation Details'!$G$2:$G$2339)</f>
        <v>tier - 1</v>
      </c>
      <c r="O309" s="1" t="str">
        <f>_xlfn.XLOOKUP(A309,'Hospitalisation Details'!$A$2:$A$2339,'Hospitalisation Details'!$H$2:$H$2339)</f>
        <v>tier - 2</v>
      </c>
      <c r="P309" s="1" t="str">
        <f>_xlfn.XLOOKUP(A309,'Hospitalisation Details'!$A$2:$A$2339,'Hospitalisation Details'!$I$2:$I$2339)</f>
        <v>R1011</v>
      </c>
      <c r="Q309" s="75">
        <f>_xlfn.XLOOKUP(A309,'Hospitalisation Details'!$A$2:$A$2339,'Hospitalisation Details'!$M$2:$M$2339)</f>
        <v>23</v>
      </c>
      <c r="R309" s="1" t="str">
        <f t="shared" si="9"/>
        <v>Adult</v>
      </c>
    </row>
    <row r="310" spans="1:18" ht="15.6" x14ac:dyDescent="0.3">
      <c r="A310" s="4" t="s">
        <v>309</v>
      </c>
      <c r="B310" s="1" t="str">
        <f>_xlfn.XLOOKUP(A310,'Customer Names'!$A$2:$A$2336,'Customer Names'!$D$2:$D$2336)</f>
        <v xml:space="preserve"> Michele</v>
      </c>
      <c r="C310" s="1">
        <f>_xlfn.XLOOKUP(A310,'Midical Examination'!$A$2:$A$2336,'Midical Examination'!$B$2:$B$2336)</f>
        <v>18.63</v>
      </c>
      <c r="D310" s="1">
        <f>_xlfn.XLOOKUP(A310,'Midical Examination'!$A$2:$A$2336,'Midical Examination'!$C$2:$C$2336)</f>
        <v>9.81</v>
      </c>
      <c r="E310" s="7" t="str">
        <f>_xlfn.XLOOKUP(A310,'Midical Examination'!$A$2:$A$2336,'Midical Examination'!$D$2:$D$2336)</f>
        <v>yes</v>
      </c>
      <c r="F310" s="7" t="str">
        <f>_xlfn.XLOOKUP(A310,'Midical Examination'!$A$2:$A$2336,'Midical Examination'!$E$2:$E$2336)</f>
        <v>No</v>
      </c>
      <c r="G310" s="7" t="str">
        <f>_xlfn.XLOOKUP(A310,'Midical Examination'!$A$2:$A$2336,'Midical Examination'!$F$2:$F$2336)</f>
        <v>No</v>
      </c>
      <c r="H310" s="13">
        <f>_xlfn.XLOOKUP(A310,'Midical Examination'!$A$2:$A$2336,'Midical Examination'!$G$2:$G$2336)</f>
        <v>2</v>
      </c>
      <c r="I310" s="7" t="str">
        <f>_xlfn.XLOOKUP(A310,'Midical Examination'!$A$2:$A$2336,'Midical Examination'!$H$2:$H$2336)</f>
        <v>yes</v>
      </c>
      <c r="J310" s="1" t="str">
        <f>_xlfn.XLOOKUP(A310,'Midical Examination'!$A$2:$A$2336,'Midical Examination'!$I$2:$I$2336)</f>
        <v>Normal Weight</v>
      </c>
      <c r="K310" s="1" t="str">
        <f t="shared" si="8"/>
        <v>Diabetic</v>
      </c>
      <c r="L310" s="12">
        <f>_xlfn.XLOOKUP(A310,'Hospitalisation Details'!$A$2:$A$2339,'Hospitalisation Details'!$L$2:$L$2339)</f>
        <v>25883</v>
      </c>
      <c r="M310" s="14">
        <f>_xlfn.XLOOKUP(A310,'Hospitalisation Details'!$A$2:$A$2339,'Hospitalisation Details'!$F$2:$F$2339)</f>
        <v>30625.65</v>
      </c>
      <c r="N310" s="1" t="str">
        <f>_xlfn.XLOOKUP(A310,'Hospitalisation Details'!$A$2:$A$2339,'Hospitalisation Details'!$G$2:$G$2339)</f>
        <v>tier - 2</v>
      </c>
      <c r="O310" s="1" t="str">
        <f>_xlfn.XLOOKUP(A310,'Hospitalisation Details'!$A$2:$A$2339,'Hospitalisation Details'!$H$2:$H$2339)</f>
        <v>tier - 3</v>
      </c>
      <c r="P310" s="1" t="str">
        <f>_xlfn.XLOOKUP(A310,'Hospitalisation Details'!$A$2:$A$2339,'Hospitalisation Details'!$I$2:$I$2339)</f>
        <v>R1011</v>
      </c>
      <c r="Q310" s="75">
        <f>_xlfn.XLOOKUP(A310,'Hospitalisation Details'!$A$2:$A$2339,'Hospitalisation Details'!$M$2:$M$2339)</f>
        <v>52</v>
      </c>
      <c r="R310" s="1" t="str">
        <f t="shared" si="9"/>
        <v>Middle Aged</v>
      </c>
    </row>
    <row r="311" spans="1:18" ht="15.6" x14ac:dyDescent="0.3">
      <c r="A311" s="4" t="s">
        <v>310</v>
      </c>
      <c r="B311" s="1" t="str">
        <f>_xlfn.XLOOKUP(A311,'Customer Names'!$A$2:$A$2336,'Customer Names'!$D$2:$D$2336)</f>
        <v xml:space="preserve"> Nikki</v>
      </c>
      <c r="C311" s="1">
        <f>_xlfn.XLOOKUP(A311,'Midical Examination'!$A$2:$A$2336,'Midical Examination'!$B$2:$B$2336)</f>
        <v>26.26</v>
      </c>
      <c r="D311" s="1">
        <f>_xlfn.XLOOKUP(A311,'Midical Examination'!$A$2:$A$2336,'Midical Examination'!$C$2:$C$2336)</f>
        <v>11.8</v>
      </c>
      <c r="E311" s="7" t="str">
        <f>_xlfn.XLOOKUP(A311,'Midical Examination'!$A$2:$A$2336,'Midical Examination'!$D$2:$D$2336)</f>
        <v>yes</v>
      </c>
      <c r="F311" s="7" t="str">
        <f>_xlfn.XLOOKUP(A311,'Midical Examination'!$A$2:$A$2336,'Midical Examination'!$E$2:$E$2336)</f>
        <v>No</v>
      </c>
      <c r="G311" s="7" t="str">
        <f>_xlfn.XLOOKUP(A311,'Midical Examination'!$A$2:$A$2336,'Midical Examination'!$F$2:$F$2336)</f>
        <v>No</v>
      </c>
      <c r="H311" s="13">
        <f>_xlfn.XLOOKUP(A311,'Midical Examination'!$A$2:$A$2336,'Midical Examination'!$G$2:$G$2336)</f>
        <v>1</v>
      </c>
      <c r="I311" s="7" t="str">
        <f>_xlfn.XLOOKUP(A311,'Midical Examination'!$A$2:$A$2336,'Midical Examination'!$H$2:$H$2336)</f>
        <v>yes</v>
      </c>
      <c r="J311" s="1" t="str">
        <f>_xlfn.XLOOKUP(A311,'Midical Examination'!$A$2:$A$2336,'Midical Examination'!$I$2:$I$2336)</f>
        <v>Overweight</v>
      </c>
      <c r="K311" s="1" t="str">
        <f t="shared" si="8"/>
        <v>Diabetic</v>
      </c>
      <c r="L311" s="12">
        <f>_xlfn.XLOOKUP(A311,'Hospitalisation Details'!$A$2:$A$2339,'Hospitalisation Details'!$L$2:$L$2339)</f>
        <v>31634</v>
      </c>
      <c r="M311" s="14">
        <f>_xlfn.XLOOKUP(A311,'Hospitalisation Details'!$A$2:$A$2339,'Hospitalisation Details'!$F$2:$F$2339)</f>
        <v>30530.5</v>
      </c>
      <c r="N311" s="1" t="str">
        <f>_xlfn.XLOOKUP(A311,'Hospitalisation Details'!$A$2:$A$2339,'Hospitalisation Details'!$G$2:$G$2339)</f>
        <v>tier - 2</v>
      </c>
      <c r="O311" s="1" t="str">
        <f>_xlfn.XLOOKUP(A311,'Hospitalisation Details'!$A$2:$A$2339,'Hospitalisation Details'!$H$2:$H$2339)</f>
        <v>tier - 1</v>
      </c>
      <c r="P311" s="1" t="str">
        <f>_xlfn.XLOOKUP(A311,'Hospitalisation Details'!$A$2:$A$2339,'Hospitalisation Details'!$I$2:$I$2339)</f>
        <v>R1011</v>
      </c>
      <c r="Q311" s="75">
        <f>_xlfn.XLOOKUP(A311,'Hospitalisation Details'!$A$2:$A$2339,'Hospitalisation Details'!$M$2:$M$2339)</f>
        <v>36</v>
      </c>
      <c r="R311" s="1" t="str">
        <f t="shared" si="9"/>
        <v>Adult</v>
      </c>
    </row>
    <row r="312" spans="1:18" ht="15.6" x14ac:dyDescent="0.3">
      <c r="A312" s="4" t="s">
        <v>311</v>
      </c>
      <c r="B312" s="1" t="str">
        <f>_xlfn.XLOOKUP(A312,'Customer Names'!$A$2:$A$2336,'Customer Names'!$D$2:$D$2336)</f>
        <v xml:space="preserve"> Philip J</v>
      </c>
      <c r="C312" s="1">
        <f>_xlfn.XLOOKUP(A312,'Midical Examination'!$A$2:$A$2336,'Midical Examination'!$B$2:$B$2336)</f>
        <v>22.37</v>
      </c>
      <c r="D312" s="1">
        <f>_xlfn.XLOOKUP(A312,'Midical Examination'!$A$2:$A$2336,'Midical Examination'!$C$2:$C$2336)</f>
        <v>5.86</v>
      </c>
      <c r="E312" s="7" t="str">
        <f>_xlfn.XLOOKUP(A312,'Midical Examination'!$A$2:$A$2336,'Midical Examination'!$D$2:$D$2336)</f>
        <v>yes</v>
      </c>
      <c r="F312" s="7" t="str">
        <f>_xlfn.XLOOKUP(A312,'Midical Examination'!$A$2:$A$2336,'Midical Examination'!$E$2:$E$2336)</f>
        <v>No</v>
      </c>
      <c r="G312" s="7" t="str">
        <f>_xlfn.XLOOKUP(A312,'Midical Examination'!$A$2:$A$2336,'Midical Examination'!$F$2:$F$2336)</f>
        <v>Yes</v>
      </c>
      <c r="H312" s="13">
        <f>_xlfn.XLOOKUP(A312,'Midical Examination'!$A$2:$A$2336,'Midical Examination'!$G$2:$G$2336)</f>
        <v>1</v>
      </c>
      <c r="I312" s="7" t="str">
        <f>_xlfn.XLOOKUP(A312,'Midical Examination'!$A$2:$A$2336,'Midical Examination'!$H$2:$H$2336)</f>
        <v>yes</v>
      </c>
      <c r="J312" s="1" t="str">
        <f>_xlfn.XLOOKUP(A312,'Midical Examination'!$A$2:$A$2336,'Midical Examination'!$I$2:$I$2336)</f>
        <v>Normal Weight</v>
      </c>
      <c r="K312" s="1" t="str">
        <f t="shared" si="8"/>
        <v>Pre-Diabetic</v>
      </c>
      <c r="L312" s="12">
        <f>_xlfn.XLOOKUP(A312,'Hospitalisation Details'!$A$2:$A$2339,'Hospitalisation Details'!$L$2:$L$2339)</f>
        <v>30562</v>
      </c>
      <c r="M312" s="14">
        <f>_xlfn.XLOOKUP(A312,'Hospitalisation Details'!$A$2:$A$2339,'Hospitalisation Details'!$F$2:$F$2339)</f>
        <v>30457.37</v>
      </c>
      <c r="N312" s="1" t="str">
        <f>_xlfn.XLOOKUP(A312,'Hospitalisation Details'!$A$2:$A$2339,'Hospitalisation Details'!$G$2:$G$2339)</f>
        <v>tier - 2</v>
      </c>
      <c r="O312" s="1" t="str">
        <f>_xlfn.XLOOKUP(A312,'Hospitalisation Details'!$A$2:$A$2339,'Hospitalisation Details'!$H$2:$H$2339)</f>
        <v>tier - 1</v>
      </c>
      <c r="P312" s="1" t="str">
        <f>_xlfn.XLOOKUP(A312,'Hospitalisation Details'!$A$2:$A$2339,'Hospitalisation Details'!$I$2:$I$2339)</f>
        <v>R1012</v>
      </c>
      <c r="Q312" s="75">
        <f>_xlfn.XLOOKUP(A312,'Hospitalisation Details'!$A$2:$A$2339,'Hospitalisation Details'!$M$2:$M$2339)</f>
        <v>39</v>
      </c>
      <c r="R312" s="1" t="str">
        <f t="shared" si="9"/>
        <v>Adult</v>
      </c>
    </row>
    <row r="313" spans="1:18" ht="15.6" x14ac:dyDescent="0.3">
      <c r="A313" s="4" t="s">
        <v>312</v>
      </c>
      <c r="B313" s="1" t="str">
        <f>_xlfn.XLOOKUP(A313,'Customer Names'!$A$2:$A$2336,'Customer Names'!$D$2:$D$2336)</f>
        <v xml:space="preserve"> Bryan L</v>
      </c>
      <c r="C313" s="1">
        <f>_xlfn.XLOOKUP(A313,'Midical Examination'!$A$2:$A$2336,'Midical Examination'!$B$2:$B$2336)</f>
        <v>39.619999999999997</v>
      </c>
      <c r="D313" s="1">
        <f>_xlfn.XLOOKUP(A313,'Midical Examination'!$A$2:$A$2336,'Midical Examination'!$C$2:$C$2336)</f>
        <v>4.28</v>
      </c>
      <c r="E313" s="7" t="str">
        <f>_xlfn.XLOOKUP(A313,'Midical Examination'!$A$2:$A$2336,'Midical Examination'!$D$2:$D$2336)</f>
        <v>No</v>
      </c>
      <c r="F313" s="7" t="str">
        <f>_xlfn.XLOOKUP(A313,'Midical Examination'!$A$2:$A$2336,'Midical Examination'!$E$2:$E$2336)</f>
        <v>No</v>
      </c>
      <c r="G313" s="7" t="str">
        <f>_xlfn.XLOOKUP(A313,'Midical Examination'!$A$2:$A$2336,'Midical Examination'!$F$2:$F$2336)</f>
        <v>No</v>
      </c>
      <c r="H313" s="13">
        <f>_xlfn.XLOOKUP(A313,'Midical Examination'!$A$2:$A$2336,'Midical Examination'!$G$2:$G$2336)</f>
        <v>1</v>
      </c>
      <c r="I313" s="7" t="str">
        <f>_xlfn.XLOOKUP(A313,'Midical Examination'!$A$2:$A$2336,'Midical Examination'!$H$2:$H$2336)</f>
        <v>yes</v>
      </c>
      <c r="J313" s="1" t="str">
        <f>_xlfn.XLOOKUP(A313,'Midical Examination'!$A$2:$A$2336,'Midical Examination'!$I$2:$I$2336)</f>
        <v>Obesity</v>
      </c>
      <c r="K313" s="1" t="str">
        <f t="shared" si="8"/>
        <v>Normal</v>
      </c>
      <c r="L313" s="12">
        <f>_xlfn.XLOOKUP(A313,'Hospitalisation Details'!$A$2:$A$2339,'Hospitalisation Details'!$L$2:$L$2339)</f>
        <v>36096</v>
      </c>
      <c r="M313" s="14">
        <f>_xlfn.XLOOKUP(A313,'Hospitalisation Details'!$A$2:$A$2339,'Hospitalisation Details'!$F$2:$F$2339)</f>
        <v>30422.03</v>
      </c>
      <c r="N313" s="1" t="str">
        <f>_xlfn.XLOOKUP(A313,'Hospitalisation Details'!$A$2:$A$2339,'Hospitalisation Details'!$G$2:$G$2339)</f>
        <v>tier - 2</v>
      </c>
      <c r="O313" s="1" t="str">
        <f>_xlfn.XLOOKUP(A313,'Hospitalisation Details'!$A$2:$A$2339,'Hospitalisation Details'!$H$2:$H$2339)</f>
        <v>tier - 3</v>
      </c>
      <c r="P313" s="1" t="str">
        <f>_xlfn.XLOOKUP(A313,'Hospitalisation Details'!$A$2:$A$2339,'Hospitalisation Details'!$I$2:$I$2339)</f>
        <v>R1011</v>
      </c>
      <c r="Q313" s="75">
        <f>_xlfn.XLOOKUP(A313,'Hospitalisation Details'!$A$2:$A$2339,'Hospitalisation Details'!$M$2:$M$2339)</f>
        <v>24</v>
      </c>
      <c r="R313" s="1" t="str">
        <f t="shared" si="9"/>
        <v>Adult</v>
      </c>
    </row>
    <row r="314" spans="1:18" ht="15.6" x14ac:dyDescent="0.3">
      <c r="A314" s="4" t="s">
        <v>313</v>
      </c>
      <c r="B314" s="1" t="str">
        <f>_xlfn.XLOOKUP(A314,'Customer Names'!$A$2:$A$2336,'Customer Names'!$D$2:$D$2336)</f>
        <v xml:space="preserve"> Timothy F</v>
      </c>
      <c r="C314" s="1">
        <f>_xlfn.XLOOKUP(A314,'Midical Examination'!$A$2:$A$2336,'Midical Examination'!$B$2:$B$2336)</f>
        <v>18.329999999999998</v>
      </c>
      <c r="D314" s="1">
        <f>_xlfn.XLOOKUP(A314,'Midical Examination'!$A$2:$A$2336,'Midical Examination'!$C$2:$C$2336)</f>
        <v>4.16</v>
      </c>
      <c r="E314" s="7" t="str">
        <f>_xlfn.XLOOKUP(A314,'Midical Examination'!$A$2:$A$2336,'Midical Examination'!$D$2:$D$2336)</f>
        <v>yes</v>
      </c>
      <c r="F314" s="7" t="str">
        <f>_xlfn.XLOOKUP(A314,'Midical Examination'!$A$2:$A$2336,'Midical Examination'!$E$2:$E$2336)</f>
        <v>No</v>
      </c>
      <c r="G314" s="7" t="str">
        <f>_xlfn.XLOOKUP(A314,'Midical Examination'!$A$2:$A$2336,'Midical Examination'!$F$2:$F$2336)</f>
        <v>No</v>
      </c>
      <c r="H314" s="13">
        <f>_xlfn.XLOOKUP(A314,'Midical Examination'!$A$2:$A$2336,'Midical Examination'!$G$2:$G$2336)</f>
        <v>0</v>
      </c>
      <c r="I314" s="7" t="str">
        <f>_xlfn.XLOOKUP(A314,'Midical Examination'!$A$2:$A$2336,'Midical Examination'!$H$2:$H$2336)</f>
        <v>yes</v>
      </c>
      <c r="J314" s="1" t="str">
        <f>_xlfn.XLOOKUP(A314,'Midical Examination'!$A$2:$A$2336,'Midical Examination'!$I$2:$I$2336)</f>
        <v>Underweight</v>
      </c>
      <c r="K314" s="1" t="str">
        <f t="shared" si="8"/>
        <v>Normal</v>
      </c>
      <c r="L314" s="12">
        <f>_xlfn.XLOOKUP(A314,'Hospitalisation Details'!$A$2:$A$2339,'Hospitalisation Details'!$L$2:$L$2339)</f>
        <v>28006</v>
      </c>
      <c r="M314" s="14">
        <f>_xlfn.XLOOKUP(A314,'Hospitalisation Details'!$A$2:$A$2339,'Hospitalisation Details'!$F$2:$F$2339)</f>
        <v>30409.53</v>
      </c>
      <c r="N314" s="1" t="str">
        <f>_xlfn.XLOOKUP(A314,'Hospitalisation Details'!$A$2:$A$2339,'Hospitalisation Details'!$G$2:$G$2339)</f>
        <v>tier - 2</v>
      </c>
      <c r="O314" s="1" t="str">
        <f>_xlfn.XLOOKUP(A314,'Hospitalisation Details'!$A$2:$A$2339,'Hospitalisation Details'!$H$2:$H$2339)</f>
        <v>tier - 3</v>
      </c>
      <c r="P314" s="1" t="str">
        <f>_xlfn.XLOOKUP(A314,'Hospitalisation Details'!$A$2:$A$2339,'Hospitalisation Details'!$I$2:$I$2339)</f>
        <v>R1012</v>
      </c>
      <c r="Q314" s="75">
        <f>_xlfn.XLOOKUP(A314,'Hospitalisation Details'!$A$2:$A$2339,'Hospitalisation Details'!$M$2:$M$2339)</f>
        <v>46</v>
      </c>
      <c r="R314" s="1" t="str">
        <f t="shared" si="9"/>
        <v>Middle Aged</v>
      </c>
    </row>
    <row r="315" spans="1:18" ht="15.6" x14ac:dyDescent="0.3">
      <c r="A315" s="4" t="s">
        <v>314</v>
      </c>
      <c r="B315" s="1" t="str">
        <f>_xlfn.XLOOKUP(A315,'Customer Names'!$A$2:$A$2336,'Customer Names'!$D$2:$D$2336)</f>
        <v xml:space="preserve"> Angielyn M</v>
      </c>
      <c r="C315" s="1">
        <f>_xlfn.XLOOKUP(A315,'Midical Examination'!$A$2:$A$2336,'Midical Examination'!$B$2:$B$2336)</f>
        <v>17.11</v>
      </c>
      <c r="D315" s="1">
        <f>_xlfn.XLOOKUP(A315,'Midical Examination'!$A$2:$A$2336,'Midical Examination'!$C$2:$C$2336)</f>
        <v>4.9800000000000004</v>
      </c>
      <c r="E315" s="7" t="str">
        <f>_xlfn.XLOOKUP(A315,'Midical Examination'!$A$2:$A$2336,'Midical Examination'!$D$2:$D$2336)</f>
        <v>yes</v>
      </c>
      <c r="F315" s="7" t="str">
        <f>_xlfn.XLOOKUP(A315,'Midical Examination'!$A$2:$A$2336,'Midical Examination'!$E$2:$E$2336)</f>
        <v>No</v>
      </c>
      <c r="G315" s="7" t="str">
        <f>_xlfn.XLOOKUP(A315,'Midical Examination'!$A$2:$A$2336,'Midical Examination'!$F$2:$F$2336)</f>
        <v>Yes</v>
      </c>
      <c r="H315" s="13">
        <f>_xlfn.XLOOKUP(A315,'Midical Examination'!$A$2:$A$2336,'Midical Examination'!$G$2:$G$2336)</f>
        <v>1</v>
      </c>
      <c r="I315" s="7" t="str">
        <f>_xlfn.XLOOKUP(A315,'Midical Examination'!$A$2:$A$2336,'Midical Examination'!$H$2:$H$2336)</f>
        <v>yes</v>
      </c>
      <c r="J315" s="1" t="str">
        <f>_xlfn.XLOOKUP(A315,'Midical Examination'!$A$2:$A$2336,'Midical Examination'!$I$2:$I$2336)</f>
        <v>Underweight</v>
      </c>
      <c r="K315" s="1" t="str">
        <f t="shared" si="8"/>
        <v>Normal</v>
      </c>
      <c r="L315" s="12">
        <f>_xlfn.XLOOKUP(A315,'Hospitalisation Details'!$A$2:$A$2339,'Hospitalisation Details'!$L$2:$L$2339)</f>
        <v>25414</v>
      </c>
      <c r="M315" s="14">
        <f>_xlfn.XLOOKUP(A315,'Hospitalisation Details'!$A$2:$A$2339,'Hospitalisation Details'!$F$2:$F$2339)</f>
        <v>30366.93</v>
      </c>
      <c r="N315" s="1" t="str">
        <f>_xlfn.XLOOKUP(A315,'Hospitalisation Details'!$A$2:$A$2339,'Hospitalisation Details'!$G$2:$G$2339)</f>
        <v>tier - 2</v>
      </c>
      <c r="O315" s="1" t="str">
        <f>_xlfn.XLOOKUP(A315,'Hospitalisation Details'!$A$2:$A$2339,'Hospitalisation Details'!$H$2:$H$2339)</f>
        <v>tier - 2</v>
      </c>
      <c r="P315" s="1" t="str">
        <f>_xlfn.XLOOKUP(A315,'Hospitalisation Details'!$A$2:$A$2339,'Hospitalisation Details'!$I$2:$I$2339)</f>
        <v>R1011</v>
      </c>
      <c r="Q315" s="75">
        <f>_xlfn.XLOOKUP(A315,'Hospitalisation Details'!$A$2:$A$2339,'Hospitalisation Details'!$M$2:$M$2339)</f>
        <v>53</v>
      </c>
      <c r="R315" s="1" t="str">
        <f t="shared" si="9"/>
        <v>Middle Aged</v>
      </c>
    </row>
    <row r="316" spans="1:18" ht="15.6" x14ac:dyDescent="0.3">
      <c r="A316" s="4" t="s">
        <v>315</v>
      </c>
      <c r="B316" s="1" t="str">
        <f>_xlfn.XLOOKUP(A316,'Customer Names'!$A$2:$A$2336,'Customer Names'!$D$2:$D$2336)</f>
        <v xml:space="preserve"> Jeanie M</v>
      </c>
      <c r="C316" s="1">
        <f>_xlfn.XLOOKUP(A316,'Midical Examination'!$A$2:$A$2336,'Midical Examination'!$B$2:$B$2336)</f>
        <v>43.5</v>
      </c>
      <c r="D316" s="1">
        <f>_xlfn.XLOOKUP(A316,'Midical Examination'!$A$2:$A$2336,'Midical Examination'!$C$2:$C$2336)</f>
        <v>6.38</v>
      </c>
      <c r="E316" s="7" t="str">
        <f>_xlfn.XLOOKUP(A316,'Midical Examination'!$A$2:$A$2336,'Midical Examination'!$D$2:$D$2336)</f>
        <v>No</v>
      </c>
      <c r="F316" s="7" t="str">
        <f>_xlfn.XLOOKUP(A316,'Midical Examination'!$A$2:$A$2336,'Midical Examination'!$E$2:$E$2336)</f>
        <v>yes</v>
      </c>
      <c r="G316" s="7" t="str">
        <f>_xlfn.XLOOKUP(A316,'Midical Examination'!$A$2:$A$2336,'Midical Examination'!$F$2:$F$2336)</f>
        <v>No</v>
      </c>
      <c r="H316" s="13">
        <f>_xlfn.XLOOKUP(A316,'Midical Examination'!$A$2:$A$2336,'Midical Examination'!$G$2:$G$2336)</f>
        <v>1</v>
      </c>
      <c r="I316" s="7" t="str">
        <f>_xlfn.XLOOKUP(A316,'Midical Examination'!$A$2:$A$2336,'Midical Examination'!$H$2:$H$2336)</f>
        <v>yes</v>
      </c>
      <c r="J316" s="1" t="str">
        <f>_xlfn.XLOOKUP(A316,'Midical Examination'!$A$2:$A$2336,'Midical Examination'!$I$2:$I$2336)</f>
        <v>Obesity</v>
      </c>
      <c r="K316" s="1" t="str">
        <f t="shared" si="8"/>
        <v>Pre-Diabetic</v>
      </c>
      <c r="L316" s="12">
        <f>_xlfn.XLOOKUP(A316,'Hospitalisation Details'!$A$2:$A$2339,'Hospitalisation Details'!$L$2:$L$2339)</f>
        <v>38139</v>
      </c>
      <c r="M316" s="14">
        <f>_xlfn.XLOOKUP(A316,'Hospitalisation Details'!$A$2:$A$2339,'Hospitalisation Details'!$F$2:$F$2339)</f>
        <v>30328.27</v>
      </c>
      <c r="N316" s="1" t="str">
        <f>_xlfn.XLOOKUP(A316,'Hospitalisation Details'!$A$2:$A$2339,'Hospitalisation Details'!$G$2:$G$2339)</f>
        <v>tier - 2</v>
      </c>
      <c r="O316" s="1" t="str">
        <f>_xlfn.XLOOKUP(A316,'Hospitalisation Details'!$A$2:$A$2339,'Hospitalisation Details'!$H$2:$H$2339)</f>
        <v>tier - 2</v>
      </c>
      <c r="P316" s="1" t="str">
        <f>_xlfn.XLOOKUP(A316,'Hospitalisation Details'!$A$2:$A$2339,'Hospitalisation Details'!$I$2:$I$2339)</f>
        <v>R1011</v>
      </c>
      <c r="Q316" s="75">
        <f>_xlfn.XLOOKUP(A316,'Hospitalisation Details'!$A$2:$A$2339,'Hospitalisation Details'!$M$2:$M$2339)</f>
        <v>19</v>
      </c>
      <c r="R316" s="1" t="str">
        <f t="shared" si="9"/>
        <v>Young</v>
      </c>
    </row>
    <row r="317" spans="1:18" ht="15.6" x14ac:dyDescent="0.3">
      <c r="A317" s="4" t="s">
        <v>316</v>
      </c>
      <c r="B317" s="1" t="str">
        <f>_xlfn.XLOOKUP(A317,'Customer Names'!$A$2:$A$2336,'Customer Names'!$D$2:$D$2336)</f>
        <v xml:space="preserve"> Greg</v>
      </c>
      <c r="C317" s="1">
        <f>_xlfn.XLOOKUP(A317,'Midical Examination'!$A$2:$A$2336,'Midical Examination'!$B$2:$B$2336)</f>
        <v>25.364999999999998</v>
      </c>
      <c r="D317" s="1">
        <f>_xlfn.XLOOKUP(A317,'Midical Examination'!$A$2:$A$2336,'Midical Examination'!$C$2:$C$2336)</f>
        <v>5.19</v>
      </c>
      <c r="E317" s="7" t="str">
        <f>_xlfn.XLOOKUP(A317,'Midical Examination'!$A$2:$A$2336,'Midical Examination'!$D$2:$D$2336)</f>
        <v>No</v>
      </c>
      <c r="F317" s="7" t="str">
        <f>_xlfn.XLOOKUP(A317,'Midical Examination'!$A$2:$A$2336,'Midical Examination'!$E$2:$E$2336)</f>
        <v>No</v>
      </c>
      <c r="G317" s="7" t="str">
        <f>_xlfn.XLOOKUP(A317,'Midical Examination'!$A$2:$A$2336,'Midical Examination'!$F$2:$F$2336)</f>
        <v>No</v>
      </c>
      <c r="H317" s="13">
        <f>_xlfn.XLOOKUP(A317,'Midical Examination'!$A$2:$A$2336,'Midical Examination'!$G$2:$G$2336)</f>
        <v>2</v>
      </c>
      <c r="I317" s="7" t="str">
        <f>_xlfn.XLOOKUP(A317,'Midical Examination'!$A$2:$A$2336,'Midical Examination'!$H$2:$H$2336)</f>
        <v>No</v>
      </c>
      <c r="J317" s="1" t="str">
        <f>_xlfn.XLOOKUP(A317,'Midical Examination'!$A$2:$A$2336,'Midical Examination'!$I$2:$I$2336)</f>
        <v>Overweight</v>
      </c>
      <c r="K317" s="1" t="str">
        <f t="shared" si="8"/>
        <v>Normal</v>
      </c>
      <c r="L317" s="12">
        <f>_xlfn.XLOOKUP(A317,'Hospitalisation Details'!$A$2:$A$2339,'Hospitalisation Details'!$L$2:$L$2339)</f>
        <v>26504</v>
      </c>
      <c r="M317" s="14">
        <f>_xlfn.XLOOKUP(A317,'Hospitalisation Details'!$A$2:$A$2339,'Hospitalisation Details'!$F$2:$F$2339)</f>
        <v>30284.639999999999</v>
      </c>
      <c r="N317" s="1" t="str">
        <f>_xlfn.XLOOKUP(A317,'Hospitalisation Details'!$A$2:$A$2339,'Hospitalisation Details'!$G$2:$G$2339)</f>
        <v>tier - 1</v>
      </c>
      <c r="O317" s="1" t="str">
        <f>_xlfn.XLOOKUP(A317,'Hospitalisation Details'!$A$2:$A$2339,'Hospitalisation Details'!$H$2:$H$2339)</f>
        <v>tier - 1</v>
      </c>
      <c r="P317" s="1" t="str">
        <f>_xlfn.XLOOKUP(A317,'Hospitalisation Details'!$A$2:$A$2339,'Hospitalisation Details'!$I$2:$I$2339)</f>
        <v>R1012</v>
      </c>
      <c r="Q317" s="75">
        <f>_xlfn.XLOOKUP(A317,'Hospitalisation Details'!$A$2:$A$2339,'Hospitalisation Details'!$M$2:$M$2339)</f>
        <v>50</v>
      </c>
      <c r="R317" s="1" t="str">
        <f t="shared" si="9"/>
        <v>Middle Aged</v>
      </c>
    </row>
    <row r="318" spans="1:18" ht="15.6" x14ac:dyDescent="0.3">
      <c r="A318" s="4" t="s">
        <v>317</v>
      </c>
      <c r="B318" s="1" t="str">
        <f>_xlfn.XLOOKUP(A318,'Customer Names'!$A$2:$A$2336,'Customer Names'!$D$2:$D$2336)</f>
        <v xml:space="preserve"> John</v>
      </c>
      <c r="C318" s="1">
        <f>_xlfn.XLOOKUP(A318,'Midical Examination'!$A$2:$A$2336,'Midical Examination'!$B$2:$B$2336)</f>
        <v>28.594999999999999</v>
      </c>
      <c r="D318" s="1">
        <f>_xlfn.XLOOKUP(A318,'Midical Examination'!$A$2:$A$2336,'Midical Examination'!$C$2:$C$2336)</f>
        <v>10.210000000000001</v>
      </c>
      <c r="E318" s="7" t="str">
        <f>_xlfn.XLOOKUP(A318,'Midical Examination'!$A$2:$A$2336,'Midical Examination'!$D$2:$D$2336)</f>
        <v>No</v>
      </c>
      <c r="F318" s="7" t="str">
        <f>_xlfn.XLOOKUP(A318,'Midical Examination'!$A$2:$A$2336,'Midical Examination'!$E$2:$E$2336)</f>
        <v>No</v>
      </c>
      <c r="G318" s="7" t="str">
        <f>_xlfn.XLOOKUP(A318,'Midical Examination'!$A$2:$A$2336,'Midical Examination'!$F$2:$F$2336)</f>
        <v>No</v>
      </c>
      <c r="H318" s="13">
        <f>_xlfn.XLOOKUP(A318,'Midical Examination'!$A$2:$A$2336,'Midical Examination'!$G$2:$G$2336)</f>
        <v>0</v>
      </c>
      <c r="I318" s="7" t="str">
        <f>_xlfn.XLOOKUP(A318,'Midical Examination'!$A$2:$A$2336,'Midical Examination'!$H$2:$H$2336)</f>
        <v>No</v>
      </c>
      <c r="J318" s="1" t="str">
        <f>_xlfn.XLOOKUP(A318,'Midical Examination'!$A$2:$A$2336,'Midical Examination'!$I$2:$I$2336)</f>
        <v>Overweight</v>
      </c>
      <c r="K318" s="1" t="str">
        <f t="shared" si="8"/>
        <v>Diabetic</v>
      </c>
      <c r="L318" s="12">
        <f>_xlfn.XLOOKUP(A318,'Hospitalisation Details'!$A$2:$A$2339,'Hospitalisation Details'!$L$2:$L$2339)</f>
        <v>22904</v>
      </c>
      <c r="M318" s="14">
        <f>_xlfn.XLOOKUP(A318,'Hospitalisation Details'!$A$2:$A$2339,'Hospitalisation Details'!$F$2:$F$2339)</f>
        <v>30260</v>
      </c>
      <c r="N318" s="1" t="str">
        <f>_xlfn.XLOOKUP(A318,'Hospitalisation Details'!$A$2:$A$2339,'Hospitalisation Details'!$G$2:$G$2339)</f>
        <v>tier - 1</v>
      </c>
      <c r="O318" s="1" t="str">
        <f>_xlfn.XLOOKUP(A318,'Hospitalisation Details'!$A$2:$A$2339,'Hospitalisation Details'!$H$2:$H$2339)</f>
        <v>tier - 1</v>
      </c>
      <c r="P318" s="1" t="str">
        <f>_xlfn.XLOOKUP(A318,'Hospitalisation Details'!$A$2:$A$2339,'Hospitalisation Details'!$I$2:$I$2339)</f>
        <v>R1014</v>
      </c>
      <c r="Q318" s="75">
        <f>_xlfn.XLOOKUP(A318,'Hospitalisation Details'!$A$2:$A$2339,'Hospitalisation Details'!$M$2:$M$2339)</f>
        <v>60</v>
      </c>
      <c r="R318" s="1" t="str">
        <f t="shared" si="9"/>
        <v>Senior</v>
      </c>
    </row>
    <row r="319" spans="1:18" ht="15.6" x14ac:dyDescent="0.3">
      <c r="A319" s="4" t="s">
        <v>318</v>
      </c>
      <c r="B319" s="1" t="str">
        <f>_xlfn.XLOOKUP(A319,'Customer Names'!$A$2:$A$2336,'Customer Names'!$D$2:$D$2336)</f>
        <v xml:space="preserve"> Aliaksandr</v>
      </c>
      <c r="C319" s="1">
        <f>_xlfn.XLOOKUP(A319,'Midical Examination'!$A$2:$A$2336,'Midical Examination'!$B$2:$B$2336)</f>
        <v>29.83</v>
      </c>
      <c r="D319" s="1">
        <f>_xlfn.XLOOKUP(A319,'Midical Examination'!$A$2:$A$2336,'Midical Examination'!$C$2:$C$2336)</f>
        <v>9.6999999999999993</v>
      </c>
      <c r="E319" s="7" t="str">
        <f>_xlfn.XLOOKUP(A319,'Midical Examination'!$A$2:$A$2336,'Midical Examination'!$D$2:$D$2336)</f>
        <v>yes</v>
      </c>
      <c r="F319" s="7" t="str">
        <f>_xlfn.XLOOKUP(A319,'Midical Examination'!$A$2:$A$2336,'Midical Examination'!$E$2:$E$2336)</f>
        <v>No</v>
      </c>
      <c r="G319" s="7" t="str">
        <f>_xlfn.XLOOKUP(A319,'Midical Examination'!$A$2:$A$2336,'Midical Examination'!$F$2:$F$2336)</f>
        <v>Yes</v>
      </c>
      <c r="H319" s="13">
        <f>_xlfn.XLOOKUP(A319,'Midical Examination'!$A$2:$A$2336,'Midical Examination'!$G$2:$G$2336)</f>
        <v>1</v>
      </c>
      <c r="I319" s="7" t="str">
        <f>_xlfn.XLOOKUP(A319,'Midical Examination'!$A$2:$A$2336,'Midical Examination'!$H$2:$H$2336)</f>
        <v>yes</v>
      </c>
      <c r="J319" s="1" t="str">
        <f>_xlfn.XLOOKUP(A319,'Midical Examination'!$A$2:$A$2336,'Midical Examination'!$I$2:$I$2336)</f>
        <v>Overweight</v>
      </c>
      <c r="K319" s="1" t="str">
        <f t="shared" si="8"/>
        <v>Diabetic</v>
      </c>
      <c r="L319" s="12">
        <f>_xlfn.XLOOKUP(A319,'Hospitalisation Details'!$A$2:$A$2339,'Hospitalisation Details'!$L$2:$L$2339)</f>
        <v>23267</v>
      </c>
      <c r="M319" s="14">
        <f>_xlfn.XLOOKUP(A319,'Hospitalisation Details'!$A$2:$A$2339,'Hospitalisation Details'!$F$2:$F$2339)</f>
        <v>30184.94</v>
      </c>
      <c r="N319" s="1" t="str">
        <f>_xlfn.XLOOKUP(A319,'Hospitalisation Details'!$A$2:$A$2339,'Hospitalisation Details'!$G$2:$G$2339)</f>
        <v>tier - 1</v>
      </c>
      <c r="O319" s="1" t="str">
        <f>_xlfn.XLOOKUP(A319,'Hospitalisation Details'!$A$2:$A$2339,'Hospitalisation Details'!$H$2:$H$2339)</f>
        <v>tier - 1</v>
      </c>
      <c r="P319" s="1" t="str">
        <f>_xlfn.XLOOKUP(A319,'Hospitalisation Details'!$A$2:$A$2339,'Hospitalisation Details'!$I$2:$I$2339)</f>
        <v>R1014</v>
      </c>
      <c r="Q319" s="75">
        <f>_xlfn.XLOOKUP(A319,'Hospitalisation Details'!$A$2:$A$2339,'Hospitalisation Details'!$M$2:$M$2339)</f>
        <v>59</v>
      </c>
      <c r="R319" s="1" t="str">
        <f t="shared" si="9"/>
        <v>Middle Aged</v>
      </c>
    </row>
    <row r="320" spans="1:18" ht="15.6" x14ac:dyDescent="0.3">
      <c r="A320" s="4" t="s">
        <v>319</v>
      </c>
      <c r="B320" s="1" t="str">
        <f>_xlfn.XLOOKUP(A320,'Customer Names'!$A$2:$A$2336,'Customer Names'!$D$2:$D$2336)</f>
        <v xml:space="preserve"> Jason M</v>
      </c>
      <c r="C320" s="1">
        <f>_xlfn.XLOOKUP(A320,'Midical Examination'!$A$2:$A$2336,'Midical Examination'!$B$2:$B$2336)</f>
        <v>24.7</v>
      </c>
      <c r="D320" s="1">
        <f>_xlfn.XLOOKUP(A320,'Midical Examination'!$A$2:$A$2336,'Midical Examination'!$C$2:$C$2336)</f>
        <v>10.25</v>
      </c>
      <c r="E320" s="7" t="str">
        <f>_xlfn.XLOOKUP(A320,'Midical Examination'!$A$2:$A$2336,'Midical Examination'!$D$2:$D$2336)</f>
        <v>No</v>
      </c>
      <c r="F320" s="7" t="str">
        <f>_xlfn.XLOOKUP(A320,'Midical Examination'!$A$2:$A$2336,'Midical Examination'!$E$2:$E$2336)</f>
        <v>No</v>
      </c>
      <c r="G320" s="7" t="str">
        <f>_xlfn.XLOOKUP(A320,'Midical Examination'!$A$2:$A$2336,'Midical Examination'!$F$2:$F$2336)</f>
        <v>No</v>
      </c>
      <c r="H320" s="13">
        <f>_xlfn.XLOOKUP(A320,'Midical Examination'!$A$2:$A$2336,'Midical Examination'!$G$2:$G$2336)</f>
        <v>3</v>
      </c>
      <c r="I320" s="7" t="str">
        <f>_xlfn.XLOOKUP(A320,'Midical Examination'!$A$2:$A$2336,'Midical Examination'!$H$2:$H$2336)</f>
        <v>No</v>
      </c>
      <c r="J320" s="1" t="str">
        <f>_xlfn.XLOOKUP(A320,'Midical Examination'!$A$2:$A$2336,'Midical Examination'!$I$2:$I$2336)</f>
        <v>Normal Weight</v>
      </c>
      <c r="K320" s="1" t="str">
        <f t="shared" si="8"/>
        <v>Diabetic</v>
      </c>
      <c r="L320" s="12">
        <f>_xlfn.XLOOKUP(A320,'Hospitalisation Details'!$A$2:$A$2339,'Hospitalisation Details'!$L$2:$L$2339)</f>
        <v>21408</v>
      </c>
      <c r="M320" s="14">
        <f>_xlfn.XLOOKUP(A320,'Hospitalisation Details'!$A$2:$A$2339,'Hospitalisation Details'!$F$2:$F$2339)</f>
        <v>30166.62</v>
      </c>
      <c r="N320" s="1" t="str">
        <f>_xlfn.XLOOKUP(A320,'Hospitalisation Details'!$A$2:$A$2339,'Hospitalisation Details'!$G$2:$G$2339)</f>
        <v>tier - 1</v>
      </c>
      <c r="O320" s="1" t="str">
        <f>_xlfn.XLOOKUP(A320,'Hospitalisation Details'!$A$2:$A$2339,'Hospitalisation Details'!$H$2:$H$2339)</f>
        <v>tier - 3</v>
      </c>
      <c r="P320" s="1" t="str">
        <f>_xlfn.XLOOKUP(A320,'Hospitalisation Details'!$A$2:$A$2339,'Hospitalisation Details'!$I$2:$I$2339)</f>
        <v>R1012</v>
      </c>
      <c r="Q320" s="75">
        <f>_xlfn.XLOOKUP(A320,'Hospitalisation Details'!$A$2:$A$2339,'Hospitalisation Details'!$M$2:$M$2339)</f>
        <v>64</v>
      </c>
      <c r="R320" s="1" t="str">
        <f t="shared" si="9"/>
        <v>Senior</v>
      </c>
    </row>
    <row r="321" spans="1:18" ht="15.6" x14ac:dyDescent="0.3">
      <c r="A321" s="4" t="s">
        <v>320</v>
      </c>
      <c r="B321" s="1" t="str">
        <f>_xlfn.XLOOKUP(A321,'Customer Names'!$A$2:$A$2336,'Customer Names'!$D$2:$D$2336)</f>
        <v xml:space="preserve"> Sheera K</v>
      </c>
      <c r="C321" s="1">
        <f>_xlfn.XLOOKUP(A321,'Midical Examination'!$A$2:$A$2336,'Midical Examination'!$B$2:$B$2336)</f>
        <v>17.940000000000001</v>
      </c>
      <c r="D321" s="1">
        <f>_xlfn.XLOOKUP(A321,'Midical Examination'!$A$2:$A$2336,'Midical Examination'!$C$2:$C$2336)</f>
        <v>9.77</v>
      </c>
      <c r="E321" s="7" t="str">
        <f>_xlfn.XLOOKUP(A321,'Midical Examination'!$A$2:$A$2336,'Midical Examination'!$D$2:$D$2336)</f>
        <v>No</v>
      </c>
      <c r="F321" s="7" t="str">
        <f>_xlfn.XLOOKUP(A321,'Midical Examination'!$A$2:$A$2336,'Midical Examination'!$E$2:$E$2336)</f>
        <v>No</v>
      </c>
      <c r="G321" s="7" t="str">
        <f>_xlfn.XLOOKUP(A321,'Midical Examination'!$A$2:$A$2336,'Midical Examination'!$F$2:$F$2336)</f>
        <v>No</v>
      </c>
      <c r="H321" s="13">
        <f>_xlfn.XLOOKUP(A321,'Midical Examination'!$A$2:$A$2336,'Midical Examination'!$G$2:$G$2336)</f>
        <v>0</v>
      </c>
      <c r="I321" s="7" t="str">
        <f>_xlfn.XLOOKUP(A321,'Midical Examination'!$A$2:$A$2336,'Midical Examination'!$H$2:$H$2336)</f>
        <v>yes</v>
      </c>
      <c r="J321" s="1" t="str">
        <f>_xlfn.XLOOKUP(A321,'Midical Examination'!$A$2:$A$2336,'Midical Examination'!$I$2:$I$2336)</f>
        <v>Underweight</v>
      </c>
      <c r="K321" s="1" t="str">
        <f t="shared" si="8"/>
        <v>Diabetic</v>
      </c>
      <c r="L321" s="12">
        <f>_xlfn.XLOOKUP(A321,'Hospitalisation Details'!$A$2:$A$2339,'Hospitalisation Details'!$L$2:$L$2339)</f>
        <v>26292</v>
      </c>
      <c r="M321" s="14">
        <f>_xlfn.XLOOKUP(A321,'Hospitalisation Details'!$A$2:$A$2339,'Hospitalisation Details'!$F$2:$F$2339)</f>
        <v>30134.75</v>
      </c>
      <c r="N321" s="1" t="str">
        <f>_xlfn.XLOOKUP(A321,'Hospitalisation Details'!$A$2:$A$2339,'Hospitalisation Details'!$G$2:$G$2339)</f>
        <v>tier - 2</v>
      </c>
      <c r="O321" s="1" t="str">
        <f>_xlfn.XLOOKUP(A321,'Hospitalisation Details'!$A$2:$A$2339,'Hospitalisation Details'!$H$2:$H$2339)</f>
        <v>tier - 3</v>
      </c>
      <c r="P321" s="1" t="str">
        <f>_xlfn.XLOOKUP(A321,'Hospitalisation Details'!$A$2:$A$2339,'Hospitalisation Details'!$I$2:$I$2339)</f>
        <v>R1011</v>
      </c>
      <c r="Q321" s="75">
        <f>_xlfn.XLOOKUP(A321,'Hospitalisation Details'!$A$2:$A$2339,'Hospitalisation Details'!$M$2:$M$2339)</f>
        <v>51</v>
      </c>
      <c r="R321" s="1" t="str">
        <f t="shared" si="9"/>
        <v>Middle Aged</v>
      </c>
    </row>
    <row r="322" spans="1:18" ht="15.6" x14ac:dyDescent="0.3">
      <c r="A322" s="4" t="s">
        <v>321</v>
      </c>
      <c r="B322" s="1" t="str">
        <f>_xlfn.XLOOKUP(A322,'Customer Names'!$A$2:$A$2336,'Customer Names'!$D$2:$D$2336)</f>
        <v xml:space="preserve"> Janice</v>
      </c>
      <c r="C322" s="1">
        <f>_xlfn.XLOOKUP(A322,'Midical Examination'!$A$2:$A$2336,'Midical Examination'!$B$2:$B$2336)</f>
        <v>21.08</v>
      </c>
      <c r="D322" s="1">
        <f>_xlfn.XLOOKUP(A322,'Midical Examination'!$A$2:$A$2336,'Midical Examination'!$C$2:$C$2336)</f>
        <v>4.83</v>
      </c>
      <c r="E322" s="7" t="str">
        <f>_xlfn.XLOOKUP(A322,'Midical Examination'!$A$2:$A$2336,'Midical Examination'!$D$2:$D$2336)</f>
        <v>No</v>
      </c>
      <c r="F322" s="7" t="str">
        <f>_xlfn.XLOOKUP(A322,'Midical Examination'!$A$2:$A$2336,'Midical Examination'!$E$2:$E$2336)</f>
        <v>No</v>
      </c>
      <c r="G322" s="7" t="str">
        <f>_xlfn.XLOOKUP(A322,'Midical Examination'!$A$2:$A$2336,'Midical Examination'!$F$2:$F$2336)</f>
        <v>Yes</v>
      </c>
      <c r="H322" s="13">
        <f>_xlfn.XLOOKUP(A322,'Midical Examination'!$A$2:$A$2336,'Midical Examination'!$G$2:$G$2336)</f>
        <v>1</v>
      </c>
      <c r="I322" s="7" t="str">
        <f>_xlfn.XLOOKUP(A322,'Midical Examination'!$A$2:$A$2336,'Midical Examination'!$H$2:$H$2336)</f>
        <v>yes</v>
      </c>
      <c r="J322" s="1" t="str">
        <f>_xlfn.XLOOKUP(A322,'Midical Examination'!$A$2:$A$2336,'Midical Examination'!$I$2:$I$2336)</f>
        <v>Normal Weight</v>
      </c>
      <c r="K322" s="1" t="str">
        <f t="shared" si="8"/>
        <v>Normal</v>
      </c>
      <c r="L322" s="12">
        <f>_xlfn.XLOOKUP(A322,'Hospitalisation Details'!$A$2:$A$2339,'Hospitalisation Details'!$L$2:$L$2339)</f>
        <v>29100</v>
      </c>
      <c r="M322" s="14">
        <f>_xlfn.XLOOKUP(A322,'Hospitalisation Details'!$A$2:$A$2339,'Hospitalisation Details'!$F$2:$F$2339)</f>
        <v>30095.97</v>
      </c>
      <c r="N322" s="1" t="str">
        <f>_xlfn.XLOOKUP(A322,'Hospitalisation Details'!$A$2:$A$2339,'Hospitalisation Details'!$G$2:$G$2339)</f>
        <v>tier - 2</v>
      </c>
      <c r="O322" s="1" t="str">
        <f>_xlfn.XLOOKUP(A322,'Hospitalisation Details'!$A$2:$A$2339,'Hospitalisation Details'!$H$2:$H$2339)</f>
        <v>tier - 3</v>
      </c>
      <c r="P322" s="1" t="str">
        <f>_xlfn.XLOOKUP(A322,'Hospitalisation Details'!$A$2:$A$2339,'Hospitalisation Details'!$I$2:$I$2339)</f>
        <v>R1011</v>
      </c>
      <c r="Q322" s="75">
        <f>_xlfn.XLOOKUP(A322,'Hospitalisation Details'!$A$2:$A$2339,'Hospitalisation Details'!$M$2:$M$2339)</f>
        <v>43</v>
      </c>
      <c r="R322" s="1" t="str">
        <f t="shared" si="9"/>
        <v>Middle Aged</v>
      </c>
    </row>
    <row r="323" spans="1:18" ht="15.6" x14ac:dyDescent="0.3">
      <c r="A323" s="4" t="s">
        <v>322</v>
      </c>
      <c r="B323" s="1" t="str">
        <f>_xlfn.XLOOKUP(A323,'Customer Names'!$A$2:$A$2336,'Customer Names'!$D$2:$D$2336)</f>
        <v xml:space="preserve"> Timothy G</v>
      </c>
      <c r="C323" s="1">
        <f>_xlfn.XLOOKUP(A323,'Midical Examination'!$A$2:$A$2336,'Midical Examination'!$B$2:$B$2336)</f>
        <v>37.715000000000003</v>
      </c>
      <c r="D323" s="1">
        <f>_xlfn.XLOOKUP(A323,'Midical Examination'!$A$2:$A$2336,'Midical Examination'!$C$2:$C$2336)</f>
        <v>10.86</v>
      </c>
      <c r="E323" s="7" t="str">
        <f>_xlfn.XLOOKUP(A323,'Midical Examination'!$A$2:$A$2336,'Midical Examination'!$D$2:$D$2336)</f>
        <v>yes</v>
      </c>
      <c r="F323" s="7" t="str">
        <f>_xlfn.XLOOKUP(A323,'Midical Examination'!$A$2:$A$2336,'Midical Examination'!$E$2:$E$2336)</f>
        <v>No</v>
      </c>
      <c r="G323" s="7" t="str">
        <f>_xlfn.XLOOKUP(A323,'Midical Examination'!$A$2:$A$2336,'Midical Examination'!$F$2:$F$2336)</f>
        <v>No</v>
      </c>
      <c r="H323" s="13">
        <f>_xlfn.XLOOKUP(A323,'Midical Examination'!$A$2:$A$2336,'Midical Examination'!$G$2:$G$2336)</f>
        <v>0</v>
      </c>
      <c r="I323" s="7" t="str">
        <f>_xlfn.XLOOKUP(A323,'Midical Examination'!$A$2:$A$2336,'Midical Examination'!$H$2:$H$2336)</f>
        <v>No</v>
      </c>
      <c r="J323" s="1" t="str">
        <f>_xlfn.XLOOKUP(A323,'Midical Examination'!$A$2:$A$2336,'Midical Examination'!$I$2:$I$2336)</f>
        <v>Obesity</v>
      </c>
      <c r="K323" s="1" t="str">
        <f t="shared" ref="K323:K386" si="10">IF(D323&lt;5.7, "Normal", IF(D323&lt;6.5,"Pre-Diabetic", "Diabetic"))</f>
        <v>Diabetic</v>
      </c>
      <c r="L323" s="12">
        <f>_xlfn.XLOOKUP(A323,'Hospitalisation Details'!$A$2:$A$2339,'Hospitalisation Details'!$L$2:$L$2339)</f>
        <v>24639</v>
      </c>
      <c r="M323" s="14">
        <f>_xlfn.XLOOKUP(A323,'Hospitalisation Details'!$A$2:$A$2339,'Hospitalisation Details'!$F$2:$F$2339)</f>
        <v>30063.58</v>
      </c>
      <c r="N323" s="1" t="str">
        <f>_xlfn.XLOOKUP(A323,'Hospitalisation Details'!$A$2:$A$2339,'Hospitalisation Details'!$G$2:$G$2339)</f>
        <v>tier - 1</v>
      </c>
      <c r="O323" s="1" t="str">
        <f>_xlfn.XLOOKUP(A323,'Hospitalisation Details'!$A$2:$A$2339,'Hospitalisation Details'!$H$2:$H$2339)</f>
        <v>tier - 1</v>
      </c>
      <c r="P323" s="1" t="str">
        <f>_xlfn.XLOOKUP(A323,'Hospitalisation Details'!$A$2:$A$2339,'Hospitalisation Details'!$I$2:$I$2339)</f>
        <v>R1012</v>
      </c>
      <c r="Q323" s="75">
        <f>_xlfn.XLOOKUP(A323,'Hospitalisation Details'!$A$2:$A$2339,'Hospitalisation Details'!$M$2:$M$2339)</f>
        <v>55</v>
      </c>
      <c r="R323" s="1" t="str">
        <f t="shared" ref="R323:R386" si="11">IF(Q323&lt;20, "Young",IF(Q323&lt;40,"Adult",IF(Q323&lt;60, "Middle Aged", "Senior")))</f>
        <v>Middle Aged</v>
      </c>
    </row>
    <row r="324" spans="1:18" ht="15.6" x14ac:dyDescent="0.3">
      <c r="A324" s="4" t="s">
        <v>323</v>
      </c>
      <c r="B324" s="1" t="str">
        <f>_xlfn.XLOOKUP(A324,'Customer Names'!$A$2:$A$2336,'Customer Names'!$D$2:$D$2336)</f>
        <v xml:space="preserve"> Alan R</v>
      </c>
      <c r="C324" s="1">
        <f>_xlfn.XLOOKUP(A324,'Midical Examination'!$A$2:$A$2336,'Midical Examination'!$B$2:$B$2336)</f>
        <v>22.39</v>
      </c>
      <c r="D324" s="1">
        <f>_xlfn.XLOOKUP(A324,'Midical Examination'!$A$2:$A$2336,'Midical Examination'!$C$2:$C$2336)</f>
        <v>9.5299999999999994</v>
      </c>
      <c r="E324" s="7" t="str">
        <f>_xlfn.XLOOKUP(A324,'Midical Examination'!$A$2:$A$2336,'Midical Examination'!$D$2:$D$2336)</f>
        <v>yes</v>
      </c>
      <c r="F324" s="7" t="str">
        <f>_xlfn.XLOOKUP(A324,'Midical Examination'!$A$2:$A$2336,'Midical Examination'!$E$2:$E$2336)</f>
        <v>No</v>
      </c>
      <c r="G324" s="7" t="str">
        <f>_xlfn.XLOOKUP(A324,'Midical Examination'!$A$2:$A$2336,'Midical Examination'!$F$2:$F$2336)</f>
        <v>No</v>
      </c>
      <c r="H324" s="13">
        <f>_xlfn.XLOOKUP(A324,'Midical Examination'!$A$2:$A$2336,'Midical Examination'!$G$2:$G$2336)</f>
        <v>0</v>
      </c>
      <c r="I324" s="7" t="str">
        <f>_xlfn.XLOOKUP(A324,'Midical Examination'!$A$2:$A$2336,'Midical Examination'!$H$2:$H$2336)</f>
        <v>yes</v>
      </c>
      <c r="J324" s="1" t="str">
        <f>_xlfn.XLOOKUP(A324,'Midical Examination'!$A$2:$A$2336,'Midical Examination'!$I$2:$I$2336)</f>
        <v>Normal Weight</v>
      </c>
      <c r="K324" s="1" t="str">
        <f t="shared" si="10"/>
        <v>Diabetic</v>
      </c>
      <c r="L324" s="12">
        <f>_xlfn.XLOOKUP(A324,'Hospitalisation Details'!$A$2:$A$2339,'Hospitalisation Details'!$L$2:$L$2339)</f>
        <v>29802</v>
      </c>
      <c r="M324" s="14">
        <f>_xlfn.XLOOKUP(A324,'Hospitalisation Details'!$A$2:$A$2339,'Hospitalisation Details'!$F$2:$F$2339)</f>
        <v>30026.87</v>
      </c>
      <c r="N324" s="1" t="str">
        <f>_xlfn.XLOOKUP(A324,'Hospitalisation Details'!$A$2:$A$2339,'Hospitalisation Details'!$G$2:$G$2339)</f>
        <v>tier - 2</v>
      </c>
      <c r="O324" s="1" t="str">
        <f>_xlfn.XLOOKUP(A324,'Hospitalisation Details'!$A$2:$A$2339,'Hospitalisation Details'!$H$2:$H$2339)</f>
        <v>tier - 3</v>
      </c>
      <c r="P324" s="1" t="str">
        <f>_xlfn.XLOOKUP(A324,'Hospitalisation Details'!$A$2:$A$2339,'Hospitalisation Details'!$I$2:$I$2339)</f>
        <v>R1012</v>
      </c>
      <c r="Q324" s="75">
        <f>_xlfn.XLOOKUP(A324,'Hospitalisation Details'!$A$2:$A$2339,'Hospitalisation Details'!$M$2:$M$2339)</f>
        <v>41</v>
      </c>
      <c r="R324" s="1" t="str">
        <f t="shared" si="11"/>
        <v>Middle Aged</v>
      </c>
    </row>
    <row r="325" spans="1:18" ht="15.6" x14ac:dyDescent="0.3">
      <c r="A325" s="4" t="s">
        <v>324</v>
      </c>
      <c r="B325" s="1" t="str">
        <f>_xlfn.XLOOKUP(A325,'Customer Names'!$A$2:$A$2336,'Customer Names'!$D$2:$D$2336)</f>
        <v xml:space="preserve"> Michael</v>
      </c>
      <c r="C325" s="1">
        <f>_xlfn.XLOOKUP(A325,'Midical Examination'!$A$2:$A$2336,'Midical Examination'!$B$2:$B$2336)</f>
        <v>28.78</v>
      </c>
      <c r="D325" s="1">
        <f>_xlfn.XLOOKUP(A325,'Midical Examination'!$A$2:$A$2336,'Midical Examination'!$C$2:$C$2336)</f>
        <v>5.68</v>
      </c>
      <c r="E325" s="7" t="str">
        <f>_xlfn.XLOOKUP(A325,'Midical Examination'!$A$2:$A$2336,'Midical Examination'!$D$2:$D$2336)</f>
        <v>No</v>
      </c>
      <c r="F325" s="7" t="str">
        <f>_xlfn.XLOOKUP(A325,'Midical Examination'!$A$2:$A$2336,'Midical Examination'!$E$2:$E$2336)</f>
        <v>No</v>
      </c>
      <c r="G325" s="7" t="str">
        <f>_xlfn.XLOOKUP(A325,'Midical Examination'!$A$2:$A$2336,'Midical Examination'!$F$2:$F$2336)</f>
        <v>No</v>
      </c>
      <c r="H325" s="13">
        <f>_xlfn.XLOOKUP(A325,'Midical Examination'!$A$2:$A$2336,'Midical Examination'!$G$2:$G$2336)</f>
        <v>0</v>
      </c>
      <c r="I325" s="7" t="str">
        <f>_xlfn.XLOOKUP(A325,'Midical Examination'!$A$2:$A$2336,'Midical Examination'!$H$2:$H$2336)</f>
        <v>yes</v>
      </c>
      <c r="J325" s="1" t="str">
        <f>_xlfn.XLOOKUP(A325,'Midical Examination'!$A$2:$A$2336,'Midical Examination'!$I$2:$I$2336)</f>
        <v>Overweight</v>
      </c>
      <c r="K325" s="1" t="str">
        <f t="shared" si="10"/>
        <v>Normal</v>
      </c>
      <c r="L325" s="12">
        <f>_xlfn.XLOOKUP(A325,'Hospitalisation Details'!$A$2:$A$2339,'Hospitalisation Details'!$L$2:$L$2339)</f>
        <v>33516</v>
      </c>
      <c r="M325" s="14">
        <f>_xlfn.XLOOKUP(A325,'Hospitalisation Details'!$A$2:$A$2339,'Hospitalisation Details'!$F$2:$F$2339)</f>
        <v>29969.67</v>
      </c>
      <c r="N325" s="1" t="str">
        <f>_xlfn.XLOOKUP(A325,'Hospitalisation Details'!$A$2:$A$2339,'Hospitalisation Details'!$G$2:$G$2339)</f>
        <v>tier - 1</v>
      </c>
      <c r="O325" s="1" t="str">
        <f>_xlfn.XLOOKUP(A325,'Hospitalisation Details'!$A$2:$A$2339,'Hospitalisation Details'!$H$2:$H$2339)</f>
        <v>tier - 1</v>
      </c>
      <c r="P325" s="1" t="str">
        <f>_xlfn.XLOOKUP(A325,'Hospitalisation Details'!$A$2:$A$2339,'Hospitalisation Details'!$I$2:$I$2339)</f>
        <v>R1011</v>
      </c>
      <c r="Q325" s="75">
        <f>_xlfn.XLOOKUP(A325,'Hospitalisation Details'!$A$2:$A$2339,'Hospitalisation Details'!$M$2:$M$2339)</f>
        <v>31</v>
      </c>
      <c r="R325" s="1" t="str">
        <f t="shared" si="11"/>
        <v>Adult</v>
      </c>
    </row>
    <row r="326" spans="1:18" ht="15.6" x14ac:dyDescent="0.3">
      <c r="A326" s="4" t="s">
        <v>325</v>
      </c>
      <c r="B326" s="1" t="str">
        <f>_xlfn.XLOOKUP(A326,'Customer Names'!$A$2:$A$2336,'Customer Names'!$D$2:$D$2336)</f>
        <v xml:space="preserve"> Marie-France</v>
      </c>
      <c r="C326" s="1">
        <f>_xlfn.XLOOKUP(A326,'Midical Examination'!$A$2:$A$2336,'Midical Examination'!$B$2:$B$2336)</f>
        <v>18.329999999999998</v>
      </c>
      <c r="D326" s="1">
        <f>_xlfn.XLOOKUP(A326,'Midical Examination'!$A$2:$A$2336,'Midical Examination'!$C$2:$C$2336)</f>
        <v>5.57</v>
      </c>
      <c r="E326" s="7" t="str">
        <f>_xlfn.XLOOKUP(A326,'Midical Examination'!$A$2:$A$2336,'Midical Examination'!$D$2:$D$2336)</f>
        <v>yes</v>
      </c>
      <c r="F326" s="7" t="str">
        <f>_xlfn.XLOOKUP(A326,'Midical Examination'!$A$2:$A$2336,'Midical Examination'!$E$2:$E$2336)</f>
        <v>No</v>
      </c>
      <c r="G326" s="7" t="str">
        <f>_xlfn.XLOOKUP(A326,'Midical Examination'!$A$2:$A$2336,'Midical Examination'!$F$2:$F$2336)</f>
        <v>No</v>
      </c>
      <c r="H326" s="13">
        <f>_xlfn.XLOOKUP(A326,'Midical Examination'!$A$2:$A$2336,'Midical Examination'!$G$2:$G$2336)</f>
        <v>0</v>
      </c>
      <c r="I326" s="7" t="str">
        <f>_xlfn.XLOOKUP(A326,'Midical Examination'!$A$2:$A$2336,'Midical Examination'!$H$2:$H$2336)</f>
        <v>yes</v>
      </c>
      <c r="J326" s="1" t="str">
        <f>_xlfn.XLOOKUP(A326,'Midical Examination'!$A$2:$A$2336,'Midical Examination'!$I$2:$I$2336)</f>
        <v>Underweight</v>
      </c>
      <c r="K326" s="1" t="str">
        <f t="shared" si="10"/>
        <v>Normal</v>
      </c>
      <c r="L326" s="12">
        <f>_xlfn.XLOOKUP(A326,'Hospitalisation Details'!$A$2:$A$2339,'Hospitalisation Details'!$L$2:$L$2339)</f>
        <v>27923</v>
      </c>
      <c r="M326" s="14">
        <f>_xlfn.XLOOKUP(A326,'Hospitalisation Details'!$A$2:$A$2339,'Hospitalisation Details'!$F$2:$F$2339)</f>
        <v>29933.75</v>
      </c>
      <c r="N326" s="1" t="str">
        <f>_xlfn.XLOOKUP(A326,'Hospitalisation Details'!$A$2:$A$2339,'Hospitalisation Details'!$G$2:$G$2339)</f>
        <v>tier - 1</v>
      </c>
      <c r="O326" s="1" t="str">
        <f>_xlfn.XLOOKUP(A326,'Hospitalisation Details'!$A$2:$A$2339,'Hospitalisation Details'!$H$2:$H$2339)</f>
        <v>tier - 1</v>
      </c>
      <c r="P326" s="1" t="str">
        <f>_xlfn.XLOOKUP(A326,'Hospitalisation Details'!$A$2:$A$2339,'Hospitalisation Details'!$I$2:$I$2339)</f>
        <v>R1011</v>
      </c>
      <c r="Q326" s="75">
        <f>_xlfn.XLOOKUP(A326,'Hospitalisation Details'!$A$2:$A$2339,'Hospitalisation Details'!$M$2:$M$2339)</f>
        <v>46</v>
      </c>
      <c r="R326" s="1" t="str">
        <f t="shared" si="11"/>
        <v>Middle Aged</v>
      </c>
    </row>
    <row r="327" spans="1:18" ht="15.6" x14ac:dyDescent="0.3">
      <c r="A327" s="4" t="s">
        <v>326</v>
      </c>
      <c r="B327" s="1" t="str">
        <f>_xlfn.XLOOKUP(A327,'Customer Names'!$A$2:$A$2336,'Customer Names'!$D$2:$D$2336)</f>
        <v xml:space="preserve"> Erik F</v>
      </c>
      <c r="C327" s="1">
        <f>_xlfn.XLOOKUP(A327,'Midical Examination'!$A$2:$A$2336,'Midical Examination'!$B$2:$B$2336)</f>
        <v>26.39</v>
      </c>
      <c r="D327" s="1">
        <f>_xlfn.XLOOKUP(A327,'Midical Examination'!$A$2:$A$2336,'Midical Examination'!$C$2:$C$2336)</f>
        <v>4.58</v>
      </c>
      <c r="E327" s="7" t="str">
        <f>_xlfn.XLOOKUP(A327,'Midical Examination'!$A$2:$A$2336,'Midical Examination'!$D$2:$D$2336)</f>
        <v>yes</v>
      </c>
      <c r="F327" s="7" t="str">
        <f>_xlfn.XLOOKUP(A327,'Midical Examination'!$A$2:$A$2336,'Midical Examination'!$E$2:$E$2336)</f>
        <v>No</v>
      </c>
      <c r="G327" s="7" t="str">
        <f>_xlfn.XLOOKUP(A327,'Midical Examination'!$A$2:$A$2336,'Midical Examination'!$F$2:$F$2336)</f>
        <v>No</v>
      </c>
      <c r="H327" s="13">
        <f>_xlfn.XLOOKUP(A327,'Midical Examination'!$A$2:$A$2336,'Midical Examination'!$G$2:$G$2336)</f>
        <v>1</v>
      </c>
      <c r="I327" s="7" t="str">
        <f>_xlfn.XLOOKUP(A327,'Midical Examination'!$A$2:$A$2336,'Midical Examination'!$H$2:$H$2336)</f>
        <v>yes</v>
      </c>
      <c r="J327" s="1" t="str">
        <f>_xlfn.XLOOKUP(A327,'Midical Examination'!$A$2:$A$2336,'Midical Examination'!$I$2:$I$2336)</f>
        <v>Overweight</v>
      </c>
      <c r="K327" s="1" t="str">
        <f t="shared" si="10"/>
        <v>Normal</v>
      </c>
      <c r="L327" s="12">
        <f>_xlfn.XLOOKUP(A327,'Hospitalisation Details'!$A$2:$A$2339,'Hospitalisation Details'!$L$2:$L$2339)</f>
        <v>32507</v>
      </c>
      <c r="M327" s="14">
        <f>_xlfn.XLOOKUP(A327,'Hospitalisation Details'!$A$2:$A$2339,'Hospitalisation Details'!$F$2:$F$2339)</f>
        <v>29929.56</v>
      </c>
      <c r="N327" s="1" t="str">
        <f>_xlfn.XLOOKUP(A327,'Hospitalisation Details'!$A$2:$A$2339,'Hospitalisation Details'!$G$2:$G$2339)</f>
        <v>tier - 1</v>
      </c>
      <c r="O327" s="1" t="str">
        <f>_xlfn.XLOOKUP(A327,'Hospitalisation Details'!$A$2:$A$2339,'Hospitalisation Details'!$H$2:$H$2339)</f>
        <v>tier - 1</v>
      </c>
      <c r="P327" s="1" t="str">
        <f>_xlfn.XLOOKUP(A327,'Hospitalisation Details'!$A$2:$A$2339,'Hospitalisation Details'!$I$2:$I$2339)</f>
        <v>R1011</v>
      </c>
      <c r="Q327" s="75">
        <f>_xlfn.XLOOKUP(A327,'Hospitalisation Details'!$A$2:$A$2339,'Hospitalisation Details'!$M$2:$M$2339)</f>
        <v>34</v>
      </c>
      <c r="R327" s="1" t="str">
        <f t="shared" si="11"/>
        <v>Adult</v>
      </c>
    </row>
    <row r="328" spans="1:18" ht="15.6" x14ac:dyDescent="0.3">
      <c r="A328" s="4" t="s">
        <v>327</v>
      </c>
      <c r="B328" s="1" t="str">
        <f>_xlfn.XLOOKUP(A328,'Customer Names'!$A$2:$A$2336,'Customer Names'!$D$2:$D$2336)</f>
        <v xml:space="preserve"> Andrew</v>
      </c>
      <c r="C328" s="1">
        <f>_xlfn.XLOOKUP(A328,'Midical Examination'!$A$2:$A$2336,'Midical Examination'!$B$2:$B$2336)</f>
        <v>19.260000000000002</v>
      </c>
      <c r="D328" s="1">
        <f>_xlfn.XLOOKUP(A328,'Midical Examination'!$A$2:$A$2336,'Midical Examination'!$C$2:$C$2336)</f>
        <v>8.9600000000000009</v>
      </c>
      <c r="E328" s="7" t="str">
        <f>_xlfn.XLOOKUP(A328,'Midical Examination'!$A$2:$A$2336,'Midical Examination'!$D$2:$D$2336)</f>
        <v>yes</v>
      </c>
      <c r="F328" s="7" t="str">
        <f>_xlfn.XLOOKUP(A328,'Midical Examination'!$A$2:$A$2336,'Midical Examination'!$E$2:$E$2336)</f>
        <v>No</v>
      </c>
      <c r="G328" s="7" t="str">
        <f>_xlfn.XLOOKUP(A328,'Midical Examination'!$A$2:$A$2336,'Midical Examination'!$F$2:$F$2336)</f>
        <v>No</v>
      </c>
      <c r="H328" s="13">
        <f>_xlfn.XLOOKUP(A328,'Midical Examination'!$A$2:$A$2336,'Midical Examination'!$G$2:$G$2336)</f>
        <v>1</v>
      </c>
      <c r="I328" s="7" t="str">
        <f>_xlfn.XLOOKUP(A328,'Midical Examination'!$A$2:$A$2336,'Midical Examination'!$H$2:$H$2336)</f>
        <v>yes</v>
      </c>
      <c r="J328" s="1" t="str">
        <f>_xlfn.XLOOKUP(A328,'Midical Examination'!$A$2:$A$2336,'Midical Examination'!$I$2:$I$2336)</f>
        <v>Normal Weight</v>
      </c>
      <c r="K328" s="1" t="str">
        <f t="shared" si="10"/>
        <v>Diabetic</v>
      </c>
      <c r="L328" s="12">
        <f>_xlfn.XLOOKUP(A328,'Hospitalisation Details'!$A$2:$A$2339,'Hospitalisation Details'!$L$2:$L$2339)</f>
        <v>27625</v>
      </c>
      <c r="M328" s="14">
        <f>_xlfn.XLOOKUP(A328,'Hospitalisation Details'!$A$2:$A$2339,'Hospitalisation Details'!$F$2:$F$2339)</f>
        <v>29899.25</v>
      </c>
      <c r="N328" s="1" t="str">
        <f>_xlfn.XLOOKUP(A328,'Hospitalisation Details'!$A$2:$A$2339,'Hospitalisation Details'!$G$2:$G$2339)</f>
        <v>tier - 1</v>
      </c>
      <c r="O328" s="1" t="str">
        <f>_xlfn.XLOOKUP(A328,'Hospitalisation Details'!$A$2:$A$2339,'Hospitalisation Details'!$H$2:$H$2339)</f>
        <v>tier - 3</v>
      </c>
      <c r="P328" s="1" t="str">
        <f>_xlfn.XLOOKUP(A328,'Hospitalisation Details'!$A$2:$A$2339,'Hospitalisation Details'!$I$2:$I$2339)</f>
        <v>R1011</v>
      </c>
      <c r="Q328" s="75">
        <f>_xlfn.XLOOKUP(A328,'Hospitalisation Details'!$A$2:$A$2339,'Hospitalisation Details'!$M$2:$M$2339)</f>
        <v>47</v>
      </c>
      <c r="R328" s="1" t="str">
        <f t="shared" si="11"/>
        <v>Middle Aged</v>
      </c>
    </row>
    <row r="329" spans="1:18" ht="15.6" x14ac:dyDescent="0.3">
      <c r="A329" s="4" t="s">
        <v>328</v>
      </c>
      <c r="B329" s="1" t="str">
        <f>_xlfn.XLOOKUP(A329,'Customer Names'!$A$2:$A$2336,'Customer Names'!$D$2:$D$2336)</f>
        <v xml:space="preserve"> Anthony</v>
      </c>
      <c r="C329" s="1">
        <f>_xlfn.XLOOKUP(A329,'Midical Examination'!$A$2:$A$2336,'Midical Examination'!$B$2:$B$2336)</f>
        <v>26.92</v>
      </c>
      <c r="D329" s="1">
        <f>_xlfn.XLOOKUP(A329,'Midical Examination'!$A$2:$A$2336,'Midical Examination'!$C$2:$C$2336)</f>
        <v>6.09</v>
      </c>
      <c r="E329" s="7" t="str">
        <f>_xlfn.XLOOKUP(A329,'Midical Examination'!$A$2:$A$2336,'Midical Examination'!$D$2:$D$2336)</f>
        <v>No</v>
      </c>
      <c r="F329" s="7" t="str">
        <f>_xlfn.XLOOKUP(A329,'Midical Examination'!$A$2:$A$2336,'Midical Examination'!$E$2:$E$2336)</f>
        <v>No</v>
      </c>
      <c r="G329" s="7" t="str">
        <f>_xlfn.XLOOKUP(A329,'Midical Examination'!$A$2:$A$2336,'Midical Examination'!$F$2:$F$2336)</f>
        <v>No</v>
      </c>
      <c r="H329" s="13">
        <f>_xlfn.XLOOKUP(A329,'Midical Examination'!$A$2:$A$2336,'Midical Examination'!$G$2:$G$2336)</f>
        <v>0</v>
      </c>
      <c r="I329" s="7" t="str">
        <f>_xlfn.XLOOKUP(A329,'Midical Examination'!$A$2:$A$2336,'Midical Examination'!$H$2:$H$2336)</f>
        <v>yes</v>
      </c>
      <c r="J329" s="1" t="str">
        <f>_xlfn.XLOOKUP(A329,'Midical Examination'!$A$2:$A$2336,'Midical Examination'!$I$2:$I$2336)</f>
        <v>Overweight</v>
      </c>
      <c r="K329" s="1" t="str">
        <f t="shared" si="10"/>
        <v>Pre-Diabetic</v>
      </c>
      <c r="L329" s="12">
        <f>_xlfn.XLOOKUP(A329,'Hospitalisation Details'!$A$2:$A$2339,'Hospitalisation Details'!$L$2:$L$2339)</f>
        <v>32872</v>
      </c>
      <c r="M329" s="14">
        <f>_xlfn.XLOOKUP(A329,'Hospitalisation Details'!$A$2:$A$2339,'Hospitalisation Details'!$F$2:$F$2339)</f>
        <v>29852.48</v>
      </c>
      <c r="N329" s="1" t="str">
        <f>_xlfn.XLOOKUP(A329,'Hospitalisation Details'!$A$2:$A$2339,'Hospitalisation Details'!$G$2:$G$2339)</f>
        <v>tier - 1</v>
      </c>
      <c r="O329" s="1" t="str">
        <f>_xlfn.XLOOKUP(A329,'Hospitalisation Details'!$A$2:$A$2339,'Hospitalisation Details'!$H$2:$H$2339)</f>
        <v>tier - 3</v>
      </c>
      <c r="P329" s="1" t="str">
        <f>_xlfn.XLOOKUP(A329,'Hospitalisation Details'!$A$2:$A$2339,'Hospitalisation Details'!$I$2:$I$2339)</f>
        <v>R1011</v>
      </c>
      <c r="Q329" s="75">
        <f>_xlfn.XLOOKUP(A329,'Hospitalisation Details'!$A$2:$A$2339,'Hospitalisation Details'!$M$2:$M$2339)</f>
        <v>33</v>
      </c>
      <c r="R329" s="1" t="str">
        <f t="shared" si="11"/>
        <v>Adult</v>
      </c>
    </row>
    <row r="330" spans="1:18" ht="15.6" x14ac:dyDescent="0.3">
      <c r="A330" s="4" t="s">
        <v>329</v>
      </c>
      <c r="B330" s="1" t="str">
        <f>_xlfn.XLOOKUP(A330,'Customer Names'!$A$2:$A$2336,'Customer Names'!$D$2:$D$2336)</f>
        <v xml:space="preserve"> Chris</v>
      </c>
      <c r="C330" s="1">
        <f>_xlfn.XLOOKUP(A330,'Midical Examination'!$A$2:$A$2336,'Midical Examination'!$B$2:$B$2336)</f>
        <v>19.73</v>
      </c>
      <c r="D330" s="1">
        <f>_xlfn.XLOOKUP(A330,'Midical Examination'!$A$2:$A$2336,'Midical Examination'!$C$2:$C$2336)</f>
        <v>4.3600000000000003</v>
      </c>
      <c r="E330" s="7" t="str">
        <f>_xlfn.XLOOKUP(A330,'Midical Examination'!$A$2:$A$2336,'Midical Examination'!$D$2:$D$2336)</f>
        <v>No</v>
      </c>
      <c r="F330" s="7" t="str">
        <f>_xlfn.XLOOKUP(A330,'Midical Examination'!$A$2:$A$2336,'Midical Examination'!$E$2:$E$2336)</f>
        <v>No</v>
      </c>
      <c r="G330" s="7" t="str">
        <f>_xlfn.XLOOKUP(A330,'Midical Examination'!$A$2:$A$2336,'Midical Examination'!$F$2:$F$2336)</f>
        <v>No</v>
      </c>
      <c r="H330" s="13">
        <f>_xlfn.XLOOKUP(A330,'Midical Examination'!$A$2:$A$2336,'Midical Examination'!$G$2:$G$2336)</f>
        <v>0</v>
      </c>
      <c r="I330" s="7" t="str">
        <f>_xlfn.XLOOKUP(A330,'Midical Examination'!$A$2:$A$2336,'Midical Examination'!$H$2:$H$2336)</f>
        <v>yes</v>
      </c>
      <c r="J330" s="1" t="str">
        <f>_xlfn.XLOOKUP(A330,'Midical Examination'!$A$2:$A$2336,'Midical Examination'!$I$2:$I$2336)</f>
        <v>Normal Weight</v>
      </c>
      <c r="K330" s="1" t="str">
        <f t="shared" si="10"/>
        <v>Normal</v>
      </c>
      <c r="L330" s="12">
        <f>_xlfn.XLOOKUP(A330,'Hospitalisation Details'!$A$2:$A$2339,'Hospitalisation Details'!$L$2:$L$2339)</f>
        <v>30253</v>
      </c>
      <c r="M330" s="14">
        <f>_xlfn.XLOOKUP(A330,'Hospitalisation Details'!$A$2:$A$2339,'Hospitalisation Details'!$F$2:$F$2339)</f>
        <v>29818.76</v>
      </c>
      <c r="N330" s="1" t="str">
        <f>_xlfn.XLOOKUP(A330,'Hospitalisation Details'!$A$2:$A$2339,'Hospitalisation Details'!$G$2:$G$2339)</f>
        <v>tier - 1</v>
      </c>
      <c r="O330" s="1" t="str">
        <f>_xlfn.XLOOKUP(A330,'Hospitalisation Details'!$A$2:$A$2339,'Hospitalisation Details'!$H$2:$H$2339)</f>
        <v>tier - 1</v>
      </c>
      <c r="P330" s="1" t="str">
        <f>_xlfn.XLOOKUP(A330,'Hospitalisation Details'!$A$2:$A$2339,'Hospitalisation Details'!$I$2:$I$2339)</f>
        <v>R1012</v>
      </c>
      <c r="Q330" s="75">
        <f>_xlfn.XLOOKUP(A330,'Hospitalisation Details'!$A$2:$A$2339,'Hospitalisation Details'!$M$2:$M$2339)</f>
        <v>40</v>
      </c>
      <c r="R330" s="1" t="str">
        <f t="shared" si="11"/>
        <v>Middle Aged</v>
      </c>
    </row>
    <row r="331" spans="1:18" ht="15.6" x14ac:dyDescent="0.3">
      <c r="A331" s="4" t="s">
        <v>330</v>
      </c>
      <c r="B331" s="1" t="str">
        <f>_xlfn.XLOOKUP(A331,'Customer Names'!$A$2:$A$2336,'Customer Names'!$D$2:$D$2336)</f>
        <v xml:space="preserve"> Yu</v>
      </c>
      <c r="C331" s="1">
        <f>_xlfn.XLOOKUP(A331,'Midical Examination'!$A$2:$A$2336,'Midical Examination'!$B$2:$B$2336)</f>
        <v>23.56</v>
      </c>
      <c r="D331" s="1">
        <f>_xlfn.XLOOKUP(A331,'Midical Examination'!$A$2:$A$2336,'Midical Examination'!$C$2:$C$2336)</f>
        <v>11.74</v>
      </c>
      <c r="E331" s="7" t="str">
        <f>_xlfn.XLOOKUP(A331,'Midical Examination'!$A$2:$A$2336,'Midical Examination'!$D$2:$D$2336)</f>
        <v>yes</v>
      </c>
      <c r="F331" s="7" t="str">
        <f>_xlfn.XLOOKUP(A331,'Midical Examination'!$A$2:$A$2336,'Midical Examination'!$E$2:$E$2336)</f>
        <v>No</v>
      </c>
      <c r="G331" s="7" t="str">
        <f>_xlfn.XLOOKUP(A331,'Midical Examination'!$A$2:$A$2336,'Midical Examination'!$F$2:$F$2336)</f>
        <v>No</v>
      </c>
      <c r="H331" s="13">
        <f>_xlfn.XLOOKUP(A331,'Midical Examination'!$A$2:$A$2336,'Midical Examination'!$G$2:$G$2336)</f>
        <v>0</v>
      </c>
      <c r="I331" s="7" t="str">
        <f>_xlfn.XLOOKUP(A331,'Midical Examination'!$A$2:$A$2336,'Midical Examination'!$H$2:$H$2336)</f>
        <v>yes</v>
      </c>
      <c r="J331" s="1" t="str">
        <f>_xlfn.XLOOKUP(A331,'Midical Examination'!$A$2:$A$2336,'Midical Examination'!$I$2:$I$2336)</f>
        <v>Normal Weight</v>
      </c>
      <c r="K331" s="1" t="str">
        <f t="shared" si="10"/>
        <v>Diabetic</v>
      </c>
      <c r="L331" s="12">
        <f>_xlfn.XLOOKUP(A331,'Hospitalisation Details'!$A$2:$A$2339,'Hospitalisation Details'!$L$2:$L$2339)</f>
        <v>29811</v>
      </c>
      <c r="M331" s="14">
        <f>_xlfn.XLOOKUP(A331,'Hospitalisation Details'!$A$2:$A$2339,'Hospitalisation Details'!$F$2:$F$2339)</f>
        <v>29816.639999999999</v>
      </c>
      <c r="N331" s="1" t="str">
        <f>_xlfn.XLOOKUP(A331,'Hospitalisation Details'!$A$2:$A$2339,'Hospitalisation Details'!$G$2:$G$2339)</f>
        <v>tier - 1</v>
      </c>
      <c r="O331" s="1" t="str">
        <f>_xlfn.XLOOKUP(A331,'Hospitalisation Details'!$A$2:$A$2339,'Hospitalisation Details'!$H$2:$H$2339)</f>
        <v>tier - 2</v>
      </c>
      <c r="P331" s="1" t="str">
        <f>_xlfn.XLOOKUP(A331,'Hospitalisation Details'!$A$2:$A$2339,'Hospitalisation Details'!$I$2:$I$2339)</f>
        <v>R1011</v>
      </c>
      <c r="Q331" s="75">
        <f>_xlfn.XLOOKUP(A331,'Hospitalisation Details'!$A$2:$A$2339,'Hospitalisation Details'!$M$2:$M$2339)</f>
        <v>41</v>
      </c>
      <c r="R331" s="1" t="str">
        <f t="shared" si="11"/>
        <v>Middle Aged</v>
      </c>
    </row>
    <row r="332" spans="1:18" ht="15.6" x14ac:dyDescent="0.3">
      <c r="A332" s="4" t="s">
        <v>331</v>
      </c>
      <c r="B332" s="1" t="str">
        <f>_xlfn.XLOOKUP(A332,'Customer Names'!$A$2:$A$2336,'Customer Names'!$D$2:$D$2336)</f>
        <v xml:space="preserve"> Caleb N</v>
      </c>
      <c r="C332" s="1">
        <f>_xlfn.XLOOKUP(A332,'Midical Examination'!$A$2:$A$2336,'Midical Examination'!$B$2:$B$2336)</f>
        <v>37.67</v>
      </c>
      <c r="D332" s="1">
        <f>_xlfn.XLOOKUP(A332,'Midical Examination'!$A$2:$A$2336,'Midical Examination'!$C$2:$C$2336)</f>
        <v>5.89</v>
      </c>
      <c r="E332" s="7" t="str">
        <f>_xlfn.XLOOKUP(A332,'Midical Examination'!$A$2:$A$2336,'Midical Examination'!$D$2:$D$2336)</f>
        <v>No</v>
      </c>
      <c r="F332" s="7" t="str">
        <f>_xlfn.XLOOKUP(A332,'Midical Examination'!$A$2:$A$2336,'Midical Examination'!$E$2:$E$2336)</f>
        <v>No</v>
      </c>
      <c r="G332" s="7" t="str">
        <f>_xlfn.XLOOKUP(A332,'Midical Examination'!$A$2:$A$2336,'Midical Examination'!$F$2:$F$2336)</f>
        <v>No</v>
      </c>
      <c r="H332" s="13">
        <f>_xlfn.XLOOKUP(A332,'Midical Examination'!$A$2:$A$2336,'Midical Examination'!$G$2:$G$2336)</f>
        <v>1</v>
      </c>
      <c r="I332" s="7" t="str">
        <f>_xlfn.XLOOKUP(A332,'Midical Examination'!$A$2:$A$2336,'Midical Examination'!$H$2:$H$2336)</f>
        <v>yes</v>
      </c>
      <c r="J332" s="1" t="str">
        <f>_xlfn.XLOOKUP(A332,'Midical Examination'!$A$2:$A$2336,'Midical Examination'!$I$2:$I$2336)</f>
        <v>Obesity</v>
      </c>
      <c r="K332" s="1" t="str">
        <f t="shared" si="10"/>
        <v>Pre-Diabetic</v>
      </c>
      <c r="L332" s="12">
        <f>_xlfn.XLOOKUP(A332,'Hospitalisation Details'!$A$2:$A$2339,'Hospitalisation Details'!$L$2:$L$2339)</f>
        <v>35966</v>
      </c>
      <c r="M332" s="14">
        <f>_xlfn.XLOOKUP(A332,'Hospitalisation Details'!$A$2:$A$2339,'Hospitalisation Details'!$F$2:$F$2339)</f>
        <v>29760.6</v>
      </c>
      <c r="N332" s="1" t="str">
        <f>_xlfn.XLOOKUP(A332,'Hospitalisation Details'!$A$2:$A$2339,'Hospitalisation Details'!$G$2:$G$2339)</f>
        <v>tier - 1</v>
      </c>
      <c r="O332" s="1" t="str">
        <f>_xlfn.XLOOKUP(A332,'Hospitalisation Details'!$A$2:$A$2339,'Hospitalisation Details'!$H$2:$H$2339)</f>
        <v>tier - 2</v>
      </c>
      <c r="P332" s="1" t="str">
        <f>_xlfn.XLOOKUP(A332,'Hospitalisation Details'!$A$2:$A$2339,'Hospitalisation Details'!$I$2:$I$2339)</f>
        <v>R1011</v>
      </c>
      <c r="Q332" s="75">
        <f>_xlfn.XLOOKUP(A332,'Hospitalisation Details'!$A$2:$A$2339,'Hospitalisation Details'!$M$2:$M$2339)</f>
        <v>24</v>
      </c>
      <c r="R332" s="1" t="str">
        <f t="shared" si="11"/>
        <v>Adult</v>
      </c>
    </row>
    <row r="333" spans="1:18" ht="15.6" x14ac:dyDescent="0.3">
      <c r="A333" s="4" t="s">
        <v>332</v>
      </c>
      <c r="B333" s="1" t="str">
        <f>_xlfn.XLOOKUP(A333,'Customer Names'!$A$2:$A$2336,'Customer Names'!$D$2:$D$2336)</f>
        <v xml:space="preserve"> Jason M</v>
      </c>
      <c r="C333" s="1">
        <f>_xlfn.XLOOKUP(A333,'Midical Examination'!$A$2:$A$2336,'Midical Examination'!$B$2:$B$2336)</f>
        <v>18.73</v>
      </c>
      <c r="D333" s="1">
        <f>_xlfn.XLOOKUP(A333,'Midical Examination'!$A$2:$A$2336,'Midical Examination'!$C$2:$C$2336)</f>
        <v>10.64</v>
      </c>
      <c r="E333" s="7" t="str">
        <f>_xlfn.XLOOKUP(A333,'Midical Examination'!$A$2:$A$2336,'Midical Examination'!$D$2:$D$2336)</f>
        <v>No</v>
      </c>
      <c r="F333" s="7" t="str">
        <f>_xlfn.XLOOKUP(A333,'Midical Examination'!$A$2:$A$2336,'Midical Examination'!$E$2:$E$2336)</f>
        <v>No</v>
      </c>
      <c r="G333" s="7" t="str">
        <f>_xlfn.XLOOKUP(A333,'Midical Examination'!$A$2:$A$2336,'Midical Examination'!$F$2:$F$2336)</f>
        <v>No</v>
      </c>
      <c r="H333" s="13">
        <f>_xlfn.XLOOKUP(A333,'Midical Examination'!$A$2:$A$2336,'Midical Examination'!$G$2:$G$2336)</f>
        <v>2</v>
      </c>
      <c r="I333" s="7" t="str">
        <f>_xlfn.XLOOKUP(A333,'Midical Examination'!$A$2:$A$2336,'Midical Examination'!$H$2:$H$2336)</f>
        <v>yes</v>
      </c>
      <c r="J333" s="1" t="str">
        <f>_xlfn.XLOOKUP(A333,'Midical Examination'!$A$2:$A$2336,'Midical Examination'!$I$2:$I$2336)</f>
        <v>Normal Weight</v>
      </c>
      <c r="K333" s="1" t="str">
        <f t="shared" si="10"/>
        <v>Diabetic</v>
      </c>
      <c r="L333" s="12">
        <f>_xlfn.XLOOKUP(A333,'Hospitalisation Details'!$A$2:$A$2339,'Hospitalisation Details'!$L$2:$L$2339)</f>
        <v>26899</v>
      </c>
      <c r="M333" s="14">
        <f>_xlfn.XLOOKUP(A333,'Hospitalisation Details'!$A$2:$A$2339,'Hospitalisation Details'!$F$2:$F$2339)</f>
        <v>29757.69</v>
      </c>
      <c r="N333" s="1" t="str">
        <f>_xlfn.XLOOKUP(A333,'Hospitalisation Details'!$A$2:$A$2339,'Hospitalisation Details'!$G$2:$G$2339)</f>
        <v>tier - 1</v>
      </c>
      <c r="O333" s="1" t="str">
        <f>_xlfn.XLOOKUP(A333,'Hospitalisation Details'!$A$2:$A$2339,'Hospitalisation Details'!$H$2:$H$2339)</f>
        <v>tier - 3</v>
      </c>
      <c r="P333" s="1" t="str">
        <f>_xlfn.XLOOKUP(A333,'Hospitalisation Details'!$A$2:$A$2339,'Hospitalisation Details'!$I$2:$I$2339)</f>
        <v>R1011</v>
      </c>
      <c r="Q333" s="75">
        <f>_xlfn.XLOOKUP(A333,'Hospitalisation Details'!$A$2:$A$2339,'Hospitalisation Details'!$M$2:$M$2339)</f>
        <v>49</v>
      </c>
      <c r="R333" s="1" t="str">
        <f t="shared" si="11"/>
        <v>Middle Aged</v>
      </c>
    </row>
    <row r="334" spans="1:18" ht="15.6" x14ac:dyDescent="0.3">
      <c r="A334" s="4" t="s">
        <v>333</v>
      </c>
      <c r="B334" s="1" t="str">
        <f>_xlfn.XLOOKUP(A334,'Customer Names'!$A$2:$A$2336,'Customer Names'!$D$2:$D$2336)</f>
        <v xml:space="preserve"> Angela R</v>
      </c>
      <c r="C334" s="1">
        <f>_xlfn.XLOOKUP(A334,'Midical Examination'!$A$2:$A$2336,'Midical Examination'!$B$2:$B$2336)</f>
        <v>33.090000000000003</v>
      </c>
      <c r="D334" s="1">
        <f>_xlfn.XLOOKUP(A334,'Midical Examination'!$A$2:$A$2336,'Midical Examination'!$C$2:$C$2336)</f>
        <v>6.06</v>
      </c>
      <c r="E334" s="7" t="str">
        <f>_xlfn.XLOOKUP(A334,'Midical Examination'!$A$2:$A$2336,'Midical Examination'!$D$2:$D$2336)</f>
        <v>No</v>
      </c>
      <c r="F334" s="7" t="str">
        <f>_xlfn.XLOOKUP(A334,'Midical Examination'!$A$2:$A$2336,'Midical Examination'!$E$2:$E$2336)</f>
        <v>No</v>
      </c>
      <c r="G334" s="7" t="str">
        <f>_xlfn.XLOOKUP(A334,'Midical Examination'!$A$2:$A$2336,'Midical Examination'!$F$2:$F$2336)</f>
        <v>Yes</v>
      </c>
      <c r="H334" s="13">
        <f>_xlfn.XLOOKUP(A334,'Midical Examination'!$A$2:$A$2336,'Midical Examination'!$G$2:$G$2336)</f>
        <v>1</v>
      </c>
      <c r="I334" s="7" t="str">
        <f>_xlfn.XLOOKUP(A334,'Midical Examination'!$A$2:$A$2336,'Midical Examination'!$H$2:$H$2336)</f>
        <v>yes</v>
      </c>
      <c r="J334" s="1" t="str">
        <f>_xlfn.XLOOKUP(A334,'Midical Examination'!$A$2:$A$2336,'Midical Examination'!$I$2:$I$2336)</f>
        <v>Obesity</v>
      </c>
      <c r="K334" s="1" t="str">
        <f t="shared" si="10"/>
        <v>Pre-Diabetic</v>
      </c>
      <c r="L334" s="12">
        <f>_xlfn.XLOOKUP(A334,'Hospitalisation Details'!$A$2:$A$2339,'Hospitalisation Details'!$L$2:$L$2339)</f>
        <v>34177</v>
      </c>
      <c r="M334" s="14">
        <f>_xlfn.XLOOKUP(A334,'Hospitalisation Details'!$A$2:$A$2339,'Hospitalisation Details'!$F$2:$F$2339)</f>
        <v>29622.69</v>
      </c>
      <c r="N334" s="1" t="str">
        <f>_xlfn.XLOOKUP(A334,'Hospitalisation Details'!$A$2:$A$2339,'Hospitalisation Details'!$G$2:$G$2339)</f>
        <v>tier - 1</v>
      </c>
      <c r="O334" s="1" t="str">
        <f>_xlfn.XLOOKUP(A334,'Hospitalisation Details'!$A$2:$A$2339,'Hospitalisation Details'!$H$2:$H$2339)</f>
        <v>tier - 1</v>
      </c>
      <c r="P334" s="1" t="str">
        <f>_xlfn.XLOOKUP(A334,'Hospitalisation Details'!$A$2:$A$2339,'Hospitalisation Details'!$I$2:$I$2339)</f>
        <v>R1011</v>
      </c>
      <c r="Q334" s="75">
        <f>_xlfn.XLOOKUP(A334,'Hospitalisation Details'!$A$2:$A$2339,'Hospitalisation Details'!$M$2:$M$2339)</f>
        <v>29</v>
      </c>
      <c r="R334" s="1" t="str">
        <f t="shared" si="11"/>
        <v>Adult</v>
      </c>
    </row>
    <row r="335" spans="1:18" ht="15.6" x14ac:dyDescent="0.3">
      <c r="A335" s="4" t="s">
        <v>334</v>
      </c>
      <c r="B335" s="1" t="str">
        <f>_xlfn.XLOOKUP(A335,'Customer Names'!$A$2:$A$2336,'Customer Names'!$D$2:$D$2336)</f>
        <v xml:space="preserve"> Keith J</v>
      </c>
      <c r="C335" s="1">
        <f>_xlfn.XLOOKUP(A335,'Midical Examination'!$A$2:$A$2336,'Midical Examination'!$B$2:$B$2336)</f>
        <v>18.329999999999998</v>
      </c>
      <c r="D335" s="1">
        <f>_xlfn.XLOOKUP(A335,'Midical Examination'!$A$2:$A$2336,'Midical Examination'!$C$2:$C$2336)</f>
        <v>7.46</v>
      </c>
      <c r="E335" s="7" t="str">
        <f>_xlfn.XLOOKUP(A335,'Midical Examination'!$A$2:$A$2336,'Midical Examination'!$D$2:$D$2336)</f>
        <v>yes</v>
      </c>
      <c r="F335" s="7" t="str">
        <f>_xlfn.XLOOKUP(A335,'Midical Examination'!$A$2:$A$2336,'Midical Examination'!$E$2:$E$2336)</f>
        <v>No</v>
      </c>
      <c r="G335" s="7" t="str">
        <f>_xlfn.XLOOKUP(A335,'Midical Examination'!$A$2:$A$2336,'Midical Examination'!$F$2:$F$2336)</f>
        <v>No</v>
      </c>
      <c r="H335" s="13">
        <f>_xlfn.XLOOKUP(A335,'Midical Examination'!$A$2:$A$2336,'Midical Examination'!$G$2:$G$2336)</f>
        <v>1</v>
      </c>
      <c r="I335" s="7" t="str">
        <f>_xlfn.XLOOKUP(A335,'Midical Examination'!$A$2:$A$2336,'Midical Examination'!$H$2:$H$2336)</f>
        <v>yes</v>
      </c>
      <c r="J335" s="1" t="str">
        <f>_xlfn.XLOOKUP(A335,'Midical Examination'!$A$2:$A$2336,'Midical Examination'!$I$2:$I$2336)</f>
        <v>Underweight</v>
      </c>
      <c r="K335" s="1" t="str">
        <f t="shared" si="10"/>
        <v>Diabetic</v>
      </c>
      <c r="L335" s="12">
        <f>_xlfn.XLOOKUP(A335,'Hospitalisation Details'!$A$2:$A$2339,'Hospitalisation Details'!$L$2:$L$2339)</f>
        <v>27701</v>
      </c>
      <c r="M335" s="14">
        <f>_xlfn.XLOOKUP(A335,'Hospitalisation Details'!$A$2:$A$2339,'Hospitalisation Details'!$F$2:$F$2339)</f>
        <v>29583.8</v>
      </c>
      <c r="N335" s="1" t="str">
        <f>_xlfn.XLOOKUP(A335,'Hospitalisation Details'!$A$2:$A$2339,'Hospitalisation Details'!$G$2:$G$2339)</f>
        <v>tier - 1</v>
      </c>
      <c r="O335" s="1" t="str">
        <f>_xlfn.XLOOKUP(A335,'Hospitalisation Details'!$A$2:$A$2339,'Hospitalisation Details'!$H$2:$H$2339)</f>
        <v>tier - 1</v>
      </c>
      <c r="P335" s="1" t="str">
        <f>_xlfn.XLOOKUP(A335,'Hospitalisation Details'!$A$2:$A$2339,'Hospitalisation Details'!$I$2:$I$2339)</f>
        <v>R1011</v>
      </c>
      <c r="Q335" s="75">
        <f>_xlfn.XLOOKUP(A335,'Hospitalisation Details'!$A$2:$A$2339,'Hospitalisation Details'!$M$2:$M$2339)</f>
        <v>47</v>
      </c>
      <c r="R335" s="1" t="str">
        <f t="shared" si="11"/>
        <v>Middle Aged</v>
      </c>
    </row>
    <row r="336" spans="1:18" ht="15.6" x14ac:dyDescent="0.3">
      <c r="A336" s="4" t="s">
        <v>335</v>
      </c>
      <c r="B336" s="1" t="str">
        <f>_xlfn.XLOOKUP(A336,'Customer Names'!$A$2:$A$2336,'Customer Names'!$D$2:$D$2336)</f>
        <v xml:space="preserve"> Emma</v>
      </c>
      <c r="C336" s="1">
        <f>_xlfn.XLOOKUP(A336,'Midical Examination'!$A$2:$A$2336,'Midical Examination'!$B$2:$B$2336)</f>
        <v>27.74</v>
      </c>
      <c r="D336" s="1">
        <f>_xlfn.XLOOKUP(A336,'Midical Examination'!$A$2:$A$2336,'Midical Examination'!$C$2:$C$2336)</f>
        <v>4.68</v>
      </c>
      <c r="E336" s="7" t="str">
        <f>_xlfn.XLOOKUP(A336,'Midical Examination'!$A$2:$A$2336,'Midical Examination'!$D$2:$D$2336)</f>
        <v>yes</v>
      </c>
      <c r="F336" s="7" t="str">
        <f>_xlfn.XLOOKUP(A336,'Midical Examination'!$A$2:$A$2336,'Midical Examination'!$E$2:$E$2336)</f>
        <v>No</v>
      </c>
      <c r="G336" s="7" t="str">
        <f>_xlfn.XLOOKUP(A336,'Midical Examination'!$A$2:$A$2336,'Midical Examination'!$F$2:$F$2336)</f>
        <v>No</v>
      </c>
      <c r="H336" s="13">
        <f>_xlfn.XLOOKUP(A336,'Midical Examination'!$A$2:$A$2336,'Midical Examination'!$G$2:$G$2336)</f>
        <v>2</v>
      </c>
      <c r="I336" s="7" t="str">
        <f>_xlfn.XLOOKUP(A336,'Midical Examination'!$A$2:$A$2336,'Midical Examination'!$H$2:$H$2336)</f>
        <v>yes</v>
      </c>
      <c r="J336" s="1" t="str">
        <f>_xlfn.XLOOKUP(A336,'Midical Examination'!$A$2:$A$2336,'Midical Examination'!$I$2:$I$2336)</f>
        <v>Overweight</v>
      </c>
      <c r="K336" s="1" t="str">
        <f t="shared" si="10"/>
        <v>Normal</v>
      </c>
      <c r="L336" s="12">
        <f>_xlfn.XLOOKUP(A336,'Hospitalisation Details'!$A$2:$A$2339,'Hospitalisation Details'!$L$2:$L$2339)</f>
        <v>21843</v>
      </c>
      <c r="M336" s="14">
        <f>_xlfn.XLOOKUP(A336,'Hospitalisation Details'!$A$2:$A$2339,'Hospitalisation Details'!$F$2:$F$2339)</f>
        <v>29523.17</v>
      </c>
      <c r="N336" s="1" t="str">
        <f>_xlfn.XLOOKUP(A336,'Hospitalisation Details'!$A$2:$A$2339,'Hospitalisation Details'!$G$2:$G$2339)</f>
        <v>tier - 1</v>
      </c>
      <c r="O336" s="1" t="str">
        <f>_xlfn.XLOOKUP(A336,'Hospitalisation Details'!$A$2:$A$2339,'Hospitalisation Details'!$H$2:$H$2339)</f>
        <v>tier - 2</v>
      </c>
      <c r="P336" s="1" t="str">
        <f>_xlfn.XLOOKUP(A336,'Hospitalisation Details'!$A$2:$A$2339,'Hospitalisation Details'!$I$2:$I$2339)</f>
        <v>R1024</v>
      </c>
      <c r="Q336" s="75">
        <f>_xlfn.XLOOKUP(A336,'Hospitalisation Details'!$A$2:$A$2339,'Hospitalisation Details'!$M$2:$M$2339)</f>
        <v>63</v>
      </c>
      <c r="R336" s="1" t="str">
        <f t="shared" si="11"/>
        <v>Senior</v>
      </c>
    </row>
    <row r="337" spans="1:18" ht="15.6" x14ac:dyDescent="0.3">
      <c r="A337" s="4" t="s">
        <v>336</v>
      </c>
      <c r="B337" s="1" t="str">
        <f>_xlfn.XLOOKUP(A337,'Customer Names'!$A$2:$A$2336,'Customer Names'!$D$2:$D$2336)</f>
        <v xml:space="preserve"> Nathan A</v>
      </c>
      <c r="C337" s="1">
        <f>_xlfn.XLOOKUP(A337,'Midical Examination'!$A$2:$A$2336,'Midical Examination'!$B$2:$B$2336)</f>
        <v>24.2</v>
      </c>
      <c r="D337" s="1">
        <f>_xlfn.XLOOKUP(A337,'Midical Examination'!$A$2:$A$2336,'Midical Examination'!$C$2:$C$2336)</f>
        <v>6.15</v>
      </c>
      <c r="E337" s="7" t="str">
        <f>_xlfn.XLOOKUP(A337,'Midical Examination'!$A$2:$A$2336,'Midical Examination'!$D$2:$D$2336)</f>
        <v>No</v>
      </c>
      <c r="F337" s="7" t="str">
        <f>_xlfn.XLOOKUP(A337,'Midical Examination'!$A$2:$A$2336,'Midical Examination'!$E$2:$E$2336)</f>
        <v>No</v>
      </c>
      <c r="G337" s="7" t="str">
        <f>_xlfn.XLOOKUP(A337,'Midical Examination'!$A$2:$A$2336,'Midical Examination'!$F$2:$F$2336)</f>
        <v>No</v>
      </c>
      <c r="H337" s="13">
        <f>_xlfn.XLOOKUP(A337,'Midical Examination'!$A$2:$A$2336,'Midical Examination'!$G$2:$G$2336)</f>
        <v>1</v>
      </c>
      <c r="I337" s="7" t="str">
        <f>_xlfn.XLOOKUP(A337,'Midical Examination'!$A$2:$A$2336,'Midical Examination'!$H$2:$H$2336)</f>
        <v>yes</v>
      </c>
      <c r="J337" s="1" t="str">
        <f>_xlfn.XLOOKUP(A337,'Midical Examination'!$A$2:$A$2336,'Midical Examination'!$I$2:$I$2336)</f>
        <v>Normal Weight</v>
      </c>
      <c r="K337" s="1" t="str">
        <f t="shared" si="10"/>
        <v>Pre-Diabetic</v>
      </c>
      <c r="L337" s="12">
        <f>_xlfn.XLOOKUP(A337,'Hospitalisation Details'!$A$2:$A$2339,'Hospitalisation Details'!$L$2:$L$2339)</f>
        <v>31974</v>
      </c>
      <c r="M337" s="14">
        <f>_xlfn.XLOOKUP(A337,'Hospitalisation Details'!$A$2:$A$2339,'Hospitalisation Details'!$F$2:$F$2339)</f>
        <v>29443.59</v>
      </c>
      <c r="N337" s="1" t="str">
        <f>_xlfn.XLOOKUP(A337,'Hospitalisation Details'!$A$2:$A$2339,'Hospitalisation Details'!$G$2:$G$2339)</f>
        <v>tier - 1</v>
      </c>
      <c r="O337" s="1" t="str">
        <f>_xlfn.XLOOKUP(A337,'Hospitalisation Details'!$A$2:$A$2339,'Hospitalisation Details'!$H$2:$H$2339)</f>
        <v>tier - 1</v>
      </c>
      <c r="P337" s="1" t="str">
        <f>_xlfn.XLOOKUP(A337,'Hospitalisation Details'!$A$2:$A$2339,'Hospitalisation Details'!$I$2:$I$2339)</f>
        <v>R1011</v>
      </c>
      <c r="Q337" s="75">
        <f>_xlfn.XLOOKUP(A337,'Hospitalisation Details'!$A$2:$A$2339,'Hospitalisation Details'!$M$2:$M$2339)</f>
        <v>35</v>
      </c>
      <c r="R337" s="1" t="str">
        <f t="shared" si="11"/>
        <v>Adult</v>
      </c>
    </row>
    <row r="338" spans="1:18" ht="15.6" x14ac:dyDescent="0.3">
      <c r="A338" s="4" t="s">
        <v>337</v>
      </c>
      <c r="B338" s="1" t="str">
        <f>_xlfn.XLOOKUP(A338,'Customer Names'!$A$2:$A$2336,'Customer Names'!$D$2:$D$2336)</f>
        <v xml:space="preserve"> Kathryn</v>
      </c>
      <c r="C338" s="1">
        <f>_xlfn.XLOOKUP(A338,'Midical Examination'!$A$2:$A$2336,'Midical Examination'!$B$2:$B$2336)</f>
        <v>22.03</v>
      </c>
      <c r="D338" s="1">
        <f>_xlfn.XLOOKUP(A338,'Midical Examination'!$A$2:$A$2336,'Midical Examination'!$C$2:$C$2336)</f>
        <v>4.28</v>
      </c>
      <c r="E338" s="7" t="str">
        <f>_xlfn.XLOOKUP(A338,'Midical Examination'!$A$2:$A$2336,'Midical Examination'!$D$2:$D$2336)</f>
        <v>yes</v>
      </c>
      <c r="F338" s="7" t="str">
        <f>_xlfn.XLOOKUP(A338,'Midical Examination'!$A$2:$A$2336,'Midical Examination'!$E$2:$E$2336)</f>
        <v>No</v>
      </c>
      <c r="G338" s="7" t="str">
        <f>_xlfn.XLOOKUP(A338,'Midical Examination'!$A$2:$A$2336,'Midical Examination'!$F$2:$F$2336)</f>
        <v>No</v>
      </c>
      <c r="H338" s="13">
        <f>_xlfn.XLOOKUP(A338,'Midical Examination'!$A$2:$A$2336,'Midical Examination'!$G$2:$G$2336)</f>
        <v>0</v>
      </c>
      <c r="I338" s="7" t="str">
        <f>_xlfn.XLOOKUP(A338,'Midical Examination'!$A$2:$A$2336,'Midical Examination'!$H$2:$H$2336)</f>
        <v>yes</v>
      </c>
      <c r="J338" s="1" t="str">
        <f>_xlfn.XLOOKUP(A338,'Midical Examination'!$A$2:$A$2336,'Midical Examination'!$I$2:$I$2336)</f>
        <v>Normal Weight</v>
      </c>
      <c r="K338" s="1" t="str">
        <f t="shared" si="10"/>
        <v>Normal</v>
      </c>
      <c r="L338" s="12">
        <f>_xlfn.XLOOKUP(A338,'Hospitalisation Details'!$A$2:$A$2339,'Hospitalisation Details'!$L$2:$L$2339)</f>
        <v>31358</v>
      </c>
      <c r="M338" s="14">
        <f>_xlfn.XLOOKUP(A338,'Hospitalisation Details'!$A$2:$A$2339,'Hospitalisation Details'!$F$2:$F$2339)</f>
        <v>29352.560000000001</v>
      </c>
      <c r="N338" s="1" t="str">
        <f>_xlfn.XLOOKUP(A338,'Hospitalisation Details'!$A$2:$A$2339,'Hospitalisation Details'!$G$2:$G$2339)</f>
        <v>tier - 1</v>
      </c>
      <c r="O338" s="1" t="str">
        <f>_xlfn.XLOOKUP(A338,'Hospitalisation Details'!$A$2:$A$2339,'Hospitalisation Details'!$H$2:$H$2339)</f>
        <v>tier - 1</v>
      </c>
      <c r="P338" s="1" t="str">
        <f>_xlfn.XLOOKUP(A338,'Hospitalisation Details'!$A$2:$A$2339,'Hospitalisation Details'!$I$2:$I$2339)</f>
        <v>R1011</v>
      </c>
      <c r="Q338" s="75">
        <f>_xlfn.XLOOKUP(A338,'Hospitalisation Details'!$A$2:$A$2339,'Hospitalisation Details'!$M$2:$M$2339)</f>
        <v>37</v>
      </c>
      <c r="R338" s="1" t="str">
        <f t="shared" si="11"/>
        <v>Adult</v>
      </c>
    </row>
    <row r="339" spans="1:18" ht="15.6" x14ac:dyDescent="0.3">
      <c r="A339" s="4" t="s">
        <v>338</v>
      </c>
      <c r="B339" s="1" t="str">
        <f>_xlfn.XLOOKUP(A339,'Customer Names'!$A$2:$A$2336,'Customer Names'!$D$2:$D$2336)</f>
        <v xml:space="preserve"> Elizabeth H</v>
      </c>
      <c r="C339" s="1">
        <f>_xlfn.XLOOKUP(A339,'Midical Examination'!$A$2:$A$2336,'Midical Examination'!$B$2:$B$2336)</f>
        <v>26.885000000000002</v>
      </c>
      <c r="D339" s="1">
        <f>_xlfn.XLOOKUP(A339,'Midical Examination'!$A$2:$A$2336,'Midical Examination'!$C$2:$C$2336)</f>
        <v>9.86</v>
      </c>
      <c r="E339" s="7" t="str">
        <f>_xlfn.XLOOKUP(A339,'Midical Examination'!$A$2:$A$2336,'Midical Examination'!$D$2:$D$2336)</f>
        <v>No</v>
      </c>
      <c r="F339" s="7" t="str">
        <f>_xlfn.XLOOKUP(A339,'Midical Examination'!$A$2:$A$2336,'Midical Examination'!$E$2:$E$2336)</f>
        <v>No</v>
      </c>
      <c r="G339" s="7" t="str">
        <f>_xlfn.XLOOKUP(A339,'Midical Examination'!$A$2:$A$2336,'Midical Examination'!$F$2:$F$2336)</f>
        <v>No</v>
      </c>
      <c r="H339" s="13">
        <f>_xlfn.XLOOKUP(A339,'Midical Examination'!$A$2:$A$2336,'Midical Examination'!$G$2:$G$2336)</f>
        <v>3</v>
      </c>
      <c r="I339" s="7" t="str">
        <f>_xlfn.XLOOKUP(A339,'Midical Examination'!$A$2:$A$2336,'Midical Examination'!$H$2:$H$2336)</f>
        <v>yes</v>
      </c>
      <c r="J339" s="1" t="str">
        <f>_xlfn.XLOOKUP(A339,'Midical Examination'!$A$2:$A$2336,'Midical Examination'!$I$2:$I$2336)</f>
        <v>Overweight</v>
      </c>
      <c r="K339" s="1" t="str">
        <f t="shared" si="10"/>
        <v>Diabetic</v>
      </c>
      <c r="L339" s="12">
        <f>_xlfn.XLOOKUP(A339,'Hospitalisation Details'!$A$2:$A$2339,'Hospitalisation Details'!$L$2:$L$2339)</f>
        <v>21341</v>
      </c>
      <c r="M339" s="14">
        <f>_xlfn.XLOOKUP(A339,'Hospitalisation Details'!$A$2:$A$2339,'Hospitalisation Details'!$F$2:$F$2339)</f>
        <v>29330.98</v>
      </c>
      <c r="N339" s="1" t="str">
        <f>_xlfn.XLOOKUP(A339,'Hospitalisation Details'!$A$2:$A$2339,'Hospitalisation Details'!$G$2:$G$2339)</f>
        <v>tier - 1</v>
      </c>
      <c r="O339" s="1" t="str">
        <f>_xlfn.XLOOKUP(A339,'Hospitalisation Details'!$A$2:$A$2339,'Hospitalisation Details'!$H$2:$H$2339)</f>
        <v>tier - 2</v>
      </c>
      <c r="P339" s="1" t="str">
        <f>_xlfn.XLOOKUP(A339,'Hospitalisation Details'!$A$2:$A$2339,'Hospitalisation Details'!$I$2:$I$2339)</f>
        <v>R1012</v>
      </c>
      <c r="Q339" s="75">
        <f>_xlfn.XLOOKUP(A339,'Hospitalisation Details'!$A$2:$A$2339,'Hospitalisation Details'!$M$2:$M$2339)</f>
        <v>65</v>
      </c>
      <c r="R339" s="1" t="str">
        <f t="shared" si="11"/>
        <v>Senior</v>
      </c>
    </row>
    <row r="340" spans="1:18" ht="15.6" x14ac:dyDescent="0.3">
      <c r="A340" s="4" t="s">
        <v>339</v>
      </c>
      <c r="B340" s="1" t="str">
        <f>_xlfn.XLOOKUP(A340,'Customer Names'!$A$2:$A$2336,'Customer Names'!$D$2:$D$2336)</f>
        <v xml:space="preserve"> Ben</v>
      </c>
      <c r="C340" s="1">
        <f>_xlfn.XLOOKUP(A340,'Midical Examination'!$A$2:$A$2336,'Midical Examination'!$B$2:$B$2336)</f>
        <v>16.36</v>
      </c>
      <c r="D340" s="1">
        <f>_xlfn.XLOOKUP(A340,'Midical Examination'!$A$2:$A$2336,'Midical Examination'!$C$2:$C$2336)</f>
        <v>11.19</v>
      </c>
      <c r="E340" s="7" t="str">
        <f>_xlfn.XLOOKUP(A340,'Midical Examination'!$A$2:$A$2336,'Midical Examination'!$D$2:$D$2336)</f>
        <v>No</v>
      </c>
      <c r="F340" s="7" t="str">
        <f>_xlfn.XLOOKUP(A340,'Midical Examination'!$A$2:$A$2336,'Midical Examination'!$E$2:$E$2336)</f>
        <v>No</v>
      </c>
      <c r="G340" s="7" t="str">
        <f>_xlfn.XLOOKUP(A340,'Midical Examination'!$A$2:$A$2336,'Midical Examination'!$F$2:$F$2336)</f>
        <v>No</v>
      </c>
      <c r="H340" s="13">
        <f>_xlfn.XLOOKUP(A340,'Midical Examination'!$A$2:$A$2336,'Midical Examination'!$G$2:$G$2336)</f>
        <v>0</v>
      </c>
      <c r="I340" s="7" t="str">
        <f>_xlfn.XLOOKUP(A340,'Midical Examination'!$A$2:$A$2336,'Midical Examination'!$H$2:$H$2336)</f>
        <v>yes</v>
      </c>
      <c r="J340" s="1" t="str">
        <f>_xlfn.XLOOKUP(A340,'Midical Examination'!$A$2:$A$2336,'Midical Examination'!$I$2:$I$2336)</f>
        <v>Underweight</v>
      </c>
      <c r="K340" s="1" t="str">
        <f t="shared" si="10"/>
        <v>Diabetic</v>
      </c>
      <c r="L340" s="12">
        <f>_xlfn.XLOOKUP(A340,'Hospitalisation Details'!$A$2:$A$2339,'Hospitalisation Details'!$L$2:$L$2339)</f>
        <v>28692</v>
      </c>
      <c r="M340" s="14">
        <f>_xlfn.XLOOKUP(A340,'Hospitalisation Details'!$A$2:$A$2339,'Hospitalisation Details'!$F$2:$F$2339)</f>
        <v>29227.599999999999</v>
      </c>
      <c r="N340" s="1" t="str">
        <f>_xlfn.XLOOKUP(A340,'Hospitalisation Details'!$A$2:$A$2339,'Hospitalisation Details'!$G$2:$G$2339)</f>
        <v>tier - 1</v>
      </c>
      <c r="O340" s="1" t="str">
        <f>_xlfn.XLOOKUP(A340,'Hospitalisation Details'!$A$2:$A$2339,'Hospitalisation Details'!$H$2:$H$2339)</f>
        <v>tier - 3</v>
      </c>
      <c r="P340" s="1" t="str">
        <f>_xlfn.XLOOKUP(A340,'Hospitalisation Details'!$A$2:$A$2339,'Hospitalisation Details'!$I$2:$I$2339)</f>
        <v>R1012</v>
      </c>
      <c r="Q340" s="75">
        <f>_xlfn.XLOOKUP(A340,'Hospitalisation Details'!$A$2:$A$2339,'Hospitalisation Details'!$M$2:$M$2339)</f>
        <v>44</v>
      </c>
      <c r="R340" s="1" t="str">
        <f t="shared" si="11"/>
        <v>Middle Aged</v>
      </c>
    </row>
    <row r="341" spans="1:18" ht="15.6" x14ac:dyDescent="0.3">
      <c r="A341" s="4" t="s">
        <v>340</v>
      </c>
      <c r="B341" s="1" t="str">
        <f>_xlfn.XLOOKUP(A341,'Customer Names'!$A$2:$A$2336,'Customer Names'!$D$2:$D$2336)</f>
        <v xml:space="preserve"> Cheryl A</v>
      </c>
      <c r="C341" s="1">
        <f>_xlfn.XLOOKUP(A341,'Midical Examination'!$A$2:$A$2336,'Midical Examination'!$B$2:$B$2336)</f>
        <v>32.299999999999997</v>
      </c>
      <c r="D341" s="1">
        <f>_xlfn.XLOOKUP(A341,'Midical Examination'!$A$2:$A$2336,'Midical Examination'!$C$2:$C$2336)</f>
        <v>4.8899999999999997</v>
      </c>
      <c r="E341" s="7" t="str">
        <f>_xlfn.XLOOKUP(A341,'Midical Examination'!$A$2:$A$2336,'Midical Examination'!$D$2:$D$2336)</f>
        <v>yes</v>
      </c>
      <c r="F341" s="7" t="str">
        <f>_xlfn.XLOOKUP(A341,'Midical Examination'!$A$2:$A$2336,'Midical Examination'!$E$2:$E$2336)</f>
        <v>No</v>
      </c>
      <c r="G341" s="7" t="str">
        <f>_xlfn.XLOOKUP(A341,'Midical Examination'!$A$2:$A$2336,'Midical Examination'!$F$2:$F$2336)</f>
        <v>Yes</v>
      </c>
      <c r="H341" s="13">
        <f>_xlfn.XLOOKUP(A341,'Midical Examination'!$A$2:$A$2336,'Midical Examination'!$G$2:$G$2336)</f>
        <v>1</v>
      </c>
      <c r="I341" s="7" t="str">
        <f>_xlfn.XLOOKUP(A341,'Midical Examination'!$A$2:$A$2336,'Midical Examination'!$H$2:$H$2336)</f>
        <v>No</v>
      </c>
      <c r="J341" s="1" t="str">
        <f>_xlfn.XLOOKUP(A341,'Midical Examination'!$A$2:$A$2336,'Midical Examination'!$I$2:$I$2336)</f>
        <v>Obesity</v>
      </c>
      <c r="K341" s="1" t="str">
        <f t="shared" si="10"/>
        <v>Normal</v>
      </c>
      <c r="L341" s="12">
        <f>_xlfn.XLOOKUP(A341,'Hospitalisation Details'!$A$2:$A$2339,'Hospitalisation Details'!$L$2:$L$2339)</f>
        <v>25393</v>
      </c>
      <c r="M341" s="14">
        <f>_xlfn.XLOOKUP(A341,'Hospitalisation Details'!$A$2:$A$2339,'Hospitalisation Details'!$F$2:$F$2339)</f>
        <v>29186.48</v>
      </c>
      <c r="N341" s="1" t="str">
        <f>_xlfn.XLOOKUP(A341,'Hospitalisation Details'!$A$2:$A$2339,'Hospitalisation Details'!$G$2:$G$2339)</f>
        <v>tier - 1</v>
      </c>
      <c r="O341" s="1" t="str">
        <f>_xlfn.XLOOKUP(A341,'Hospitalisation Details'!$A$2:$A$2339,'Hospitalisation Details'!$H$2:$H$2339)</f>
        <v>tier - 3</v>
      </c>
      <c r="P341" s="1" t="str">
        <f>_xlfn.XLOOKUP(A341,'Hospitalisation Details'!$A$2:$A$2339,'Hospitalisation Details'!$I$2:$I$2339)</f>
        <v>R1024</v>
      </c>
      <c r="Q341" s="75">
        <f>_xlfn.XLOOKUP(A341,'Hospitalisation Details'!$A$2:$A$2339,'Hospitalisation Details'!$M$2:$M$2339)</f>
        <v>53</v>
      </c>
      <c r="R341" s="1" t="str">
        <f t="shared" si="11"/>
        <v>Middle Aged</v>
      </c>
    </row>
    <row r="342" spans="1:18" ht="15.6" x14ac:dyDescent="0.3">
      <c r="A342" s="4" t="s">
        <v>341</v>
      </c>
      <c r="B342" s="1" t="str">
        <f>_xlfn.XLOOKUP(A342,'Customer Names'!$A$2:$A$2336,'Customer Names'!$D$2:$D$2336)</f>
        <v xml:space="preserve"> Kimberly A</v>
      </c>
      <c r="C342" s="1">
        <f>_xlfn.XLOOKUP(A342,'Midical Examination'!$A$2:$A$2336,'Midical Examination'!$B$2:$B$2336)</f>
        <v>16.05</v>
      </c>
      <c r="D342" s="1">
        <f>_xlfn.XLOOKUP(A342,'Midical Examination'!$A$2:$A$2336,'Midical Examination'!$C$2:$C$2336)</f>
        <v>4.3499999999999996</v>
      </c>
      <c r="E342" s="7" t="str">
        <f>_xlfn.XLOOKUP(A342,'Midical Examination'!$A$2:$A$2336,'Midical Examination'!$D$2:$D$2336)</f>
        <v>yes</v>
      </c>
      <c r="F342" s="7" t="str">
        <f>_xlfn.XLOOKUP(A342,'Midical Examination'!$A$2:$A$2336,'Midical Examination'!$E$2:$E$2336)</f>
        <v>No</v>
      </c>
      <c r="G342" s="7" t="str">
        <f>_xlfn.XLOOKUP(A342,'Midical Examination'!$A$2:$A$2336,'Midical Examination'!$F$2:$F$2336)</f>
        <v>No</v>
      </c>
      <c r="H342" s="13">
        <f>_xlfn.XLOOKUP(A342,'Midical Examination'!$A$2:$A$2336,'Midical Examination'!$G$2:$G$2336)</f>
        <v>0</v>
      </c>
      <c r="I342" s="7" t="str">
        <f>_xlfn.XLOOKUP(A342,'Midical Examination'!$A$2:$A$2336,'Midical Examination'!$H$2:$H$2336)</f>
        <v>yes</v>
      </c>
      <c r="J342" s="1" t="str">
        <f>_xlfn.XLOOKUP(A342,'Midical Examination'!$A$2:$A$2336,'Midical Examination'!$I$2:$I$2336)</f>
        <v>Underweight</v>
      </c>
      <c r="K342" s="1" t="str">
        <f t="shared" si="10"/>
        <v>Normal</v>
      </c>
      <c r="L342" s="12">
        <f>_xlfn.XLOOKUP(A342,'Hospitalisation Details'!$A$2:$A$2339,'Hospitalisation Details'!$L$2:$L$2339)</f>
        <v>28072</v>
      </c>
      <c r="M342" s="14">
        <f>_xlfn.XLOOKUP(A342,'Hospitalisation Details'!$A$2:$A$2339,'Hospitalisation Details'!$F$2:$F$2339)</f>
        <v>29160.39</v>
      </c>
      <c r="N342" s="1" t="str">
        <f>_xlfn.XLOOKUP(A342,'Hospitalisation Details'!$A$2:$A$2339,'Hospitalisation Details'!$G$2:$G$2339)</f>
        <v>tier - 1</v>
      </c>
      <c r="O342" s="1" t="str">
        <f>_xlfn.XLOOKUP(A342,'Hospitalisation Details'!$A$2:$A$2339,'Hospitalisation Details'!$H$2:$H$2339)</f>
        <v>tier - 2</v>
      </c>
      <c r="P342" s="1" t="str">
        <f>_xlfn.XLOOKUP(A342,'Hospitalisation Details'!$A$2:$A$2339,'Hospitalisation Details'!$I$2:$I$2339)</f>
        <v>R1011</v>
      </c>
      <c r="Q342" s="75">
        <f>_xlfn.XLOOKUP(A342,'Hospitalisation Details'!$A$2:$A$2339,'Hospitalisation Details'!$M$2:$M$2339)</f>
        <v>46</v>
      </c>
      <c r="R342" s="1" t="str">
        <f t="shared" si="11"/>
        <v>Middle Aged</v>
      </c>
    </row>
    <row r="343" spans="1:18" ht="15.6" x14ac:dyDescent="0.3">
      <c r="A343" s="4" t="s">
        <v>342</v>
      </c>
      <c r="B343" s="1" t="str">
        <f>_xlfn.XLOOKUP(A343,'Customer Names'!$A$2:$A$2336,'Customer Names'!$D$2:$D$2336)</f>
        <v xml:space="preserve"> Cynthia</v>
      </c>
      <c r="C343" s="1">
        <f>_xlfn.XLOOKUP(A343,'Midical Examination'!$A$2:$A$2336,'Midical Examination'!$B$2:$B$2336)</f>
        <v>29.07</v>
      </c>
      <c r="D343" s="1">
        <f>_xlfn.XLOOKUP(A343,'Midical Examination'!$A$2:$A$2336,'Midical Examination'!$C$2:$C$2336)</f>
        <v>8.66</v>
      </c>
      <c r="E343" s="7" t="str">
        <f>_xlfn.XLOOKUP(A343,'Midical Examination'!$A$2:$A$2336,'Midical Examination'!$D$2:$D$2336)</f>
        <v>yes</v>
      </c>
      <c r="F343" s="7" t="str">
        <f>_xlfn.XLOOKUP(A343,'Midical Examination'!$A$2:$A$2336,'Midical Examination'!$E$2:$E$2336)</f>
        <v>No</v>
      </c>
      <c r="G343" s="7" t="str">
        <f>_xlfn.XLOOKUP(A343,'Midical Examination'!$A$2:$A$2336,'Midical Examination'!$F$2:$F$2336)</f>
        <v>No</v>
      </c>
      <c r="H343" s="13">
        <f>_xlfn.XLOOKUP(A343,'Midical Examination'!$A$2:$A$2336,'Midical Examination'!$G$2:$G$2336)</f>
        <v>2</v>
      </c>
      <c r="I343" s="7" t="str">
        <f>_xlfn.XLOOKUP(A343,'Midical Examination'!$A$2:$A$2336,'Midical Examination'!$H$2:$H$2336)</f>
        <v>yes</v>
      </c>
      <c r="J343" s="1" t="str">
        <f>_xlfn.XLOOKUP(A343,'Midical Examination'!$A$2:$A$2336,'Midical Examination'!$I$2:$I$2336)</f>
        <v>Overweight</v>
      </c>
      <c r="K343" s="1" t="str">
        <f t="shared" si="10"/>
        <v>Diabetic</v>
      </c>
      <c r="L343" s="12">
        <f>_xlfn.XLOOKUP(A343,'Hospitalisation Details'!$A$2:$A$2339,'Hospitalisation Details'!$L$2:$L$2339)</f>
        <v>22639</v>
      </c>
      <c r="M343" s="14">
        <f>_xlfn.XLOOKUP(A343,'Hospitalisation Details'!$A$2:$A$2339,'Hospitalisation Details'!$F$2:$F$2339)</f>
        <v>29141.360000000001</v>
      </c>
      <c r="N343" s="1" t="str">
        <f>_xlfn.XLOOKUP(A343,'Hospitalisation Details'!$A$2:$A$2339,'Hospitalisation Details'!$G$2:$G$2339)</f>
        <v>tier - 1</v>
      </c>
      <c r="O343" s="1" t="str">
        <f>_xlfn.XLOOKUP(A343,'Hospitalisation Details'!$A$2:$A$2339,'Hospitalisation Details'!$H$2:$H$2339)</f>
        <v>tier - 3</v>
      </c>
      <c r="P343" s="1" t="str">
        <f>_xlfn.XLOOKUP(A343,'Hospitalisation Details'!$A$2:$A$2339,'Hospitalisation Details'!$I$2:$I$2339)</f>
        <v>R1012</v>
      </c>
      <c r="Q343" s="75">
        <f>_xlfn.XLOOKUP(A343,'Hospitalisation Details'!$A$2:$A$2339,'Hospitalisation Details'!$M$2:$M$2339)</f>
        <v>61</v>
      </c>
      <c r="R343" s="1" t="str">
        <f t="shared" si="11"/>
        <v>Senior</v>
      </c>
    </row>
    <row r="344" spans="1:18" ht="15.6" x14ac:dyDescent="0.3">
      <c r="A344" s="4" t="s">
        <v>343</v>
      </c>
      <c r="B344" s="1" t="str">
        <f>_xlfn.XLOOKUP(A344,'Customer Names'!$A$2:$A$2336,'Customer Names'!$D$2:$D$2336)</f>
        <v xml:space="preserve"> Jessica</v>
      </c>
      <c r="C344" s="1">
        <f>_xlfn.XLOOKUP(A344,'Midical Examination'!$A$2:$A$2336,'Midical Examination'!$B$2:$B$2336)</f>
        <v>17.43</v>
      </c>
      <c r="D344" s="1">
        <f>_xlfn.XLOOKUP(A344,'Midical Examination'!$A$2:$A$2336,'Midical Examination'!$C$2:$C$2336)</f>
        <v>8.64</v>
      </c>
      <c r="E344" s="7" t="str">
        <f>_xlfn.XLOOKUP(A344,'Midical Examination'!$A$2:$A$2336,'Midical Examination'!$D$2:$D$2336)</f>
        <v>No</v>
      </c>
      <c r="F344" s="7" t="str">
        <f>_xlfn.XLOOKUP(A344,'Midical Examination'!$A$2:$A$2336,'Midical Examination'!$E$2:$E$2336)</f>
        <v>No</v>
      </c>
      <c r="G344" s="7" t="str">
        <f>_xlfn.XLOOKUP(A344,'Midical Examination'!$A$2:$A$2336,'Midical Examination'!$F$2:$F$2336)</f>
        <v>No</v>
      </c>
      <c r="H344" s="13">
        <f>_xlfn.XLOOKUP(A344,'Midical Examination'!$A$2:$A$2336,'Midical Examination'!$G$2:$G$2336)</f>
        <v>0</v>
      </c>
      <c r="I344" s="7" t="str">
        <f>_xlfn.XLOOKUP(A344,'Midical Examination'!$A$2:$A$2336,'Midical Examination'!$H$2:$H$2336)</f>
        <v>yes</v>
      </c>
      <c r="J344" s="1" t="str">
        <f>_xlfn.XLOOKUP(A344,'Midical Examination'!$A$2:$A$2336,'Midical Examination'!$I$2:$I$2336)</f>
        <v>Underweight</v>
      </c>
      <c r="K344" s="1" t="str">
        <f t="shared" si="10"/>
        <v>Diabetic</v>
      </c>
      <c r="L344" s="12">
        <f>_xlfn.XLOOKUP(A344,'Hospitalisation Details'!$A$2:$A$2339,'Hospitalisation Details'!$L$2:$L$2339)</f>
        <v>28823</v>
      </c>
      <c r="M344" s="14">
        <f>_xlfn.XLOOKUP(A344,'Hospitalisation Details'!$A$2:$A$2339,'Hospitalisation Details'!$F$2:$F$2339)</f>
        <v>29114.77</v>
      </c>
      <c r="N344" s="1" t="str">
        <f>_xlfn.XLOOKUP(A344,'Hospitalisation Details'!$A$2:$A$2339,'Hospitalisation Details'!$G$2:$G$2339)</f>
        <v>tier - 1</v>
      </c>
      <c r="O344" s="1" t="str">
        <f>_xlfn.XLOOKUP(A344,'Hospitalisation Details'!$A$2:$A$2339,'Hospitalisation Details'!$H$2:$H$2339)</f>
        <v>tier - 1</v>
      </c>
      <c r="P344" s="1" t="str">
        <f>_xlfn.XLOOKUP(A344,'Hospitalisation Details'!$A$2:$A$2339,'Hospitalisation Details'!$I$2:$I$2339)</f>
        <v>R1011</v>
      </c>
      <c r="Q344" s="75">
        <f>_xlfn.XLOOKUP(A344,'Hospitalisation Details'!$A$2:$A$2339,'Hospitalisation Details'!$M$2:$M$2339)</f>
        <v>44</v>
      </c>
      <c r="R344" s="1" t="str">
        <f t="shared" si="11"/>
        <v>Middle Aged</v>
      </c>
    </row>
    <row r="345" spans="1:18" ht="15.6" x14ac:dyDescent="0.3">
      <c r="A345" s="4" t="s">
        <v>344</v>
      </c>
      <c r="B345" s="1" t="str">
        <f>_xlfn.XLOOKUP(A345,'Customer Names'!$A$2:$A$2336,'Customer Names'!$D$2:$D$2336)</f>
        <v xml:space="preserve"> Bruce</v>
      </c>
      <c r="C345" s="1">
        <f>_xlfn.XLOOKUP(A345,'Midical Examination'!$A$2:$A$2336,'Midical Examination'!$B$2:$B$2336)</f>
        <v>19.329999999999998</v>
      </c>
      <c r="D345" s="1">
        <f>_xlfn.XLOOKUP(A345,'Midical Examination'!$A$2:$A$2336,'Midical Examination'!$C$2:$C$2336)</f>
        <v>4.2699999999999996</v>
      </c>
      <c r="E345" s="7" t="str">
        <f>_xlfn.XLOOKUP(A345,'Midical Examination'!$A$2:$A$2336,'Midical Examination'!$D$2:$D$2336)</f>
        <v>No</v>
      </c>
      <c r="F345" s="7" t="str">
        <f>_xlfn.XLOOKUP(A345,'Midical Examination'!$A$2:$A$2336,'Midical Examination'!$E$2:$E$2336)</f>
        <v>No</v>
      </c>
      <c r="G345" s="7" t="str">
        <f>_xlfn.XLOOKUP(A345,'Midical Examination'!$A$2:$A$2336,'Midical Examination'!$F$2:$F$2336)</f>
        <v>No</v>
      </c>
      <c r="H345" s="13">
        <f>_xlfn.XLOOKUP(A345,'Midical Examination'!$A$2:$A$2336,'Midical Examination'!$G$2:$G$2336)</f>
        <v>0</v>
      </c>
      <c r="I345" s="7" t="str">
        <f>_xlfn.XLOOKUP(A345,'Midical Examination'!$A$2:$A$2336,'Midical Examination'!$H$2:$H$2336)</f>
        <v>yes</v>
      </c>
      <c r="J345" s="1" t="str">
        <f>_xlfn.XLOOKUP(A345,'Midical Examination'!$A$2:$A$2336,'Midical Examination'!$I$2:$I$2336)</f>
        <v>Normal Weight</v>
      </c>
      <c r="K345" s="1" t="str">
        <f t="shared" si="10"/>
        <v>Normal</v>
      </c>
      <c r="L345" s="12">
        <f>_xlfn.XLOOKUP(A345,'Hospitalisation Details'!$A$2:$A$2339,'Hospitalisation Details'!$L$2:$L$2339)</f>
        <v>29416</v>
      </c>
      <c r="M345" s="14">
        <f>_xlfn.XLOOKUP(A345,'Hospitalisation Details'!$A$2:$A$2339,'Hospitalisation Details'!$F$2:$F$2339)</f>
        <v>29114.21</v>
      </c>
      <c r="N345" s="1" t="str">
        <f>_xlfn.XLOOKUP(A345,'Hospitalisation Details'!$A$2:$A$2339,'Hospitalisation Details'!$G$2:$G$2339)</f>
        <v>tier - 1</v>
      </c>
      <c r="O345" s="1" t="str">
        <f>_xlfn.XLOOKUP(A345,'Hospitalisation Details'!$A$2:$A$2339,'Hospitalisation Details'!$H$2:$H$2339)</f>
        <v>tier - 3</v>
      </c>
      <c r="P345" s="1" t="str">
        <f>_xlfn.XLOOKUP(A345,'Hospitalisation Details'!$A$2:$A$2339,'Hospitalisation Details'!$I$2:$I$2339)</f>
        <v>R1011</v>
      </c>
      <c r="Q345" s="75">
        <f>_xlfn.XLOOKUP(A345,'Hospitalisation Details'!$A$2:$A$2339,'Hospitalisation Details'!$M$2:$M$2339)</f>
        <v>42</v>
      </c>
      <c r="R345" s="1" t="str">
        <f t="shared" si="11"/>
        <v>Middle Aged</v>
      </c>
    </row>
    <row r="346" spans="1:18" ht="15.6" x14ac:dyDescent="0.3">
      <c r="A346" s="4" t="s">
        <v>345</v>
      </c>
      <c r="B346" s="1" t="str">
        <f>_xlfn.XLOOKUP(A346,'Customer Names'!$A$2:$A$2336,'Customer Names'!$D$2:$D$2336)</f>
        <v xml:space="preserve"> Allison</v>
      </c>
      <c r="C346" s="1">
        <f>_xlfn.XLOOKUP(A346,'Midical Examination'!$A$2:$A$2336,'Midical Examination'!$B$2:$B$2336)</f>
        <v>30.52</v>
      </c>
      <c r="D346" s="1">
        <f>_xlfn.XLOOKUP(A346,'Midical Examination'!$A$2:$A$2336,'Midical Examination'!$C$2:$C$2336)</f>
        <v>4.21</v>
      </c>
      <c r="E346" s="7" t="str">
        <f>_xlfn.XLOOKUP(A346,'Midical Examination'!$A$2:$A$2336,'Midical Examination'!$D$2:$D$2336)</f>
        <v>No</v>
      </c>
      <c r="F346" s="7" t="str">
        <f>_xlfn.XLOOKUP(A346,'Midical Examination'!$A$2:$A$2336,'Midical Examination'!$E$2:$E$2336)</f>
        <v>No</v>
      </c>
      <c r="G346" s="7" t="str">
        <f>_xlfn.XLOOKUP(A346,'Midical Examination'!$A$2:$A$2336,'Midical Examination'!$F$2:$F$2336)</f>
        <v>No</v>
      </c>
      <c r="H346" s="13">
        <f>_xlfn.XLOOKUP(A346,'Midical Examination'!$A$2:$A$2336,'Midical Examination'!$G$2:$G$2336)</f>
        <v>1</v>
      </c>
      <c r="I346" s="7" t="str">
        <f>_xlfn.XLOOKUP(A346,'Midical Examination'!$A$2:$A$2336,'Midical Examination'!$H$2:$H$2336)</f>
        <v>yes</v>
      </c>
      <c r="J346" s="1" t="str">
        <f>_xlfn.XLOOKUP(A346,'Midical Examination'!$A$2:$A$2336,'Midical Examination'!$I$2:$I$2336)</f>
        <v>Obesity</v>
      </c>
      <c r="K346" s="1" t="str">
        <f t="shared" si="10"/>
        <v>Normal</v>
      </c>
      <c r="L346" s="12">
        <f>_xlfn.XLOOKUP(A346,'Hospitalisation Details'!$A$2:$A$2339,'Hospitalisation Details'!$L$2:$L$2339)</f>
        <v>33792</v>
      </c>
      <c r="M346" s="14">
        <f>_xlfn.XLOOKUP(A346,'Hospitalisation Details'!$A$2:$A$2339,'Hospitalisation Details'!$F$2:$F$2339)</f>
        <v>29007.82</v>
      </c>
      <c r="N346" s="1" t="str">
        <f>_xlfn.XLOOKUP(A346,'Hospitalisation Details'!$A$2:$A$2339,'Hospitalisation Details'!$G$2:$G$2339)</f>
        <v>tier - 1</v>
      </c>
      <c r="O346" s="1" t="str">
        <f>_xlfn.XLOOKUP(A346,'Hospitalisation Details'!$A$2:$A$2339,'Hospitalisation Details'!$H$2:$H$2339)</f>
        <v>tier - 3</v>
      </c>
      <c r="P346" s="1" t="str">
        <f>_xlfn.XLOOKUP(A346,'Hospitalisation Details'!$A$2:$A$2339,'Hospitalisation Details'!$I$2:$I$2339)</f>
        <v>R1011</v>
      </c>
      <c r="Q346" s="75">
        <f>_xlfn.XLOOKUP(A346,'Hospitalisation Details'!$A$2:$A$2339,'Hospitalisation Details'!$M$2:$M$2339)</f>
        <v>30</v>
      </c>
      <c r="R346" s="1" t="str">
        <f t="shared" si="11"/>
        <v>Adult</v>
      </c>
    </row>
    <row r="347" spans="1:18" ht="15.6" x14ac:dyDescent="0.3">
      <c r="A347" s="4" t="s">
        <v>346</v>
      </c>
      <c r="B347" s="1" t="str">
        <f>_xlfn.XLOOKUP(A347,'Customer Names'!$A$2:$A$2336,'Customer Names'!$D$2:$D$2336)</f>
        <v xml:space="preserve"> Alex</v>
      </c>
      <c r="C347" s="1">
        <f>_xlfn.XLOOKUP(A347,'Midical Examination'!$A$2:$A$2336,'Midical Examination'!$B$2:$B$2336)</f>
        <v>39.21</v>
      </c>
      <c r="D347" s="1">
        <f>_xlfn.XLOOKUP(A347,'Midical Examination'!$A$2:$A$2336,'Midical Examination'!$C$2:$C$2336)</f>
        <v>5.04</v>
      </c>
      <c r="E347" s="7" t="str">
        <f>_xlfn.XLOOKUP(A347,'Midical Examination'!$A$2:$A$2336,'Midical Examination'!$D$2:$D$2336)</f>
        <v>No</v>
      </c>
      <c r="F347" s="7" t="str">
        <f>_xlfn.XLOOKUP(A347,'Midical Examination'!$A$2:$A$2336,'Midical Examination'!$E$2:$E$2336)</f>
        <v>No</v>
      </c>
      <c r="G347" s="7" t="str">
        <f>_xlfn.XLOOKUP(A347,'Midical Examination'!$A$2:$A$2336,'Midical Examination'!$F$2:$F$2336)</f>
        <v>Yes</v>
      </c>
      <c r="H347" s="13">
        <f>_xlfn.XLOOKUP(A347,'Midical Examination'!$A$2:$A$2336,'Midical Examination'!$G$2:$G$2336)</f>
        <v>1</v>
      </c>
      <c r="I347" s="7" t="str">
        <f>_xlfn.XLOOKUP(A347,'Midical Examination'!$A$2:$A$2336,'Midical Examination'!$H$2:$H$2336)</f>
        <v>yes</v>
      </c>
      <c r="J347" s="1" t="str">
        <f>_xlfn.XLOOKUP(A347,'Midical Examination'!$A$2:$A$2336,'Midical Examination'!$I$2:$I$2336)</f>
        <v>Obesity</v>
      </c>
      <c r="K347" s="1" t="str">
        <f t="shared" si="10"/>
        <v>Normal</v>
      </c>
      <c r="L347" s="12">
        <f>_xlfn.XLOOKUP(A347,'Hospitalisation Details'!$A$2:$A$2339,'Hospitalisation Details'!$L$2:$L$2339)</f>
        <v>37865</v>
      </c>
      <c r="M347" s="14">
        <f>_xlfn.XLOOKUP(A347,'Hospitalisation Details'!$A$2:$A$2339,'Hospitalisation Details'!$F$2:$F$2339)</f>
        <v>28998.68</v>
      </c>
      <c r="N347" s="1" t="str">
        <f>_xlfn.XLOOKUP(A347,'Hospitalisation Details'!$A$2:$A$2339,'Hospitalisation Details'!$G$2:$G$2339)</f>
        <v>tier - 1</v>
      </c>
      <c r="O347" s="1" t="str">
        <f>_xlfn.XLOOKUP(A347,'Hospitalisation Details'!$A$2:$A$2339,'Hospitalisation Details'!$H$2:$H$2339)</f>
        <v>tier - 3</v>
      </c>
      <c r="P347" s="1" t="str">
        <f>_xlfn.XLOOKUP(A347,'Hospitalisation Details'!$A$2:$A$2339,'Hospitalisation Details'!$I$2:$I$2339)</f>
        <v>R1011</v>
      </c>
      <c r="Q347" s="75">
        <f>_xlfn.XLOOKUP(A347,'Hospitalisation Details'!$A$2:$A$2339,'Hospitalisation Details'!$M$2:$M$2339)</f>
        <v>19</v>
      </c>
      <c r="R347" s="1" t="str">
        <f t="shared" si="11"/>
        <v>Young</v>
      </c>
    </row>
    <row r="348" spans="1:18" ht="15.6" x14ac:dyDescent="0.3">
      <c r="A348" s="4" t="s">
        <v>347</v>
      </c>
      <c r="B348" s="1" t="str">
        <f>_xlfn.XLOOKUP(A348,'Customer Names'!$A$2:$A$2336,'Customer Names'!$D$2:$D$2336)</f>
        <v xml:space="preserve"> Gabriela</v>
      </c>
      <c r="C348" s="1">
        <f>_xlfn.XLOOKUP(A348,'Midical Examination'!$A$2:$A$2336,'Midical Examination'!$B$2:$B$2336)</f>
        <v>26.98</v>
      </c>
      <c r="D348" s="1">
        <f>_xlfn.XLOOKUP(A348,'Midical Examination'!$A$2:$A$2336,'Midical Examination'!$C$2:$C$2336)</f>
        <v>5.21</v>
      </c>
      <c r="E348" s="7" t="str">
        <f>_xlfn.XLOOKUP(A348,'Midical Examination'!$A$2:$A$2336,'Midical Examination'!$D$2:$D$2336)</f>
        <v>yes</v>
      </c>
      <c r="F348" s="7" t="str">
        <f>_xlfn.XLOOKUP(A348,'Midical Examination'!$A$2:$A$2336,'Midical Examination'!$E$2:$E$2336)</f>
        <v>No</v>
      </c>
      <c r="G348" s="7" t="str">
        <f>_xlfn.XLOOKUP(A348,'Midical Examination'!$A$2:$A$2336,'Midical Examination'!$F$2:$F$2336)</f>
        <v>No</v>
      </c>
      <c r="H348" s="13">
        <f>_xlfn.XLOOKUP(A348,'Midical Examination'!$A$2:$A$2336,'Midical Examination'!$G$2:$G$2336)</f>
        <v>2</v>
      </c>
      <c r="I348" s="7" t="str">
        <f>_xlfn.XLOOKUP(A348,'Midical Examination'!$A$2:$A$2336,'Midical Examination'!$H$2:$H$2336)</f>
        <v>yes</v>
      </c>
      <c r="J348" s="1" t="str">
        <f>_xlfn.XLOOKUP(A348,'Midical Examination'!$A$2:$A$2336,'Midical Examination'!$I$2:$I$2336)</f>
        <v>Overweight</v>
      </c>
      <c r="K348" s="1" t="str">
        <f t="shared" si="10"/>
        <v>Normal</v>
      </c>
      <c r="L348" s="12">
        <f>_xlfn.XLOOKUP(A348,'Hospitalisation Details'!$A$2:$A$2339,'Hospitalisation Details'!$L$2:$L$2339)</f>
        <v>21889</v>
      </c>
      <c r="M348" s="14">
        <f>_xlfn.XLOOKUP(A348,'Hospitalisation Details'!$A$2:$A$2339,'Hospitalisation Details'!$F$2:$F$2339)</f>
        <v>28950.47</v>
      </c>
      <c r="N348" s="1" t="str">
        <f>_xlfn.XLOOKUP(A348,'Hospitalisation Details'!$A$2:$A$2339,'Hospitalisation Details'!$G$2:$G$2339)</f>
        <v>tier - 1</v>
      </c>
      <c r="O348" s="1" t="str">
        <f>_xlfn.XLOOKUP(A348,'Hospitalisation Details'!$A$2:$A$2339,'Hospitalisation Details'!$H$2:$H$2339)</f>
        <v>tier - 1</v>
      </c>
      <c r="P348" s="1" t="str">
        <f>_xlfn.XLOOKUP(A348,'Hospitalisation Details'!$A$2:$A$2339,'Hospitalisation Details'!$I$2:$I$2339)</f>
        <v>R1012</v>
      </c>
      <c r="Q348" s="75">
        <f>_xlfn.XLOOKUP(A348,'Hospitalisation Details'!$A$2:$A$2339,'Hospitalisation Details'!$M$2:$M$2339)</f>
        <v>63</v>
      </c>
      <c r="R348" s="1" t="str">
        <f t="shared" si="11"/>
        <v>Senior</v>
      </c>
    </row>
    <row r="349" spans="1:18" ht="15.6" x14ac:dyDescent="0.3">
      <c r="A349" s="4" t="s">
        <v>348</v>
      </c>
      <c r="B349" s="1" t="str">
        <f>_xlfn.XLOOKUP(A349,'Customer Names'!$A$2:$A$2336,'Customer Names'!$D$2:$D$2336)</f>
        <v xml:space="preserve"> Sharon</v>
      </c>
      <c r="C349" s="1">
        <f>_xlfn.XLOOKUP(A349,'Midical Examination'!$A$2:$A$2336,'Midical Examination'!$B$2:$B$2336)</f>
        <v>25.84</v>
      </c>
      <c r="D349" s="1">
        <f>_xlfn.XLOOKUP(A349,'Midical Examination'!$A$2:$A$2336,'Midical Examination'!$C$2:$C$2336)</f>
        <v>8.83</v>
      </c>
      <c r="E349" s="7" t="str">
        <f>_xlfn.XLOOKUP(A349,'Midical Examination'!$A$2:$A$2336,'Midical Examination'!$D$2:$D$2336)</f>
        <v>No</v>
      </c>
      <c r="F349" s="7" t="str">
        <f>_xlfn.XLOOKUP(A349,'Midical Examination'!$A$2:$A$2336,'Midical Examination'!$E$2:$E$2336)</f>
        <v>No</v>
      </c>
      <c r="G349" s="7" t="str">
        <f>_xlfn.XLOOKUP(A349,'Midical Examination'!$A$2:$A$2336,'Midical Examination'!$F$2:$F$2336)</f>
        <v>No</v>
      </c>
      <c r="H349" s="13">
        <f>_xlfn.XLOOKUP(A349,'Midical Examination'!$A$2:$A$2336,'Midical Examination'!$G$2:$G$2336)</f>
        <v>0</v>
      </c>
      <c r="I349" s="7" t="str">
        <f>_xlfn.XLOOKUP(A349,'Midical Examination'!$A$2:$A$2336,'Midical Examination'!$H$2:$H$2336)</f>
        <v>No</v>
      </c>
      <c r="J349" s="1" t="str">
        <f>_xlfn.XLOOKUP(A349,'Midical Examination'!$A$2:$A$2336,'Midical Examination'!$I$2:$I$2336)</f>
        <v>Overweight</v>
      </c>
      <c r="K349" s="1" t="str">
        <f t="shared" si="10"/>
        <v>Diabetic</v>
      </c>
      <c r="L349" s="12">
        <f>_xlfn.XLOOKUP(A349,'Hospitalisation Details'!$A$2:$A$2339,'Hospitalisation Details'!$L$2:$L$2339)</f>
        <v>22852</v>
      </c>
      <c r="M349" s="14">
        <f>_xlfn.XLOOKUP(A349,'Hospitalisation Details'!$A$2:$A$2339,'Hospitalisation Details'!$F$2:$F$2339)</f>
        <v>28923.14</v>
      </c>
      <c r="N349" s="1" t="str">
        <f>_xlfn.XLOOKUP(A349,'Hospitalisation Details'!$A$2:$A$2339,'Hospitalisation Details'!$G$2:$G$2339)</f>
        <v>tier - 1</v>
      </c>
      <c r="O349" s="1" t="str">
        <f>_xlfn.XLOOKUP(A349,'Hospitalisation Details'!$A$2:$A$2339,'Hospitalisation Details'!$H$2:$H$2339)</f>
        <v>tier - 1</v>
      </c>
      <c r="P349" s="1" t="str">
        <f>_xlfn.XLOOKUP(A349,'Hospitalisation Details'!$A$2:$A$2339,'Hospitalisation Details'!$I$2:$I$2339)</f>
        <v>R1012</v>
      </c>
      <c r="Q349" s="75">
        <f>_xlfn.XLOOKUP(A349,'Hospitalisation Details'!$A$2:$A$2339,'Hospitalisation Details'!$M$2:$M$2339)</f>
        <v>60</v>
      </c>
      <c r="R349" s="1" t="str">
        <f t="shared" si="11"/>
        <v>Senior</v>
      </c>
    </row>
    <row r="350" spans="1:18" ht="15.6" x14ac:dyDescent="0.3">
      <c r="A350" s="4" t="s">
        <v>349</v>
      </c>
      <c r="B350" s="1" t="str">
        <f>_xlfn.XLOOKUP(A350,'Customer Names'!$A$2:$A$2336,'Customer Names'!$D$2:$D$2336)</f>
        <v xml:space="preserve"> Jason A</v>
      </c>
      <c r="C350" s="1">
        <f>_xlfn.XLOOKUP(A350,'Midical Examination'!$A$2:$A$2336,'Midical Examination'!$B$2:$B$2336)</f>
        <v>28.31</v>
      </c>
      <c r="D350" s="1">
        <f>_xlfn.XLOOKUP(A350,'Midical Examination'!$A$2:$A$2336,'Midical Examination'!$C$2:$C$2336)</f>
        <v>8.4700000000000006</v>
      </c>
      <c r="E350" s="7" t="str">
        <f>_xlfn.XLOOKUP(A350,'Midical Examination'!$A$2:$A$2336,'Midical Examination'!$D$2:$D$2336)</f>
        <v>yes</v>
      </c>
      <c r="F350" s="7" t="str">
        <f>_xlfn.XLOOKUP(A350,'Midical Examination'!$A$2:$A$2336,'Midical Examination'!$E$2:$E$2336)</f>
        <v>No</v>
      </c>
      <c r="G350" s="7" t="str">
        <f>_xlfn.XLOOKUP(A350,'Midical Examination'!$A$2:$A$2336,'Midical Examination'!$F$2:$F$2336)</f>
        <v>No</v>
      </c>
      <c r="H350" s="13">
        <f>_xlfn.XLOOKUP(A350,'Midical Examination'!$A$2:$A$2336,'Midical Examination'!$G$2:$G$2336)</f>
        <v>2</v>
      </c>
      <c r="I350" s="7" t="str">
        <f>_xlfn.XLOOKUP(A350,'Midical Examination'!$A$2:$A$2336,'Midical Examination'!$H$2:$H$2336)</f>
        <v>yes</v>
      </c>
      <c r="J350" s="1" t="str">
        <f>_xlfn.XLOOKUP(A350,'Midical Examination'!$A$2:$A$2336,'Midical Examination'!$I$2:$I$2336)</f>
        <v>Overweight</v>
      </c>
      <c r="K350" s="1" t="str">
        <f t="shared" si="10"/>
        <v>Diabetic</v>
      </c>
      <c r="L350" s="12">
        <f>_xlfn.XLOOKUP(A350,'Hospitalisation Details'!$A$2:$A$2339,'Hospitalisation Details'!$L$2:$L$2339)</f>
        <v>22496</v>
      </c>
      <c r="M350" s="14">
        <f>_xlfn.XLOOKUP(A350,'Hospitalisation Details'!$A$2:$A$2339,'Hospitalisation Details'!$F$2:$F$2339)</f>
        <v>28868.66</v>
      </c>
      <c r="N350" s="1" t="str">
        <f>_xlfn.XLOOKUP(A350,'Hospitalisation Details'!$A$2:$A$2339,'Hospitalisation Details'!$G$2:$G$2339)</f>
        <v>tier - 1</v>
      </c>
      <c r="O350" s="1" t="str">
        <f>_xlfn.XLOOKUP(A350,'Hospitalisation Details'!$A$2:$A$2339,'Hospitalisation Details'!$H$2:$H$2339)</f>
        <v>tier - 2</v>
      </c>
      <c r="P350" s="1" t="str">
        <f>_xlfn.XLOOKUP(A350,'Hospitalisation Details'!$A$2:$A$2339,'Hospitalisation Details'!$I$2:$I$2339)</f>
        <v>R1012</v>
      </c>
      <c r="Q350" s="75">
        <f>_xlfn.XLOOKUP(A350,'Hospitalisation Details'!$A$2:$A$2339,'Hospitalisation Details'!$M$2:$M$2339)</f>
        <v>61</v>
      </c>
      <c r="R350" s="1" t="str">
        <f t="shared" si="11"/>
        <v>Senior</v>
      </c>
    </row>
    <row r="351" spans="1:18" ht="15.6" x14ac:dyDescent="0.3">
      <c r="A351" s="4" t="s">
        <v>350</v>
      </c>
      <c r="B351" s="1" t="str">
        <f>_xlfn.XLOOKUP(A351,'Customer Names'!$A$2:$A$2336,'Customer Names'!$D$2:$D$2336)</f>
        <v xml:space="preserve"> Chelsey C</v>
      </c>
      <c r="C351" s="1">
        <f>_xlfn.XLOOKUP(A351,'Midical Examination'!$A$2:$A$2336,'Midical Examination'!$B$2:$B$2336)</f>
        <v>23.94</v>
      </c>
      <c r="D351" s="1">
        <f>_xlfn.XLOOKUP(A351,'Midical Examination'!$A$2:$A$2336,'Midical Examination'!$C$2:$C$2336)</f>
        <v>4.2</v>
      </c>
      <c r="E351" s="7" t="str">
        <f>_xlfn.XLOOKUP(A351,'Midical Examination'!$A$2:$A$2336,'Midical Examination'!$D$2:$D$2336)</f>
        <v>No</v>
      </c>
      <c r="F351" s="7" t="str">
        <f>_xlfn.XLOOKUP(A351,'Midical Examination'!$A$2:$A$2336,'Midical Examination'!$E$2:$E$2336)</f>
        <v>No</v>
      </c>
      <c r="G351" s="7" t="str">
        <f>_xlfn.XLOOKUP(A351,'Midical Examination'!$A$2:$A$2336,'Midical Examination'!$F$2:$F$2336)</f>
        <v>No</v>
      </c>
      <c r="H351" s="13">
        <f>_xlfn.XLOOKUP(A351,'Midical Examination'!$A$2:$A$2336,'Midical Examination'!$G$2:$G$2336)</f>
        <v>0</v>
      </c>
      <c r="I351" s="7" t="str">
        <f>_xlfn.XLOOKUP(A351,'Midical Examination'!$A$2:$A$2336,'Midical Examination'!$H$2:$H$2336)</f>
        <v>yes</v>
      </c>
      <c r="J351" s="1" t="str">
        <f>_xlfn.XLOOKUP(A351,'Midical Examination'!$A$2:$A$2336,'Midical Examination'!$I$2:$I$2336)</f>
        <v>Normal Weight</v>
      </c>
      <c r="K351" s="1" t="str">
        <f t="shared" si="10"/>
        <v>Normal</v>
      </c>
      <c r="L351" s="12">
        <f>_xlfn.XLOOKUP(A351,'Hospitalisation Details'!$A$2:$A$2339,'Hospitalisation Details'!$L$2:$L$2339)</f>
        <v>33212</v>
      </c>
      <c r="M351" s="14">
        <f>_xlfn.XLOOKUP(A351,'Hospitalisation Details'!$A$2:$A$2339,'Hospitalisation Details'!$F$2:$F$2339)</f>
        <v>28716.14</v>
      </c>
      <c r="N351" s="1" t="str">
        <f>_xlfn.XLOOKUP(A351,'Hospitalisation Details'!$A$2:$A$2339,'Hospitalisation Details'!$G$2:$G$2339)</f>
        <v>tier - 1</v>
      </c>
      <c r="O351" s="1" t="str">
        <f>_xlfn.XLOOKUP(A351,'Hospitalisation Details'!$A$2:$A$2339,'Hospitalisation Details'!$H$2:$H$2339)</f>
        <v>tier - 3</v>
      </c>
      <c r="P351" s="1" t="str">
        <f>_xlfn.XLOOKUP(A351,'Hospitalisation Details'!$A$2:$A$2339,'Hospitalisation Details'!$I$2:$I$2339)</f>
        <v>R1011</v>
      </c>
      <c r="Q351" s="75">
        <f>_xlfn.XLOOKUP(A351,'Hospitalisation Details'!$A$2:$A$2339,'Hospitalisation Details'!$M$2:$M$2339)</f>
        <v>32</v>
      </c>
      <c r="R351" s="1" t="str">
        <f t="shared" si="11"/>
        <v>Adult</v>
      </c>
    </row>
    <row r="352" spans="1:18" ht="15.6" x14ac:dyDescent="0.3">
      <c r="A352" s="4" t="s">
        <v>351</v>
      </c>
      <c r="B352" s="1" t="str">
        <f>_xlfn.XLOOKUP(A352,'Customer Names'!$A$2:$A$2336,'Customer Names'!$D$2:$D$2336)</f>
        <v xml:space="preserve"> Devon A</v>
      </c>
      <c r="C352" s="1">
        <f>_xlfn.XLOOKUP(A352,'Midical Examination'!$A$2:$A$2336,'Midical Examination'!$B$2:$B$2336)</f>
        <v>20.03</v>
      </c>
      <c r="D352" s="1">
        <f>_xlfn.XLOOKUP(A352,'Midical Examination'!$A$2:$A$2336,'Midical Examination'!$C$2:$C$2336)</f>
        <v>6.14</v>
      </c>
      <c r="E352" s="7" t="str">
        <f>_xlfn.XLOOKUP(A352,'Midical Examination'!$A$2:$A$2336,'Midical Examination'!$D$2:$D$2336)</f>
        <v>yes</v>
      </c>
      <c r="F352" s="7" t="str">
        <f>_xlfn.XLOOKUP(A352,'Midical Examination'!$A$2:$A$2336,'Midical Examination'!$E$2:$E$2336)</f>
        <v>No</v>
      </c>
      <c r="G352" s="7" t="str">
        <f>_xlfn.XLOOKUP(A352,'Midical Examination'!$A$2:$A$2336,'Midical Examination'!$F$2:$F$2336)</f>
        <v>No</v>
      </c>
      <c r="H352" s="13">
        <f>_xlfn.XLOOKUP(A352,'Midical Examination'!$A$2:$A$2336,'Midical Examination'!$G$2:$G$2336)</f>
        <v>0</v>
      </c>
      <c r="I352" s="7" t="str">
        <f>_xlfn.XLOOKUP(A352,'Midical Examination'!$A$2:$A$2336,'Midical Examination'!$H$2:$H$2336)</f>
        <v>yes</v>
      </c>
      <c r="J352" s="1" t="str">
        <f>_xlfn.XLOOKUP(A352,'Midical Examination'!$A$2:$A$2336,'Midical Examination'!$I$2:$I$2336)</f>
        <v>Normal Weight</v>
      </c>
      <c r="K352" s="1" t="str">
        <f t="shared" si="10"/>
        <v>Pre-Diabetic</v>
      </c>
      <c r="L352" s="12">
        <f>_xlfn.XLOOKUP(A352,'Hospitalisation Details'!$A$2:$A$2339,'Hospitalisation Details'!$L$2:$L$2339)</f>
        <v>31317</v>
      </c>
      <c r="M352" s="14">
        <f>_xlfn.XLOOKUP(A352,'Hospitalisation Details'!$A$2:$A$2339,'Hospitalisation Details'!$F$2:$F$2339)</f>
        <v>28542.86</v>
      </c>
      <c r="N352" s="1" t="str">
        <f>_xlfn.XLOOKUP(A352,'Hospitalisation Details'!$A$2:$A$2339,'Hospitalisation Details'!$G$2:$G$2339)</f>
        <v>tier - 1</v>
      </c>
      <c r="O352" s="1" t="str">
        <f>_xlfn.XLOOKUP(A352,'Hospitalisation Details'!$A$2:$A$2339,'Hospitalisation Details'!$H$2:$H$2339)</f>
        <v>tier - 3</v>
      </c>
      <c r="P352" s="1" t="str">
        <f>_xlfn.XLOOKUP(A352,'Hospitalisation Details'!$A$2:$A$2339,'Hospitalisation Details'!$I$2:$I$2339)</f>
        <v>R1011</v>
      </c>
      <c r="Q352" s="75">
        <f>_xlfn.XLOOKUP(A352,'Hospitalisation Details'!$A$2:$A$2339,'Hospitalisation Details'!$M$2:$M$2339)</f>
        <v>37</v>
      </c>
      <c r="R352" s="1" t="str">
        <f t="shared" si="11"/>
        <v>Adult</v>
      </c>
    </row>
    <row r="353" spans="1:18" ht="15.6" x14ac:dyDescent="0.3">
      <c r="A353" s="4" t="s">
        <v>352</v>
      </c>
      <c r="B353" s="1" t="str">
        <f>_xlfn.XLOOKUP(A353,'Customer Names'!$A$2:$A$2336,'Customer Names'!$D$2:$D$2336)</f>
        <v xml:space="preserve"> Joni L</v>
      </c>
      <c r="C353" s="1">
        <f>_xlfn.XLOOKUP(A353,'Midical Examination'!$A$2:$A$2336,'Midical Examination'!$B$2:$B$2336)</f>
        <v>41.42</v>
      </c>
      <c r="D353" s="1">
        <f>_xlfn.XLOOKUP(A353,'Midical Examination'!$A$2:$A$2336,'Midical Examination'!$C$2:$C$2336)</f>
        <v>6.07</v>
      </c>
      <c r="E353" s="7" t="str">
        <f>_xlfn.XLOOKUP(A353,'Midical Examination'!$A$2:$A$2336,'Midical Examination'!$D$2:$D$2336)</f>
        <v>No</v>
      </c>
      <c r="F353" s="7" t="str">
        <f>_xlfn.XLOOKUP(A353,'Midical Examination'!$A$2:$A$2336,'Midical Examination'!$E$2:$E$2336)</f>
        <v>No</v>
      </c>
      <c r="G353" s="7" t="str">
        <f>_xlfn.XLOOKUP(A353,'Midical Examination'!$A$2:$A$2336,'Midical Examination'!$F$2:$F$2336)</f>
        <v>No</v>
      </c>
      <c r="H353" s="13">
        <f>_xlfn.XLOOKUP(A353,'Midical Examination'!$A$2:$A$2336,'Midical Examination'!$G$2:$G$2336)</f>
        <v>0</v>
      </c>
      <c r="I353" s="7" t="str">
        <f>_xlfn.XLOOKUP(A353,'Midical Examination'!$A$2:$A$2336,'Midical Examination'!$H$2:$H$2336)</f>
        <v>No</v>
      </c>
      <c r="J353" s="1" t="str">
        <f>_xlfn.XLOOKUP(A353,'Midical Examination'!$A$2:$A$2336,'Midical Examination'!$I$2:$I$2336)</f>
        <v>Obesity</v>
      </c>
      <c r="K353" s="1" t="str">
        <f t="shared" si="10"/>
        <v>Pre-Diabetic</v>
      </c>
      <c r="L353" s="12">
        <f>_xlfn.XLOOKUP(A353,'Hospitalisation Details'!$A$2:$A$2339,'Hospitalisation Details'!$L$2:$L$2339)</f>
        <v>30296</v>
      </c>
      <c r="M353" s="14">
        <f>_xlfn.XLOOKUP(A353,'Hospitalisation Details'!$A$2:$A$2339,'Hospitalisation Details'!$F$2:$F$2339)</f>
        <v>28476.73</v>
      </c>
      <c r="N353" s="1" t="str">
        <f>_xlfn.XLOOKUP(A353,'Hospitalisation Details'!$A$2:$A$2339,'Hospitalisation Details'!$G$2:$G$2339)</f>
        <v>tier - 1</v>
      </c>
      <c r="O353" s="1" t="str">
        <f>_xlfn.XLOOKUP(A353,'Hospitalisation Details'!$A$2:$A$2339,'Hospitalisation Details'!$H$2:$H$2339)</f>
        <v>tier - 2</v>
      </c>
      <c r="P353" s="1" t="str">
        <f>_xlfn.XLOOKUP(A353,'Hospitalisation Details'!$A$2:$A$2339,'Hospitalisation Details'!$I$2:$I$2339)</f>
        <v>R1012</v>
      </c>
      <c r="Q353" s="75">
        <f>_xlfn.XLOOKUP(A353,'Hospitalisation Details'!$A$2:$A$2339,'Hospitalisation Details'!$M$2:$M$2339)</f>
        <v>40</v>
      </c>
      <c r="R353" s="1" t="str">
        <f t="shared" si="11"/>
        <v>Middle Aged</v>
      </c>
    </row>
    <row r="354" spans="1:18" ht="15.6" x14ac:dyDescent="0.3">
      <c r="A354" s="4" t="s">
        <v>353</v>
      </c>
      <c r="B354" s="1" t="str">
        <f>_xlfn.XLOOKUP(A354,'Customer Names'!$A$2:$A$2336,'Customer Names'!$D$2:$D$2336)</f>
        <v xml:space="preserve"> Colin</v>
      </c>
      <c r="C354" s="1">
        <f>_xlfn.XLOOKUP(A354,'Midical Examination'!$A$2:$A$2336,'Midical Examination'!$B$2:$B$2336)</f>
        <v>36.67</v>
      </c>
      <c r="D354" s="1">
        <f>_xlfn.XLOOKUP(A354,'Midical Examination'!$A$2:$A$2336,'Midical Examination'!$C$2:$C$2336)</f>
        <v>10.210000000000001</v>
      </c>
      <c r="E354" s="7" t="str">
        <f>_xlfn.XLOOKUP(A354,'Midical Examination'!$A$2:$A$2336,'Midical Examination'!$D$2:$D$2336)</f>
        <v>No</v>
      </c>
      <c r="F354" s="7" t="str">
        <f>_xlfn.XLOOKUP(A354,'Midical Examination'!$A$2:$A$2336,'Midical Examination'!$E$2:$E$2336)</f>
        <v>No</v>
      </c>
      <c r="G354" s="7" t="str">
        <f>_xlfn.XLOOKUP(A354,'Midical Examination'!$A$2:$A$2336,'Midical Examination'!$F$2:$F$2336)</f>
        <v>No</v>
      </c>
      <c r="H354" s="13">
        <f>_xlfn.XLOOKUP(A354,'Midical Examination'!$A$2:$A$2336,'Midical Examination'!$G$2:$G$2336)</f>
        <v>0</v>
      </c>
      <c r="I354" s="7" t="str">
        <f>_xlfn.XLOOKUP(A354,'Midical Examination'!$A$2:$A$2336,'Midical Examination'!$H$2:$H$2336)</f>
        <v>No</v>
      </c>
      <c r="J354" s="1" t="str">
        <f>_xlfn.XLOOKUP(A354,'Midical Examination'!$A$2:$A$2336,'Midical Examination'!$I$2:$I$2336)</f>
        <v>Obesity</v>
      </c>
      <c r="K354" s="1" t="str">
        <f t="shared" si="10"/>
        <v>Diabetic</v>
      </c>
      <c r="L354" s="12">
        <f>_xlfn.XLOOKUP(A354,'Hospitalisation Details'!$A$2:$A$2339,'Hospitalisation Details'!$L$2:$L$2339)</f>
        <v>27288</v>
      </c>
      <c r="M354" s="14">
        <f>_xlfn.XLOOKUP(A354,'Hospitalisation Details'!$A$2:$A$2339,'Hospitalisation Details'!$F$2:$F$2339)</f>
        <v>28468.92</v>
      </c>
      <c r="N354" s="1" t="str">
        <f>_xlfn.XLOOKUP(A354,'Hospitalisation Details'!$A$2:$A$2339,'Hospitalisation Details'!$G$2:$G$2339)</f>
        <v>tier - 1</v>
      </c>
      <c r="O354" s="1" t="str">
        <f>_xlfn.XLOOKUP(A354,'Hospitalisation Details'!$A$2:$A$2339,'Hospitalisation Details'!$H$2:$H$2339)</f>
        <v>tier - 1</v>
      </c>
      <c r="P354" s="1" t="str">
        <f>_xlfn.XLOOKUP(A354,'Hospitalisation Details'!$A$2:$A$2339,'Hospitalisation Details'!$I$2:$I$2339)</f>
        <v>R1012</v>
      </c>
      <c r="Q354" s="75">
        <f>_xlfn.XLOOKUP(A354,'Hospitalisation Details'!$A$2:$A$2339,'Hospitalisation Details'!$M$2:$M$2339)</f>
        <v>48</v>
      </c>
      <c r="R354" s="1" t="str">
        <f t="shared" si="11"/>
        <v>Middle Aged</v>
      </c>
    </row>
    <row r="355" spans="1:18" ht="15.6" x14ac:dyDescent="0.3">
      <c r="A355" s="4" t="s">
        <v>354</v>
      </c>
      <c r="B355" s="1" t="str">
        <f>_xlfn.XLOOKUP(A355,'Customer Names'!$A$2:$A$2336,'Customer Names'!$D$2:$D$2336)</f>
        <v xml:space="preserve"> Rachael</v>
      </c>
      <c r="C355" s="1">
        <f>_xlfn.XLOOKUP(A355,'Midical Examination'!$A$2:$A$2336,'Midical Examination'!$B$2:$B$2336)</f>
        <v>27.645</v>
      </c>
      <c r="D355" s="1">
        <f>_xlfn.XLOOKUP(A355,'Midical Examination'!$A$2:$A$2336,'Midical Examination'!$C$2:$C$2336)</f>
        <v>4.6900000000000004</v>
      </c>
      <c r="E355" s="7" t="str">
        <f>_xlfn.XLOOKUP(A355,'Midical Examination'!$A$2:$A$2336,'Midical Examination'!$D$2:$D$2336)</f>
        <v>No</v>
      </c>
      <c r="F355" s="7" t="str">
        <f>_xlfn.XLOOKUP(A355,'Midical Examination'!$A$2:$A$2336,'Midical Examination'!$E$2:$E$2336)</f>
        <v>No</v>
      </c>
      <c r="G355" s="7" t="str">
        <f>_xlfn.XLOOKUP(A355,'Midical Examination'!$A$2:$A$2336,'Midical Examination'!$F$2:$F$2336)</f>
        <v>No</v>
      </c>
      <c r="H355" s="13">
        <f>_xlfn.XLOOKUP(A355,'Midical Examination'!$A$2:$A$2336,'Midical Examination'!$G$2:$G$2336)</f>
        <v>0</v>
      </c>
      <c r="I355" s="7" t="str">
        <f>_xlfn.XLOOKUP(A355,'Midical Examination'!$A$2:$A$2336,'Midical Examination'!$H$2:$H$2336)</f>
        <v>No</v>
      </c>
      <c r="J355" s="1" t="str">
        <f>_xlfn.XLOOKUP(A355,'Midical Examination'!$A$2:$A$2336,'Midical Examination'!$I$2:$I$2336)</f>
        <v>Overweight</v>
      </c>
      <c r="K355" s="1" t="str">
        <f t="shared" si="10"/>
        <v>Normal</v>
      </c>
      <c r="L355" s="12">
        <f>_xlfn.XLOOKUP(A355,'Hospitalisation Details'!$A$2:$A$2339,'Hospitalisation Details'!$L$2:$L$2339)</f>
        <v>28461</v>
      </c>
      <c r="M355" s="14">
        <f>_xlfn.XLOOKUP(A355,'Hospitalisation Details'!$A$2:$A$2339,'Hospitalisation Details'!$F$2:$F$2339)</f>
        <v>28340.19</v>
      </c>
      <c r="N355" s="1" t="str">
        <f>_xlfn.XLOOKUP(A355,'Hospitalisation Details'!$A$2:$A$2339,'Hospitalisation Details'!$G$2:$G$2339)</f>
        <v>tier - 1</v>
      </c>
      <c r="O355" s="1" t="str">
        <f>_xlfn.XLOOKUP(A355,'Hospitalisation Details'!$A$2:$A$2339,'Hospitalisation Details'!$H$2:$H$2339)</f>
        <v>tier - 2</v>
      </c>
      <c r="P355" s="1" t="str">
        <f>_xlfn.XLOOKUP(A355,'Hospitalisation Details'!$A$2:$A$2339,'Hospitalisation Details'!$I$2:$I$2339)</f>
        <v>R1012</v>
      </c>
      <c r="Q355" s="75">
        <f>_xlfn.XLOOKUP(A355,'Hospitalisation Details'!$A$2:$A$2339,'Hospitalisation Details'!$M$2:$M$2339)</f>
        <v>45</v>
      </c>
      <c r="R355" s="1" t="str">
        <f t="shared" si="11"/>
        <v>Middle Aged</v>
      </c>
    </row>
    <row r="356" spans="1:18" ht="15.6" x14ac:dyDescent="0.3">
      <c r="A356" s="4" t="s">
        <v>355</v>
      </c>
      <c r="B356" s="1" t="str">
        <f>_xlfn.XLOOKUP(A356,'Customer Names'!$A$2:$A$2336,'Customer Names'!$D$2:$D$2336)</f>
        <v xml:space="preserve"> Maricela</v>
      </c>
      <c r="C356" s="1">
        <f>_xlfn.XLOOKUP(A356,'Midical Examination'!$A$2:$A$2336,'Midical Examination'!$B$2:$B$2336)</f>
        <v>22.72</v>
      </c>
      <c r="D356" s="1">
        <f>_xlfn.XLOOKUP(A356,'Midical Examination'!$A$2:$A$2336,'Midical Examination'!$C$2:$C$2336)</f>
        <v>5.71</v>
      </c>
      <c r="E356" s="7" t="str">
        <f>_xlfn.XLOOKUP(A356,'Midical Examination'!$A$2:$A$2336,'Midical Examination'!$D$2:$D$2336)</f>
        <v>No</v>
      </c>
      <c r="F356" s="7" t="str">
        <f>_xlfn.XLOOKUP(A356,'Midical Examination'!$A$2:$A$2336,'Midical Examination'!$E$2:$E$2336)</f>
        <v>No</v>
      </c>
      <c r="G356" s="7" t="str">
        <f>_xlfn.XLOOKUP(A356,'Midical Examination'!$A$2:$A$2336,'Midical Examination'!$F$2:$F$2336)</f>
        <v>No</v>
      </c>
      <c r="H356" s="13">
        <f>_xlfn.XLOOKUP(A356,'Midical Examination'!$A$2:$A$2336,'Midical Examination'!$G$2:$G$2336)</f>
        <v>0</v>
      </c>
      <c r="I356" s="7" t="str">
        <f>_xlfn.XLOOKUP(A356,'Midical Examination'!$A$2:$A$2336,'Midical Examination'!$H$2:$H$2336)</f>
        <v>yes</v>
      </c>
      <c r="J356" s="1" t="str">
        <f>_xlfn.XLOOKUP(A356,'Midical Examination'!$A$2:$A$2336,'Midical Examination'!$I$2:$I$2336)</f>
        <v>Normal Weight</v>
      </c>
      <c r="K356" s="1" t="str">
        <f t="shared" si="10"/>
        <v>Pre-Diabetic</v>
      </c>
      <c r="L356" s="12">
        <f>_xlfn.XLOOKUP(A356,'Hospitalisation Details'!$A$2:$A$2339,'Hospitalisation Details'!$L$2:$L$2339)</f>
        <v>33231</v>
      </c>
      <c r="M356" s="14">
        <f>_xlfn.XLOOKUP(A356,'Hospitalisation Details'!$A$2:$A$2339,'Hospitalisation Details'!$F$2:$F$2339)</f>
        <v>28302.33</v>
      </c>
      <c r="N356" s="1" t="str">
        <f>_xlfn.XLOOKUP(A356,'Hospitalisation Details'!$A$2:$A$2339,'Hospitalisation Details'!$G$2:$G$2339)</f>
        <v>tier - 1</v>
      </c>
      <c r="O356" s="1" t="str">
        <f>_xlfn.XLOOKUP(A356,'Hospitalisation Details'!$A$2:$A$2339,'Hospitalisation Details'!$H$2:$H$2339)</f>
        <v>tier - 2</v>
      </c>
      <c r="P356" s="1" t="str">
        <f>_xlfn.XLOOKUP(A356,'Hospitalisation Details'!$A$2:$A$2339,'Hospitalisation Details'!$I$2:$I$2339)</f>
        <v>R1011</v>
      </c>
      <c r="Q356" s="75">
        <f>_xlfn.XLOOKUP(A356,'Hospitalisation Details'!$A$2:$A$2339,'Hospitalisation Details'!$M$2:$M$2339)</f>
        <v>32</v>
      </c>
      <c r="R356" s="1" t="str">
        <f t="shared" si="11"/>
        <v>Adult</v>
      </c>
    </row>
    <row r="357" spans="1:18" ht="15.6" x14ac:dyDescent="0.3">
      <c r="A357" s="4" t="s">
        <v>356</v>
      </c>
      <c r="B357" s="1" t="str">
        <f>_xlfn.XLOOKUP(A357,'Customer Names'!$A$2:$A$2336,'Customer Names'!$D$2:$D$2336)</f>
        <v xml:space="preserve"> Marie</v>
      </c>
      <c r="C357" s="1">
        <f>_xlfn.XLOOKUP(A357,'Midical Examination'!$A$2:$A$2336,'Midical Examination'!$B$2:$B$2336)</f>
        <v>36.520000000000003</v>
      </c>
      <c r="D357" s="1">
        <f>_xlfn.XLOOKUP(A357,'Midical Examination'!$A$2:$A$2336,'Midical Examination'!$C$2:$C$2336)</f>
        <v>9.07</v>
      </c>
      <c r="E357" s="7" t="str">
        <f>_xlfn.XLOOKUP(A357,'Midical Examination'!$A$2:$A$2336,'Midical Examination'!$D$2:$D$2336)</f>
        <v>yes</v>
      </c>
      <c r="F357" s="7" t="str">
        <f>_xlfn.XLOOKUP(A357,'Midical Examination'!$A$2:$A$2336,'Midical Examination'!$E$2:$E$2336)</f>
        <v>No</v>
      </c>
      <c r="G357" s="7" t="str">
        <f>_xlfn.XLOOKUP(A357,'Midical Examination'!$A$2:$A$2336,'Midical Examination'!$F$2:$F$2336)</f>
        <v>Yes</v>
      </c>
      <c r="H357" s="13">
        <f>_xlfn.XLOOKUP(A357,'Midical Examination'!$A$2:$A$2336,'Midical Examination'!$G$2:$G$2336)</f>
        <v>1</v>
      </c>
      <c r="I357" s="7" t="str">
        <f>_xlfn.XLOOKUP(A357,'Midical Examination'!$A$2:$A$2336,'Midical Examination'!$H$2:$H$2336)</f>
        <v>No</v>
      </c>
      <c r="J357" s="1" t="str">
        <f>_xlfn.XLOOKUP(A357,'Midical Examination'!$A$2:$A$2336,'Midical Examination'!$I$2:$I$2336)</f>
        <v>Obesity</v>
      </c>
      <c r="K357" s="1" t="str">
        <f t="shared" si="10"/>
        <v>Diabetic</v>
      </c>
      <c r="L357" s="12">
        <f>_xlfn.XLOOKUP(A357,'Hospitalisation Details'!$A$2:$A$2339,'Hospitalisation Details'!$L$2:$L$2339)</f>
        <v>23340</v>
      </c>
      <c r="M357" s="14">
        <f>_xlfn.XLOOKUP(A357,'Hospitalisation Details'!$A$2:$A$2339,'Hospitalisation Details'!$F$2:$F$2339)</f>
        <v>28287.9</v>
      </c>
      <c r="N357" s="1" t="str">
        <f>_xlfn.XLOOKUP(A357,'Hospitalisation Details'!$A$2:$A$2339,'Hospitalisation Details'!$G$2:$G$2339)</f>
        <v>tier - 1</v>
      </c>
      <c r="O357" s="1" t="str">
        <f>_xlfn.XLOOKUP(A357,'Hospitalisation Details'!$A$2:$A$2339,'Hospitalisation Details'!$H$2:$H$2339)</f>
        <v>tier - 1</v>
      </c>
      <c r="P357" s="1" t="str">
        <f>_xlfn.XLOOKUP(A357,'Hospitalisation Details'!$A$2:$A$2339,'Hospitalisation Details'!$I$2:$I$2339)</f>
        <v>R1013</v>
      </c>
      <c r="Q357" s="75">
        <f>_xlfn.XLOOKUP(A357,'Hospitalisation Details'!$A$2:$A$2339,'Hospitalisation Details'!$M$2:$M$2339)</f>
        <v>59</v>
      </c>
      <c r="R357" s="1" t="str">
        <f t="shared" si="11"/>
        <v>Middle Aged</v>
      </c>
    </row>
    <row r="358" spans="1:18" ht="15.6" x14ac:dyDescent="0.3">
      <c r="A358" s="4" t="s">
        <v>357</v>
      </c>
      <c r="B358" s="1" t="str">
        <f>_xlfn.XLOOKUP(A358,'Customer Names'!$A$2:$A$2336,'Customer Names'!$D$2:$D$2336)</f>
        <v xml:space="preserve"> Frank</v>
      </c>
      <c r="C358" s="1">
        <f>_xlfn.XLOOKUP(A358,'Midical Examination'!$A$2:$A$2336,'Midical Examination'!$B$2:$B$2336)</f>
        <v>33.96</v>
      </c>
      <c r="D358" s="1">
        <f>_xlfn.XLOOKUP(A358,'Midical Examination'!$A$2:$A$2336,'Midical Examination'!$C$2:$C$2336)</f>
        <v>4.99</v>
      </c>
      <c r="E358" s="7" t="str">
        <f>_xlfn.XLOOKUP(A358,'Midical Examination'!$A$2:$A$2336,'Midical Examination'!$D$2:$D$2336)</f>
        <v>No</v>
      </c>
      <c r="F358" s="7" t="str">
        <f>_xlfn.XLOOKUP(A358,'Midical Examination'!$A$2:$A$2336,'Midical Examination'!$E$2:$E$2336)</f>
        <v>No</v>
      </c>
      <c r="G358" s="7" t="str">
        <f>_xlfn.XLOOKUP(A358,'Midical Examination'!$A$2:$A$2336,'Midical Examination'!$F$2:$F$2336)</f>
        <v>No</v>
      </c>
      <c r="H358" s="13">
        <f>_xlfn.XLOOKUP(A358,'Midical Examination'!$A$2:$A$2336,'Midical Examination'!$G$2:$G$2336)</f>
        <v>0</v>
      </c>
      <c r="I358" s="7" t="str">
        <f>_xlfn.XLOOKUP(A358,'Midical Examination'!$A$2:$A$2336,'Midical Examination'!$H$2:$H$2336)</f>
        <v>yes</v>
      </c>
      <c r="J358" s="1" t="str">
        <f>_xlfn.XLOOKUP(A358,'Midical Examination'!$A$2:$A$2336,'Midical Examination'!$I$2:$I$2336)</f>
        <v>Obesity</v>
      </c>
      <c r="K358" s="1" t="str">
        <f t="shared" si="10"/>
        <v>Normal</v>
      </c>
      <c r="L358" s="12">
        <f>_xlfn.XLOOKUP(A358,'Hospitalisation Details'!$A$2:$A$2339,'Hospitalisation Details'!$L$2:$L$2339)</f>
        <v>36409</v>
      </c>
      <c r="M358" s="14">
        <f>_xlfn.XLOOKUP(A358,'Hospitalisation Details'!$A$2:$A$2339,'Hospitalisation Details'!$F$2:$F$2339)</f>
        <v>28245.34</v>
      </c>
      <c r="N358" s="1" t="str">
        <f>_xlfn.XLOOKUP(A358,'Hospitalisation Details'!$A$2:$A$2339,'Hospitalisation Details'!$G$2:$G$2339)</f>
        <v>tier - 1</v>
      </c>
      <c r="O358" s="1" t="str">
        <f>_xlfn.XLOOKUP(A358,'Hospitalisation Details'!$A$2:$A$2339,'Hospitalisation Details'!$H$2:$H$2339)</f>
        <v>tier - 3</v>
      </c>
      <c r="P358" s="1" t="str">
        <f>_xlfn.XLOOKUP(A358,'Hospitalisation Details'!$A$2:$A$2339,'Hospitalisation Details'!$I$2:$I$2339)</f>
        <v>R1011</v>
      </c>
      <c r="Q358" s="75">
        <f>_xlfn.XLOOKUP(A358,'Hospitalisation Details'!$A$2:$A$2339,'Hospitalisation Details'!$M$2:$M$2339)</f>
        <v>23</v>
      </c>
      <c r="R358" s="1" t="str">
        <f t="shared" si="11"/>
        <v>Adult</v>
      </c>
    </row>
    <row r="359" spans="1:18" ht="15.6" x14ac:dyDescent="0.3">
      <c r="A359" s="4" t="s">
        <v>358</v>
      </c>
      <c r="B359" s="1" t="str">
        <f>_xlfn.XLOOKUP(A359,'Customer Names'!$A$2:$A$2336,'Customer Names'!$D$2:$D$2336)</f>
        <v xml:space="preserve"> Jeffry</v>
      </c>
      <c r="C359" s="1">
        <f>_xlfn.XLOOKUP(A359,'Midical Examination'!$A$2:$A$2336,'Midical Examination'!$B$2:$B$2336)</f>
        <v>26.695</v>
      </c>
      <c r="D359" s="1">
        <f>_xlfn.XLOOKUP(A359,'Midical Examination'!$A$2:$A$2336,'Midical Examination'!$C$2:$C$2336)</f>
        <v>8.31</v>
      </c>
      <c r="E359" s="7" t="str">
        <f>_xlfn.XLOOKUP(A359,'Midical Examination'!$A$2:$A$2336,'Midical Examination'!$D$2:$D$2336)</f>
        <v>No</v>
      </c>
      <c r="F359" s="7" t="str">
        <f>_xlfn.XLOOKUP(A359,'Midical Examination'!$A$2:$A$2336,'Midical Examination'!$E$2:$E$2336)</f>
        <v>No</v>
      </c>
      <c r="G359" s="7" t="str">
        <f>_xlfn.XLOOKUP(A359,'Midical Examination'!$A$2:$A$2336,'Midical Examination'!$F$2:$F$2336)</f>
        <v>No</v>
      </c>
      <c r="H359" s="13">
        <f>_xlfn.XLOOKUP(A359,'Midical Examination'!$A$2:$A$2336,'Midical Examination'!$G$2:$G$2336)</f>
        <v>0</v>
      </c>
      <c r="I359" s="7" t="str">
        <f>_xlfn.XLOOKUP(A359,'Midical Examination'!$A$2:$A$2336,'Midical Examination'!$H$2:$H$2336)</f>
        <v>yes</v>
      </c>
      <c r="J359" s="1" t="str">
        <f>_xlfn.XLOOKUP(A359,'Midical Examination'!$A$2:$A$2336,'Midical Examination'!$I$2:$I$2336)</f>
        <v>Overweight</v>
      </c>
      <c r="K359" s="1" t="str">
        <f t="shared" si="10"/>
        <v>Diabetic</v>
      </c>
      <c r="L359" s="12">
        <f>_xlfn.XLOOKUP(A359,'Hospitalisation Details'!$A$2:$A$2339,'Hospitalisation Details'!$L$2:$L$2339)</f>
        <v>22242</v>
      </c>
      <c r="M359" s="14">
        <f>_xlfn.XLOOKUP(A359,'Hospitalisation Details'!$A$2:$A$2339,'Hospitalisation Details'!$F$2:$F$2339)</f>
        <v>28101.33</v>
      </c>
      <c r="N359" s="1" t="str">
        <f>_xlfn.XLOOKUP(A359,'Hospitalisation Details'!$A$2:$A$2339,'Hospitalisation Details'!$G$2:$G$2339)</f>
        <v>tier - 1</v>
      </c>
      <c r="O359" s="1" t="str">
        <f>_xlfn.XLOOKUP(A359,'Hospitalisation Details'!$A$2:$A$2339,'Hospitalisation Details'!$H$2:$H$2339)</f>
        <v>tier - 2</v>
      </c>
      <c r="P359" s="1" t="str">
        <f>_xlfn.XLOOKUP(A359,'Hospitalisation Details'!$A$2:$A$2339,'Hospitalisation Details'!$I$2:$I$2339)</f>
        <v>R1019</v>
      </c>
      <c r="Q359" s="75">
        <f>_xlfn.XLOOKUP(A359,'Hospitalisation Details'!$A$2:$A$2339,'Hospitalisation Details'!$M$2:$M$2339)</f>
        <v>62</v>
      </c>
      <c r="R359" s="1" t="str">
        <f t="shared" si="11"/>
        <v>Senior</v>
      </c>
    </row>
    <row r="360" spans="1:18" ht="15.6" x14ac:dyDescent="0.3">
      <c r="A360" s="4" t="s">
        <v>359</v>
      </c>
      <c r="B360" s="1" t="str">
        <f>_xlfn.XLOOKUP(A360,'Customer Names'!$A$2:$A$2336,'Customer Names'!$D$2:$D$2336)</f>
        <v xml:space="preserve"> Mike</v>
      </c>
      <c r="C360" s="1">
        <f>_xlfn.XLOOKUP(A360,'Midical Examination'!$A$2:$A$2336,'Midical Examination'!$B$2:$B$2336)</f>
        <v>18.45</v>
      </c>
      <c r="D360" s="1">
        <f>_xlfn.XLOOKUP(A360,'Midical Examination'!$A$2:$A$2336,'Midical Examination'!$C$2:$C$2336)</f>
        <v>5.07</v>
      </c>
      <c r="E360" s="7" t="str">
        <f>_xlfn.XLOOKUP(A360,'Midical Examination'!$A$2:$A$2336,'Midical Examination'!$D$2:$D$2336)</f>
        <v>yes</v>
      </c>
      <c r="F360" s="7" t="str">
        <f>_xlfn.XLOOKUP(A360,'Midical Examination'!$A$2:$A$2336,'Midical Examination'!$E$2:$E$2336)</f>
        <v>No</v>
      </c>
      <c r="G360" s="7" t="str">
        <f>_xlfn.XLOOKUP(A360,'Midical Examination'!$A$2:$A$2336,'Midical Examination'!$F$2:$F$2336)</f>
        <v>No</v>
      </c>
      <c r="H360" s="13">
        <f>_xlfn.XLOOKUP(A360,'Midical Examination'!$A$2:$A$2336,'Midical Examination'!$G$2:$G$2336)</f>
        <v>0</v>
      </c>
      <c r="I360" s="7" t="str">
        <f>_xlfn.XLOOKUP(A360,'Midical Examination'!$A$2:$A$2336,'Midical Examination'!$H$2:$H$2336)</f>
        <v>yes</v>
      </c>
      <c r="J360" s="1" t="str">
        <f>_xlfn.XLOOKUP(A360,'Midical Examination'!$A$2:$A$2336,'Midical Examination'!$I$2:$I$2336)</f>
        <v>Underweight</v>
      </c>
      <c r="K360" s="1" t="str">
        <f t="shared" si="10"/>
        <v>Normal</v>
      </c>
      <c r="L360" s="12">
        <f>_xlfn.XLOOKUP(A360,'Hospitalisation Details'!$A$2:$A$2339,'Hospitalisation Details'!$L$2:$L$2339)</f>
        <v>31380</v>
      </c>
      <c r="M360" s="14">
        <f>_xlfn.XLOOKUP(A360,'Hospitalisation Details'!$A$2:$A$2339,'Hospitalisation Details'!$F$2:$F$2339)</f>
        <v>28006.94</v>
      </c>
      <c r="N360" s="1" t="str">
        <f>_xlfn.XLOOKUP(A360,'Hospitalisation Details'!$A$2:$A$2339,'Hospitalisation Details'!$G$2:$G$2339)</f>
        <v>tier - 1</v>
      </c>
      <c r="O360" s="1" t="str">
        <f>_xlfn.XLOOKUP(A360,'Hospitalisation Details'!$A$2:$A$2339,'Hospitalisation Details'!$H$2:$H$2339)</f>
        <v>tier - 2</v>
      </c>
      <c r="P360" s="1" t="str">
        <f>_xlfn.XLOOKUP(A360,'Hospitalisation Details'!$A$2:$A$2339,'Hospitalisation Details'!$I$2:$I$2339)</f>
        <v>R1011</v>
      </c>
      <c r="Q360" s="75">
        <f>_xlfn.XLOOKUP(A360,'Hospitalisation Details'!$A$2:$A$2339,'Hospitalisation Details'!$M$2:$M$2339)</f>
        <v>37</v>
      </c>
      <c r="R360" s="1" t="str">
        <f t="shared" si="11"/>
        <v>Adult</v>
      </c>
    </row>
    <row r="361" spans="1:18" ht="15.6" x14ac:dyDescent="0.3">
      <c r="A361" s="4" t="s">
        <v>360</v>
      </c>
      <c r="B361" s="1" t="str">
        <f>_xlfn.XLOOKUP(A361,'Customer Names'!$A$2:$A$2336,'Customer Names'!$D$2:$D$2336)</f>
        <v xml:space="preserve"> Rick</v>
      </c>
      <c r="C361" s="1">
        <f>_xlfn.XLOOKUP(A361,'Midical Examination'!$A$2:$A$2336,'Midical Examination'!$B$2:$B$2336)</f>
        <v>33.18</v>
      </c>
      <c r="D361" s="1">
        <f>_xlfn.XLOOKUP(A361,'Midical Examination'!$A$2:$A$2336,'Midical Examination'!$C$2:$C$2336)</f>
        <v>4.79</v>
      </c>
      <c r="E361" s="7" t="str">
        <f>_xlfn.XLOOKUP(A361,'Midical Examination'!$A$2:$A$2336,'Midical Examination'!$D$2:$D$2336)</f>
        <v>No</v>
      </c>
      <c r="F361" s="7" t="str">
        <f>_xlfn.XLOOKUP(A361,'Midical Examination'!$A$2:$A$2336,'Midical Examination'!$E$2:$E$2336)</f>
        <v>No</v>
      </c>
      <c r="G361" s="7" t="str">
        <f>_xlfn.XLOOKUP(A361,'Midical Examination'!$A$2:$A$2336,'Midical Examination'!$F$2:$F$2336)</f>
        <v>No</v>
      </c>
      <c r="H361" s="13">
        <f>_xlfn.XLOOKUP(A361,'Midical Examination'!$A$2:$A$2336,'Midical Examination'!$G$2:$G$2336)</f>
        <v>0</v>
      </c>
      <c r="I361" s="7" t="str">
        <f>_xlfn.XLOOKUP(A361,'Midical Examination'!$A$2:$A$2336,'Midical Examination'!$H$2:$H$2336)</f>
        <v>yes</v>
      </c>
      <c r="J361" s="1" t="str">
        <f>_xlfn.XLOOKUP(A361,'Midical Examination'!$A$2:$A$2336,'Midical Examination'!$I$2:$I$2336)</f>
        <v>Obesity</v>
      </c>
      <c r="K361" s="1" t="str">
        <f t="shared" si="10"/>
        <v>Normal</v>
      </c>
      <c r="L361" s="12">
        <f>_xlfn.XLOOKUP(A361,'Hospitalisation Details'!$A$2:$A$2339,'Hospitalisation Details'!$L$2:$L$2339)</f>
        <v>36515</v>
      </c>
      <c r="M361" s="14">
        <f>_xlfn.XLOOKUP(A361,'Hospitalisation Details'!$A$2:$A$2339,'Hospitalisation Details'!$F$2:$F$2339)</f>
        <v>27980.77</v>
      </c>
      <c r="N361" s="1" t="str">
        <f>_xlfn.XLOOKUP(A361,'Hospitalisation Details'!$A$2:$A$2339,'Hospitalisation Details'!$G$2:$G$2339)</f>
        <v>tier - 1</v>
      </c>
      <c r="O361" s="1" t="str">
        <f>_xlfn.XLOOKUP(A361,'Hospitalisation Details'!$A$2:$A$2339,'Hospitalisation Details'!$H$2:$H$2339)</f>
        <v>tier - 1</v>
      </c>
      <c r="P361" s="1" t="str">
        <f>_xlfn.XLOOKUP(A361,'Hospitalisation Details'!$A$2:$A$2339,'Hospitalisation Details'!$I$2:$I$2339)</f>
        <v>R1011</v>
      </c>
      <c r="Q361" s="75">
        <f>_xlfn.XLOOKUP(A361,'Hospitalisation Details'!$A$2:$A$2339,'Hospitalisation Details'!$M$2:$M$2339)</f>
        <v>23</v>
      </c>
      <c r="R361" s="1" t="str">
        <f t="shared" si="11"/>
        <v>Adult</v>
      </c>
    </row>
    <row r="362" spans="1:18" ht="15.6" x14ac:dyDescent="0.3">
      <c r="A362" s="4" t="s">
        <v>361</v>
      </c>
      <c r="B362" s="1" t="str">
        <f>_xlfn.XLOOKUP(A362,'Customer Names'!$A$2:$A$2336,'Customer Names'!$D$2:$D$2336)</f>
        <v xml:space="preserve"> Pierre-Michel</v>
      </c>
      <c r="C362" s="1">
        <f>_xlfn.XLOOKUP(A362,'Midical Examination'!$A$2:$A$2336,'Midical Examination'!$B$2:$B$2336)</f>
        <v>36.1</v>
      </c>
      <c r="D362" s="1">
        <f>_xlfn.XLOOKUP(A362,'Midical Examination'!$A$2:$A$2336,'Midical Examination'!$C$2:$C$2336)</f>
        <v>11.39</v>
      </c>
      <c r="E362" s="7" t="str">
        <f>_xlfn.XLOOKUP(A362,'Midical Examination'!$A$2:$A$2336,'Midical Examination'!$D$2:$D$2336)</f>
        <v>yes</v>
      </c>
      <c r="F362" s="7" t="str">
        <f>_xlfn.XLOOKUP(A362,'Midical Examination'!$A$2:$A$2336,'Midical Examination'!$E$2:$E$2336)</f>
        <v>No</v>
      </c>
      <c r="G362" s="7" t="str">
        <f>_xlfn.XLOOKUP(A362,'Midical Examination'!$A$2:$A$2336,'Midical Examination'!$F$2:$F$2336)</f>
        <v>No</v>
      </c>
      <c r="H362" s="13">
        <f>_xlfn.XLOOKUP(A362,'Midical Examination'!$A$2:$A$2336,'Midical Examination'!$G$2:$G$2336)</f>
        <v>2</v>
      </c>
      <c r="I362" s="7" t="str">
        <f>_xlfn.XLOOKUP(A362,'Midical Examination'!$A$2:$A$2336,'Midical Examination'!$H$2:$H$2336)</f>
        <v>No</v>
      </c>
      <c r="J362" s="1" t="str">
        <f>_xlfn.XLOOKUP(A362,'Midical Examination'!$A$2:$A$2336,'Midical Examination'!$I$2:$I$2336)</f>
        <v>Obesity</v>
      </c>
      <c r="K362" s="1" t="str">
        <f t="shared" si="10"/>
        <v>Diabetic</v>
      </c>
      <c r="L362" s="12">
        <f>_xlfn.XLOOKUP(A362,'Hospitalisation Details'!$A$2:$A$2339,'Hospitalisation Details'!$L$2:$L$2339)</f>
        <v>22490</v>
      </c>
      <c r="M362" s="14">
        <f>_xlfn.XLOOKUP(A362,'Hospitalisation Details'!$A$2:$A$2339,'Hospitalisation Details'!$F$2:$F$2339)</f>
        <v>27941.29</v>
      </c>
      <c r="N362" s="1" t="str">
        <f>_xlfn.XLOOKUP(A362,'Hospitalisation Details'!$A$2:$A$2339,'Hospitalisation Details'!$G$2:$G$2339)</f>
        <v>tier - 1</v>
      </c>
      <c r="O362" s="1" t="str">
        <f>_xlfn.XLOOKUP(A362,'Hospitalisation Details'!$A$2:$A$2339,'Hospitalisation Details'!$H$2:$H$2339)</f>
        <v>tier - 3</v>
      </c>
      <c r="P362" s="1" t="str">
        <f>_xlfn.XLOOKUP(A362,'Hospitalisation Details'!$A$2:$A$2339,'Hospitalisation Details'!$I$2:$I$2339)</f>
        <v>R1011</v>
      </c>
      <c r="Q362" s="75">
        <f>_xlfn.XLOOKUP(A362,'Hospitalisation Details'!$A$2:$A$2339,'Hospitalisation Details'!$M$2:$M$2339)</f>
        <v>61</v>
      </c>
      <c r="R362" s="1" t="str">
        <f t="shared" si="11"/>
        <v>Senior</v>
      </c>
    </row>
    <row r="363" spans="1:18" ht="15.6" x14ac:dyDescent="0.3">
      <c r="A363" s="4" t="s">
        <v>362</v>
      </c>
      <c r="B363" s="1" t="str">
        <f>_xlfn.XLOOKUP(A363,'Customer Names'!$A$2:$A$2336,'Customer Names'!$D$2:$D$2336)</f>
        <v xml:space="preserve"> Daniel</v>
      </c>
      <c r="C363" s="1">
        <f>_xlfn.XLOOKUP(A363,'Midical Examination'!$A$2:$A$2336,'Midical Examination'!$B$2:$B$2336)</f>
        <v>22.77</v>
      </c>
      <c r="D363" s="1">
        <f>_xlfn.XLOOKUP(A363,'Midical Examination'!$A$2:$A$2336,'Midical Examination'!$C$2:$C$2336)</f>
        <v>6</v>
      </c>
      <c r="E363" s="7" t="str">
        <f>_xlfn.XLOOKUP(A363,'Midical Examination'!$A$2:$A$2336,'Midical Examination'!$D$2:$D$2336)</f>
        <v>No</v>
      </c>
      <c r="F363" s="7" t="str">
        <f>_xlfn.XLOOKUP(A363,'Midical Examination'!$A$2:$A$2336,'Midical Examination'!$E$2:$E$2336)</f>
        <v>No</v>
      </c>
      <c r="G363" s="7" t="str">
        <f>_xlfn.XLOOKUP(A363,'Midical Examination'!$A$2:$A$2336,'Midical Examination'!$F$2:$F$2336)</f>
        <v>No</v>
      </c>
      <c r="H363" s="13">
        <f>_xlfn.XLOOKUP(A363,'Midical Examination'!$A$2:$A$2336,'Midical Examination'!$G$2:$G$2336)</f>
        <v>0</v>
      </c>
      <c r="I363" s="7" t="str">
        <f>_xlfn.XLOOKUP(A363,'Midical Examination'!$A$2:$A$2336,'Midical Examination'!$H$2:$H$2336)</f>
        <v>yes</v>
      </c>
      <c r="J363" s="1" t="str">
        <f>_xlfn.XLOOKUP(A363,'Midical Examination'!$A$2:$A$2336,'Midical Examination'!$I$2:$I$2336)</f>
        <v>Normal Weight</v>
      </c>
      <c r="K363" s="1" t="str">
        <f t="shared" si="10"/>
        <v>Pre-Diabetic</v>
      </c>
      <c r="L363" s="12">
        <f>_xlfn.XLOOKUP(A363,'Hospitalisation Details'!$A$2:$A$2339,'Hospitalisation Details'!$L$2:$L$2339)</f>
        <v>33393</v>
      </c>
      <c r="M363" s="14">
        <f>_xlfn.XLOOKUP(A363,'Hospitalisation Details'!$A$2:$A$2339,'Hospitalisation Details'!$F$2:$F$2339)</f>
        <v>27931.11</v>
      </c>
      <c r="N363" s="1" t="str">
        <f>_xlfn.XLOOKUP(A363,'Hospitalisation Details'!$A$2:$A$2339,'Hospitalisation Details'!$G$2:$G$2339)</f>
        <v>tier - 1</v>
      </c>
      <c r="O363" s="1" t="str">
        <f>_xlfn.XLOOKUP(A363,'Hospitalisation Details'!$A$2:$A$2339,'Hospitalisation Details'!$H$2:$H$2339)</f>
        <v>tier - 3</v>
      </c>
      <c r="P363" s="1" t="str">
        <f>_xlfn.XLOOKUP(A363,'Hospitalisation Details'!$A$2:$A$2339,'Hospitalisation Details'!$I$2:$I$2339)</f>
        <v>R1011</v>
      </c>
      <c r="Q363" s="75">
        <f>_xlfn.XLOOKUP(A363,'Hospitalisation Details'!$A$2:$A$2339,'Hospitalisation Details'!$M$2:$M$2339)</f>
        <v>32</v>
      </c>
      <c r="R363" s="1" t="str">
        <f t="shared" si="11"/>
        <v>Adult</v>
      </c>
    </row>
    <row r="364" spans="1:18" ht="15.6" x14ac:dyDescent="0.3">
      <c r="A364" s="4" t="s">
        <v>363</v>
      </c>
      <c r="B364" s="1" t="str">
        <f>_xlfn.XLOOKUP(A364,'Customer Names'!$A$2:$A$2336,'Customer Names'!$D$2:$D$2336)</f>
        <v xml:space="preserve"> Brian L</v>
      </c>
      <c r="C364" s="1">
        <f>_xlfn.XLOOKUP(A364,'Midical Examination'!$A$2:$A$2336,'Midical Examination'!$B$2:$B$2336)</f>
        <v>21.24</v>
      </c>
      <c r="D364" s="1">
        <f>_xlfn.XLOOKUP(A364,'Midical Examination'!$A$2:$A$2336,'Midical Examination'!$C$2:$C$2336)</f>
        <v>5.13</v>
      </c>
      <c r="E364" s="7" t="str">
        <f>_xlfn.XLOOKUP(A364,'Midical Examination'!$A$2:$A$2336,'Midical Examination'!$D$2:$D$2336)</f>
        <v>No</v>
      </c>
      <c r="F364" s="7" t="str">
        <f>_xlfn.XLOOKUP(A364,'Midical Examination'!$A$2:$A$2336,'Midical Examination'!$E$2:$E$2336)</f>
        <v>No</v>
      </c>
      <c r="G364" s="7" t="str">
        <f>_xlfn.XLOOKUP(A364,'Midical Examination'!$A$2:$A$2336,'Midical Examination'!$F$2:$F$2336)</f>
        <v>No</v>
      </c>
      <c r="H364" s="13">
        <f>_xlfn.XLOOKUP(A364,'Midical Examination'!$A$2:$A$2336,'Midical Examination'!$G$2:$G$2336)</f>
        <v>0</v>
      </c>
      <c r="I364" s="7" t="str">
        <f>_xlfn.XLOOKUP(A364,'Midical Examination'!$A$2:$A$2336,'Midical Examination'!$H$2:$H$2336)</f>
        <v>yes</v>
      </c>
      <c r="J364" s="1" t="str">
        <f>_xlfn.XLOOKUP(A364,'Midical Examination'!$A$2:$A$2336,'Midical Examination'!$I$2:$I$2336)</f>
        <v>Normal Weight</v>
      </c>
      <c r="K364" s="1" t="str">
        <f t="shared" si="10"/>
        <v>Normal</v>
      </c>
      <c r="L364" s="12">
        <f>_xlfn.XLOOKUP(A364,'Hospitalisation Details'!$A$2:$A$2339,'Hospitalisation Details'!$L$2:$L$2339)</f>
        <v>32833</v>
      </c>
      <c r="M364" s="14">
        <f>_xlfn.XLOOKUP(A364,'Hospitalisation Details'!$A$2:$A$2339,'Hospitalisation Details'!$F$2:$F$2339)</f>
        <v>27925.86</v>
      </c>
      <c r="N364" s="1" t="str">
        <f>_xlfn.XLOOKUP(A364,'Hospitalisation Details'!$A$2:$A$2339,'Hospitalisation Details'!$G$2:$G$2339)</f>
        <v>tier - 1</v>
      </c>
      <c r="O364" s="1" t="str">
        <f>_xlfn.XLOOKUP(A364,'Hospitalisation Details'!$A$2:$A$2339,'Hospitalisation Details'!$H$2:$H$2339)</f>
        <v>tier - 2</v>
      </c>
      <c r="P364" s="1" t="str">
        <f>_xlfn.XLOOKUP(A364,'Hospitalisation Details'!$A$2:$A$2339,'Hospitalisation Details'!$I$2:$I$2339)</f>
        <v>R1011</v>
      </c>
      <c r="Q364" s="75">
        <f>_xlfn.XLOOKUP(A364,'Hospitalisation Details'!$A$2:$A$2339,'Hospitalisation Details'!$M$2:$M$2339)</f>
        <v>33</v>
      </c>
      <c r="R364" s="1" t="str">
        <f t="shared" si="11"/>
        <v>Adult</v>
      </c>
    </row>
    <row r="365" spans="1:18" ht="15.6" x14ac:dyDescent="0.3">
      <c r="A365" s="4" t="s">
        <v>364</v>
      </c>
      <c r="B365" s="1" t="str">
        <f>_xlfn.XLOOKUP(A365,'Customer Names'!$A$2:$A$2336,'Customer Names'!$D$2:$D$2336)</f>
        <v xml:space="preserve"> Morgan M</v>
      </c>
      <c r="C365" s="1">
        <f>_xlfn.XLOOKUP(A365,'Midical Examination'!$A$2:$A$2336,'Midical Examination'!$B$2:$B$2336)</f>
        <v>17.600000000000001</v>
      </c>
      <c r="D365" s="1">
        <f>_xlfn.XLOOKUP(A365,'Midical Examination'!$A$2:$A$2336,'Midical Examination'!$C$2:$C$2336)</f>
        <v>5.26</v>
      </c>
      <c r="E365" s="7" t="str">
        <f>_xlfn.XLOOKUP(A365,'Midical Examination'!$A$2:$A$2336,'Midical Examination'!$D$2:$D$2336)</f>
        <v>yes</v>
      </c>
      <c r="F365" s="7" t="str">
        <f>_xlfn.XLOOKUP(A365,'Midical Examination'!$A$2:$A$2336,'Midical Examination'!$E$2:$E$2336)</f>
        <v>No</v>
      </c>
      <c r="G365" s="7" t="str">
        <f>_xlfn.XLOOKUP(A365,'Midical Examination'!$A$2:$A$2336,'Midical Examination'!$F$2:$F$2336)</f>
        <v>No</v>
      </c>
      <c r="H365" s="13">
        <f>_xlfn.XLOOKUP(A365,'Midical Examination'!$A$2:$A$2336,'Midical Examination'!$G$2:$G$2336)</f>
        <v>0</v>
      </c>
      <c r="I365" s="7" t="str">
        <f>_xlfn.XLOOKUP(A365,'Midical Examination'!$A$2:$A$2336,'Midical Examination'!$H$2:$H$2336)</f>
        <v>yes</v>
      </c>
      <c r="J365" s="1" t="str">
        <f>_xlfn.XLOOKUP(A365,'Midical Examination'!$A$2:$A$2336,'Midical Examination'!$I$2:$I$2336)</f>
        <v>Underweight</v>
      </c>
      <c r="K365" s="1" t="str">
        <f t="shared" si="10"/>
        <v>Normal</v>
      </c>
      <c r="L365" s="12">
        <f>_xlfn.XLOOKUP(A365,'Hospitalisation Details'!$A$2:$A$2339,'Hospitalisation Details'!$L$2:$L$2339)</f>
        <v>31385</v>
      </c>
      <c r="M365" s="14">
        <f>_xlfn.XLOOKUP(A365,'Hospitalisation Details'!$A$2:$A$2339,'Hospitalisation Details'!$F$2:$F$2339)</f>
        <v>27849.94</v>
      </c>
      <c r="N365" s="1" t="str">
        <f>_xlfn.XLOOKUP(A365,'Hospitalisation Details'!$A$2:$A$2339,'Hospitalisation Details'!$G$2:$G$2339)</f>
        <v>tier - 1</v>
      </c>
      <c r="O365" s="1" t="str">
        <f>_xlfn.XLOOKUP(A365,'Hospitalisation Details'!$A$2:$A$2339,'Hospitalisation Details'!$H$2:$H$2339)</f>
        <v>tier - 1</v>
      </c>
      <c r="P365" s="1" t="str">
        <f>_xlfn.XLOOKUP(A365,'Hospitalisation Details'!$A$2:$A$2339,'Hospitalisation Details'!$I$2:$I$2339)</f>
        <v>R1011</v>
      </c>
      <c r="Q365" s="75">
        <f>_xlfn.XLOOKUP(A365,'Hospitalisation Details'!$A$2:$A$2339,'Hospitalisation Details'!$M$2:$M$2339)</f>
        <v>37</v>
      </c>
      <c r="R365" s="1" t="str">
        <f t="shared" si="11"/>
        <v>Adult</v>
      </c>
    </row>
    <row r="366" spans="1:18" ht="15.6" x14ac:dyDescent="0.3">
      <c r="A366" s="4" t="s">
        <v>365</v>
      </c>
      <c r="B366" s="1" t="str">
        <f>_xlfn.XLOOKUP(A366,'Customer Names'!$A$2:$A$2336,'Customer Names'!$D$2:$D$2336)</f>
        <v xml:space="preserve"> Caroline</v>
      </c>
      <c r="C366" s="1">
        <f>_xlfn.XLOOKUP(A366,'Midical Examination'!$A$2:$A$2336,'Midical Examination'!$B$2:$B$2336)</f>
        <v>26.29</v>
      </c>
      <c r="D366" s="1">
        <f>_xlfn.XLOOKUP(A366,'Midical Examination'!$A$2:$A$2336,'Midical Examination'!$C$2:$C$2336)</f>
        <v>6.84</v>
      </c>
      <c r="E366" s="7" t="str">
        <f>_xlfn.XLOOKUP(A366,'Midical Examination'!$A$2:$A$2336,'Midical Examination'!$D$2:$D$2336)</f>
        <v>No</v>
      </c>
      <c r="F366" s="7" t="str">
        <f>_xlfn.XLOOKUP(A366,'Midical Examination'!$A$2:$A$2336,'Midical Examination'!$E$2:$E$2336)</f>
        <v>No</v>
      </c>
      <c r="G366" s="7" t="str">
        <f>_xlfn.XLOOKUP(A366,'Midical Examination'!$A$2:$A$2336,'Midical Examination'!$F$2:$F$2336)</f>
        <v>No</v>
      </c>
      <c r="H366" s="13">
        <f>_xlfn.XLOOKUP(A366,'Midical Examination'!$A$2:$A$2336,'Midical Examination'!$G$2:$G$2336)</f>
        <v>0</v>
      </c>
      <c r="I366" s="7" t="str">
        <f>_xlfn.XLOOKUP(A366,'Midical Examination'!$A$2:$A$2336,'Midical Examination'!$H$2:$H$2336)</f>
        <v>yes</v>
      </c>
      <c r="J366" s="1" t="str">
        <f>_xlfn.XLOOKUP(A366,'Midical Examination'!$A$2:$A$2336,'Midical Examination'!$I$2:$I$2336)</f>
        <v>Overweight</v>
      </c>
      <c r="K366" s="1" t="str">
        <f t="shared" si="10"/>
        <v>Diabetic</v>
      </c>
      <c r="L366" s="12">
        <f>_xlfn.XLOOKUP(A366,'Hospitalisation Details'!$A$2:$A$2339,'Hospitalisation Details'!$L$2:$L$2339)</f>
        <v>22103</v>
      </c>
      <c r="M366" s="14">
        <f>_xlfn.XLOOKUP(A366,'Hospitalisation Details'!$A$2:$A$2339,'Hospitalisation Details'!$F$2:$F$2339)</f>
        <v>27808.73</v>
      </c>
      <c r="N366" s="1" t="str">
        <f>_xlfn.XLOOKUP(A366,'Hospitalisation Details'!$A$2:$A$2339,'Hospitalisation Details'!$G$2:$G$2339)</f>
        <v>tier - 1</v>
      </c>
      <c r="O366" s="1" t="str">
        <f>_xlfn.XLOOKUP(A366,'Hospitalisation Details'!$A$2:$A$2339,'Hospitalisation Details'!$H$2:$H$2339)</f>
        <v>tier - 1</v>
      </c>
      <c r="P366" s="1" t="str">
        <f>_xlfn.XLOOKUP(A366,'Hospitalisation Details'!$A$2:$A$2339,'Hospitalisation Details'!$I$2:$I$2339)</f>
        <v>R1013</v>
      </c>
      <c r="Q366" s="75">
        <f>_xlfn.XLOOKUP(A366,'Hospitalisation Details'!$A$2:$A$2339,'Hospitalisation Details'!$M$2:$M$2339)</f>
        <v>62</v>
      </c>
      <c r="R366" s="1" t="str">
        <f t="shared" si="11"/>
        <v>Senior</v>
      </c>
    </row>
    <row r="367" spans="1:18" ht="15.6" x14ac:dyDescent="0.3">
      <c r="A367" s="4" t="s">
        <v>366</v>
      </c>
      <c r="B367" s="1" t="str">
        <f>_xlfn.XLOOKUP(A367,'Customer Names'!$A$2:$A$2336,'Customer Names'!$D$2:$D$2336)</f>
        <v xml:space="preserve"> Drew T</v>
      </c>
      <c r="C367" s="1">
        <f>_xlfn.XLOOKUP(A367,'Midical Examination'!$A$2:$A$2336,'Midical Examination'!$B$2:$B$2336)</f>
        <v>35.31</v>
      </c>
      <c r="D367" s="1">
        <f>_xlfn.XLOOKUP(A367,'Midical Examination'!$A$2:$A$2336,'Midical Examination'!$C$2:$C$2336)</f>
        <v>9.0399999999999991</v>
      </c>
      <c r="E367" s="7" t="str">
        <f>_xlfn.XLOOKUP(A367,'Midical Examination'!$A$2:$A$2336,'Midical Examination'!$D$2:$D$2336)</f>
        <v>No</v>
      </c>
      <c r="F367" s="7" t="str">
        <f>_xlfn.XLOOKUP(A367,'Midical Examination'!$A$2:$A$2336,'Midical Examination'!$E$2:$E$2336)</f>
        <v>No</v>
      </c>
      <c r="G367" s="7" t="str">
        <f>_xlfn.XLOOKUP(A367,'Midical Examination'!$A$2:$A$2336,'Midical Examination'!$F$2:$F$2336)</f>
        <v>No</v>
      </c>
      <c r="H367" s="13">
        <f>_xlfn.XLOOKUP(A367,'Midical Examination'!$A$2:$A$2336,'Midical Examination'!$G$2:$G$2336)</f>
        <v>0</v>
      </c>
      <c r="I367" s="7" t="str">
        <f>_xlfn.XLOOKUP(A367,'Midical Examination'!$A$2:$A$2336,'Midical Examination'!$H$2:$H$2336)</f>
        <v>No</v>
      </c>
      <c r="J367" s="1" t="str">
        <f>_xlfn.XLOOKUP(A367,'Midical Examination'!$A$2:$A$2336,'Midical Examination'!$I$2:$I$2336)</f>
        <v>Obesity</v>
      </c>
      <c r="K367" s="1" t="str">
        <f t="shared" si="10"/>
        <v>Diabetic</v>
      </c>
      <c r="L367" s="12">
        <f>_xlfn.XLOOKUP(A367,'Hospitalisation Details'!$A$2:$A$2339,'Hospitalisation Details'!$L$2:$L$2339)</f>
        <v>37596</v>
      </c>
      <c r="M367" s="14">
        <f>_xlfn.XLOOKUP(A367,'Hospitalisation Details'!$A$2:$A$2339,'Hospitalisation Details'!$F$2:$F$2339)</f>
        <v>27724.29</v>
      </c>
      <c r="N367" s="1" t="str">
        <f>_xlfn.XLOOKUP(A367,'Hospitalisation Details'!$A$2:$A$2339,'Hospitalisation Details'!$G$2:$G$2339)</f>
        <v>tier - 1</v>
      </c>
      <c r="O367" s="1" t="str">
        <f>_xlfn.XLOOKUP(A367,'Hospitalisation Details'!$A$2:$A$2339,'Hospitalisation Details'!$H$2:$H$2339)</f>
        <v>tier - 3</v>
      </c>
      <c r="P367" s="1" t="str">
        <f>_xlfn.XLOOKUP(A367,'Hospitalisation Details'!$A$2:$A$2339,'Hospitalisation Details'!$I$2:$I$2339)</f>
        <v>R1013</v>
      </c>
      <c r="Q367" s="75">
        <f>_xlfn.XLOOKUP(A367,'Hospitalisation Details'!$A$2:$A$2339,'Hospitalisation Details'!$M$2:$M$2339)</f>
        <v>20</v>
      </c>
      <c r="R367" s="1" t="str">
        <f t="shared" si="11"/>
        <v>Adult</v>
      </c>
    </row>
    <row r="368" spans="1:18" ht="15.6" x14ac:dyDescent="0.3">
      <c r="A368" s="4" t="s">
        <v>367</v>
      </c>
      <c r="B368" s="1" t="str">
        <f>_xlfn.XLOOKUP(A368,'Customer Names'!$A$2:$A$2336,'Customer Names'!$D$2:$D$2336)</f>
        <v xml:space="preserve"> Austin W</v>
      </c>
      <c r="C368" s="1">
        <f>_xlfn.XLOOKUP(A368,'Midical Examination'!$A$2:$A$2336,'Midical Examination'!$B$2:$B$2336)</f>
        <v>27.04</v>
      </c>
      <c r="D368" s="1">
        <f>_xlfn.XLOOKUP(A368,'Midical Examination'!$A$2:$A$2336,'Midical Examination'!$C$2:$C$2336)</f>
        <v>4.0999999999999996</v>
      </c>
      <c r="E368" s="7" t="str">
        <f>_xlfn.XLOOKUP(A368,'Midical Examination'!$A$2:$A$2336,'Midical Examination'!$D$2:$D$2336)</f>
        <v>No</v>
      </c>
      <c r="F368" s="7" t="str">
        <f>_xlfn.XLOOKUP(A368,'Midical Examination'!$A$2:$A$2336,'Midical Examination'!$E$2:$E$2336)</f>
        <v>No</v>
      </c>
      <c r="G368" s="7" t="str">
        <f>_xlfn.XLOOKUP(A368,'Midical Examination'!$A$2:$A$2336,'Midical Examination'!$F$2:$F$2336)</f>
        <v>No</v>
      </c>
      <c r="H368" s="13">
        <f>_xlfn.XLOOKUP(A368,'Midical Examination'!$A$2:$A$2336,'Midical Examination'!$G$2:$G$2336)</f>
        <v>1</v>
      </c>
      <c r="I368" s="7" t="str">
        <f>_xlfn.XLOOKUP(A368,'Midical Examination'!$A$2:$A$2336,'Midical Examination'!$H$2:$H$2336)</f>
        <v>yes</v>
      </c>
      <c r="J368" s="1" t="str">
        <f>_xlfn.XLOOKUP(A368,'Midical Examination'!$A$2:$A$2336,'Midical Examination'!$I$2:$I$2336)</f>
        <v>Overweight</v>
      </c>
      <c r="K368" s="1" t="str">
        <f t="shared" si="10"/>
        <v>Normal</v>
      </c>
      <c r="L368" s="12">
        <f>_xlfn.XLOOKUP(A368,'Hospitalisation Details'!$A$2:$A$2339,'Hospitalisation Details'!$L$2:$L$2339)</f>
        <v>33788</v>
      </c>
      <c r="M368" s="14">
        <f>_xlfn.XLOOKUP(A368,'Hospitalisation Details'!$A$2:$A$2339,'Hospitalisation Details'!$F$2:$F$2339)</f>
        <v>27696.11</v>
      </c>
      <c r="N368" s="1" t="str">
        <f>_xlfn.XLOOKUP(A368,'Hospitalisation Details'!$A$2:$A$2339,'Hospitalisation Details'!$G$2:$G$2339)</f>
        <v>tier - 1</v>
      </c>
      <c r="O368" s="1" t="str">
        <f>_xlfn.XLOOKUP(A368,'Hospitalisation Details'!$A$2:$A$2339,'Hospitalisation Details'!$H$2:$H$2339)</f>
        <v>tier - 2</v>
      </c>
      <c r="P368" s="1" t="str">
        <f>_xlfn.XLOOKUP(A368,'Hospitalisation Details'!$A$2:$A$2339,'Hospitalisation Details'!$I$2:$I$2339)</f>
        <v>R1011</v>
      </c>
      <c r="Q368" s="75">
        <f>_xlfn.XLOOKUP(A368,'Hospitalisation Details'!$A$2:$A$2339,'Hospitalisation Details'!$M$2:$M$2339)</f>
        <v>30</v>
      </c>
      <c r="R368" s="1" t="str">
        <f t="shared" si="11"/>
        <v>Adult</v>
      </c>
    </row>
    <row r="369" spans="1:18" ht="15.6" x14ac:dyDescent="0.3">
      <c r="A369" s="4" t="s">
        <v>368</v>
      </c>
      <c r="B369" s="1" t="str">
        <f>_xlfn.XLOOKUP(A369,'Customer Names'!$A$2:$A$2336,'Customer Names'!$D$2:$D$2336)</f>
        <v xml:space="preserve"> Berenice</v>
      </c>
      <c r="C369" s="1">
        <f>_xlfn.XLOOKUP(A369,'Midical Examination'!$A$2:$A$2336,'Midical Examination'!$B$2:$B$2336)</f>
        <v>30.23</v>
      </c>
      <c r="D369" s="1">
        <f>_xlfn.XLOOKUP(A369,'Midical Examination'!$A$2:$A$2336,'Midical Examination'!$C$2:$C$2336)</f>
        <v>4.2300000000000004</v>
      </c>
      <c r="E369" s="7" t="str">
        <f>_xlfn.XLOOKUP(A369,'Midical Examination'!$A$2:$A$2336,'Midical Examination'!$D$2:$D$2336)</f>
        <v>yes</v>
      </c>
      <c r="F369" s="7" t="str">
        <f>_xlfn.XLOOKUP(A369,'Midical Examination'!$A$2:$A$2336,'Midical Examination'!$E$2:$E$2336)</f>
        <v>No</v>
      </c>
      <c r="G369" s="7" t="str">
        <f>_xlfn.XLOOKUP(A369,'Midical Examination'!$A$2:$A$2336,'Midical Examination'!$F$2:$F$2336)</f>
        <v>Yes</v>
      </c>
      <c r="H369" s="13">
        <f>_xlfn.XLOOKUP(A369,'Midical Examination'!$A$2:$A$2336,'Midical Examination'!$G$2:$G$2336)</f>
        <v>1</v>
      </c>
      <c r="I369" s="7" t="str">
        <f>_xlfn.XLOOKUP(A369,'Midical Examination'!$A$2:$A$2336,'Midical Examination'!$H$2:$H$2336)</f>
        <v>yes</v>
      </c>
      <c r="J369" s="1" t="str">
        <f>_xlfn.XLOOKUP(A369,'Midical Examination'!$A$2:$A$2336,'Midical Examination'!$I$2:$I$2336)</f>
        <v>Obesity</v>
      </c>
      <c r="K369" s="1" t="str">
        <f t="shared" si="10"/>
        <v>Normal</v>
      </c>
      <c r="L369" s="12">
        <f>_xlfn.XLOOKUP(A369,'Hospitalisation Details'!$A$2:$A$2339,'Hospitalisation Details'!$L$2:$L$2339)</f>
        <v>35710</v>
      </c>
      <c r="M369" s="14">
        <f>_xlfn.XLOOKUP(A369,'Hospitalisation Details'!$A$2:$A$2339,'Hospitalisation Details'!$F$2:$F$2339)</f>
        <v>27625.17</v>
      </c>
      <c r="N369" s="1" t="str">
        <f>_xlfn.XLOOKUP(A369,'Hospitalisation Details'!$A$2:$A$2339,'Hospitalisation Details'!$G$2:$G$2339)</f>
        <v>tier - 1</v>
      </c>
      <c r="O369" s="1" t="str">
        <f>_xlfn.XLOOKUP(A369,'Hospitalisation Details'!$A$2:$A$2339,'Hospitalisation Details'!$H$2:$H$2339)</f>
        <v>tier - 1</v>
      </c>
      <c r="P369" s="1" t="str">
        <f>_xlfn.XLOOKUP(A369,'Hospitalisation Details'!$A$2:$A$2339,'Hospitalisation Details'!$I$2:$I$2339)</f>
        <v>R1011</v>
      </c>
      <c r="Q369" s="75">
        <f>_xlfn.XLOOKUP(A369,'Hospitalisation Details'!$A$2:$A$2339,'Hospitalisation Details'!$M$2:$M$2339)</f>
        <v>25</v>
      </c>
      <c r="R369" s="1" t="str">
        <f t="shared" si="11"/>
        <v>Adult</v>
      </c>
    </row>
    <row r="370" spans="1:18" ht="15.6" x14ac:dyDescent="0.3">
      <c r="A370" s="4" t="s">
        <v>369</v>
      </c>
      <c r="B370" s="1" t="str">
        <f>_xlfn.XLOOKUP(A370,'Customer Names'!$A$2:$A$2336,'Customer Names'!$D$2:$D$2336)</f>
        <v xml:space="preserve"> Kenneth A</v>
      </c>
      <c r="C370" s="1">
        <f>_xlfn.XLOOKUP(A370,'Midical Examination'!$A$2:$A$2336,'Midical Examination'!$B$2:$B$2336)</f>
        <v>30.6</v>
      </c>
      <c r="D370" s="1">
        <f>_xlfn.XLOOKUP(A370,'Midical Examination'!$A$2:$A$2336,'Midical Examination'!$C$2:$C$2336)</f>
        <v>6.48</v>
      </c>
      <c r="E370" s="7" t="str">
        <f>_xlfn.XLOOKUP(A370,'Midical Examination'!$A$2:$A$2336,'Midical Examination'!$D$2:$D$2336)</f>
        <v>yes</v>
      </c>
      <c r="F370" s="7" t="str">
        <f>_xlfn.XLOOKUP(A370,'Midical Examination'!$A$2:$A$2336,'Midical Examination'!$E$2:$E$2336)</f>
        <v>No</v>
      </c>
      <c r="G370" s="7" t="str">
        <f>_xlfn.XLOOKUP(A370,'Midical Examination'!$A$2:$A$2336,'Midical Examination'!$F$2:$F$2336)</f>
        <v>Yes</v>
      </c>
      <c r="H370" s="13">
        <f>_xlfn.XLOOKUP(A370,'Midical Examination'!$A$2:$A$2336,'Midical Examination'!$G$2:$G$2336)</f>
        <v>1</v>
      </c>
      <c r="I370" s="7" t="str">
        <f>_xlfn.XLOOKUP(A370,'Midical Examination'!$A$2:$A$2336,'Midical Examination'!$H$2:$H$2336)</f>
        <v>yes</v>
      </c>
      <c r="J370" s="1" t="str">
        <f>_xlfn.XLOOKUP(A370,'Midical Examination'!$A$2:$A$2336,'Midical Examination'!$I$2:$I$2336)</f>
        <v>Obesity</v>
      </c>
      <c r="K370" s="1" t="str">
        <f t="shared" si="10"/>
        <v>Pre-Diabetic</v>
      </c>
      <c r="L370" s="12">
        <f>_xlfn.XLOOKUP(A370,'Hospitalisation Details'!$A$2:$A$2339,'Hospitalisation Details'!$L$2:$L$2339)</f>
        <v>35682</v>
      </c>
      <c r="M370" s="14">
        <f>_xlfn.XLOOKUP(A370,'Hospitalisation Details'!$A$2:$A$2339,'Hospitalisation Details'!$F$2:$F$2339)</f>
        <v>27619.360000000001</v>
      </c>
      <c r="N370" s="1" t="str">
        <f>_xlfn.XLOOKUP(A370,'Hospitalisation Details'!$A$2:$A$2339,'Hospitalisation Details'!$G$2:$G$2339)</f>
        <v>tier - 2</v>
      </c>
      <c r="O370" s="1" t="str">
        <f>_xlfn.XLOOKUP(A370,'Hospitalisation Details'!$A$2:$A$2339,'Hospitalisation Details'!$H$2:$H$2339)</f>
        <v>tier - 3</v>
      </c>
      <c r="P370" s="1" t="str">
        <f>_xlfn.XLOOKUP(A370,'Hospitalisation Details'!$A$2:$A$2339,'Hospitalisation Details'!$I$2:$I$2339)</f>
        <v>R1011</v>
      </c>
      <c r="Q370" s="75">
        <f>_xlfn.XLOOKUP(A370,'Hospitalisation Details'!$A$2:$A$2339,'Hospitalisation Details'!$M$2:$M$2339)</f>
        <v>25</v>
      </c>
      <c r="R370" s="1" t="str">
        <f t="shared" si="11"/>
        <v>Adult</v>
      </c>
    </row>
    <row r="371" spans="1:18" ht="15.6" x14ac:dyDescent="0.3">
      <c r="A371" s="4" t="s">
        <v>370</v>
      </c>
      <c r="B371" s="1" t="str">
        <f>_xlfn.XLOOKUP(A371,'Customer Names'!$A$2:$A$2336,'Customer Names'!$D$2:$D$2336)</f>
        <v xml:space="preserve"> Miguel</v>
      </c>
      <c r="C371" s="1">
        <f>_xlfn.XLOOKUP(A371,'Midical Examination'!$A$2:$A$2336,'Midical Examination'!$B$2:$B$2336)</f>
        <v>26.8</v>
      </c>
      <c r="D371" s="1">
        <f>_xlfn.XLOOKUP(A371,'Midical Examination'!$A$2:$A$2336,'Midical Examination'!$C$2:$C$2336)</f>
        <v>5.53</v>
      </c>
      <c r="E371" s="7" t="str">
        <f>_xlfn.XLOOKUP(A371,'Midical Examination'!$A$2:$A$2336,'Midical Examination'!$D$2:$D$2336)</f>
        <v>No</v>
      </c>
      <c r="F371" s="7" t="str">
        <f>_xlfn.XLOOKUP(A371,'Midical Examination'!$A$2:$A$2336,'Midical Examination'!$E$2:$E$2336)</f>
        <v>No</v>
      </c>
      <c r="G371" s="7" t="str">
        <f>_xlfn.XLOOKUP(A371,'Midical Examination'!$A$2:$A$2336,'Midical Examination'!$F$2:$F$2336)</f>
        <v>No</v>
      </c>
      <c r="H371" s="13">
        <f>_xlfn.XLOOKUP(A371,'Midical Examination'!$A$2:$A$2336,'Midical Examination'!$G$2:$G$2336)</f>
        <v>1</v>
      </c>
      <c r="I371" s="7" t="str">
        <f>_xlfn.XLOOKUP(A371,'Midical Examination'!$A$2:$A$2336,'Midical Examination'!$H$2:$H$2336)</f>
        <v>yes</v>
      </c>
      <c r="J371" s="1" t="str">
        <f>_xlfn.XLOOKUP(A371,'Midical Examination'!$A$2:$A$2336,'Midical Examination'!$I$2:$I$2336)</f>
        <v>Overweight</v>
      </c>
      <c r="K371" s="1" t="str">
        <f t="shared" si="10"/>
        <v>Normal</v>
      </c>
      <c r="L371" s="12">
        <f>_xlfn.XLOOKUP(A371,'Hospitalisation Details'!$A$2:$A$2339,'Hospitalisation Details'!$L$2:$L$2339)</f>
        <v>33766</v>
      </c>
      <c r="M371" s="14">
        <f>_xlfn.XLOOKUP(A371,'Hospitalisation Details'!$A$2:$A$2339,'Hospitalisation Details'!$F$2:$F$2339)</f>
        <v>27614.71</v>
      </c>
      <c r="N371" s="1" t="str">
        <f>_xlfn.XLOOKUP(A371,'Hospitalisation Details'!$A$2:$A$2339,'Hospitalisation Details'!$G$2:$G$2339)</f>
        <v>tier - 2</v>
      </c>
      <c r="O371" s="1" t="str">
        <f>_xlfn.XLOOKUP(A371,'Hospitalisation Details'!$A$2:$A$2339,'Hospitalisation Details'!$H$2:$H$2339)</f>
        <v>tier - 3</v>
      </c>
      <c r="P371" s="1" t="str">
        <f>_xlfn.XLOOKUP(A371,'Hospitalisation Details'!$A$2:$A$2339,'Hospitalisation Details'!$I$2:$I$2339)</f>
        <v>R1011</v>
      </c>
      <c r="Q371" s="75">
        <f>_xlfn.XLOOKUP(A371,'Hospitalisation Details'!$A$2:$A$2339,'Hospitalisation Details'!$M$2:$M$2339)</f>
        <v>30</v>
      </c>
      <c r="R371" s="1" t="str">
        <f t="shared" si="11"/>
        <v>Adult</v>
      </c>
    </row>
    <row r="372" spans="1:18" ht="15.6" x14ac:dyDescent="0.3">
      <c r="A372" s="4" t="s">
        <v>371</v>
      </c>
      <c r="B372" s="1" t="str">
        <f>_xlfn.XLOOKUP(A372,'Customer Names'!$A$2:$A$2336,'Customer Names'!$D$2:$D$2336)</f>
        <v xml:space="preserve"> Hadley T</v>
      </c>
      <c r="C372" s="1">
        <f>_xlfn.XLOOKUP(A372,'Midical Examination'!$A$2:$A$2336,'Midical Examination'!$B$2:$B$2336)</f>
        <v>16.86</v>
      </c>
      <c r="D372" s="1">
        <f>_xlfn.XLOOKUP(A372,'Midical Examination'!$A$2:$A$2336,'Midical Examination'!$C$2:$C$2336)</f>
        <v>4.07</v>
      </c>
      <c r="E372" s="7" t="str">
        <f>_xlfn.XLOOKUP(A372,'Midical Examination'!$A$2:$A$2336,'Midical Examination'!$D$2:$D$2336)</f>
        <v>yes</v>
      </c>
      <c r="F372" s="7" t="str">
        <f>_xlfn.XLOOKUP(A372,'Midical Examination'!$A$2:$A$2336,'Midical Examination'!$E$2:$E$2336)</f>
        <v>No</v>
      </c>
      <c r="G372" s="7" t="str">
        <f>_xlfn.XLOOKUP(A372,'Midical Examination'!$A$2:$A$2336,'Midical Examination'!$F$2:$F$2336)</f>
        <v>No</v>
      </c>
      <c r="H372" s="13">
        <f>_xlfn.XLOOKUP(A372,'Midical Examination'!$A$2:$A$2336,'Midical Examination'!$G$2:$G$2336)</f>
        <v>0</v>
      </c>
      <c r="I372" s="7" t="str">
        <f>_xlfn.XLOOKUP(A372,'Midical Examination'!$A$2:$A$2336,'Midical Examination'!$H$2:$H$2336)</f>
        <v>yes</v>
      </c>
      <c r="J372" s="1" t="str">
        <f>_xlfn.XLOOKUP(A372,'Midical Examination'!$A$2:$A$2336,'Midical Examination'!$I$2:$I$2336)</f>
        <v>Underweight</v>
      </c>
      <c r="K372" s="1" t="str">
        <f t="shared" si="10"/>
        <v>Normal</v>
      </c>
      <c r="L372" s="12">
        <f>_xlfn.XLOOKUP(A372,'Hospitalisation Details'!$A$2:$A$2339,'Hospitalisation Details'!$L$2:$L$2339)</f>
        <v>31357</v>
      </c>
      <c r="M372" s="14">
        <f>_xlfn.XLOOKUP(A372,'Hospitalisation Details'!$A$2:$A$2339,'Hospitalisation Details'!$F$2:$F$2339)</f>
        <v>27598.93</v>
      </c>
      <c r="N372" s="1" t="str">
        <f>_xlfn.XLOOKUP(A372,'Hospitalisation Details'!$A$2:$A$2339,'Hospitalisation Details'!$G$2:$G$2339)</f>
        <v>tier - 2</v>
      </c>
      <c r="O372" s="1" t="str">
        <f>_xlfn.XLOOKUP(A372,'Hospitalisation Details'!$A$2:$A$2339,'Hospitalisation Details'!$H$2:$H$2339)</f>
        <v>tier - 1</v>
      </c>
      <c r="P372" s="1" t="str">
        <f>_xlfn.XLOOKUP(A372,'Hospitalisation Details'!$A$2:$A$2339,'Hospitalisation Details'!$I$2:$I$2339)</f>
        <v>R1011</v>
      </c>
      <c r="Q372" s="75">
        <f>_xlfn.XLOOKUP(A372,'Hospitalisation Details'!$A$2:$A$2339,'Hospitalisation Details'!$M$2:$M$2339)</f>
        <v>37</v>
      </c>
      <c r="R372" s="1" t="str">
        <f t="shared" si="11"/>
        <v>Adult</v>
      </c>
    </row>
    <row r="373" spans="1:18" ht="15.6" x14ac:dyDescent="0.3">
      <c r="A373" s="4" t="s">
        <v>372</v>
      </c>
      <c r="B373" s="1" t="str">
        <f>_xlfn.XLOOKUP(A373,'Customer Names'!$A$2:$A$2336,'Customer Names'!$D$2:$D$2336)</f>
        <v xml:space="preserve"> Taylor</v>
      </c>
      <c r="C373" s="1">
        <f>_xlfn.XLOOKUP(A373,'Midical Examination'!$A$2:$A$2336,'Midical Examination'!$B$2:$B$2336)</f>
        <v>16.3</v>
      </c>
      <c r="D373" s="1">
        <f>_xlfn.XLOOKUP(A373,'Midical Examination'!$A$2:$A$2336,'Midical Examination'!$C$2:$C$2336)</f>
        <v>5.51</v>
      </c>
      <c r="E373" s="7" t="str">
        <f>_xlfn.XLOOKUP(A373,'Midical Examination'!$A$2:$A$2336,'Midical Examination'!$D$2:$D$2336)</f>
        <v>No</v>
      </c>
      <c r="F373" s="7" t="str">
        <f>_xlfn.XLOOKUP(A373,'Midical Examination'!$A$2:$A$2336,'Midical Examination'!$E$2:$E$2336)</f>
        <v>No</v>
      </c>
      <c r="G373" s="7" t="str">
        <f>_xlfn.XLOOKUP(A373,'Midical Examination'!$A$2:$A$2336,'Midical Examination'!$F$2:$F$2336)</f>
        <v>No</v>
      </c>
      <c r="H373" s="13">
        <f>_xlfn.XLOOKUP(A373,'Midical Examination'!$A$2:$A$2336,'Midical Examination'!$G$2:$G$2336)</f>
        <v>1</v>
      </c>
      <c r="I373" s="7" t="str">
        <f>_xlfn.XLOOKUP(A373,'Midical Examination'!$A$2:$A$2336,'Midical Examination'!$H$2:$H$2336)</f>
        <v>yes</v>
      </c>
      <c r="J373" s="1" t="str">
        <f>_xlfn.XLOOKUP(A373,'Midical Examination'!$A$2:$A$2336,'Midical Examination'!$I$2:$I$2336)</f>
        <v>Underweight</v>
      </c>
      <c r="K373" s="1" t="str">
        <f t="shared" si="10"/>
        <v>Normal</v>
      </c>
      <c r="L373" s="12">
        <f>_xlfn.XLOOKUP(A373,'Hospitalisation Details'!$A$2:$A$2339,'Hospitalisation Details'!$L$2:$L$2339)</f>
        <v>30885</v>
      </c>
      <c r="M373" s="14">
        <f>_xlfn.XLOOKUP(A373,'Hospitalisation Details'!$A$2:$A$2339,'Hospitalisation Details'!$F$2:$F$2339)</f>
        <v>27534.53</v>
      </c>
      <c r="N373" s="1" t="str">
        <f>_xlfn.XLOOKUP(A373,'Hospitalisation Details'!$A$2:$A$2339,'Hospitalisation Details'!$G$2:$G$2339)</f>
        <v>tier - 2</v>
      </c>
      <c r="O373" s="1" t="str">
        <f>_xlfn.XLOOKUP(A373,'Hospitalisation Details'!$A$2:$A$2339,'Hospitalisation Details'!$H$2:$H$2339)</f>
        <v>tier - 2</v>
      </c>
      <c r="P373" s="1" t="str">
        <f>_xlfn.XLOOKUP(A373,'Hospitalisation Details'!$A$2:$A$2339,'Hospitalisation Details'!$I$2:$I$2339)</f>
        <v>R1011</v>
      </c>
      <c r="Q373" s="75">
        <f>_xlfn.XLOOKUP(A373,'Hospitalisation Details'!$A$2:$A$2339,'Hospitalisation Details'!$M$2:$M$2339)</f>
        <v>38</v>
      </c>
      <c r="R373" s="1" t="str">
        <f t="shared" si="11"/>
        <v>Adult</v>
      </c>
    </row>
    <row r="374" spans="1:18" ht="15.6" x14ac:dyDescent="0.3">
      <c r="A374" s="4" t="s">
        <v>373</v>
      </c>
      <c r="B374" s="1" t="str">
        <f>_xlfn.XLOOKUP(A374,'Customer Names'!$A$2:$A$2336,'Customer Names'!$D$2:$D$2336)</f>
        <v xml:space="preserve"> Tenielle M</v>
      </c>
      <c r="C374" s="1">
        <f>_xlfn.XLOOKUP(A374,'Midical Examination'!$A$2:$A$2336,'Midical Examination'!$B$2:$B$2336)</f>
        <v>29.81</v>
      </c>
      <c r="D374" s="1">
        <f>_xlfn.XLOOKUP(A374,'Midical Examination'!$A$2:$A$2336,'Midical Examination'!$C$2:$C$2336)</f>
        <v>11.66</v>
      </c>
      <c r="E374" s="7" t="str">
        <f>_xlfn.XLOOKUP(A374,'Midical Examination'!$A$2:$A$2336,'Midical Examination'!$D$2:$D$2336)</f>
        <v>No</v>
      </c>
      <c r="F374" s="7" t="str">
        <f>_xlfn.XLOOKUP(A374,'Midical Examination'!$A$2:$A$2336,'Midical Examination'!$E$2:$E$2336)</f>
        <v>No</v>
      </c>
      <c r="G374" s="7" t="str">
        <f>_xlfn.XLOOKUP(A374,'Midical Examination'!$A$2:$A$2336,'Midical Examination'!$F$2:$F$2336)</f>
        <v>No</v>
      </c>
      <c r="H374" s="13">
        <f>_xlfn.XLOOKUP(A374,'Midical Examination'!$A$2:$A$2336,'Midical Examination'!$G$2:$G$2336)</f>
        <v>0</v>
      </c>
      <c r="I374" s="7" t="str">
        <f>_xlfn.XLOOKUP(A374,'Midical Examination'!$A$2:$A$2336,'Midical Examination'!$H$2:$H$2336)</f>
        <v>yes</v>
      </c>
      <c r="J374" s="1" t="str">
        <f>_xlfn.XLOOKUP(A374,'Midical Examination'!$A$2:$A$2336,'Midical Examination'!$I$2:$I$2336)</f>
        <v>Overweight</v>
      </c>
      <c r="K374" s="1" t="str">
        <f t="shared" si="10"/>
        <v>Diabetic</v>
      </c>
      <c r="L374" s="12">
        <f>_xlfn.XLOOKUP(A374,'Hospitalisation Details'!$A$2:$A$2339,'Hospitalisation Details'!$L$2:$L$2339)</f>
        <v>24034</v>
      </c>
      <c r="M374" s="14">
        <f>_xlfn.XLOOKUP(A374,'Hospitalisation Details'!$A$2:$A$2339,'Hospitalisation Details'!$F$2:$F$2339)</f>
        <v>27533.91</v>
      </c>
      <c r="N374" s="1" t="str">
        <f>_xlfn.XLOOKUP(A374,'Hospitalisation Details'!$A$2:$A$2339,'Hospitalisation Details'!$G$2:$G$2339)</f>
        <v>tier - 2</v>
      </c>
      <c r="O374" s="1" t="str">
        <f>_xlfn.XLOOKUP(A374,'Hospitalisation Details'!$A$2:$A$2339,'Hospitalisation Details'!$H$2:$H$2339)</f>
        <v>tier - 3</v>
      </c>
      <c r="P374" s="1" t="str">
        <f>_xlfn.XLOOKUP(A374,'Hospitalisation Details'!$A$2:$A$2339,'Hospitalisation Details'!$I$2:$I$2339)</f>
        <v>R1013</v>
      </c>
      <c r="Q374" s="75">
        <f>_xlfn.XLOOKUP(A374,'Hospitalisation Details'!$A$2:$A$2339,'Hospitalisation Details'!$M$2:$M$2339)</f>
        <v>57</v>
      </c>
      <c r="R374" s="1" t="str">
        <f t="shared" si="11"/>
        <v>Middle Aged</v>
      </c>
    </row>
    <row r="375" spans="1:18" ht="15.6" x14ac:dyDescent="0.3">
      <c r="A375" s="4" t="s">
        <v>374</v>
      </c>
      <c r="B375" s="1" t="str">
        <f>_xlfn.XLOOKUP(A375,'Customer Names'!$A$2:$A$2336,'Customer Names'!$D$2:$D$2336)</f>
        <v xml:space="preserve"> Andrea</v>
      </c>
      <c r="C375" s="1">
        <f>_xlfn.XLOOKUP(A375,'Midical Examination'!$A$2:$A$2336,'Midical Examination'!$B$2:$B$2336)</f>
        <v>16.329999999999998</v>
      </c>
      <c r="D375" s="1">
        <f>_xlfn.XLOOKUP(A375,'Midical Examination'!$A$2:$A$2336,'Midical Examination'!$C$2:$C$2336)</f>
        <v>7.26</v>
      </c>
      <c r="E375" s="7" t="str">
        <f>_xlfn.XLOOKUP(A375,'Midical Examination'!$A$2:$A$2336,'Midical Examination'!$D$2:$D$2336)</f>
        <v>yes</v>
      </c>
      <c r="F375" s="7" t="str">
        <f>_xlfn.XLOOKUP(A375,'Midical Examination'!$A$2:$A$2336,'Midical Examination'!$E$2:$E$2336)</f>
        <v>No</v>
      </c>
      <c r="G375" s="7" t="str">
        <f>_xlfn.XLOOKUP(A375,'Midical Examination'!$A$2:$A$2336,'Midical Examination'!$F$2:$F$2336)</f>
        <v>No</v>
      </c>
      <c r="H375" s="13">
        <f>_xlfn.XLOOKUP(A375,'Midical Examination'!$A$2:$A$2336,'Midical Examination'!$G$2:$G$2336)</f>
        <v>0</v>
      </c>
      <c r="I375" s="7" t="str">
        <f>_xlfn.XLOOKUP(A375,'Midical Examination'!$A$2:$A$2336,'Midical Examination'!$H$2:$H$2336)</f>
        <v>yes</v>
      </c>
      <c r="J375" s="1" t="str">
        <f>_xlfn.XLOOKUP(A375,'Midical Examination'!$A$2:$A$2336,'Midical Examination'!$I$2:$I$2336)</f>
        <v>Underweight</v>
      </c>
      <c r="K375" s="1" t="str">
        <f t="shared" si="10"/>
        <v>Diabetic</v>
      </c>
      <c r="L375" s="12">
        <f>_xlfn.XLOOKUP(A375,'Hospitalisation Details'!$A$2:$A$2339,'Hospitalisation Details'!$L$2:$L$2339)</f>
        <v>29862</v>
      </c>
      <c r="M375" s="14">
        <f>_xlfn.XLOOKUP(A375,'Hospitalisation Details'!$A$2:$A$2339,'Hospitalisation Details'!$F$2:$F$2339)</f>
        <v>27495.59</v>
      </c>
      <c r="N375" s="1" t="str">
        <f>_xlfn.XLOOKUP(A375,'Hospitalisation Details'!$A$2:$A$2339,'Hospitalisation Details'!$G$2:$G$2339)</f>
        <v>tier - 2</v>
      </c>
      <c r="O375" s="1" t="str">
        <f>_xlfn.XLOOKUP(A375,'Hospitalisation Details'!$A$2:$A$2339,'Hospitalisation Details'!$H$2:$H$2339)</f>
        <v>tier - 1</v>
      </c>
      <c r="P375" s="1" t="str">
        <f>_xlfn.XLOOKUP(A375,'Hospitalisation Details'!$A$2:$A$2339,'Hospitalisation Details'!$I$2:$I$2339)</f>
        <v>R1011</v>
      </c>
      <c r="Q375" s="75">
        <f>_xlfn.XLOOKUP(A375,'Hospitalisation Details'!$A$2:$A$2339,'Hospitalisation Details'!$M$2:$M$2339)</f>
        <v>41</v>
      </c>
      <c r="R375" s="1" t="str">
        <f t="shared" si="11"/>
        <v>Middle Aged</v>
      </c>
    </row>
    <row r="376" spans="1:18" ht="15.6" x14ac:dyDescent="0.3">
      <c r="A376" s="4" t="s">
        <v>375</v>
      </c>
      <c r="B376" s="1" t="str">
        <f>_xlfn.XLOOKUP(A376,'Customer Names'!$A$2:$A$2336,'Customer Names'!$D$2:$D$2336)</f>
        <v xml:space="preserve"> Nora P</v>
      </c>
      <c r="C376" s="1">
        <f>_xlfn.XLOOKUP(A376,'Midical Examination'!$A$2:$A$2336,'Midical Examination'!$B$2:$B$2336)</f>
        <v>16.37</v>
      </c>
      <c r="D376" s="1">
        <f>_xlfn.XLOOKUP(A376,'Midical Examination'!$A$2:$A$2336,'Midical Examination'!$C$2:$C$2336)</f>
        <v>4.79</v>
      </c>
      <c r="E376" s="7" t="str">
        <f>_xlfn.XLOOKUP(A376,'Midical Examination'!$A$2:$A$2336,'Midical Examination'!$D$2:$D$2336)</f>
        <v>yes</v>
      </c>
      <c r="F376" s="7" t="str">
        <f>_xlfn.XLOOKUP(A376,'Midical Examination'!$A$2:$A$2336,'Midical Examination'!$E$2:$E$2336)</f>
        <v>No</v>
      </c>
      <c r="G376" s="7" t="str">
        <f>_xlfn.XLOOKUP(A376,'Midical Examination'!$A$2:$A$2336,'Midical Examination'!$F$2:$F$2336)</f>
        <v>No</v>
      </c>
      <c r="H376" s="13">
        <f>_xlfn.XLOOKUP(A376,'Midical Examination'!$A$2:$A$2336,'Midical Examination'!$G$2:$G$2336)</f>
        <v>0</v>
      </c>
      <c r="I376" s="7" t="str">
        <f>_xlfn.XLOOKUP(A376,'Midical Examination'!$A$2:$A$2336,'Midical Examination'!$H$2:$H$2336)</f>
        <v>yes</v>
      </c>
      <c r="J376" s="1" t="str">
        <f>_xlfn.XLOOKUP(A376,'Midical Examination'!$A$2:$A$2336,'Midical Examination'!$I$2:$I$2336)</f>
        <v>Underweight</v>
      </c>
      <c r="K376" s="1" t="str">
        <f t="shared" si="10"/>
        <v>Normal</v>
      </c>
      <c r="L376" s="12">
        <f>_xlfn.XLOOKUP(A376,'Hospitalisation Details'!$A$2:$A$2339,'Hospitalisation Details'!$L$2:$L$2339)</f>
        <v>31386</v>
      </c>
      <c r="M376" s="14">
        <f>_xlfn.XLOOKUP(A376,'Hospitalisation Details'!$A$2:$A$2339,'Hospitalisation Details'!$F$2:$F$2339)</f>
        <v>27432.73</v>
      </c>
      <c r="N376" s="1" t="str">
        <f>_xlfn.XLOOKUP(A376,'Hospitalisation Details'!$A$2:$A$2339,'Hospitalisation Details'!$G$2:$G$2339)</f>
        <v>tier - 2</v>
      </c>
      <c r="O376" s="1" t="str">
        <f>_xlfn.XLOOKUP(A376,'Hospitalisation Details'!$A$2:$A$2339,'Hospitalisation Details'!$H$2:$H$2339)</f>
        <v>tier - 1</v>
      </c>
      <c r="P376" s="1" t="str">
        <f>_xlfn.XLOOKUP(A376,'Hospitalisation Details'!$A$2:$A$2339,'Hospitalisation Details'!$I$2:$I$2339)</f>
        <v>R1011</v>
      </c>
      <c r="Q376" s="75">
        <f>_xlfn.XLOOKUP(A376,'Hospitalisation Details'!$A$2:$A$2339,'Hospitalisation Details'!$M$2:$M$2339)</f>
        <v>37</v>
      </c>
      <c r="R376" s="1" t="str">
        <f t="shared" si="11"/>
        <v>Adult</v>
      </c>
    </row>
    <row r="377" spans="1:18" ht="15.6" x14ac:dyDescent="0.3">
      <c r="A377" s="4" t="s">
        <v>376</v>
      </c>
      <c r="B377" s="1" t="str">
        <f>_xlfn.XLOOKUP(A377,'Customer Names'!$A$2:$A$2336,'Customer Names'!$D$2:$D$2336)</f>
        <v xml:space="preserve"> Zachary</v>
      </c>
      <c r="C377" s="1">
        <f>_xlfn.XLOOKUP(A377,'Midical Examination'!$A$2:$A$2336,'Midical Examination'!$B$2:$B$2336)</f>
        <v>22.42</v>
      </c>
      <c r="D377" s="1">
        <f>_xlfn.XLOOKUP(A377,'Midical Examination'!$A$2:$A$2336,'Midical Examination'!$C$2:$C$2336)</f>
        <v>4.68</v>
      </c>
      <c r="E377" s="7" t="str">
        <f>_xlfn.XLOOKUP(A377,'Midical Examination'!$A$2:$A$2336,'Midical Examination'!$D$2:$D$2336)</f>
        <v>yes</v>
      </c>
      <c r="F377" s="7" t="str">
        <f>_xlfn.XLOOKUP(A377,'Midical Examination'!$A$2:$A$2336,'Midical Examination'!$E$2:$E$2336)</f>
        <v>No</v>
      </c>
      <c r="G377" s="7" t="str">
        <f>_xlfn.XLOOKUP(A377,'Midical Examination'!$A$2:$A$2336,'Midical Examination'!$F$2:$F$2336)</f>
        <v>No</v>
      </c>
      <c r="H377" s="13">
        <f>_xlfn.XLOOKUP(A377,'Midical Examination'!$A$2:$A$2336,'Midical Examination'!$G$2:$G$2336)</f>
        <v>1</v>
      </c>
      <c r="I377" s="7" t="str">
        <f>_xlfn.XLOOKUP(A377,'Midical Examination'!$A$2:$A$2336,'Midical Examination'!$H$2:$H$2336)</f>
        <v>No</v>
      </c>
      <c r="J377" s="1" t="str">
        <f>_xlfn.XLOOKUP(A377,'Midical Examination'!$A$2:$A$2336,'Midical Examination'!$I$2:$I$2336)</f>
        <v>Normal Weight</v>
      </c>
      <c r="K377" s="1" t="str">
        <f t="shared" si="10"/>
        <v>Normal</v>
      </c>
      <c r="L377" s="12">
        <f>_xlfn.XLOOKUP(A377,'Hospitalisation Details'!$A$2:$A$2339,'Hospitalisation Details'!$L$2:$L$2339)</f>
        <v>32401</v>
      </c>
      <c r="M377" s="14">
        <f>_xlfn.XLOOKUP(A377,'Hospitalisation Details'!$A$2:$A$2339,'Hospitalisation Details'!$F$2:$F$2339)</f>
        <v>27375.9</v>
      </c>
      <c r="N377" s="1" t="str">
        <f>_xlfn.XLOOKUP(A377,'Hospitalisation Details'!$A$2:$A$2339,'Hospitalisation Details'!$G$2:$G$2339)</f>
        <v>tier - 2</v>
      </c>
      <c r="O377" s="1" t="str">
        <f>_xlfn.XLOOKUP(A377,'Hospitalisation Details'!$A$2:$A$2339,'Hospitalisation Details'!$H$2:$H$2339)</f>
        <v>tier - 3</v>
      </c>
      <c r="P377" s="1" t="str">
        <f>_xlfn.XLOOKUP(A377,'Hospitalisation Details'!$A$2:$A$2339,'Hospitalisation Details'!$I$2:$I$2339)</f>
        <v>R1015</v>
      </c>
      <c r="Q377" s="75">
        <f>_xlfn.XLOOKUP(A377,'Hospitalisation Details'!$A$2:$A$2339,'Hospitalisation Details'!$M$2:$M$2339)</f>
        <v>34</v>
      </c>
      <c r="R377" s="1" t="str">
        <f t="shared" si="11"/>
        <v>Adult</v>
      </c>
    </row>
    <row r="378" spans="1:18" ht="15.6" x14ac:dyDescent="0.3">
      <c r="A378" s="4" t="s">
        <v>377</v>
      </c>
      <c r="B378" s="1" t="str">
        <f>_xlfn.XLOOKUP(A378,'Customer Names'!$A$2:$A$2336,'Customer Names'!$D$2:$D$2336)</f>
        <v xml:space="preserve"> Michael</v>
      </c>
      <c r="C378" s="1">
        <f>_xlfn.XLOOKUP(A378,'Midical Examination'!$A$2:$A$2336,'Midical Examination'!$B$2:$B$2336)</f>
        <v>31.35</v>
      </c>
      <c r="D378" s="1">
        <f>_xlfn.XLOOKUP(A378,'Midical Examination'!$A$2:$A$2336,'Midical Examination'!$C$2:$C$2336)</f>
        <v>4.33</v>
      </c>
      <c r="E378" s="7" t="str">
        <f>_xlfn.XLOOKUP(A378,'Midical Examination'!$A$2:$A$2336,'Midical Examination'!$D$2:$D$2336)</f>
        <v>yes</v>
      </c>
      <c r="F378" s="7" t="str">
        <f>_xlfn.XLOOKUP(A378,'Midical Examination'!$A$2:$A$2336,'Midical Examination'!$E$2:$E$2336)</f>
        <v>No</v>
      </c>
      <c r="G378" s="7" t="str">
        <f>_xlfn.XLOOKUP(A378,'Midical Examination'!$A$2:$A$2336,'Midical Examination'!$F$2:$F$2336)</f>
        <v>Yes</v>
      </c>
      <c r="H378" s="13">
        <f>_xlfn.XLOOKUP(A378,'Midical Examination'!$A$2:$A$2336,'Midical Examination'!$G$2:$G$2336)</f>
        <v>1</v>
      </c>
      <c r="I378" s="7" t="str">
        <f>_xlfn.XLOOKUP(A378,'Midical Examination'!$A$2:$A$2336,'Midical Examination'!$H$2:$H$2336)</f>
        <v>No</v>
      </c>
      <c r="J378" s="1" t="str">
        <f>_xlfn.XLOOKUP(A378,'Midical Examination'!$A$2:$A$2336,'Midical Examination'!$I$2:$I$2336)</f>
        <v>Obesity</v>
      </c>
      <c r="K378" s="1" t="str">
        <f t="shared" si="10"/>
        <v>Normal</v>
      </c>
      <c r="L378" s="12">
        <f>_xlfn.XLOOKUP(A378,'Hospitalisation Details'!$A$2:$A$2339,'Hospitalisation Details'!$L$2:$L$2339)</f>
        <v>25492</v>
      </c>
      <c r="M378" s="14">
        <f>_xlfn.XLOOKUP(A378,'Hospitalisation Details'!$A$2:$A$2339,'Hospitalisation Details'!$F$2:$F$2339)</f>
        <v>27346.04</v>
      </c>
      <c r="N378" s="1" t="str">
        <f>_xlfn.XLOOKUP(A378,'Hospitalisation Details'!$A$2:$A$2339,'Hospitalisation Details'!$G$2:$G$2339)</f>
        <v>tier - 2</v>
      </c>
      <c r="O378" s="1" t="str">
        <f>_xlfn.XLOOKUP(A378,'Hospitalisation Details'!$A$2:$A$2339,'Hospitalisation Details'!$H$2:$H$2339)</f>
        <v>tier - 2</v>
      </c>
      <c r="P378" s="1" t="str">
        <f>_xlfn.XLOOKUP(A378,'Hospitalisation Details'!$A$2:$A$2339,'Hospitalisation Details'!$I$2:$I$2339)</f>
        <v>R1013</v>
      </c>
      <c r="Q378" s="75">
        <f>_xlfn.XLOOKUP(A378,'Hospitalisation Details'!$A$2:$A$2339,'Hospitalisation Details'!$M$2:$M$2339)</f>
        <v>53</v>
      </c>
      <c r="R378" s="1" t="str">
        <f t="shared" si="11"/>
        <v>Middle Aged</v>
      </c>
    </row>
    <row r="379" spans="1:18" ht="15.6" x14ac:dyDescent="0.3">
      <c r="A379" s="4" t="s">
        <v>378</v>
      </c>
      <c r="B379" s="1" t="str">
        <f>_xlfn.XLOOKUP(A379,'Customer Names'!$A$2:$A$2336,'Customer Names'!$D$2:$D$2336)</f>
        <v xml:space="preserve"> Alyssa K</v>
      </c>
      <c r="C379" s="1">
        <f>_xlfn.XLOOKUP(A379,'Midical Examination'!$A$2:$A$2336,'Midical Examination'!$B$2:$B$2336)</f>
        <v>31.9</v>
      </c>
      <c r="D379" s="1">
        <f>_xlfn.XLOOKUP(A379,'Midical Examination'!$A$2:$A$2336,'Midical Examination'!$C$2:$C$2336)</f>
        <v>11.89</v>
      </c>
      <c r="E379" s="7" t="str">
        <f>_xlfn.XLOOKUP(A379,'Midical Examination'!$A$2:$A$2336,'Midical Examination'!$D$2:$D$2336)</f>
        <v>No</v>
      </c>
      <c r="F379" s="7" t="str">
        <f>_xlfn.XLOOKUP(A379,'Midical Examination'!$A$2:$A$2336,'Midical Examination'!$E$2:$E$2336)</f>
        <v>No</v>
      </c>
      <c r="G379" s="7" t="str">
        <f>_xlfn.XLOOKUP(A379,'Midical Examination'!$A$2:$A$2336,'Midical Examination'!$F$2:$F$2336)</f>
        <v>No</v>
      </c>
      <c r="H379" s="13">
        <f>_xlfn.XLOOKUP(A379,'Midical Examination'!$A$2:$A$2336,'Midical Examination'!$G$2:$G$2336)</f>
        <v>0</v>
      </c>
      <c r="I379" s="7" t="str">
        <f>_xlfn.XLOOKUP(A379,'Midical Examination'!$A$2:$A$2336,'Midical Examination'!$H$2:$H$2336)</f>
        <v>No</v>
      </c>
      <c r="J379" s="1" t="str">
        <f>_xlfn.XLOOKUP(A379,'Midical Examination'!$A$2:$A$2336,'Midical Examination'!$I$2:$I$2336)</f>
        <v>Obesity</v>
      </c>
      <c r="K379" s="1" t="str">
        <f t="shared" si="10"/>
        <v>Diabetic</v>
      </c>
      <c r="L379" s="12">
        <f>_xlfn.XLOOKUP(A379,'Hospitalisation Details'!$A$2:$A$2339,'Hospitalisation Details'!$L$2:$L$2339)</f>
        <v>24995</v>
      </c>
      <c r="M379" s="14">
        <f>_xlfn.XLOOKUP(A379,'Hospitalisation Details'!$A$2:$A$2339,'Hospitalisation Details'!$F$2:$F$2339)</f>
        <v>27322.73</v>
      </c>
      <c r="N379" s="1" t="str">
        <f>_xlfn.XLOOKUP(A379,'Hospitalisation Details'!$A$2:$A$2339,'Hospitalisation Details'!$G$2:$G$2339)</f>
        <v>tier - 2</v>
      </c>
      <c r="O379" s="1" t="str">
        <f>_xlfn.XLOOKUP(A379,'Hospitalisation Details'!$A$2:$A$2339,'Hospitalisation Details'!$H$2:$H$2339)</f>
        <v>tier - 2</v>
      </c>
      <c r="P379" s="1" t="str">
        <f>_xlfn.XLOOKUP(A379,'Hospitalisation Details'!$A$2:$A$2339,'Hospitalisation Details'!$I$2:$I$2339)</f>
        <v>R1013</v>
      </c>
      <c r="Q379" s="75">
        <f>_xlfn.XLOOKUP(A379,'Hospitalisation Details'!$A$2:$A$2339,'Hospitalisation Details'!$M$2:$M$2339)</f>
        <v>55</v>
      </c>
      <c r="R379" s="1" t="str">
        <f t="shared" si="11"/>
        <v>Middle Aged</v>
      </c>
    </row>
    <row r="380" spans="1:18" ht="15.6" x14ac:dyDescent="0.3">
      <c r="A380" s="4" t="s">
        <v>379</v>
      </c>
      <c r="B380" s="1" t="str">
        <f>_xlfn.XLOOKUP(A380,'Customer Names'!$A$2:$A$2336,'Customer Names'!$D$2:$D$2336)</f>
        <v xml:space="preserve"> Heather</v>
      </c>
      <c r="C380" s="1">
        <f>_xlfn.XLOOKUP(A380,'Midical Examination'!$A$2:$A$2336,'Midical Examination'!$B$2:$B$2336)</f>
        <v>30.6</v>
      </c>
      <c r="D380" s="1">
        <f>_xlfn.XLOOKUP(A380,'Midical Examination'!$A$2:$A$2336,'Midical Examination'!$C$2:$C$2336)</f>
        <v>5.24</v>
      </c>
      <c r="E380" s="7" t="str">
        <f>_xlfn.XLOOKUP(A380,'Midical Examination'!$A$2:$A$2336,'Midical Examination'!$D$2:$D$2336)</f>
        <v>No</v>
      </c>
      <c r="F380" s="7" t="str">
        <f>_xlfn.XLOOKUP(A380,'Midical Examination'!$A$2:$A$2336,'Midical Examination'!$E$2:$E$2336)</f>
        <v>No</v>
      </c>
      <c r="G380" s="7" t="str">
        <f>_xlfn.XLOOKUP(A380,'Midical Examination'!$A$2:$A$2336,'Midical Examination'!$F$2:$F$2336)</f>
        <v>No</v>
      </c>
      <c r="H380" s="13">
        <f>_xlfn.XLOOKUP(A380,'Midical Examination'!$A$2:$A$2336,'Midical Examination'!$G$2:$G$2336)</f>
        <v>0</v>
      </c>
      <c r="I380" s="7" t="str">
        <f>_xlfn.XLOOKUP(A380,'Midical Examination'!$A$2:$A$2336,'Midical Examination'!$H$2:$H$2336)</f>
        <v>yes</v>
      </c>
      <c r="J380" s="1" t="str">
        <f>_xlfn.XLOOKUP(A380,'Midical Examination'!$A$2:$A$2336,'Midical Examination'!$I$2:$I$2336)</f>
        <v>Obesity</v>
      </c>
      <c r="K380" s="1" t="str">
        <f t="shared" si="10"/>
        <v>Normal</v>
      </c>
      <c r="L380" s="12">
        <f>_xlfn.XLOOKUP(A380,'Hospitalisation Details'!$A$2:$A$2339,'Hospitalisation Details'!$L$2:$L$2339)</f>
        <v>36496</v>
      </c>
      <c r="M380" s="14">
        <f>_xlfn.XLOOKUP(A380,'Hospitalisation Details'!$A$2:$A$2339,'Hospitalisation Details'!$F$2:$F$2339)</f>
        <v>27236.959999999999</v>
      </c>
      <c r="N380" s="1" t="str">
        <f>_xlfn.XLOOKUP(A380,'Hospitalisation Details'!$A$2:$A$2339,'Hospitalisation Details'!$G$2:$G$2339)</f>
        <v>tier - 2</v>
      </c>
      <c r="O380" s="1" t="str">
        <f>_xlfn.XLOOKUP(A380,'Hospitalisation Details'!$A$2:$A$2339,'Hospitalisation Details'!$H$2:$H$2339)</f>
        <v>tier - 1</v>
      </c>
      <c r="P380" s="1" t="str">
        <f>_xlfn.XLOOKUP(A380,'Hospitalisation Details'!$A$2:$A$2339,'Hospitalisation Details'!$I$2:$I$2339)</f>
        <v>R1011</v>
      </c>
      <c r="Q380" s="75">
        <f>_xlfn.XLOOKUP(A380,'Hospitalisation Details'!$A$2:$A$2339,'Hospitalisation Details'!$M$2:$M$2339)</f>
        <v>23</v>
      </c>
      <c r="R380" s="1" t="str">
        <f t="shared" si="11"/>
        <v>Adult</v>
      </c>
    </row>
    <row r="381" spans="1:18" ht="15.6" x14ac:dyDescent="0.3">
      <c r="A381" s="4" t="s">
        <v>380</v>
      </c>
      <c r="B381" s="1" t="str">
        <f>_xlfn.XLOOKUP(A381,'Customer Names'!$A$2:$A$2336,'Customer Names'!$D$2:$D$2336)</f>
        <v xml:space="preserve"> Dante</v>
      </c>
      <c r="C381" s="1">
        <f>_xlfn.XLOOKUP(A381,'Midical Examination'!$A$2:$A$2336,'Midical Examination'!$B$2:$B$2336)</f>
        <v>28.975000000000001</v>
      </c>
      <c r="D381" s="1">
        <f>_xlfn.XLOOKUP(A381,'Midical Examination'!$A$2:$A$2336,'Midical Examination'!$C$2:$C$2336)</f>
        <v>7.63</v>
      </c>
      <c r="E381" s="7" t="str">
        <f>_xlfn.XLOOKUP(A381,'Midical Examination'!$A$2:$A$2336,'Midical Examination'!$D$2:$D$2336)</f>
        <v>No</v>
      </c>
      <c r="F381" s="7" t="str">
        <f>_xlfn.XLOOKUP(A381,'Midical Examination'!$A$2:$A$2336,'Midical Examination'!$E$2:$E$2336)</f>
        <v>No</v>
      </c>
      <c r="G381" s="7" t="str">
        <f>_xlfn.XLOOKUP(A381,'Midical Examination'!$A$2:$A$2336,'Midical Examination'!$F$2:$F$2336)</f>
        <v>No</v>
      </c>
      <c r="H381" s="13">
        <f>_xlfn.XLOOKUP(A381,'Midical Examination'!$A$2:$A$2336,'Midical Examination'!$G$2:$G$2336)</f>
        <v>0</v>
      </c>
      <c r="I381" s="7" t="str">
        <f>_xlfn.XLOOKUP(A381,'Midical Examination'!$A$2:$A$2336,'Midical Examination'!$H$2:$H$2336)</f>
        <v>yes</v>
      </c>
      <c r="J381" s="1" t="str">
        <f>_xlfn.XLOOKUP(A381,'Midical Examination'!$A$2:$A$2336,'Midical Examination'!$I$2:$I$2336)</f>
        <v>Overweight</v>
      </c>
      <c r="K381" s="1" t="str">
        <f t="shared" si="10"/>
        <v>Diabetic</v>
      </c>
      <c r="L381" s="12">
        <f>_xlfn.XLOOKUP(A381,'Hospitalisation Details'!$A$2:$A$2339,'Hospitalisation Details'!$L$2:$L$2339)</f>
        <v>24097</v>
      </c>
      <c r="M381" s="14">
        <f>_xlfn.XLOOKUP(A381,'Hospitalisation Details'!$A$2:$A$2339,'Hospitalisation Details'!$F$2:$F$2339)</f>
        <v>27218.44</v>
      </c>
      <c r="N381" s="1" t="str">
        <f>_xlfn.XLOOKUP(A381,'Hospitalisation Details'!$A$2:$A$2339,'Hospitalisation Details'!$G$2:$G$2339)</f>
        <v>tier - 2</v>
      </c>
      <c r="O381" s="1" t="str">
        <f>_xlfn.XLOOKUP(A381,'Hospitalisation Details'!$A$2:$A$2339,'Hospitalisation Details'!$H$2:$H$2339)</f>
        <v>tier - 1</v>
      </c>
      <c r="P381" s="1" t="str">
        <f>_xlfn.XLOOKUP(A381,'Hospitalisation Details'!$A$2:$A$2339,'Hospitalisation Details'!$I$2:$I$2339)</f>
        <v>R1017</v>
      </c>
      <c r="Q381" s="75">
        <f>_xlfn.XLOOKUP(A381,'Hospitalisation Details'!$A$2:$A$2339,'Hospitalisation Details'!$M$2:$M$2339)</f>
        <v>57</v>
      </c>
      <c r="R381" s="1" t="str">
        <f t="shared" si="11"/>
        <v>Middle Aged</v>
      </c>
    </row>
    <row r="382" spans="1:18" ht="15.6" x14ac:dyDescent="0.3">
      <c r="A382" s="4" t="s">
        <v>381</v>
      </c>
      <c r="B382" s="1" t="str">
        <f>_xlfn.XLOOKUP(A382,'Customer Names'!$A$2:$A$2336,'Customer Names'!$D$2:$D$2336)</f>
        <v xml:space="preserve"> Sara E</v>
      </c>
      <c r="C382" s="1">
        <f>_xlfn.XLOOKUP(A382,'Midical Examination'!$A$2:$A$2336,'Midical Examination'!$B$2:$B$2336)</f>
        <v>24.86</v>
      </c>
      <c r="D382" s="1">
        <f>_xlfn.XLOOKUP(A382,'Midical Examination'!$A$2:$A$2336,'Midical Examination'!$C$2:$C$2336)</f>
        <v>8.92</v>
      </c>
      <c r="E382" s="7" t="str">
        <f>_xlfn.XLOOKUP(A382,'Midical Examination'!$A$2:$A$2336,'Midical Examination'!$D$2:$D$2336)</f>
        <v>yes</v>
      </c>
      <c r="F382" s="7" t="str">
        <f>_xlfn.XLOOKUP(A382,'Midical Examination'!$A$2:$A$2336,'Midical Examination'!$E$2:$E$2336)</f>
        <v>No</v>
      </c>
      <c r="G382" s="7" t="str">
        <f>_xlfn.XLOOKUP(A382,'Midical Examination'!$A$2:$A$2336,'Midical Examination'!$F$2:$F$2336)</f>
        <v>No</v>
      </c>
      <c r="H382" s="13">
        <f>_xlfn.XLOOKUP(A382,'Midical Examination'!$A$2:$A$2336,'Midical Examination'!$G$2:$G$2336)</f>
        <v>2</v>
      </c>
      <c r="I382" s="7" t="str">
        <f>_xlfn.XLOOKUP(A382,'Midical Examination'!$A$2:$A$2336,'Midical Examination'!$H$2:$H$2336)</f>
        <v>No</v>
      </c>
      <c r="J382" s="1" t="str">
        <f>_xlfn.XLOOKUP(A382,'Midical Examination'!$A$2:$A$2336,'Midical Examination'!$I$2:$I$2336)</f>
        <v>Normal Weight</v>
      </c>
      <c r="K382" s="1" t="str">
        <f t="shared" si="10"/>
        <v>Diabetic</v>
      </c>
      <c r="L382" s="12">
        <f>_xlfn.XLOOKUP(A382,'Hospitalisation Details'!$A$2:$A$2339,'Hospitalisation Details'!$L$2:$L$2339)</f>
        <v>25843</v>
      </c>
      <c r="M382" s="14">
        <f>_xlfn.XLOOKUP(A382,'Hospitalisation Details'!$A$2:$A$2339,'Hospitalisation Details'!$F$2:$F$2339)</f>
        <v>27117.99</v>
      </c>
      <c r="N382" s="1" t="str">
        <f>_xlfn.XLOOKUP(A382,'Hospitalisation Details'!$A$2:$A$2339,'Hospitalisation Details'!$G$2:$G$2339)</f>
        <v>tier - 2</v>
      </c>
      <c r="O382" s="1" t="str">
        <f>_xlfn.XLOOKUP(A382,'Hospitalisation Details'!$A$2:$A$2339,'Hospitalisation Details'!$H$2:$H$2339)</f>
        <v>tier - 2</v>
      </c>
      <c r="P382" s="1" t="str">
        <f>_xlfn.XLOOKUP(A382,'Hospitalisation Details'!$A$2:$A$2339,'Hospitalisation Details'!$I$2:$I$2339)</f>
        <v>R1013</v>
      </c>
      <c r="Q382" s="75">
        <f>_xlfn.XLOOKUP(A382,'Hospitalisation Details'!$A$2:$A$2339,'Hospitalisation Details'!$M$2:$M$2339)</f>
        <v>52</v>
      </c>
      <c r="R382" s="1" t="str">
        <f t="shared" si="11"/>
        <v>Middle Aged</v>
      </c>
    </row>
    <row r="383" spans="1:18" ht="15.6" x14ac:dyDescent="0.3">
      <c r="A383" s="4" t="s">
        <v>382</v>
      </c>
      <c r="B383" s="1" t="str">
        <f>_xlfn.XLOOKUP(A383,'Customer Names'!$A$2:$A$2336,'Customer Names'!$D$2:$D$2336)</f>
        <v xml:space="preserve"> Scott</v>
      </c>
      <c r="C383" s="1">
        <f>_xlfn.XLOOKUP(A383,'Midical Examination'!$A$2:$A$2336,'Midical Examination'!$B$2:$B$2336)</f>
        <v>19.54</v>
      </c>
      <c r="D383" s="1">
        <f>_xlfn.XLOOKUP(A383,'Midical Examination'!$A$2:$A$2336,'Midical Examination'!$C$2:$C$2336)</f>
        <v>5.37</v>
      </c>
      <c r="E383" s="7" t="str">
        <f>_xlfn.XLOOKUP(A383,'Midical Examination'!$A$2:$A$2336,'Midical Examination'!$D$2:$D$2336)</f>
        <v>No</v>
      </c>
      <c r="F383" s="7" t="str">
        <f>_xlfn.XLOOKUP(A383,'Midical Examination'!$A$2:$A$2336,'Midical Examination'!$E$2:$E$2336)</f>
        <v>No</v>
      </c>
      <c r="G383" s="7" t="str">
        <f>_xlfn.XLOOKUP(A383,'Midical Examination'!$A$2:$A$2336,'Midical Examination'!$F$2:$F$2336)</f>
        <v>No</v>
      </c>
      <c r="H383" s="13">
        <f>_xlfn.XLOOKUP(A383,'Midical Examination'!$A$2:$A$2336,'Midical Examination'!$G$2:$G$2336)</f>
        <v>0</v>
      </c>
      <c r="I383" s="7" t="str">
        <f>_xlfn.XLOOKUP(A383,'Midical Examination'!$A$2:$A$2336,'Midical Examination'!$H$2:$H$2336)</f>
        <v>yes</v>
      </c>
      <c r="J383" s="1" t="str">
        <f>_xlfn.XLOOKUP(A383,'Midical Examination'!$A$2:$A$2336,'Midical Examination'!$I$2:$I$2336)</f>
        <v>Normal Weight</v>
      </c>
      <c r="K383" s="1" t="str">
        <f t="shared" si="10"/>
        <v>Normal</v>
      </c>
      <c r="L383" s="12">
        <f>_xlfn.XLOOKUP(A383,'Hospitalisation Details'!$A$2:$A$2339,'Hospitalisation Details'!$L$2:$L$2339)</f>
        <v>33220</v>
      </c>
      <c r="M383" s="14">
        <f>_xlfn.XLOOKUP(A383,'Hospitalisation Details'!$A$2:$A$2339,'Hospitalisation Details'!$F$2:$F$2339)</f>
        <v>27092.38</v>
      </c>
      <c r="N383" s="1" t="str">
        <f>_xlfn.XLOOKUP(A383,'Hospitalisation Details'!$A$2:$A$2339,'Hospitalisation Details'!$G$2:$G$2339)</f>
        <v>tier - 2</v>
      </c>
      <c r="O383" s="1" t="str">
        <f>_xlfn.XLOOKUP(A383,'Hospitalisation Details'!$A$2:$A$2339,'Hospitalisation Details'!$H$2:$H$2339)</f>
        <v>tier - 3</v>
      </c>
      <c r="P383" s="1" t="str">
        <f>_xlfn.XLOOKUP(A383,'Hospitalisation Details'!$A$2:$A$2339,'Hospitalisation Details'!$I$2:$I$2339)</f>
        <v>R1011</v>
      </c>
      <c r="Q383" s="75">
        <f>_xlfn.XLOOKUP(A383,'Hospitalisation Details'!$A$2:$A$2339,'Hospitalisation Details'!$M$2:$M$2339)</f>
        <v>32</v>
      </c>
      <c r="R383" s="1" t="str">
        <f t="shared" si="11"/>
        <v>Adult</v>
      </c>
    </row>
    <row r="384" spans="1:18" ht="15.6" x14ac:dyDescent="0.3">
      <c r="A384" s="4" t="s">
        <v>383</v>
      </c>
      <c r="B384" s="1" t="str">
        <f>_xlfn.XLOOKUP(A384,'Customer Names'!$A$2:$A$2336,'Customer Names'!$D$2:$D$2336)</f>
        <v xml:space="preserve"> Sean</v>
      </c>
      <c r="C384" s="1">
        <f>_xlfn.XLOOKUP(A384,'Midical Examination'!$A$2:$A$2336,'Midical Examination'!$B$2:$B$2336)</f>
        <v>26.74</v>
      </c>
      <c r="D384" s="1">
        <f>_xlfn.XLOOKUP(A384,'Midical Examination'!$A$2:$A$2336,'Midical Examination'!$C$2:$C$2336)</f>
        <v>4.3099999999999996</v>
      </c>
      <c r="E384" s="7" t="str">
        <f>_xlfn.XLOOKUP(A384,'Midical Examination'!$A$2:$A$2336,'Midical Examination'!$D$2:$D$2336)</f>
        <v>No</v>
      </c>
      <c r="F384" s="7" t="str">
        <f>_xlfn.XLOOKUP(A384,'Midical Examination'!$A$2:$A$2336,'Midical Examination'!$E$2:$E$2336)</f>
        <v>No</v>
      </c>
      <c r="G384" s="7" t="str">
        <f>_xlfn.XLOOKUP(A384,'Midical Examination'!$A$2:$A$2336,'Midical Examination'!$F$2:$F$2336)</f>
        <v>No</v>
      </c>
      <c r="H384" s="13">
        <f>_xlfn.XLOOKUP(A384,'Midical Examination'!$A$2:$A$2336,'Midical Examination'!$G$2:$G$2336)</f>
        <v>0</v>
      </c>
      <c r="I384" s="7" t="str">
        <f>_xlfn.XLOOKUP(A384,'Midical Examination'!$A$2:$A$2336,'Midical Examination'!$H$2:$H$2336)</f>
        <v>yes</v>
      </c>
      <c r="J384" s="1" t="str">
        <f>_xlfn.XLOOKUP(A384,'Midical Examination'!$A$2:$A$2336,'Midical Examination'!$I$2:$I$2336)</f>
        <v>Overweight</v>
      </c>
      <c r="K384" s="1" t="str">
        <f t="shared" si="10"/>
        <v>Normal</v>
      </c>
      <c r="L384" s="12">
        <f>_xlfn.XLOOKUP(A384,'Hospitalisation Details'!$A$2:$A$2339,'Hospitalisation Details'!$L$2:$L$2339)</f>
        <v>34517</v>
      </c>
      <c r="M384" s="14">
        <f>_xlfn.XLOOKUP(A384,'Hospitalisation Details'!$A$2:$A$2339,'Hospitalisation Details'!$F$2:$F$2339)</f>
        <v>27080.639999999999</v>
      </c>
      <c r="N384" s="1" t="str">
        <f>_xlfn.XLOOKUP(A384,'Hospitalisation Details'!$A$2:$A$2339,'Hospitalisation Details'!$G$2:$G$2339)</f>
        <v>tier - 2</v>
      </c>
      <c r="O384" s="1" t="str">
        <f>_xlfn.XLOOKUP(A384,'Hospitalisation Details'!$A$2:$A$2339,'Hospitalisation Details'!$H$2:$H$2339)</f>
        <v>tier - 2</v>
      </c>
      <c r="P384" s="1" t="str">
        <f>_xlfn.XLOOKUP(A384,'Hospitalisation Details'!$A$2:$A$2339,'Hospitalisation Details'!$I$2:$I$2339)</f>
        <v>R1011</v>
      </c>
      <c r="Q384" s="75">
        <f>_xlfn.XLOOKUP(A384,'Hospitalisation Details'!$A$2:$A$2339,'Hospitalisation Details'!$M$2:$M$2339)</f>
        <v>28</v>
      </c>
      <c r="R384" s="1" t="str">
        <f t="shared" si="11"/>
        <v>Adult</v>
      </c>
    </row>
    <row r="385" spans="1:18" ht="15.6" x14ac:dyDescent="0.3">
      <c r="A385" s="4" t="s">
        <v>384</v>
      </c>
      <c r="B385" s="1" t="str">
        <f>_xlfn.XLOOKUP(A385,'Customer Names'!$A$2:$A$2336,'Customer Names'!$D$2:$D$2336)</f>
        <v xml:space="preserve"> Danielle</v>
      </c>
      <c r="C385" s="1">
        <f>_xlfn.XLOOKUP(A385,'Midical Examination'!$A$2:$A$2336,'Midical Examination'!$B$2:$B$2336)</f>
        <v>22.99</v>
      </c>
      <c r="D385" s="1">
        <f>_xlfn.XLOOKUP(A385,'Midical Examination'!$A$2:$A$2336,'Midical Examination'!$C$2:$C$2336)</f>
        <v>10.46</v>
      </c>
      <c r="E385" s="7" t="str">
        <f>_xlfn.XLOOKUP(A385,'Midical Examination'!$A$2:$A$2336,'Midical Examination'!$D$2:$D$2336)</f>
        <v>No</v>
      </c>
      <c r="F385" s="7" t="str">
        <f>_xlfn.XLOOKUP(A385,'Midical Examination'!$A$2:$A$2336,'Midical Examination'!$E$2:$E$2336)</f>
        <v>No</v>
      </c>
      <c r="G385" s="7" t="str">
        <f>_xlfn.XLOOKUP(A385,'Midical Examination'!$A$2:$A$2336,'Midical Examination'!$F$2:$F$2336)</f>
        <v>No</v>
      </c>
      <c r="H385" s="13">
        <f>_xlfn.XLOOKUP(A385,'Midical Examination'!$A$2:$A$2336,'Midical Examination'!$G$2:$G$2336)</f>
        <v>3</v>
      </c>
      <c r="I385" s="7" t="str">
        <f>_xlfn.XLOOKUP(A385,'Midical Examination'!$A$2:$A$2336,'Midical Examination'!$H$2:$H$2336)</f>
        <v>yes</v>
      </c>
      <c r="J385" s="1" t="str">
        <f>_xlfn.XLOOKUP(A385,'Midical Examination'!$A$2:$A$2336,'Midical Examination'!$I$2:$I$2336)</f>
        <v>Normal Weight</v>
      </c>
      <c r="K385" s="1" t="str">
        <f t="shared" si="10"/>
        <v>Diabetic</v>
      </c>
      <c r="L385" s="12">
        <f>_xlfn.XLOOKUP(A385,'Hospitalisation Details'!$A$2:$A$2339,'Hospitalisation Details'!$L$2:$L$2339)</f>
        <v>21366</v>
      </c>
      <c r="M385" s="14">
        <f>_xlfn.XLOOKUP(A385,'Hospitalisation Details'!$A$2:$A$2339,'Hospitalisation Details'!$F$2:$F$2339)</f>
        <v>27037.91</v>
      </c>
      <c r="N385" s="1" t="str">
        <f>_xlfn.XLOOKUP(A385,'Hospitalisation Details'!$A$2:$A$2339,'Hospitalisation Details'!$G$2:$G$2339)</f>
        <v>tier - 2</v>
      </c>
      <c r="O385" s="1" t="str">
        <f>_xlfn.XLOOKUP(A385,'Hospitalisation Details'!$A$2:$A$2339,'Hospitalisation Details'!$H$2:$H$2339)</f>
        <v>tier - 2</v>
      </c>
      <c r="P385" s="1" t="str">
        <f>_xlfn.XLOOKUP(A385,'Hospitalisation Details'!$A$2:$A$2339,'Hospitalisation Details'!$I$2:$I$2339)</f>
        <v>R1013</v>
      </c>
      <c r="Q385" s="75">
        <f>_xlfn.XLOOKUP(A385,'Hospitalisation Details'!$A$2:$A$2339,'Hospitalisation Details'!$M$2:$M$2339)</f>
        <v>64</v>
      </c>
      <c r="R385" s="1" t="str">
        <f t="shared" si="11"/>
        <v>Senior</v>
      </c>
    </row>
    <row r="386" spans="1:18" ht="15.6" x14ac:dyDescent="0.3">
      <c r="A386" s="4" t="s">
        <v>385</v>
      </c>
      <c r="B386" s="1" t="str">
        <f>_xlfn.XLOOKUP(A386,'Customer Names'!$A$2:$A$2336,'Customer Names'!$D$2:$D$2336)</f>
        <v xml:space="preserve"> Andrew D</v>
      </c>
      <c r="C386" s="1">
        <f>_xlfn.XLOOKUP(A386,'Midical Examination'!$A$2:$A$2336,'Midical Examination'!$B$2:$B$2336)</f>
        <v>31.46</v>
      </c>
      <c r="D386" s="1">
        <f>_xlfn.XLOOKUP(A386,'Midical Examination'!$A$2:$A$2336,'Midical Examination'!$C$2:$C$2336)</f>
        <v>7.39</v>
      </c>
      <c r="E386" s="7" t="str">
        <f>_xlfn.XLOOKUP(A386,'Midical Examination'!$A$2:$A$2336,'Midical Examination'!$D$2:$D$2336)</f>
        <v>No</v>
      </c>
      <c r="F386" s="7" t="str">
        <f>_xlfn.XLOOKUP(A386,'Midical Examination'!$A$2:$A$2336,'Midical Examination'!$E$2:$E$2336)</f>
        <v>No</v>
      </c>
      <c r="G386" s="7" t="str">
        <f>_xlfn.XLOOKUP(A386,'Midical Examination'!$A$2:$A$2336,'Midical Examination'!$F$2:$F$2336)</f>
        <v>No</v>
      </c>
      <c r="H386" s="13">
        <f>_xlfn.XLOOKUP(A386,'Midical Examination'!$A$2:$A$2336,'Midical Examination'!$G$2:$G$2336)</f>
        <v>0</v>
      </c>
      <c r="I386" s="7" t="str">
        <f>_xlfn.XLOOKUP(A386,'Midical Examination'!$A$2:$A$2336,'Midical Examination'!$H$2:$H$2336)</f>
        <v>No</v>
      </c>
      <c r="J386" s="1" t="str">
        <f>_xlfn.XLOOKUP(A386,'Midical Examination'!$A$2:$A$2336,'Midical Examination'!$I$2:$I$2336)</f>
        <v>Obesity</v>
      </c>
      <c r="K386" s="1" t="str">
        <f t="shared" si="10"/>
        <v>Diabetic</v>
      </c>
      <c r="L386" s="12">
        <f>_xlfn.XLOOKUP(A386,'Hospitalisation Details'!$A$2:$A$2339,'Hospitalisation Details'!$L$2:$L$2339)</f>
        <v>22106</v>
      </c>
      <c r="M386" s="14">
        <f>_xlfn.XLOOKUP(A386,'Hospitalisation Details'!$A$2:$A$2339,'Hospitalisation Details'!$F$2:$F$2339)</f>
        <v>27000.98</v>
      </c>
      <c r="N386" s="1" t="str">
        <f>_xlfn.XLOOKUP(A386,'Hospitalisation Details'!$A$2:$A$2339,'Hospitalisation Details'!$G$2:$G$2339)</f>
        <v>tier - 2</v>
      </c>
      <c r="O386" s="1" t="str">
        <f>_xlfn.XLOOKUP(A386,'Hospitalisation Details'!$A$2:$A$2339,'Hospitalisation Details'!$H$2:$H$2339)</f>
        <v>tier - 2</v>
      </c>
      <c r="P386" s="1" t="str">
        <f>_xlfn.XLOOKUP(A386,'Hospitalisation Details'!$A$2:$A$2339,'Hospitalisation Details'!$I$2:$I$2339)</f>
        <v>R1013</v>
      </c>
      <c r="Q386" s="75">
        <f>_xlfn.XLOOKUP(A386,'Hospitalisation Details'!$A$2:$A$2339,'Hospitalisation Details'!$M$2:$M$2339)</f>
        <v>62</v>
      </c>
      <c r="R386" s="1" t="str">
        <f t="shared" si="11"/>
        <v>Senior</v>
      </c>
    </row>
    <row r="387" spans="1:18" ht="15.6" x14ac:dyDescent="0.3">
      <c r="A387" s="4" t="s">
        <v>386</v>
      </c>
      <c r="B387" s="1" t="str">
        <f>_xlfn.XLOOKUP(A387,'Customer Names'!$A$2:$A$2336,'Customer Names'!$D$2:$D$2336)</f>
        <v xml:space="preserve"> Joel D</v>
      </c>
      <c r="C387" s="1">
        <f>_xlfn.XLOOKUP(A387,'Midical Examination'!$A$2:$A$2336,'Midical Examination'!$B$2:$B$2336)</f>
        <v>30.86</v>
      </c>
      <c r="D387" s="1">
        <f>_xlfn.XLOOKUP(A387,'Midical Examination'!$A$2:$A$2336,'Midical Examination'!$C$2:$C$2336)</f>
        <v>6.18</v>
      </c>
      <c r="E387" s="7" t="str">
        <f>_xlfn.XLOOKUP(A387,'Midical Examination'!$A$2:$A$2336,'Midical Examination'!$D$2:$D$2336)</f>
        <v>No</v>
      </c>
      <c r="F387" s="7" t="str">
        <f>_xlfn.XLOOKUP(A387,'Midical Examination'!$A$2:$A$2336,'Midical Examination'!$E$2:$E$2336)</f>
        <v>yes</v>
      </c>
      <c r="G387" s="7" t="str">
        <f>_xlfn.XLOOKUP(A387,'Midical Examination'!$A$2:$A$2336,'Midical Examination'!$F$2:$F$2336)</f>
        <v>No</v>
      </c>
      <c r="H387" s="13">
        <f>_xlfn.XLOOKUP(A387,'Midical Examination'!$A$2:$A$2336,'Midical Examination'!$G$2:$G$2336)</f>
        <v>2</v>
      </c>
      <c r="I387" s="7" t="str">
        <f>_xlfn.XLOOKUP(A387,'Midical Examination'!$A$2:$A$2336,'Midical Examination'!$H$2:$H$2336)</f>
        <v>yes</v>
      </c>
      <c r="J387" s="1" t="str">
        <f>_xlfn.XLOOKUP(A387,'Midical Examination'!$A$2:$A$2336,'Midical Examination'!$I$2:$I$2336)</f>
        <v>Obesity</v>
      </c>
      <c r="K387" s="1" t="str">
        <f t="shared" ref="K387:K450" si="12">IF(D387&lt;5.7, "Normal", IF(D387&lt;6.5,"Pre-Diabetic", "Diabetic"))</f>
        <v>Pre-Diabetic</v>
      </c>
      <c r="L387" s="12">
        <f>_xlfn.XLOOKUP(A387,'Hospitalisation Details'!$A$2:$A$2339,'Hospitalisation Details'!$L$2:$L$2339)</f>
        <v>36839</v>
      </c>
      <c r="M387" s="14">
        <f>_xlfn.XLOOKUP(A387,'Hospitalisation Details'!$A$2:$A$2339,'Hospitalisation Details'!$F$2:$F$2339)</f>
        <v>26936.98</v>
      </c>
      <c r="N387" s="1" t="str">
        <f>_xlfn.XLOOKUP(A387,'Hospitalisation Details'!$A$2:$A$2339,'Hospitalisation Details'!$G$2:$G$2339)</f>
        <v>tier - 2</v>
      </c>
      <c r="O387" s="1" t="str">
        <f>_xlfn.XLOOKUP(A387,'Hospitalisation Details'!$A$2:$A$2339,'Hospitalisation Details'!$H$2:$H$2339)</f>
        <v>tier - 3</v>
      </c>
      <c r="P387" s="1" t="str">
        <f>_xlfn.XLOOKUP(A387,'Hospitalisation Details'!$A$2:$A$2339,'Hospitalisation Details'!$I$2:$I$2339)</f>
        <v>R1011</v>
      </c>
      <c r="Q387" s="75">
        <f>_xlfn.XLOOKUP(A387,'Hospitalisation Details'!$A$2:$A$2339,'Hospitalisation Details'!$M$2:$M$2339)</f>
        <v>22</v>
      </c>
      <c r="R387" s="1" t="str">
        <f t="shared" ref="R387:R450" si="13">IF(Q387&lt;20, "Young",IF(Q387&lt;40,"Adult",IF(Q387&lt;60, "Middle Aged", "Senior")))</f>
        <v>Adult</v>
      </c>
    </row>
    <row r="388" spans="1:18" ht="15.6" x14ac:dyDescent="0.3">
      <c r="A388" s="4" t="s">
        <v>387</v>
      </c>
      <c r="B388" s="1" t="str">
        <f>_xlfn.XLOOKUP(A388,'Customer Names'!$A$2:$A$2336,'Customer Names'!$D$2:$D$2336)</f>
        <v xml:space="preserve"> Michelle</v>
      </c>
      <c r="C388" s="1">
        <f>_xlfn.XLOOKUP(A388,'Midical Examination'!$A$2:$A$2336,'Midical Examination'!$B$2:$B$2336)</f>
        <v>31.96</v>
      </c>
      <c r="D388" s="1">
        <f>_xlfn.XLOOKUP(A388,'Midical Examination'!$A$2:$A$2336,'Midical Examination'!$C$2:$C$2336)</f>
        <v>8.86</v>
      </c>
      <c r="E388" s="7" t="str">
        <f>_xlfn.XLOOKUP(A388,'Midical Examination'!$A$2:$A$2336,'Midical Examination'!$D$2:$D$2336)</f>
        <v>No</v>
      </c>
      <c r="F388" s="7" t="str">
        <f>_xlfn.XLOOKUP(A388,'Midical Examination'!$A$2:$A$2336,'Midical Examination'!$E$2:$E$2336)</f>
        <v>No</v>
      </c>
      <c r="G388" s="7" t="str">
        <f>_xlfn.XLOOKUP(A388,'Midical Examination'!$A$2:$A$2336,'Midical Examination'!$F$2:$F$2336)</f>
        <v>No</v>
      </c>
      <c r="H388" s="13">
        <f>_xlfn.XLOOKUP(A388,'Midical Examination'!$A$2:$A$2336,'Midical Examination'!$G$2:$G$2336)</f>
        <v>0</v>
      </c>
      <c r="I388" s="7" t="str">
        <f>_xlfn.XLOOKUP(A388,'Midical Examination'!$A$2:$A$2336,'Midical Examination'!$H$2:$H$2336)</f>
        <v>yes</v>
      </c>
      <c r="J388" s="1" t="str">
        <f>_xlfn.XLOOKUP(A388,'Midical Examination'!$A$2:$A$2336,'Midical Examination'!$I$2:$I$2336)</f>
        <v>Obesity</v>
      </c>
      <c r="K388" s="1" t="str">
        <f t="shared" si="12"/>
        <v>Diabetic</v>
      </c>
      <c r="L388" s="12">
        <f>_xlfn.XLOOKUP(A388,'Hospitalisation Details'!$A$2:$A$2339,'Hospitalisation Details'!$L$2:$L$2339)</f>
        <v>37424</v>
      </c>
      <c r="M388" s="14">
        <f>_xlfn.XLOOKUP(A388,'Hospitalisation Details'!$A$2:$A$2339,'Hospitalisation Details'!$F$2:$F$2339)</f>
        <v>26927.69</v>
      </c>
      <c r="N388" s="1" t="str">
        <f>_xlfn.XLOOKUP(A388,'Hospitalisation Details'!$A$2:$A$2339,'Hospitalisation Details'!$G$2:$G$2339)</f>
        <v>tier - 2</v>
      </c>
      <c r="O388" s="1" t="str">
        <f>_xlfn.XLOOKUP(A388,'Hospitalisation Details'!$A$2:$A$2339,'Hospitalisation Details'!$H$2:$H$2339)</f>
        <v>tier - 2</v>
      </c>
      <c r="P388" s="1" t="str">
        <f>_xlfn.XLOOKUP(A388,'Hospitalisation Details'!$A$2:$A$2339,'Hospitalisation Details'!$I$2:$I$2339)</f>
        <v>R1011</v>
      </c>
      <c r="Q388" s="75">
        <f>_xlfn.XLOOKUP(A388,'Hospitalisation Details'!$A$2:$A$2339,'Hospitalisation Details'!$M$2:$M$2339)</f>
        <v>20</v>
      </c>
      <c r="R388" s="1" t="str">
        <f t="shared" si="13"/>
        <v>Adult</v>
      </c>
    </row>
    <row r="389" spans="1:18" ht="15.6" x14ac:dyDescent="0.3">
      <c r="A389" s="4" t="s">
        <v>388</v>
      </c>
      <c r="B389" s="1" t="str">
        <f>_xlfn.XLOOKUP(A389,'Customer Names'!$A$2:$A$2336,'Customer Names'!$D$2:$D$2336)</f>
        <v xml:space="preserve"> Michael J</v>
      </c>
      <c r="C389" s="1">
        <f>_xlfn.XLOOKUP(A389,'Midical Examination'!$A$2:$A$2336,'Midical Examination'!$B$2:$B$2336)</f>
        <v>23.76</v>
      </c>
      <c r="D389" s="1">
        <f>_xlfn.XLOOKUP(A389,'Midical Examination'!$A$2:$A$2336,'Midical Examination'!$C$2:$C$2336)</f>
        <v>10.96</v>
      </c>
      <c r="E389" s="7" t="str">
        <f>_xlfn.XLOOKUP(A389,'Midical Examination'!$A$2:$A$2336,'Midical Examination'!$D$2:$D$2336)</f>
        <v>No</v>
      </c>
      <c r="F389" s="7" t="str">
        <f>_xlfn.XLOOKUP(A389,'Midical Examination'!$A$2:$A$2336,'Midical Examination'!$E$2:$E$2336)</f>
        <v>No</v>
      </c>
      <c r="G389" s="7" t="str">
        <f>_xlfn.XLOOKUP(A389,'Midical Examination'!$A$2:$A$2336,'Midical Examination'!$F$2:$F$2336)</f>
        <v>No</v>
      </c>
      <c r="H389" s="13">
        <f>_xlfn.XLOOKUP(A389,'Midical Examination'!$A$2:$A$2336,'Midical Examination'!$G$2:$G$2336)</f>
        <v>3</v>
      </c>
      <c r="I389" s="7" t="str">
        <f>_xlfn.XLOOKUP(A389,'Midical Examination'!$A$2:$A$2336,'Midical Examination'!$H$2:$H$2336)</f>
        <v>yes</v>
      </c>
      <c r="J389" s="1" t="str">
        <f>_xlfn.XLOOKUP(A389,'Midical Examination'!$A$2:$A$2336,'Midical Examination'!$I$2:$I$2336)</f>
        <v>Normal Weight</v>
      </c>
      <c r="K389" s="1" t="str">
        <f t="shared" si="12"/>
        <v>Diabetic</v>
      </c>
      <c r="L389" s="12">
        <f>_xlfn.XLOOKUP(A389,'Hospitalisation Details'!$A$2:$A$2339,'Hospitalisation Details'!$L$2:$L$2339)</f>
        <v>21544</v>
      </c>
      <c r="M389" s="14">
        <f>_xlfn.XLOOKUP(A389,'Hospitalisation Details'!$A$2:$A$2339,'Hospitalisation Details'!$F$2:$F$2339)</f>
        <v>26926.51</v>
      </c>
      <c r="N389" s="1" t="str">
        <f>_xlfn.XLOOKUP(A389,'Hospitalisation Details'!$A$2:$A$2339,'Hospitalisation Details'!$G$2:$G$2339)</f>
        <v>tier - 2</v>
      </c>
      <c r="O389" s="1" t="str">
        <f>_xlfn.XLOOKUP(A389,'Hospitalisation Details'!$A$2:$A$2339,'Hospitalisation Details'!$H$2:$H$2339)</f>
        <v>tier - 1</v>
      </c>
      <c r="P389" s="1" t="str">
        <f>_xlfn.XLOOKUP(A389,'Hospitalisation Details'!$A$2:$A$2339,'Hospitalisation Details'!$I$2:$I$2339)</f>
        <v>R1013</v>
      </c>
      <c r="Q389" s="75">
        <f>_xlfn.XLOOKUP(A389,'Hospitalisation Details'!$A$2:$A$2339,'Hospitalisation Details'!$M$2:$M$2339)</f>
        <v>64</v>
      </c>
      <c r="R389" s="1" t="str">
        <f t="shared" si="13"/>
        <v>Senior</v>
      </c>
    </row>
    <row r="390" spans="1:18" ht="15.6" x14ac:dyDescent="0.3">
      <c r="A390" s="4" t="s">
        <v>389</v>
      </c>
      <c r="B390" s="1" t="str">
        <f>_xlfn.XLOOKUP(A390,'Customer Names'!$A$2:$A$2336,'Customer Names'!$D$2:$D$2336)</f>
        <v xml:space="preserve"> Nikki</v>
      </c>
      <c r="C390" s="1">
        <f>_xlfn.XLOOKUP(A390,'Midical Examination'!$A$2:$A$2336,'Midical Examination'!$B$2:$B$2336)</f>
        <v>19.38</v>
      </c>
      <c r="D390" s="1">
        <f>_xlfn.XLOOKUP(A390,'Midical Examination'!$A$2:$A$2336,'Midical Examination'!$C$2:$C$2336)</f>
        <v>6.28</v>
      </c>
      <c r="E390" s="7" t="str">
        <f>_xlfn.XLOOKUP(A390,'Midical Examination'!$A$2:$A$2336,'Midical Examination'!$D$2:$D$2336)</f>
        <v>No</v>
      </c>
      <c r="F390" s="7" t="str">
        <f>_xlfn.XLOOKUP(A390,'Midical Examination'!$A$2:$A$2336,'Midical Examination'!$E$2:$E$2336)</f>
        <v>No</v>
      </c>
      <c r="G390" s="7" t="str">
        <f>_xlfn.XLOOKUP(A390,'Midical Examination'!$A$2:$A$2336,'Midical Examination'!$F$2:$F$2336)</f>
        <v>No</v>
      </c>
      <c r="H390" s="13">
        <f>_xlfn.XLOOKUP(A390,'Midical Examination'!$A$2:$A$2336,'Midical Examination'!$G$2:$G$2336)</f>
        <v>0</v>
      </c>
      <c r="I390" s="7" t="str">
        <f>_xlfn.XLOOKUP(A390,'Midical Examination'!$A$2:$A$2336,'Midical Examination'!$H$2:$H$2336)</f>
        <v>yes</v>
      </c>
      <c r="J390" s="1" t="str">
        <f>_xlfn.XLOOKUP(A390,'Midical Examination'!$A$2:$A$2336,'Midical Examination'!$I$2:$I$2336)</f>
        <v>Normal Weight</v>
      </c>
      <c r="K390" s="1" t="str">
        <f t="shared" si="12"/>
        <v>Pre-Diabetic</v>
      </c>
      <c r="L390" s="12">
        <f>_xlfn.XLOOKUP(A390,'Hospitalisation Details'!$A$2:$A$2339,'Hospitalisation Details'!$L$2:$L$2339)</f>
        <v>33472</v>
      </c>
      <c r="M390" s="14">
        <f>_xlfn.XLOOKUP(A390,'Hospitalisation Details'!$A$2:$A$2339,'Hospitalisation Details'!$F$2:$F$2339)</f>
        <v>26912.560000000001</v>
      </c>
      <c r="N390" s="1" t="str">
        <f>_xlfn.XLOOKUP(A390,'Hospitalisation Details'!$A$2:$A$2339,'Hospitalisation Details'!$G$2:$G$2339)</f>
        <v>tier - 2</v>
      </c>
      <c r="O390" s="1" t="str">
        <f>_xlfn.XLOOKUP(A390,'Hospitalisation Details'!$A$2:$A$2339,'Hospitalisation Details'!$H$2:$H$2339)</f>
        <v>tier - 2</v>
      </c>
      <c r="P390" s="1" t="str">
        <f>_xlfn.XLOOKUP(A390,'Hospitalisation Details'!$A$2:$A$2339,'Hospitalisation Details'!$I$2:$I$2339)</f>
        <v>R1011</v>
      </c>
      <c r="Q390" s="75">
        <f>_xlfn.XLOOKUP(A390,'Hospitalisation Details'!$A$2:$A$2339,'Hospitalisation Details'!$M$2:$M$2339)</f>
        <v>31</v>
      </c>
      <c r="R390" s="1" t="str">
        <f t="shared" si="13"/>
        <v>Adult</v>
      </c>
    </row>
    <row r="391" spans="1:18" ht="15.6" x14ac:dyDescent="0.3">
      <c r="A391" s="4" t="s">
        <v>390</v>
      </c>
      <c r="B391" s="1" t="str">
        <f>_xlfn.XLOOKUP(A391,'Customer Names'!$A$2:$A$2336,'Customer Names'!$D$2:$D$2336)</f>
        <v xml:space="preserve"> Summer B</v>
      </c>
      <c r="C391" s="1">
        <f>_xlfn.XLOOKUP(A391,'Midical Examination'!$A$2:$A$2336,'Midical Examination'!$B$2:$B$2336)</f>
        <v>16.21</v>
      </c>
      <c r="D391" s="1">
        <f>_xlfn.XLOOKUP(A391,'Midical Examination'!$A$2:$A$2336,'Midical Examination'!$C$2:$C$2336)</f>
        <v>6.29</v>
      </c>
      <c r="E391" s="7" t="str">
        <f>_xlfn.XLOOKUP(A391,'Midical Examination'!$A$2:$A$2336,'Midical Examination'!$D$2:$D$2336)</f>
        <v>yes</v>
      </c>
      <c r="F391" s="7" t="str">
        <f>_xlfn.XLOOKUP(A391,'Midical Examination'!$A$2:$A$2336,'Midical Examination'!$E$2:$E$2336)</f>
        <v>No</v>
      </c>
      <c r="G391" s="7" t="str">
        <f>_xlfn.XLOOKUP(A391,'Midical Examination'!$A$2:$A$2336,'Midical Examination'!$F$2:$F$2336)</f>
        <v>No</v>
      </c>
      <c r="H391" s="13">
        <f>_xlfn.XLOOKUP(A391,'Midical Examination'!$A$2:$A$2336,'Midical Examination'!$G$2:$G$2336)</f>
        <v>1</v>
      </c>
      <c r="I391" s="7" t="str">
        <f>_xlfn.XLOOKUP(A391,'Midical Examination'!$A$2:$A$2336,'Midical Examination'!$H$2:$H$2336)</f>
        <v>yes</v>
      </c>
      <c r="J391" s="1" t="str">
        <f>_xlfn.XLOOKUP(A391,'Midical Examination'!$A$2:$A$2336,'Midical Examination'!$I$2:$I$2336)</f>
        <v>Underweight</v>
      </c>
      <c r="K391" s="1" t="str">
        <f t="shared" si="12"/>
        <v>Pre-Diabetic</v>
      </c>
      <c r="L391" s="12">
        <f>_xlfn.XLOOKUP(A391,'Hospitalisation Details'!$A$2:$A$2339,'Hospitalisation Details'!$L$2:$L$2339)</f>
        <v>32346</v>
      </c>
      <c r="M391" s="14">
        <f>_xlfn.XLOOKUP(A391,'Hospitalisation Details'!$A$2:$A$2339,'Hospitalisation Details'!$F$2:$F$2339)</f>
        <v>26607.89</v>
      </c>
      <c r="N391" s="1" t="str">
        <f>_xlfn.XLOOKUP(A391,'Hospitalisation Details'!$A$2:$A$2339,'Hospitalisation Details'!$G$2:$G$2339)</f>
        <v>tier - 2</v>
      </c>
      <c r="O391" s="1" t="str">
        <f>_xlfn.XLOOKUP(A391,'Hospitalisation Details'!$A$2:$A$2339,'Hospitalisation Details'!$H$2:$H$2339)</f>
        <v>tier - 1</v>
      </c>
      <c r="P391" s="1" t="str">
        <f>_xlfn.XLOOKUP(A391,'Hospitalisation Details'!$A$2:$A$2339,'Hospitalisation Details'!$I$2:$I$2339)</f>
        <v>R1011</v>
      </c>
      <c r="Q391" s="75">
        <f>_xlfn.XLOOKUP(A391,'Hospitalisation Details'!$A$2:$A$2339,'Hospitalisation Details'!$M$2:$M$2339)</f>
        <v>34</v>
      </c>
      <c r="R391" s="1" t="str">
        <f t="shared" si="13"/>
        <v>Adult</v>
      </c>
    </row>
    <row r="392" spans="1:18" ht="15.6" x14ac:dyDescent="0.3">
      <c r="A392" s="4" t="s">
        <v>391</v>
      </c>
      <c r="B392" s="1" t="str">
        <f>_xlfn.XLOOKUP(A392,'Customer Names'!$A$2:$A$2336,'Customer Names'!$D$2:$D$2336)</f>
        <v xml:space="preserve"> Edward</v>
      </c>
      <c r="C392" s="1">
        <f>_xlfn.XLOOKUP(A392,'Midical Examination'!$A$2:$A$2336,'Midical Examination'!$B$2:$B$2336)</f>
        <v>32.54</v>
      </c>
      <c r="D392" s="1">
        <f>_xlfn.XLOOKUP(A392,'Midical Examination'!$A$2:$A$2336,'Midical Examination'!$C$2:$C$2336)</f>
        <v>4.0199999999999996</v>
      </c>
      <c r="E392" s="7" t="str">
        <f>_xlfn.XLOOKUP(A392,'Midical Examination'!$A$2:$A$2336,'Midical Examination'!$D$2:$D$2336)</f>
        <v>No</v>
      </c>
      <c r="F392" s="7" t="str">
        <f>_xlfn.XLOOKUP(A392,'Midical Examination'!$A$2:$A$2336,'Midical Examination'!$E$2:$E$2336)</f>
        <v>yes</v>
      </c>
      <c r="G392" s="7" t="str">
        <f>_xlfn.XLOOKUP(A392,'Midical Examination'!$A$2:$A$2336,'Midical Examination'!$F$2:$F$2336)</f>
        <v>No</v>
      </c>
      <c r="H392" s="13">
        <f>_xlfn.XLOOKUP(A392,'Midical Examination'!$A$2:$A$2336,'Midical Examination'!$G$2:$G$2336)</f>
        <v>1</v>
      </c>
      <c r="I392" s="7" t="str">
        <f>_xlfn.XLOOKUP(A392,'Midical Examination'!$A$2:$A$2336,'Midical Examination'!$H$2:$H$2336)</f>
        <v>yes</v>
      </c>
      <c r="J392" s="1" t="str">
        <f>_xlfn.XLOOKUP(A392,'Midical Examination'!$A$2:$A$2336,'Midical Examination'!$I$2:$I$2336)</f>
        <v>Obesity</v>
      </c>
      <c r="K392" s="1" t="str">
        <f t="shared" si="12"/>
        <v>Normal</v>
      </c>
      <c r="L392" s="12">
        <f>_xlfn.XLOOKUP(A392,'Hospitalisation Details'!$A$2:$A$2339,'Hospitalisation Details'!$L$2:$L$2339)</f>
        <v>38235</v>
      </c>
      <c r="M392" s="14">
        <f>_xlfn.XLOOKUP(A392,'Hospitalisation Details'!$A$2:$A$2339,'Hospitalisation Details'!$F$2:$F$2339)</f>
        <v>26479.4</v>
      </c>
      <c r="N392" s="1" t="str">
        <f>_xlfn.XLOOKUP(A392,'Hospitalisation Details'!$A$2:$A$2339,'Hospitalisation Details'!$G$2:$G$2339)</f>
        <v>tier - 2</v>
      </c>
      <c r="O392" s="1" t="str">
        <f>_xlfn.XLOOKUP(A392,'Hospitalisation Details'!$A$2:$A$2339,'Hospitalisation Details'!$H$2:$H$2339)</f>
        <v>tier - 2</v>
      </c>
      <c r="P392" s="1" t="str">
        <f>_xlfn.XLOOKUP(A392,'Hospitalisation Details'!$A$2:$A$2339,'Hospitalisation Details'!$I$2:$I$2339)</f>
        <v>R1011</v>
      </c>
      <c r="Q392" s="75">
        <f>_xlfn.XLOOKUP(A392,'Hospitalisation Details'!$A$2:$A$2339,'Hospitalisation Details'!$M$2:$M$2339)</f>
        <v>18</v>
      </c>
      <c r="R392" s="1" t="str">
        <f t="shared" si="13"/>
        <v>Young</v>
      </c>
    </row>
    <row r="393" spans="1:18" ht="15.6" x14ac:dyDescent="0.3">
      <c r="A393" s="4" t="s">
        <v>392</v>
      </c>
      <c r="B393" s="1" t="str">
        <f>_xlfn.XLOOKUP(A393,'Customer Names'!$A$2:$A$2336,'Customer Names'!$D$2:$D$2336)</f>
        <v xml:space="preserve"> Ryan</v>
      </c>
      <c r="C393" s="1">
        <f>_xlfn.XLOOKUP(A393,'Midical Examination'!$A$2:$A$2336,'Midical Examination'!$B$2:$B$2336)</f>
        <v>36.765000000000001</v>
      </c>
      <c r="D393" s="1">
        <f>_xlfn.XLOOKUP(A393,'Midical Examination'!$A$2:$A$2336,'Midical Examination'!$C$2:$C$2336)</f>
        <v>11.95</v>
      </c>
      <c r="E393" s="7" t="str">
        <f>_xlfn.XLOOKUP(A393,'Midical Examination'!$A$2:$A$2336,'Midical Examination'!$D$2:$D$2336)</f>
        <v>yes</v>
      </c>
      <c r="F393" s="7" t="str">
        <f>_xlfn.XLOOKUP(A393,'Midical Examination'!$A$2:$A$2336,'Midical Examination'!$E$2:$E$2336)</f>
        <v>No</v>
      </c>
      <c r="G393" s="7" t="str">
        <f>_xlfn.XLOOKUP(A393,'Midical Examination'!$A$2:$A$2336,'Midical Examination'!$F$2:$F$2336)</f>
        <v>No</v>
      </c>
      <c r="H393" s="13">
        <f>_xlfn.XLOOKUP(A393,'Midical Examination'!$A$2:$A$2336,'Midical Examination'!$G$2:$G$2336)</f>
        <v>2</v>
      </c>
      <c r="I393" s="7" t="str">
        <f>_xlfn.XLOOKUP(A393,'Midical Examination'!$A$2:$A$2336,'Midical Examination'!$H$2:$H$2336)</f>
        <v>No</v>
      </c>
      <c r="J393" s="1" t="str">
        <f>_xlfn.XLOOKUP(A393,'Midical Examination'!$A$2:$A$2336,'Midical Examination'!$I$2:$I$2336)</f>
        <v>Obesity</v>
      </c>
      <c r="K393" s="1" t="str">
        <f t="shared" si="12"/>
        <v>Diabetic</v>
      </c>
      <c r="L393" s="12">
        <f>_xlfn.XLOOKUP(A393,'Hospitalisation Details'!$A$2:$A$2339,'Hospitalisation Details'!$L$2:$L$2339)</f>
        <v>25807</v>
      </c>
      <c r="M393" s="14">
        <f>_xlfn.XLOOKUP(A393,'Hospitalisation Details'!$A$2:$A$2339,'Hospitalisation Details'!$F$2:$F$2339)</f>
        <v>26467.1</v>
      </c>
      <c r="N393" s="1" t="str">
        <f>_xlfn.XLOOKUP(A393,'Hospitalisation Details'!$A$2:$A$2339,'Hospitalisation Details'!$G$2:$G$2339)</f>
        <v>tier - 2</v>
      </c>
      <c r="O393" s="1" t="str">
        <f>_xlfn.XLOOKUP(A393,'Hospitalisation Details'!$A$2:$A$2339,'Hospitalisation Details'!$H$2:$H$2339)</f>
        <v>tier - 3</v>
      </c>
      <c r="P393" s="1" t="str">
        <f>_xlfn.XLOOKUP(A393,'Hospitalisation Details'!$A$2:$A$2339,'Hospitalisation Details'!$I$2:$I$2339)</f>
        <v>R1012</v>
      </c>
      <c r="Q393" s="75">
        <f>_xlfn.XLOOKUP(A393,'Hospitalisation Details'!$A$2:$A$2339,'Hospitalisation Details'!$M$2:$M$2339)</f>
        <v>52</v>
      </c>
      <c r="R393" s="1" t="str">
        <f t="shared" si="13"/>
        <v>Middle Aged</v>
      </c>
    </row>
    <row r="394" spans="1:18" ht="15.6" x14ac:dyDescent="0.3">
      <c r="A394" s="4" t="s">
        <v>393</v>
      </c>
      <c r="B394" s="1" t="str">
        <f>_xlfn.XLOOKUP(A394,'Customer Names'!$A$2:$A$2336,'Customer Names'!$D$2:$D$2336)</f>
        <v xml:space="preserve"> Kacee</v>
      </c>
      <c r="C394" s="1">
        <f>_xlfn.XLOOKUP(A394,'Midical Examination'!$A$2:$A$2336,'Midical Examination'!$B$2:$B$2336)</f>
        <v>35.909999999999997</v>
      </c>
      <c r="D394" s="1">
        <f>_xlfn.XLOOKUP(A394,'Midical Examination'!$A$2:$A$2336,'Midical Examination'!$C$2:$C$2336)</f>
        <v>8.7100000000000009</v>
      </c>
      <c r="E394" s="7" t="str">
        <f>_xlfn.XLOOKUP(A394,'Midical Examination'!$A$2:$A$2336,'Midical Examination'!$D$2:$D$2336)</f>
        <v>No</v>
      </c>
      <c r="F394" s="7" t="str">
        <f>_xlfn.XLOOKUP(A394,'Midical Examination'!$A$2:$A$2336,'Midical Examination'!$E$2:$E$2336)</f>
        <v>No</v>
      </c>
      <c r="G394" s="7" t="str">
        <f>_xlfn.XLOOKUP(A394,'Midical Examination'!$A$2:$A$2336,'Midical Examination'!$F$2:$F$2336)</f>
        <v>No</v>
      </c>
      <c r="H394" s="13">
        <f>_xlfn.XLOOKUP(A394,'Midical Examination'!$A$2:$A$2336,'Midical Examination'!$G$2:$G$2336)</f>
        <v>0</v>
      </c>
      <c r="I394" s="7" t="str">
        <f>_xlfn.XLOOKUP(A394,'Midical Examination'!$A$2:$A$2336,'Midical Examination'!$H$2:$H$2336)</f>
        <v>No</v>
      </c>
      <c r="J394" s="1" t="str">
        <f>_xlfn.XLOOKUP(A394,'Midical Examination'!$A$2:$A$2336,'Midical Examination'!$I$2:$I$2336)</f>
        <v>Obesity</v>
      </c>
      <c r="K394" s="1" t="str">
        <f t="shared" si="12"/>
        <v>Diabetic</v>
      </c>
      <c r="L394" s="12">
        <f>_xlfn.XLOOKUP(A394,'Hospitalisation Details'!$A$2:$A$2339,'Hospitalisation Details'!$L$2:$L$2339)</f>
        <v>27293</v>
      </c>
      <c r="M394" s="14">
        <f>_xlfn.XLOOKUP(A394,'Hospitalisation Details'!$A$2:$A$2339,'Hospitalisation Details'!$F$2:$F$2339)</f>
        <v>26392.26</v>
      </c>
      <c r="N394" s="1" t="str">
        <f>_xlfn.XLOOKUP(A394,'Hospitalisation Details'!$A$2:$A$2339,'Hospitalisation Details'!$G$2:$G$2339)</f>
        <v>tier - 2</v>
      </c>
      <c r="O394" s="1" t="str">
        <f>_xlfn.XLOOKUP(A394,'Hospitalisation Details'!$A$2:$A$2339,'Hospitalisation Details'!$H$2:$H$2339)</f>
        <v>tier - 2</v>
      </c>
      <c r="P394" s="1" t="str">
        <f>_xlfn.XLOOKUP(A394,'Hospitalisation Details'!$A$2:$A$2339,'Hospitalisation Details'!$I$2:$I$2339)</f>
        <v>R1024</v>
      </c>
      <c r="Q394" s="75">
        <f>_xlfn.XLOOKUP(A394,'Hospitalisation Details'!$A$2:$A$2339,'Hospitalisation Details'!$M$2:$M$2339)</f>
        <v>48</v>
      </c>
      <c r="R394" s="1" t="str">
        <f t="shared" si="13"/>
        <v>Middle Aged</v>
      </c>
    </row>
    <row r="395" spans="1:18" ht="15.6" x14ac:dyDescent="0.3">
      <c r="A395" s="4" t="s">
        <v>394</v>
      </c>
      <c r="B395" s="1" t="str">
        <f>_xlfn.XLOOKUP(A395,'Customer Names'!$A$2:$A$2336,'Customer Names'!$D$2:$D$2336)</f>
        <v xml:space="preserve"> Dave</v>
      </c>
      <c r="C395" s="1">
        <f>_xlfn.XLOOKUP(A395,'Midical Examination'!$A$2:$A$2336,'Midical Examination'!$B$2:$B$2336)</f>
        <v>32.06</v>
      </c>
      <c r="D395" s="1">
        <f>_xlfn.XLOOKUP(A395,'Midical Examination'!$A$2:$A$2336,'Midical Examination'!$C$2:$C$2336)</f>
        <v>4.67</v>
      </c>
      <c r="E395" s="7" t="str">
        <f>_xlfn.XLOOKUP(A395,'Midical Examination'!$A$2:$A$2336,'Midical Examination'!$D$2:$D$2336)</f>
        <v>No</v>
      </c>
      <c r="F395" s="7" t="str">
        <f>_xlfn.XLOOKUP(A395,'Midical Examination'!$A$2:$A$2336,'Midical Examination'!$E$2:$E$2336)</f>
        <v>yes</v>
      </c>
      <c r="G395" s="7" t="str">
        <f>_xlfn.XLOOKUP(A395,'Midical Examination'!$A$2:$A$2336,'Midical Examination'!$F$2:$F$2336)</f>
        <v>No</v>
      </c>
      <c r="H395" s="13">
        <f>_xlfn.XLOOKUP(A395,'Midical Examination'!$A$2:$A$2336,'Midical Examination'!$G$2:$G$2336)</f>
        <v>1</v>
      </c>
      <c r="I395" s="7" t="str">
        <f>_xlfn.XLOOKUP(A395,'Midical Examination'!$A$2:$A$2336,'Midical Examination'!$H$2:$H$2336)</f>
        <v>yes</v>
      </c>
      <c r="J395" s="1" t="str">
        <f>_xlfn.XLOOKUP(A395,'Midical Examination'!$A$2:$A$2336,'Midical Examination'!$I$2:$I$2336)</f>
        <v>Obesity</v>
      </c>
      <c r="K395" s="1" t="str">
        <f t="shared" si="12"/>
        <v>Normal</v>
      </c>
      <c r="L395" s="12">
        <f>_xlfn.XLOOKUP(A395,'Hospitalisation Details'!$A$2:$A$2339,'Hospitalisation Details'!$L$2:$L$2339)</f>
        <v>38326</v>
      </c>
      <c r="M395" s="14">
        <f>_xlfn.XLOOKUP(A395,'Hospitalisation Details'!$A$2:$A$2339,'Hospitalisation Details'!$F$2:$F$2339)</f>
        <v>26316.59</v>
      </c>
      <c r="N395" s="1" t="str">
        <f>_xlfn.XLOOKUP(A395,'Hospitalisation Details'!$A$2:$A$2339,'Hospitalisation Details'!$G$2:$G$2339)</f>
        <v>tier - 2</v>
      </c>
      <c r="O395" s="1" t="str">
        <f>_xlfn.XLOOKUP(A395,'Hospitalisation Details'!$A$2:$A$2339,'Hospitalisation Details'!$H$2:$H$2339)</f>
        <v>tier - 3</v>
      </c>
      <c r="P395" s="1" t="str">
        <f>_xlfn.XLOOKUP(A395,'Hospitalisation Details'!$A$2:$A$2339,'Hospitalisation Details'!$I$2:$I$2339)</f>
        <v>R1011</v>
      </c>
      <c r="Q395" s="75">
        <f>_xlfn.XLOOKUP(A395,'Hospitalisation Details'!$A$2:$A$2339,'Hospitalisation Details'!$M$2:$M$2339)</f>
        <v>18</v>
      </c>
      <c r="R395" s="1" t="str">
        <f t="shared" si="13"/>
        <v>Young</v>
      </c>
    </row>
    <row r="396" spans="1:18" ht="15.6" x14ac:dyDescent="0.3">
      <c r="A396" s="4" t="s">
        <v>395</v>
      </c>
      <c r="B396" s="1" t="str">
        <f>_xlfn.XLOOKUP(A396,'Customer Names'!$A$2:$A$2336,'Customer Names'!$D$2:$D$2336)</f>
        <v xml:space="preserve"> Maryanna</v>
      </c>
      <c r="C396" s="1">
        <f>_xlfn.XLOOKUP(A396,'Midical Examination'!$A$2:$A$2336,'Midical Examination'!$B$2:$B$2336)</f>
        <v>24.1</v>
      </c>
      <c r="D396" s="1">
        <f>_xlfn.XLOOKUP(A396,'Midical Examination'!$A$2:$A$2336,'Midical Examination'!$C$2:$C$2336)</f>
        <v>11.14</v>
      </c>
      <c r="E396" s="7" t="str">
        <f>_xlfn.XLOOKUP(A396,'Midical Examination'!$A$2:$A$2336,'Midical Examination'!$D$2:$D$2336)</f>
        <v>yes</v>
      </c>
      <c r="F396" s="7" t="str">
        <f>_xlfn.XLOOKUP(A396,'Midical Examination'!$A$2:$A$2336,'Midical Examination'!$E$2:$E$2336)</f>
        <v>No</v>
      </c>
      <c r="G396" s="7" t="str">
        <f>_xlfn.XLOOKUP(A396,'Midical Examination'!$A$2:$A$2336,'Midical Examination'!$F$2:$F$2336)</f>
        <v>No</v>
      </c>
      <c r="H396" s="13">
        <f>_xlfn.XLOOKUP(A396,'Midical Examination'!$A$2:$A$2336,'Midical Examination'!$G$2:$G$2336)</f>
        <v>1</v>
      </c>
      <c r="I396" s="7" t="str">
        <f>_xlfn.XLOOKUP(A396,'Midical Examination'!$A$2:$A$2336,'Midical Examination'!$H$2:$H$2336)</f>
        <v>No</v>
      </c>
      <c r="J396" s="1" t="str">
        <f>_xlfn.XLOOKUP(A396,'Midical Examination'!$A$2:$A$2336,'Midical Examination'!$I$2:$I$2336)</f>
        <v>Normal Weight</v>
      </c>
      <c r="K396" s="1" t="str">
        <f t="shared" si="12"/>
        <v>Diabetic</v>
      </c>
      <c r="L396" s="12">
        <f>_xlfn.XLOOKUP(A396,'Hospitalisation Details'!$A$2:$A$2339,'Hospitalisation Details'!$L$2:$L$2339)</f>
        <v>27549</v>
      </c>
      <c r="M396" s="14">
        <f>_xlfn.XLOOKUP(A396,'Hospitalisation Details'!$A$2:$A$2339,'Hospitalisation Details'!$F$2:$F$2339)</f>
        <v>26236.58</v>
      </c>
      <c r="N396" s="1" t="str">
        <f>_xlfn.XLOOKUP(A396,'Hospitalisation Details'!$A$2:$A$2339,'Hospitalisation Details'!$G$2:$G$2339)</f>
        <v>tier - 2</v>
      </c>
      <c r="O396" s="1" t="str">
        <f>_xlfn.XLOOKUP(A396,'Hospitalisation Details'!$A$2:$A$2339,'Hospitalisation Details'!$H$2:$H$2339)</f>
        <v>tier - 1</v>
      </c>
      <c r="P396" s="1" t="str">
        <f>_xlfn.XLOOKUP(A396,'Hospitalisation Details'!$A$2:$A$2339,'Hospitalisation Details'!$I$2:$I$2339)</f>
        <v>R1011</v>
      </c>
      <c r="Q396" s="75">
        <f>_xlfn.XLOOKUP(A396,'Hospitalisation Details'!$A$2:$A$2339,'Hospitalisation Details'!$M$2:$M$2339)</f>
        <v>48</v>
      </c>
      <c r="R396" s="1" t="str">
        <f t="shared" si="13"/>
        <v>Middle Aged</v>
      </c>
    </row>
    <row r="397" spans="1:18" ht="15.6" x14ac:dyDescent="0.3">
      <c r="A397" s="4" t="s">
        <v>396</v>
      </c>
      <c r="B397" s="1" t="str">
        <f>_xlfn.XLOOKUP(A397,'Customer Names'!$A$2:$A$2336,'Customer Names'!$D$2:$D$2336)</f>
        <v xml:space="preserve"> Jessica H</v>
      </c>
      <c r="C397" s="1">
        <f>_xlfn.XLOOKUP(A397,'Midical Examination'!$A$2:$A$2336,'Midical Examination'!$B$2:$B$2336)</f>
        <v>27.1</v>
      </c>
      <c r="D397" s="1">
        <f>_xlfn.XLOOKUP(A397,'Midical Examination'!$A$2:$A$2336,'Midical Examination'!$C$2:$C$2336)</f>
        <v>9.0500000000000007</v>
      </c>
      <c r="E397" s="7" t="str">
        <f>_xlfn.XLOOKUP(A397,'Midical Examination'!$A$2:$A$2336,'Midical Examination'!$D$2:$D$2336)</f>
        <v>No</v>
      </c>
      <c r="F397" s="7" t="str">
        <f>_xlfn.XLOOKUP(A397,'Midical Examination'!$A$2:$A$2336,'Midical Examination'!$E$2:$E$2336)</f>
        <v>No</v>
      </c>
      <c r="G397" s="7" t="str">
        <f>_xlfn.XLOOKUP(A397,'Midical Examination'!$A$2:$A$2336,'Midical Examination'!$F$2:$F$2336)</f>
        <v>No</v>
      </c>
      <c r="H397" s="13">
        <f>_xlfn.XLOOKUP(A397,'Midical Examination'!$A$2:$A$2336,'Midical Examination'!$G$2:$G$2336)</f>
        <v>2</v>
      </c>
      <c r="I397" s="7" t="str">
        <f>_xlfn.XLOOKUP(A397,'Midical Examination'!$A$2:$A$2336,'Midical Examination'!$H$2:$H$2336)</f>
        <v>No</v>
      </c>
      <c r="J397" s="1" t="str">
        <f>_xlfn.XLOOKUP(A397,'Midical Examination'!$A$2:$A$2336,'Midical Examination'!$I$2:$I$2336)</f>
        <v>Overweight</v>
      </c>
      <c r="K397" s="1" t="str">
        <f t="shared" si="12"/>
        <v>Diabetic</v>
      </c>
      <c r="L397" s="12">
        <f>_xlfn.XLOOKUP(A397,'Hospitalisation Details'!$A$2:$A$2339,'Hospitalisation Details'!$L$2:$L$2339)</f>
        <v>26852</v>
      </c>
      <c r="M397" s="14">
        <f>_xlfn.XLOOKUP(A397,'Hospitalisation Details'!$A$2:$A$2339,'Hospitalisation Details'!$F$2:$F$2339)</f>
        <v>26140.36</v>
      </c>
      <c r="N397" s="1" t="str">
        <f>_xlfn.XLOOKUP(A397,'Hospitalisation Details'!$A$2:$A$2339,'Hospitalisation Details'!$G$2:$G$2339)</f>
        <v>tier - 2</v>
      </c>
      <c r="O397" s="1" t="str">
        <f>_xlfn.XLOOKUP(A397,'Hospitalisation Details'!$A$2:$A$2339,'Hospitalisation Details'!$H$2:$H$2339)</f>
        <v>tier - 3</v>
      </c>
      <c r="P397" s="1" t="str">
        <f>_xlfn.XLOOKUP(A397,'Hospitalisation Details'!$A$2:$A$2339,'Hospitalisation Details'!$I$2:$I$2339)</f>
        <v>R1011</v>
      </c>
      <c r="Q397" s="75">
        <f>_xlfn.XLOOKUP(A397,'Hospitalisation Details'!$A$2:$A$2339,'Hospitalisation Details'!$M$2:$M$2339)</f>
        <v>49</v>
      </c>
      <c r="R397" s="1" t="str">
        <f t="shared" si="13"/>
        <v>Middle Aged</v>
      </c>
    </row>
    <row r="398" spans="1:18" ht="15.6" x14ac:dyDescent="0.3">
      <c r="A398" s="4" t="s">
        <v>397</v>
      </c>
      <c r="B398" s="1" t="str">
        <f>_xlfn.XLOOKUP(A398,'Customer Names'!$A$2:$A$2336,'Customer Names'!$D$2:$D$2336)</f>
        <v xml:space="preserve"> Deanna</v>
      </c>
      <c r="C398" s="1">
        <f>_xlfn.XLOOKUP(A398,'Midical Examination'!$A$2:$A$2336,'Midical Examination'!$B$2:$B$2336)</f>
        <v>24.42</v>
      </c>
      <c r="D398" s="1">
        <f>_xlfn.XLOOKUP(A398,'Midical Examination'!$A$2:$A$2336,'Midical Examination'!$C$2:$C$2336)</f>
        <v>11.31</v>
      </c>
      <c r="E398" s="7" t="str">
        <f>_xlfn.XLOOKUP(A398,'Midical Examination'!$A$2:$A$2336,'Midical Examination'!$D$2:$D$2336)</f>
        <v>No</v>
      </c>
      <c r="F398" s="7" t="str">
        <f>_xlfn.XLOOKUP(A398,'Midical Examination'!$A$2:$A$2336,'Midical Examination'!$E$2:$E$2336)</f>
        <v>No</v>
      </c>
      <c r="G398" s="7" t="str">
        <f>_xlfn.XLOOKUP(A398,'Midical Examination'!$A$2:$A$2336,'Midical Examination'!$F$2:$F$2336)</f>
        <v>No</v>
      </c>
      <c r="H398" s="13">
        <f>_xlfn.XLOOKUP(A398,'Midical Examination'!$A$2:$A$2336,'Midical Examination'!$G$2:$G$2336)</f>
        <v>0</v>
      </c>
      <c r="I398" s="7" t="str">
        <f>_xlfn.XLOOKUP(A398,'Midical Examination'!$A$2:$A$2336,'Midical Examination'!$H$2:$H$2336)</f>
        <v>yes</v>
      </c>
      <c r="J398" s="1" t="str">
        <f>_xlfn.XLOOKUP(A398,'Midical Examination'!$A$2:$A$2336,'Midical Examination'!$I$2:$I$2336)</f>
        <v>Normal Weight</v>
      </c>
      <c r="K398" s="1" t="str">
        <f t="shared" si="12"/>
        <v>Diabetic</v>
      </c>
      <c r="L398" s="12">
        <f>_xlfn.XLOOKUP(A398,'Hospitalisation Details'!$A$2:$A$2339,'Hospitalisation Details'!$L$2:$L$2339)</f>
        <v>37540</v>
      </c>
      <c r="M398" s="14">
        <f>_xlfn.XLOOKUP(A398,'Hospitalisation Details'!$A$2:$A$2339,'Hospitalisation Details'!$F$2:$F$2339)</f>
        <v>26125.67</v>
      </c>
      <c r="N398" s="1" t="str">
        <f>_xlfn.XLOOKUP(A398,'Hospitalisation Details'!$A$2:$A$2339,'Hospitalisation Details'!$G$2:$G$2339)</f>
        <v>tier - 2</v>
      </c>
      <c r="O398" s="1" t="str">
        <f>_xlfn.XLOOKUP(A398,'Hospitalisation Details'!$A$2:$A$2339,'Hospitalisation Details'!$H$2:$H$2339)</f>
        <v>tier - 1</v>
      </c>
      <c r="P398" s="1" t="str">
        <f>_xlfn.XLOOKUP(A398,'Hospitalisation Details'!$A$2:$A$2339,'Hospitalisation Details'!$I$2:$I$2339)</f>
        <v>R1013</v>
      </c>
      <c r="Q398" s="75">
        <f>_xlfn.XLOOKUP(A398,'Hospitalisation Details'!$A$2:$A$2339,'Hospitalisation Details'!$M$2:$M$2339)</f>
        <v>20</v>
      </c>
      <c r="R398" s="1" t="str">
        <f t="shared" si="13"/>
        <v>Adult</v>
      </c>
    </row>
    <row r="399" spans="1:18" ht="15.6" x14ac:dyDescent="0.3">
      <c r="A399" s="4" t="s">
        <v>398</v>
      </c>
      <c r="B399" s="1" t="str">
        <f>_xlfn.XLOOKUP(A399,'Customer Names'!$A$2:$A$2336,'Customer Names'!$D$2:$D$2336)</f>
        <v xml:space="preserve"> Peter</v>
      </c>
      <c r="C399" s="1">
        <f>_xlfn.XLOOKUP(A399,'Midical Examination'!$A$2:$A$2336,'Midical Examination'!$B$2:$B$2336)</f>
        <v>26.695</v>
      </c>
      <c r="D399" s="1">
        <f>_xlfn.XLOOKUP(A399,'Midical Examination'!$A$2:$A$2336,'Midical Examination'!$C$2:$C$2336)</f>
        <v>4.68</v>
      </c>
      <c r="E399" s="7" t="str">
        <f>_xlfn.XLOOKUP(A399,'Midical Examination'!$A$2:$A$2336,'Midical Examination'!$D$2:$D$2336)</f>
        <v>yes</v>
      </c>
      <c r="F399" s="7" t="str">
        <f>_xlfn.XLOOKUP(A399,'Midical Examination'!$A$2:$A$2336,'Midical Examination'!$E$2:$E$2336)</f>
        <v>No</v>
      </c>
      <c r="G399" s="7" t="str">
        <f>_xlfn.XLOOKUP(A399,'Midical Examination'!$A$2:$A$2336,'Midical Examination'!$F$2:$F$2336)</f>
        <v>No</v>
      </c>
      <c r="H399" s="13">
        <f>_xlfn.XLOOKUP(A399,'Midical Examination'!$A$2:$A$2336,'Midical Examination'!$G$2:$G$2336)</f>
        <v>2</v>
      </c>
      <c r="I399" s="7" t="str">
        <f>_xlfn.XLOOKUP(A399,'Midical Examination'!$A$2:$A$2336,'Midical Examination'!$H$2:$H$2336)</f>
        <v>yes</v>
      </c>
      <c r="J399" s="1" t="str">
        <f>_xlfn.XLOOKUP(A399,'Midical Examination'!$A$2:$A$2336,'Midical Examination'!$I$2:$I$2336)</f>
        <v>Overweight</v>
      </c>
      <c r="K399" s="1" t="str">
        <f t="shared" si="12"/>
        <v>Normal</v>
      </c>
      <c r="L399" s="12">
        <f>_xlfn.XLOOKUP(A399,'Hospitalisation Details'!$A$2:$A$2339,'Hospitalisation Details'!$L$2:$L$2339)</f>
        <v>24297</v>
      </c>
      <c r="M399" s="14">
        <f>_xlfn.XLOOKUP(A399,'Hospitalisation Details'!$A$2:$A$2339,'Hospitalisation Details'!$F$2:$F$2339)</f>
        <v>26109.33</v>
      </c>
      <c r="N399" s="1" t="str">
        <f>_xlfn.XLOOKUP(A399,'Hospitalisation Details'!$A$2:$A$2339,'Hospitalisation Details'!$G$2:$G$2339)</f>
        <v>tier - 2</v>
      </c>
      <c r="O399" s="1" t="str">
        <f>_xlfn.XLOOKUP(A399,'Hospitalisation Details'!$A$2:$A$2339,'Hospitalisation Details'!$H$2:$H$2339)</f>
        <v>tier - 3</v>
      </c>
      <c r="P399" s="1" t="str">
        <f>_xlfn.XLOOKUP(A399,'Hospitalisation Details'!$A$2:$A$2339,'Hospitalisation Details'!$I$2:$I$2339)</f>
        <v>R1012</v>
      </c>
      <c r="Q399" s="75">
        <f>_xlfn.XLOOKUP(A399,'Hospitalisation Details'!$A$2:$A$2339,'Hospitalisation Details'!$M$2:$M$2339)</f>
        <v>56</v>
      </c>
      <c r="R399" s="1" t="str">
        <f t="shared" si="13"/>
        <v>Middle Aged</v>
      </c>
    </row>
    <row r="400" spans="1:18" ht="15.6" x14ac:dyDescent="0.3">
      <c r="A400" s="4" t="s">
        <v>399</v>
      </c>
      <c r="B400" s="1" t="str">
        <f>_xlfn.XLOOKUP(A400,'Customer Names'!$A$2:$A$2336,'Customer Names'!$D$2:$D$2336)</f>
        <v xml:space="preserve"> Rebecca</v>
      </c>
      <c r="C400" s="1">
        <f>_xlfn.XLOOKUP(A400,'Midical Examination'!$A$2:$A$2336,'Midical Examination'!$B$2:$B$2336)</f>
        <v>27.79</v>
      </c>
      <c r="D400" s="1">
        <f>_xlfn.XLOOKUP(A400,'Midical Examination'!$A$2:$A$2336,'Midical Examination'!$C$2:$C$2336)</f>
        <v>6.05</v>
      </c>
      <c r="E400" s="7" t="str">
        <f>_xlfn.XLOOKUP(A400,'Midical Examination'!$A$2:$A$2336,'Midical Examination'!$D$2:$D$2336)</f>
        <v>yes</v>
      </c>
      <c r="F400" s="7" t="str">
        <f>_xlfn.XLOOKUP(A400,'Midical Examination'!$A$2:$A$2336,'Midical Examination'!$E$2:$E$2336)</f>
        <v>yes</v>
      </c>
      <c r="G400" s="7" t="str">
        <f>_xlfn.XLOOKUP(A400,'Midical Examination'!$A$2:$A$2336,'Midical Examination'!$F$2:$F$2336)</f>
        <v>No</v>
      </c>
      <c r="H400" s="13">
        <f>_xlfn.XLOOKUP(A400,'Midical Examination'!$A$2:$A$2336,'Midical Examination'!$G$2:$G$2336)</f>
        <v>1</v>
      </c>
      <c r="I400" s="7" t="str">
        <f>_xlfn.XLOOKUP(A400,'Midical Examination'!$A$2:$A$2336,'Midical Examination'!$H$2:$H$2336)</f>
        <v>yes</v>
      </c>
      <c r="J400" s="1" t="str">
        <f>_xlfn.XLOOKUP(A400,'Midical Examination'!$A$2:$A$2336,'Midical Examination'!$I$2:$I$2336)</f>
        <v>Overweight</v>
      </c>
      <c r="K400" s="1" t="str">
        <f t="shared" si="12"/>
        <v>Pre-Diabetic</v>
      </c>
      <c r="L400" s="12">
        <f>_xlfn.XLOOKUP(A400,'Hospitalisation Details'!$A$2:$A$2339,'Hospitalisation Details'!$L$2:$L$2339)</f>
        <v>36886</v>
      </c>
      <c r="M400" s="14">
        <f>_xlfn.XLOOKUP(A400,'Hospitalisation Details'!$A$2:$A$2339,'Hospitalisation Details'!$F$2:$F$2339)</f>
        <v>26026.97</v>
      </c>
      <c r="N400" s="1" t="str">
        <f>_xlfn.XLOOKUP(A400,'Hospitalisation Details'!$A$2:$A$2339,'Hospitalisation Details'!$G$2:$G$2339)</f>
        <v>tier - 2</v>
      </c>
      <c r="O400" s="1" t="str">
        <f>_xlfn.XLOOKUP(A400,'Hospitalisation Details'!$A$2:$A$2339,'Hospitalisation Details'!$H$2:$H$2339)</f>
        <v>tier - 3</v>
      </c>
      <c r="P400" s="1" t="str">
        <f>_xlfn.XLOOKUP(A400,'Hospitalisation Details'!$A$2:$A$2339,'Hospitalisation Details'!$I$2:$I$2339)</f>
        <v>R1011</v>
      </c>
      <c r="Q400" s="75">
        <f>_xlfn.XLOOKUP(A400,'Hospitalisation Details'!$A$2:$A$2339,'Hospitalisation Details'!$M$2:$M$2339)</f>
        <v>22</v>
      </c>
      <c r="R400" s="1" t="str">
        <f t="shared" si="13"/>
        <v>Adult</v>
      </c>
    </row>
    <row r="401" spans="1:18" ht="15.6" x14ac:dyDescent="0.3">
      <c r="A401" s="4" t="s">
        <v>400</v>
      </c>
      <c r="B401" s="1" t="str">
        <f>_xlfn.XLOOKUP(A401,'Customer Names'!$A$2:$A$2336,'Customer Names'!$D$2:$D$2336)</f>
        <v xml:space="preserve"> Elizabeth M</v>
      </c>
      <c r="C401" s="1">
        <f>_xlfn.XLOOKUP(A401,'Midical Examination'!$A$2:$A$2336,'Midical Examination'!$B$2:$B$2336)</f>
        <v>32.68</v>
      </c>
      <c r="D401" s="1">
        <f>_xlfn.XLOOKUP(A401,'Midical Examination'!$A$2:$A$2336,'Midical Examination'!$C$2:$C$2336)</f>
        <v>4.68</v>
      </c>
      <c r="E401" s="7" t="str">
        <f>_xlfn.XLOOKUP(A401,'Midical Examination'!$A$2:$A$2336,'Midical Examination'!$D$2:$D$2336)</f>
        <v>yes</v>
      </c>
      <c r="F401" s="7" t="str">
        <f>_xlfn.XLOOKUP(A401,'Midical Examination'!$A$2:$A$2336,'Midical Examination'!$E$2:$E$2336)</f>
        <v>No</v>
      </c>
      <c r="G401" s="7" t="str">
        <f>_xlfn.XLOOKUP(A401,'Midical Examination'!$A$2:$A$2336,'Midical Examination'!$F$2:$F$2336)</f>
        <v>No</v>
      </c>
      <c r="H401" s="13">
        <f>_xlfn.XLOOKUP(A401,'Midical Examination'!$A$2:$A$2336,'Midical Examination'!$G$2:$G$2336)</f>
        <v>0</v>
      </c>
      <c r="I401" s="7" t="str">
        <f>_xlfn.XLOOKUP(A401,'Midical Examination'!$A$2:$A$2336,'Midical Examination'!$H$2:$H$2336)</f>
        <v>No</v>
      </c>
      <c r="J401" s="1" t="str">
        <f>_xlfn.XLOOKUP(A401,'Midical Examination'!$A$2:$A$2336,'Midical Examination'!$I$2:$I$2336)</f>
        <v>Obesity</v>
      </c>
      <c r="K401" s="1" t="str">
        <f t="shared" si="12"/>
        <v>Normal</v>
      </c>
      <c r="L401" s="12">
        <f>_xlfn.XLOOKUP(A401,'Hospitalisation Details'!$A$2:$A$2339,'Hospitalisation Details'!$L$2:$L$2339)</f>
        <v>37047</v>
      </c>
      <c r="M401" s="14">
        <f>_xlfn.XLOOKUP(A401,'Hospitalisation Details'!$A$2:$A$2339,'Hospitalisation Details'!$F$2:$F$2339)</f>
        <v>26018.95</v>
      </c>
      <c r="N401" s="1" t="str">
        <f>_xlfn.XLOOKUP(A401,'Hospitalisation Details'!$A$2:$A$2339,'Hospitalisation Details'!$G$2:$G$2339)</f>
        <v>tier - 2</v>
      </c>
      <c r="O401" s="1" t="str">
        <f>_xlfn.XLOOKUP(A401,'Hospitalisation Details'!$A$2:$A$2339,'Hospitalisation Details'!$H$2:$H$2339)</f>
        <v>tier - 2</v>
      </c>
      <c r="P401" s="1" t="str">
        <f>_xlfn.XLOOKUP(A401,'Hospitalisation Details'!$A$2:$A$2339,'Hospitalisation Details'!$I$2:$I$2339)</f>
        <v>R1012</v>
      </c>
      <c r="Q401" s="75">
        <f>_xlfn.XLOOKUP(A401,'Hospitalisation Details'!$A$2:$A$2339,'Hospitalisation Details'!$M$2:$M$2339)</f>
        <v>22</v>
      </c>
      <c r="R401" s="1" t="str">
        <f t="shared" si="13"/>
        <v>Adult</v>
      </c>
    </row>
    <row r="402" spans="1:18" ht="15.6" x14ac:dyDescent="0.3">
      <c r="A402" s="4" t="s">
        <v>401</v>
      </c>
      <c r="B402" s="1" t="str">
        <f>_xlfn.XLOOKUP(A402,'Customer Names'!$A$2:$A$2336,'Customer Names'!$D$2:$D$2336)</f>
        <v xml:space="preserve"> Gregory</v>
      </c>
      <c r="C402" s="1">
        <f>_xlfn.XLOOKUP(A402,'Midical Examination'!$A$2:$A$2336,'Midical Examination'!$B$2:$B$2336)</f>
        <v>26.4</v>
      </c>
      <c r="D402" s="1">
        <f>_xlfn.XLOOKUP(A402,'Midical Examination'!$A$2:$A$2336,'Midical Examination'!$C$2:$C$2336)</f>
        <v>9.5</v>
      </c>
      <c r="E402" s="7" t="str">
        <f>_xlfn.XLOOKUP(A402,'Midical Examination'!$A$2:$A$2336,'Midical Examination'!$D$2:$D$2336)</f>
        <v>yes</v>
      </c>
      <c r="F402" s="7" t="str">
        <f>_xlfn.XLOOKUP(A402,'Midical Examination'!$A$2:$A$2336,'Midical Examination'!$E$2:$E$2336)</f>
        <v>No</v>
      </c>
      <c r="G402" s="7" t="str">
        <f>_xlfn.XLOOKUP(A402,'Midical Examination'!$A$2:$A$2336,'Midical Examination'!$F$2:$F$2336)</f>
        <v>No</v>
      </c>
      <c r="H402" s="13">
        <f>_xlfn.XLOOKUP(A402,'Midical Examination'!$A$2:$A$2336,'Midical Examination'!$G$2:$G$2336)</f>
        <v>2</v>
      </c>
      <c r="I402" s="7" t="str">
        <f>_xlfn.XLOOKUP(A402,'Midical Examination'!$A$2:$A$2336,'Midical Examination'!$H$2:$H$2336)</f>
        <v>No</v>
      </c>
      <c r="J402" s="1" t="str">
        <f>_xlfn.XLOOKUP(A402,'Midical Examination'!$A$2:$A$2336,'Midical Examination'!$I$2:$I$2336)</f>
        <v>Overweight</v>
      </c>
      <c r="K402" s="1" t="str">
        <f t="shared" si="12"/>
        <v>Diabetic</v>
      </c>
      <c r="L402" s="12">
        <f>_xlfn.XLOOKUP(A402,'Hospitalisation Details'!$A$2:$A$2339,'Hospitalisation Details'!$L$2:$L$2339)</f>
        <v>25905</v>
      </c>
      <c r="M402" s="14">
        <f>_xlfn.XLOOKUP(A402,'Hospitalisation Details'!$A$2:$A$2339,'Hospitalisation Details'!$F$2:$F$2339)</f>
        <v>25992.82</v>
      </c>
      <c r="N402" s="1" t="str">
        <f>_xlfn.XLOOKUP(A402,'Hospitalisation Details'!$A$2:$A$2339,'Hospitalisation Details'!$G$2:$G$2339)</f>
        <v>tier - 2</v>
      </c>
      <c r="O402" s="1" t="str">
        <f>_xlfn.XLOOKUP(A402,'Hospitalisation Details'!$A$2:$A$2339,'Hospitalisation Details'!$H$2:$H$2339)</f>
        <v>tier - 2</v>
      </c>
      <c r="P402" s="1" t="str">
        <f>_xlfn.XLOOKUP(A402,'Hospitalisation Details'!$A$2:$A$2339,'Hospitalisation Details'!$I$2:$I$2339)</f>
        <v>R1013</v>
      </c>
      <c r="Q402" s="75">
        <f>_xlfn.XLOOKUP(A402,'Hospitalisation Details'!$A$2:$A$2339,'Hospitalisation Details'!$M$2:$M$2339)</f>
        <v>52</v>
      </c>
      <c r="R402" s="1" t="str">
        <f t="shared" si="13"/>
        <v>Middle Aged</v>
      </c>
    </row>
    <row r="403" spans="1:18" ht="15.6" x14ac:dyDescent="0.3">
      <c r="A403" s="4" t="s">
        <v>402</v>
      </c>
      <c r="B403" s="1" t="str">
        <f>_xlfn.XLOOKUP(A403,'Customer Names'!$A$2:$A$2336,'Customer Names'!$D$2:$D$2336)</f>
        <v xml:space="preserve"> Sarah E</v>
      </c>
      <c r="C403" s="1">
        <f>_xlfn.XLOOKUP(A403,'Midical Examination'!$A$2:$A$2336,'Midical Examination'!$B$2:$B$2336)</f>
        <v>23.655000000000001</v>
      </c>
      <c r="D403" s="1">
        <f>_xlfn.XLOOKUP(A403,'Midical Examination'!$A$2:$A$2336,'Midical Examination'!$C$2:$C$2336)</f>
        <v>10.84</v>
      </c>
      <c r="E403" s="7" t="str">
        <f>_xlfn.XLOOKUP(A403,'Midical Examination'!$A$2:$A$2336,'Midical Examination'!$D$2:$D$2336)</f>
        <v>yes</v>
      </c>
      <c r="F403" s="7" t="str">
        <f>_xlfn.XLOOKUP(A403,'Midical Examination'!$A$2:$A$2336,'Midical Examination'!$E$2:$E$2336)</f>
        <v>No</v>
      </c>
      <c r="G403" s="7" t="str">
        <f>_xlfn.XLOOKUP(A403,'Midical Examination'!$A$2:$A$2336,'Midical Examination'!$F$2:$F$2336)</f>
        <v>Yes</v>
      </c>
      <c r="H403" s="13">
        <f>_xlfn.XLOOKUP(A403,'Midical Examination'!$A$2:$A$2336,'Midical Examination'!$G$2:$G$2336)</f>
        <v>1</v>
      </c>
      <c r="I403" s="7" t="str">
        <f>_xlfn.XLOOKUP(A403,'Midical Examination'!$A$2:$A$2336,'Midical Examination'!$H$2:$H$2336)</f>
        <v>yes</v>
      </c>
      <c r="J403" s="1" t="str">
        <f>_xlfn.XLOOKUP(A403,'Midical Examination'!$A$2:$A$2336,'Midical Examination'!$I$2:$I$2336)</f>
        <v>Normal Weight</v>
      </c>
      <c r="K403" s="1" t="str">
        <f t="shared" si="12"/>
        <v>Diabetic</v>
      </c>
      <c r="L403" s="12">
        <f>_xlfn.XLOOKUP(A403,'Hospitalisation Details'!$A$2:$A$2339,'Hospitalisation Details'!$L$2:$L$2339)</f>
        <v>23244</v>
      </c>
      <c r="M403" s="14">
        <f>_xlfn.XLOOKUP(A403,'Hospitalisation Details'!$A$2:$A$2339,'Hospitalisation Details'!$F$2:$F$2339)</f>
        <v>25678.78</v>
      </c>
      <c r="N403" s="1" t="str">
        <f>_xlfn.XLOOKUP(A403,'Hospitalisation Details'!$A$2:$A$2339,'Hospitalisation Details'!$G$2:$G$2339)</f>
        <v>tier - 2</v>
      </c>
      <c r="O403" s="1" t="str">
        <f>_xlfn.XLOOKUP(A403,'Hospitalisation Details'!$A$2:$A$2339,'Hospitalisation Details'!$H$2:$H$2339)</f>
        <v>tier - 3</v>
      </c>
      <c r="P403" s="1" t="str">
        <f>_xlfn.XLOOKUP(A403,'Hospitalisation Details'!$A$2:$A$2339,'Hospitalisation Details'!$I$2:$I$2339)</f>
        <v>R1012</v>
      </c>
      <c r="Q403" s="75">
        <f>_xlfn.XLOOKUP(A403,'Hospitalisation Details'!$A$2:$A$2339,'Hospitalisation Details'!$M$2:$M$2339)</f>
        <v>59</v>
      </c>
      <c r="R403" s="1" t="str">
        <f t="shared" si="13"/>
        <v>Middle Aged</v>
      </c>
    </row>
    <row r="404" spans="1:18" ht="15.6" x14ac:dyDescent="0.3">
      <c r="A404" s="4" t="s">
        <v>403</v>
      </c>
      <c r="B404" s="1" t="str">
        <f>_xlfn.XLOOKUP(A404,'Customer Names'!$A$2:$A$2336,'Customer Names'!$D$2:$D$2336)</f>
        <v xml:space="preserve"> Anne Elise</v>
      </c>
      <c r="C404" s="1">
        <f>_xlfn.XLOOKUP(A404,'Midical Examination'!$A$2:$A$2336,'Midical Examination'!$B$2:$B$2336)</f>
        <v>27.36</v>
      </c>
      <c r="D404" s="1">
        <f>_xlfn.XLOOKUP(A404,'Midical Examination'!$A$2:$A$2336,'Midical Examination'!$C$2:$C$2336)</f>
        <v>5.88</v>
      </c>
      <c r="E404" s="7" t="str">
        <f>_xlfn.XLOOKUP(A404,'Midical Examination'!$A$2:$A$2336,'Midical Examination'!$D$2:$D$2336)</f>
        <v>No</v>
      </c>
      <c r="F404" s="7" t="str">
        <f>_xlfn.XLOOKUP(A404,'Midical Examination'!$A$2:$A$2336,'Midical Examination'!$E$2:$E$2336)</f>
        <v>No</v>
      </c>
      <c r="G404" s="7" t="str">
        <f>_xlfn.XLOOKUP(A404,'Midical Examination'!$A$2:$A$2336,'Midical Examination'!$F$2:$F$2336)</f>
        <v>No</v>
      </c>
      <c r="H404" s="13">
        <f>_xlfn.XLOOKUP(A404,'Midical Examination'!$A$2:$A$2336,'Midical Examination'!$G$2:$G$2336)</f>
        <v>2</v>
      </c>
      <c r="I404" s="7" t="str">
        <f>_xlfn.XLOOKUP(A404,'Midical Examination'!$A$2:$A$2336,'Midical Examination'!$H$2:$H$2336)</f>
        <v>No</v>
      </c>
      <c r="J404" s="1" t="str">
        <f>_xlfn.XLOOKUP(A404,'Midical Examination'!$A$2:$A$2336,'Midical Examination'!$I$2:$I$2336)</f>
        <v>Overweight</v>
      </c>
      <c r="K404" s="1" t="str">
        <f t="shared" si="12"/>
        <v>Pre-Diabetic</v>
      </c>
      <c r="L404" s="12">
        <f>_xlfn.XLOOKUP(A404,'Hospitalisation Details'!$A$2:$A$2339,'Hospitalisation Details'!$L$2:$L$2339)</f>
        <v>26497</v>
      </c>
      <c r="M404" s="14">
        <f>_xlfn.XLOOKUP(A404,'Hospitalisation Details'!$A$2:$A$2339,'Hospitalisation Details'!$F$2:$F$2339)</f>
        <v>25656.58</v>
      </c>
      <c r="N404" s="1" t="str">
        <f>_xlfn.XLOOKUP(A404,'Hospitalisation Details'!$A$2:$A$2339,'Hospitalisation Details'!$G$2:$G$2339)</f>
        <v>tier - 2</v>
      </c>
      <c r="O404" s="1" t="str">
        <f>_xlfn.XLOOKUP(A404,'Hospitalisation Details'!$A$2:$A$2339,'Hospitalisation Details'!$H$2:$H$2339)</f>
        <v>tier - 3</v>
      </c>
      <c r="P404" s="1" t="str">
        <f>_xlfn.XLOOKUP(A404,'Hospitalisation Details'!$A$2:$A$2339,'Hospitalisation Details'!$I$2:$I$2339)</f>
        <v>R1024</v>
      </c>
      <c r="Q404" s="75">
        <f>_xlfn.XLOOKUP(A404,'Hospitalisation Details'!$A$2:$A$2339,'Hospitalisation Details'!$M$2:$M$2339)</f>
        <v>50</v>
      </c>
      <c r="R404" s="1" t="str">
        <f t="shared" si="13"/>
        <v>Middle Aged</v>
      </c>
    </row>
    <row r="405" spans="1:18" ht="15.6" x14ac:dyDescent="0.3">
      <c r="A405" s="4" t="s">
        <v>404</v>
      </c>
      <c r="B405" s="1" t="str">
        <f>_xlfn.XLOOKUP(A405,'Customer Names'!$A$2:$A$2336,'Customer Names'!$D$2:$D$2336)</f>
        <v xml:space="preserve"> Christopher R</v>
      </c>
      <c r="C405" s="1">
        <f>_xlfn.XLOOKUP(A405,'Midical Examination'!$A$2:$A$2336,'Midical Examination'!$B$2:$B$2336)</f>
        <v>27.82</v>
      </c>
      <c r="D405" s="1">
        <f>_xlfn.XLOOKUP(A405,'Midical Examination'!$A$2:$A$2336,'Midical Examination'!$C$2:$C$2336)</f>
        <v>5.24</v>
      </c>
      <c r="E405" s="7" t="str">
        <f>_xlfn.XLOOKUP(A405,'Midical Examination'!$A$2:$A$2336,'Midical Examination'!$D$2:$D$2336)</f>
        <v>yes</v>
      </c>
      <c r="F405" s="7" t="str">
        <f>_xlfn.XLOOKUP(A405,'Midical Examination'!$A$2:$A$2336,'Midical Examination'!$E$2:$E$2336)</f>
        <v>No</v>
      </c>
      <c r="G405" s="7" t="str">
        <f>_xlfn.XLOOKUP(A405,'Midical Examination'!$A$2:$A$2336,'Midical Examination'!$F$2:$F$2336)</f>
        <v>No</v>
      </c>
      <c r="H405" s="13">
        <f>_xlfn.XLOOKUP(A405,'Midical Examination'!$A$2:$A$2336,'Midical Examination'!$G$2:$G$2336)</f>
        <v>0</v>
      </c>
      <c r="I405" s="7" t="str">
        <f>_xlfn.XLOOKUP(A405,'Midical Examination'!$A$2:$A$2336,'Midical Examination'!$H$2:$H$2336)</f>
        <v>yes</v>
      </c>
      <c r="J405" s="1" t="str">
        <f>_xlfn.XLOOKUP(A405,'Midical Examination'!$A$2:$A$2336,'Midical Examination'!$I$2:$I$2336)</f>
        <v>Overweight</v>
      </c>
      <c r="K405" s="1" t="str">
        <f t="shared" si="12"/>
        <v>Normal</v>
      </c>
      <c r="L405" s="12">
        <f>_xlfn.XLOOKUP(A405,'Hospitalisation Details'!$A$2:$A$2339,'Hospitalisation Details'!$L$2:$L$2339)</f>
        <v>37105</v>
      </c>
      <c r="M405" s="14">
        <f>_xlfn.XLOOKUP(A405,'Hospitalisation Details'!$A$2:$A$2339,'Hospitalisation Details'!$F$2:$F$2339)</f>
        <v>25648.98</v>
      </c>
      <c r="N405" s="1" t="str">
        <f>_xlfn.XLOOKUP(A405,'Hospitalisation Details'!$A$2:$A$2339,'Hospitalisation Details'!$G$2:$G$2339)</f>
        <v>tier - 2</v>
      </c>
      <c r="O405" s="1" t="str">
        <f>_xlfn.XLOOKUP(A405,'Hospitalisation Details'!$A$2:$A$2339,'Hospitalisation Details'!$H$2:$H$2339)</f>
        <v>tier - 1</v>
      </c>
      <c r="P405" s="1" t="str">
        <f>_xlfn.XLOOKUP(A405,'Hospitalisation Details'!$A$2:$A$2339,'Hospitalisation Details'!$I$2:$I$2339)</f>
        <v>R1011</v>
      </c>
      <c r="Q405" s="75">
        <f>_xlfn.XLOOKUP(A405,'Hospitalisation Details'!$A$2:$A$2339,'Hospitalisation Details'!$M$2:$M$2339)</f>
        <v>21</v>
      </c>
      <c r="R405" s="1" t="str">
        <f t="shared" si="13"/>
        <v>Adult</v>
      </c>
    </row>
    <row r="406" spans="1:18" ht="15.6" x14ac:dyDescent="0.3">
      <c r="A406" s="4" t="s">
        <v>405</v>
      </c>
      <c r="B406" s="1" t="str">
        <f>_xlfn.XLOOKUP(A406,'Customer Names'!$A$2:$A$2336,'Customer Names'!$D$2:$D$2336)</f>
        <v xml:space="preserve"> Elliot</v>
      </c>
      <c r="C406" s="1">
        <f>_xlfn.XLOOKUP(A406,'Midical Examination'!$A$2:$A$2336,'Midical Examination'!$B$2:$B$2336)</f>
        <v>25.46</v>
      </c>
      <c r="D406" s="1">
        <f>_xlfn.XLOOKUP(A406,'Midical Examination'!$A$2:$A$2336,'Midical Examination'!$C$2:$C$2336)</f>
        <v>11.75</v>
      </c>
      <c r="E406" s="7" t="str">
        <f>_xlfn.XLOOKUP(A406,'Midical Examination'!$A$2:$A$2336,'Midical Examination'!$D$2:$D$2336)</f>
        <v>No</v>
      </c>
      <c r="F406" s="7" t="str">
        <f>_xlfn.XLOOKUP(A406,'Midical Examination'!$A$2:$A$2336,'Midical Examination'!$E$2:$E$2336)</f>
        <v>No</v>
      </c>
      <c r="G406" s="7" t="str">
        <f>_xlfn.XLOOKUP(A406,'Midical Examination'!$A$2:$A$2336,'Midical Examination'!$F$2:$F$2336)</f>
        <v>No</v>
      </c>
      <c r="H406" s="13">
        <f>_xlfn.XLOOKUP(A406,'Midical Examination'!$A$2:$A$2336,'Midical Examination'!$G$2:$G$2336)</f>
        <v>0</v>
      </c>
      <c r="I406" s="7" t="str">
        <f>_xlfn.XLOOKUP(A406,'Midical Examination'!$A$2:$A$2336,'Midical Examination'!$H$2:$H$2336)</f>
        <v>No</v>
      </c>
      <c r="J406" s="1" t="str">
        <f>_xlfn.XLOOKUP(A406,'Midical Examination'!$A$2:$A$2336,'Midical Examination'!$I$2:$I$2336)</f>
        <v>Overweight</v>
      </c>
      <c r="K406" s="1" t="str">
        <f t="shared" si="12"/>
        <v>Diabetic</v>
      </c>
      <c r="L406" s="12">
        <f>_xlfn.XLOOKUP(A406,'Hospitalisation Details'!$A$2:$A$2339,'Hospitalisation Details'!$L$2:$L$2339)</f>
        <v>25183</v>
      </c>
      <c r="M406" s="14">
        <f>_xlfn.XLOOKUP(A406,'Hospitalisation Details'!$A$2:$A$2339,'Hospitalisation Details'!$F$2:$F$2339)</f>
        <v>25517.11</v>
      </c>
      <c r="N406" s="1" t="str">
        <f>_xlfn.XLOOKUP(A406,'Hospitalisation Details'!$A$2:$A$2339,'Hospitalisation Details'!$G$2:$G$2339)</f>
        <v>tier - 2</v>
      </c>
      <c r="O406" s="1" t="str">
        <f>_xlfn.XLOOKUP(A406,'Hospitalisation Details'!$A$2:$A$2339,'Hospitalisation Details'!$H$2:$H$2339)</f>
        <v>tier - 3</v>
      </c>
      <c r="P406" s="1" t="str">
        <f>_xlfn.XLOOKUP(A406,'Hospitalisation Details'!$A$2:$A$2339,'Hospitalisation Details'!$I$2:$I$2339)</f>
        <v>R1017</v>
      </c>
      <c r="Q406" s="75">
        <f>_xlfn.XLOOKUP(A406,'Hospitalisation Details'!$A$2:$A$2339,'Hospitalisation Details'!$M$2:$M$2339)</f>
        <v>54</v>
      </c>
      <c r="R406" s="1" t="str">
        <f t="shared" si="13"/>
        <v>Middle Aged</v>
      </c>
    </row>
    <row r="407" spans="1:18" ht="15.6" x14ac:dyDescent="0.3">
      <c r="A407" s="4" t="s">
        <v>406</v>
      </c>
      <c r="B407" s="1" t="str">
        <f>_xlfn.XLOOKUP(A407,'Customer Names'!$A$2:$A$2336,'Customer Names'!$D$2:$D$2336)</f>
        <v xml:space="preserve"> Christopher D</v>
      </c>
      <c r="C407" s="1">
        <f>_xlfn.XLOOKUP(A407,'Midical Examination'!$A$2:$A$2336,'Midical Examination'!$B$2:$B$2336)</f>
        <v>25.1</v>
      </c>
      <c r="D407" s="1">
        <f>_xlfn.XLOOKUP(A407,'Midical Examination'!$A$2:$A$2336,'Midical Examination'!$C$2:$C$2336)</f>
        <v>6.97</v>
      </c>
      <c r="E407" s="7" t="str">
        <f>_xlfn.XLOOKUP(A407,'Midical Examination'!$A$2:$A$2336,'Midical Examination'!$D$2:$D$2336)</f>
        <v>No</v>
      </c>
      <c r="F407" s="7" t="str">
        <f>_xlfn.XLOOKUP(A407,'Midical Examination'!$A$2:$A$2336,'Midical Examination'!$E$2:$E$2336)</f>
        <v>No</v>
      </c>
      <c r="G407" s="7" t="str">
        <f>_xlfn.XLOOKUP(A407,'Midical Examination'!$A$2:$A$2336,'Midical Examination'!$F$2:$F$2336)</f>
        <v>No</v>
      </c>
      <c r="H407" s="13">
        <f>_xlfn.XLOOKUP(A407,'Midical Examination'!$A$2:$A$2336,'Midical Examination'!$G$2:$G$2336)</f>
        <v>0</v>
      </c>
      <c r="I407" s="7" t="str">
        <f>_xlfn.XLOOKUP(A407,'Midical Examination'!$A$2:$A$2336,'Midical Examination'!$H$2:$H$2336)</f>
        <v>yes</v>
      </c>
      <c r="J407" s="1" t="str">
        <f>_xlfn.XLOOKUP(A407,'Midical Examination'!$A$2:$A$2336,'Midical Examination'!$I$2:$I$2336)</f>
        <v>Overweight</v>
      </c>
      <c r="K407" s="1" t="str">
        <f t="shared" si="12"/>
        <v>Diabetic</v>
      </c>
      <c r="L407" s="12">
        <f>_xlfn.XLOOKUP(A407,'Hospitalisation Details'!$A$2:$A$2339,'Hospitalisation Details'!$L$2:$L$2339)</f>
        <v>25072</v>
      </c>
      <c r="M407" s="14">
        <f>_xlfn.XLOOKUP(A407,'Hospitalisation Details'!$A$2:$A$2339,'Hospitalisation Details'!$F$2:$F$2339)</f>
        <v>25382.3</v>
      </c>
      <c r="N407" s="1" t="str">
        <f>_xlfn.XLOOKUP(A407,'Hospitalisation Details'!$A$2:$A$2339,'Hospitalisation Details'!$G$2:$G$2339)</f>
        <v>tier - 2</v>
      </c>
      <c r="O407" s="1" t="str">
        <f>_xlfn.XLOOKUP(A407,'Hospitalisation Details'!$A$2:$A$2339,'Hospitalisation Details'!$H$2:$H$2339)</f>
        <v>tier - 2</v>
      </c>
      <c r="P407" s="1" t="str">
        <f>_xlfn.XLOOKUP(A407,'Hospitalisation Details'!$A$2:$A$2339,'Hospitalisation Details'!$I$2:$I$2339)</f>
        <v>R1011</v>
      </c>
      <c r="Q407" s="75">
        <f>_xlfn.XLOOKUP(A407,'Hospitalisation Details'!$A$2:$A$2339,'Hospitalisation Details'!$M$2:$M$2339)</f>
        <v>54</v>
      </c>
      <c r="R407" s="1" t="str">
        <f t="shared" si="13"/>
        <v>Middle Aged</v>
      </c>
    </row>
    <row r="408" spans="1:18" ht="15.6" x14ac:dyDescent="0.3">
      <c r="A408" s="4" t="s">
        <v>407</v>
      </c>
      <c r="B408" s="1" t="str">
        <f>_xlfn.XLOOKUP(A408,'Customer Names'!$A$2:$A$2336,'Customer Names'!$D$2:$D$2336)</f>
        <v xml:space="preserve"> Corey</v>
      </c>
      <c r="C408" s="1">
        <f>_xlfn.XLOOKUP(A408,'Midical Examination'!$A$2:$A$2336,'Midical Examination'!$B$2:$B$2336)</f>
        <v>32.11</v>
      </c>
      <c r="D408" s="1">
        <f>_xlfn.XLOOKUP(A408,'Midical Examination'!$A$2:$A$2336,'Midical Examination'!$C$2:$C$2336)</f>
        <v>4.76</v>
      </c>
      <c r="E408" s="7" t="str">
        <f>_xlfn.XLOOKUP(A408,'Midical Examination'!$A$2:$A$2336,'Midical Examination'!$D$2:$D$2336)</f>
        <v>No</v>
      </c>
      <c r="F408" s="7" t="str">
        <f>_xlfn.XLOOKUP(A408,'Midical Examination'!$A$2:$A$2336,'Midical Examination'!$E$2:$E$2336)</f>
        <v>No</v>
      </c>
      <c r="G408" s="7" t="str">
        <f>_xlfn.XLOOKUP(A408,'Midical Examination'!$A$2:$A$2336,'Midical Examination'!$F$2:$F$2336)</f>
        <v>No</v>
      </c>
      <c r="H408" s="13">
        <f>_xlfn.XLOOKUP(A408,'Midical Examination'!$A$2:$A$2336,'Midical Examination'!$G$2:$G$2336)</f>
        <v>2</v>
      </c>
      <c r="I408" s="7" t="str">
        <f>_xlfn.XLOOKUP(A408,'Midical Examination'!$A$2:$A$2336,'Midical Examination'!$H$2:$H$2336)</f>
        <v>No</v>
      </c>
      <c r="J408" s="1" t="str">
        <f>_xlfn.XLOOKUP(A408,'Midical Examination'!$A$2:$A$2336,'Midical Examination'!$I$2:$I$2336)</f>
        <v>Obesity</v>
      </c>
      <c r="K408" s="1" t="str">
        <f t="shared" si="12"/>
        <v>Normal</v>
      </c>
      <c r="L408" s="12">
        <f>_xlfn.XLOOKUP(A408,'Hospitalisation Details'!$A$2:$A$2339,'Hospitalisation Details'!$L$2:$L$2339)</f>
        <v>26568</v>
      </c>
      <c r="M408" s="14">
        <f>_xlfn.XLOOKUP(A408,'Hospitalisation Details'!$A$2:$A$2339,'Hospitalisation Details'!$F$2:$F$2339)</f>
        <v>25333.33</v>
      </c>
      <c r="N408" s="1" t="str">
        <f>_xlfn.XLOOKUP(A408,'Hospitalisation Details'!$A$2:$A$2339,'Hospitalisation Details'!$G$2:$G$2339)</f>
        <v>tier - 2</v>
      </c>
      <c r="O408" s="1" t="str">
        <f>_xlfn.XLOOKUP(A408,'Hospitalisation Details'!$A$2:$A$2339,'Hospitalisation Details'!$H$2:$H$2339)</f>
        <v>tier - 2</v>
      </c>
      <c r="P408" s="1" t="str">
        <f>_xlfn.XLOOKUP(A408,'Hospitalisation Details'!$A$2:$A$2339,'Hospitalisation Details'!$I$2:$I$2339)</f>
        <v>R1017</v>
      </c>
      <c r="Q408" s="75">
        <f>_xlfn.XLOOKUP(A408,'Hospitalisation Details'!$A$2:$A$2339,'Hospitalisation Details'!$M$2:$M$2339)</f>
        <v>50</v>
      </c>
      <c r="R408" s="1" t="str">
        <f t="shared" si="13"/>
        <v>Middle Aged</v>
      </c>
    </row>
    <row r="409" spans="1:18" ht="15.6" x14ac:dyDescent="0.3">
      <c r="A409" s="4" t="s">
        <v>408</v>
      </c>
      <c r="B409" s="1" t="str">
        <f>_xlfn.XLOOKUP(A409,'Customer Names'!$A$2:$A$2336,'Customer Names'!$D$2:$D$2336)</f>
        <v xml:space="preserve"> Patrick D</v>
      </c>
      <c r="C409" s="1">
        <f>_xlfn.XLOOKUP(A409,'Midical Examination'!$A$2:$A$2336,'Midical Examination'!$B$2:$B$2336)</f>
        <v>29.8</v>
      </c>
      <c r="D409" s="1">
        <f>_xlfn.XLOOKUP(A409,'Midical Examination'!$A$2:$A$2336,'Midical Examination'!$C$2:$C$2336)</f>
        <v>8.24</v>
      </c>
      <c r="E409" s="7" t="str">
        <f>_xlfn.XLOOKUP(A409,'Midical Examination'!$A$2:$A$2336,'Midical Examination'!$D$2:$D$2336)</f>
        <v>yes</v>
      </c>
      <c r="F409" s="7" t="str">
        <f>_xlfn.XLOOKUP(A409,'Midical Examination'!$A$2:$A$2336,'Midical Examination'!$E$2:$E$2336)</f>
        <v>No</v>
      </c>
      <c r="G409" s="7" t="str">
        <f>_xlfn.XLOOKUP(A409,'Midical Examination'!$A$2:$A$2336,'Midical Examination'!$F$2:$F$2336)</f>
        <v>No</v>
      </c>
      <c r="H409" s="13">
        <f>_xlfn.XLOOKUP(A409,'Midical Examination'!$A$2:$A$2336,'Midical Examination'!$G$2:$G$2336)</f>
        <v>1</v>
      </c>
      <c r="I409" s="7" t="str">
        <f>_xlfn.XLOOKUP(A409,'Midical Examination'!$A$2:$A$2336,'Midical Examination'!$H$2:$H$2336)</f>
        <v>yes</v>
      </c>
      <c r="J409" s="1" t="str">
        <f>_xlfn.XLOOKUP(A409,'Midical Examination'!$A$2:$A$2336,'Midical Examination'!$I$2:$I$2336)</f>
        <v>Overweight</v>
      </c>
      <c r="K409" s="1" t="str">
        <f t="shared" si="12"/>
        <v>Diabetic</v>
      </c>
      <c r="L409" s="12">
        <f>_xlfn.XLOOKUP(A409,'Hospitalisation Details'!$A$2:$A$2339,'Hospitalisation Details'!$L$2:$L$2339)</f>
        <v>27742</v>
      </c>
      <c r="M409" s="14">
        <f>_xlfn.XLOOKUP(A409,'Hospitalisation Details'!$A$2:$A$2339,'Hospitalisation Details'!$F$2:$F$2339)</f>
        <v>25309.49</v>
      </c>
      <c r="N409" s="1" t="str">
        <f>_xlfn.XLOOKUP(A409,'Hospitalisation Details'!$A$2:$A$2339,'Hospitalisation Details'!$G$2:$G$2339)</f>
        <v>tier - 2</v>
      </c>
      <c r="O409" s="1" t="str">
        <f>_xlfn.XLOOKUP(A409,'Hospitalisation Details'!$A$2:$A$2339,'Hospitalisation Details'!$H$2:$H$2339)</f>
        <v>tier - 1</v>
      </c>
      <c r="P409" s="1" t="str">
        <f>_xlfn.XLOOKUP(A409,'Hospitalisation Details'!$A$2:$A$2339,'Hospitalisation Details'!$I$2:$I$2339)</f>
        <v>R1011</v>
      </c>
      <c r="Q409" s="75">
        <f>_xlfn.XLOOKUP(A409,'Hospitalisation Details'!$A$2:$A$2339,'Hospitalisation Details'!$M$2:$M$2339)</f>
        <v>47</v>
      </c>
      <c r="R409" s="1" t="str">
        <f t="shared" si="13"/>
        <v>Middle Aged</v>
      </c>
    </row>
    <row r="410" spans="1:18" ht="15.6" x14ac:dyDescent="0.3">
      <c r="A410" s="4" t="s">
        <v>409</v>
      </c>
      <c r="B410" s="1" t="str">
        <f>_xlfn.XLOOKUP(A410,'Customer Names'!$A$2:$A$2336,'Customer Names'!$D$2:$D$2336)</f>
        <v xml:space="preserve"> Anthony D</v>
      </c>
      <c r="C410" s="1">
        <f>_xlfn.XLOOKUP(A410,'Midical Examination'!$A$2:$A$2336,'Midical Examination'!$B$2:$B$2336)</f>
        <v>24.01</v>
      </c>
      <c r="D410" s="1">
        <f>_xlfn.XLOOKUP(A410,'Midical Examination'!$A$2:$A$2336,'Midical Examination'!$C$2:$C$2336)</f>
        <v>4.76</v>
      </c>
      <c r="E410" s="7" t="str">
        <f>_xlfn.XLOOKUP(A410,'Midical Examination'!$A$2:$A$2336,'Midical Examination'!$D$2:$D$2336)</f>
        <v>No</v>
      </c>
      <c r="F410" s="7" t="str">
        <f>_xlfn.XLOOKUP(A410,'Midical Examination'!$A$2:$A$2336,'Midical Examination'!$E$2:$E$2336)</f>
        <v>No</v>
      </c>
      <c r="G410" s="7" t="str">
        <f>_xlfn.XLOOKUP(A410,'Midical Examination'!$A$2:$A$2336,'Midical Examination'!$F$2:$F$2336)</f>
        <v>No</v>
      </c>
      <c r="H410" s="13">
        <f>_xlfn.XLOOKUP(A410,'Midical Examination'!$A$2:$A$2336,'Midical Examination'!$G$2:$G$2336)</f>
        <v>1</v>
      </c>
      <c r="I410" s="7" t="str">
        <f>_xlfn.XLOOKUP(A410,'Midical Examination'!$A$2:$A$2336,'Midical Examination'!$H$2:$H$2336)</f>
        <v>yes</v>
      </c>
      <c r="J410" s="1" t="str">
        <f>_xlfn.XLOOKUP(A410,'Midical Examination'!$A$2:$A$2336,'Midical Examination'!$I$2:$I$2336)</f>
        <v>Normal Weight</v>
      </c>
      <c r="K410" s="1" t="str">
        <f t="shared" si="12"/>
        <v>Normal</v>
      </c>
      <c r="L410" s="12">
        <f>_xlfn.XLOOKUP(A410,'Hospitalisation Details'!$A$2:$A$2339,'Hospitalisation Details'!$L$2:$L$2339)</f>
        <v>36123</v>
      </c>
      <c r="M410" s="14">
        <f>_xlfn.XLOOKUP(A410,'Hospitalisation Details'!$A$2:$A$2339,'Hospitalisation Details'!$F$2:$F$2339)</f>
        <v>25127.22</v>
      </c>
      <c r="N410" s="1" t="str">
        <f>_xlfn.XLOOKUP(A410,'Hospitalisation Details'!$A$2:$A$2339,'Hospitalisation Details'!$G$2:$G$2339)</f>
        <v>tier - 2</v>
      </c>
      <c r="O410" s="1" t="str">
        <f>_xlfn.XLOOKUP(A410,'Hospitalisation Details'!$A$2:$A$2339,'Hospitalisation Details'!$H$2:$H$2339)</f>
        <v>tier - 3</v>
      </c>
      <c r="P410" s="1" t="str">
        <f>_xlfn.XLOOKUP(A410,'Hospitalisation Details'!$A$2:$A$2339,'Hospitalisation Details'!$I$2:$I$2339)</f>
        <v>R1011</v>
      </c>
      <c r="Q410" s="75">
        <f>_xlfn.XLOOKUP(A410,'Hospitalisation Details'!$A$2:$A$2339,'Hospitalisation Details'!$M$2:$M$2339)</f>
        <v>24</v>
      </c>
      <c r="R410" s="1" t="str">
        <f t="shared" si="13"/>
        <v>Adult</v>
      </c>
    </row>
    <row r="411" spans="1:18" ht="15.6" x14ac:dyDescent="0.3">
      <c r="A411" s="4" t="s">
        <v>410</v>
      </c>
      <c r="B411" s="1" t="str">
        <f>_xlfn.XLOOKUP(A411,'Customer Names'!$A$2:$A$2336,'Customer Names'!$D$2:$D$2336)</f>
        <v xml:space="preserve"> Melissa</v>
      </c>
      <c r="C411" s="1">
        <f>_xlfn.XLOOKUP(A411,'Midical Examination'!$A$2:$A$2336,'Midical Examination'!$B$2:$B$2336)</f>
        <v>23.21</v>
      </c>
      <c r="D411" s="1">
        <f>_xlfn.XLOOKUP(A411,'Midical Examination'!$A$2:$A$2336,'Midical Examination'!$C$2:$C$2336)</f>
        <v>6.03</v>
      </c>
      <c r="E411" s="7" t="str">
        <f>_xlfn.XLOOKUP(A411,'Midical Examination'!$A$2:$A$2336,'Midical Examination'!$D$2:$D$2336)</f>
        <v>No</v>
      </c>
      <c r="F411" s="7" t="str">
        <f>_xlfn.XLOOKUP(A411,'Midical Examination'!$A$2:$A$2336,'Midical Examination'!$E$2:$E$2336)</f>
        <v>No</v>
      </c>
      <c r="G411" s="7" t="str">
        <f>_xlfn.XLOOKUP(A411,'Midical Examination'!$A$2:$A$2336,'Midical Examination'!$F$2:$F$2336)</f>
        <v>No</v>
      </c>
      <c r="H411" s="13">
        <f>_xlfn.XLOOKUP(A411,'Midical Examination'!$A$2:$A$2336,'Midical Examination'!$G$2:$G$2336)</f>
        <v>1</v>
      </c>
      <c r="I411" s="7" t="str">
        <f>_xlfn.XLOOKUP(A411,'Midical Examination'!$A$2:$A$2336,'Midical Examination'!$H$2:$H$2336)</f>
        <v>No</v>
      </c>
      <c r="J411" s="1" t="str">
        <f>_xlfn.XLOOKUP(A411,'Midical Examination'!$A$2:$A$2336,'Midical Examination'!$I$2:$I$2336)</f>
        <v>Normal Weight</v>
      </c>
      <c r="K411" s="1" t="str">
        <f t="shared" si="12"/>
        <v>Pre-Diabetic</v>
      </c>
      <c r="L411" s="12">
        <f>_xlfn.XLOOKUP(A411,'Hospitalisation Details'!$A$2:$A$2339,'Hospitalisation Details'!$L$2:$L$2339)</f>
        <v>35960</v>
      </c>
      <c r="M411" s="14">
        <f>_xlfn.XLOOKUP(A411,'Hospitalisation Details'!$A$2:$A$2339,'Hospitalisation Details'!$F$2:$F$2339)</f>
        <v>25081.77</v>
      </c>
      <c r="N411" s="1" t="str">
        <f>_xlfn.XLOOKUP(A411,'Hospitalisation Details'!$A$2:$A$2339,'Hospitalisation Details'!$G$2:$G$2339)</f>
        <v>tier - 2</v>
      </c>
      <c r="O411" s="1" t="str">
        <f>_xlfn.XLOOKUP(A411,'Hospitalisation Details'!$A$2:$A$2339,'Hospitalisation Details'!$H$2:$H$2339)</f>
        <v>tier - 2</v>
      </c>
      <c r="P411" s="1" t="str">
        <f>_xlfn.XLOOKUP(A411,'Hospitalisation Details'!$A$2:$A$2339,'Hospitalisation Details'!$I$2:$I$2339)</f>
        <v>R1013</v>
      </c>
      <c r="Q411" s="75">
        <f>_xlfn.XLOOKUP(A411,'Hospitalisation Details'!$A$2:$A$2339,'Hospitalisation Details'!$M$2:$M$2339)</f>
        <v>24</v>
      </c>
      <c r="R411" s="1" t="str">
        <f t="shared" si="13"/>
        <v>Adult</v>
      </c>
    </row>
    <row r="412" spans="1:18" ht="15.6" x14ac:dyDescent="0.3">
      <c r="A412" s="4" t="s">
        <v>411</v>
      </c>
      <c r="B412" s="1" t="str">
        <f>_xlfn.XLOOKUP(A412,'Customer Names'!$A$2:$A$2336,'Customer Names'!$D$2:$D$2336)</f>
        <v xml:space="preserve"> Raven</v>
      </c>
      <c r="C412" s="1">
        <f>_xlfn.XLOOKUP(A412,'Midical Examination'!$A$2:$A$2336,'Midical Examination'!$B$2:$B$2336)</f>
        <v>21.2</v>
      </c>
      <c r="D412" s="1">
        <f>_xlfn.XLOOKUP(A412,'Midical Examination'!$A$2:$A$2336,'Midical Examination'!$C$2:$C$2336)</f>
        <v>4.07</v>
      </c>
      <c r="E412" s="7" t="str">
        <f>_xlfn.XLOOKUP(A412,'Midical Examination'!$A$2:$A$2336,'Midical Examination'!$D$2:$D$2336)</f>
        <v>yes</v>
      </c>
      <c r="F412" s="7" t="str">
        <f>_xlfn.XLOOKUP(A412,'Midical Examination'!$A$2:$A$2336,'Midical Examination'!$E$2:$E$2336)</f>
        <v>No</v>
      </c>
      <c r="G412" s="7" t="str">
        <f>_xlfn.XLOOKUP(A412,'Midical Examination'!$A$2:$A$2336,'Midical Examination'!$F$2:$F$2336)</f>
        <v>No</v>
      </c>
      <c r="H412" s="13">
        <f>_xlfn.XLOOKUP(A412,'Midical Examination'!$A$2:$A$2336,'Midical Examination'!$G$2:$G$2336)</f>
        <v>1</v>
      </c>
      <c r="I412" s="7" t="str">
        <f>_xlfn.XLOOKUP(A412,'Midical Examination'!$A$2:$A$2336,'Midical Examination'!$H$2:$H$2336)</f>
        <v>yes</v>
      </c>
      <c r="J412" s="1" t="str">
        <f>_xlfn.XLOOKUP(A412,'Midical Examination'!$A$2:$A$2336,'Midical Examination'!$I$2:$I$2336)</f>
        <v>Normal Weight</v>
      </c>
      <c r="K412" s="1" t="str">
        <f t="shared" si="12"/>
        <v>Normal</v>
      </c>
      <c r="L412" s="12">
        <f>_xlfn.XLOOKUP(A412,'Hospitalisation Details'!$A$2:$A$2339,'Hospitalisation Details'!$L$2:$L$2339)</f>
        <v>35037</v>
      </c>
      <c r="M412" s="14">
        <f>_xlfn.XLOOKUP(A412,'Hospitalisation Details'!$A$2:$A$2339,'Hospitalisation Details'!$F$2:$F$2339)</f>
        <v>25075.97</v>
      </c>
      <c r="N412" s="1" t="str">
        <f>_xlfn.XLOOKUP(A412,'Hospitalisation Details'!$A$2:$A$2339,'Hospitalisation Details'!$G$2:$G$2339)</f>
        <v>tier - 2</v>
      </c>
      <c r="O412" s="1" t="str">
        <f>_xlfn.XLOOKUP(A412,'Hospitalisation Details'!$A$2:$A$2339,'Hospitalisation Details'!$H$2:$H$2339)</f>
        <v>tier - 2</v>
      </c>
      <c r="P412" s="1" t="str">
        <f>_xlfn.XLOOKUP(A412,'Hospitalisation Details'!$A$2:$A$2339,'Hospitalisation Details'!$I$2:$I$2339)</f>
        <v>R1011</v>
      </c>
      <c r="Q412" s="75">
        <f>_xlfn.XLOOKUP(A412,'Hospitalisation Details'!$A$2:$A$2339,'Hospitalisation Details'!$M$2:$M$2339)</f>
        <v>27</v>
      </c>
      <c r="R412" s="1" t="str">
        <f t="shared" si="13"/>
        <v>Adult</v>
      </c>
    </row>
    <row r="413" spans="1:18" ht="15.6" x14ac:dyDescent="0.3">
      <c r="A413" s="4" t="s">
        <v>412</v>
      </c>
      <c r="B413" s="1" t="str">
        <f>_xlfn.XLOOKUP(A413,'Customer Names'!$A$2:$A$2336,'Customer Names'!$D$2:$D$2336)</f>
        <v xml:space="preserve"> Christopher</v>
      </c>
      <c r="C413" s="1">
        <f>_xlfn.XLOOKUP(A413,'Midical Examination'!$A$2:$A$2336,'Midical Examination'!$B$2:$B$2336)</f>
        <v>28.215</v>
      </c>
      <c r="D413" s="1">
        <f>_xlfn.XLOOKUP(A413,'Midical Examination'!$A$2:$A$2336,'Midical Examination'!$C$2:$C$2336)</f>
        <v>8.26</v>
      </c>
      <c r="E413" s="7" t="str">
        <f>_xlfn.XLOOKUP(A413,'Midical Examination'!$A$2:$A$2336,'Midical Examination'!$D$2:$D$2336)</f>
        <v>yes</v>
      </c>
      <c r="F413" s="7" t="str">
        <f>_xlfn.XLOOKUP(A413,'Midical Examination'!$A$2:$A$2336,'Midical Examination'!$E$2:$E$2336)</f>
        <v>No</v>
      </c>
      <c r="G413" s="7" t="str">
        <f>_xlfn.XLOOKUP(A413,'Midical Examination'!$A$2:$A$2336,'Midical Examination'!$F$2:$F$2336)</f>
        <v>No</v>
      </c>
      <c r="H413" s="13">
        <f>_xlfn.XLOOKUP(A413,'Midical Examination'!$A$2:$A$2336,'Midical Examination'!$G$2:$G$2336)</f>
        <v>1</v>
      </c>
      <c r="I413" s="7" t="str">
        <f>_xlfn.XLOOKUP(A413,'Midical Examination'!$A$2:$A$2336,'Midical Examination'!$H$2:$H$2336)</f>
        <v>yes</v>
      </c>
      <c r="J413" s="1" t="str">
        <f>_xlfn.XLOOKUP(A413,'Midical Examination'!$A$2:$A$2336,'Midical Examination'!$I$2:$I$2336)</f>
        <v>Overweight</v>
      </c>
      <c r="K413" s="1" t="str">
        <f t="shared" si="12"/>
        <v>Diabetic</v>
      </c>
      <c r="L413" s="12">
        <f>_xlfn.XLOOKUP(A413,'Hospitalisation Details'!$A$2:$A$2339,'Hospitalisation Details'!$L$2:$L$2339)</f>
        <v>27712</v>
      </c>
      <c r="M413" s="14">
        <f>_xlfn.XLOOKUP(A413,'Hospitalisation Details'!$A$2:$A$2339,'Hospitalisation Details'!$F$2:$F$2339)</f>
        <v>24915.22</v>
      </c>
      <c r="N413" s="1" t="str">
        <f>_xlfn.XLOOKUP(A413,'Hospitalisation Details'!$A$2:$A$2339,'Hospitalisation Details'!$G$2:$G$2339)</f>
        <v>tier - 2</v>
      </c>
      <c r="O413" s="1" t="str">
        <f>_xlfn.XLOOKUP(A413,'Hospitalisation Details'!$A$2:$A$2339,'Hospitalisation Details'!$H$2:$H$2339)</f>
        <v>tier - 3</v>
      </c>
      <c r="P413" s="1" t="str">
        <f>_xlfn.XLOOKUP(A413,'Hospitalisation Details'!$A$2:$A$2339,'Hospitalisation Details'!$I$2:$I$2339)</f>
        <v>R1012</v>
      </c>
      <c r="Q413" s="75">
        <f>_xlfn.XLOOKUP(A413,'Hospitalisation Details'!$A$2:$A$2339,'Hospitalisation Details'!$M$2:$M$2339)</f>
        <v>47</v>
      </c>
      <c r="R413" s="1" t="str">
        <f t="shared" si="13"/>
        <v>Middle Aged</v>
      </c>
    </row>
    <row r="414" spans="1:18" ht="15.6" x14ac:dyDescent="0.3">
      <c r="A414" s="4" t="s">
        <v>413</v>
      </c>
      <c r="B414" s="1" t="str">
        <f>_xlfn.XLOOKUP(A414,'Customer Names'!$A$2:$A$2336,'Customer Names'!$D$2:$D$2336)</f>
        <v xml:space="preserve"> Kendra A</v>
      </c>
      <c r="C414" s="1">
        <f>_xlfn.XLOOKUP(A414,'Midical Examination'!$A$2:$A$2336,'Midical Examination'!$B$2:$B$2336)</f>
        <v>38.094999999999999</v>
      </c>
      <c r="D414" s="1">
        <f>_xlfn.XLOOKUP(A414,'Midical Examination'!$A$2:$A$2336,'Midical Examination'!$C$2:$C$2336)</f>
        <v>4.76</v>
      </c>
      <c r="E414" s="7" t="str">
        <f>_xlfn.XLOOKUP(A414,'Midical Examination'!$A$2:$A$2336,'Midical Examination'!$D$2:$D$2336)</f>
        <v>No</v>
      </c>
      <c r="F414" s="7" t="str">
        <f>_xlfn.XLOOKUP(A414,'Midical Examination'!$A$2:$A$2336,'Midical Examination'!$E$2:$E$2336)</f>
        <v>No</v>
      </c>
      <c r="G414" s="7" t="str">
        <f>_xlfn.XLOOKUP(A414,'Midical Examination'!$A$2:$A$2336,'Midical Examination'!$F$2:$F$2336)</f>
        <v>No</v>
      </c>
      <c r="H414" s="13">
        <f>_xlfn.XLOOKUP(A414,'Midical Examination'!$A$2:$A$2336,'Midical Examination'!$G$2:$G$2336)</f>
        <v>1</v>
      </c>
      <c r="I414" s="7" t="str">
        <f>_xlfn.XLOOKUP(A414,'Midical Examination'!$A$2:$A$2336,'Midical Examination'!$H$2:$H$2336)</f>
        <v>No</v>
      </c>
      <c r="J414" s="1" t="str">
        <f>_xlfn.XLOOKUP(A414,'Midical Examination'!$A$2:$A$2336,'Midical Examination'!$I$2:$I$2336)</f>
        <v>Obesity</v>
      </c>
      <c r="K414" s="1" t="str">
        <f t="shared" si="12"/>
        <v>Normal</v>
      </c>
      <c r="L414" s="12">
        <f>_xlfn.XLOOKUP(A414,'Hospitalisation Details'!$A$2:$A$2339,'Hospitalisation Details'!$L$2:$L$2339)</f>
        <v>31942</v>
      </c>
      <c r="M414" s="14">
        <f>_xlfn.XLOOKUP(A414,'Hospitalisation Details'!$A$2:$A$2339,'Hospitalisation Details'!$F$2:$F$2339)</f>
        <v>24915.05</v>
      </c>
      <c r="N414" s="1" t="str">
        <f>_xlfn.XLOOKUP(A414,'Hospitalisation Details'!$A$2:$A$2339,'Hospitalisation Details'!$G$2:$G$2339)</f>
        <v>tier - 2</v>
      </c>
      <c r="O414" s="1" t="str">
        <f>_xlfn.XLOOKUP(A414,'Hospitalisation Details'!$A$2:$A$2339,'Hospitalisation Details'!$H$2:$H$2339)</f>
        <v>tier - 1</v>
      </c>
      <c r="P414" s="1" t="str">
        <f>_xlfn.XLOOKUP(A414,'Hospitalisation Details'!$A$2:$A$2339,'Hospitalisation Details'!$I$2:$I$2339)</f>
        <v>R1024</v>
      </c>
      <c r="Q414" s="75">
        <f>_xlfn.XLOOKUP(A414,'Hospitalisation Details'!$A$2:$A$2339,'Hospitalisation Details'!$M$2:$M$2339)</f>
        <v>35</v>
      </c>
      <c r="R414" s="1" t="str">
        <f t="shared" si="13"/>
        <v>Adult</v>
      </c>
    </row>
    <row r="415" spans="1:18" ht="15.6" x14ac:dyDescent="0.3">
      <c r="A415" s="4" t="s">
        <v>414</v>
      </c>
      <c r="B415" s="1" t="str">
        <f>_xlfn.XLOOKUP(A415,'Customer Names'!$A$2:$A$2336,'Customer Names'!$D$2:$D$2336)</f>
        <v xml:space="preserve"> Jordan</v>
      </c>
      <c r="C415" s="1">
        <f>_xlfn.XLOOKUP(A415,'Midical Examination'!$A$2:$A$2336,'Midical Examination'!$B$2:$B$2336)</f>
        <v>22.61</v>
      </c>
      <c r="D415" s="1">
        <f>_xlfn.XLOOKUP(A415,'Midical Examination'!$A$2:$A$2336,'Midical Examination'!$C$2:$C$2336)</f>
        <v>6.13</v>
      </c>
      <c r="E415" s="7" t="str">
        <f>_xlfn.XLOOKUP(A415,'Midical Examination'!$A$2:$A$2336,'Midical Examination'!$D$2:$D$2336)</f>
        <v>yes</v>
      </c>
      <c r="F415" s="7" t="str">
        <f>_xlfn.XLOOKUP(A415,'Midical Examination'!$A$2:$A$2336,'Midical Examination'!$E$2:$E$2336)</f>
        <v>No</v>
      </c>
      <c r="G415" s="7" t="str">
        <f>_xlfn.XLOOKUP(A415,'Midical Examination'!$A$2:$A$2336,'Midical Examination'!$F$2:$F$2336)</f>
        <v>Yes</v>
      </c>
      <c r="H415" s="13">
        <f>_xlfn.XLOOKUP(A415,'Midical Examination'!$A$2:$A$2336,'Midical Examination'!$G$2:$G$2336)</f>
        <v>1</v>
      </c>
      <c r="I415" s="7" t="str">
        <f>_xlfn.XLOOKUP(A415,'Midical Examination'!$A$2:$A$2336,'Midical Examination'!$H$2:$H$2336)</f>
        <v>yes</v>
      </c>
      <c r="J415" s="1" t="str">
        <f>_xlfn.XLOOKUP(A415,'Midical Examination'!$A$2:$A$2336,'Midical Examination'!$I$2:$I$2336)</f>
        <v>Normal Weight</v>
      </c>
      <c r="K415" s="1" t="str">
        <f t="shared" si="12"/>
        <v>Pre-Diabetic</v>
      </c>
      <c r="L415" s="12">
        <f>_xlfn.XLOOKUP(A415,'Hospitalisation Details'!$A$2:$A$2339,'Hospitalisation Details'!$L$2:$L$2339)</f>
        <v>25407</v>
      </c>
      <c r="M415" s="14">
        <f>_xlfn.XLOOKUP(A415,'Hospitalisation Details'!$A$2:$A$2339,'Hospitalisation Details'!$F$2:$F$2339)</f>
        <v>24873.38</v>
      </c>
      <c r="N415" s="1" t="str">
        <f>_xlfn.XLOOKUP(A415,'Hospitalisation Details'!$A$2:$A$2339,'Hospitalisation Details'!$G$2:$G$2339)</f>
        <v>tier - 2</v>
      </c>
      <c r="O415" s="1" t="str">
        <f>_xlfn.XLOOKUP(A415,'Hospitalisation Details'!$A$2:$A$2339,'Hospitalisation Details'!$H$2:$H$2339)</f>
        <v>tier - 1</v>
      </c>
      <c r="P415" s="1" t="str">
        <f>_xlfn.XLOOKUP(A415,'Hospitalisation Details'!$A$2:$A$2339,'Hospitalisation Details'!$I$2:$I$2339)</f>
        <v>R1024</v>
      </c>
      <c r="Q415" s="75">
        <f>_xlfn.XLOOKUP(A415,'Hospitalisation Details'!$A$2:$A$2339,'Hospitalisation Details'!$M$2:$M$2339)</f>
        <v>53</v>
      </c>
      <c r="R415" s="1" t="str">
        <f t="shared" si="13"/>
        <v>Middle Aged</v>
      </c>
    </row>
    <row r="416" spans="1:18" ht="15.6" x14ac:dyDescent="0.3">
      <c r="A416" s="4" t="s">
        <v>415</v>
      </c>
      <c r="B416" s="1" t="str">
        <f>_xlfn.XLOOKUP(A416,'Customer Names'!$A$2:$A$2336,'Customer Names'!$D$2:$D$2336)</f>
        <v xml:space="preserve"> Nils</v>
      </c>
      <c r="C416" s="1">
        <f>_xlfn.XLOOKUP(A416,'Midical Examination'!$A$2:$A$2336,'Midical Examination'!$B$2:$B$2336)</f>
        <v>24.32</v>
      </c>
      <c r="D416" s="1">
        <f>_xlfn.XLOOKUP(A416,'Midical Examination'!$A$2:$A$2336,'Midical Examination'!$C$2:$C$2336)</f>
        <v>10.47</v>
      </c>
      <c r="E416" s="7" t="str">
        <f>_xlfn.XLOOKUP(A416,'Midical Examination'!$A$2:$A$2336,'Midical Examination'!$D$2:$D$2336)</f>
        <v>yes</v>
      </c>
      <c r="F416" s="7" t="str">
        <f>_xlfn.XLOOKUP(A416,'Midical Examination'!$A$2:$A$2336,'Midical Examination'!$E$2:$E$2336)</f>
        <v>No</v>
      </c>
      <c r="G416" s="7" t="str">
        <f>_xlfn.XLOOKUP(A416,'Midical Examination'!$A$2:$A$2336,'Midical Examination'!$F$2:$F$2336)</f>
        <v>No</v>
      </c>
      <c r="H416" s="13">
        <f>_xlfn.XLOOKUP(A416,'Midical Examination'!$A$2:$A$2336,'Midical Examination'!$G$2:$G$2336)</f>
        <v>2</v>
      </c>
      <c r="I416" s="7" t="str">
        <f>_xlfn.XLOOKUP(A416,'Midical Examination'!$A$2:$A$2336,'Midical Examination'!$H$2:$H$2336)</f>
        <v>yes</v>
      </c>
      <c r="J416" s="1" t="str">
        <f>_xlfn.XLOOKUP(A416,'Midical Examination'!$A$2:$A$2336,'Midical Examination'!$I$2:$I$2336)</f>
        <v>Normal Weight</v>
      </c>
      <c r="K416" s="1" t="str">
        <f t="shared" si="12"/>
        <v>Diabetic</v>
      </c>
      <c r="L416" s="12">
        <f>_xlfn.XLOOKUP(A416,'Hospitalisation Details'!$A$2:$A$2339,'Hospitalisation Details'!$L$2:$L$2339)</f>
        <v>25898</v>
      </c>
      <c r="M416" s="14">
        <f>_xlfn.XLOOKUP(A416,'Hospitalisation Details'!$A$2:$A$2339,'Hospitalisation Details'!$F$2:$F$2339)</f>
        <v>24869.84</v>
      </c>
      <c r="N416" s="1" t="str">
        <f>_xlfn.XLOOKUP(A416,'Hospitalisation Details'!$A$2:$A$2339,'Hospitalisation Details'!$G$2:$G$2339)</f>
        <v>tier - 2</v>
      </c>
      <c r="O416" s="1" t="str">
        <f>_xlfn.XLOOKUP(A416,'Hospitalisation Details'!$A$2:$A$2339,'Hospitalisation Details'!$H$2:$H$2339)</f>
        <v>tier - 2</v>
      </c>
      <c r="P416" s="1" t="str">
        <f>_xlfn.XLOOKUP(A416,'Hospitalisation Details'!$A$2:$A$2339,'Hospitalisation Details'!$I$2:$I$2339)</f>
        <v>R1016</v>
      </c>
      <c r="Q416" s="75">
        <f>_xlfn.XLOOKUP(A416,'Hospitalisation Details'!$A$2:$A$2339,'Hospitalisation Details'!$M$2:$M$2339)</f>
        <v>52</v>
      </c>
      <c r="R416" s="1" t="str">
        <f t="shared" si="13"/>
        <v>Middle Aged</v>
      </c>
    </row>
    <row r="417" spans="1:18" ht="15.6" x14ac:dyDescent="0.3">
      <c r="A417" s="4" t="s">
        <v>416</v>
      </c>
      <c r="B417" s="1" t="str">
        <f>_xlfn.XLOOKUP(A417,'Customer Names'!$A$2:$A$2336,'Customer Names'!$D$2:$D$2336)</f>
        <v xml:space="preserve"> Scott</v>
      </c>
      <c r="C417" s="1">
        <f>_xlfn.XLOOKUP(A417,'Midical Examination'!$A$2:$A$2336,'Midical Examination'!$B$2:$B$2336)</f>
        <v>20.96</v>
      </c>
      <c r="D417" s="1">
        <f>_xlfn.XLOOKUP(A417,'Midical Examination'!$A$2:$A$2336,'Midical Examination'!$C$2:$C$2336)</f>
        <v>4.04</v>
      </c>
      <c r="E417" s="7" t="str">
        <f>_xlfn.XLOOKUP(A417,'Midical Examination'!$A$2:$A$2336,'Midical Examination'!$D$2:$D$2336)</f>
        <v>yes</v>
      </c>
      <c r="F417" s="7" t="str">
        <f>_xlfn.XLOOKUP(A417,'Midical Examination'!$A$2:$A$2336,'Midical Examination'!$E$2:$E$2336)</f>
        <v>No</v>
      </c>
      <c r="G417" s="7" t="str">
        <f>_xlfn.XLOOKUP(A417,'Midical Examination'!$A$2:$A$2336,'Midical Examination'!$F$2:$F$2336)</f>
        <v>No</v>
      </c>
      <c r="H417" s="13">
        <f>_xlfn.XLOOKUP(A417,'Midical Examination'!$A$2:$A$2336,'Midical Examination'!$G$2:$G$2336)</f>
        <v>1</v>
      </c>
      <c r="I417" s="7" t="str">
        <f>_xlfn.XLOOKUP(A417,'Midical Examination'!$A$2:$A$2336,'Midical Examination'!$H$2:$H$2336)</f>
        <v>yes</v>
      </c>
      <c r="J417" s="1" t="str">
        <f>_xlfn.XLOOKUP(A417,'Midical Examination'!$A$2:$A$2336,'Midical Examination'!$I$2:$I$2336)</f>
        <v>Normal Weight</v>
      </c>
      <c r="K417" s="1" t="str">
        <f t="shared" si="12"/>
        <v>Normal</v>
      </c>
      <c r="L417" s="12">
        <f>_xlfn.XLOOKUP(A417,'Hospitalisation Details'!$A$2:$A$2339,'Hospitalisation Details'!$L$2:$L$2339)</f>
        <v>34860</v>
      </c>
      <c r="M417" s="14">
        <f>_xlfn.XLOOKUP(A417,'Hospitalisation Details'!$A$2:$A$2339,'Hospitalisation Details'!$F$2:$F$2339)</f>
        <v>24863.25</v>
      </c>
      <c r="N417" s="1" t="str">
        <f>_xlfn.XLOOKUP(A417,'Hospitalisation Details'!$A$2:$A$2339,'Hospitalisation Details'!$G$2:$G$2339)</f>
        <v>tier - 2</v>
      </c>
      <c r="O417" s="1" t="str">
        <f>_xlfn.XLOOKUP(A417,'Hospitalisation Details'!$A$2:$A$2339,'Hospitalisation Details'!$H$2:$H$2339)</f>
        <v>tier - 3</v>
      </c>
      <c r="P417" s="1" t="str">
        <f>_xlfn.XLOOKUP(A417,'Hospitalisation Details'!$A$2:$A$2339,'Hospitalisation Details'!$I$2:$I$2339)</f>
        <v>R1011</v>
      </c>
      <c r="Q417" s="75">
        <f>_xlfn.XLOOKUP(A417,'Hospitalisation Details'!$A$2:$A$2339,'Hospitalisation Details'!$M$2:$M$2339)</f>
        <v>27</v>
      </c>
      <c r="R417" s="1" t="str">
        <f t="shared" si="13"/>
        <v>Adult</v>
      </c>
    </row>
    <row r="418" spans="1:18" ht="15.6" x14ac:dyDescent="0.3">
      <c r="A418" s="4" t="s">
        <v>417</v>
      </c>
      <c r="B418" s="1" t="str">
        <f>_xlfn.XLOOKUP(A418,'Customer Names'!$A$2:$A$2336,'Customer Names'!$D$2:$D$2336)</f>
        <v xml:space="preserve"> Angela</v>
      </c>
      <c r="C418" s="1">
        <f>_xlfn.XLOOKUP(A418,'Midical Examination'!$A$2:$A$2336,'Midical Examination'!$B$2:$B$2336)</f>
        <v>19.68</v>
      </c>
      <c r="D418" s="1">
        <f>_xlfn.XLOOKUP(A418,'Midical Examination'!$A$2:$A$2336,'Midical Examination'!$C$2:$C$2336)</f>
        <v>5.74</v>
      </c>
      <c r="E418" s="7" t="str">
        <f>_xlfn.XLOOKUP(A418,'Midical Examination'!$A$2:$A$2336,'Midical Examination'!$D$2:$D$2336)</f>
        <v>No</v>
      </c>
      <c r="F418" s="7" t="str">
        <f>_xlfn.XLOOKUP(A418,'Midical Examination'!$A$2:$A$2336,'Midical Examination'!$E$2:$E$2336)</f>
        <v>No</v>
      </c>
      <c r="G418" s="7" t="str">
        <f>_xlfn.XLOOKUP(A418,'Midical Examination'!$A$2:$A$2336,'Midical Examination'!$F$2:$F$2336)</f>
        <v>No</v>
      </c>
      <c r="H418" s="13">
        <f>_xlfn.XLOOKUP(A418,'Midical Examination'!$A$2:$A$2336,'Midical Examination'!$G$2:$G$2336)</f>
        <v>0</v>
      </c>
      <c r="I418" s="7" t="str">
        <f>_xlfn.XLOOKUP(A418,'Midical Examination'!$A$2:$A$2336,'Midical Examination'!$H$2:$H$2336)</f>
        <v>yes</v>
      </c>
      <c r="J418" s="1" t="str">
        <f>_xlfn.XLOOKUP(A418,'Midical Examination'!$A$2:$A$2336,'Midical Examination'!$I$2:$I$2336)</f>
        <v>Normal Weight</v>
      </c>
      <c r="K418" s="1" t="str">
        <f t="shared" si="12"/>
        <v>Pre-Diabetic</v>
      </c>
      <c r="L418" s="12">
        <f>_xlfn.XLOOKUP(A418,'Hospitalisation Details'!$A$2:$A$2339,'Hospitalisation Details'!$L$2:$L$2339)</f>
        <v>34586</v>
      </c>
      <c r="M418" s="14">
        <f>_xlfn.XLOOKUP(A418,'Hospitalisation Details'!$A$2:$A$2339,'Hospitalisation Details'!$F$2:$F$2339)</f>
        <v>24817.25</v>
      </c>
      <c r="N418" s="1" t="str">
        <f>_xlfn.XLOOKUP(A418,'Hospitalisation Details'!$A$2:$A$2339,'Hospitalisation Details'!$G$2:$G$2339)</f>
        <v>tier - 2</v>
      </c>
      <c r="O418" s="1" t="str">
        <f>_xlfn.XLOOKUP(A418,'Hospitalisation Details'!$A$2:$A$2339,'Hospitalisation Details'!$H$2:$H$2339)</f>
        <v>tier - 2</v>
      </c>
      <c r="P418" s="1" t="str">
        <f>_xlfn.XLOOKUP(A418,'Hospitalisation Details'!$A$2:$A$2339,'Hospitalisation Details'!$I$2:$I$2339)</f>
        <v>R1011</v>
      </c>
      <c r="Q418" s="75">
        <f>_xlfn.XLOOKUP(A418,'Hospitalisation Details'!$A$2:$A$2339,'Hospitalisation Details'!$M$2:$M$2339)</f>
        <v>28</v>
      </c>
      <c r="R418" s="1" t="str">
        <f t="shared" si="13"/>
        <v>Adult</v>
      </c>
    </row>
    <row r="419" spans="1:18" ht="15.6" x14ac:dyDescent="0.3">
      <c r="A419" s="4" t="s">
        <v>418</v>
      </c>
      <c r="B419" s="1" t="str">
        <f>_xlfn.XLOOKUP(A419,'Customer Names'!$A$2:$A$2336,'Customer Names'!$D$2:$D$2336)</f>
        <v xml:space="preserve"> Allison</v>
      </c>
      <c r="C419" s="1">
        <f>_xlfn.XLOOKUP(A419,'Midical Examination'!$A$2:$A$2336,'Midical Examination'!$B$2:$B$2336)</f>
        <v>18.100000000000001</v>
      </c>
      <c r="D419" s="1">
        <f>_xlfn.XLOOKUP(A419,'Midical Examination'!$A$2:$A$2336,'Midical Examination'!$C$2:$C$2336)</f>
        <v>6.33</v>
      </c>
      <c r="E419" s="7" t="str">
        <f>_xlfn.XLOOKUP(A419,'Midical Examination'!$A$2:$A$2336,'Midical Examination'!$D$2:$D$2336)</f>
        <v>No</v>
      </c>
      <c r="F419" s="7" t="str">
        <f>_xlfn.XLOOKUP(A419,'Midical Examination'!$A$2:$A$2336,'Midical Examination'!$E$2:$E$2336)</f>
        <v>No</v>
      </c>
      <c r="G419" s="7" t="str">
        <f>_xlfn.XLOOKUP(A419,'Midical Examination'!$A$2:$A$2336,'Midical Examination'!$F$2:$F$2336)</f>
        <v>No</v>
      </c>
      <c r="H419" s="13">
        <f>_xlfn.XLOOKUP(A419,'Midical Examination'!$A$2:$A$2336,'Midical Examination'!$G$2:$G$2336)</f>
        <v>1</v>
      </c>
      <c r="I419" s="7" t="str">
        <f>_xlfn.XLOOKUP(A419,'Midical Examination'!$A$2:$A$2336,'Midical Examination'!$H$2:$H$2336)</f>
        <v>yes</v>
      </c>
      <c r="J419" s="1" t="str">
        <f>_xlfn.XLOOKUP(A419,'Midical Examination'!$A$2:$A$2336,'Midical Examination'!$I$2:$I$2336)</f>
        <v>Underweight</v>
      </c>
      <c r="K419" s="1" t="str">
        <f t="shared" si="12"/>
        <v>Pre-Diabetic</v>
      </c>
      <c r="L419" s="12">
        <f>_xlfn.XLOOKUP(A419,'Hospitalisation Details'!$A$2:$A$2339,'Hospitalisation Details'!$L$2:$L$2339)</f>
        <v>33888</v>
      </c>
      <c r="M419" s="14">
        <f>_xlfn.XLOOKUP(A419,'Hospitalisation Details'!$A$2:$A$2339,'Hospitalisation Details'!$F$2:$F$2339)</f>
        <v>24795.040000000001</v>
      </c>
      <c r="N419" s="1" t="str">
        <f>_xlfn.XLOOKUP(A419,'Hospitalisation Details'!$A$2:$A$2339,'Hospitalisation Details'!$G$2:$G$2339)</f>
        <v>tier - 2</v>
      </c>
      <c r="O419" s="1" t="str">
        <f>_xlfn.XLOOKUP(A419,'Hospitalisation Details'!$A$2:$A$2339,'Hospitalisation Details'!$H$2:$H$2339)</f>
        <v>tier - 3</v>
      </c>
      <c r="P419" s="1" t="str">
        <f>_xlfn.XLOOKUP(A419,'Hospitalisation Details'!$A$2:$A$2339,'Hospitalisation Details'!$I$2:$I$2339)</f>
        <v>R1011</v>
      </c>
      <c r="Q419" s="75">
        <f>_xlfn.XLOOKUP(A419,'Hospitalisation Details'!$A$2:$A$2339,'Hospitalisation Details'!$M$2:$M$2339)</f>
        <v>30</v>
      </c>
      <c r="R419" s="1" t="str">
        <f t="shared" si="13"/>
        <v>Adult</v>
      </c>
    </row>
    <row r="420" spans="1:18" ht="15.6" x14ac:dyDescent="0.3">
      <c r="A420" s="4" t="s">
        <v>419</v>
      </c>
      <c r="B420" s="1" t="str">
        <f>_xlfn.XLOOKUP(A420,'Customer Names'!$A$2:$A$2336,'Customer Names'!$D$2:$D$2336)</f>
        <v xml:space="preserve"> Caitlin O</v>
      </c>
      <c r="C420" s="1">
        <f>_xlfn.XLOOKUP(A420,'Midical Examination'!$A$2:$A$2336,'Midical Examination'!$B$2:$B$2336)</f>
        <v>29.64</v>
      </c>
      <c r="D420" s="1">
        <f>_xlfn.XLOOKUP(A420,'Midical Examination'!$A$2:$A$2336,'Midical Examination'!$C$2:$C$2336)</f>
        <v>4.28</v>
      </c>
      <c r="E420" s="7" t="str">
        <f>_xlfn.XLOOKUP(A420,'Midical Examination'!$A$2:$A$2336,'Midical Examination'!$D$2:$D$2336)</f>
        <v>yes</v>
      </c>
      <c r="F420" s="7" t="str">
        <f>_xlfn.XLOOKUP(A420,'Midical Examination'!$A$2:$A$2336,'Midical Examination'!$E$2:$E$2336)</f>
        <v>No</v>
      </c>
      <c r="G420" s="7" t="str">
        <f>_xlfn.XLOOKUP(A420,'Midical Examination'!$A$2:$A$2336,'Midical Examination'!$F$2:$F$2336)</f>
        <v>No</v>
      </c>
      <c r="H420" s="13">
        <f>_xlfn.XLOOKUP(A420,'Midical Examination'!$A$2:$A$2336,'Midical Examination'!$G$2:$G$2336)</f>
        <v>0</v>
      </c>
      <c r="I420" s="7" t="str">
        <f>_xlfn.XLOOKUP(A420,'Midical Examination'!$A$2:$A$2336,'Midical Examination'!$H$2:$H$2336)</f>
        <v>No</v>
      </c>
      <c r="J420" s="1" t="str">
        <f>_xlfn.XLOOKUP(A420,'Midical Examination'!$A$2:$A$2336,'Midical Examination'!$I$2:$I$2336)</f>
        <v>Overweight</v>
      </c>
      <c r="K420" s="1" t="str">
        <f t="shared" si="12"/>
        <v>Normal</v>
      </c>
      <c r="L420" s="12">
        <f>_xlfn.XLOOKUP(A420,'Hospitalisation Details'!$A$2:$A$2339,'Hospitalisation Details'!$L$2:$L$2339)</f>
        <v>35305</v>
      </c>
      <c r="M420" s="14">
        <f>_xlfn.XLOOKUP(A420,'Hospitalisation Details'!$A$2:$A$2339,'Hospitalisation Details'!$F$2:$F$2339)</f>
        <v>24671.66</v>
      </c>
      <c r="N420" s="1" t="str">
        <f>_xlfn.XLOOKUP(A420,'Hospitalisation Details'!$A$2:$A$2339,'Hospitalisation Details'!$G$2:$G$2339)</f>
        <v>tier - 2</v>
      </c>
      <c r="O420" s="1" t="str">
        <f>_xlfn.XLOOKUP(A420,'Hospitalisation Details'!$A$2:$A$2339,'Hospitalisation Details'!$H$2:$H$2339)</f>
        <v>tier - 1</v>
      </c>
      <c r="P420" s="1" t="str">
        <f>_xlfn.XLOOKUP(A420,'Hospitalisation Details'!$A$2:$A$2339,'Hospitalisation Details'!$I$2:$I$2339)</f>
        <v>R1024</v>
      </c>
      <c r="Q420" s="75">
        <f>_xlfn.XLOOKUP(A420,'Hospitalisation Details'!$A$2:$A$2339,'Hospitalisation Details'!$M$2:$M$2339)</f>
        <v>26</v>
      </c>
      <c r="R420" s="1" t="str">
        <f t="shared" si="13"/>
        <v>Adult</v>
      </c>
    </row>
    <row r="421" spans="1:18" ht="15.6" x14ac:dyDescent="0.3">
      <c r="A421" s="4" t="s">
        <v>420</v>
      </c>
      <c r="B421" s="1" t="str">
        <f>_xlfn.XLOOKUP(A421,'Customer Names'!$A$2:$A$2336,'Customer Names'!$D$2:$D$2336)</f>
        <v xml:space="preserve"> Tracy M</v>
      </c>
      <c r="C421" s="1">
        <f>_xlfn.XLOOKUP(A421,'Midical Examination'!$A$2:$A$2336,'Midical Examination'!$B$2:$B$2336)</f>
        <v>25.3</v>
      </c>
      <c r="D421" s="1">
        <f>_xlfn.XLOOKUP(A421,'Midical Examination'!$A$2:$A$2336,'Midical Examination'!$C$2:$C$2336)</f>
        <v>9.4700000000000006</v>
      </c>
      <c r="E421" s="7" t="str">
        <f>_xlfn.XLOOKUP(A421,'Midical Examination'!$A$2:$A$2336,'Midical Examination'!$D$2:$D$2336)</f>
        <v>yes</v>
      </c>
      <c r="F421" s="7" t="str">
        <f>_xlfn.XLOOKUP(A421,'Midical Examination'!$A$2:$A$2336,'Midical Examination'!$E$2:$E$2336)</f>
        <v>No</v>
      </c>
      <c r="G421" s="7" t="str">
        <f>_xlfn.XLOOKUP(A421,'Midical Examination'!$A$2:$A$2336,'Midical Examination'!$F$2:$F$2336)</f>
        <v>No</v>
      </c>
      <c r="H421" s="13">
        <f>_xlfn.XLOOKUP(A421,'Midical Examination'!$A$2:$A$2336,'Midical Examination'!$G$2:$G$2336)</f>
        <v>2</v>
      </c>
      <c r="I421" s="7" t="str">
        <f>_xlfn.XLOOKUP(A421,'Midical Examination'!$A$2:$A$2336,'Midical Examination'!$H$2:$H$2336)</f>
        <v>yes</v>
      </c>
      <c r="J421" s="1" t="str">
        <f>_xlfn.XLOOKUP(A421,'Midical Examination'!$A$2:$A$2336,'Midical Examination'!$I$2:$I$2336)</f>
        <v>Overweight</v>
      </c>
      <c r="K421" s="1" t="str">
        <f t="shared" si="12"/>
        <v>Diabetic</v>
      </c>
      <c r="L421" s="12">
        <f>_xlfn.XLOOKUP(A421,'Hospitalisation Details'!$A$2:$A$2339,'Hospitalisation Details'!$L$2:$L$2339)</f>
        <v>25731</v>
      </c>
      <c r="M421" s="14">
        <f>_xlfn.XLOOKUP(A421,'Hospitalisation Details'!$A$2:$A$2339,'Hospitalisation Details'!$F$2:$F$2339)</f>
        <v>24667.42</v>
      </c>
      <c r="N421" s="1" t="str">
        <f>_xlfn.XLOOKUP(A421,'Hospitalisation Details'!$A$2:$A$2339,'Hospitalisation Details'!$G$2:$G$2339)</f>
        <v>tier - 2</v>
      </c>
      <c r="O421" s="1" t="str">
        <f>_xlfn.XLOOKUP(A421,'Hospitalisation Details'!$A$2:$A$2339,'Hospitalisation Details'!$H$2:$H$2339)</f>
        <v>tier - 3</v>
      </c>
      <c r="P421" s="1" t="str">
        <f>_xlfn.XLOOKUP(A421,'Hospitalisation Details'!$A$2:$A$2339,'Hospitalisation Details'!$I$2:$I$2339)</f>
        <v>R1013</v>
      </c>
      <c r="Q421" s="75">
        <f>_xlfn.XLOOKUP(A421,'Hospitalisation Details'!$A$2:$A$2339,'Hospitalisation Details'!$M$2:$M$2339)</f>
        <v>52</v>
      </c>
      <c r="R421" s="1" t="str">
        <f t="shared" si="13"/>
        <v>Middle Aged</v>
      </c>
    </row>
    <row r="422" spans="1:18" ht="15.6" x14ac:dyDescent="0.3">
      <c r="A422" s="4" t="s">
        <v>421</v>
      </c>
      <c r="B422" s="1" t="str">
        <f>_xlfn.XLOOKUP(A422,'Customer Names'!$A$2:$A$2336,'Customer Names'!$D$2:$D$2336)</f>
        <v xml:space="preserve"> Dustin M</v>
      </c>
      <c r="C422" s="1">
        <f>_xlfn.XLOOKUP(A422,'Midical Examination'!$A$2:$A$2336,'Midical Examination'!$B$2:$B$2336)</f>
        <v>27.6</v>
      </c>
      <c r="D422" s="1">
        <f>_xlfn.XLOOKUP(A422,'Midical Examination'!$A$2:$A$2336,'Midical Examination'!$C$2:$C$2336)</f>
        <v>4.8499999999999996</v>
      </c>
      <c r="E422" s="7" t="str">
        <f>_xlfn.XLOOKUP(A422,'Midical Examination'!$A$2:$A$2336,'Midical Examination'!$D$2:$D$2336)</f>
        <v>yes</v>
      </c>
      <c r="F422" s="7" t="str">
        <f>_xlfn.XLOOKUP(A422,'Midical Examination'!$A$2:$A$2336,'Midical Examination'!$E$2:$E$2336)</f>
        <v>No</v>
      </c>
      <c r="G422" s="7" t="str">
        <f>_xlfn.XLOOKUP(A422,'Midical Examination'!$A$2:$A$2336,'Midical Examination'!$F$2:$F$2336)</f>
        <v>No</v>
      </c>
      <c r="H422" s="13">
        <f>_xlfn.XLOOKUP(A422,'Midical Examination'!$A$2:$A$2336,'Midical Examination'!$G$2:$G$2336)</f>
        <v>0</v>
      </c>
      <c r="I422" s="7" t="str">
        <f>_xlfn.XLOOKUP(A422,'Midical Examination'!$A$2:$A$2336,'Midical Examination'!$H$2:$H$2336)</f>
        <v>No</v>
      </c>
      <c r="J422" s="1" t="str">
        <f>_xlfn.XLOOKUP(A422,'Midical Examination'!$A$2:$A$2336,'Midical Examination'!$I$2:$I$2336)</f>
        <v>Overweight</v>
      </c>
      <c r="K422" s="1" t="str">
        <f t="shared" si="12"/>
        <v>Normal</v>
      </c>
      <c r="L422" s="12">
        <f>_xlfn.XLOOKUP(A422,'Hospitalisation Details'!$A$2:$A$2339,'Hospitalisation Details'!$L$2:$L$2339)</f>
        <v>28045</v>
      </c>
      <c r="M422" s="14">
        <f>_xlfn.XLOOKUP(A422,'Hospitalisation Details'!$A$2:$A$2339,'Hospitalisation Details'!$F$2:$F$2339)</f>
        <v>24603.05</v>
      </c>
      <c r="N422" s="1" t="str">
        <f>_xlfn.XLOOKUP(A422,'Hospitalisation Details'!$A$2:$A$2339,'Hospitalisation Details'!$G$2:$G$2339)</f>
        <v>tier - 2</v>
      </c>
      <c r="O422" s="1" t="str">
        <f>_xlfn.XLOOKUP(A422,'Hospitalisation Details'!$A$2:$A$2339,'Hospitalisation Details'!$H$2:$H$2339)</f>
        <v>tier - 2</v>
      </c>
      <c r="P422" s="1" t="str">
        <f>_xlfn.XLOOKUP(A422,'Hospitalisation Details'!$A$2:$A$2339,'Hospitalisation Details'!$I$2:$I$2339)</f>
        <v>R1011</v>
      </c>
      <c r="Q422" s="75">
        <f>_xlfn.XLOOKUP(A422,'Hospitalisation Details'!$A$2:$A$2339,'Hospitalisation Details'!$M$2:$M$2339)</f>
        <v>46</v>
      </c>
      <c r="R422" s="1" t="str">
        <f t="shared" si="13"/>
        <v>Middle Aged</v>
      </c>
    </row>
    <row r="423" spans="1:18" ht="15.6" x14ac:dyDescent="0.3">
      <c r="A423" s="4" t="s">
        <v>422</v>
      </c>
      <c r="B423" s="1" t="str">
        <f>_xlfn.XLOOKUP(A423,'Customer Names'!$A$2:$A$2336,'Customer Names'!$D$2:$D$2336)</f>
        <v xml:space="preserve"> Jenny</v>
      </c>
      <c r="C423" s="1">
        <f>_xlfn.XLOOKUP(A423,'Midical Examination'!$A$2:$A$2336,'Midical Examination'!$B$2:$B$2336)</f>
        <v>27.645</v>
      </c>
      <c r="D423" s="1">
        <f>_xlfn.XLOOKUP(A423,'Midical Examination'!$A$2:$A$2336,'Midical Examination'!$C$2:$C$2336)</f>
        <v>11.03</v>
      </c>
      <c r="E423" s="7" t="str">
        <f>_xlfn.XLOOKUP(A423,'Midical Examination'!$A$2:$A$2336,'Midical Examination'!$D$2:$D$2336)</f>
        <v>yes</v>
      </c>
      <c r="F423" s="7" t="str">
        <f>_xlfn.XLOOKUP(A423,'Midical Examination'!$A$2:$A$2336,'Midical Examination'!$E$2:$E$2336)</f>
        <v>No</v>
      </c>
      <c r="G423" s="7" t="str">
        <f>_xlfn.XLOOKUP(A423,'Midical Examination'!$A$2:$A$2336,'Midical Examination'!$F$2:$F$2336)</f>
        <v>No</v>
      </c>
      <c r="H423" s="13">
        <f>_xlfn.XLOOKUP(A423,'Midical Examination'!$A$2:$A$2336,'Midical Examination'!$G$2:$G$2336)</f>
        <v>1</v>
      </c>
      <c r="I423" s="7" t="str">
        <f>_xlfn.XLOOKUP(A423,'Midical Examination'!$A$2:$A$2336,'Midical Examination'!$H$2:$H$2336)</f>
        <v>yes</v>
      </c>
      <c r="J423" s="1" t="str">
        <f>_xlfn.XLOOKUP(A423,'Midical Examination'!$A$2:$A$2336,'Midical Examination'!$I$2:$I$2336)</f>
        <v>Overweight</v>
      </c>
      <c r="K423" s="1" t="str">
        <f t="shared" si="12"/>
        <v>Diabetic</v>
      </c>
      <c r="L423" s="12">
        <f>_xlfn.XLOOKUP(A423,'Hospitalisation Details'!$A$2:$A$2339,'Hospitalisation Details'!$L$2:$L$2339)</f>
        <v>27558</v>
      </c>
      <c r="M423" s="14">
        <f>_xlfn.XLOOKUP(A423,'Hospitalisation Details'!$A$2:$A$2339,'Hospitalisation Details'!$F$2:$F$2339)</f>
        <v>24535.7</v>
      </c>
      <c r="N423" s="1" t="str">
        <f>_xlfn.XLOOKUP(A423,'Hospitalisation Details'!$A$2:$A$2339,'Hospitalisation Details'!$G$2:$G$2339)</f>
        <v>tier - 2</v>
      </c>
      <c r="O423" s="1" t="str">
        <f>_xlfn.XLOOKUP(A423,'Hospitalisation Details'!$A$2:$A$2339,'Hospitalisation Details'!$H$2:$H$2339)</f>
        <v>tier - 2</v>
      </c>
      <c r="P423" s="1" t="str">
        <f>_xlfn.XLOOKUP(A423,'Hospitalisation Details'!$A$2:$A$2339,'Hospitalisation Details'!$I$2:$I$2339)</f>
        <v>R1012</v>
      </c>
      <c r="Q423" s="75">
        <f>_xlfn.XLOOKUP(A423,'Hospitalisation Details'!$A$2:$A$2339,'Hospitalisation Details'!$M$2:$M$2339)</f>
        <v>47</v>
      </c>
      <c r="R423" s="1" t="str">
        <f t="shared" si="13"/>
        <v>Middle Aged</v>
      </c>
    </row>
    <row r="424" spans="1:18" ht="15.6" x14ac:dyDescent="0.3">
      <c r="A424" s="4" t="s">
        <v>423</v>
      </c>
      <c r="B424" s="1" t="str">
        <f>_xlfn.XLOOKUP(A424,'Customer Names'!$A$2:$A$2336,'Customer Names'!$D$2:$D$2336)</f>
        <v xml:space="preserve"> Emily</v>
      </c>
      <c r="C424" s="1">
        <f>_xlfn.XLOOKUP(A424,'Midical Examination'!$A$2:$A$2336,'Midical Examination'!$B$2:$B$2336)</f>
        <v>27.6</v>
      </c>
      <c r="D424" s="1">
        <f>_xlfn.XLOOKUP(A424,'Midical Examination'!$A$2:$A$2336,'Midical Examination'!$C$2:$C$2336)</f>
        <v>5.22</v>
      </c>
      <c r="E424" s="7" t="str">
        <f>_xlfn.XLOOKUP(A424,'Midical Examination'!$A$2:$A$2336,'Midical Examination'!$D$2:$D$2336)</f>
        <v>No</v>
      </c>
      <c r="F424" s="7" t="str">
        <f>_xlfn.XLOOKUP(A424,'Midical Examination'!$A$2:$A$2336,'Midical Examination'!$E$2:$E$2336)</f>
        <v>No</v>
      </c>
      <c r="G424" s="7" t="str">
        <f>_xlfn.XLOOKUP(A424,'Midical Examination'!$A$2:$A$2336,'Midical Examination'!$F$2:$F$2336)</f>
        <v>No</v>
      </c>
      <c r="H424" s="13">
        <f>_xlfn.XLOOKUP(A424,'Midical Examination'!$A$2:$A$2336,'Midical Examination'!$G$2:$G$2336)</f>
        <v>2</v>
      </c>
      <c r="I424" s="7" t="str">
        <f>_xlfn.XLOOKUP(A424,'Midical Examination'!$A$2:$A$2336,'Midical Examination'!$H$2:$H$2336)</f>
        <v>yes</v>
      </c>
      <c r="J424" s="1" t="str">
        <f>_xlfn.XLOOKUP(A424,'Midical Examination'!$A$2:$A$2336,'Midical Examination'!$I$2:$I$2336)</f>
        <v>Overweight</v>
      </c>
      <c r="K424" s="1" t="str">
        <f t="shared" si="12"/>
        <v>Normal</v>
      </c>
      <c r="L424" s="12">
        <f>_xlfn.XLOOKUP(A424,'Hospitalisation Details'!$A$2:$A$2339,'Hospitalisation Details'!$L$2:$L$2339)</f>
        <v>26556</v>
      </c>
      <c r="M424" s="14">
        <f>_xlfn.XLOOKUP(A424,'Hospitalisation Details'!$A$2:$A$2339,'Hospitalisation Details'!$F$2:$F$2339)</f>
        <v>24520.26</v>
      </c>
      <c r="N424" s="1" t="str">
        <f>_xlfn.XLOOKUP(A424,'Hospitalisation Details'!$A$2:$A$2339,'Hospitalisation Details'!$G$2:$G$2339)</f>
        <v>tier - 2</v>
      </c>
      <c r="O424" s="1" t="str">
        <f>_xlfn.XLOOKUP(A424,'Hospitalisation Details'!$A$2:$A$2339,'Hospitalisation Details'!$H$2:$H$2339)</f>
        <v>tier - 3</v>
      </c>
      <c r="P424" s="1" t="str">
        <f>_xlfn.XLOOKUP(A424,'Hospitalisation Details'!$A$2:$A$2339,'Hospitalisation Details'!$I$2:$I$2339)</f>
        <v>R1011</v>
      </c>
      <c r="Q424" s="75">
        <f>_xlfn.XLOOKUP(A424,'Hospitalisation Details'!$A$2:$A$2339,'Hospitalisation Details'!$M$2:$M$2339)</f>
        <v>50</v>
      </c>
      <c r="R424" s="1" t="str">
        <f t="shared" si="13"/>
        <v>Middle Aged</v>
      </c>
    </row>
    <row r="425" spans="1:18" ht="15.6" x14ac:dyDescent="0.3">
      <c r="A425" s="4" t="s">
        <v>424</v>
      </c>
      <c r="B425" s="1" t="str">
        <f>_xlfn.XLOOKUP(A425,'Customer Names'!$A$2:$A$2336,'Customer Names'!$D$2:$D$2336)</f>
        <v xml:space="preserve"> Fabienne</v>
      </c>
      <c r="C425" s="1">
        <f>_xlfn.XLOOKUP(A425,'Midical Examination'!$A$2:$A$2336,'Midical Examination'!$B$2:$B$2336)</f>
        <v>25.08</v>
      </c>
      <c r="D425" s="1">
        <f>_xlfn.XLOOKUP(A425,'Midical Examination'!$A$2:$A$2336,'Midical Examination'!$C$2:$C$2336)</f>
        <v>9.52</v>
      </c>
      <c r="E425" s="7" t="str">
        <f>_xlfn.XLOOKUP(A425,'Midical Examination'!$A$2:$A$2336,'Midical Examination'!$D$2:$D$2336)</f>
        <v>yes</v>
      </c>
      <c r="F425" s="7" t="str">
        <f>_xlfn.XLOOKUP(A425,'Midical Examination'!$A$2:$A$2336,'Midical Examination'!$E$2:$E$2336)</f>
        <v>No</v>
      </c>
      <c r="G425" s="7" t="str">
        <f>_xlfn.XLOOKUP(A425,'Midical Examination'!$A$2:$A$2336,'Midical Examination'!$F$2:$F$2336)</f>
        <v>No</v>
      </c>
      <c r="H425" s="13">
        <f>_xlfn.XLOOKUP(A425,'Midical Examination'!$A$2:$A$2336,'Midical Examination'!$G$2:$G$2336)</f>
        <v>2</v>
      </c>
      <c r="I425" s="7" t="str">
        <f>_xlfn.XLOOKUP(A425,'Midical Examination'!$A$2:$A$2336,'Midical Examination'!$H$2:$H$2336)</f>
        <v>No</v>
      </c>
      <c r="J425" s="1" t="str">
        <f>_xlfn.XLOOKUP(A425,'Midical Examination'!$A$2:$A$2336,'Midical Examination'!$I$2:$I$2336)</f>
        <v>Overweight</v>
      </c>
      <c r="K425" s="1" t="str">
        <f t="shared" si="12"/>
        <v>Diabetic</v>
      </c>
      <c r="L425" s="12">
        <f>_xlfn.XLOOKUP(A425,'Hospitalisation Details'!$A$2:$A$2339,'Hospitalisation Details'!$L$2:$L$2339)</f>
        <v>22575</v>
      </c>
      <c r="M425" s="14">
        <f>_xlfn.XLOOKUP(A425,'Hospitalisation Details'!$A$2:$A$2339,'Hospitalisation Details'!$F$2:$F$2339)</f>
        <v>24513.09</v>
      </c>
      <c r="N425" s="1" t="str">
        <f>_xlfn.XLOOKUP(A425,'Hospitalisation Details'!$A$2:$A$2339,'Hospitalisation Details'!$G$2:$G$2339)</f>
        <v>tier - 2</v>
      </c>
      <c r="O425" s="1" t="str">
        <f>_xlfn.XLOOKUP(A425,'Hospitalisation Details'!$A$2:$A$2339,'Hospitalisation Details'!$H$2:$H$2339)</f>
        <v>tier - 2</v>
      </c>
      <c r="P425" s="1" t="str">
        <f>_xlfn.XLOOKUP(A425,'Hospitalisation Details'!$A$2:$A$2339,'Hospitalisation Details'!$I$2:$I$2339)</f>
        <v>R1013</v>
      </c>
      <c r="Q425" s="75">
        <f>_xlfn.XLOOKUP(A425,'Hospitalisation Details'!$A$2:$A$2339,'Hospitalisation Details'!$M$2:$M$2339)</f>
        <v>61</v>
      </c>
      <c r="R425" s="1" t="str">
        <f t="shared" si="13"/>
        <v>Senior</v>
      </c>
    </row>
    <row r="426" spans="1:18" ht="15.6" x14ac:dyDescent="0.3">
      <c r="A426" s="4" t="s">
        <v>425</v>
      </c>
      <c r="B426" s="1" t="str">
        <f>_xlfn.XLOOKUP(A426,'Customer Names'!$A$2:$A$2336,'Customer Names'!$D$2:$D$2336)</f>
        <v xml:space="preserve"> Jordan</v>
      </c>
      <c r="C426" s="1">
        <f>_xlfn.XLOOKUP(A426,'Midical Examination'!$A$2:$A$2336,'Midical Examination'!$B$2:$B$2336)</f>
        <v>30.02</v>
      </c>
      <c r="D426" s="1">
        <f>_xlfn.XLOOKUP(A426,'Midical Examination'!$A$2:$A$2336,'Midical Examination'!$C$2:$C$2336)</f>
        <v>11.09</v>
      </c>
      <c r="E426" s="7" t="str">
        <f>_xlfn.XLOOKUP(A426,'Midical Examination'!$A$2:$A$2336,'Midical Examination'!$D$2:$D$2336)</f>
        <v>No</v>
      </c>
      <c r="F426" s="7" t="str">
        <f>_xlfn.XLOOKUP(A426,'Midical Examination'!$A$2:$A$2336,'Midical Examination'!$E$2:$E$2336)</f>
        <v>No</v>
      </c>
      <c r="G426" s="7" t="str">
        <f>_xlfn.XLOOKUP(A426,'Midical Examination'!$A$2:$A$2336,'Midical Examination'!$F$2:$F$2336)</f>
        <v>No</v>
      </c>
      <c r="H426" s="13">
        <f>_xlfn.XLOOKUP(A426,'Midical Examination'!$A$2:$A$2336,'Midical Examination'!$G$2:$G$2336)</f>
        <v>0</v>
      </c>
      <c r="I426" s="7" t="str">
        <f>_xlfn.XLOOKUP(A426,'Midical Examination'!$A$2:$A$2336,'Midical Examination'!$H$2:$H$2336)</f>
        <v>No</v>
      </c>
      <c r="J426" s="1" t="str">
        <f>_xlfn.XLOOKUP(A426,'Midical Examination'!$A$2:$A$2336,'Midical Examination'!$I$2:$I$2336)</f>
        <v>Obesity</v>
      </c>
      <c r="K426" s="1" t="str">
        <f t="shared" si="12"/>
        <v>Diabetic</v>
      </c>
      <c r="L426" s="12">
        <f>_xlfn.XLOOKUP(A426,'Hospitalisation Details'!$A$2:$A$2339,'Hospitalisation Details'!$L$2:$L$2339)</f>
        <v>25025</v>
      </c>
      <c r="M426" s="14">
        <f>_xlfn.XLOOKUP(A426,'Hospitalisation Details'!$A$2:$A$2339,'Hospitalisation Details'!$F$2:$F$2339)</f>
        <v>24476.48</v>
      </c>
      <c r="N426" s="1" t="str">
        <f>_xlfn.XLOOKUP(A426,'Hospitalisation Details'!$A$2:$A$2339,'Hospitalisation Details'!$G$2:$G$2339)</f>
        <v>tier - 2</v>
      </c>
      <c r="O426" s="1" t="str">
        <f>_xlfn.XLOOKUP(A426,'Hospitalisation Details'!$A$2:$A$2339,'Hospitalisation Details'!$H$2:$H$2339)</f>
        <v>tier - 2</v>
      </c>
      <c r="P426" s="1" t="str">
        <f>_xlfn.XLOOKUP(A426,'Hospitalisation Details'!$A$2:$A$2339,'Hospitalisation Details'!$I$2:$I$2339)</f>
        <v>R1012</v>
      </c>
      <c r="Q426" s="75">
        <f>_xlfn.XLOOKUP(A426,'Hospitalisation Details'!$A$2:$A$2339,'Hospitalisation Details'!$M$2:$M$2339)</f>
        <v>54</v>
      </c>
      <c r="R426" s="1" t="str">
        <f t="shared" si="13"/>
        <v>Middle Aged</v>
      </c>
    </row>
    <row r="427" spans="1:18" ht="15.6" x14ac:dyDescent="0.3">
      <c r="A427" s="4" t="s">
        <v>426</v>
      </c>
      <c r="B427" s="1" t="str">
        <f>_xlfn.XLOOKUP(A427,'Customer Names'!$A$2:$A$2336,'Customer Names'!$D$2:$D$2336)</f>
        <v xml:space="preserve"> Matt</v>
      </c>
      <c r="C427" s="1">
        <f>_xlfn.XLOOKUP(A427,'Midical Examination'!$A$2:$A$2336,'Midical Examination'!$B$2:$B$2336)</f>
        <v>27.36</v>
      </c>
      <c r="D427" s="1">
        <f>_xlfn.XLOOKUP(A427,'Midical Examination'!$A$2:$A$2336,'Midical Examination'!$C$2:$C$2336)</f>
        <v>9.4499999999999993</v>
      </c>
      <c r="E427" s="7" t="str">
        <f>_xlfn.XLOOKUP(A427,'Midical Examination'!$A$2:$A$2336,'Midical Examination'!$D$2:$D$2336)</f>
        <v>yes</v>
      </c>
      <c r="F427" s="7" t="str">
        <f>_xlfn.XLOOKUP(A427,'Midical Examination'!$A$2:$A$2336,'Midical Examination'!$E$2:$E$2336)</f>
        <v>No</v>
      </c>
      <c r="G427" s="7" t="str">
        <f>_xlfn.XLOOKUP(A427,'Midical Examination'!$A$2:$A$2336,'Midical Examination'!$F$2:$F$2336)</f>
        <v>No</v>
      </c>
      <c r="H427" s="13">
        <f>_xlfn.XLOOKUP(A427,'Midical Examination'!$A$2:$A$2336,'Midical Examination'!$G$2:$G$2336)</f>
        <v>2</v>
      </c>
      <c r="I427" s="7" t="str">
        <f>_xlfn.XLOOKUP(A427,'Midical Examination'!$A$2:$A$2336,'Midical Examination'!$H$2:$H$2336)</f>
        <v>yes</v>
      </c>
      <c r="J427" s="1" t="str">
        <f>_xlfn.XLOOKUP(A427,'Midical Examination'!$A$2:$A$2336,'Midical Examination'!$I$2:$I$2336)</f>
        <v>Overweight</v>
      </c>
      <c r="K427" s="1" t="str">
        <f t="shared" si="12"/>
        <v>Diabetic</v>
      </c>
      <c r="L427" s="12">
        <f>_xlfn.XLOOKUP(A427,'Hospitalisation Details'!$A$2:$A$2339,'Hospitalisation Details'!$L$2:$L$2339)</f>
        <v>25902</v>
      </c>
      <c r="M427" s="14">
        <f>_xlfn.XLOOKUP(A427,'Hospitalisation Details'!$A$2:$A$2339,'Hospitalisation Details'!$F$2:$F$2339)</f>
        <v>24393.62</v>
      </c>
      <c r="N427" s="1" t="str">
        <f>_xlfn.XLOOKUP(A427,'Hospitalisation Details'!$A$2:$A$2339,'Hospitalisation Details'!$G$2:$G$2339)</f>
        <v>tier - 2</v>
      </c>
      <c r="O427" s="1" t="str">
        <f>_xlfn.XLOOKUP(A427,'Hospitalisation Details'!$A$2:$A$2339,'Hospitalisation Details'!$H$2:$H$2339)</f>
        <v>tier - 3</v>
      </c>
      <c r="P427" s="1" t="str">
        <f>_xlfn.XLOOKUP(A427,'Hospitalisation Details'!$A$2:$A$2339,'Hospitalisation Details'!$I$2:$I$2339)</f>
        <v>R1012</v>
      </c>
      <c r="Q427" s="75">
        <f>_xlfn.XLOOKUP(A427,'Hospitalisation Details'!$A$2:$A$2339,'Hospitalisation Details'!$M$2:$M$2339)</f>
        <v>52</v>
      </c>
      <c r="R427" s="1" t="str">
        <f t="shared" si="13"/>
        <v>Middle Aged</v>
      </c>
    </row>
    <row r="428" spans="1:18" ht="15.6" x14ac:dyDescent="0.3">
      <c r="A428" s="4" t="s">
        <v>427</v>
      </c>
      <c r="B428" s="1" t="str">
        <f>_xlfn.XLOOKUP(A428,'Customer Names'!$A$2:$A$2336,'Customer Names'!$D$2:$D$2336)</f>
        <v xml:space="preserve"> Taryn L</v>
      </c>
      <c r="C428" s="1">
        <f>_xlfn.XLOOKUP(A428,'Midical Examination'!$A$2:$A$2336,'Midical Examination'!$B$2:$B$2336)</f>
        <v>22.2</v>
      </c>
      <c r="D428" s="1">
        <f>_xlfn.XLOOKUP(A428,'Midical Examination'!$A$2:$A$2336,'Midical Examination'!$C$2:$C$2336)</f>
        <v>5.51</v>
      </c>
      <c r="E428" s="7" t="str">
        <f>_xlfn.XLOOKUP(A428,'Midical Examination'!$A$2:$A$2336,'Midical Examination'!$D$2:$D$2336)</f>
        <v>No</v>
      </c>
      <c r="F428" s="7" t="str">
        <f>_xlfn.XLOOKUP(A428,'Midical Examination'!$A$2:$A$2336,'Midical Examination'!$E$2:$E$2336)</f>
        <v>No</v>
      </c>
      <c r="G428" s="7" t="str">
        <f>_xlfn.XLOOKUP(A428,'Midical Examination'!$A$2:$A$2336,'Midical Examination'!$F$2:$F$2336)</f>
        <v>No</v>
      </c>
      <c r="H428" s="13">
        <f>_xlfn.XLOOKUP(A428,'Midical Examination'!$A$2:$A$2336,'Midical Examination'!$G$2:$G$2336)</f>
        <v>0</v>
      </c>
      <c r="I428" s="7" t="str">
        <f>_xlfn.XLOOKUP(A428,'Midical Examination'!$A$2:$A$2336,'Midical Examination'!$H$2:$H$2336)</f>
        <v>yes</v>
      </c>
      <c r="J428" s="1" t="str">
        <f>_xlfn.XLOOKUP(A428,'Midical Examination'!$A$2:$A$2336,'Midical Examination'!$I$2:$I$2336)</f>
        <v>Normal Weight</v>
      </c>
      <c r="K428" s="1" t="str">
        <f t="shared" si="12"/>
        <v>Normal</v>
      </c>
      <c r="L428" s="12">
        <f>_xlfn.XLOOKUP(A428,'Hospitalisation Details'!$A$2:$A$2339,'Hospitalisation Details'!$L$2:$L$2339)</f>
        <v>36440</v>
      </c>
      <c r="M428" s="14">
        <f>_xlfn.XLOOKUP(A428,'Hospitalisation Details'!$A$2:$A$2339,'Hospitalisation Details'!$F$2:$F$2339)</f>
        <v>24387.74</v>
      </c>
      <c r="N428" s="1" t="str">
        <f>_xlfn.XLOOKUP(A428,'Hospitalisation Details'!$A$2:$A$2339,'Hospitalisation Details'!$G$2:$G$2339)</f>
        <v>tier - 2</v>
      </c>
      <c r="O428" s="1" t="str">
        <f>_xlfn.XLOOKUP(A428,'Hospitalisation Details'!$A$2:$A$2339,'Hospitalisation Details'!$H$2:$H$2339)</f>
        <v>tier - 1</v>
      </c>
      <c r="P428" s="1" t="str">
        <f>_xlfn.XLOOKUP(A428,'Hospitalisation Details'!$A$2:$A$2339,'Hospitalisation Details'!$I$2:$I$2339)</f>
        <v>R1011</v>
      </c>
      <c r="Q428" s="75">
        <f>_xlfn.XLOOKUP(A428,'Hospitalisation Details'!$A$2:$A$2339,'Hospitalisation Details'!$M$2:$M$2339)</f>
        <v>23</v>
      </c>
      <c r="R428" s="1" t="str">
        <f t="shared" si="13"/>
        <v>Adult</v>
      </c>
    </row>
    <row r="429" spans="1:18" ht="15.6" x14ac:dyDescent="0.3">
      <c r="A429" s="4" t="s">
        <v>428</v>
      </c>
      <c r="B429" s="1" t="str">
        <f>_xlfn.XLOOKUP(A429,'Customer Names'!$A$2:$A$2336,'Customer Names'!$D$2:$D$2336)</f>
        <v xml:space="preserve"> Temima</v>
      </c>
      <c r="C429" s="1">
        <f>_xlfn.XLOOKUP(A429,'Midical Examination'!$A$2:$A$2336,'Midical Examination'!$B$2:$B$2336)</f>
        <v>25.71</v>
      </c>
      <c r="D429" s="1">
        <f>_xlfn.XLOOKUP(A429,'Midical Examination'!$A$2:$A$2336,'Midical Examination'!$C$2:$C$2336)</f>
        <v>4.18</v>
      </c>
      <c r="E429" s="7" t="str">
        <f>_xlfn.XLOOKUP(A429,'Midical Examination'!$A$2:$A$2336,'Midical Examination'!$D$2:$D$2336)</f>
        <v>No</v>
      </c>
      <c r="F429" s="7" t="str">
        <f>_xlfn.XLOOKUP(A429,'Midical Examination'!$A$2:$A$2336,'Midical Examination'!$E$2:$E$2336)</f>
        <v>yes</v>
      </c>
      <c r="G429" s="7" t="str">
        <f>_xlfn.XLOOKUP(A429,'Midical Examination'!$A$2:$A$2336,'Midical Examination'!$F$2:$F$2336)</f>
        <v>No</v>
      </c>
      <c r="H429" s="13">
        <f>_xlfn.XLOOKUP(A429,'Midical Examination'!$A$2:$A$2336,'Midical Examination'!$G$2:$G$2336)</f>
        <v>1</v>
      </c>
      <c r="I429" s="7" t="str">
        <f>_xlfn.XLOOKUP(A429,'Midical Examination'!$A$2:$A$2336,'Midical Examination'!$H$2:$H$2336)</f>
        <v>yes</v>
      </c>
      <c r="J429" s="1" t="str">
        <f>_xlfn.XLOOKUP(A429,'Midical Examination'!$A$2:$A$2336,'Midical Examination'!$I$2:$I$2336)</f>
        <v>Overweight</v>
      </c>
      <c r="K429" s="1" t="str">
        <f t="shared" si="12"/>
        <v>Normal</v>
      </c>
      <c r="L429" s="12">
        <f>_xlfn.XLOOKUP(A429,'Hospitalisation Details'!$A$2:$A$2339,'Hospitalisation Details'!$L$2:$L$2339)</f>
        <v>38202</v>
      </c>
      <c r="M429" s="14">
        <f>_xlfn.XLOOKUP(A429,'Hospitalisation Details'!$A$2:$A$2339,'Hospitalisation Details'!$F$2:$F$2339)</f>
        <v>24294.02</v>
      </c>
      <c r="N429" s="1" t="str">
        <f>_xlfn.XLOOKUP(A429,'Hospitalisation Details'!$A$2:$A$2339,'Hospitalisation Details'!$G$2:$G$2339)</f>
        <v>tier - 2</v>
      </c>
      <c r="O429" s="1" t="str">
        <f>_xlfn.XLOOKUP(A429,'Hospitalisation Details'!$A$2:$A$2339,'Hospitalisation Details'!$H$2:$H$2339)</f>
        <v>tier - 1</v>
      </c>
      <c r="P429" s="1" t="str">
        <f>_xlfn.XLOOKUP(A429,'Hospitalisation Details'!$A$2:$A$2339,'Hospitalisation Details'!$I$2:$I$2339)</f>
        <v>R1011</v>
      </c>
      <c r="Q429" s="75">
        <f>_xlfn.XLOOKUP(A429,'Hospitalisation Details'!$A$2:$A$2339,'Hospitalisation Details'!$M$2:$M$2339)</f>
        <v>18</v>
      </c>
      <c r="R429" s="1" t="str">
        <f t="shared" si="13"/>
        <v>Young</v>
      </c>
    </row>
    <row r="430" spans="1:18" ht="15.6" x14ac:dyDescent="0.3">
      <c r="A430" s="4" t="s">
        <v>429</v>
      </c>
      <c r="B430" s="1" t="str">
        <f>_xlfn.XLOOKUP(A430,'Customer Names'!$A$2:$A$2336,'Customer Names'!$D$2:$D$2336)</f>
        <v xml:space="preserve"> Jennifer</v>
      </c>
      <c r="C430" s="1">
        <f>_xlfn.XLOOKUP(A430,'Midical Examination'!$A$2:$A$2336,'Midical Examination'!$B$2:$B$2336)</f>
        <v>41.91</v>
      </c>
      <c r="D430" s="1">
        <f>_xlfn.XLOOKUP(A430,'Midical Examination'!$A$2:$A$2336,'Midical Examination'!$C$2:$C$2336)</f>
        <v>5.98</v>
      </c>
      <c r="E430" s="7" t="str">
        <f>_xlfn.XLOOKUP(A430,'Midical Examination'!$A$2:$A$2336,'Midical Examination'!$D$2:$D$2336)</f>
        <v>yes</v>
      </c>
      <c r="F430" s="7" t="str">
        <f>_xlfn.XLOOKUP(A430,'Midical Examination'!$A$2:$A$2336,'Midical Examination'!$E$2:$E$2336)</f>
        <v>No</v>
      </c>
      <c r="G430" s="7" t="str">
        <f>_xlfn.XLOOKUP(A430,'Midical Examination'!$A$2:$A$2336,'Midical Examination'!$F$2:$F$2336)</f>
        <v>No</v>
      </c>
      <c r="H430" s="13">
        <f>_xlfn.XLOOKUP(A430,'Midical Examination'!$A$2:$A$2336,'Midical Examination'!$G$2:$G$2336)</f>
        <v>1</v>
      </c>
      <c r="I430" s="7" t="str">
        <f>_xlfn.XLOOKUP(A430,'Midical Examination'!$A$2:$A$2336,'Midical Examination'!$H$2:$H$2336)</f>
        <v>No</v>
      </c>
      <c r="J430" s="1" t="str">
        <f>_xlfn.XLOOKUP(A430,'Midical Examination'!$A$2:$A$2336,'Midical Examination'!$I$2:$I$2336)</f>
        <v>Obesity</v>
      </c>
      <c r="K430" s="1" t="str">
        <f t="shared" si="12"/>
        <v>Pre-Diabetic</v>
      </c>
      <c r="L430" s="12">
        <f>_xlfn.XLOOKUP(A430,'Hospitalisation Details'!$A$2:$A$2339,'Hospitalisation Details'!$L$2:$L$2339)</f>
        <v>23727</v>
      </c>
      <c r="M430" s="14">
        <f>_xlfn.XLOOKUP(A430,'Hospitalisation Details'!$A$2:$A$2339,'Hospitalisation Details'!$F$2:$F$2339)</f>
        <v>24227.34</v>
      </c>
      <c r="N430" s="1" t="str">
        <f>_xlfn.XLOOKUP(A430,'Hospitalisation Details'!$A$2:$A$2339,'Hospitalisation Details'!$G$2:$G$2339)</f>
        <v>tier - 2</v>
      </c>
      <c r="O430" s="1" t="str">
        <f>_xlfn.XLOOKUP(A430,'Hospitalisation Details'!$A$2:$A$2339,'Hospitalisation Details'!$H$2:$H$2339)</f>
        <v>tier - 1</v>
      </c>
      <c r="P430" s="1" t="str">
        <f>_xlfn.XLOOKUP(A430,'Hospitalisation Details'!$A$2:$A$2339,'Hospitalisation Details'!$I$2:$I$2339)</f>
        <v>R1013</v>
      </c>
      <c r="Q430" s="75">
        <f>_xlfn.XLOOKUP(A430,'Hospitalisation Details'!$A$2:$A$2339,'Hospitalisation Details'!$M$2:$M$2339)</f>
        <v>58</v>
      </c>
      <c r="R430" s="1" t="str">
        <f t="shared" si="13"/>
        <v>Middle Aged</v>
      </c>
    </row>
    <row r="431" spans="1:18" ht="15.6" x14ac:dyDescent="0.3">
      <c r="A431" s="4" t="s">
        <v>430</v>
      </c>
      <c r="B431" s="1" t="str">
        <f>_xlfn.XLOOKUP(A431,'Customer Names'!$A$2:$A$2336,'Customer Names'!$D$2:$D$2336)</f>
        <v xml:space="preserve"> Serena M</v>
      </c>
      <c r="C431" s="1">
        <f>_xlfn.XLOOKUP(A431,'Midical Examination'!$A$2:$A$2336,'Midical Examination'!$B$2:$B$2336)</f>
        <v>25.85</v>
      </c>
      <c r="D431" s="1">
        <f>_xlfn.XLOOKUP(A431,'Midical Examination'!$A$2:$A$2336,'Midical Examination'!$C$2:$C$2336)</f>
        <v>10.16</v>
      </c>
      <c r="E431" s="7" t="str">
        <f>_xlfn.XLOOKUP(A431,'Midical Examination'!$A$2:$A$2336,'Midical Examination'!$D$2:$D$2336)</f>
        <v>No</v>
      </c>
      <c r="F431" s="7" t="str">
        <f>_xlfn.XLOOKUP(A431,'Midical Examination'!$A$2:$A$2336,'Midical Examination'!$E$2:$E$2336)</f>
        <v>No</v>
      </c>
      <c r="G431" s="7" t="str">
        <f>_xlfn.XLOOKUP(A431,'Midical Examination'!$A$2:$A$2336,'Midical Examination'!$F$2:$F$2336)</f>
        <v>No</v>
      </c>
      <c r="H431" s="13">
        <f>_xlfn.XLOOKUP(A431,'Midical Examination'!$A$2:$A$2336,'Midical Examination'!$G$2:$G$2336)</f>
        <v>0</v>
      </c>
      <c r="I431" s="7" t="str">
        <f>_xlfn.XLOOKUP(A431,'Midical Examination'!$A$2:$A$2336,'Midical Examination'!$H$2:$H$2336)</f>
        <v>yes</v>
      </c>
      <c r="J431" s="1" t="str">
        <f>_xlfn.XLOOKUP(A431,'Midical Examination'!$A$2:$A$2336,'Midical Examination'!$I$2:$I$2336)</f>
        <v>Overweight</v>
      </c>
      <c r="K431" s="1" t="str">
        <f t="shared" si="12"/>
        <v>Diabetic</v>
      </c>
      <c r="L431" s="12">
        <f>_xlfn.XLOOKUP(A431,'Hospitalisation Details'!$A$2:$A$2339,'Hospitalisation Details'!$L$2:$L$2339)</f>
        <v>27282</v>
      </c>
      <c r="M431" s="14">
        <f>_xlfn.XLOOKUP(A431,'Hospitalisation Details'!$A$2:$A$2339,'Hospitalisation Details'!$F$2:$F$2339)</f>
        <v>24180.93</v>
      </c>
      <c r="N431" s="1" t="str">
        <f>_xlfn.XLOOKUP(A431,'Hospitalisation Details'!$A$2:$A$2339,'Hospitalisation Details'!$G$2:$G$2339)</f>
        <v>tier - 2</v>
      </c>
      <c r="O431" s="1" t="str">
        <f>_xlfn.XLOOKUP(A431,'Hospitalisation Details'!$A$2:$A$2339,'Hospitalisation Details'!$H$2:$H$2339)</f>
        <v>tier - 1</v>
      </c>
      <c r="P431" s="1" t="str">
        <f>_xlfn.XLOOKUP(A431,'Hospitalisation Details'!$A$2:$A$2339,'Hospitalisation Details'!$I$2:$I$2339)</f>
        <v>R1013</v>
      </c>
      <c r="Q431" s="75">
        <f>_xlfn.XLOOKUP(A431,'Hospitalisation Details'!$A$2:$A$2339,'Hospitalisation Details'!$M$2:$M$2339)</f>
        <v>48</v>
      </c>
      <c r="R431" s="1" t="str">
        <f t="shared" si="13"/>
        <v>Middle Aged</v>
      </c>
    </row>
    <row r="432" spans="1:18" ht="15.6" x14ac:dyDescent="0.3">
      <c r="A432" s="4" t="s">
        <v>431</v>
      </c>
      <c r="B432" s="1" t="str">
        <f>_xlfn.XLOOKUP(A432,'Customer Names'!$A$2:$A$2336,'Customer Names'!$D$2:$D$2336)</f>
        <v xml:space="preserve"> Victoria M</v>
      </c>
      <c r="C432" s="1">
        <f>_xlfn.XLOOKUP(A432,'Midical Examination'!$A$2:$A$2336,'Midical Examination'!$B$2:$B$2336)</f>
        <v>23.844999999999999</v>
      </c>
      <c r="D432" s="1">
        <f>_xlfn.XLOOKUP(A432,'Midical Examination'!$A$2:$A$2336,'Midical Examination'!$C$2:$C$2336)</f>
        <v>11.71</v>
      </c>
      <c r="E432" s="7" t="str">
        <f>_xlfn.XLOOKUP(A432,'Midical Examination'!$A$2:$A$2336,'Midical Examination'!$D$2:$D$2336)</f>
        <v>No</v>
      </c>
      <c r="F432" s="7" t="str">
        <f>_xlfn.XLOOKUP(A432,'Midical Examination'!$A$2:$A$2336,'Midical Examination'!$E$2:$E$2336)</f>
        <v>No</v>
      </c>
      <c r="G432" s="7" t="str">
        <f>_xlfn.XLOOKUP(A432,'Midical Examination'!$A$2:$A$2336,'Midical Examination'!$F$2:$F$2336)</f>
        <v>No</v>
      </c>
      <c r="H432" s="13">
        <f>_xlfn.XLOOKUP(A432,'Midical Examination'!$A$2:$A$2336,'Midical Examination'!$G$2:$G$2336)</f>
        <v>2</v>
      </c>
      <c r="I432" s="7" t="str">
        <f>_xlfn.XLOOKUP(A432,'Midical Examination'!$A$2:$A$2336,'Midical Examination'!$H$2:$H$2336)</f>
        <v>yes</v>
      </c>
      <c r="J432" s="1" t="str">
        <f>_xlfn.XLOOKUP(A432,'Midical Examination'!$A$2:$A$2336,'Midical Examination'!$I$2:$I$2336)</f>
        <v>Normal Weight</v>
      </c>
      <c r="K432" s="1" t="str">
        <f t="shared" si="12"/>
        <v>Diabetic</v>
      </c>
      <c r="L432" s="12">
        <f>_xlfn.XLOOKUP(A432,'Hospitalisation Details'!$A$2:$A$2339,'Hospitalisation Details'!$L$2:$L$2339)</f>
        <v>26828</v>
      </c>
      <c r="M432" s="14">
        <f>_xlfn.XLOOKUP(A432,'Hospitalisation Details'!$A$2:$A$2339,'Hospitalisation Details'!$F$2:$F$2339)</f>
        <v>24106.91</v>
      </c>
      <c r="N432" s="1" t="str">
        <f>_xlfn.XLOOKUP(A432,'Hospitalisation Details'!$A$2:$A$2339,'Hospitalisation Details'!$G$2:$G$2339)</f>
        <v>tier - 2</v>
      </c>
      <c r="O432" s="1" t="str">
        <f>_xlfn.XLOOKUP(A432,'Hospitalisation Details'!$A$2:$A$2339,'Hospitalisation Details'!$H$2:$H$2339)</f>
        <v>tier - 2</v>
      </c>
      <c r="P432" s="1" t="str">
        <f>_xlfn.XLOOKUP(A432,'Hospitalisation Details'!$A$2:$A$2339,'Hospitalisation Details'!$I$2:$I$2339)</f>
        <v>R1024</v>
      </c>
      <c r="Q432" s="75">
        <f>_xlfn.XLOOKUP(A432,'Hospitalisation Details'!$A$2:$A$2339,'Hospitalisation Details'!$M$2:$M$2339)</f>
        <v>49</v>
      </c>
      <c r="R432" s="1" t="str">
        <f t="shared" si="13"/>
        <v>Middle Aged</v>
      </c>
    </row>
    <row r="433" spans="1:18" ht="15.6" x14ac:dyDescent="0.3">
      <c r="A433" s="4" t="s">
        <v>432</v>
      </c>
      <c r="B433" s="1" t="str">
        <f>_xlfn.XLOOKUP(A433,'Customer Names'!$A$2:$A$2336,'Customer Names'!$D$2:$D$2336)</f>
        <v xml:space="preserve"> Phoebe</v>
      </c>
      <c r="C433" s="1">
        <f>_xlfn.XLOOKUP(A433,'Midical Examination'!$A$2:$A$2336,'Midical Examination'!$B$2:$B$2336)</f>
        <v>30.59</v>
      </c>
      <c r="D433" s="1">
        <f>_xlfn.XLOOKUP(A433,'Midical Examination'!$A$2:$A$2336,'Midical Examination'!$C$2:$C$2336)</f>
        <v>5.23</v>
      </c>
      <c r="E433" s="7" t="str">
        <f>_xlfn.XLOOKUP(A433,'Midical Examination'!$A$2:$A$2336,'Midical Examination'!$D$2:$D$2336)</f>
        <v>No</v>
      </c>
      <c r="F433" s="7" t="str">
        <f>_xlfn.XLOOKUP(A433,'Midical Examination'!$A$2:$A$2336,'Midical Examination'!$E$2:$E$2336)</f>
        <v>No</v>
      </c>
      <c r="G433" s="7" t="str">
        <f>_xlfn.XLOOKUP(A433,'Midical Examination'!$A$2:$A$2336,'Midical Examination'!$F$2:$F$2336)</f>
        <v>Yes</v>
      </c>
      <c r="H433" s="13">
        <f>_xlfn.XLOOKUP(A433,'Midical Examination'!$A$2:$A$2336,'Midical Examination'!$G$2:$G$2336)</f>
        <v>1</v>
      </c>
      <c r="I433" s="7" t="str">
        <f>_xlfn.XLOOKUP(A433,'Midical Examination'!$A$2:$A$2336,'Midical Examination'!$H$2:$H$2336)</f>
        <v>No</v>
      </c>
      <c r="J433" s="1" t="str">
        <f>_xlfn.XLOOKUP(A433,'Midical Examination'!$A$2:$A$2336,'Midical Examination'!$I$2:$I$2336)</f>
        <v>Obesity</v>
      </c>
      <c r="K433" s="1" t="str">
        <f t="shared" si="12"/>
        <v>Normal</v>
      </c>
      <c r="L433" s="12">
        <f>_xlfn.XLOOKUP(A433,'Hospitalisation Details'!$A$2:$A$2339,'Hospitalisation Details'!$L$2:$L$2339)</f>
        <v>37985</v>
      </c>
      <c r="M433" s="14">
        <f>_xlfn.XLOOKUP(A433,'Hospitalisation Details'!$A$2:$A$2339,'Hospitalisation Details'!$F$2:$F$2339)</f>
        <v>24059.68</v>
      </c>
      <c r="N433" s="1" t="str">
        <f>_xlfn.XLOOKUP(A433,'Hospitalisation Details'!$A$2:$A$2339,'Hospitalisation Details'!$G$2:$G$2339)</f>
        <v>tier - 2</v>
      </c>
      <c r="O433" s="1" t="str">
        <f>_xlfn.XLOOKUP(A433,'Hospitalisation Details'!$A$2:$A$2339,'Hospitalisation Details'!$H$2:$H$2339)</f>
        <v>tier - 2</v>
      </c>
      <c r="P433" s="1" t="str">
        <f>_xlfn.XLOOKUP(A433,'Hospitalisation Details'!$A$2:$A$2339,'Hospitalisation Details'!$I$2:$I$2339)</f>
        <v>R1012</v>
      </c>
      <c r="Q433" s="75">
        <f>_xlfn.XLOOKUP(A433,'Hospitalisation Details'!$A$2:$A$2339,'Hospitalisation Details'!$M$2:$M$2339)</f>
        <v>19</v>
      </c>
      <c r="R433" s="1" t="str">
        <f t="shared" si="13"/>
        <v>Young</v>
      </c>
    </row>
    <row r="434" spans="1:18" ht="15.6" x14ac:dyDescent="0.3">
      <c r="A434" s="4" t="s">
        <v>433</v>
      </c>
      <c r="B434" s="1" t="str">
        <f>_xlfn.XLOOKUP(A434,'Customer Names'!$A$2:$A$2336,'Customer Names'!$D$2:$D$2336)</f>
        <v xml:space="preserve"> Corey</v>
      </c>
      <c r="C434" s="1">
        <f>_xlfn.XLOOKUP(A434,'Midical Examination'!$A$2:$A$2336,'Midical Examination'!$B$2:$B$2336)</f>
        <v>24.795000000000002</v>
      </c>
      <c r="D434" s="1">
        <f>_xlfn.XLOOKUP(A434,'Midical Examination'!$A$2:$A$2336,'Midical Examination'!$C$2:$C$2336)</f>
        <v>6.85</v>
      </c>
      <c r="E434" s="7" t="str">
        <f>_xlfn.XLOOKUP(A434,'Midical Examination'!$A$2:$A$2336,'Midical Examination'!$D$2:$D$2336)</f>
        <v>No</v>
      </c>
      <c r="F434" s="7" t="str">
        <f>_xlfn.XLOOKUP(A434,'Midical Examination'!$A$2:$A$2336,'Midical Examination'!$E$2:$E$2336)</f>
        <v>No</v>
      </c>
      <c r="G434" s="7" t="str">
        <f>_xlfn.XLOOKUP(A434,'Midical Examination'!$A$2:$A$2336,'Midical Examination'!$F$2:$F$2336)</f>
        <v>No</v>
      </c>
      <c r="H434" s="13">
        <f>_xlfn.XLOOKUP(A434,'Midical Examination'!$A$2:$A$2336,'Midical Examination'!$G$2:$G$2336)</f>
        <v>0</v>
      </c>
      <c r="I434" s="7" t="str">
        <f>_xlfn.XLOOKUP(A434,'Midical Examination'!$A$2:$A$2336,'Midical Examination'!$H$2:$H$2336)</f>
        <v>yes</v>
      </c>
      <c r="J434" s="1" t="str">
        <f>_xlfn.XLOOKUP(A434,'Midical Examination'!$A$2:$A$2336,'Midical Examination'!$I$2:$I$2336)</f>
        <v>Normal Weight</v>
      </c>
      <c r="K434" s="1" t="str">
        <f t="shared" si="12"/>
        <v>Diabetic</v>
      </c>
      <c r="L434" s="12">
        <f>_xlfn.XLOOKUP(A434,'Hospitalisation Details'!$A$2:$A$2339,'Hospitalisation Details'!$L$2:$L$2339)</f>
        <v>26124</v>
      </c>
      <c r="M434" s="14">
        <f>_xlfn.XLOOKUP(A434,'Hospitalisation Details'!$A$2:$A$2339,'Hospitalisation Details'!$F$2:$F$2339)</f>
        <v>23967.38</v>
      </c>
      <c r="N434" s="1" t="str">
        <f>_xlfn.XLOOKUP(A434,'Hospitalisation Details'!$A$2:$A$2339,'Hospitalisation Details'!$G$2:$G$2339)</f>
        <v>tier - 2</v>
      </c>
      <c r="O434" s="1" t="str">
        <f>_xlfn.XLOOKUP(A434,'Hospitalisation Details'!$A$2:$A$2339,'Hospitalisation Details'!$H$2:$H$2339)</f>
        <v>tier - 2</v>
      </c>
      <c r="P434" s="1" t="str">
        <f>_xlfn.XLOOKUP(A434,'Hospitalisation Details'!$A$2:$A$2339,'Hospitalisation Details'!$I$2:$I$2339)</f>
        <v>R1012</v>
      </c>
      <c r="Q434" s="75">
        <f>_xlfn.XLOOKUP(A434,'Hospitalisation Details'!$A$2:$A$2339,'Hospitalisation Details'!$M$2:$M$2339)</f>
        <v>51</v>
      </c>
      <c r="R434" s="1" t="str">
        <f t="shared" si="13"/>
        <v>Middle Aged</v>
      </c>
    </row>
    <row r="435" spans="1:18" ht="15.6" x14ac:dyDescent="0.3">
      <c r="A435" s="4" t="s">
        <v>434</v>
      </c>
      <c r="B435" s="1" t="str">
        <f>_xlfn.XLOOKUP(A435,'Customer Names'!$A$2:$A$2336,'Customer Names'!$D$2:$D$2336)</f>
        <v xml:space="preserve"> Rebecca</v>
      </c>
      <c r="C435" s="1">
        <f>_xlfn.XLOOKUP(A435,'Midical Examination'!$A$2:$A$2336,'Midical Examination'!$B$2:$B$2336)</f>
        <v>24.13</v>
      </c>
      <c r="D435" s="1">
        <f>_xlfn.XLOOKUP(A435,'Midical Examination'!$A$2:$A$2336,'Midical Examination'!$C$2:$C$2336)</f>
        <v>7.05</v>
      </c>
      <c r="E435" s="7" t="str">
        <f>_xlfn.XLOOKUP(A435,'Midical Examination'!$A$2:$A$2336,'Midical Examination'!$D$2:$D$2336)</f>
        <v>yes</v>
      </c>
      <c r="F435" s="7" t="str">
        <f>_xlfn.XLOOKUP(A435,'Midical Examination'!$A$2:$A$2336,'Midical Examination'!$E$2:$E$2336)</f>
        <v>No</v>
      </c>
      <c r="G435" s="7" t="str">
        <f>_xlfn.XLOOKUP(A435,'Midical Examination'!$A$2:$A$2336,'Midical Examination'!$F$2:$F$2336)</f>
        <v>No</v>
      </c>
      <c r="H435" s="13">
        <f>_xlfn.XLOOKUP(A435,'Midical Examination'!$A$2:$A$2336,'Midical Examination'!$G$2:$G$2336)</f>
        <v>2</v>
      </c>
      <c r="I435" s="7" t="str">
        <f>_xlfn.XLOOKUP(A435,'Midical Examination'!$A$2:$A$2336,'Midical Examination'!$H$2:$H$2336)</f>
        <v>yes</v>
      </c>
      <c r="J435" s="1" t="str">
        <f>_xlfn.XLOOKUP(A435,'Midical Examination'!$A$2:$A$2336,'Midical Examination'!$I$2:$I$2336)</f>
        <v>Normal Weight</v>
      </c>
      <c r="K435" s="1" t="str">
        <f t="shared" si="12"/>
        <v>Diabetic</v>
      </c>
      <c r="L435" s="12">
        <f>_xlfn.XLOOKUP(A435,'Hospitalisation Details'!$A$2:$A$2339,'Hospitalisation Details'!$L$2:$L$2339)</f>
        <v>25788</v>
      </c>
      <c r="M435" s="14">
        <f>_xlfn.XLOOKUP(A435,'Hospitalisation Details'!$A$2:$A$2339,'Hospitalisation Details'!$F$2:$F$2339)</f>
        <v>23887.66</v>
      </c>
      <c r="N435" s="1" t="str">
        <f>_xlfn.XLOOKUP(A435,'Hospitalisation Details'!$A$2:$A$2339,'Hospitalisation Details'!$G$2:$G$2339)</f>
        <v>tier - 2</v>
      </c>
      <c r="O435" s="1" t="str">
        <f>_xlfn.XLOOKUP(A435,'Hospitalisation Details'!$A$2:$A$2339,'Hospitalisation Details'!$H$2:$H$2339)</f>
        <v>tier - 3</v>
      </c>
      <c r="P435" s="1" t="str">
        <f>_xlfn.XLOOKUP(A435,'Hospitalisation Details'!$A$2:$A$2339,'Hospitalisation Details'!$I$2:$I$2339)</f>
        <v>R1012</v>
      </c>
      <c r="Q435" s="75">
        <f>_xlfn.XLOOKUP(A435,'Hospitalisation Details'!$A$2:$A$2339,'Hospitalisation Details'!$M$2:$M$2339)</f>
        <v>52</v>
      </c>
      <c r="R435" s="1" t="str">
        <f t="shared" si="13"/>
        <v>Middle Aged</v>
      </c>
    </row>
    <row r="436" spans="1:18" ht="15.6" x14ac:dyDescent="0.3">
      <c r="A436" s="4" t="s">
        <v>435</v>
      </c>
      <c r="B436" s="1" t="str">
        <f>_xlfn.XLOOKUP(A436,'Customer Names'!$A$2:$A$2336,'Customer Names'!$D$2:$D$2336)</f>
        <v xml:space="preserve"> Nicholas D</v>
      </c>
      <c r="C436" s="1">
        <f>_xlfn.XLOOKUP(A436,'Midical Examination'!$A$2:$A$2336,'Midical Examination'!$B$2:$B$2336)</f>
        <v>25.84</v>
      </c>
      <c r="D436" s="1">
        <f>_xlfn.XLOOKUP(A436,'Midical Examination'!$A$2:$A$2336,'Midical Examination'!$C$2:$C$2336)</f>
        <v>11.64</v>
      </c>
      <c r="E436" s="7" t="str">
        <f>_xlfn.XLOOKUP(A436,'Midical Examination'!$A$2:$A$2336,'Midical Examination'!$D$2:$D$2336)</f>
        <v>No</v>
      </c>
      <c r="F436" s="7" t="str">
        <f>_xlfn.XLOOKUP(A436,'Midical Examination'!$A$2:$A$2336,'Midical Examination'!$E$2:$E$2336)</f>
        <v>No</v>
      </c>
      <c r="G436" s="7" t="str">
        <f>_xlfn.XLOOKUP(A436,'Midical Examination'!$A$2:$A$2336,'Midical Examination'!$F$2:$F$2336)</f>
        <v>No</v>
      </c>
      <c r="H436" s="13">
        <f>_xlfn.XLOOKUP(A436,'Midical Examination'!$A$2:$A$2336,'Midical Examination'!$G$2:$G$2336)</f>
        <v>2</v>
      </c>
      <c r="I436" s="7" t="str">
        <f>_xlfn.XLOOKUP(A436,'Midical Examination'!$A$2:$A$2336,'Midical Examination'!$H$2:$H$2336)</f>
        <v>yes</v>
      </c>
      <c r="J436" s="1" t="str">
        <f>_xlfn.XLOOKUP(A436,'Midical Examination'!$A$2:$A$2336,'Midical Examination'!$I$2:$I$2336)</f>
        <v>Overweight</v>
      </c>
      <c r="K436" s="1" t="str">
        <f t="shared" si="12"/>
        <v>Diabetic</v>
      </c>
      <c r="L436" s="12">
        <f>_xlfn.XLOOKUP(A436,'Hospitalisation Details'!$A$2:$A$2339,'Hospitalisation Details'!$L$2:$L$2339)</f>
        <v>26842</v>
      </c>
      <c r="M436" s="14">
        <f>_xlfn.XLOOKUP(A436,'Hospitalisation Details'!$A$2:$A$2339,'Hospitalisation Details'!$F$2:$F$2339)</f>
        <v>23807.24</v>
      </c>
      <c r="N436" s="1" t="str">
        <f>_xlfn.XLOOKUP(A436,'Hospitalisation Details'!$A$2:$A$2339,'Hospitalisation Details'!$G$2:$G$2339)</f>
        <v>tier - 2</v>
      </c>
      <c r="O436" s="1" t="str">
        <f>_xlfn.XLOOKUP(A436,'Hospitalisation Details'!$A$2:$A$2339,'Hospitalisation Details'!$H$2:$H$2339)</f>
        <v>tier - 3</v>
      </c>
      <c r="P436" s="1" t="str">
        <f>_xlfn.XLOOKUP(A436,'Hospitalisation Details'!$A$2:$A$2339,'Hospitalisation Details'!$I$2:$I$2339)</f>
        <v>R1012</v>
      </c>
      <c r="Q436" s="75">
        <f>_xlfn.XLOOKUP(A436,'Hospitalisation Details'!$A$2:$A$2339,'Hospitalisation Details'!$M$2:$M$2339)</f>
        <v>49</v>
      </c>
      <c r="R436" s="1" t="str">
        <f t="shared" si="13"/>
        <v>Middle Aged</v>
      </c>
    </row>
    <row r="437" spans="1:18" ht="15.6" x14ac:dyDescent="0.3">
      <c r="A437" s="4" t="s">
        <v>436</v>
      </c>
      <c r="B437" s="1" t="str">
        <f>_xlfn.XLOOKUP(A437,'Customer Names'!$A$2:$A$2336,'Customer Names'!$D$2:$D$2336)</f>
        <v xml:space="preserve"> Christian</v>
      </c>
      <c r="C437" s="1">
        <f>_xlfn.XLOOKUP(A437,'Midical Examination'!$A$2:$A$2336,'Midical Examination'!$B$2:$B$2336)</f>
        <v>28</v>
      </c>
      <c r="D437" s="1">
        <f>_xlfn.XLOOKUP(A437,'Midical Examination'!$A$2:$A$2336,'Midical Examination'!$C$2:$C$2336)</f>
        <v>10.52</v>
      </c>
      <c r="E437" s="7" t="str">
        <f>_xlfn.XLOOKUP(A437,'Midical Examination'!$A$2:$A$2336,'Midical Examination'!$D$2:$D$2336)</f>
        <v>No</v>
      </c>
      <c r="F437" s="7" t="str">
        <f>_xlfn.XLOOKUP(A437,'Midical Examination'!$A$2:$A$2336,'Midical Examination'!$E$2:$E$2336)</f>
        <v>No</v>
      </c>
      <c r="G437" s="7" t="str">
        <f>_xlfn.XLOOKUP(A437,'Midical Examination'!$A$2:$A$2336,'Midical Examination'!$F$2:$F$2336)</f>
        <v>No</v>
      </c>
      <c r="H437" s="13">
        <f>_xlfn.XLOOKUP(A437,'Midical Examination'!$A$2:$A$2336,'Midical Examination'!$G$2:$G$2336)</f>
        <v>0</v>
      </c>
      <c r="I437" s="7" t="str">
        <f>_xlfn.XLOOKUP(A437,'Midical Examination'!$A$2:$A$2336,'Midical Examination'!$H$2:$H$2336)</f>
        <v>yes</v>
      </c>
      <c r="J437" s="1" t="str">
        <f>_xlfn.XLOOKUP(A437,'Midical Examination'!$A$2:$A$2336,'Midical Examination'!$I$2:$I$2336)</f>
        <v>Overweight</v>
      </c>
      <c r="K437" s="1" t="str">
        <f t="shared" si="12"/>
        <v>Diabetic</v>
      </c>
      <c r="L437" s="12">
        <f>_xlfn.XLOOKUP(A437,'Hospitalisation Details'!$A$2:$A$2339,'Hospitalisation Details'!$L$2:$L$2339)</f>
        <v>27182</v>
      </c>
      <c r="M437" s="14">
        <f>_xlfn.XLOOKUP(A437,'Hospitalisation Details'!$A$2:$A$2339,'Hospitalisation Details'!$F$2:$F$2339)</f>
        <v>23568.27</v>
      </c>
      <c r="N437" s="1" t="str">
        <f>_xlfn.XLOOKUP(A437,'Hospitalisation Details'!$A$2:$A$2339,'Hospitalisation Details'!$G$2:$G$2339)</f>
        <v>tier - 2</v>
      </c>
      <c r="O437" s="1" t="str">
        <f>_xlfn.XLOOKUP(A437,'Hospitalisation Details'!$A$2:$A$2339,'Hospitalisation Details'!$H$2:$H$2339)</f>
        <v>tier - 2</v>
      </c>
      <c r="P437" s="1" t="str">
        <f>_xlfn.XLOOKUP(A437,'Hospitalisation Details'!$A$2:$A$2339,'Hospitalisation Details'!$I$2:$I$2339)</f>
        <v>R1011</v>
      </c>
      <c r="Q437" s="75">
        <f>_xlfn.XLOOKUP(A437,'Hospitalisation Details'!$A$2:$A$2339,'Hospitalisation Details'!$M$2:$M$2339)</f>
        <v>49</v>
      </c>
      <c r="R437" s="1" t="str">
        <f t="shared" si="13"/>
        <v>Middle Aged</v>
      </c>
    </row>
    <row r="438" spans="1:18" ht="15.6" x14ac:dyDescent="0.3">
      <c r="A438" s="4" t="s">
        <v>437</v>
      </c>
      <c r="B438" s="1" t="str">
        <f>_xlfn.XLOOKUP(A438,'Customer Names'!$A$2:$A$2336,'Customer Names'!$D$2:$D$2336)</f>
        <v xml:space="preserve"> Jonathon S</v>
      </c>
      <c r="C438" s="1">
        <f>_xlfn.XLOOKUP(A438,'Midical Examination'!$A$2:$A$2336,'Midical Examination'!$B$2:$B$2336)</f>
        <v>34.1</v>
      </c>
      <c r="D438" s="1">
        <f>_xlfn.XLOOKUP(A438,'Midical Examination'!$A$2:$A$2336,'Midical Examination'!$C$2:$C$2336)</f>
        <v>4.01</v>
      </c>
      <c r="E438" s="7" t="str">
        <f>_xlfn.XLOOKUP(A438,'Midical Examination'!$A$2:$A$2336,'Midical Examination'!$D$2:$D$2336)</f>
        <v>yes</v>
      </c>
      <c r="F438" s="7" t="str">
        <f>_xlfn.XLOOKUP(A438,'Midical Examination'!$A$2:$A$2336,'Midical Examination'!$E$2:$E$2336)</f>
        <v>No</v>
      </c>
      <c r="G438" s="7" t="str">
        <f>_xlfn.XLOOKUP(A438,'Midical Examination'!$A$2:$A$2336,'Midical Examination'!$F$2:$F$2336)</f>
        <v>Yes</v>
      </c>
      <c r="H438" s="13">
        <f>_xlfn.XLOOKUP(A438,'Midical Examination'!$A$2:$A$2336,'Midical Examination'!$G$2:$G$2336)</f>
        <v>1</v>
      </c>
      <c r="I438" s="7" t="str">
        <f>_xlfn.XLOOKUP(A438,'Midical Examination'!$A$2:$A$2336,'Midical Examination'!$H$2:$H$2336)</f>
        <v>No</v>
      </c>
      <c r="J438" s="1" t="str">
        <f>_xlfn.XLOOKUP(A438,'Midical Examination'!$A$2:$A$2336,'Midical Examination'!$I$2:$I$2336)</f>
        <v>Obesity</v>
      </c>
      <c r="K438" s="1" t="str">
        <f t="shared" si="12"/>
        <v>Normal</v>
      </c>
      <c r="L438" s="12">
        <f>_xlfn.XLOOKUP(A438,'Hospitalisation Details'!$A$2:$A$2339,'Hospitalisation Details'!$L$2:$L$2339)</f>
        <v>30554</v>
      </c>
      <c r="M438" s="14">
        <f>_xlfn.XLOOKUP(A438,'Hospitalisation Details'!$A$2:$A$2339,'Hospitalisation Details'!$F$2:$F$2339)</f>
        <v>23563.02</v>
      </c>
      <c r="N438" s="1" t="str">
        <f>_xlfn.XLOOKUP(A438,'Hospitalisation Details'!$A$2:$A$2339,'Hospitalisation Details'!$G$2:$G$2339)</f>
        <v>tier - 2</v>
      </c>
      <c r="O438" s="1" t="str">
        <f>_xlfn.XLOOKUP(A438,'Hospitalisation Details'!$A$2:$A$2339,'Hospitalisation Details'!$H$2:$H$2339)</f>
        <v>tier - 2</v>
      </c>
      <c r="P438" s="1" t="str">
        <f>_xlfn.XLOOKUP(A438,'Hospitalisation Details'!$A$2:$A$2339,'Hospitalisation Details'!$I$2:$I$2339)</f>
        <v>R1013</v>
      </c>
      <c r="Q438" s="75">
        <f>_xlfn.XLOOKUP(A438,'Hospitalisation Details'!$A$2:$A$2339,'Hospitalisation Details'!$M$2:$M$2339)</f>
        <v>39</v>
      </c>
      <c r="R438" s="1" t="str">
        <f t="shared" si="13"/>
        <v>Adult</v>
      </c>
    </row>
    <row r="439" spans="1:18" ht="15.6" x14ac:dyDescent="0.3">
      <c r="A439" s="4" t="s">
        <v>438</v>
      </c>
      <c r="B439" s="1" t="str">
        <f>_xlfn.XLOOKUP(A439,'Customer Names'!$A$2:$A$2336,'Customer Names'!$D$2:$D$2336)</f>
        <v xml:space="preserve"> Caroline</v>
      </c>
      <c r="C439" s="1">
        <f>_xlfn.XLOOKUP(A439,'Midical Examination'!$A$2:$A$2336,'Midical Examination'!$B$2:$B$2336)</f>
        <v>26.125</v>
      </c>
      <c r="D439" s="1">
        <f>_xlfn.XLOOKUP(A439,'Midical Examination'!$A$2:$A$2336,'Midical Examination'!$C$2:$C$2336)</f>
        <v>8.56</v>
      </c>
      <c r="E439" s="7" t="str">
        <f>_xlfn.XLOOKUP(A439,'Midical Examination'!$A$2:$A$2336,'Midical Examination'!$D$2:$D$2336)</f>
        <v>yes</v>
      </c>
      <c r="F439" s="7" t="str">
        <f>_xlfn.XLOOKUP(A439,'Midical Examination'!$A$2:$A$2336,'Midical Examination'!$E$2:$E$2336)</f>
        <v>No</v>
      </c>
      <c r="G439" s="7" t="str">
        <f>_xlfn.XLOOKUP(A439,'Midical Examination'!$A$2:$A$2336,'Midical Examination'!$F$2:$F$2336)</f>
        <v>No</v>
      </c>
      <c r="H439" s="13">
        <f>_xlfn.XLOOKUP(A439,'Midical Examination'!$A$2:$A$2336,'Midical Examination'!$G$2:$G$2336)</f>
        <v>1</v>
      </c>
      <c r="I439" s="7" t="str">
        <f>_xlfn.XLOOKUP(A439,'Midical Examination'!$A$2:$A$2336,'Midical Examination'!$H$2:$H$2336)</f>
        <v>yes</v>
      </c>
      <c r="J439" s="1" t="str">
        <f>_xlfn.XLOOKUP(A439,'Midical Examination'!$A$2:$A$2336,'Midical Examination'!$I$2:$I$2336)</f>
        <v>Overweight</v>
      </c>
      <c r="K439" s="1" t="str">
        <f t="shared" si="12"/>
        <v>Diabetic</v>
      </c>
      <c r="L439" s="12">
        <f>_xlfn.XLOOKUP(A439,'Hospitalisation Details'!$A$2:$A$2339,'Hospitalisation Details'!$L$2:$L$2339)</f>
        <v>27711</v>
      </c>
      <c r="M439" s="14">
        <f>_xlfn.XLOOKUP(A439,'Hospitalisation Details'!$A$2:$A$2339,'Hospitalisation Details'!$F$2:$F$2339)</f>
        <v>23401.31</v>
      </c>
      <c r="N439" s="1" t="str">
        <f>_xlfn.XLOOKUP(A439,'Hospitalisation Details'!$A$2:$A$2339,'Hospitalisation Details'!$G$2:$G$2339)</f>
        <v>tier - 2</v>
      </c>
      <c r="O439" s="1" t="str">
        <f>_xlfn.XLOOKUP(A439,'Hospitalisation Details'!$A$2:$A$2339,'Hospitalisation Details'!$H$2:$H$2339)</f>
        <v>tier - 3</v>
      </c>
      <c r="P439" s="1" t="str">
        <f>_xlfn.XLOOKUP(A439,'Hospitalisation Details'!$A$2:$A$2339,'Hospitalisation Details'!$I$2:$I$2339)</f>
        <v>R1024</v>
      </c>
      <c r="Q439" s="75">
        <f>_xlfn.XLOOKUP(A439,'Hospitalisation Details'!$A$2:$A$2339,'Hospitalisation Details'!$M$2:$M$2339)</f>
        <v>47</v>
      </c>
      <c r="R439" s="1" t="str">
        <f t="shared" si="13"/>
        <v>Middle Aged</v>
      </c>
    </row>
    <row r="440" spans="1:18" ht="15.6" x14ac:dyDescent="0.3">
      <c r="A440" s="4" t="s">
        <v>439</v>
      </c>
      <c r="B440" s="1" t="str">
        <f>_xlfn.XLOOKUP(A440,'Customer Names'!$A$2:$A$2336,'Customer Names'!$D$2:$D$2336)</f>
        <v xml:space="preserve"> Joshua D</v>
      </c>
      <c r="C440" s="1">
        <f>_xlfn.XLOOKUP(A440,'Midical Examination'!$A$2:$A$2336,'Midical Examination'!$B$2:$B$2336)</f>
        <v>25.6</v>
      </c>
      <c r="D440" s="1">
        <f>_xlfn.XLOOKUP(A440,'Midical Examination'!$A$2:$A$2336,'Midical Examination'!$C$2:$C$2336)</f>
        <v>10.5</v>
      </c>
      <c r="E440" s="7" t="str">
        <f>_xlfn.XLOOKUP(A440,'Midical Examination'!$A$2:$A$2336,'Midical Examination'!$D$2:$D$2336)</f>
        <v>No</v>
      </c>
      <c r="F440" s="7" t="str">
        <f>_xlfn.XLOOKUP(A440,'Midical Examination'!$A$2:$A$2336,'Midical Examination'!$E$2:$E$2336)</f>
        <v>No</v>
      </c>
      <c r="G440" s="7" t="str">
        <f>_xlfn.XLOOKUP(A440,'Midical Examination'!$A$2:$A$2336,'Midical Examination'!$F$2:$F$2336)</f>
        <v>No</v>
      </c>
      <c r="H440" s="13">
        <f>_xlfn.XLOOKUP(A440,'Midical Examination'!$A$2:$A$2336,'Midical Examination'!$G$2:$G$2336)</f>
        <v>2</v>
      </c>
      <c r="I440" s="7" t="str">
        <f>_xlfn.XLOOKUP(A440,'Midical Examination'!$A$2:$A$2336,'Midical Examination'!$H$2:$H$2336)</f>
        <v>yes</v>
      </c>
      <c r="J440" s="1" t="str">
        <f>_xlfn.XLOOKUP(A440,'Midical Examination'!$A$2:$A$2336,'Midical Examination'!$I$2:$I$2336)</f>
        <v>Overweight</v>
      </c>
      <c r="K440" s="1" t="str">
        <f t="shared" si="12"/>
        <v>Diabetic</v>
      </c>
      <c r="L440" s="12">
        <f>_xlfn.XLOOKUP(A440,'Hospitalisation Details'!$A$2:$A$2339,'Hospitalisation Details'!$L$2:$L$2339)</f>
        <v>26959</v>
      </c>
      <c r="M440" s="14">
        <f>_xlfn.XLOOKUP(A440,'Hospitalisation Details'!$A$2:$A$2339,'Hospitalisation Details'!$F$2:$F$2339)</f>
        <v>23306.55</v>
      </c>
      <c r="N440" s="1" t="str">
        <f>_xlfn.XLOOKUP(A440,'Hospitalisation Details'!$A$2:$A$2339,'Hospitalisation Details'!$G$2:$G$2339)</f>
        <v>tier - 2</v>
      </c>
      <c r="O440" s="1" t="str">
        <f>_xlfn.XLOOKUP(A440,'Hospitalisation Details'!$A$2:$A$2339,'Hospitalisation Details'!$H$2:$H$2339)</f>
        <v>tier - 2</v>
      </c>
      <c r="P440" s="1" t="str">
        <f>_xlfn.XLOOKUP(A440,'Hospitalisation Details'!$A$2:$A$2339,'Hospitalisation Details'!$I$2:$I$2339)</f>
        <v>R1011</v>
      </c>
      <c r="Q440" s="75">
        <f>_xlfn.XLOOKUP(A440,'Hospitalisation Details'!$A$2:$A$2339,'Hospitalisation Details'!$M$2:$M$2339)</f>
        <v>49</v>
      </c>
      <c r="R440" s="1" t="str">
        <f t="shared" si="13"/>
        <v>Middle Aged</v>
      </c>
    </row>
    <row r="441" spans="1:18" ht="15.6" x14ac:dyDescent="0.3">
      <c r="A441" s="4" t="s">
        <v>440</v>
      </c>
      <c r="B441" s="1" t="str">
        <f>_xlfn.XLOOKUP(A441,'Customer Names'!$A$2:$A$2336,'Customer Names'!$D$2:$D$2336)</f>
        <v xml:space="preserve"> Nichole</v>
      </c>
      <c r="C441" s="1">
        <f>_xlfn.XLOOKUP(A441,'Midical Examination'!$A$2:$A$2336,'Midical Examination'!$B$2:$B$2336)</f>
        <v>24.32</v>
      </c>
      <c r="D441" s="1">
        <f>_xlfn.XLOOKUP(A441,'Midical Examination'!$A$2:$A$2336,'Midical Examination'!$C$2:$C$2336)</f>
        <v>6.39</v>
      </c>
      <c r="E441" s="7" t="str">
        <f>_xlfn.XLOOKUP(A441,'Midical Examination'!$A$2:$A$2336,'Midical Examination'!$D$2:$D$2336)</f>
        <v>No</v>
      </c>
      <c r="F441" s="7" t="str">
        <f>_xlfn.XLOOKUP(A441,'Midical Examination'!$A$2:$A$2336,'Midical Examination'!$E$2:$E$2336)</f>
        <v>No</v>
      </c>
      <c r="G441" s="7" t="str">
        <f>_xlfn.XLOOKUP(A441,'Midical Examination'!$A$2:$A$2336,'Midical Examination'!$F$2:$F$2336)</f>
        <v>No</v>
      </c>
      <c r="H441" s="13">
        <f>_xlfn.XLOOKUP(A441,'Midical Examination'!$A$2:$A$2336,'Midical Examination'!$G$2:$G$2336)</f>
        <v>0</v>
      </c>
      <c r="I441" s="7" t="str">
        <f>_xlfn.XLOOKUP(A441,'Midical Examination'!$A$2:$A$2336,'Midical Examination'!$H$2:$H$2336)</f>
        <v>No</v>
      </c>
      <c r="J441" s="1" t="str">
        <f>_xlfn.XLOOKUP(A441,'Midical Examination'!$A$2:$A$2336,'Midical Examination'!$I$2:$I$2336)</f>
        <v>Normal Weight</v>
      </c>
      <c r="K441" s="1" t="str">
        <f t="shared" si="12"/>
        <v>Pre-Diabetic</v>
      </c>
      <c r="L441" s="12">
        <f>_xlfn.XLOOKUP(A441,'Hospitalisation Details'!$A$2:$A$2339,'Hospitalisation Details'!$L$2:$L$2339)</f>
        <v>34610</v>
      </c>
      <c r="M441" s="14">
        <f>_xlfn.XLOOKUP(A441,'Hospitalisation Details'!$A$2:$A$2339,'Hospitalisation Details'!$F$2:$F$2339)</f>
        <v>23288.93</v>
      </c>
      <c r="N441" s="1" t="str">
        <f>_xlfn.XLOOKUP(A441,'Hospitalisation Details'!$A$2:$A$2339,'Hospitalisation Details'!$G$2:$G$2339)</f>
        <v>tier - 2</v>
      </c>
      <c r="O441" s="1" t="str">
        <f>_xlfn.XLOOKUP(A441,'Hospitalisation Details'!$A$2:$A$2339,'Hospitalisation Details'!$H$2:$H$2339)</f>
        <v>tier - 3</v>
      </c>
      <c r="P441" s="1" t="str">
        <f>_xlfn.XLOOKUP(A441,'Hospitalisation Details'!$A$2:$A$2339,'Hospitalisation Details'!$I$2:$I$2339)</f>
        <v>R1024</v>
      </c>
      <c r="Q441" s="75">
        <f>_xlfn.XLOOKUP(A441,'Hospitalisation Details'!$A$2:$A$2339,'Hospitalisation Details'!$M$2:$M$2339)</f>
        <v>28</v>
      </c>
      <c r="R441" s="1" t="str">
        <f t="shared" si="13"/>
        <v>Adult</v>
      </c>
    </row>
    <row r="442" spans="1:18" ht="15.6" x14ac:dyDescent="0.3">
      <c r="A442" s="4" t="s">
        <v>441</v>
      </c>
      <c r="B442" s="1" t="str">
        <f>_xlfn.XLOOKUP(A442,'Customer Names'!$A$2:$A$2336,'Customer Names'!$D$2:$D$2336)</f>
        <v xml:space="preserve"> Denise M</v>
      </c>
      <c r="C442" s="1">
        <f>_xlfn.XLOOKUP(A442,'Midical Examination'!$A$2:$A$2336,'Midical Examination'!$B$2:$B$2336)</f>
        <v>22.88</v>
      </c>
      <c r="D442" s="1">
        <f>_xlfn.XLOOKUP(A442,'Midical Examination'!$A$2:$A$2336,'Midical Examination'!$C$2:$C$2336)</f>
        <v>5.71</v>
      </c>
      <c r="E442" s="7" t="str">
        <f>_xlfn.XLOOKUP(A442,'Midical Examination'!$A$2:$A$2336,'Midical Examination'!$D$2:$D$2336)</f>
        <v>yes</v>
      </c>
      <c r="F442" s="7" t="str">
        <f>_xlfn.XLOOKUP(A442,'Midical Examination'!$A$2:$A$2336,'Midical Examination'!$E$2:$E$2336)</f>
        <v>No</v>
      </c>
      <c r="G442" s="7" t="str">
        <f>_xlfn.XLOOKUP(A442,'Midical Examination'!$A$2:$A$2336,'Midical Examination'!$F$2:$F$2336)</f>
        <v>Yes</v>
      </c>
      <c r="H442" s="13">
        <f>_xlfn.XLOOKUP(A442,'Midical Examination'!$A$2:$A$2336,'Midical Examination'!$G$2:$G$2336)</f>
        <v>1</v>
      </c>
      <c r="I442" s="7" t="str">
        <f>_xlfn.XLOOKUP(A442,'Midical Examination'!$A$2:$A$2336,'Midical Examination'!$H$2:$H$2336)</f>
        <v>yes</v>
      </c>
      <c r="J442" s="1" t="str">
        <f>_xlfn.XLOOKUP(A442,'Midical Examination'!$A$2:$A$2336,'Midical Examination'!$I$2:$I$2336)</f>
        <v>Normal Weight</v>
      </c>
      <c r="K442" s="1" t="str">
        <f t="shared" si="12"/>
        <v>Pre-Diabetic</v>
      </c>
      <c r="L442" s="12">
        <f>_xlfn.XLOOKUP(A442,'Hospitalisation Details'!$A$2:$A$2339,'Hospitalisation Details'!$L$2:$L$2339)</f>
        <v>25521</v>
      </c>
      <c r="M442" s="14">
        <f>_xlfn.XLOOKUP(A442,'Hospitalisation Details'!$A$2:$A$2339,'Hospitalisation Details'!$F$2:$F$2339)</f>
        <v>23244.79</v>
      </c>
      <c r="N442" s="1" t="str">
        <f>_xlfn.XLOOKUP(A442,'Hospitalisation Details'!$A$2:$A$2339,'Hospitalisation Details'!$G$2:$G$2339)</f>
        <v>tier - 2</v>
      </c>
      <c r="O442" s="1" t="str">
        <f>_xlfn.XLOOKUP(A442,'Hospitalisation Details'!$A$2:$A$2339,'Hospitalisation Details'!$H$2:$H$2339)</f>
        <v>tier - 3</v>
      </c>
      <c r="P442" s="1" t="str">
        <f>_xlfn.XLOOKUP(A442,'Hospitalisation Details'!$A$2:$A$2339,'Hospitalisation Details'!$I$2:$I$2339)</f>
        <v>R1013</v>
      </c>
      <c r="Q442" s="75">
        <f>_xlfn.XLOOKUP(A442,'Hospitalisation Details'!$A$2:$A$2339,'Hospitalisation Details'!$M$2:$M$2339)</f>
        <v>53</v>
      </c>
      <c r="R442" s="1" t="str">
        <f t="shared" si="13"/>
        <v>Middle Aged</v>
      </c>
    </row>
    <row r="443" spans="1:18" ht="15.6" x14ac:dyDescent="0.3">
      <c r="A443" s="4" t="s">
        <v>442</v>
      </c>
      <c r="B443" s="1" t="str">
        <f>_xlfn.XLOOKUP(A443,'Customer Names'!$A$2:$A$2336,'Customer Names'!$D$2:$D$2336)</f>
        <v xml:space="preserve"> Peter R</v>
      </c>
      <c r="C443" s="1">
        <f>_xlfn.XLOOKUP(A443,'Midical Examination'!$A$2:$A$2336,'Midical Examination'!$B$2:$B$2336)</f>
        <v>24.984999999999999</v>
      </c>
      <c r="D443" s="1">
        <f>_xlfn.XLOOKUP(A443,'Midical Examination'!$A$2:$A$2336,'Midical Examination'!$C$2:$C$2336)</f>
        <v>4.43</v>
      </c>
      <c r="E443" s="7" t="str">
        <f>_xlfn.XLOOKUP(A443,'Midical Examination'!$A$2:$A$2336,'Midical Examination'!$D$2:$D$2336)</f>
        <v>yes</v>
      </c>
      <c r="F443" s="7" t="str">
        <f>_xlfn.XLOOKUP(A443,'Midical Examination'!$A$2:$A$2336,'Midical Examination'!$E$2:$E$2336)</f>
        <v>No</v>
      </c>
      <c r="G443" s="7" t="str">
        <f>_xlfn.XLOOKUP(A443,'Midical Examination'!$A$2:$A$2336,'Midical Examination'!$F$2:$F$2336)</f>
        <v>Yes</v>
      </c>
      <c r="H443" s="13">
        <f>_xlfn.XLOOKUP(A443,'Midical Examination'!$A$2:$A$2336,'Midical Examination'!$G$2:$G$2336)</f>
        <v>1</v>
      </c>
      <c r="I443" s="7" t="str">
        <f>_xlfn.XLOOKUP(A443,'Midical Examination'!$A$2:$A$2336,'Midical Examination'!$H$2:$H$2336)</f>
        <v>No</v>
      </c>
      <c r="J443" s="1" t="str">
        <f>_xlfn.XLOOKUP(A443,'Midical Examination'!$A$2:$A$2336,'Midical Examination'!$I$2:$I$2336)</f>
        <v>Normal Weight</v>
      </c>
      <c r="K443" s="1" t="str">
        <f t="shared" si="12"/>
        <v>Normal</v>
      </c>
      <c r="L443" s="12">
        <f>_xlfn.XLOOKUP(A443,'Hospitalisation Details'!$A$2:$A$2339,'Hospitalisation Details'!$L$2:$L$2339)</f>
        <v>35649</v>
      </c>
      <c r="M443" s="14">
        <f>_xlfn.XLOOKUP(A443,'Hospitalisation Details'!$A$2:$A$2339,'Hospitalisation Details'!$F$2:$F$2339)</f>
        <v>23241.47</v>
      </c>
      <c r="N443" s="1" t="str">
        <f>_xlfn.XLOOKUP(A443,'Hospitalisation Details'!$A$2:$A$2339,'Hospitalisation Details'!$G$2:$G$2339)</f>
        <v>tier - 2</v>
      </c>
      <c r="O443" s="1" t="str">
        <f>_xlfn.XLOOKUP(A443,'Hospitalisation Details'!$A$2:$A$2339,'Hospitalisation Details'!$H$2:$H$2339)</f>
        <v>tier - 3</v>
      </c>
      <c r="P443" s="1" t="str">
        <f>_xlfn.XLOOKUP(A443,'Hospitalisation Details'!$A$2:$A$2339,'Hospitalisation Details'!$I$2:$I$2339)</f>
        <v>R1018</v>
      </c>
      <c r="Q443" s="75">
        <f>_xlfn.XLOOKUP(A443,'Hospitalisation Details'!$A$2:$A$2339,'Hospitalisation Details'!$M$2:$M$2339)</f>
        <v>25</v>
      </c>
      <c r="R443" s="1" t="str">
        <f t="shared" si="13"/>
        <v>Adult</v>
      </c>
    </row>
    <row r="444" spans="1:18" ht="15.6" x14ac:dyDescent="0.3">
      <c r="A444" s="4" t="s">
        <v>443</v>
      </c>
      <c r="B444" s="1" t="str">
        <f>_xlfn.XLOOKUP(A444,'Customer Names'!$A$2:$A$2336,'Customer Names'!$D$2:$D$2336)</f>
        <v xml:space="preserve"> Johnson K</v>
      </c>
      <c r="C444" s="1">
        <f>_xlfn.XLOOKUP(A444,'Midical Examination'!$A$2:$A$2336,'Midical Examination'!$B$2:$B$2336)</f>
        <v>33.1</v>
      </c>
      <c r="D444" s="1">
        <f>_xlfn.XLOOKUP(A444,'Midical Examination'!$A$2:$A$2336,'Midical Examination'!$C$2:$C$2336)</f>
        <v>5.52</v>
      </c>
      <c r="E444" s="7" t="str">
        <f>_xlfn.XLOOKUP(A444,'Midical Examination'!$A$2:$A$2336,'Midical Examination'!$D$2:$D$2336)</f>
        <v>No</v>
      </c>
      <c r="F444" s="7" t="str">
        <f>_xlfn.XLOOKUP(A444,'Midical Examination'!$A$2:$A$2336,'Midical Examination'!$E$2:$E$2336)</f>
        <v>No</v>
      </c>
      <c r="G444" s="7" t="str">
        <f>_xlfn.XLOOKUP(A444,'Midical Examination'!$A$2:$A$2336,'Midical Examination'!$F$2:$F$2336)</f>
        <v>Yes</v>
      </c>
      <c r="H444" s="13">
        <f>_xlfn.XLOOKUP(A444,'Midical Examination'!$A$2:$A$2336,'Midical Examination'!$G$2:$G$2336)</f>
        <v>1</v>
      </c>
      <c r="I444" s="7" t="str">
        <f>_xlfn.XLOOKUP(A444,'Midical Examination'!$A$2:$A$2336,'Midical Examination'!$H$2:$H$2336)</f>
        <v>No</v>
      </c>
      <c r="J444" s="1" t="str">
        <f>_xlfn.XLOOKUP(A444,'Midical Examination'!$A$2:$A$2336,'Midical Examination'!$I$2:$I$2336)</f>
        <v>Obesity</v>
      </c>
      <c r="K444" s="1" t="str">
        <f t="shared" si="12"/>
        <v>Normal</v>
      </c>
      <c r="L444" s="12">
        <f>_xlfn.XLOOKUP(A444,'Hospitalisation Details'!$A$2:$A$2339,'Hospitalisation Details'!$L$2:$L$2339)</f>
        <v>37969</v>
      </c>
      <c r="M444" s="14">
        <f>_xlfn.XLOOKUP(A444,'Hospitalisation Details'!$A$2:$A$2339,'Hospitalisation Details'!$F$2:$F$2339)</f>
        <v>23082.959999999999</v>
      </c>
      <c r="N444" s="1" t="str">
        <f>_xlfn.XLOOKUP(A444,'Hospitalisation Details'!$A$2:$A$2339,'Hospitalisation Details'!$G$2:$G$2339)</f>
        <v>tier - 2</v>
      </c>
      <c r="O444" s="1" t="str">
        <f>_xlfn.XLOOKUP(A444,'Hospitalisation Details'!$A$2:$A$2339,'Hospitalisation Details'!$H$2:$H$2339)</f>
        <v>tier - 2</v>
      </c>
      <c r="P444" s="1" t="str">
        <f>_xlfn.XLOOKUP(A444,'Hospitalisation Details'!$A$2:$A$2339,'Hospitalisation Details'!$I$2:$I$2339)</f>
        <v>R1011</v>
      </c>
      <c r="Q444" s="75">
        <f>_xlfn.XLOOKUP(A444,'Hospitalisation Details'!$A$2:$A$2339,'Hospitalisation Details'!$M$2:$M$2339)</f>
        <v>19</v>
      </c>
      <c r="R444" s="1" t="str">
        <f t="shared" si="13"/>
        <v>Young</v>
      </c>
    </row>
    <row r="445" spans="1:18" ht="15.6" x14ac:dyDescent="0.3">
      <c r="A445" s="4" t="s">
        <v>444</v>
      </c>
      <c r="B445" s="1" t="str">
        <f>_xlfn.XLOOKUP(A445,'Customer Names'!$A$2:$A$2336,'Customer Names'!$D$2:$D$2336)</f>
        <v xml:space="preserve"> Katherine</v>
      </c>
      <c r="C445" s="1">
        <f>_xlfn.XLOOKUP(A445,'Midical Examination'!$A$2:$A$2336,'Midical Examination'!$B$2:$B$2336)</f>
        <v>27.83</v>
      </c>
      <c r="D445" s="1">
        <f>_xlfn.XLOOKUP(A445,'Midical Examination'!$A$2:$A$2336,'Midical Examination'!$C$2:$C$2336)</f>
        <v>9.1999999999999993</v>
      </c>
      <c r="E445" s="7" t="str">
        <f>_xlfn.XLOOKUP(A445,'Midical Examination'!$A$2:$A$2336,'Midical Examination'!$D$2:$D$2336)</f>
        <v>yes</v>
      </c>
      <c r="F445" s="7" t="str">
        <f>_xlfn.XLOOKUP(A445,'Midical Examination'!$A$2:$A$2336,'Midical Examination'!$E$2:$E$2336)</f>
        <v>No</v>
      </c>
      <c r="G445" s="7" t="str">
        <f>_xlfn.XLOOKUP(A445,'Midical Examination'!$A$2:$A$2336,'Midical Examination'!$F$2:$F$2336)</f>
        <v>No</v>
      </c>
      <c r="H445" s="13">
        <f>_xlfn.XLOOKUP(A445,'Midical Examination'!$A$2:$A$2336,'Midical Examination'!$G$2:$G$2336)</f>
        <v>1</v>
      </c>
      <c r="I445" s="7" t="str">
        <f>_xlfn.XLOOKUP(A445,'Midical Examination'!$A$2:$A$2336,'Midical Examination'!$H$2:$H$2336)</f>
        <v>yes</v>
      </c>
      <c r="J445" s="1" t="str">
        <f>_xlfn.XLOOKUP(A445,'Midical Examination'!$A$2:$A$2336,'Midical Examination'!$I$2:$I$2336)</f>
        <v>Overweight</v>
      </c>
      <c r="K445" s="1" t="str">
        <f t="shared" si="12"/>
        <v>Diabetic</v>
      </c>
      <c r="L445" s="12">
        <f>_xlfn.XLOOKUP(A445,'Hospitalisation Details'!$A$2:$A$2339,'Hospitalisation Details'!$L$2:$L$2339)</f>
        <v>27646</v>
      </c>
      <c r="M445" s="14">
        <f>_xlfn.XLOOKUP(A445,'Hospitalisation Details'!$A$2:$A$2339,'Hospitalisation Details'!$F$2:$F$2339)</f>
        <v>23065.42</v>
      </c>
      <c r="N445" s="1" t="str">
        <f>_xlfn.XLOOKUP(A445,'Hospitalisation Details'!$A$2:$A$2339,'Hospitalisation Details'!$G$2:$G$2339)</f>
        <v>tier - 2</v>
      </c>
      <c r="O445" s="1" t="str">
        <f>_xlfn.XLOOKUP(A445,'Hospitalisation Details'!$A$2:$A$2339,'Hospitalisation Details'!$H$2:$H$2339)</f>
        <v>tier - 2</v>
      </c>
      <c r="P445" s="1" t="str">
        <f>_xlfn.XLOOKUP(A445,'Hospitalisation Details'!$A$2:$A$2339,'Hospitalisation Details'!$I$2:$I$2339)</f>
        <v>R1013</v>
      </c>
      <c r="Q445" s="75">
        <f>_xlfn.XLOOKUP(A445,'Hospitalisation Details'!$A$2:$A$2339,'Hospitalisation Details'!$M$2:$M$2339)</f>
        <v>47</v>
      </c>
      <c r="R445" s="1" t="str">
        <f t="shared" si="13"/>
        <v>Middle Aged</v>
      </c>
    </row>
    <row r="446" spans="1:18" ht="15.6" x14ac:dyDescent="0.3">
      <c r="A446" s="4" t="s">
        <v>445</v>
      </c>
      <c r="B446" s="1" t="str">
        <f>_xlfn.XLOOKUP(A446,'Customer Names'!$A$2:$A$2336,'Customer Names'!$D$2:$D$2336)</f>
        <v xml:space="preserve"> Lynda</v>
      </c>
      <c r="C446" s="1">
        <f>_xlfn.XLOOKUP(A446,'Midical Examination'!$A$2:$A$2336,'Midical Examination'!$B$2:$B$2336)</f>
        <v>30.875</v>
      </c>
      <c r="D446" s="1">
        <f>_xlfn.XLOOKUP(A446,'Midical Examination'!$A$2:$A$2336,'Midical Examination'!$C$2:$C$2336)</f>
        <v>10.97</v>
      </c>
      <c r="E446" s="7" t="str">
        <f>_xlfn.XLOOKUP(A446,'Midical Examination'!$A$2:$A$2336,'Midical Examination'!$D$2:$D$2336)</f>
        <v>yes</v>
      </c>
      <c r="F446" s="7" t="str">
        <f>_xlfn.XLOOKUP(A446,'Midical Examination'!$A$2:$A$2336,'Midical Examination'!$E$2:$E$2336)</f>
        <v>No</v>
      </c>
      <c r="G446" s="7" t="str">
        <f>_xlfn.XLOOKUP(A446,'Midical Examination'!$A$2:$A$2336,'Midical Examination'!$F$2:$F$2336)</f>
        <v>No</v>
      </c>
      <c r="H446" s="13">
        <f>_xlfn.XLOOKUP(A446,'Midical Examination'!$A$2:$A$2336,'Midical Examination'!$G$2:$G$2336)</f>
        <v>2</v>
      </c>
      <c r="I446" s="7" t="str">
        <f>_xlfn.XLOOKUP(A446,'Midical Examination'!$A$2:$A$2336,'Midical Examination'!$H$2:$H$2336)</f>
        <v>No</v>
      </c>
      <c r="J446" s="1" t="str">
        <f>_xlfn.XLOOKUP(A446,'Midical Examination'!$A$2:$A$2336,'Midical Examination'!$I$2:$I$2336)</f>
        <v>Obesity</v>
      </c>
      <c r="K446" s="1" t="str">
        <f t="shared" si="12"/>
        <v>Diabetic</v>
      </c>
      <c r="L446" s="12">
        <f>_xlfn.XLOOKUP(A446,'Hospitalisation Details'!$A$2:$A$2339,'Hospitalisation Details'!$L$2:$L$2339)</f>
        <v>25881</v>
      </c>
      <c r="M446" s="14">
        <f>_xlfn.XLOOKUP(A446,'Hospitalisation Details'!$A$2:$A$2339,'Hospitalisation Details'!$F$2:$F$2339)</f>
        <v>23045.57</v>
      </c>
      <c r="N446" s="1" t="str">
        <f>_xlfn.XLOOKUP(A446,'Hospitalisation Details'!$A$2:$A$2339,'Hospitalisation Details'!$G$2:$G$2339)</f>
        <v>tier - 2</v>
      </c>
      <c r="O446" s="1" t="str">
        <f>_xlfn.XLOOKUP(A446,'Hospitalisation Details'!$A$2:$A$2339,'Hospitalisation Details'!$H$2:$H$2339)</f>
        <v>tier - 2</v>
      </c>
      <c r="P446" s="1" t="str">
        <f>_xlfn.XLOOKUP(A446,'Hospitalisation Details'!$A$2:$A$2339,'Hospitalisation Details'!$I$2:$I$2339)</f>
        <v>R1024</v>
      </c>
      <c r="Q446" s="75">
        <f>_xlfn.XLOOKUP(A446,'Hospitalisation Details'!$A$2:$A$2339,'Hospitalisation Details'!$M$2:$M$2339)</f>
        <v>52</v>
      </c>
      <c r="R446" s="1" t="str">
        <f t="shared" si="13"/>
        <v>Middle Aged</v>
      </c>
    </row>
    <row r="447" spans="1:18" ht="15.6" x14ac:dyDescent="0.3">
      <c r="A447" s="4" t="s">
        <v>446</v>
      </c>
      <c r="B447" s="1" t="str">
        <f>_xlfn.XLOOKUP(A447,'Customer Names'!$A$2:$A$2336,'Customer Names'!$D$2:$D$2336)</f>
        <v xml:space="preserve"> Anthony</v>
      </c>
      <c r="C447" s="1">
        <f>_xlfn.XLOOKUP(A447,'Midical Examination'!$A$2:$A$2336,'Midical Examination'!$B$2:$B$2336)</f>
        <v>27.265000000000001</v>
      </c>
      <c r="D447" s="1">
        <f>_xlfn.XLOOKUP(A447,'Midical Examination'!$A$2:$A$2336,'Midical Examination'!$C$2:$C$2336)</f>
        <v>4.25</v>
      </c>
      <c r="E447" s="7" t="str">
        <f>_xlfn.XLOOKUP(A447,'Midical Examination'!$A$2:$A$2336,'Midical Examination'!$D$2:$D$2336)</f>
        <v>No</v>
      </c>
      <c r="F447" s="7" t="str">
        <f>_xlfn.XLOOKUP(A447,'Midical Examination'!$A$2:$A$2336,'Midical Examination'!$E$2:$E$2336)</f>
        <v>No</v>
      </c>
      <c r="G447" s="7" t="str">
        <f>_xlfn.XLOOKUP(A447,'Midical Examination'!$A$2:$A$2336,'Midical Examination'!$F$2:$F$2336)</f>
        <v>Yes</v>
      </c>
      <c r="H447" s="13">
        <f>_xlfn.XLOOKUP(A447,'Midical Examination'!$A$2:$A$2336,'Midical Examination'!$G$2:$G$2336)</f>
        <v>1</v>
      </c>
      <c r="I447" s="7" t="str">
        <f>_xlfn.XLOOKUP(A447,'Midical Examination'!$A$2:$A$2336,'Midical Examination'!$H$2:$H$2336)</f>
        <v>No</v>
      </c>
      <c r="J447" s="1" t="str">
        <f>_xlfn.XLOOKUP(A447,'Midical Examination'!$A$2:$A$2336,'Midical Examination'!$I$2:$I$2336)</f>
        <v>Overweight</v>
      </c>
      <c r="K447" s="1" t="str">
        <f t="shared" si="12"/>
        <v>Normal</v>
      </c>
      <c r="L447" s="12">
        <f>_xlfn.XLOOKUP(A447,'Hospitalisation Details'!$A$2:$A$2339,'Hospitalisation Details'!$L$2:$L$2339)</f>
        <v>37827</v>
      </c>
      <c r="M447" s="14">
        <f>_xlfn.XLOOKUP(A447,'Hospitalisation Details'!$A$2:$A$2339,'Hospitalisation Details'!$F$2:$F$2339)</f>
        <v>22493.66</v>
      </c>
      <c r="N447" s="1" t="str">
        <f>_xlfn.XLOOKUP(A447,'Hospitalisation Details'!$A$2:$A$2339,'Hospitalisation Details'!$G$2:$G$2339)</f>
        <v>tier - 2</v>
      </c>
      <c r="O447" s="1" t="str">
        <f>_xlfn.XLOOKUP(A447,'Hospitalisation Details'!$A$2:$A$2339,'Hospitalisation Details'!$H$2:$H$2339)</f>
        <v>tier - 1</v>
      </c>
      <c r="P447" s="1" t="str">
        <f>_xlfn.XLOOKUP(A447,'Hospitalisation Details'!$A$2:$A$2339,'Hospitalisation Details'!$I$2:$I$2339)</f>
        <v>R1012</v>
      </c>
      <c r="Q447" s="75">
        <f>_xlfn.XLOOKUP(A447,'Hospitalisation Details'!$A$2:$A$2339,'Hospitalisation Details'!$M$2:$M$2339)</f>
        <v>19</v>
      </c>
      <c r="R447" s="1" t="str">
        <f t="shared" si="13"/>
        <v>Young</v>
      </c>
    </row>
    <row r="448" spans="1:18" ht="15.6" x14ac:dyDescent="0.3">
      <c r="A448" s="4" t="s">
        <v>447</v>
      </c>
      <c r="B448" s="1" t="str">
        <f>_xlfn.XLOOKUP(A448,'Customer Names'!$A$2:$A$2336,'Customer Names'!$D$2:$D$2336)</f>
        <v xml:space="preserve"> Linnea C</v>
      </c>
      <c r="C448" s="1">
        <f>_xlfn.XLOOKUP(A448,'Midical Examination'!$A$2:$A$2336,'Midical Examination'!$B$2:$B$2336)</f>
        <v>26.7</v>
      </c>
      <c r="D448" s="1">
        <f>_xlfn.XLOOKUP(A448,'Midical Examination'!$A$2:$A$2336,'Midical Examination'!$C$2:$C$2336)</f>
        <v>5.23</v>
      </c>
      <c r="E448" s="7" t="str">
        <f>_xlfn.XLOOKUP(A448,'Midical Examination'!$A$2:$A$2336,'Midical Examination'!$D$2:$D$2336)</f>
        <v>No</v>
      </c>
      <c r="F448" s="7" t="str">
        <f>_xlfn.XLOOKUP(A448,'Midical Examination'!$A$2:$A$2336,'Midical Examination'!$E$2:$E$2336)</f>
        <v>No</v>
      </c>
      <c r="G448" s="7" t="str">
        <f>_xlfn.XLOOKUP(A448,'Midical Examination'!$A$2:$A$2336,'Midical Examination'!$F$2:$F$2336)</f>
        <v>Yes</v>
      </c>
      <c r="H448" s="13">
        <f>_xlfn.XLOOKUP(A448,'Midical Examination'!$A$2:$A$2336,'Midical Examination'!$G$2:$G$2336)</f>
        <v>1</v>
      </c>
      <c r="I448" s="7" t="str">
        <f>_xlfn.XLOOKUP(A448,'Midical Examination'!$A$2:$A$2336,'Midical Examination'!$H$2:$H$2336)</f>
        <v>yes</v>
      </c>
      <c r="J448" s="1" t="str">
        <f>_xlfn.XLOOKUP(A448,'Midical Examination'!$A$2:$A$2336,'Midical Examination'!$I$2:$I$2336)</f>
        <v>Overweight</v>
      </c>
      <c r="K448" s="1" t="str">
        <f t="shared" si="12"/>
        <v>Normal</v>
      </c>
      <c r="L448" s="12">
        <f>_xlfn.XLOOKUP(A448,'Hospitalisation Details'!$A$2:$A$2339,'Hospitalisation Details'!$L$2:$L$2339)</f>
        <v>29173</v>
      </c>
      <c r="M448" s="14">
        <f>_xlfn.XLOOKUP(A448,'Hospitalisation Details'!$A$2:$A$2339,'Hospitalisation Details'!$F$2:$F$2339)</f>
        <v>22478.6</v>
      </c>
      <c r="N448" s="1" t="str">
        <f>_xlfn.XLOOKUP(A448,'Hospitalisation Details'!$A$2:$A$2339,'Hospitalisation Details'!$G$2:$G$2339)</f>
        <v>tier - 3</v>
      </c>
      <c r="O448" s="1" t="str">
        <f>_xlfn.XLOOKUP(A448,'Hospitalisation Details'!$A$2:$A$2339,'Hospitalisation Details'!$H$2:$H$2339)</f>
        <v>tier - 2</v>
      </c>
      <c r="P448" s="1" t="str">
        <f>_xlfn.XLOOKUP(A448,'Hospitalisation Details'!$A$2:$A$2339,'Hospitalisation Details'!$I$2:$I$2339)</f>
        <v>R1011</v>
      </c>
      <c r="Q448" s="75">
        <f>_xlfn.XLOOKUP(A448,'Hospitalisation Details'!$A$2:$A$2339,'Hospitalisation Details'!$M$2:$M$2339)</f>
        <v>43</v>
      </c>
      <c r="R448" s="1" t="str">
        <f t="shared" si="13"/>
        <v>Middle Aged</v>
      </c>
    </row>
    <row r="449" spans="1:18" ht="15.6" x14ac:dyDescent="0.3">
      <c r="A449" s="4" t="s">
        <v>448</v>
      </c>
      <c r="B449" s="1" t="str">
        <f>_xlfn.XLOOKUP(A449,'Customer Names'!$A$2:$A$2336,'Customer Names'!$D$2:$D$2336)</f>
        <v xml:space="preserve"> Massimiliano A</v>
      </c>
      <c r="C449" s="1">
        <f>_xlfn.XLOOKUP(A449,'Midical Examination'!$A$2:$A$2336,'Midical Examination'!$B$2:$B$2336)</f>
        <v>29.925000000000001</v>
      </c>
      <c r="D449" s="1">
        <f>_xlfn.XLOOKUP(A449,'Midical Examination'!$A$2:$A$2336,'Midical Examination'!$C$2:$C$2336)</f>
        <v>5.96</v>
      </c>
      <c r="E449" s="7" t="str">
        <f>_xlfn.XLOOKUP(A449,'Midical Examination'!$A$2:$A$2336,'Midical Examination'!$D$2:$D$2336)</f>
        <v>yes</v>
      </c>
      <c r="F449" s="7" t="str">
        <f>_xlfn.XLOOKUP(A449,'Midical Examination'!$A$2:$A$2336,'Midical Examination'!$E$2:$E$2336)</f>
        <v>No</v>
      </c>
      <c r="G449" s="7" t="str">
        <f>_xlfn.XLOOKUP(A449,'Midical Examination'!$A$2:$A$2336,'Midical Examination'!$F$2:$F$2336)</f>
        <v>Yes</v>
      </c>
      <c r="H449" s="13">
        <f>_xlfn.XLOOKUP(A449,'Midical Examination'!$A$2:$A$2336,'Midical Examination'!$G$2:$G$2336)</f>
        <v>1</v>
      </c>
      <c r="I449" s="7" t="str">
        <f>_xlfn.XLOOKUP(A449,'Midical Examination'!$A$2:$A$2336,'Midical Examination'!$H$2:$H$2336)</f>
        <v>yes</v>
      </c>
      <c r="J449" s="1" t="str">
        <f>_xlfn.XLOOKUP(A449,'Midical Examination'!$A$2:$A$2336,'Midical Examination'!$I$2:$I$2336)</f>
        <v>Overweight</v>
      </c>
      <c r="K449" s="1" t="str">
        <f t="shared" si="12"/>
        <v>Pre-Diabetic</v>
      </c>
      <c r="L449" s="12">
        <f>_xlfn.XLOOKUP(A449,'Hospitalisation Details'!$A$2:$A$2339,'Hospitalisation Details'!$L$2:$L$2339)</f>
        <v>30671</v>
      </c>
      <c r="M449" s="14">
        <f>_xlfn.XLOOKUP(A449,'Hospitalisation Details'!$A$2:$A$2339,'Hospitalisation Details'!$F$2:$F$2339)</f>
        <v>22462.04</v>
      </c>
      <c r="N449" s="1" t="str">
        <f>_xlfn.XLOOKUP(A449,'Hospitalisation Details'!$A$2:$A$2339,'Hospitalisation Details'!$G$2:$G$2339)</f>
        <v>tier - 3</v>
      </c>
      <c r="O449" s="1" t="str">
        <f>_xlfn.XLOOKUP(A449,'Hospitalisation Details'!$A$2:$A$2339,'Hospitalisation Details'!$H$2:$H$2339)</f>
        <v>tier - 1</v>
      </c>
      <c r="P449" s="1" t="str">
        <f>_xlfn.XLOOKUP(A449,'Hospitalisation Details'!$A$2:$A$2339,'Hospitalisation Details'!$I$2:$I$2339)</f>
        <v>R1019</v>
      </c>
      <c r="Q449" s="75">
        <f>_xlfn.XLOOKUP(A449,'Hospitalisation Details'!$A$2:$A$2339,'Hospitalisation Details'!$M$2:$M$2339)</f>
        <v>39</v>
      </c>
      <c r="R449" s="1" t="str">
        <f t="shared" si="13"/>
        <v>Adult</v>
      </c>
    </row>
    <row r="450" spans="1:18" ht="15.6" x14ac:dyDescent="0.3">
      <c r="A450" s="4" t="s">
        <v>449</v>
      </c>
      <c r="B450" s="1" t="str">
        <f>_xlfn.XLOOKUP(A450,'Customer Names'!$A$2:$A$2336,'Customer Names'!$D$2:$D$2336)</f>
        <v xml:space="preserve"> James M</v>
      </c>
      <c r="C450" s="1">
        <f>_xlfn.XLOOKUP(A450,'Midical Examination'!$A$2:$A$2336,'Midical Examination'!$B$2:$B$2336)</f>
        <v>19.95</v>
      </c>
      <c r="D450" s="1">
        <f>_xlfn.XLOOKUP(A450,'Midical Examination'!$A$2:$A$2336,'Midical Examination'!$C$2:$C$2336)</f>
        <v>4.29</v>
      </c>
      <c r="E450" s="7" t="str">
        <f>_xlfn.XLOOKUP(A450,'Midical Examination'!$A$2:$A$2336,'Midical Examination'!$D$2:$D$2336)</f>
        <v>yes</v>
      </c>
      <c r="F450" s="7" t="str">
        <f>_xlfn.XLOOKUP(A450,'Midical Examination'!$A$2:$A$2336,'Midical Examination'!$E$2:$E$2336)</f>
        <v>No</v>
      </c>
      <c r="G450" s="7" t="str">
        <f>_xlfn.XLOOKUP(A450,'Midical Examination'!$A$2:$A$2336,'Midical Examination'!$F$2:$F$2336)</f>
        <v>No</v>
      </c>
      <c r="H450" s="13">
        <f>_xlfn.XLOOKUP(A450,'Midical Examination'!$A$2:$A$2336,'Midical Examination'!$G$2:$G$2336)</f>
        <v>2</v>
      </c>
      <c r="I450" s="7" t="str">
        <f>_xlfn.XLOOKUP(A450,'Midical Examination'!$A$2:$A$2336,'Midical Examination'!$H$2:$H$2336)</f>
        <v>yes</v>
      </c>
      <c r="J450" s="1" t="str">
        <f>_xlfn.XLOOKUP(A450,'Midical Examination'!$A$2:$A$2336,'Midical Examination'!$I$2:$I$2336)</f>
        <v>Normal Weight</v>
      </c>
      <c r="K450" s="1" t="str">
        <f t="shared" si="12"/>
        <v>Normal</v>
      </c>
      <c r="L450" s="12">
        <f>_xlfn.XLOOKUP(A450,'Hospitalisation Details'!$A$2:$A$2339,'Hospitalisation Details'!$L$2:$L$2339)</f>
        <v>24337</v>
      </c>
      <c r="M450" s="14">
        <f>_xlfn.XLOOKUP(A450,'Hospitalisation Details'!$A$2:$A$2339,'Hospitalisation Details'!$F$2:$F$2339)</f>
        <v>22412.65</v>
      </c>
      <c r="N450" s="1" t="str">
        <f>_xlfn.XLOOKUP(A450,'Hospitalisation Details'!$A$2:$A$2339,'Hospitalisation Details'!$G$2:$G$2339)</f>
        <v>tier - 3</v>
      </c>
      <c r="O450" s="1" t="str">
        <f>_xlfn.XLOOKUP(A450,'Hospitalisation Details'!$A$2:$A$2339,'Hospitalisation Details'!$H$2:$H$2339)</f>
        <v>tier - 3</v>
      </c>
      <c r="P450" s="1" t="str">
        <f>_xlfn.XLOOKUP(A450,'Hospitalisation Details'!$A$2:$A$2339,'Hospitalisation Details'!$I$2:$I$2339)</f>
        <v>R1014</v>
      </c>
      <c r="Q450" s="75">
        <f>_xlfn.XLOOKUP(A450,'Hospitalisation Details'!$A$2:$A$2339,'Hospitalisation Details'!$M$2:$M$2339)</f>
        <v>56</v>
      </c>
      <c r="R450" s="1" t="str">
        <f t="shared" si="13"/>
        <v>Middle Aged</v>
      </c>
    </row>
    <row r="451" spans="1:18" ht="15.6" x14ac:dyDescent="0.3">
      <c r="A451" s="4" t="s">
        <v>450</v>
      </c>
      <c r="B451" s="1" t="str">
        <f>_xlfn.XLOOKUP(A451,'Customer Names'!$A$2:$A$2336,'Customer Names'!$D$2:$D$2336)</f>
        <v xml:space="preserve"> Lauren</v>
      </c>
      <c r="C451" s="1">
        <f>_xlfn.XLOOKUP(A451,'Midical Examination'!$A$2:$A$2336,'Midical Examination'!$B$2:$B$2336)</f>
        <v>24.225000000000001</v>
      </c>
      <c r="D451" s="1">
        <f>_xlfn.XLOOKUP(A451,'Midical Examination'!$A$2:$A$2336,'Midical Examination'!$C$2:$C$2336)</f>
        <v>4.09</v>
      </c>
      <c r="E451" s="7" t="str">
        <f>_xlfn.XLOOKUP(A451,'Midical Examination'!$A$2:$A$2336,'Midical Examination'!$D$2:$D$2336)</f>
        <v>No</v>
      </c>
      <c r="F451" s="7" t="str">
        <f>_xlfn.XLOOKUP(A451,'Midical Examination'!$A$2:$A$2336,'Midical Examination'!$E$2:$E$2336)</f>
        <v>No</v>
      </c>
      <c r="G451" s="7" t="str">
        <f>_xlfn.XLOOKUP(A451,'Midical Examination'!$A$2:$A$2336,'Midical Examination'!$F$2:$F$2336)</f>
        <v>No</v>
      </c>
      <c r="H451" s="13">
        <f>_xlfn.XLOOKUP(A451,'Midical Examination'!$A$2:$A$2336,'Midical Examination'!$G$2:$G$2336)</f>
        <v>0</v>
      </c>
      <c r="I451" s="7" t="str">
        <f>_xlfn.XLOOKUP(A451,'Midical Examination'!$A$2:$A$2336,'Midical Examination'!$H$2:$H$2336)</f>
        <v>No</v>
      </c>
      <c r="J451" s="1" t="str">
        <f>_xlfn.XLOOKUP(A451,'Midical Examination'!$A$2:$A$2336,'Midical Examination'!$I$2:$I$2336)</f>
        <v>Normal Weight</v>
      </c>
      <c r="K451" s="1" t="str">
        <f t="shared" ref="K451:K514" si="14">IF(D451&lt;5.7, "Normal", IF(D451&lt;6.5,"Pre-Diabetic", "Diabetic"))</f>
        <v>Normal</v>
      </c>
      <c r="L451" s="12">
        <f>_xlfn.XLOOKUP(A451,'Hospitalisation Details'!$A$2:$A$2339,'Hospitalisation Details'!$L$2:$L$2339)</f>
        <v>36398</v>
      </c>
      <c r="M451" s="14">
        <f>_xlfn.XLOOKUP(A451,'Hospitalisation Details'!$A$2:$A$2339,'Hospitalisation Details'!$F$2:$F$2339)</f>
        <v>22395.74</v>
      </c>
      <c r="N451" s="1" t="str">
        <f>_xlfn.XLOOKUP(A451,'Hospitalisation Details'!$A$2:$A$2339,'Hospitalisation Details'!$G$2:$G$2339)</f>
        <v>tier - 3</v>
      </c>
      <c r="O451" s="1" t="str">
        <f>_xlfn.XLOOKUP(A451,'Hospitalisation Details'!$A$2:$A$2339,'Hospitalisation Details'!$H$2:$H$2339)</f>
        <v>tier - 2</v>
      </c>
      <c r="P451" s="1" t="str">
        <f>_xlfn.XLOOKUP(A451,'Hospitalisation Details'!$A$2:$A$2339,'Hospitalisation Details'!$I$2:$I$2339)</f>
        <v>R1024</v>
      </c>
      <c r="Q451" s="75">
        <f>_xlfn.XLOOKUP(A451,'Hospitalisation Details'!$A$2:$A$2339,'Hospitalisation Details'!$M$2:$M$2339)</f>
        <v>23</v>
      </c>
      <c r="R451" s="1" t="str">
        <f t="shared" ref="R451:R514" si="15">IF(Q451&lt;20, "Young",IF(Q451&lt;40,"Adult",IF(Q451&lt;60, "Middle Aged", "Senior")))</f>
        <v>Adult</v>
      </c>
    </row>
    <row r="452" spans="1:18" ht="15.6" x14ac:dyDescent="0.3">
      <c r="A452" s="4" t="s">
        <v>451</v>
      </c>
      <c r="B452" s="1" t="str">
        <f>_xlfn.XLOOKUP(A452,'Customer Names'!$A$2:$A$2336,'Customer Names'!$D$2:$D$2336)</f>
        <v xml:space="preserve"> Michele V</v>
      </c>
      <c r="C452" s="1">
        <f>_xlfn.XLOOKUP(A452,'Midical Examination'!$A$2:$A$2336,'Midical Examination'!$B$2:$B$2336)</f>
        <v>28.12</v>
      </c>
      <c r="D452" s="1">
        <f>_xlfn.XLOOKUP(A452,'Midical Examination'!$A$2:$A$2336,'Midical Examination'!$C$2:$C$2336)</f>
        <v>4.88</v>
      </c>
      <c r="E452" s="7" t="str">
        <f>_xlfn.XLOOKUP(A452,'Midical Examination'!$A$2:$A$2336,'Midical Examination'!$D$2:$D$2336)</f>
        <v>No</v>
      </c>
      <c r="F452" s="7" t="str">
        <f>_xlfn.XLOOKUP(A452,'Midical Examination'!$A$2:$A$2336,'Midical Examination'!$E$2:$E$2336)</f>
        <v>No</v>
      </c>
      <c r="G452" s="7" t="str">
        <f>_xlfn.XLOOKUP(A452,'Midical Examination'!$A$2:$A$2336,'Midical Examination'!$F$2:$F$2336)</f>
        <v>No</v>
      </c>
      <c r="H452" s="13">
        <f>_xlfn.XLOOKUP(A452,'Midical Examination'!$A$2:$A$2336,'Midical Examination'!$G$2:$G$2336)</f>
        <v>0</v>
      </c>
      <c r="I452" s="7" t="str">
        <f>_xlfn.XLOOKUP(A452,'Midical Examination'!$A$2:$A$2336,'Midical Examination'!$H$2:$H$2336)</f>
        <v>yes</v>
      </c>
      <c r="J452" s="1" t="str">
        <f>_xlfn.XLOOKUP(A452,'Midical Examination'!$A$2:$A$2336,'Midical Examination'!$I$2:$I$2336)</f>
        <v>Overweight</v>
      </c>
      <c r="K452" s="1" t="str">
        <f t="shared" si="14"/>
        <v>Normal</v>
      </c>
      <c r="L452" s="12">
        <f>_xlfn.XLOOKUP(A452,'Hospitalisation Details'!$A$2:$A$2339,'Hospitalisation Details'!$L$2:$L$2339)</f>
        <v>30312</v>
      </c>
      <c r="M452" s="14">
        <f>_xlfn.XLOOKUP(A452,'Hospitalisation Details'!$A$2:$A$2339,'Hospitalisation Details'!$F$2:$F$2339)</f>
        <v>22331.57</v>
      </c>
      <c r="N452" s="1" t="str">
        <f>_xlfn.XLOOKUP(A452,'Hospitalisation Details'!$A$2:$A$2339,'Hospitalisation Details'!$G$2:$G$2339)</f>
        <v>tier - 2</v>
      </c>
      <c r="O452" s="1" t="str">
        <f>_xlfn.XLOOKUP(A452,'Hospitalisation Details'!$A$2:$A$2339,'Hospitalisation Details'!$H$2:$H$2339)</f>
        <v>tier - 3</v>
      </c>
      <c r="P452" s="1" t="str">
        <f>_xlfn.XLOOKUP(A452,'Hospitalisation Details'!$A$2:$A$2339,'Hospitalisation Details'!$I$2:$I$2339)</f>
        <v>R1024</v>
      </c>
      <c r="Q452" s="75">
        <f>_xlfn.XLOOKUP(A452,'Hospitalisation Details'!$A$2:$A$2339,'Hospitalisation Details'!$M$2:$M$2339)</f>
        <v>40</v>
      </c>
      <c r="R452" s="1" t="str">
        <f t="shared" si="15"/>
        <v>Middle Aged</v>
      </c>
    </row>
    <row r="453" spans="1:18" ht="15.6" x14ac:dyDescent="0.3">
      <c r="A453" s="4" t="s">
        <v>452</v>
      </c>
      <c r="B453" s="1" t="str">
        <f>_xlfn.XLOOKUP(A453,'Customer Names'!$A$2:$A$2336,'Customer Names'!$D$2:$D$2336)</f>
        <v xml:space="preserve"> Xiao</v>
      </c>
      <c r="C453" s="1">
        <f>_xlfn.XLOOKUP(A453,'Midical Examination'!$A$2:$A$2336,'Midical Examination'!$B$2:$B$2336)</f>
        <v>23.21</v>
      </c>
      <c r="D453" s="1">
        <f>_xlfn.XLOOKUP(A453,'Midical Examination'!$A$2:$A$2336,'Midical Examination'!$C$2:$C$2336)</f>
        <v>6.76</v>
      </c>
      <c r="E453" s="7" t="str">
        <f>_xlfn.XLOOKUP(A453,'Midical Examination'!$A$2:$A$2336,'Midical Examination'!$D$2:$D$2336)</f>
        <v>No</v>
      </c>
      <c r="F453" s="7" t="str">
        <f>_xlfn.XLOOKUP(A453,'Midical Examination'!$A$2:$A$2336,'Midical Examination'!$E$2:$E$2336)</f>
        <v>No</v>
      </c>
      <c r="G453" s="7" t="str">
        <f>_xlfn.XLOOKUP(A453,'Midical Examination'!$A$2:$A$2336,'Midical Examination'!$F$2:$F$2336)</f>
        <v>No</v>
      </c>
      <c r="H453" s="13">
        <f>_xlfn.XLOOKUP(A453,'Midical Examination'!$A$2:$A$2336,'Midical Examination'!$G$2:$G$2336)</f>
        <v>0</v>
      </c>
      <c r="I453" s="7" t="str">
        <f>_xlfn.XLOOKUP(A453,'Midical Examination'!$A$2:$A$2336,'Midical Examination'!$H$2:$H$2336)</f>
        <v>yes</v>
      </c>
      <c r="J453" s="1" t="str">
        <f>_xlfn.XLOOKUP(A453,'Midical Examination'!$A$2:$A$2336,'Midical Examination'!$I$2:$I$2336)</f>
        <v>Normal Weight</v>
      </c>
      <c r="K453" s="1" t="str">
        <f t="shared" si="14"/>
        <v>Diabetic</v>
      </c>
      <c r="L453" s="12">
        <f>_xlfn.XLOOKUP(A453,'Hospitalisation Details'!$A$2:$A$2339,'Hospitalisation Details'!$L$2:$L$2339)</f>
        <v>26100</v>
      </c>
      <c r="M453" s="14">
        <f>_xlfn.XLOOKUP(A453,'Hospitalisation Details'!$A$2:$A$2339,'Hospitalisation Details'!$F$2:$F$2339)</f>
        <v>22218.11</v>
      </c>
      <c r="N453" s="1" t="str">
        <f>_xlfn.XLOOKUP(A453,'Hospitalisation Details'!$A$2:$A$2339,'Hospitalisation Details'!$G$2:$G$2339)</f>
        <v>tier - 2</v>
      </c>
      <c r="O453" s="1" t="str">
        <f>_xlfn.XLOOKUP(A453,'Hospitalisation Details'!$A$2:$A$2339,'Hospitalisation Details'!$H$2:$H$2339)</f>
        <v>tier - 3</v>
      </c>
      <c r="P453" s="1" t="str">
        <f>_xlfn.XLOOKUP(A453,'Hospitalisation Details'!$A$2:$A$2339,'Hospitalisation Details'!$I$2:$I$2339)</f>
        <v>R1013</v>
      </c>
      <c r="Q453" s="75">
        <f>_xlfn.XLOOKUP(A453,'Hospitalisation Details'!$A$2:$A$2339,'Hospitalisation Details'!$M$2:$M$2339)</f>
        <v>51</v>
      </c>
      <c r="R453" s="1" t="str">
        <f t="shared" si="15"/>
        <v>Middle Aged</v>
      </c>
    </row>
    <row r="454" spans="1:18" ht="15.6" x14ac:dyDescent="0.3">
      <c r="A454" s="4" t="s">
        <v>453</v>
      </c>
      <c r="B454" s="1" t="str">
        <f>_xlfn.XLOOKUP(A454,'Customer Names'!$A$2:$A$2336,'Customer Names'!$D$2:$D$2336)</f>
        <v xml:space="preserve"> Harper L</v>
      </c>
      <c r="C454" s="1">
        <f>_xlfn.XLOOKUP(A454,'Midical Examination'!$A$2:$A$2336,'Midical Examination'!$B$2:$B$2336)</f>
        <v>23.98</v>
      </c>
      <c r="D454" s="1">
        <f>_xlfn.XLOOKUP(A454,'Midical Examination'!$A$2:$A$2336,'Midical Examination'!$C$2:$C$2336)</f>
        <v>10.67</v>
      </c>
      <c r="E454" s="7" t="str">
        <f>_xlfn.XLOOKUP(A454,'Midical Examination'!$A$2:$A$2336,'Midical Examination'!$D$2:$D$2336)</f>
        <v>No</v>
      </c>
      <c r="F454" s="7" t="str">
        <f>_xlfn.XLOOKUP(A454,'Midical Examination'!$A$2:$A$2336,'Midical Examination'!$E$2:$E$2336)</f>
        <v>No</v>
      </c>
      <c r="G454" s="7" t="str">
        <f>_xlfn.XLOOKUP(A454,'Midical Examination'!$A$2:$A$2336,'Midical Examination'!$F$2:$F$2336)</f>
        <v>No</v>
      </c>
      <c r="H454" s="13">
        <f>_xlfn.XLOOKUP(A454,'Midical Examination'!$A$2:$A$2336,'Midical Examination'!$G$2:$G$2336)</f>
        <v>0</v>
      </c>
      <c r="I454" s="7" t="str">
        <f>_xlfn.XLOOKUP(A454,'Midical Examination'!$A$2:$A$2336,'Midical Examination'!$H$2:$H$2336)</f>
        <v>No</v>
      </c>
      <c r="J454" s="1" t="str">
        <f>_xlfn.XLOOKUP(A454,'Midical Examination'!$A$2:$A$2336,'Midical Examination'!$I$2:$I$2336)</f>
        <v>Normal Weight</v>
      </c>
      <c r="K454" s="1" t="str">
        <f t="shared" si="14"/>
        <v>Diabetic</v>
      </c>
      <c r="L454" s="12">
        <f>_xlfn.XLOOKUP(A454,'Hospitalisation Details'!$A$2:$A$2339,'Hospitalisation Details'!$L$2:$L$2339)</f>
        <v>23978</v>
      </c>
      <c r="M454" s="14">
        <f>_xlfn.XLOOKUP(A454,'Hospitalisation Details'!$A$2:$A$2339,'Hospitalisation Details'!$F$2:$F$2339)</f>
        <v>22192.44</v>
      </c>
      <c r="N454" s="1" t="str">
        <f>_xlfn.XLOOKUP(A454,'Hospitalisation Details'!$A$2:$A$2339,'Hospitalisation Details'!$G$2:$G$2339)</f>
        <v>tier - 3</v>
      </c>
      <c r="O454" s="1" t="str">
        <f>_xlfn.XLOOKUP(A454,'Hospitalisation Details'!$A$2:$A$2339,'Hospitalisation Details'!$H$2:$H$2339)</f>
        <v>tier - 1</v>
      </c>
      <c r="P454" s="1" t="str">
        <f>_xlfn.XLOOKUP(A454,'Hospitalisation Details'!$A$2:$A$2339,'Hospitalisation Details'!$I$2:$I$2339)</f>
        <v>R1013</v>
      </c>
      <c r="Q454" s="75">
        <f>_xlfn.XLOOKUP(A454,'Hospitalisation Details'!$A$2:$A$2339,'Hospitalisation Details'!$M$2:$M$2339)</f>
        <v>57</v>
      </c>
      <c r="R454" s="1" t="str">
        <f t="shared" si="15"/>
        <v>Middle Aged</v>
      </c>
    </row>
    <row r="455" spans="1:18" ht="15.6" x14ac:dyDescent="0.3">
      <c r="A455" s="4" t="s">
        <v>454</v>
      </c>
      <c r="B455" s="1" t="str">
        <f>_xlfn.XLOOKUP(A455,'Customer Names'!$A$2:$A$2336,'Customer Names'!$D$2:$D$2336)</f>
        <v xml:space="preserve"> Nick</v>
      </c>
      <c r="C455" s="1">
        <f>_xlfn.XLOOKUP(A455,'Midical Examination'!$A$2:$A$2336,'Midical Examination'!$B$2:$B$2336)</f>
        <v>30</v>
      </c>
      <c r="D455" s="1">
        <f>_xlfn.XLOOKUP(A455,'Midical Examination'!$A$2:$A$2336,'Midical Examination'!$C$2:$C$2336)</f>
        <v>6.21</v>
      </c>
      <c r="E455" s="7" t="str">
        <f>_xlfn.XLOOKUP(A455,'Midical Examination'!$A$2:$A$2336,'Midical Examination'!$D$2:$D$2336)</f>
        <v>No</v>
      </c>
      <c r="F455" s="7" t="str">
        <f>_xlfn.XLOOKUP(A455,'Midical Examination'!$A$2:$A$2336,'Midical Examination'!$E$2:$E$2336)</f>
        <v>No</v>
      </c>
      <c r="G455" s="7" t="str">
        <f>_xlfn.XLOOKUP(A455,'Midical Examination'!$A$2:$A$2336,'Midical Examination'!$F$2:$F$2336)</f>
        <v>No</v>
      </c>
      <c r="H455" s="13">
        <f>_xlfn.XLOOKUP(A455,'Midical Examination'!$A$2:$A$2336,'Midical Examination'!$G$2:$G$2336)</f>
        <v>0</v>
      </c>
      <c r="I455" s="7" t="str">
        <f>_xlfn.XLOOKUP(A455,'Midical Examination'!$A$2:$A$2336,'Midical Examination'!$H$2:$H$2336)</f>
        <v>yes</v>
      </c>
      <c r="J455" s="1" t="str">
        <f>_xlfn.XLOOKUP(A455,'Midical Examination'!$A$2:$A$2336,'Midical Examination'!$I$2:$I$2336)</f>
        <v>Obesity</v>
      </c>
      <c r="K455" s="1" t="str">
        <f t="shared" si="14"/>
        <v>Pre-Diabetic</v>
      </c>
      <c r="L455" s="12">
        <f>_xlfn.XLOOKUP(A455,'Hospitalisation Details'!$A$2:$A$2339,'Hospitalisation Details'!$L$2:$L$2339)</f>
        <v>29476</v>
      </c>
      <c r="M455" s="14">
        <f>_xlfn.XLOOKUP(A455,'Hospitalisation Details'!$A$2:$A$2339,'Hospitalisation Details'!$F$2:$F$2339)</f>
        <v>22144.03</v>
      </c>
      <c r="N455" s="1" t="str">
        <f>_xlfn.XLOOKUP(A455,'Hospitalisation Details'!$A$2:$A$2339,'Hospitalisation Details'!$G$2:$G$2339)</f>
        <v>tier - 2</v>
      </c>
      <c r="O455" s="1" t="str">
        <f>_xlfn.XLOOKUP(A455,'Hospitalisation Details'!$A$2:$A$2339,'Hospitalisation Details'!$H$2:$H$2339)</f>
        <v>tier - 2</v>
      </c>
      <c r="P455" s="1" t="str">
        <f>_xlfn.XLOOKUP(A455,'Hospitalisation Details'!$A$2:$A$2339,'Hospitalisation Details'!$I$2:$I$2339)</f>
        <v>R1011</v>
      </c>
      <c r="Q455" s="75">
        <f>_xlfn.XLOOKUP(A455,'Hospitalisation Details'!$A$2:$A$2339,'Hospitalisation Details'!$M$2:$M$2339)</f>
        <v>42</v>
      </c>
      <c r="R455" s="1" t="str">
        <f t="shared" si="15"/>
        <v>Middle Aged</v>
      </c>
    </row>
    <row r="456" spans="1:18" ht="15.6" x14ac:dyDescent="0.3">
      <c r="A456" s="4" t="s">
        <v>455</v>
      </c>
      <c r="B456" s="1" t="str">
        <f>_xlfn.XLOOKUP(A456,'Customer Names'!$A$2:$A$2336,'Customer Names'!$D$2:$D$2336)</f>
        <v xml:space="preserve"> Scott</v>
      </c>
      <c r="C456" s="1">
        <f>_xlfn.XLOOKUP(A456,'Midical Examination'!$A$2:$A$2336,'Midical Examination'!$B$2:$B$2336)</f>
        <v>17.350000000000001</v>
      </c>
      <c r="D456" s="1">
        <f>_xlfn.XLOOKUP(A456,'Midical Examination'!$A$2:$A$2336,'Midical Examination'!$C$2:$C$2336)</f>
        <v>5.03</v>
      </c>
      <c r="E456" s="7" t="str">
        <f>_xlfn.XLOOKUP(A456,'Midical Examination'!$A$2:$A$2336,'Midical Examination'!$D$2:$D$2336)</f>
        <v>yes</v>
      </c>
      <c r="F456" s="7" t="str">
        <f>_xlfn.XLOOKUP(A456,'Midical Examination'!$A$2:$A$2336,'Midical Examination'!$E$2:$E$2336)</f>
        <v>No</v>
      </c>
      <c r="G456" s="7" t="str">
        <f>_xlfn.XLOOKUP(A456,'Midical Examination'!$A$2:$A$2336,'Midical Examination'!$F$2:$F$2336)</f>
        <v>No</v>
      </c>
      <c r="H456" s="13">
        <f>_xlfn.XLOOKUP(A456,'Midical Examination'!$A$2:$A$2336,'Midical Examination'!$G$2:$G$2336)</f>
        <v>0</v>
      </c>
      <c r="I456" s="7" t="str">
        <f>_xlfn.XLOOKUP(A456,'Midical Examination'!$A$2:$A$2336,'Midical Examination'!$H$2:$H$2336)</f>
        <v>yes</v>
      </c>
      <c r="J456" s="1" t="str">
        <f>_xlfn.XLOOKUP(A456,'Midical Examination'!$A$2:$A$2336,'Midical Examination'!$I$2:$I$2336)</f>
        <v>Underweight</v>
      </c>
      <c r="K456" s="1" t="str">
        <f t="shared" si="14"/>
        <v>Normal</v>
      </c>
      <c r="L456" s="12">
        <f>_xlfn.XLOOKUP(A456,'Hospitalisation Details'!$A$2:$A$2339,'Hospitalisation Details'!$L$2:$L$2339)</f>
        <v>37131</v>
      </c>
      <c r="M456" s="14">
        <f>_xlfn.XLOOKUP(A456,'Hospitalisation Details'!$A$2:$A$2339,'Hospitalisation Details'!$F$2:$F$2339)</f>
        <v>22097.62</v>
      </c>
      <c r="N456" s="1" t="str">
        <f>_xlfn.XLOOKUP(A456,'Hospitalisation Details'!$A$2:$A$2339,'Hospitalisation Details'!$G$2:$G$2339)</f>
        <v>tier - 3</v>
      </c>
      <c r="O456" s="1" t="str">
        <f>_xlfn.XLOOKUP(A456,'Hospitalisation Details'!$A$2:$A$2339,'Hospitalisation Details'!$H$2:$H$2339)</f>
        <v>tier - 1</v>
      </c>
      <c r="P456" s="1" t="str">
        <f>_xlfn.XLOOKUP(A456,'Hospitalisation Details'!$A$2:$A$2339,'Hospitalisation Details'!$I$2:$I$2339)</f>
        <v>R1011</v>
      </c>
      <c r="Q456" s="75">
        <f>_xlfn.XLOOKUP(A456,'Hospitalisation Details'!$A$2:$A$2339,'Hospitalisation Details'!$M$2:$M$2339)</f>
        <v>21</v>
      </c>
      <c r="R456" s="1" t="str">
        <f t="shared" si="15"/>
        <v>Adult</v>
      </c>
    </row>
    <row r="457" spans="1:18" ht="15.6" x14ac:dyDescent="0.3">
      <c r="A457" s="4" t="s">
        <v>456</v>
      </c>
      <c r="B457" s="1" t="str">
        <f>_xlfn.XLOOKUP(A457,'Customer Names'!$A$2:$A$2336,'Customer Names'!$D$2:$D$2336)</f>
        <v xml:space="preserve"> Wilson</v>
      </c>
      <c r="C457" s="1">
        <f>_xlfn.XLOOKUP(A457,'Midical Examination'!$A$2:$A$2336,'Midical Examination'!$B$2:$B$2336)</f>
        <v>22.704999999999998</v>
      </c>
      <c r="D457" s="1">
        <f>_xlfn.XLOOKUP(A457,'Midical Examination'!$A$2:$A$2336,'Midical Examination'!$C$2:$C$2336)</f>
        <v>5.27</v>
      </c>
      <c r="E457" s="7" t="str">
        <f>_xlfn.XLOOKUP(A457,'Midical Examination'!$A$2:$A$2336,'Midical Examination'!$D$2:$D$2336)</f>
        <v>No</v>
      </c>
      <c r="F457" s="7" t="str">
        <f>_xlfn.XLOOKUP(A457,'Midical Examination'!$A$2:$A$2336,'Midical Examination'!$E$2:$E$2336)</f>
        <v>No</v>
      </c>
      <c r="G457" s="7" t="str">
        <f>_xlfn.XLOOKUP(A457,'Midical Examination'!$A$2:$A$2336,'Midical Examination'!$F$2:$F$2336)</f>
        <v>No</v>
      </c>
      <c r="H457" s="13">
        <f>_xlfn.XLOOKUP(A457,'Midical Examination'!$A$2:$A$2336,'Midical Examination'!$G$2:$G$2336)</f>
        <v>0</v>
      </c>
      <c r="I457" s="7" t="str">
        <f>_xlfn.XLOOKUP(A457,'Midical Examination'!$A$2:$A$2336,'Midical Examination'!$H$2:$H$2336)</f>
        <v>No</v>
      </c>
      <c r="J457" s="1" t="str">
        <f>_xlfn.XLOOKUP(A457,'Midical Examination'!$A$2:$A$2336,'Midical Examination'!$I$2:$I$2336)</f>
        <v>Normal Weight</v>
      </c>
      <c r="K457" s="1" t="str">
        <f t="shared" si="14"/>
        <v>Normal</v>
      </c>
      <c r="L457" s="12">
        <f>_xlfn.XLOOKUP(A457,'Hospitalisation Details'!$A$2:$A$2339,'Hospitalisation Details'!$L$2:$L$2339)</f>
        <v>32795</v>
      </c>
      <c r="M457" s="14">
        <f>_xlfn.XLOOKUP(A457,'Hospitalisation Details'!$A$2:$A$2339,'Hospitalisation Details'!$F$2:$F$2339)</f>
        <v>21984.47</v>
      </c>
      <c r="N457" s="1" t="str">
        <f>_xlfn.XLOOKUP(A457,'Hospitalisation Details'!$A$2:$A$2339,'Hospitalisation Details'!$G$2:$G$2339)</f>
        <v>tier - 3</v>
      </c>
      <c r="O457" s="1" t="str">
        <f>_xlfn.XLOOKUP(A457,'Hospitalisation Details'!$A$2:$A$2339,'Hospitalisation Details'!$H$2:$H$2339)</f>
        <v>tier - 1</v>
      </c>
      <c r="P457" s="1" t="str">
        <f>_xlfn.XLOOKUP(A457,'Hospitalisation Details'!$A$2:$A$2339,'Hospitalisation Details'!$I$2:$I$2339)</f>
        <v>R1012</v>
      </c>
      <c r="Q457" s="75">
        <f>_xlfn.XLOOKUP(A457,'Hospitalisation Details'!$A$2:$A$2339,'Hospitalisation Details'!$M$2:$M$2339)</f>
        <v>33</v>
      </c>
      <c r="R457" s="1" t="str">
        <f t="shared" si="15"/>
        <v>Adult</v>
      </c>
    </row>
    <row r="458" spans="1:18" ht="15.6" x14ac:dyDescent="0.3">
      <c r="A458" s="4" t="s">
        <v>457</v>
      </c>
      <c r="B458" s="1" t="str">
        <f>_xlfn.XLOOKUP(A458,'Customer Names'!$A$2:$A$2336,'Customer Names'!$D$2:$D$2336)</f>
        <v xml:space="preserve"> Lee</v>
      </c>
      <c r="C458" s="1">
        <f>_xlfn.XLOOKUP(A458,'Midical Examination'!$A$2:$A$2336,'Midical Examination'!$B$2:$B$2336)</f>
        <v>25.41</v>
      </c>
      <c r="D458" s="1">
        <f>_xlfn.XLOOKUP(A458,'Midical Examination'!$A$2:$A$2336,'Midical Examination'!$C$2:$C$2336)</f>
        <v>10.53</v>
      </c>
      <c r="E458" s="7" t="str">
        <f>_xlfn.XLOOKUP(A458,'Midical Examination'!$A$2:$A$2336,'Midical Examination'!$D$2:$D$2336)</f>
        <v>yes</v>
      </c>
      <c r="F458" s="7" t="str">
        <f>_xlfn.XLOOKUP(A458,'Midical Examination'!$A$2:$A$2336,'Midical Examination'!$E$2:$E$2336)</f>
        <v>No</v>
      </c>
      <c r="G458" s="7" t="str">
        <f>_xlfn.XLOOKUP(A458,'Midical Examination'!$A$2:$A$2336,'Midical Examination'!$F$2:$F$2336)</f>
        <v>No</v>
      </c>
      <c r="H458" s="13">
        <f>_xlfn.XLOOKUP(A458,'Midical Examination'!$A$2:$A$2336,'Midical Examination'!$G$2:$G$2336)</f>
        <v>1</v>
      </c>
      <c r="I458" s="7" t="str">
        <f>_xlfn.XLOOKUP(A458,'Midical Examination'!$A$2:$A$2336,'Midical Examination'!$H$2:$H$2336)</f>
        <v>yes</v>
      </c>
      <c r="J458" s="1" t="str">
        <f>_xlfn.XLOOKUP(A458,'Midical Examination'!$A$2:$A$2336,'Midical Examination'!$I$2:$I$2336)</f>
        <v>Overweight</v>
      </c>
      <c r="K458" s="1" t="str">
        <f t="shared" si="14"/>
        <v>Diabetic</v>
      </c>
      <c r="L458" s="12">
        <f>_xlfn.XLOOKUP(A458,'Hospitalisation Details'!$A$2:$A$2339,'Hospitalisation Details'!$L$2:$L$2339)</f>
        <v>27747</v>
      </c>
      <c r="M458" s="14">
        <f>_xlfn.XLOOKUP(A458,'Hospitalisation Details'!$A$2:$A$2339,'Hospitalisation Details'!$F$2:$F$2339)</f>
        <v>21978.68</v>
      </c>
      <c r="N458" s="1" t="str">
        <f>_xlfn.XLOOKUP(A458,'Hospitalisation Details'!$A$2:$A$2339,'Hospitalisation Details'!$G$2:$G$2339)</f>
        <v>tier - 3</v>
      </c>
      <c r="O458" s="1" t="str">
        <f>_xlfn.XLOOKUP(A458,'Hospitalisation Details'!$A$2:$A$2339,'Hospitalisation Details'!$H$2:$H$2339)</f>
        <v>tier - 3</v>
      </c>
      <c r="P458" s="1" t="str">
        <f>_xlfn.XLOOKUP(A458,'Hospitalisation Details'!$A$2:$A$2339,'Hospitalisation Details'!$I$2:$I$2339)</f>
        <v>R1013</v>
      </c>
      <c r="Q458" s="75">
        <f>_xlfn.XLOOKUP(A458,'Hospitalisation Details'!$A$2:$A$2339,'Hospitalisation Details'!$M$2:$M$2339)</f>
        <v>47</v>
      </c>
      <c r="R458" s="1" t="str">
        <f t="shared" si="15"/>
        <v>Middle Aged</v>
      </c>
    </row>
    <row r="459" spans="1:18" ht="15.6" x14ac:dyDescent="0.3">
      <c r="A459" s="4" t="s">
        <v>458</v>
      </c>
      <c r="B459" s="1" t="str">
        <f>_xlfn.XLOOKUP(A459,'Customer Names'!$A$2:$A$2336,'Customer Names'!$D$2:$D$2336)</f>
        <v xml:space="preserve"> Shizhong</v>
      </c>
      <c r="C459" s="1">
        <f>_xlfn.XLOOKUP(A459,'Midical Examination'!$A$2:$A$2336,'Midical Examination'!$B$2:$B$2336)</f>
        <v>18.23</v>
      </c>
      <c r="D459" s="1">
        <f>_xlfn.XLOOKUP(A459,'Midical Examination'!$A$2:$A$2336,'Midical Examination'!$C$2:$C$2336)</f>
        <v>5.78</v>
      </c>
      <c r="E459" s="7" t="str">
        <f>_xlfn.XLOOKUP(A459,'Midical Examination'!$A$2:$A$2336,'Midical Examination'!$D$2:$D$2336)</f>
        <v>No</v>
      </c>
      <c r="F459" s="7" t="str">
        <f>_xlfn.XLOOKUP(A459,'Midical Examination'!$A$2:$A$2336,'Midical Examination'!$E$2:$E$2336)</f>
        <v>No</v>
      </c>
      <c r="G459" s="7" t="str">
        <f>_xlfn.XLOOKUP(A459,'Midical Examination'!$A$2:$A$2336,'Midical Examination'!$F$2:$F$2336)</f>
        <v>Yes</v>
      </c>
      <c r="H459" s="13">
        <f>_xlfn.XLOOKUP(A459,'Midical Examination'!$A$2:$A$2336,'Midical Examination'!$G$2:$G$2336)</f>
        <v>1</v>
      </c>
      <c r="I459" s="7" t="str">
        <f>_xlfn.XLOOKUP(A459,'Midical Examination'!$A$2:$A$2336,'Midical Examination'!$H$2:$H$2336)</f>
        <v>yes</v>
      </c>
      <c r="J459" s="1" t="str">
        <f>_xlfn.XLOOKUP(A459,'Midical Examination'!$A$2:$A$2336,'Midical Examination'!$I$2:$I$2336)</f>
        <v>Underweight</v>
      </c>
      <c r="K459" s="1" t="str">
        <f t="shared" si="14"/>
        <v>Pre-Diabetic</v>
      </c>
      <c r="L459" s="12">
        <f>_xlfn.XLOOKUP(A459,'Hospitalisation Details'!$A$2:$A$2339,'Hospitalisation Details'!$L$2:$L$2339)</f>
        <v>37892</v>
      </c>
      <c r="M459" s="14">
        <f>_xlfn.XLOOKUP(A459,'Hospitalisation Details'!$A$2:$A$2339,'Hospitalisation Details'!$F$2:$F$2339)</f>
        <v>21882.400000000001</v>
      </c>
      <c r="N459" s="1" t="str">
        <f>_xlfn.XLOOKUP(A459,'Hospitalisation Details'!$A$2:$A$2339,'Hospitalisation Details'!$G$2:$G$2339)</f>
        <v>tier - 2</v>
      </c>
      <c r="O459" s="1" t="str">
        <f>_xlfn.XLOOKUP(A459,'Hospitalisation Details'!$A$2:$A$2339,'Hospitalisation Details'!$H$2:$H$2339)</f>
        <v>tier - 1</v>
      </c>
      <c r="P459" s="1" t="str">
        <f>_xlfn.XLOOKUP(A459,'Hospitalisation Details'!$A$2:$A$2339,'Hospitalisation Details'!$I$2:$I$2339)</f>
        <v>R1011</v>
      </c>
      <c r="Q459" s="75">
        <f>_xlfn.XLOOKUP(A459,'Hospitalisation Details'!$A$2:$A$2339,'Hospitalisation Details'!$M$2:$M$2339)</f>
        <v>19</v>
      </c>
      <c r="R459" s="1" t="str">
        <f t="shared" si="15"/>
        <v>Young</v>
      </c>
    </row>
    <row r="460" spans="1:18" ht="15.6" x14ac:dyDescent="0.3">
      <c r="A460" s="4" t="s">
        <v>459</v>
      </c>
      <c r="B460" s="1" t="str">
        <f>_xlfn.XLOOKUP(A460,'Customer Names'!$A$2:$A$2336,'Customer Names'!$D$2:$D$2336)</f>
        <v xml:space="preserve"> Marie-Claire</v>
      </c>
      <c r="C460" s="1">
        <f>_xlfn.XLOOKUP(A460,'Midical Examination'!$A$2:$A$2336,'Midical Examination'!$B$2:$B$2336)</f>
        <v>24.7</v>
      </c>
      <c r="D460" s="1">
        <f>_xlfn.XLOOKUP(A460,'Midical Examination'!$A$2:$A$2336,'Midical Examination'!$C$2:$C$2336)</f>
        <v>4.3600000000000003</v>
      </c>
      <c r="E460" s="7" t="str">
        <f>_xlfn.XLOOKUP(A460,'Midical Examination'!$A$2:$A$2336,'Midical Examination'!$D$2:$D$2336)</f>
        <v>No</v>
      </c>
      <c r="F460" s="7" t="str">
        <f>_xlfn.XLOOKUP(A460,'Midical Examination'!$A$2:$A$2336,'Midical Examination'!$E$2:$E$2336)</f>
        <v>No</v>
      </c>
      <c r="G460" s="7" t="str">
        <f>_xlfn.XLOOKUP(A460,'Midical Examination'!$A$2:$A$2336,'Midical Examination'!$F$2:$F$2336)</f>
        <v>Yes</v>
      </c>
      <c r="H460" s="13">
        <f>_xlfn.XLOOKUP(A460,'Midical Examination'!$A$2:$A$2336,'Midical Examination'!$G$2:$G$2336)</f>
        <v>1</v>
      </c>
      <c r="I460" s="7" t="str">
        <f>_xlfn.XLOOKUP(A460,'Midical Examination'!$A$2:$A$2336,'Midical Examination'!$H$2:$H$2336)</f>
        <v>yes</v>
      </c>
      <c r="J460" s="1" t="str">
        <f>_xlfn.XLOOKUP(A460,'Midical Examination'!$A$2:$A$2336,'Midical Examination'!$I$2:$I$2336)</f>
        <v>Normal Weight</v>
      </c>
      <c r="K460" s="1" t="str">
        <f t="shared" si="14"/>
        <v>Normal</v>
      </c>
      <c r="L460" s="12">
        <f>_xlfn.XLOOKUP(A460,'Hospitalisation Details'!$A$2:$A$2339,'Hospitalisation Details'!$L$2:$L$2339)</f>
        <v>29084</v>
      </c>
      <c r="M460" s="14">
        <f>_xlfn.XLOOKUP(A460,'Hospitalisation Details'!$A$2:$A$2339,'Hospitalisation Details'!$F$2:$F$2339)</f>
        <v>21880.82</v>
      </c>
      <c r="N460" s="1" t="str">
        <f>_xlfn.XLOOKUP(A460,'Hospitalisation Details'!$A$2:$A$2339,'Hospitalisation Details'!$G$2:$G$2339)</f>
        <v>tier - 3</v>
      </c>
      <c r="O460" s="1" t="str">
        <f>_xlfn.XLOOKUP(A460,'Hospitalisation Details'!$A$2:$A$2339,'Hospitalisation Details'!$H$2:$H$2339)</f>
        <v>tier - 1</v>
      </c>
      <c r="P460" s="1" t="str">
        <f>_xlfn.XLOOKUP(A460,'Hospitalisation Details'!$A$2:$A$2339,'Hospitalisation Details'!$I$2:$I$2339)</f>
        <v>R1012</v>
      </c>
      <c r="Q460" s="75">
        <f>_xlfn.XLOOKUP(A460,'Hospitalisation Details'!$A$2:$A$2339,'Hospitalisation Details'!$M$2:$M$2339)</f>
        <v>43</v>
      </c>
      <c r="R460" s="1" t="str">
        <f t="shared" si="15"/>
        <v>Middle Aged</v>
      </c>
    </row>
    <row r="461" spans="1:18" ht="15.6" x14ac:dyDescent="0.3">
      <c r="A461" s="4" t="s">
        <v>460</v>
      </c>
      <c r="B461" s="1" t="str">
        <f>_xlfn.XLOOKUP(A461,'Customer Names'!$A$2:$A$2336,'Customer Names'!$D$2:$D$2336)</f>
        <v xml:space="preserve"> Todd J</v>
      </c>
      <c r="C461" s="1">
        <f>_xlfn.XLOOKUP(A461,'Midical Examination'!$A$2:$A$2336,'Midical Examination'!$B$2:$B$2336)</f>
        <v>37.4</v>
      </c>
      <c r="D461" s="1">
        <f>_xlfn.XLOOKUP(A461,'Midical Examination'!$A$2:$A$2336,'Midical Examination'!$C$2:$C$2336)</f>
        <v>9.7200000000000006</v>
      </c>
      <c r="E461" s="7" t="str">
        <f>_xlfn.XLOOKUP(A461,'Midical Examination'!$A$2:$A$2336,'Midical Examination'!$D$2:$D$2336)</f>
        <v>yes</v>
      </c>
      <c r="F461" s="7" t="str">
        <f>_xlfn.XLOOKUP(A461,'Midical Examination'!$A$2:$A$2336,'Midical Examination'!$E$2:$E$2336)</f>
        <v>No</v>
      </c>
      <c r="G461" s="7" t="str">
        <f>_xlfn.XLOOKUP(A461,'Midical Examination'!$A$2:$A$2336,'Midical Examination'!$F$2:$F$2336)</f>
        <v>Yes</v>
      </c>
      <c r="H461" s="13">
        <f>_xlfn.XLOOKUP(A461,'Midical Examination'!$A$2:$A$2336,'Midical Examination'!$G$2:$G$2336)</f>
        <v>1</v>
      </c>
      <c r="I461" s="7" t="str">
        <f>_xlfn.XLOOKUP(A461,'Midical Examination'!$A$2:$A$2336,'Midical Examination'!$H$2:$H$2336)</f>
        <v>No</v>
      </c>
      <c r="J461" s="1" t="str">
        <f>_xlfn.XLOOKUP(A461,'Midical Examination'!$A$2:$A$2336,'Midical Examination'!$I$2:$I$2336)</f>
        <v>Obesity</v>
      </c>
      <c r="K461" s="1" t="str">
        <f t="shared" si="14"/>
        <v>Diabetic</v>
      </c>
      <c r="L461" s="12">
        <f>_xlfn.XLOOKUP(A461,'Hospitalisation Details'!$A$2:$A$2339,'Hospitalisation Details'!$L$2:$L$2339)</f>
        <v>23250</v>
      </c>
      <c r="M461" s="14">
        <f>_xlfn.XLOOKUP(A461,'Hospitalisation Details'!$A$2:$A$2339,'Hospitalisation Details'!$F$2:$F$2339)</f>
        <v>21797</v>
      </c>
      <c r="N461" s="1" t="str">
        <f>_xlfn.XLOOKUP(A461,'Hospitalisation Details'!$A$2:$A$2339,'Hospitalisation Details'!$G$2:$G$2339)</f>
        <v>tier - 3</v>
      </c>
      <c r="O461" s="1" t="str">
        <f>_xlfn.XLOOKUP(A461,'Hospitalisation Details'!$A$2:$A$2339,'Hospitalisation Details'!$H$2:$H$2339)</f>
        <v>tier - 1</v>
      </c>
      <c r="P461" s="1" t="str">
        <f>_xlfn.XLOOKUP(A461,'Hospitalisation Details'!$A$2:$A$2339,'Hospitalisation Details'!$I$2:$I$2339)</f>
        <v>R1011</v>
      </c>
      <c r="Q461" s="75">
        <f>_xlfn.XLOOKUP(A461,'Hospitalisation Details'!$A$2:$A$2339,'Hospitalisation Details'!$M$2:$M$2339)</f>
        <v>59</v>
      </c>
      <c r="R461" s="1" t="str">
        <f t="shared" si="15"/>
        <v>Middle Aged</v>
      </c>
    </row>
    <row r="462" spans="1:18" ht="15.6" x14ac:dyDescent="0.3">
      <c r="A462" s="4" t="s">
        <v>461</v>
      </c>
      <c r="B462" s="1" t="str">
        <f>_xlfn.XLOOKUP(A462,'Customer Names'!$A$2:$A$2336,'Customer Names'!$D$2:$D$2336)</f>
        <v xml:space="preserve"> Carolyn</v>
      </c>
      <c r="C462" s="1">
        <f>_xlfn.XLOOKUP(A462,'Midical Examination'!$A$2:$A$2336,'Midical Examination'!$B$2:$B$2336)</f>
        <v>26.885000000000002</v>
      </c>
      <c r="D462" s="1">
        <f>_xlfn.XLOOKUP(A462,'Midical Examination'!$A$2:$A$2336,'Midical Examination'!$C$2:$C$2336)</f>
        <v>5.18</v>
      </c>
      <c r="E462" s="7" t="str">
        <f>_xlfn.XLOOKUP(A462,'Midical Examination'!$A$2:$A$2336,'Midical Examination'!$D$2:$D$2336)</f>
        <v>No</v>
      </c>
      <c r="F462" s="7" t="str">
        <f>_xlfn.XLOOKUP(A462,'Midical Examination'!$A$2:$A$2336,'Midical Examination'!$E$2:$E$2336)</f>
        <v>No</v>
      </c>
      <c r="G462" s="7" t="str">
        <f>_xlfn.XLOOKUP(A462,'Midical Examination'!$A$2:$A$2336,'Midical Examination'!$F$2:$F$2336)</f>
        <v>Yes</v>
      </c>
      <c r="H462" s="13">
        <f>_xlfn.XLOOKUP(A462,'Midical Examination'!$A$2:$A$2336,'Midical Examination'!$G$2:$G$2336)</f>
        <v>1</v>
      </c>
      <c r="I462" s="7" t="str">
        <f>_xlfn.XLOOKUP(A462,'Midical Examination'!$A$2:$A$2336,'Midical Examination'!$H$2:$H$2336)</f>
        <v>yes</v>
      </c>
      <c r="J462" s="1" t="str">
        <f>_xlfn.XLOOKUP(A462,'Midical Examination'!$A$2:$A$2336,'Midical Examination'!$I$2:$I$2336)</f>
        <v>Overweight</v>
      </c>
      <c r="K462" s="1" t="str">
        <f t="shared" si="14"/>
        <v>Normal</v>
      </c>
      <c r="L462" s="12">
        <f>_xlfn.XLOOKUP(A462,'Hospitalisation Details'!$A$2:$A$2339,'Hospitalisation Details'!$L$2:$L$2339)</f>
        <v>29126</v>
      </c>
      <c r="M462" s="14">
        <f>_xlfn.XLOOKUP(A462,'Hospitalisation Details'!$A$2:$A$2339,'Hospitalisation Details'!$F$2:$F$2339)</f>
        <v>21774.32</v>
      </c>
      <c r="N462" s="1" t="str">
        <f>_xlfn.XLOOKUP(A462,'Hospitalisation Details'!$A$2:$A$2339,'Hospitalisation Details'!$G$2:$G$2339)</f>
        <v>tier - 3</v>
      </c>
      <c r="O462" s="1" t="str">
        <f>_xlfn.XLOOKUP(A462,'Hospitalisation Details'!$A$2:$A$2339,'Hospitalisation Details'!$H$2:$H$2339)</f>
        <v>tier - 2</v>
      </c>
      <c r="P462" s="1" t="str">
        <f>_xlfn.XLOOKUP(A462,'Hospitalisation Details'!$A$2:$A$2339,'Hospitalisation Details'!$I$2:$I$2339)</f>
        <v>R1012</v>
      </c>
      <c r="Q462" s="75">
        <f>_xlfn.XLOOKUP(A462,'Hospitalisation Details'!$A$2:$A$2339,'Hospitalisation Details'!$M$2:$M$2339)</f>
        <v>43</v>
      </c>
      <c r="R462" s="1" t="str">
        <f t="shared" si="15"/>
        <v>Middle Aged</v>
      </c>
    </row>
    <row r="463" spans="1:18" ht="15.6" x14ac:dyDescent="0.3">
      <c r="A463" s="4" t="s">
        <v>462</v>
      </c>
      <c r="B463" s="1" t="str">
        <f>_xlfn.XLOOKUP(A463,'Customer Names'!$A$2:$A$2336,'Customer Names'!$D$2:$D$2336)</f>
        <v xml:space="preserve"> Lindsey</v>
      </c>
      <c r="C463" s="1">
        <f>_xlfn.XLOOKUP(A463,'Midical Examination'!$A$2:$A$2336,'Midical Examination'!$B$2:$B$2336)</f>
        <v>25.27</v>
      </c>
      <c r="D463" s="1">
        <f>_xlfn.XLOOKUP(A463,'Midical Examination'!$A$2:$A$2336,'Midical Examination'!$C$2:$C$2336)</f>
        <v>5.29</v>
      </c>
      <c r="E463" s="7" t="str">
        <f>_xlfn.XLOOKUP(A463,'Midical Examination'!$A$2:$A$2336,'Midical Examination'!$D$2:$D$2336)</f>
        <v>No</v>
      </c>
      <c r="F463" s="7" t="str">
        <f>_xlfn.XLOOKUP(A463,'Midical Examination'!$A$2:$A$2336,'Midical Examination'!$E$2:$E$2336)</f>
        <v>No</v>
      </c>
      <c r="G463" s="7" t="str">
        <f>_xlfn.XLOOKUP(A463,'Midical Examination'!$A$2:$A$2336,'Midical Examination'!$F$2:$F$2336)</f>
        <v>Yes</v>
      </c>
      <c r="H463" s="13">
        <f>_xlfn.XLOOKUP(A463,'Midical Examination'!$A$2:$A$2336,'Midical Examination'!$G$2:$G$2336)</f>
        <v>1</v>
      </c>
      <c r="I463" s="7" t="str">
        <f>_xlfn.XLOOKUP(A463,'Midical Examination'!$A$2:$A$2336,'Midical Examination'!$H$2:$H$2336)</f>
        <v>yes</v>
      </c>
      <c r="J463" s="1" t="str">
        <f>_xlfn.XLOOKUP(A463,'Midical Examination'!$A$2:$A$2336,'Midical Examination'!$I$2:$I$2336)</f>
        <v>Overweight</v>
      </c>
      <c r="K463" s="1" t="str">
        <f t="shared" si="14"/>
        <v>Normal</v>
      </c>
      <c r="L463" s="12">
        <f>_xlfn.XLOOKUP(A463,'Hospitalisation Details'!$A$2:$A$2339,'Hospitalisation Details'!$L$2:$L$2339)</f>
        <v>29118</v>
      </c>
      <c r="M463" s="14">
        <f>_xlfn.XLOOKUP(A463,'Hospitalisation Details'!$A$2:$A$2339,'Hospitalisation Details'!$F$2:$F$2339)</f>
        <v>21771.34</v>
      </c>
      <c r="N463" s="1" t="str">
        <f>_xlfn.XLOOKUP(A463,'Hospitalisation Details'!$A$2:$A$2339,'Hospitalisation Details'!$G$2:$G$2339)</f>
        <v>tier - 3</v>
      </c>
      <c r="O463" s="1" t="str">
        <f>_xlfn.XLOOKUP(A463,'Hospitalisation Details'!$A$2:$A$2339,'Hospitalisation Details'!$H$2:$H$2339)</f>
        <v>tier - 1</v>
      </c>
      <c r="P463" s="1" t="str">
        <f>_xlfn.XLOOKUP(A463,'Hospitalisation Details'!$A$2:$A$2339,'Hospitalisation Details'!$I$2:$I$2339)</f>
        <v>R1024</v>
      </c>
      <c r="Q463" s="75">
        <f>_xlfn.XLOOKUP(A463,'Hospitalisation Details'!$A$2:$A$2339,'Hospitalisation Details'!$M$2:$M$2339)</f>
        <v>43</v>
      </c>
      <c r="R463" s="1" t="str">
        <f t="shared" si="15"/>
        <v>Middle Aged</v>
      </c>
    </row>
    <row r="464" spans="1:18" ht="15.6" x14ac:dyDescent="0.3">
      <c r="A464" s="4" t="s">
        <v>463</v>
      </c>
      <c r="B464" s="1" t="str">
        <f>_xlfn.XLOOKUP(A464,'Customer Names'!$A$2:$A$2336,'Customer Names'!$D$2:$D$2336)</f>
        <v xml:space="preserve"> Marissa D</v>
      </c>
      <c r="C464" s="1">
        <f>_xlfn.XLOOKUP(A464,'Midical Examination'!$A$2:$A$2336,'Midical Examination'!$B$2:$B$2336)</f>
        <v>23.655000000000001</v>
      </c>
      <c r="D464" s="1">
        <f>_xlfn.XLOOKUP(A464,'Midical Examination'!$A$2:$A$2336,'Midical Examination'!$C$2:$C$2336)</f>
        <v>4.8600000000000003</v>
      </c>
      <c r="E464" s="7" t="str">
        <f>_xlfn.XLOOKUP(A464,'Midical Examination'!$A$2:$A$2336,'Midical Examination'!$D$2:$D$2336)</f>
        <v>yes</v>
      </c>
      <c r="F464" s="7" t="str">
        <f>_xlfn.XLOOKUP(A464,'Midical Examination'!$A$2:$A$2336,'Midical Examination'!$E$2:$E$2336)</f>
        <v>No</v>
      </c>
      <c r="G464" s="7" t="str">
        <f>_xlfn.XLOOKUP(A464,'Midical Examination'!$A$2:$A$2336,'Midical Examination'!$F$2:$F$2336)</f>
        <v>No</v>
      </c>
      <c r="H464" s="13">
        <f>_xlfn.XLOOKUP(A464,'Midical Examination'!$A$2:$A$2336,'Midical Examination'!$G$2:$G$2336)</f>
        <v>0</v>
      </c>
      <c r="I464" s="7" t="str">
        <f>_xlfn.XLOOKUP(A464,'Midical Examination'!$A$2:$A$2336,'Midical Examination'!$H$2:$H$2336)</f>
        <v>yes</v>
      </c>
      <c r="J464" s="1" t="str">
        <f>_xlfn.XLOOKUP(A464,'Midical Examination'!$A$2:$A$2336,'Midical Examination'!$I$2:$I$2336)</f>
        <v>Normal Weight</v>
      </c>
      <c r="K464" s="1" t="str">
        <f t="shared" si="14"/>
        <v>Normal</v>
      </c>
      <c r="L464" s="12">
        <f>_xlfn.XLOOKUP(A464,'Hospitalisation Details'!$A$2:$A$2339,'Hospitalisation Details'!$L$2:$L$2339)</f>
        <v>27959</v>
      </c>
      <c r="M464" s="14">
        <f>_xlfn.XLOOKUP(A464,'Hospitalisation Details'!$A$2:$A$2339,'Hospitalisation Details'!$F$2:$F$2339)</f>
        <v>21677.279999999999</v>
      </c>
      <c r="N464" s="1" t="str">
        <f>_xlfn.XLOOKUP(A464,'Hospitalisation Details'!$A$2:$A$2339,'Hospitalisation Details'!$G$2:$G$2339)</f>
        <v>tier - 3</v>
      </c>
      <c r="O464" s="1" t="str">
        <f>_xlfn.XLOOKUP(A464,'Hospitalisation Details'!$A$2:$A$2339,'Hospitalisation Details'!$H$2:$H$2339)</f>
        <v>tier - 1</v>
      </c>
      <c r="P464" s="1" t="str">
        <f>_xlfn.XLOOKUP(A464,'Hospitalisation Details'!$A$2:$A$2339,'Hospitalisation Details'!$I$2:$I$2339)</f>
        <v>R1012</v>
      </c>
      <c r="Q464" s="75">
        <f>_xlfn.XLOOKUP(A464,'Hospitalisation Details'!$A$2:$A$2339,'Hospitalisation Details'!$M$2:$M$2339)</f>
        <v>46</v>
      </c>
      <c r="R464" s="1" t="str">
        <f t="shared" si="15"/>
        <v>Middle Aged</v>
      </c>
    </row>
    <row r="465" spans="1:18" ht="15.6" x14ac:dyDescent="0.3">
      <c r="A465" s="4" t="s">
        <v>464</v>
      </c>
      <c r="B465" s="1" t="str">
        <f>_xlfn.XLOOKUP(A465,'Customer Names'!$A$2:$A$2336,'Customer Names'!$D$2:$D$2336)</f>
        <v xml:space="preserve"> Jean Luc</v>
      </c>
      <c r="C465" s="1">
        <f>_xlfn.XLOOKUP(A465,'Midical Examination'!$A$2:$A$2336,'Midical Examination'!$B$2:$B$2336)</f>
        <v>55.05</v>
      </c>
      <c r="D465" s="1">
        <f>_xlfn.XLOOKUP(A465,'Midical Examination'!$A$2:$A$2336,'Midical Examination'!$C$2:$C$2336)</f>
        <v>7.66</v>
      </c>
      <c r="E465" s="7" t="str">
        <f>_xlfn.XLOOKUP(A465,'Midical Examination'!$A$2:$A$2336,'Midical Examination'!$D$2:$D$2336)</f>
        <v>No</v>
      </c>
      <c r="F465" s="7" t="str">
        <f>_xlfn.XLOOKUP(A465,'Midical Examination'!$A$2:$A$2336,'Midical Examination'!$E$2:$E$2336)</f>
        <v>No</v>
      </c>
      <c r="G465" s="7" t="str">
        <f>_xlfn.XLOOKUP(A465,'Midical Examination'!$A$2:$A$2336,'Midical Examination'!$F$2:$F$2336)</f>
        <v>No</v>
      </c>
      <c r="H465" s="13">
        <f>_xlfn.XLOOKUP(A465,'Midical Examination'!$A$2:$A$2336,'Midical Examination'!$G$2:$G$2336)</f>
        <v>0</v>
      </c>
      <c r="I465" s="7" t="str">
        <f>_xlfn.XLOOKUP(A465,'Midical Examination'!$A$2:$A$2336,'Midical Examination'!$H$2:$H$2336)</f>
        <v>No</v>
      </c>
      <c r="J465" s="1" t="str">
        <f>_xlfn.XLOOKUP(A465,'Midical Examination'!$A$2:$A$2336,'Midical Examination'!$I$2:$I$2336)</f>
        <v>Obesity</v>
      </c>
      <c r="K465" s="1" t="str">
        <f t="shared" si="14"/>
        <v>Diabetic</v>
      </c>
      <c r="L465" s="12">
        <f>_xlfn.XLOOKUP(A465,'Hospitalisation Details'!$A$2:$A$2339,'Hospitalisation Details'!$L$2:$L$2339)</f>
        <v>22966</v>
      </c>
      <c r="M465" s="14">
        <f>_xlfn.XLOOKUP(A465,'Hospitalisation Details'!$A$2:$A$2339,'Hospitalisation Details'!$F$2:$F$2339)</f>
        <v>21661.16</v>
      </c>
      <c r="N465" s="1" t="str">
        <f>_xlfn.XLOOKUP(A465,'Hospitalisation Details'!$A$2:$A$2339,'Hospitalisation Details'!$G$2:$G$2339)</f>
        <v>tier - 2</v>
      </c>
      <c r="O465" s="1" t="str">
        <f>_xlfn.XLOOKUP(A465,'Hospitalisation Details'!$A$2:$A$2339,'Hospitalisation Details'!$H$2:$H$2339)</f>
        <v>tier - 2</v>
      </c>
      <c r="P465" s="1" t="str">
        <f>_xlfn.XLOOKUP(A465,'Hospitalisation Details'!$A$2:$A$2339,'Hospitalisation Details'!$I$2:$I$2339)</f>
        <v>R1012</v>
      </c>
      <c r="Q465" s="75">
        <f>_xlfn.XLOOKUP(A465,'Hospitalisation Details'!$A$2:$A$2339,'Hospitalisation Details'!$M$2:$M$2339)</f>
        <v>60</v>
      </c>
      <c r="R465" s="1" t="str">
        <f t="shared" si="15"/>
        <v>Senior</v>
      </c>
    </row>
    <row r="466" spans="1:18" ht="15.6" x14ac:dyDescent="0.3">
      <c r="A466" s="4" t="s">
        <v>465</v>
      </c>
      <c r="B466" s="1" t="str">
        <f>_xlfn.XLOOKUP(A466,'Customer Names'!$A$2:$A$2336,'Customer Names'!$D$2:$D$2336)</f>
        <v xml:space="preserve"> Danielle</v>
      </c>
      <c r="C466" s="1">
        <f>_xlfn.XLOOKUP(A466,'Midical Examination'!$A$2:$A$2336,'Midical Examination'!$B$2:$B$2336)</f>
        <v>24.89</v>
      </c>
      <c r="D466" s="1">
        <f>_xlfn.XLOOKUP(A466,'Midical Examination'!$A$2:$A$2336,'Midical Examination'!$C$2:$C$2336)</f>
        <v>6.1</v>
      </c>
      <c r="E466" s="7" t="str">
        <f>_xlfn.XLOOKUP(A466,'Midical Examination'!$A$2:$A$2336,'Midical Examination'!$D$2:$D$2336)</f>
        <v>yes</v>
      </c>
      <c r="F466" s="7" t="str">
        <f>_xlfn.XLOOKUP(A466,'Midical Examination'!$A$2:$A$2336,'Midical Examination'!$E$2:$E$2336)</f>
        <v>No</v>
      </c>
      <c r="G466" s="7" t="str">
        <f>_xlfn.XLOOKUP(A466,'Midical Examination'!$A$2:$A$2336,'Midical Examination'!$F$2:$F$2336)</f>
        <v>Yes</v>
      </c>
      <c r="H466" s="13">
        <f>_xlfn.XLOOKUP(A466,'Midical Examination'!$A$2:$A$2336,'Midical Examination'!$G$2:$G$2336)</f>
        <v>1</v>
      </c>
      <c r="I466" s="7" t="str">
        <f>_xlfn.XLOOKUP(A466,'Midical Examination'!$A$2:$A$2336,'Midical Examination'!$H$2:$H$2336)</f>
        <v>yes</v>
      </c>
      <c r="J466" s="1" t="str">
        <f>_xlfn.XLOOKUP(A466,'Midical Examination'!$A$2:$A$2336,'Midical Examination'!$I$2:$I$2336)</f>
        <v>Normal Weight</v>
      </c>
      <c r="K466" s="1" t="str">
        <f t="shared" si="14"/>
        <v>Pre-Diabetic</v>
      </c>
      <c r="L466" s="12">
        <f>_xlfn.XLOOKUP(A466,'Hospitalisation Details'!$A$2:$A$2339,'Hospitalisation Details'!$L$2:$L$2339)</f>
        <v>30675</v>
      </c>
      <c r="M466" s="14">
        <f>_xlfn.XLOOKUP(A466,'Hospitalisation Details'!$A$2:$A$2339,'Hospitalisation Details'!$F$2:$F$2339)</f>
        <v>21659.93</v>
      </c>
      <c r="N466" s="1" t="str">
        <f>_xlfn.XLOOKUP(A466,'Hospitalisation Details'!$A$2:$A$2339,'Hospitalisation Details'!$G$2:$G$2339)</f>
        <v>tier - 3</v>
      </c>
      <c r="O466" s="1" t="str">
        <f>_xlfn.XLOOKUP(A466,'Hospitalisation Details'!$A$2:$A$2339,'Hospitalisation Details'!$H$2:$H$2339)</f>
        <v>tier - 3</v>
      </c>
      <c r="P466" s="1" t="str">
        <f>_xlfn.XLOOKUP(A466,'Hospitalisation Details'!$A$2:$A$2339,'Hospitalisation Details'!$I$2:$I$2339)</f>
        <v>R1024</v>
      </c>
      <c r="Q466" s="75">
        <f>_xlfn.XLOOKUP(A466,'Hospitalisation Details'!$A$2:$A$2339,'Hospitalisation Details'!$M$2:$M$2339)</f>
        <v>39</v>
      </c>
      <c r="R466" s="1" t="str">
        <f t="shared" si="15"/>
        <v>Adult</v>
      </c>
    </row>
    <row r="467" spans="1:18" ht="15.6" x14ac:dyDescent="0.3">
      <c r="A467" s="4" t="s">
        <v>466</v>
      </c>
      <c r="B467" s="1" t="str">
        <f>_xlfn.XLOOKUP(A467,'Customer Names'!$A$2:$A$2336,'Customer Names'!$D$2:$D$2336)</f>
        <v xml:space="preserve"> Jim</v>
      </c>
      <c r="C467" s="1">
        <f>_xlfn.XLOOKUP(A467,'Midical Examination'!$A$2:$A$2336,'Midical Examination'!$B$2:$B$2336)</f>
        <v>18.715</v>
      </c>
      <c r="D467" s="1">
        <f>_xlfn.XLOOKUP(A467,'Midical Examination'!$A$2:$A$2336,'Midical Examination'!$C$2:$C$2336)</f>
        <v>4.4400000000000004</v>
      </c>
      <c r="E467" s="7" t="str">
        <f>_xlfn.XLOOKUP(A467,'Midical Examination'!$A$2:$A$2336,'Midical Examination'!$D$2:$D$2336)</f>
        <v>No</v>
      </c>
      <c r="F467" s="7" t="str">
        <f>_xlfn.XLOOKUP(A467,'Midical Examination'!$A$2:$A$2336,'Midical Examination'!$E$2:$E$2336)</f>
        <v>No</v>
      </c>
      <c r="G467" s="7" t="str">
        <f>_xlfn.XLOOKUP(A467,'Midical Examination'!$A$2:$A$2336,'Midical Examination'!$F$2:$F$2336)</f>
        <v>No</v>
      </c>
      <c r="H467" s="13">
        <f>_xlfn.XLOOKUP(A467,'Midical Examination'!$A$2:$A$2336,'Midical Examination'!$G$2:$G$2336)</f>
        <v>0</v>
      </c>
      <c r="I467" s="7" t="str">
        <f>_xlfn.XLOOKUP(A467,'Midical Examination'!$A$2:$A$2336,'Midical Examination'!$H$2:$H$2336)</f>
        <v>No</v>
      </c>
      <c r="J467" s="1" t="str">
        <f>_xlfn.XLOOKUP(A467,'Midical Examination'!$A$2:$A$2336,'Midical Examination'!$I$2:$I$2336)</f>
        <v>Normal Weight</v>
      </c>
      <c r="K467" s="1" t="str">
        <f t="shared" si="14"/>
        <v>Normal</v>
      </c>
      <c r="L467" s="12">
        <f>_xlfn.XLOOKUP(A467,'Hospitalisation Details'!$A$2:$A$2339,'Hospitalisation Details'!$L$2:$L$2339)</f>
        <v>36323</v>
      </c>
      <c r="M467" s="14">
        <f>_xlfn.XLOOKUP(A467,'Hospitalisation Details'!$A$2:$A$2339,'Hospitalisation Details'!$F$2:$F$2339)</f>
        <v>21595.38</v>
      </c>
      <c r="N467" s="1" t="str">
        <f>_xlfn.XLOOKUP(A467,'Hospitalisation Details'!$A$2:$A$2339,'Hospitalisation Details'!$G$2:$G$2339)</f>
        <v>tier - 2</v>
      </c>
      <c r="O467" s="1" t="str">
        <f>_xlfn.XLOOKUP(A467,'Hospitalisation Details'!$A$2:$A$2339,'Hospitalisation Details'!$H$2:$H$2339)</f>
        <v>tier - 3</v>
      </c>
      <c r="P467" s="1" t="str">
        <f>_xlfn.XLOOKUP(A467,'Hospitalisation Details'!$A$2:$A$2339,'Hospitalisation Details'!$I$2:$I$2339)</f>
        <v>R1012</v>
      </c>
      <c r="Q467" s="75">
        <f>_xlfn.XLOOKUP(A467,'Hospitalisation Details'!$A$2:$A$2339,'Hospitalisation Details'!$M$2:$M$2339)</f>
        <v>23</v>
      </c>
      <c r="R467" s="1" t="str">
        <f t="shared" si="15"/>
        <v>Adult</v>
      </c>
    </row>
    <row r="468" spans="1:18" ht="15.6" x14ac:dyDescent="0.3">
      <c r="A468" s="4" t="s">
        <v>467</v>
      </c>
      <c r="B468" s="1" t="str">
        <f>_xlfn.XLOOKUP(A468,'Customer Names'!$A$2:$A$2336,'Customer Names'!$D$2:$D$2336)</f>
        <v xml:space="preserve"> Matthew T</v>
      </c>
      <c r="C468" s="1">
        <f>_xlfn.XLOOKUP(A468,'Midical Examination'!$A$2:$A$2336,'Midical Examination'!$B$2:$B$2336)</f>
        <v>28.12</v>
      </c>
      <c r="D468" s="1">
        <f>_xlfn.XLOOKUP(A468,'Midical Examination'!$A$2:$A$2336,'Midical Examination'!$C$2:$C$2336)</f>
        <v>6.15</v>
      </c>
      <c r="E468" s="7" t="str">
        <f>_xlfn.XLOOKUP(A468,'Midical Examination'!$A$2:$A$2336,'Midical Examination'!$D$2:$D$2336)</f>
        <v>No</v>
      </c>
      <c r="F468" s="7" t="str">
        <f>_xlfn.XLOOKUP(A468,'Midical Examination'!$A$2:$A$2336,'Midical Examination'!$E$2:$E$2336)</f>
        <v>No</v>
      </c>
      <c r="G468" s="7" t="str">
        <f>_xlfn.XLOOKUP(A468,'Midical Examination'!$A$2:$A$2336,'Midical Examination'!$F$2:$F$2336)</f>
        <v>No</v>
      </c>
      <c r="H468" s="13">
        <f>_xlfn.XLOOKUP(A468,'Midical Examination'!$A$2:$A$2336,'Midical Examination'!$G$2:$G$2336)</f>
        <v>0</v>
      </c>
      <c r="I468" s="7" t="str">
        <f>_xlfn.XLOOKUP(A468,'Midical Examination'!$A$2:$A$2336,'Midical Examination'!$H$2:$H$2336)</f>
        <v>yes</v>
      </c>
      <c r="J468" s="1" t="str">
        <f>_xlfn.XLOOKUP(A468,'Midical Examination'!$A$2:$A$2336,'Midical Examination'!$I$2:$I$2336)</f>
        <v>Overweight</v>
      </c>
      <c r="K468" s="1" t="str">
        <f t="shared" si="14"/>
        <v>Pre-Diabetic</v>
      </c>
      <c r="L468" s="12">
        <f>_xlfn.XLOOKUP(A468,'Hospitalisation Details'!$A$2:$A$2339,'Hospitalisation Details'!$L$2:$L$2339)</f>
        <v>33198</v>
      </c>
      <c r="M468" s="14">
        <f>_xlfn.XLOOKUP(A468,'Hospitalisation Details'!$A$2:$A$2339,'Hospitalisation Details'!$F$2:$F$2339)</f>
        <v>21472.48</v>
      </c>
      <c r="N468" s="1" t="str">
        <f>_xlfn.XLOOKUP(A468,'Hospitalisation Details'!$A$2:$A$2339,'Hospitalisation Details'!$G$2:$G$2339)</f>
        <v>tier - 2</v>
      </c>
      <c r="O468" s="1" t="str">
        <f>_xlfn.XLOOKUP(A468,'Hospitalisation Details'!$A$2:$A$2339,'Hospitalisation Details'!$H$2:$H$2339)</f>
        <v>tier - 2</v>
      </c>
      <c r="P468" s="1" t="str">
        <f>_xlfn.XLOOKUP(A468,'Hospitalisation Details'!$A$2:$A$2339,'Hospitalisation Details'!$I$2:$I$2339)</f>
        <v>R1012</v>
      </c>
      <c r="Q468" s="75">
        <f>_xlfn.XLOOKUP(A468,'Hospitalisation Details'!$A$2:$A$2339,'Hospitalisation Details'!$M$2:$M$2339)</f>
        <v>32</v>
      </c>
      <c r="R468" s="1" t="str">
        <f t="shared" si="15"/>
        <v>Adult</v>
      </c>
    </row>
    <row r="469" spans="1:18" ht="15.6" x14ac:dyDescent="0.3">
      <c r="A469" s="4" t="s">
        <v>468</v>
      </c>
      <c r="B469" s="1" t="str">
        <f>_xlfn.XLOOKUP(A469,'Customer Names'!$A$2:$A$2336,'Customer Names'!$D$2:$D$2336)</f>
        <v xml:space="preserve"> Rachel L</v>
      </c>
      <c r="C469" s="1">
        <f>_xlfn.XLOOKUP(A469,'Midical Examination'!$A$2:$A$2336,'Midical Examination'!$B$2:$B$2336)</f>
        <v>26.6</v>
      </c>
      <c r="D469" s="1">
        <f>_xlfn.XLOOKUP(A469,'Midical Examination'!$A$2:$A$2336,'Midical Examination'!$C$2:$C$2336)</f>
        <v>4.53</v>
      </c>
      <c r="E469" s="7" t="str">
        <f>_xlfn.XLOOKUP(A469,'Midical Examination'!$A$2:$A$2336,'Midical Examination'!$D$2:$D$2336)</f>
        <v>No</v>
      </c>
      <c r="F469" s="7" t="str">
        <f>_xlfn.XLOOKUP(A469,'Midical Examination'!$A$2:$A$2336,'Midical Examination'!$E$2:$E$2336)</f>
        <v>No</v>
      </c>
      <c r="G469" s="7" t="str">
        <f>_xlfn.XLOOKUP(A469,'Midical Examination'!$A$2:$A$2336,'Midical Examination'!$F$2:$F$2336)</f>
        <v>No</v>
      </c>
      <c r="H469" s="13">
        <f>_xlfn.XLOOKUP(A469,'Midical Examination'!$A$2:$A$2336,'Midical Examination'!$G$2:$G$2336)</f>
        <v>0</v>
      </c>
      <c r="I469" s="7" t="str">
        <f>_xlfn.XLOOKUP(A469,'Midical Examination'!$A$2:$A$2336,'Midical Examination'!$H$2:$H$2336)</f>
        <v>yes</v>
      </c>
      <c r="J469" s="1" t="str">
        <f>_xlfn.XLOOKUP(A469,'Midical Examination'!$A$2:$A$2336,'Midical Examination'!$I$2:$I$2336)</f>
        <v>Overweight</v>
      </c>
      <c r="K469" s="1" t="str">
        <f t="shared" si="14"/>
        <v>Normal</v>
      </c>
      <c r="L469" s="12">
        <f>_xlfn.XLOOKUP(A469,'Hospitalisation Details'!$A$2:$A$2339,'Hospitalisation Details'!$L$2:$L$2339)</f>
        <v>29468</v>
      </c>
      <c r="M469" s="14">
        <f>_xlfn.XLOOKUP(A469,'Hospitalisation Details'!$A$2:$A$2339,'Hospitalisation Details'!$F$2:$F$2339)</f>
        <v>21348.71</v>
      </c>
      <c r="N469" s="1" t="str">
        <f>_xlfn.XLOOKUP(A469,'Hospitalisation Details'!$A$2:$A$2339,'Hospitalisation Details'!$G$2:$G$2339)</f>
        <v>tier - 2</v>
      </c>
      <c r="O469" s="1" t="str">
        <f>_xlfn.XLOOKUP(A469,'Hospitalisation Details'!$A$2:$A$2339,'Hospitalisation Details'!$H$2:$H$2339)</f>
        <v>tier - 1</v>
      </c>
      <c r="P469" s="1" t="str">
        <f>_xlfn.XLOOKUP(A469,'Hospitalisation Details'!$A$2:$A$2339,'Hospitalisation Details'!$I$2:$I$2339)</f>
        <v>R1012</v>
      </c>
      <c r="Q469" s="75">
        <f>_xlfn.XLOOKUP(A469,'Hospitalisation Details'!$A$2:$A$2339,'Hospitalisation Details'!$M$2:$M$2339)</f>
        <v>42</v>
      </c>
      <c r="R469" s="1" t="str">
        <f t="shared" si="15"/>
        <v>Middle Aged</v>
      </c>
    </row>
    <row r="470" spans="1:18" ht="15.6" x14ac:dyDescent="0.3">
      <c r="A470" s="4" t="s">
        <v>469</v>
      </c>
      <c r="B470" s="1" t="str">
        <f>_xlfn.XLOOKUP(A470,'Customer Names'!$A$2:$A$2336,'Customer Names'!$D$2:$D$2336)</f>
        <v xml:space="preserve"> Corina</v>
      </c>
      <c r="C470" s="1">
        <f>_xlfn.XLOOKUP(A470,'Midical Examination'!$A$2:$A$2336,'Midical Examination'!$B$2:$B$2336)</f>
        <v>30.114999999999998</v>
      </c>
      <c r="D470" s="1">
        <f>_xlfn.XLOOKUP(A470,'Midical Examination'!$A$2:$A$2336,'Midical Examination'!$C$2:$C$2336)</f>
        <v>5.48</v>
      </c>
      <c r="E470" s="7" t="str">
        <f>_xlfn.XLOOKUP(A470,'Midical Examination'!$A$2:$A$2336,'Midical Examination'!$D$2:$D$2336)</f>
        <v>No</v>
      </c>
      <c r="F470" s="7" t="str">
        <f>_xlfn.XLOOKUP(A470,'Midical Examination'!$A$2:$A$2336,'Midical Examination'!$E$2:$E$2336)</f>
        <v>yes</v>
      </c>
      <c r="G470" s="7" t="str">
        <f>_xlfn.XLOOKUP(A470,'Midical Examination'!$A$2:$A$2336,'Midical Examination'!$F$2:$F$2336)</f>
        <v>No</v>
      </c>
      <c r="H470" s="13">
        <f>_xlfn.XLOOKUP(A470,'Midical Examination'!$A$2:$A$2336,'Midical Examination'!$G$2:$G$2336)</f>
        <v>1</v>
      </c>
      <c r="I470" s="7" t="str">
        <f>_xlfn.XLOOKUP(A470,'Midical Examination'!$A$2:$A$2336,'Midical Examination'!$H$2:$H$2336)</f>
        <v>No</v>
      </c>
      <c r="J470" s="1" t="str">
        <f>_xlfn.XLOOKUP(A470,'Midical Examination'!$A$2:$A$2336,'Midical Examination'!$I$2:$I$2336)</f>
        <v>Obesity</v>
      </c>
      <c r="K470" s="1" t="str">
        <f t="shared" si="14"/>
        <v>Normal</v>
      </c>
      <c r="L470" s="12">
        <f>_xlfn.XLOOKUP(A470,'Hospitalisation Details'!$A$2:$A$2339,'Hospitalisation Details'!$L$2:$L$2339)</f>
        <v>38203</v>
      </c>
      <c r="M470" s="14">
        <f>_xlfn.XLOOKUP(A470,'Hospitalisation Details'!$A$2:$A$2339,'Hospitalisation Details'!$F$2:$F$2339)</f>
        <v>21344.85</v>
      </c>
      <c r="N470" s="1" t="str">
        <f>_xlfn.XLOOKUP(A470,'Hospitalisation Details'!$A$2:$A$2339,'Hospitalisation Details'!$G$2:$G$2339)</f>
        <v>tier - 3</v>
      </c>
      <c r="O470" s="1" t="str">
        <f>_xlfn.XLOOKUP(A470,'Hospitalisation Details'!$A$2:$A$2339,'Hospitalisation Details'!$H$2:$H$2339)</f>
        <v>tier - 1</v>
      </c>
      <c r="P470" s="1" t="str">
        <f>_xlfn.XLOOKUP(A470,'Hospitalisation Details'!$A$2:$A$2339,'Hospitalisation Details'!$I$2:$I$2339)</f>
        <v>R1024</v>
      </c>
      <c r="Q470" s="75">
        <f>_xlfn.XLOOKUP(A470,'Hospitalisation Details'!$A$2:$A$2339,'Hospitalisation Details'!$M$2:$M$2339)</f>
        <v>18</v>
      </c>
      <c r="R470" s="1" t="str">
        <f t="shared" si="15"/>
        <v>Young</v>
      </c>
    </row>
    <row r="471" spans="1:18" ht="15.6" x14ac:dyDescent="0.3">
      <c r="A471" s="4" t="s">
        <v>470</v>
      </c>
      <c r="B471" s="1" t="str">
        <f>_xlfn.XLOOKUP(A471,'Customer Names'!$A$2:$A$2336,'Customer Names'!$D$2:$D$2336)</f>
        <v xml:space="preserve"> Guannan</v>
      </c>
      <c r="C471" s="1">
        <f>_xlfn.XLOOKUP(A471,'Midical Examination'!$A$2:$A$2336,'Midical Examination'!$B$2:$B$2336)</f>
        <v>24.605</v>
      </c>
      <c r="D471" s="1">
        <f>_xlfn.XLOOKUP(A471,'Midical Examination'!$A$2:$A$2336,'Midical Examination'!$C$2:$C$2336)</f>
        <v>5.48</v>
      </c>
      <c r="E471" s="7" t="str">
        <f>_xlfn.XLOOKUP(A471,'Midical Examination'!$A$2:$A$2336,'Midical Examination'!$D$2:$D$2336)</f>
        <v>No</v>
      </c>
      <c r="F471" s="7" t="str">
        <f>_xlfn.XLOOKUP(A471,'Midical Examination'!$A$2:$A$2336,'Midical Examination'!$E$2:$E$2336)</f>
        <v>No</v>
      </c>
      <c r="G471" s="7" t="str">
        <f>_xlfn.XLOOKUP(A471,'Midical Examination'!$A$2:$A$2336,'Midical Examination'!$F$2:$F$2336)</f>
        <v>No</v>
      </c>
      <c r="H471" s="13">
        <f>_xlfn.XLOOKUP(A471,'Midical Examination'!$A$2:$A$2336,'Midical Examination'!$G$2:$G$2336)</f>
        <v>0</v>
      </c>
      <c r="I471" s="7" t="str">
        <f>_xlfn.XLOOKUP(A471,'Midical Examination'!$A$2:$A$2336,'Midical Examination'!$H$2:$H$2336)</f>
        <v>yes</v>
      </c>
      <c r="J471" s="1" t="str">
        <f>_xlfn.XLOOKUP(A471,'Midical Examination'!$A$2:$A$2336,'Midical Examination'!$I$2:$I$2336)</f>
        <v>Normal Weight</v>
      </c>
      <c r="K471" s="1" t="str">
        <f t="shared" si="14"/>
        <v>Normal</v>
      </c>
      <c r="L471" s="12">
        <f>_xlfn.XLOOKUP(A471,'Hospitalisation Details'!$A$2:$A$2339,'Hospitalisation Details'!$L$2:$L$2339)</f>
        <v>29565</v>
      </c>
      <c r="M471" s="14">
        <f>_xlfn.XLOOKUP(A471,'Hospitalisation Details'!$A$2:$A$2339,'Hospitalisation Details'!$F$2:$F$2339)</f>
        <v>21259.38</v>
      </c>
      <c r="N471" s="1" t="str">
        <f>_xlfn.XLOOKUP(A471,'Hospitalisation Details'!$A$2:$A$2339,'Hospitalisation Details'!$G$2:$G$2339)</f>
        <v>tier - 3</v>
      </c>
      <c r="O471" s="1" t="str">
        <f>_xlfn.XLOOKUP(A471,'Hospitalisation Details'!$A$2:$A$2339,'Hospitalisation Details'!$H$2:$H$2339)</f>
        <v>tier - 3</v>
      </c>
      <c r="P471" s="1" t="str">
        <f>_xlfn.XLOOKUP(A471,'Hospitalisation Details'!$A$2:$A$2339,'Hospitalisation Details'!$I$2:$I$2339)</f>
        <v>R1019</v>
      </c>
      <c r="Q471" s="75">
        <f>_xlfn.XLOOKUP(A471,'Hospitalisation Details'!$A$2:$A$2339,'Hospitalisation Details'!$M$2:$M$2339)</f>
        <v>42</v>
      </c>
      <c r="R471" s="1" t="str">
        <f t="shared" si="15"/>
        <v>Middle Aged</v>
      </c>
    </row>
    <row r="472" spans="1:18" ht="15.6" x14ac:dyDescent="0.3">
      <c r="A472" s="4" t="s">
        <v>471</v>
      </c>
      <c r="B472" s="1" t="str">
        <f>_xlfn.XLOOKUP(A472,'Customer Names'!$A$2:$A$2336,'Customer Names'!$D$2:$D$2336)</f>
        <v xml:space="preserve"> Don</v>
      </c>
      <c r="C472" s="1">
        <f>_xlfn.XLOOKUP(A472,'Midical Examination'!$A$2:$A$2336,'Midical Examination'!$B$2:$B$2336)</f>
        <v>29.6</v>
      </c>
      <c r="D472" s="1">
        <f>_xlfn.XLOOKUP(A472,'Midical Examination'!$A$2:$A$2336,'Midical Examination'!$C$2:$C$2336)</f>
        <v>8.1</v>
      </c>
      <c r="E472" s="7" t="str">
        <f>_xlfn.XLOOKUP(A472,'Midical Examination'!$A$2:$A$2336,'Midical Examination'!$D$2:$D$2336)</f>
        <v>No</v>
      </c>
      <c r="F472" s="7" t="str">
        <f>_xlfn.XLOOKUP(A472,'Midical Examination'!$A$2:$A$2336,'Midical Examination'!$E$2:$E$2336)</f>
        <v>No</v>
      </c>
      <c r="G472" s="7" t="str">
        <f>_xlfn.XLOOKUP(A472,'Midical Examination'!$A$2:$A$2336,'Midical Examination'!$F$2:$F$2336)</f>
        <v>No</v>
      </c>
      <c r="H472" s="13">
        <f>_xlfn.XLOOKUP(A472,'Midical Examination'!$A$2:$A$2336,'Midical Examination'!$G$2:$G$2336)</f>
        <v>0</v>
      </c>
      <c r="I472" s="7" t="str">
        <f>_xlfn.XLOOKUP(A472,'Midical Examination'!$A$2:$A$2336,'Midical Examination'!$H$2:$H$2336)</f>
        <v>No</v>
      </c>
      <c r="J472" s="1" t="str">
        <f>_xlfn.XLOOKUP(A472,'Midical Examination'!$A$2:$A$2336,'Midical Examination'!$I$2:$I$2336)</f>
        <v>Overweight</v>
      </c>
      <c r="K472" s="1" t="str">
        <f t="shared" si="14"/>
        <v>Diabetic</v>
      </c>
      <c r="L472" s="12">
        <f>_xlfn.XLOOKUP(A472,'Hospitalisation Details'!$A$2:$A$2339,'Hospitalisation Details'!$L$2:$L$2339)</f>
        <v>27275</v>
      </c>
      <c r="M472" s="14">
        <f>_xlfn.XLOOKUP(A472,'Hospitalisation Details'!$A$2:$A$2339,'Hospitalisation Details'!$F$2:$F$2339)</f>
        <v>21232.18</v>
      </c>
      <c r="N472" s="1" t="str">
        <f>_xlfn.XLOOKUP(A472,'Hospitalisation Details'!$A$2:$A$2339,'Hospitalisation Details'!$G$2:$G$2339)</f>
        <v>tier - 3</v>
      </c>
      <c r="O472" s="1" t="str">
        <f>_xlfn.XLOOKUP(A472,'Hospitalisation Details'!$A$2:$A$2339,'Hospitalisation Details'!$H$2:$H$2339)</f>
        <v>tier - 2</v>
      </c>
      <c r="P472" s="1" t="str">
        <f>_xlfn.XLOOKUP(A472,'Hospitalisation Details'!$A$2:$A$2339,'Hospitalisation Details'!$I$2:$I$2339)</f>
        <v>R1011</v>
      </c>
      <c r="Q472" s="75">
        <f>_xlfn.XLOOKUP(A472,'Hospitalisation Details'!$A$2:$A$2339,'Hospitalisation Details'!$M$2:$M$2339)</f>
        <v>48</v>
      </c>
      <c r="R472" s="1" t="str">
        <f t="shared" si="15"/>
        <v>Middle Aged</v>
      </c>
    </row>
    <row r="473" spans="1:18" ht="15.6" x14ac:dyDescent="0.3">
      <c r="A473" s="4" t="s">
        <v>472</v>
      </c>
      <c r="B473" s="1" t="str">
        <f>_xlfn.XLOOKUP(A473,'Customer Names'!$A$2:$A$2336,'Customer Names'!$D$2:$D$2336)</f>
        <v xml:space="preserve"> Chris</v>
      </c>
      <c r="C473" s="1">
        <f>_xlfn.XLOOKUP(A473,'Midical Examination'!$A$2:$A$2336,'Midical Examination'!$B$2:$B$2336)</f>
        <v>24.42</v>
      </c>
      <c r="D473" s="1">
        <f>_xlfn.XLOOKUP(A473,'Midical Examination'!$A$2:$A$2336,'Midical Examination'!$C$2:$C$2336)</f>
        <v>7.16</v>
      </c>
      <c r="E473" s="7" t="str">
        <f>_xlfn.XLOOKUP(A473,'Midical Examination'!$A$2:$A$2336,'Midical Examination'!$D$2:$D$2336)</f>
        <v>No</v>
      </c>
      <c r="F473" s="7" t="str">
        <f>_xlfn.XLOOKUP(A473,'Midical Examination'!$A$2:$A$2336,'Midical Examination'!$E$2:$E$2336)</f>
        <v>No</v>
      </c>
      <c r="G473" s="7" t="str">
        <f>_xlfn.XLOOKUP(A473,'Midical Examination'!$A$2:$A$2336,'Midical Examination'!$F$2:$F$2336)</f>
        <v>No</v>
      </c>
      <c r="H473" s="13">
        <f>_xlfn.XLOOKUP(A473,'Midical Examination'!$A$2:$A$2336,'Midical Examination'!$G$2:$G$2336)</f>
        <v>0</v>
      </c>
      <c r="I473" s="7" t="str">
        <f>_xlfn.XLOOKUP(A473,'Midical Examination'!$A$2:$A$2336,'Midical Examination'!$H$2:$H$2336)</f>
        <v>yes</v>
      </c>
      <c r="J473" s="1" t="str">
        <f>_xlfn.XLOOKUP(A473,'Midical Examination'!$A$2:$A$2336,'Midical Examination'!$I$2:$I$2336)</f>
        <v>Normal Weight</v>
      </c>
      <c r="K473" s="1" t="str">
        <f t="shared" si="14"/>
        <v>Diabetic</v>
      </c>
      <c r="L473" s="12">
        <f>_xlfn.XLOOKUP(A473,'Hospitalisation Details'!$A$2:$A$2339,'Hospitalisation Details'!$L$2:$L$2339)</f>
        <v>27316</v>
      </c>
      <c r="M473" s="14">
        <f>_xlfn.XLOOKUP(A473,'Hospitalisation Details'!$A$2:$A$2339,'Hospitalisation Details'!$F$2:$F$2339)</f>
        <v>21223.68</v>
      </c>
      <c r="N473" s="1" t="str">
        <f>_xlfn.XLOOKUP(A473,'Hospitalisation Details'!$A$2:$A$2339,'Hospitalisation Details'!$G$2:$G$2339)</f>
        <v>tier - 3</v>
      </c>
      <c r="O473" s="1" t="str">
        <f>_xlfn.XLOOKUP(A473,'Hospitalisation Details'!$A$2:$A$2339,'Hospitalisation Details'!$H$2:$H$2339)</f>
        <v>tier - 2</v>
      </c>
      <c r="P473" s="1" t="str">
        <f>_xlfn.XLOOKUP(A473,'Hospitalisation Details'!$A$2:$A$2339,'Hospitalisation Details'!$I$2:$I$2339)</f>
        <v>R1013</v>
      </c>
      <c r="Q473" s="75">
        <f>_xlfn.XLOOKUP(A473,'Hospitalisation Details'!$A$2:$A$2339,'Hospitalisation Details'!$M$2:$M$2339)</f>
        <v>48</v>
      </c>
      <c r="R473" s="1" t="str">
        <f t="shared" si="15"/>
        <v>Middle Aged</v>
      </c>
    </row>
    <row r="474" spans="1:18" ht="15.6" x14ac:dyDescent="0.3">
      <c r="A474" s="4" t="s">
        <v>473</v>
      </c>
      <c r="B474" s="1" t="str">
        <f>_xlfn.XLOOKUP(A474,'Customer Names'!$A$2:$A$2336,'Customer Names'!$D$2:$D$2336)</f>
        <v xml:space="preserve"> Gavin V</v>
      </c>
      <c r="C474" s="1">
        <f>_xlfn.XLOOKUP(A474,'Midical Examination'!$A$2:$A$2336,'Midical Examination'!$B$2:$B$2336)</f>
        <v>20.9</v>
      </c>
      <c r="D474" s="1">
        <f>_xlfn.XLOOKUP(A474,'Midical Examination'!$A$2:$A$2336,'Midical Examination'!$C$2:$C$2336)</f>
        <v>4.55</v>
      </c>
      <c r="E474" s="7" t="str">
        <f>_xlfn.XLOOKUP(A474,'Midical Examination'!$A$2:$A$2336,'Midical Examination'!$D$2:$D$2336)</f>
        <v>yes</v>
      </c>
      <c r="F474" s="7" t="str">
        <f>_xlfn.XLOOKUP(A474,'Midical Examination'!$A$2:$A$2336,'Midical Examination'!$E$2:$E$2336)</f>
        <v>No</v>
      </c>
      <c r="G474" s="7" t="str">
        <f>_xlfn.XLOOKUP(A474,'Midical Examination'!$A$2:$A$2336,'Midical Examination'!$F$2:$F$2336)</f>
        <v>Yes</v>
      </c>
      <c r="H474" s="13">
        <f>_xlfn.XLOOKUP(A474,'Midical Examination'!$A$2:$A$2336,'Midical Examination'!$G$2:$G$2336)</f>
        <v>1</v>
      </c>
      <c r="I474" s="7" t="str">
        <f>_xlfn.XLOOKUP(A474,'Midical Examination'!$A$2:$A$2336,'Midical Examination'!$H$2:$H$2336)</f>
        <v>yes</v>
      </c>
      <c r="J474" s="1" t="str">
        <f>_xlfn.XLOOKUP(A474,'Midical Examination'!$A$2:$A$2336,'Midical Examination'!$I$2:$I$2336)</f>
        <v>Normal Weight</v>
      </c>
      <c r="K474" s="1" t="str">
        <f t="shared" si="14"/>
        <v>Normal</v>
      </c>
      <c r="L474" s="12">
        <f>_xlfn.XLOOKUP(A474,'Hospitalisation Details'!$A$2:$A$2339,'Hospitalisation Details'!$L$2:$L$2339)</f>
        <v>25441</v>
      </c>
      <c r="M474" s="14">
        <f>_xlfn.XLOOKUP(A474,'Hospitalisation Details'!$A$2:$A$2339,'Hospitalisation Details'!$F$2:$F$2339)</f>
        <v>21195.82</v>
      </c>
      <c r="N474" s="1" t="str">
        <f>_xlfn.XLOOKUP(A474,'Hospitalisation Details'!$A$2:$A$2339,'Hospitalisation Details'!$G$2:$G$2339)</f>
        <v>tier - 3</v>
      </c>
      <c r="O474" s="1" t="str">
        <f>_xlfn.XLOOKUP(A474,'Hospitalisation Details'!$A$2:$A$2339,'Hospitalisation Details'!$H$2:$H$2339)</f>
        <v>tier - 1</v>
      </c>
      <c r="P474" s="1" t="str">
        <f>_xlfn.XLOOKUP(A474,'Hospitalisation Details'!$A$2:$A$2339,'Hospitalisation Details'!$I$2:$I$2339)</f>
        <v>R1013</v>
      </c>
      <c r="Q474" s="75">
        <f>_xlfn.XLOOKUP(A474,'Hospitalisation Details'!$A$2:$A$2339,'Hospitalisation Details'!$M$2:$M$2339)</f>
        <v>53</v>
      </c>
      <c r="R474" s="1" t="str">
        <f t="shared" si="15"/>
        <v>Middle Aged</v>
      </c>
    </row>
    <row r="475" spans="1:18" ht="15.6" x14ac:dyDescent="0.3">
      <c r="A475" s="4" t="s">
        <v>474</v>
      </c>
      <c r="B475" s="1" t="str">
        <f>_xlfn.XLOOKUP(A475,'Customer Names'!$A$2:$A$2336,'Customer Names'!$D$2:$D$2336)</f>
        <v xml:space="preserve"> David</v>
      </c>
      <c r="C475" s="1">
        <f>_xlfn.XLOOKUP(A475,'Midical Examination'!$A$2:$A$2336,'Midical Examination'!$B$2:$B$2336)</f>
        <v>22.895</v>
      </c>
      <c r="D475" s="1">
        <f>_xlfn.XLOOKUP(A475,'Midical Examination'!$A$2:$A$2336,'Midical Examination'!$C$2:$C$2336)</f>
        <v>6.03</v>
      </c>
      <c r="E475" s="7" t="str">
        <f>_xlfn.XLOOKUP(A475,'Midical Examination'!$A$2:$A$2336,'Midical Examination'!$D$2:$D$2336)</f>
        <v>No</v>
      </c>
      <c r="F475" s="7" t="str">
        <f>_xlfn.XLOOKUP(A475,'Midical Examination'!$A$2:$A$2336,'Midical Examination'!$E$2:$E$2336)</f>
        <v>No</v>
      </c>
      <c r="G475" s="7" t="str">
        <f>_xlfn.XLOOKUP(A475,'Midical Examination'!$A$2:$A$2336,'Midical Examination'!$F$2:$F$2336)</f>
        <v>No</v>
      </c>
      <c r="H475" s="13">
        <f>_xlfn.XLOOKUP(A475,'Midical Examination'!$A$2:$A$2336,'Midical Examination'!$G$2:$G$2336)</f>
        <v>0</v>
      </c>
      <c r="I475" s="7" t="str">
        <f>_xlfn.XLOOKUP(A475,'Midical Examination'!$A$2:$A$2336,'Midical Examination'!$H$2:$H$2336)</f>
        <v>yes</v>
      </c>
      <c r="J475" s="1" t="str">
        <f>_xlfn.XLOOKUP(A475,'Midical Examination'!$A$2:$A$2336,'Midical Examination'!$I$2:$I$2336)</f>
        <v>Normal Weight</v>
      </c>
      <c r="K475" s="1" t="str">
        <f t="shared" si="14"/>
        <v>Pre-Diabetic</v>
      </c>
      <c r="L475" s="12">
        <f>_xlfn.XLOOKUP(A475,'Hospitalisation Details'!$A$2:$A$2339,'Hospitalisation Details'!$L$2:$L$2339)</f>
        <v>28452</v>
      </c>
      <c r="M475" s="14">
        <f>_xlfn.XLOOKUP(A475,'Hospitalisation Details'!$A$2:$A$2339,'Hospitalisation Details'!$F$2:$F$2339)</f>
        <v>21098.55</v>
      </c>
      <c r="N475" s="1" t="str">
        <f>_xlfn.XLOOKUP(A475,'Hospitalisation Details'!$A$2:$A$2339,'Hospitalisation Details'!$G$2:$G$2339)</f>
        <v>tier - 3</v>
      </c>
      <c r="O475" s="1" t="str">
        <f>_xlfn.XLOOKUP(A475,'Hospitalisation Details'!$A$2:$A$2339,'Hospitalisation Details'!$H$2:$H$2339)</f>
        <v>tier - 3</v>
      </c>
      <c r="P475" s="1" t="str">
        <f>_xlfn.XLOOKUP(A475,'Hospitalisation Details'!$A$2:$A$2339,'Hospitalisation Details'!$I$2:$I$2339)</f>
        <v>R1012</v>
      </c>
      <c r="Q475" s="75">
        <f>_xlfn.XLOOKUP(A475,'Hospitalisation Details'!$A$2:$A$2339,'Hospitalisation Details'!$M$2:$M$2339)</f>
        <v>45</v>
      </c>
      <c r="R475" s="1" t="str">
        <f t="shared" si="15"/>
        <v>Middle Aged</v>
      </c>
    </row>
    <row r="476" spans="1:18" ht="15.6" x14ac:dyDescent="0.3">
      <c r="A476" s="4" t="s">
        <v>475</v>
      </c>
      <c r="B476" s="1" t="str">
        <f>_xlfn.XLOOKUP(A476,'Customer Names'!$A$2:$A$2336,'Customer Names'!$D$2:$D$2336)</f>
        <v xml:space="preserve"> Jatin</v>
      </c>
      <c r="C476" s="1">
        <f>_xlfn.XLOOKUP(A476,'Midical Examination'!$A$2:$A$2336,'Midical Examination'!$B$2:$B$2336)</f>
        <v>28.3</v>
      </c>
      <c r="D476" s="1">
        <f>_xlfn.XLOOKUP(A476,'Midical Examination'!$A$2:$A$2336,'Midical Examination'!$C$2:$C$2336)</f>
        <v>5.47</v>
      </c>
      <c r="E476" s="7" t="str">
        <f>_xlfn.XLOOKUP(A476,'Midical Examination'!$A$2:$A$2336,'Midical Examination'!$D$2:$D$2336)</f>
        <v>yes</v>
      </c>
      <c r="F476" s="7" t="str">
        <f>_xlfn.XLOOKUP(A476,'Midical Examination'!$A$2:$A$2336,'Midical Examination'!$E$2:$E$2336)</f>
        <v>No</v>
      </c>
      <c r="G476" s="7" t="str">
        <f>_xlfn.XLOOKUP(A476,'Midical Examination'!$A$2:$A$2336,'Midical Examination'!$F$2:$F$2336)</f>
        <v>Yes</v>
      </c>
      <c r="H476" s="13">
        <f>_xlfn.XLOOKUP(A476,'Midical Examination'!$A$2:$A$2336,'Midical Examination'!$G$2:$G$2336)</f>
        <v>1</v>
      </c>
      <c r="I476" s="7" t="str">
        <f>_xlfn.XLOOKUP(A476,'Midical Examination'!$A$2:$A$2336,'Midical Examination'!$H$2:$H$2336)</f>
        <v>yes</v>
      </c>
      <c r="J476" s="1" t="str">
        <f>_xlfn.XLOOKUP(A476,'Midical Examination'!$A$2:$A$2336,'Midical Examination'!$I$2:$I$2336)</f>
        <v>Overweight</v>
      </c>
      <c r="K476" s="1" t="str">
        <f t="shared" si="14"/>
        <v>Normal</v>
      </c>
      <c r="L476" s="12">
        <f>_xlfn.XLOOKUP(A476,'Hospitalisation Details'!$A$2:$A$2339,'Hospitalisation Details'!$L$2:$L$2339)</f>
        <v>30499</v>
      </c>
      <c r="M476" s="14">
        <f>_xlfn.XLOOKUP(A476,'Hospitalisation Details'!$A$2:$A$2339,'Hospitalisation Details'!$F$2:$F$2339)</f>
        <v>21082.16</v>
      </c>
      <c r="N476" s="1" t="str">
        <f>_xlfn.XLOOKUP(A476,'Hospitalisation Details'!$A$2:$A$2339,'Hospitalisation Details'!$G$2:$G$2339)</f>
        <v>tier - 3</v>
      </c>
      <c r="O476" s="1" t="str">
        <f>_xlfn.XLOOKUP(A476,'Hospitalisation Details'!$A$2:$A$2339,'Hospitalisation Details'!$H$2:$H$2339)</f>
        <v>tier - 2</v>
      </c>
      <c r="P476" s="1" t="str">
        <f>_xlfn.XLOOKUP(A476,'Hospitalisation Details'!$A$2:$A$2339,'Hospitalisation Details'!$I$2:$I$2339)</f>
        <v>R1011</v>
      </c>
      <c r="Q476" s="75">
        <f>_xlfn.XLOOKUP(A476,'Hospitalisation Details'!$A$2:$A$2339,'Hospitalisation Details'!$M$2:$M$2339)</f>
        <v>39</v>
      </c>
      <c r="R476" s="1" t="str">
        <f t="shared" si="15"/>
        <v>Adult</v>
      </c>
    </row>
    <row r="477" spans="1:18" ht="15.6" x14ac:dyDescent="0.3">
      <c r="A477" s="4" t="s">
        <v>476</v>
      </c>
      <c r="B477" s="1" t="str">
        <f>_xlfn.XLOOKUP(A477,'Customer Names'!$A$2:$A$2336,'Customer Names'!$D$2:$D$2336)</f>
        <v xml:space="preserve"> J P</v>
      </c>
      <c r="C477" s="1">
        <f>_xlfn.XLOOKUP(A477,'Midical Examination'!$A$2:$A$2336,'Midical Examination'!$B$2:$B$2336)</f>
        <v>54.3</v>
      </c>
      <c r="D477" s="1">
        <f>_xlfn.XLOOKUP(A477,'Midical Examination'!$A$2:$A$2336,'Midical Examination'!$C$2:$C$2336)</f>
        <v>4.1500000000000004</v>
      </c>
      <c r="E477" s="7" t="str">
        <f>_xlfn.XLOOKUP(A477,'Midical Examination'!$A$2:$A$2336,'Midical Examination'!$D$2:$D$2336)</f>
        <v>yes</v>
      </c>
      <c r="F477" s="7" t="str">
        <f>_xlfn.XLOOKUP(A477,'Midical Examination'!$A$2:$A$2336,'Midical Examination'!$E$2:$E$2336)</f>
        <v>No</v>
      </c>
      <c r="G477" s="7" t="str">
        <f>_xlfn.XLOOKUP(A477,'Midical Examination'!$A$2:$A$2336,'Midical Examination'!$F$2:$F$2336)</f>
        <v>No</v>
      </c>
      <c r="H477" s="13">
        <f>_xlfn.XLOOKUP(A477,'Midical Examination'!$A$2:$A$2336,'Midical Examination'!$G$2:$G$2336)</f>
        <v>1</v>
      </c>
      <c r="I477" s="7" t="str">
        <f>_xlfn.XLOOKUP(A477,'Midical Examination'!$A$2:$A$2336,'Midical Examination'!$H$2:$H$2336)</f>
        <v>No</v>
      </c>
      <c r="J477" s="1" t="str">
        <f>_xlfn.XLOOKUP(A477,'Midical Examination'!$A$2:$A$2336,'Midical Examination'!$I$2:$I$2336)</f>
        <v>Obesity</v>
      </c>
      <c r="K477" s="1" t="str">
        <f t="shared" si="14"/>
        <v>Normal</v>
      </c>
      <c r="L477" s="12">
        <f>_xlfn.XLOOKUP(A477,'Hospitalisation Details'!$A$2:$A$2339,'Hospitalisation Details'!$L$2:$L$2339)</f>
        <v>23700</v>
      </c>
      <c r="M477" s="14">
        <f>_xlfn.XLOOKUP(A477,'Hospitalisation Details'!$A$2:$A$2339,'Hospitalisation Details'!$F$2:$F$2339)</f>
        <v>20893.060000000001</v>
      </c>
      <c r="N477" s="1" t="str">
        <f>_xlfn.XLOOKUP(A477,'Hospitalisation Details'!$A$2:$A$2339,'Hospitalisation Details'!$G$2:$G$2339)</f>
        <v>tier - 2</v>
      </c>
      <c r="O477" s="1" t="str">
        <f>_xlfn.XLOOKUP(A477,'Hospitalisation Details'!$A$2:$A$2339,'Hospitalisation Details'!$H$2:$H$2339)</f>
        <v>tier - 3</v>
      </c>
      <c r="P477" s="1" t="str">
        <f>_xlfn.XLOOKUP(A477,'Hospitalisation Details'!$A$2:$A$2339,'Hospitalisation Details'!$I$2:$I$2339)</f>
        <v>R1012</v>
      </c>
      <c r="Q477" s="75">
        <f>_xlfn.XLOOKUP(A477,'Hospitalisation Details'!$A$2:$A$2339,'Hospitalisation Details'!$M$2:$M$2339)</f>
        <v>58</v>
      </c>
      <c r="R477" s="1" t="str">
        <f t="shared" si="15"/>
        <v>Middle Aged</v>
      </c>
    </row>
    <row r="478" spans="1:18" ht="15.6" x14ac:dyDescent="0.3">
      <c r="A478" s="4" t="s">
        <v>477</v>
      </c>
      <c r="B478" s="1" t="str">
        <f>_xlfn.XLOOKUP(A478,'Customer Names'!$A$2:$A$2336,'Customer Names'!$D$2:$D$2336)</f>
        <v xml:space="preserve"> Angela M</v>
      </c>
      <c r="C478" s="1">
        <f>_xlfn.XLOOKUP(A478,'Midical Examination'!$A$2:$A$2336,'Midical Examination'!$B$2:$B$2336)</f>
        <v>33.344999999999999</v>
      </c>
      <c r="D478" s="1">
        <f>_xlfn.XLOOKUP(A478,'Midical Examination'!$A$2:$A$2336,'Midical Examination'!$C$2:$C$2336)</f>
        <v>11.32</v>
      </c>
      <c r="E478" s="7" t="str">
        <f>_xlfn.XLOOKUP(A478,'Midical Examination'!$A$2:$A$2336,'Midical Examination'!$D$2:$D$2336)</f>
        <v>yes</v>
      </c>
      <c r="F478" s="7" t="str">
        <f>_xlfn.XLOOKUP(A478,'Midical Examination'!$A$2:$A$2336,'Midical Examination'!$E$2:$E$2336)</f>
        <v>No</v>
      </c>
      <c r="G478" s="7" t="str">
        <f>_xlfn.XLOOKUP(A478,'Midical Examination'!$A$2:$A$2336,'Midical Examination'!$F$2:$F$2336)</f>
        <v>No</v>
      </c>
      <c r="H478" s="13">
        <f>_xlfn.XLOOKUP(A478,'Midical Examination'!$A$2:$A$2336,'Midical Examination'!$G$2:$G$2336)</f>
        <v>1</v>
      </c>
      <c r="I478" s="7" t="str">
        <f>_xlfn.XLOOKUP(A478,'Midical Examination'!$A$2:$A$2336,'Midical Examination'!$H$2:$H$2336)</f>
        <v>No</v>
      </c>
      <c r="J478" s="1" t="str">
        <f>_xlfn.XLOOKUP(A478,'Midical Examination'!$A$2:$A$2336,'Midical Examination'!$I$2:$I$2336)</f>
        <v>Obesity</v>
      </c>
      <c r="K478" s="1" t="str">
        <f t="shared" si="14"/>
        <v>Diabetic</v>
      </c>
      <c r="L478" s="12">
        <f>_xlfn.XLOOKUP(A478,'Hospitalisation Details'!$A$2:$A$2339,'Hospitalisation Details'!$L$2:$L$2339)</f>
        <v>27736</v>
      </c>
      <c r="M478" s="14">
        <f>_xlfn.XLOOKUP(A478,'Hospitalisation Details'!$A$2:$A$2339,'Hospitalisation Details'!$F$2:$F$2339)</f>
        <v>20878.78</v>
      </c>
      <c r="N478" s="1" t="str">
        <f>_xlfn.XLOOKUP(A478,'Hospitalisation Details'!$A$2:$A$2339,'Hospitalisation Details'!$G$2:$G$2339)</f>
        <v>tier - 2</v>
      </c>
      <c r="O478" s="1" t="str">
        <f>_xlfn.XLOOKUP(A478,'Hospitalisation Details'!$A$2:$A$2339,'Hospitalisation Details'!$H$2:$H$2339)</f>
        <v>tier - 1</v>
      </c>
      <c r="P478" s="1" t="str">
        <f>_xlfn.XLOOKUP(A478,'Hospitalisation Details'!$A$2:$A$2339,'Hospitalisation Details'!$I$2:$I$2339)</f>
        <v>R1024</v>
      </c>
      <c r="Q478" s="75">
        <f>_xlfn.XLOOKUP(A478,'Hospitalisation Details'!$A$2:$A$2339,'Hospitalisation Details'!$M$2:$M$2339)</f>
        <v>47</v>
      </c>
      <c r="R478" s="1" t="str">
        <f t="shared" si="15"/>
        <v>Middle Aged</v>
      </c>
    </row>
    <row r="479" spans="1:18" ht="15.6" x14ac:dyDescent="0.3">
      <c r="A479" s="4" t="s">
        <v>478</v>
      </c>
      <c r="B479" s="1" t="str">
        <f>_xlfn.XLOOKUP(A479,'Customer Names'!$A$2:$A$2336,'Customer Names'!$D$2:$D$2336)</f>
        <v xml:space="preserve"> Blake K</v>
      </c>
      <c r="C479" s="1">
        <f>_xlfn.XLOOKUP(A479,'Midical Examination'!$A$2:$A$2336,'Midical Examination'!$B$2:$B$2336)</f>
        <v>33</v>
      </c>
      <c r="D479" s="1">
        <f>_xlfn.XLOOKUP(A479,'Midical Examination'!$A$2:$A$2336,'Midical Examination'!$C$2:$C$2336)</f>
        <v>9.51</v>
      </c>
      <c r="E479" s="7" t="str">
        <f>_xlfn.XLOOKUP(A479,'Midical Examination'!$A$2:$A$2336,'Midical Examination'!$D$2:$D$2336)</f>
        <v>yes</v>
      </c>
      <c r="F479" s="7" t="str">
        <f>_xlfn.XLOOKUP(A479,'Midical Examination'!$A$2:$A$2336,'Midical Examination'!$E$2:$E$2336)</f>
        <v>No</v>
      </c>
      <c r="G479" s="7" t="str">
        <f>_xlfn.XLOOKUP(A479,'Midical Examination'!$A$2:$A$2336,'Midical Examination'!$F$2:$F$2336)</f>
        <v>No</v>
      </c>
      <c r="H479" s="13">
        <f>_xlfn.XLOOKUP(A479,'Midical Examination'!$A$2:$A$2336,'Midical Examination'!$G$2:$G$2336)</f>
        <v>0</v>
      </c>
      <c r="I479" s="7" t="str">
        <f>_xlfn.XLOOKUP(A479,'Midical Examination'!$A$2:$A$2336,'Midical Examination'!$H$2:$H$2336)</f>
        <v>No</v>
      </c>
      <c r="J479" s="1" t="str">
        <f>_xlfn.XLOOKUP(A479,'Midical Examination'!$A$2:$A$2336,'Midical Examination'!$I$2:$I$2336)</f>
        <v>Obesity</v>
      </c>
      <c r="K479" s="1" t="str">
        <f t="shared" si="14"/>
        <v>Diabetic</v>
      </c>
      <c r="L479" s="12">
        <f>_xlfn.XLOOKUP(A479,'Hospitalisation Details'!$A$2:$A$2339,'Hospitalisation Details'!$L$2:$L$2339)</f>
        <v>24723</v>
      </c>
      <c r="M479" s="14">
        <f>_xlfn.XLOOKUP(A479,'Hospitalisation Details'!$A$2:$A$2339,'Hospitalisation Details'!$F$2:$F$2339)</f>
        <v>20781.490000000002</v>
      </c>
      <c r="N479" s="1" t="str">
        <f>_xlfn.XLOOKUP(A479,'Hospitalisation Details'!$A$2:$A$2339,'Hospitalisation Details'!$G$2:$G$2339)</f>
        <v>tier - 2</v>
      </c>
      <c r="O479" s="1" t="str">
        <f>_xlfn.XLOOKUP(A479,'Hospitalisation Details'!$A$2:$A$2339,'Hospitalisation Details'!$H$2:$H$2339)</f>
        <v>tier - 3</v>
      </c>
      <c r="P479" s="1" t="str">
        <f>_xlfn.XLOOKUP(A479,'Hospitalisation Details'!$A$2:$A$2339,'Hospitalisation Details'!$I$2:$I$2339)</f>
        <v>R1013</v>
      </c>
      <c r="Q479" s="75">
        <f>_xlfn.XLOOKUP(A479,'Hospitalisation Details'!$A$2:$A$2339,'Hospitalisation Details'!$M$2:$M$2339)</f>
        <v>55</v>
      </c>
      <c r="R479" s="1" t="str">
        <f t="shared" si="15"/>
        <v>Middle Aged</v>
      </c>
    </row>
    <row r="480" spans="1:18" ht="15.6" x14ac:dyDescent="0.3">
      <c r="A480" s="4" t="s">
        <v>479</v>
      </c>
      <c r="B480" s="1" t="str">
        <f>_xlfn.XLOOKUP(A480,'Customer Names'!$A$2:$A$2336,'Customer Names'!$D$2:$D$2336)</f>
        <v xml:space="preserve"> Brian T</v>
      </c>
      <c r="C480" s="1">
        <f>_xlfn.XLOOKUP(A480,'Midical Examination'!$A$2:$A$2336,'Midical Examination'!$B$2:$B$2336)</f>
        <v>28.024999999999999</v>
      </c>
      <c r="D480" s="1">
        <f>_xlfn.XLOOKUP(A480,'Midical Examination'!$A$2:$A$2336,'Midical Examination'!$C$2:$C$2336)</f>
        <v>7.67</v>
      </c>
      <c r="E480" s="7" t="str">
        <f>_xlfn.XLOOKUP(A480,'Midical Examination'!$A$2:$A$2336,'Midical Examination'!$D$2:$D$2336)</f>
        <v>yes</v>
      </c>
      <c r="F480" s="7" t="str">
        <f>_xlfn.XLOOKUP(A480,'Midical Examination'!$A$2:$A$2336,'Midical Examination'!$E$2:$E$2336)</f>
        <v>No</v>
      </c>
      <c r="G480" s="7" t="str">
        <f>_xlfn.XLOOKUP(A480,'Midical Examination'!$A$2:$A$2336,'Midical Examination'!$F$2:$F$2336)</f>
        <v>No</v>
      </c>
      <c r="H480" s="13">
        <f>_xlfn.XLOOKUP(A480,'Midical Examination'!$A$2:$A$2336,'Midical Examination'!$G$2:$G$2336)</f>
        <v>1</v>
      </c>
      <c r="I480" s="7" t="str">
        <f>_xlfn.XLOOKUP(A480,'Midical Examination'!$A$2:$A$2336,'Midical Examination'!$H$2:$H$2336)</f>
        <v>yes</v>
      </c>
      <c r="J480" s="1" t="str">
        <f>_xlfn.XLOOKUP(A480,'Midical Examination'!$A$2:$A$2336,'Midical Examination'!$I$2:$I$2336)</f>
        <v>Overweight</v>
      </c>
      <c r="K480" s="1" t="str">
        <f t="shared" si="14"/>
        <v>Diabetic</v>
      </c>
      <c r="L480" s="12">
        <f>_xlfn.XLOOKUP(A480,'Hospitalisation Details'!$A$2:$A$2339,'Hospitalisation Details'!$L$2:$L$2339)</f>
        <v>31628</v>
      </c>
      <c r="M480" s="14">
        <f>_xlfn.XLOOKUP(A480,'Hospitalisation Details'!$A$2:$A$2339,'Hospitalisation Details'!$F$2:$F$2339)</f>
        <v>20773.63</v>
      </c>
      <c r="N480" s="1" t="str">
        <f>_xlfn.XLOOKUP(A480,'Hospitalisation Details'!$A$2:$A$2339,'Hospitalisation Details'!$G$2:$G$2339)</f>
        <v>tier - 2</v>
      </c>
      <c r="O480" s="1" t="str">
        <f>_xlfn.XLOOKUP(A480,'Hospitalisation Details'!$A$2:$A$2339,'Hospitalisation Details'!$H$2:$H$2339)</f>
        <v>tier - 3</v>
      </c>
      <c r="P480" s="1" t="str">
        <f>_xlfn.XLOOKUP(A480,'Hospitalisation Details'!$A$2:$A$2339,'Hospitalisation Details'!$I$2:$I$2339)</f>
        <v>R1017</v>
      </c>
      <c r="Q480" s="75">
        <f>_xlfn.XLOOKUP(A480,'Hospitalisation Details'!$A$2:$A$2339,'Hospitalisation Details'!$M$2:$M$2339)</f>
        <v>36</v>
      </c>
      <c r="R480" s="1" t="str">
        <f t="shared" si="15"/>
        <v>Adult</v>
      </c>
    </row>
    <row r="481" spans="1:18" ht="15.6" x14ac:dyDescent="0.3">
      <c r="A481" s="4" t="s">
        <v>480</v>
      </c>
      <c r="B481" s="1" t="str">
        <f>_xlfn.XLOOKUP(A481,'Customer Names'!$A$2:$A$2336,'Customer Names'!$D$2:$D$2336)</f>
        <v xml:space="preserve"> Damon</v>
      </c>
      <c r="C481" s="1">
        <f>_xlfn.XLOOKUP(A481,'Midical Examination'!$A$2:$A$2336,'Midical Examination'!$B$2:$B$2336)</f>
        <v>28.69</v>
      </c>
      <c r="D481" s="1">
        <f>_xlfn.XLOOKUP(A481,'Midical Examination'!$A$2:$A$2336,'Midical Examination'!$C$2:$C$2336)</f>
        <v>6.23</v>
      </c>
      <c r="E481" s="7" t="str">
        <f>_xlfn.XLOOKUP(A481,'Midical Examination'!$A$2:$A$2336,'Midical Examination'!$D$2:$D$2336)</f>
        <v>No</v>
      </c>
      <c r="F481" s="7" t="str">
        <f>_xlfn.XLOOKUP(A481,'Midical Examination'!$A$2:$A$2336,'Midical Examination'!$E$2:$E$2336)</f>
        <v>No</v>
      </c>
      <c r="G481" s="7" t="str">
        <f>_xlfn.XLOOKUP(A481,'Midical Examination'!$A$2:$A$2336,'Midical Examination'!$F$2:$F$2336)</f>
        <v>No</v>
      </c>
      <c r="H481" s="13">
        <f>_xlfn.XLOOKUP(A481,'Midical Examination'!$A$2:$A$2336,'Midical Examination'!$G$2:$G$2336)</f>
        <v>1</v>
      </c>
      <c r="I481" s="7" t="str">
        <f>_xlfn.XLOOKUP(A481,'Midical Examination'!$A$2:$A$2336,'Midical Examination'!$H$2:$H$2336)</f>
        <v>yes</v>
      </c>
      <c r="J481" s="1" t="str">
        <f>_xlfn.XLOOKUP(A481,'Midical Examination'!$A$2:$A$2336,'Midical Examination'!$I$2:$I$2336)</f>
        <v>Overweight</v>
      </c>
      <c r="K481" s="1" t="str">
        <f t="shared" si="14"/>
        <v>Pre-Diabetic</v>
      </c>
      <c r="L481" s="12">
        <f>_xlfn.XLOOKUP(A481,'Hospitalisation Details'!$A$2:$A$2339,'Hospitalisation Details'!$L$2:$L$2339)</f>
        <v>33861</v>
      </c>
      <c r="M481" s="14">
        <f>_xlfn.XLOOKUP(A481,'Hospitalisation Details'!$A$2:$A$2339,'Hospitalisation Details'!$F$2:$F$2339)</f>
        <v>20745.990000000002</v>
      </c>
      <c r="N481" s="1" t="str">
        <f>_xlfn.XLOOKUP(A481,'Hospitalisation Details'!$A$2:$A$2339,'Hospitalisation Details'!$G$2:$G$2339)</f>
        <v>tier - 3</v>
      </c>
      <c r="O481" s="1" t="str">
        <f>_xlfn.XLOOKUP(A481,'Hospitalisation Details'!$A$2:$A$2339,'Hospitalisation Details'!$H$2:$H$2339)</f>
        <v>tier - 1</v>
      </c>
      <c r="P481" s="1" t="str">
        <f>_xlfn.XLOOKUP(A481,'Hospitalisation Details'!$A$2:$A$2339,'Hospitalisation Details'!$I$2:$I$2339)</f>
        <v>R1012</v>
      </c>
      <c r="Q481" s="75">
        <f>_xlfn.XLOOKUP(A481,'Hospitalisation Details'!$A$2:$A$2339,'Hospitalisation Details'!$M$2:$M$2339)</f>
        <v>30</v>
      </c>
      <c r="R481" s="1" t="str">
        <f t="shared" si="15"/>
        <v>Adult</v>
      </c>
    </row>
    <row r="482" spans="1:18" ht="15.6" x14ac:dyDescent="0.3">
      <c r="A482" s="4" t="s">
        <v>481</v>
      </c>
      <c r="B482" s="1" t="str">
        <f>_xlfn.XLOOKUP(A482,'Customer Names'!$A$2:$A$2336,'Customer Names'!$D$2:$D$2336)</f>
        <v xml:space="preserve"> Jeffrey</v>
      </c>
      <c r="C482" s="1">
        <f>_xlfn.XLOOKUP(A482,'Midical Examination'!$A$2:$A$2336,'Midical Examination'!$B$2:$B$2336)</f>
        <v>40.28</v>
      </c>
      <c r="D482" s="1">
        <f>_xlfn.XLOOKUP(A482,'Midical Examination'!$A$2:$A$2336,'Midical Examination'!$C$2:$C$2336)</f>
        <v>8.9</v>
      </c>
      <c r="E482" s="7" t="str">
        <f>_xlfn.XLOOKUP(A482,'Midical Examination'!$A$2:$A$2336,'Midical Examination'!$D$2:$D$2336)</f>
        <v>No</v>
      </c>
      <c r="F482" s="7" t="str">
        <f>_xlfn.XLOOKUP(A482,'Midical Examination'!$A$2:$A$2336,'Midical Examination'!$E$2:$E$2336)</f>
        <v>No</v>
      </c>
      <c r="G482" s="7" t="str">
        <f>_xlfn.XLOOKUP(A482,'Midical Examination'!$A$2:$A$2336,'Midical Examination'!$F$2:$F$2336)</f>
        <v>No</v>
      </c>
      <c r="H482" s="13">
        <f>_xlfn.XLOOKUP(A482,'Midical Examination'!$A$2:$A$2336,'Midical Examination'!$G$2:$G$2336)</f>
        <v>0</v>
      </c>
      <c r="I482" s="7" t="str">
        <f>_xlfn.XLOOKUP(A482,'Midical Examination'!$A$2:$A$2336,'Midical Examination'!$H$2:$H$2336)</f>
        <v>No</v>
      </c>
      <c r="J482" s="1" t="str">
        <f>_xlfn.XLOOKUP(A482,'Midical Examination'!$A$2:$A$2336,'Midical Examination'!$I$2:$I$2336)</f>
        <v>Obesity</v>
      </c>
      <c r="K482" s="1" t="str">
        <f t="shared" si="14"/>
        <v>Diabetic</v>
      </c>
      <c r="L482" s="12">
        <f>_xlfn.XLOOKUP(A482,'Hospitalisation Details'!$A$2:$A$2339,'Hospitalisation Details'!$L$2:$L$2339)</f>
        <v>23955</v>
      </c>
      <c r="M482" s="14">
        <f>_xlfn.XLOOKUP(A482,'Hospitalisation Details'!$A$2:$A$2339,'Hospitalisation Details'!$F$2:$F$2339)</f>
        <v>20709.02</v>
      </c>
      <c r="N482" s="1" t="str">
        <f>_xlfn.XLOOKUP(A482,'Hospitalisation Details'!$A$2:$A$2339,'Hospitalisation Details'!$G$2:$G$2339)</f>
        <v>tier - 3</v>
      </c>
      <c r="O482" s="1" t="str">
        <f>_xlfn.XLOOKUP(A482,'Hospitalisation Details'!$A$2:$A$2339,'Hospitalisation Details'!$H$2:$H$2339)</f>
        <v>tier - 2</v>
      </c>
      <c r="P482" s="1" t="str">
        <f>_xlfn.XLOOKUP(A482,'Hospitalisation Details'!$A$2:$A$2339,'Hospitalisation Details'!$I$2:$I$2339)</f>
        <v>R1019</v>
      </c>
      <c r="Q482" s="75">
        <f>_xlfn.XLOOKUP(A482,'Hospitalisation Details'!$A$2:$A$2339,'Hospitalisation Details'!$M$2:$M$2339)</f>
        <v>57</v>
      </c>
      <c r="R482" s="1" t="str">
        <f t="shared" si="15"/>
        <v>Middle Aged</v>
      </c>
    </row>
    <row r="483" spans="1:18" ht="15.6" x14ac:dyDescent="0.3">
      <c r="A483" s="4" t="s">
        <v>482</v>
      </c>
      <c r="B483" s="1" t="str">
        <f>_xlfn.XLOOKUP(A483,'Customer Names'!$A$2:$A$2336,'Customer Names'!$D$2:$D$2336)</f>
        <v xml:space="preserve"> Malcolm J</v>
      </c>
      <c r="C483" s="1">
        <f>_xlfn.XLOOKUP(A483,'Midical Examination'!$A$2:$A$2336,'Midical Examination'!$B$2:$B$2336)</f>
        <v>37.299999999999997</v>
      </c>
      <c r="D483" s="1">
        <f>_xlfn.XLOOKUP(A483,'Midical Examination'!$A$2:$A$2336,'Midical Examination'!$C$2:$C$2336)</f>
        <v>7.79</v>
      </c>
      <c r="E483" s="7" t="str">
        <f>_xlfn.XLOOKUP(A483,'Midical Examination'!$A$2:$A$2336,'Midical Examination'!$D$2:$D$2336)</f>
        <v>yes</v>
      </c>
      <c r="F483" s="7" t="str">
        <f>_xlfn.XLOOKUP(A483,'Midical Examination'!$A$2:$A$2336,'Midical Examination'!$E$2:$E$2336)</f>
        <v>No</v>
      </c>
      <c r="G483" s="7" t="str">
        <f>_xlfn.XLOOKUP(A483,'Midical Examination'!$A$2:$A$2336,'Midical Examination'!$F$2:$F$2336)</f>
        <v>No</v>
      </c>
      <c r="H483" s="13">
        <f>_xlfn.XLOOKUP(A483,'Midical Examination'!$A$2:$A$2336,'Midical Examination'!$G$2:$G$2336)</f>
        <v>0</v>
      </c>
      <c r="I483" s="7" t="str">
        <f>_xlfn.XLOOKUP(A483,'Midical Examination'!$A$2:$A$2336,'Midical Examination'!$H$2:$H$2336)</f>
        <v>No</v>
      </c>
      <c r="J483" s="1" t="str">
        <f>_xlfn.XLOOKUP(A483,'Midical Examination'!$A$2:$A$2336,'Midical Examination'!$I$2:$I$2336)</f>
        <v>Obesity</v>
      </c>
      <c r="K483" s="1" t="str">
        <f t="shared" si="14"/>
        <v>Diabetic</v>
      </c>
      <c r="L483" s="12">
        <f>_xlfn.XLOOKUP(A483,'Hospitalisation Details'!$A$2:$A$2339,'Hospitalisation Details'!$L$2:$L$2339)</f>
        <v>24823</v>
      </c>
      <c r="M483" s="14">
        <f>_xlfn.XLOOKUP(A483,'Hospitalisation Details'!$A$2:$A$2339,'Hospitalisation Details'!$F$2:$F$2339)</f>
        <v>20630.28</v>
      </c>
      <c r="N483" s="1" t="str">
        <f>_xlfn.XLOOKUP(A483,'Hospitalisation Details'!$A$2:$A$2339,'Hospitalisation Details'!$G$2:$G$2339)</f>
        <v>tier - 2</v>
      </c>
      <c r="O483" s="1" t="str">
        <f>_xlfn.XLOOKUP(A483,'Hospitalisation Details'!$A$2:$A$2339,'Hospitalisation Details'!$H$2:$H$2339)</f>
        <v>tier - 3</v>
      </c>
      <c r="P483" s="1" t="str">
        <f>_xlfn.XLOOKUP(A483,'Hospitalisation Details'!$A$2:$A$2339,'Hospitalisation Details'!$I$2:$I$2339)</f>
        <v>R1011</v>
      </c>
      <c r="Q483" s="75">
        <f>_xlfn.XLOOKUP(A483,'Hospitalisation Details'!$A$2:$A$2339,'Hospitalisation Details'!$M$2:$M$2339)</f>
        <v>55</v>
      </c>
      <c r="R483" s="1" t="str">
        <f t="shared" si="15"/>
        <v>Middle Aged</v>
      </c>
    </row>
    <row r="484" spans="1:18" ht="15.6" x14ac:dyDescent="0.3">
      <c r="A484" s="4" t="s">
        <v>483</v>
      </c>
      <c r="B484" s="1" t="str">
        <f>_xlfn.XLOOKUP(A484,'Customer Names'!$A$2:$A$2336,'Customer Names'!$D$2:$D$2336)</f>
        <v xml:space="preserve"> Margaret B</v>
      </c>
      <c r="C484" s="1">
        <f>_xlfn.XLOOKUP(A484,'Midical Examination'!$A$2:$A$2336,'Midical Examination'!$B$2:$B$2336)</f>
        <v>54.47</v>
      </c>
      <c r="D484" s="1">
        <f>_xlfn.XLOOKUP(A484,'Midical Examination'!$A$2:$A$2336,'Midical Examination'!$C$2:$C$2336)</f>
        <v>4.49</v>
      </c>
      <c r="E484" s="7" t="str">
        <f>_xlfn.XLOOKUP(A484,'Midical Examination'!$A$2:$A$2336,'Midical Examination'!$D$2:$D$2336)</f>
        <v>yes</v>
      </c>
      <c r="F484" s="7" t="str">
        <f>_xlfn.XLOOKUP(A484,'Midical Examination'!$A$2:$A$2336,'Midical Examination'!$E$2:$E$2336)</f>
        <v>No</v>
      </c>
      <c r="G484" s="7" t="str">
        <f>_xlfn.XLOOKUP(A484,'Midical Examination'!$A$2:$A$2336,'Midical Examination'!$F$2:$F$2336)</f>
        <v>No</v>
      </c>
      <c r="H484" s="13">
        <f>_xlfn.XLOOKUP(A484,'Midical Examination'!$A$2:$A$2336,'Midical Examination'!$G$2:$G$2336)</f>
        <v>2</v>
      </c>
      <c r="I484" s="7" t="str">
        <f>_xlfn.XLOOKUP(A484,'Midical Examination'!$A$2:$A$2336,'Midical Examination'!$H$2:$H$2336)</f>
        <v>No</v>
      </c>
      <c r="J484" s="1" t="str">
        <f>_xlfn.XLOOKUP(A484,'Midical Examination'!$A$2:$A$2336,'Midical Examination'!$I$2:$I$2336)</f>
        <v>Obesity</v>
      </c>
      <c r="K484" s="1" t="str">
        <f t="shared" si="14"/>
        <v>Normal</v>
      </c>
      <c r="L484" s="12">
        <f>_xlfn.XLOOKUP(A484,'Hospitalisation Details'!$A$2:$A$2339,'Hospitalisation Details'!$L$2:$L$2339)</f>
        <v>24297</v>
      </c>
      <c r="M484" s="14">
        <f>_xlfn.XLOOKUP(A484,'Hospitalisation Details'!$A$2:$A$2339,'Hospitalisation Details'!$F$2:$F$2339)</f>
        <v>20568.32</v>
      </c>
      <c r="N484" s="1" t="str">
        <f>_xlfn.XLOOKUP(A484,'Hospitalisation Details'!$A$2:$A$2339,'Hospitalisation Details'!$G$2:$G$2339)</f>
        <v>tier - 3</v>
      </c>
      <c r="O484" s="1" t="str">
        <f>_xlfn.XLOOKUP(A484,'Hospitalisation Details'!$A$2:$A$2339,'Hospitalisation Details'!$H$2:$H$2339)</f>
        <v>tier - 2</v>
      </c>
      <c r="P484" s="1" t="str">
        <f>_xlfn.XLOOKUP(A484,'Hospitalisation Details'!$A$2:$A$2339,'Hospitalisation Details'!$I$2:$I$2339)</f>
        <v>R1012</v>
      </c>
      <c r="Q484" s="75">
        <f>_xlfn.XLOOKUP(A484,'Hospitalisation Details'!$A$2:$A$2339,'Hospitalisation Details'!$M$2:$M$2339)</f>
        <v>56</v>
      </c>
      <c r="R484" s="1" t="str">
        <f t="shared" si="15"/>
        <v>Middle Aged</v>
      </c>
    </row>
    <row r="485" spans="1:18" ht="15.6" x14ac:dyDescent="0.3">
      <c r="A485" s="4" t="s">
        <v>484</v>
      </c>
      <c r="B485" s="1" t="str">
        <f>_xlfn.XLOOKUP(A485,'Customer Names'!$A$2:$A$2336,'Customer Names'!$D$2:$D$2336)</f>
        <v xml:space="preserve"> Helen</v>
      </c>
      <c r="C485" s="1">
        <f>_xlfn.XLOOKUP(A485,'Midical Examination'!$A$2:$A$2336,'Midical Examination'!$B$2:$B$2336)</f>
        <v>38.06</v>
      </c>
      <c r="D485" s="1">
        <f>_xlfn.XLOOKUP(A485,'Midical Examination'!$A$2:$A$2336,'Midical Examination'!$C$2:$C$2336)</f>
        <v>5.24</v>
      </c>
      <c r="E485" s="7" t="str">
        <f>_xlfn.XLOOKUP(A485,'Midical Examination'!$A$2:$A$2336,'Midical Examination'!$D$2:$D$2336)</f>
        <v>yes</v>
      </c>
      <c r="F485" s="7" t="str">
        <f>_xlfn.XLOOKUP(A485,'Midical Examination'!$A$2:$A$2336,'Midical Examination'!$E$2:$E$2336)</f>
        <v>No</v>
      </c>
      <c r="G485" s="7" t="str">
        <f>_xlfn.XLOOKUP(A485,'Midical Examination'!$A$2:$A$2336,'Midical Examination'!$F$2:$F$2336)</f>
        <v>Yes</v>
      </c>
      <c r="H485" s="13">
        <f>_xlfn.XLOOKUP(A485,'Midical Examination'!$A$2:$A$2336,'Midical Examination'!$G$2:$G$2336)</f>
        <v>1</v>
      </c>
      <c r="I485" s="7" t="str">
        <f>_xlfn.XLOOKUP(A485,'Midical Examination'!$A$2:$A$2336,'Midical Examination'!$H$2:$H$2336)</f>
        <v>No</v>
      </c>
      <c r="J485" s="1" t="str">
        <f>_xlfn.XLOOKUP(A485,'Midical Examination'!$A$2:$A$2336,'Midical Examination'!$I$2:$I$2336)</f>
        <v>Obesity</v>
      </c>
      <c r="K485" s="1" t="str">
        <f t="shared" si="14"/>
        <v>Normal</v>
      </c>
      <c r="L485" s="12">
        <f>_xlfn.XLOOKUP(A485,'Hospitalisation Details'!$A$2:$A$2339,'Hospitalisation Details'!$L$2:$L$2339)</f>
        <v>25489</v>
      </c>
      <c r="M485" s="14">
        <f>_xlfn.XLOOKUP(A485,'Hospitalisation Details'!$A$2:$A$2339,'Hospitalisation Details'!$F$2:$F$2339)</f>
        <v>20463</v>
      </c>
      <c r="N485" s="1" t="str">
        <f>_xlfn.XLOOKUP(A485,'Hospitalisation Details'!$A$2:$A$2339,'Hospitalisation Details'!$G$2:$G$2339)</f>
        <v>tier - 2</v>
      </c>
      <c r="O485" s="1" t="str">
        <f>_xlfn.XLOOKUP(A485,'Hospitalisation Details'!$A$2:$A$2339,'Hospitalisation Details'!$H$2:$H$2339)</f>
        <v>tier - 2</v>
      </c>
      <c r="P485" s="1" t="str">
        <f>_xlfn.XLOOKUP(A485,'Hospitalisation Details'!$A$2:$A$2339,'Hospitalisation Details'!$I$2:$I$2339)</f>
        <v>R1013</v>
      </c>
      <c r="Q485" s="75">
        <f>_xlfn.XLOOKUP(A485,'Hospitalisation Details'!$A$2:$A$2339,'Hospitalisation Details'!$M$2:$M$2339)</f>
        <v>53</v>
      </c>
      <c r="R485" s="1" t="str">
        <f t="shared" si="15"/>
        <v>Middle Aged</v>
      </c>
    </row>
    <row r="486" spans="1:18" ht="15.6" x14ac:dyDescent="0.3">
      <c r="A486" s="4" t="s">
        <v>485</v>
      </c>
      <c r="B486" s="1" t="str">
        <f>_xlfn.XLOOKUP(A486,'Customer Names'!$A$2:$A$2336,'Customer Names'!$D$2:$D$2336)</f>
        <v xml:space="preserve"> Matthew</v>
      </c>
      <c r="C486" s="1">
        <f>_xlfn.XLOOKUP(A486,'Midical Examination'!$A$2:$A$2336,'Midical Examination'!$B$2:$B$2336)</f>
        <v>51.47</v>
      </c>
      <c r="D486" s="1">
        <f>_xlfn.XLOOKUP(A486,'Midical Examination'!$A$2:$A$2336,'Midical Examination'!$C$2:$C$2336)</f>
        <v>9.6</v>
      </c>
      <c r="E486" s="7" t="str">
        <f>_xlfn.XLOOKUP(A486,'Midical Examination'!$A$2:$A$2336,'Midical Examination'!$D$2:$D$2336)</f>
        <v>No</v>
      </c>
      <c r="F486" s="7" t="str">
        <f>_xlfn.XLOOKUP(A486,'Midical Examination'!$A$2:$A$2336,'Midical Examination'!$E$2:$E$2336)</f>
        <v>No</v>
      </c>
      <c r="G486" s="7" t="str">
        <f>_xlfn.XLOOKUP(A486,'Midical Examination'!$A$2:$A$2336,'Midical Examination'!$F$2:$F$2336)</f>
        <v>No</v>
      </c>
      <c r="H486" s="13">
        <f>_xlfn.XLOOKUP(A486,'Midical Examination'!$A$2:$A$2336,'Midical Examination'!$G$2:$G$2336)</f>
        <v>0</v>
      </c>
      <c r="I486" s="7" t="str">
        <f>_xlfn.XLOOKUP(A486,'Midical Examination'!$A$2:$A$2336,'Midical Examination'!$H$2:$H$2336)</f>
        <v>No</v>
      </c>
      <c r="J486" s="1" t="str">
        <f>_xlfn.XLOOKUP(A486,'Midical Examination'!$A$2:$A$2336,'Midical Examination'!$I$2:$I$2336)</f>
        <v>Obesity</v>
      </c>
      <c r="K486" s="1" t="str">
        <f t="shared" si="14"/>
        <v>Diabetic</v>
      </c>
      <c r="L486" s="12">
        <f>_xlfn.XLOOKUP(A486,'Hospitalisation Details'!$A$2:$A$2339,'Hospitalisation Details'!$L$2:$L$2339)</f>
        <v>22937</v>
      </c>
      <c r="M486" s="14">
        <f>_xlfn.XLOOKUP(A486,'Hospitalisation Details'!$A$2:$A$2339,'Hospitalisation Details'!$F$2:$F$2339)</f>
        <v>20446.849999999999</v>
      </c>
      <c r="N486" s="1" t="str">
        <f>_xlfn.XLOOKUP(A486,'Hospitalisation Details'!$A$2:$A$2339,'Hospitalisation Details'!$G$2:$G$2339)</f>
        <v>tier - 2</v>
      </c>
      <c r="O486" s="1" t="str">
        <f>_xlfn.XLOOKUP(A486,'Hospitalisation Details'!$A$2:$A$2339,'Hospitalisation Details'!$H$2:$H$2339)</f>
        <v>tier - 1</v>
      </c>
      <c r="P486" s="1" t="str">
        <f>_xlfn.XLOOKUP(A486,'Hospitalisation Details'!$A$2:$A$2339,'Hospitalisation Details'!$I$2:$I$2339)</f>
        <v>R1012</v>
      </c>
      <c r="Q486" s="75">
        <f>_xlfn.XLOOKUP(A486,'Hospitalisation Details'!$A$2:$A$2339,'Hospitalisation Details'!$M$2:$M$2339)</f>
        <v>60</v>
      </c>
      <c r="R486" s="1" t="str">
        <f t="shared" si="15"/>
        <v>Senior</v>
      </c>
    </row>
    <row r="487" spans="1:18" ht="15.6" x14ac:dyDescent="0.3">
      <c r="A487" s="4" t="s">
        <v>486</v>
      </c>
      <c r="B487" s="1" t="str">
        <f>_xlfn.XLOOKUP(A487,'Customer Names'!$A$2:$A$2336,'Customer Names'!$D$2:$D$2336)</f>
        <v xml:space="preserve"> Jeff</v>
      </c>
      <c r="C487" s="1">
        <f>_xlfn.XLOOKUP(A487,'Midical Examination'!$A$2:$A$2336,'Midical Examination'!$B$2:$B$2336)</f>
        <v>29.8</v>
      </c>
      <c r="D487" s="1">
        <f>_xlfn.XLOOKUP(A487,'Midical Examination'!$A$2:$A$2336,'Midical Examination'!$C$2:$C$2336)</f>
        <v>5.78</v>
      </c>
      <c r="E487" s="7" t="str">
        <f>_xlfn.XLOOKUP(A487,'Midical Examination'!$A$2:$A$2336,'Midical Examination'!$D$2:$D$2336)</f>
        <v>yes</v>
      </c>
      <c r="F487" s="7" t="str">
        <f>_xlfn.XLOOKUP(A487,'Midical Examination'!$A$2:$A$2336,'Midical Examination'!$E$2:$E$2336)</f>
        <v>No</v>
      </c>
      <c r="G487" s="7" t="str">
        <f>_xlfn.XLOOKUP(A487,'Midical Examination'!$A$2:$A$2336,'Midical Examination'!$F$2:$F$2336)</f>
        <v>No</v>
      </c>
      <c r="H487" s="13">
        <f>_xlfn.XLOOKUP(A487,'Midical Examination'!$A$2:$A$2336,'Midical Examination'!$G$2:$G$2336)</f>
        <v>0</v>
      </c>
      <c r="I487" s="7" t="str">
        <f>_xlfn.XLOOKUP(A487,'Midical Examination'!$A$2:$A$2336,'Midical Examination'!$H$2:$H$2336)</f>
        <v>No</v>
      </c>
      <c r="J487" s="1" t="str">
        <f>_xlfn.XLOOKUP(A487,'Midical Examination'!$A$2:$A$2336,'Midical Examination'!$I$2:$I$2336)</f>
        <v>Overweight</v>
      </c>
      <c r="K487" s="1" t="str">
        <f t="shared" si="14"/>
        <v>Pre-Diabetic</v>
      </c>
      <c r="L487" s="12">
        <f>_xlfn.XLOOKUP(A487,'Hospitalisation Details'!$A$2:$A$2339,'Hospitalisation Details'!$L$2:$L$2339)</f>
        <v>31240</v>
      </c>
      <c r="M487" s="14">
        <f>_xlfn.XLOOKUP(A487,'Hospitalisation Details'!$A$2:$A$2339,'Hospitalisation Details'!$F$2:$F$2339)</f>
        <v>20420.599999999999</v>
      </c>
      <c r="N487" s="1" t="str">
        <f>_xlfn.XLOOKUP(A487,'Hospitalisation Details'!$A$2:$A$2339,'Hospitalisation Details'!$G$2:$G$2339)</f>
        <v>tier - 3</v>
      </c>
      <c r="O487" s="1" t="str">
        <f>_xlfn.XLOOKUP(A487,'Hospitalisation Details'!$A$2:$A$2339,'Hospitalisation Details'!$H$2:$H$2339)</f>
        <v>tier - 2</v>
      </c>
      <c r="P487" s="1" t="str">
        <f>_xlfn.XLOOKUP(A487,'Hospitalisation Details'!$A$2:$A$2339,'Hospitalisation Details'!$I$2:$I$2339)</f>
        <v>R1011</v>
      </c>
      <c r="Q487" s="75">
        <f>_xlfn.XLOOKUP(A487,'Hospitalisation Details'!$A$2:$A$2339,'Hospitalisation Details'!$M$2:$M$2339)</f>
        <v>37</v>
      </c>
      <c r="R487" s="1" t="str">
        <f t="shared" si="15"/>
        <v>Adult</v>
      </c>
    </row>
    <row r="488" spans="1:18" ht="15.6" x14ac:dyDescent="0.3">
      <c r="A488" s="4" t="s">
        <v>487</v>
      </c>
      <c r="B488" s="1" t="str">
        <f>_xlfn.XLOOKUP(A488,'Customer Names'!$A$2:$A$2336,'Customer Names'!$D$2:$D$2336)</f>
        <v xml:space="preserve"> Tara R</v>
      </c>
      <c r="C488" s="1">
        <f>_xlfn.XLOOKUP(A488,'Midical Examination'!$A$2:$A$2336,'Midical Examination'!$B$2:$B$2336)</f>
        <v>49.77</v>
      </c>
      <c r="D488" s="1">
        <f>_xlfn.XLOOKUP(A488,'Midical Examination'!$A$2:$A$2336,'Midical Examination'!$C$2:$C$2336)</f>
        <v>7.02</v>
      </c>
      <c r="E488" s="7" t="str">
        <f>_xlfn.XLOOKUP(A488,'Midical Examination'!$A$2:$A$2336,'Midical Examination'!$D$2:$D$2336)</f>
        <v>No</v>
      </c>
      <c r="F488" s="7" t="str">
        <f>_xlfn.XLOOKUP(A488,'Midical Examination'!$A$2:$A$2336,'Midical Examination'!$E$2:$E$2336)</f>
        <v>No</v>
      </c>
      <c r="G488" s="7" t="str">
        <f>_xlfn.XLOOKUP(A488,'Midical Examination'!$A$2:$A$2336,'Midical Examination'!$F$2:$F$2336)</f>
        <v>No</v>
      </c>
      <c r="H488" s="13">
        <f>_xlfn.XLOOKUP(A488,'Midical Examination'!$A$2:$A$2336,'Midical Examination'!$G$2:$G$2336)</f>
        <v>0</v>
      </c>
      <c r="I488" s="7" t="str">
        <f>_xlfn.XLOOKUP(A488,'Midical Examination'!$A$2:$A$2336,'Midical Examination'!$H$2:$H$2336)</f>
        <v>No</v>
      </c>
      <c r="J488" s="1" t="str">
        <f>_xlfn.XLOOKUP(A488,'Midical Examination'!$A$2:$A$2336,'Midical Examination'!$I$2:$I$2336)</f>
        <v>Obesity</v>
      </c>
      <c r="K488" s="1" t="str">
        <f t="shared" si="14"/>
        <v>Diabetic</v>
      </c>
      <c r="L488" s="12">
        <f>_xlfn.XLOOKUP(A488,'Hospitalisation Details'!$A$2:$A$2339,'Hospitalisation Details'!$L$2:$L$2339)</f>
        <v>22829</v>
      </c>
      <c r="M488" s="14">
        <f>_xlfn.XLOOKUP(A488,'Hospitalisation Details'!$A$2:$A$2339,'Hospitalisation Details'!$F$2:$F$2339)</f>
        <v>20354.5</v>
      </c>
      <c r="N488" s="1" t="str">
        <f>_xlfn.XLOOKUP(A488,'Hospitalisation Details'!$A$2:$A$2339,'Hospitalisation Details'!$G$2:$G$2339)</f>
        <v>tier - 3</v>
      </c>
      <c r="O488" s="1" t="str">
        <f>_xlfn.XLOOKUP(A488,'Hospitalisation Details'!$A$2:$A$2339,'Hospitalisation Details'!$H$2:$H$2339)</f>
        <v>tier - 2</v>
      </c>
      <c r="P488" s="1" t="str">
        <f>_xlfn.XLOOKUP(A488,'Hospitalisation Details'!$A$2:$A$2339,'Hospitalisation Details'!$I$2:$I$2339)</f>
        <v>R1026</v>
      </c>
      <c r="Q488" s="75">
        <f>_xlfn.XLOOKUP(A488,'Hospitalisation Details'!$A$2:$A$2339,'Hospitalisation Details'!$M$2:$M$2339)</f>
        <v>60</v>
      </c>
      <c r="R488" s="1" t="str">
        <f t="shared" si="15"/>
        <v>Senior</v>
      </c>
    </row>
    <row r="489" spans="1:18" ht="15.6" x14ac:dyDescent="0.3">
      <c r="A489" s="4" t="s">
        <v>488</v>
      </c>
      <c r="B489" s="1" t="str">
        <f>_xlfn.XLOOKUP(A489,'Customer Names'!$A$2:$A$2336,'Customer Names'!$D$2:$D$2336)</f>
        <v xml:space="preserve"> Kristin</v>
      </c>
      <c r="C489" s="1">
        <f>_xlfn.XLOOKUP(A489,'Midical Examination'!$A$2:$A$2336,'Midical Examination'!$B$2:$B$2336)</f>
        <v>25.555</v>
      </c>
      <c r="D489" s="1">
        <f>_xlfn.XLOOKUP(A489,'Midical Examination'!$A$2:$A$2336,'Midical Examination'!$C$2:$C$2336)</f>
        <v>4.09</v>
      </c>
      <c r="E489" s="7" t="str">
        <f>_xlfn.XLOOKUP(A489,'Midical Examination'!$A$2:$A$2336,'Midical Examination'!$D$2:$D$2336)</f>
        <v>yes</v>
      </c>
      <c r="F489" s="7" t="str">
        <f>_xlfn.XLOOKUP(A489,'Midical Examination'!$A$2:$A$2336,'Midical Examination'!$E$2:$E$2336)</f>
        <v>No</v>
      </c>
      <c r="G489" s="7" t="str">
        <f>_xlfn.XLOOKUP(A489,'Midical Examination'!$A$2:$A$2336,'Midical Examination'!$F$2:$F$2336)</f>
        <v>No</v>
      </c>
      <c r="H489" s="13">
        <f>_xlfn.XLOOKUP(A489,'Midical Examination'!$A$2:$A$2336,'Midical Examination'!$G$2:$G$2336)</f>
        <v>0</v>
      </c>
      <c r="I489" s="7" t="str">
        <f>_xlfn.XLOOKUP(A489,'Midical Examination'!$A$2:$A$2336,'Midical Examination'!$H$2:$H$2336)</f>
        <v>yes</v>
      </c>
      <c r="J489" s="1" t="str">
        <f>_xlfn.XLOOKUP(A489,'Midical Examination'!$A$2:$A$2336,'Midical Examination'!$I$2:$I$2336)</f>
        <v>Overweight</v>
      </c>
      <c r="K489" s="1" t="str">
        <f t="shared" si="14"/>
        <v>Normal</v>
      </c>
      <c r="L489" s="12">
        <f>_xlfn.XLOOKUP(A489,'Hospitalisation Details'!$A$2:$A$2339,'Hospitalisation Details'!$L$2:$L$2339)</f>
        <v>31307</v>
      </c>
      <c r="M489" s="14">
        <f>_xlfn.XLOOKUP(A489,'Hospitalisation Details'!$A$2:$A$2339,'Hospitalisation Details'!$F$2:$F$2339)</f>
        <v>20296.86</v>
      </c>
      <c r="N489" s="1" t="str">
        <f>_xlfn.XLOOKUP(A489,'Hospitalisation Details'!$A$2:$A$2339,'Hospitalisation Details'!$G$2:$G$2339)</f>
        <v>tier - 3</v>
      </c>
      <c r="O489" s="1" t="str">
        <f>_xlfn.XLOOKUP(A489,'Hospitalisation Details'!$A$2:$A$2339,'Hospitalisation Details'!$H$2:$H$2339)</f>
        <v>tier - 1</v>
      </c>
      <c r="P489" s="1" t="str">
        <f>_xlfn.XLOOKUP(A489,'Hospitalisation Details'!$A$2:$A$2339,'Hospitalisation Details'!$I$2:$I$2339)</f>
        <v>R1024</v>
      </c>
      <c r="Q489" s="75">
        <f>_xlfn.XLOOKUP(A489,'Hospitalisation Details'!$A$2:$A$2339,'Hospitalisation Details'!$M$2:$M$2339)</f>
        <v>37</v>
      </c>
      <c r="R489" s="1" t="str">
        <f t="shared" si="15"/>
        <v>Adult</v>
      </c>
    </row>
    <row r="490" spans="1:18" ht="15.6" x14ac:dyDescent="0.3">
      <c r="A490" s="4" t="s">
        <v>489</v>
      </c>
      <c r="B490" s="1" t="str">
        <f>_xlfn.XLOOKUP(A490,'Customer Names'!$A$2:$A$2336,'Customer Names'!$D$2:$D$2336)</f>
        <v xml:space="preserve"> Timothy</v>
      </c>
      <c r="C490" s="1">
        <f>_xlfn.XLOOKUP(A490,'Midical Examination'!$A$2:$A$2336,'Midical Examination'!$B$2:$B$2336)</f>
        <v>29.64</v>
      </c>
      <c r="D490" s="1">
        <f>_xlfn.XLOOKUP(A490,'Midical Examination'!$A$2:$A$2336,'Midical Examination'!$C$2:$C$2336)</f>
        <v>4.93</v>
      </c>
      <c r="E490" s="7" t="str">
        <f>_xlfn.XLOOKUP(A490,'Midical Examination'!$A$2:$A$2336,'Midical Examination'!$D$2:$D$2336)</f>
        <v>No</v>
      </c>
      <c r="F490" s="7" t="str">
        <f>_xlfn.XLOOKUP(A490,'Midical Examination'!$A$2:$A$2336,'Midical Examination'!$E$2:$E$2336)</f>
        <v>No</v>
      </c>
      <c r="G490" s="7" t="str">
        <f>_xlfn.XLOOKUP(A490,'Midical Examination'!$A$2:$A$2336,'Midical Examination'!$F$2:$F$2336)</f>
        <v>Yes</v>
      </c>
      <c r="H490" s="13">
        <f>_xlfn.XLOOKUP(A490,'Midical Examination'!$A$2:$A$2336,'Midical Examination'!$G$2:$G$2336)</f>
        <v>1</v>
      </c>
      <c r="I490" s="7" t="str">
        <f>_xlfn.XLOOKUP(A490,'Midical Examination'!$A$2:$A$2336,'Midical Examination'!$H$2:$H$2336)</f>
        <v>No</v>
      </c>
      <c r="J490" s="1" t="str">
        <f>_xlfn.XLOOKUP(A490,'Midical Examination'!$A$2:$A$2336,'Midical Examination'!$I$2:$I$2336)</f>
        <v>Overweight</v>
      </c>
      <c r="K490" s="1" t="str">
        <f t="shared" si="14"/>
        <v>Normal</v>
      </c>
      <c r="L490" s="12">
        <f>_xlfn.XLOOKUP(A490,'Hospitalisation Details'!$A$2:$A$2339,'Hospitalisation Details'!$L$2:$L$2339)</f>
        <v>34219</v>
      </c>
      <c r="M490" s="14">
        <f>_xlfn.XLOOKUP(A490,'Hospitalisation Details'!$A$2:$A$2339,'Hospitalisation Details'!$F$2:$F$2339)</f>
        <v>20277.810000000001</v>
      </c>
      <c r="N490" s="1" t="str">
        <f>_xlfn.XLOOKUP(A490,'Hospitalisation Details'!$A$2:$A$2339,'Hospitalisation Details'!$G$2:$G$2339)</f>
        <v>tier - 3</v>
      </c>
      <c r="O490" s="1" t="str">
        <f>_xlfn.XLOOKUP(A490,'Hospitalisation Details'!$A$2:$A$2339,'Hospitalisation Details'!$H$2:$H$2339)</f>
        <v>tier - 3</v>
      </c>
      <c r="P490" s="1" t="str">
        <f>_xlfn.XLOOKUP(A490,'Hospitalisation Details'!$A$2:$A$2339,'Hospitalisation Details'!$I$2:$I$2339)</f>
        <v>R1016</v>
      </c>
      <c r="Q490" s="75">
        <f>_xlfn.XLOOKUP(A490,'Hospitalisation Details'!$A$2:$A$2339,'Hospitalisation Details'!$M$2:$M$2339)</f>
        <v>29</v>
      </c>
      <c r="R490" s="1" t="str">
        <f t="shared" si="15"/>
        <v>Adult</v>
      </c>
    </row>
    <row r="491" spans="1:18" ht="15.6" x14ac:dyDescent="0.3">
      <c r="A491" s="4" t="s">
        <v>490</v>
      </c>
      <c r="B491" s="1" t="str">
        <f>_xlfn.XLOOKUP(A491,'Customer Names'!$A$2:$A$2336,'Customer Names'!$D$2:$D$2336)</f>
        <v xml:space="preserve"> Scott</v>
      </c>
      <c r="C491" s="1">
        <f>_xlfn.XLOOKUP(A491,'Midical Examination'!$A$2:$A$2336,'Midical Examination'!$B$2:$B$2336)</f>
        <v>53.93</v>
      </c>
      <c r="D491" s="1">
        <f>_xlfn.XLOOKUP(A491,'Midical Examination'!$A$2:$A$2336,'Midical Examination'!$C$2:$C$2336)</f>
        <v>5.34</v>
      </c>
      <c r="E491" s="7" t="str">
        <f>_xlfn.XLOOKUP(A491,'Midical Examination'!$A$2:$A$2336,'Midical Examination'!$D$2:$D$2336)</f>
        <v>yes</v>
      </c>
      <c r="F491" s="7" t="str">
        <f>_xlfn.XLOOKUP(A491,'Midical Examination'!$A$2:$A$2336,'Midical Examination'!$E$2:$E$2336)</f>
        <v>No</v>
      </c>
      <c r="G491" s="7" t="str">
        <f>_xlfn.XLOOKUP(A491,'Midical Examination'!$A$2:$A$2336,'Midical Examination'!$F$2:$F$2336)</f>
        <v>No</v>
      </c>
      <c r="H491" s="13">
        <f>_xlfn.XLOOKUP(A491,'Midical Examination'!$A$2:$A$2336,'Midical Examination'!$G$2:$G$2336)</f>
        <v>2</v>
      </c>
      <c r="I491" s="7" t="str">
        <f>_xlfn.XLOOKUP(A491,'Midical Examination'!$A$2:$A$2336,'Midical Examination'!$H$2:$H$2336)</f>
        <v>No</v>
      </c>
      <c r="J491" s="1" t="str">
        <f>_xlfn.XLOOKUP(A491,'Midical Examination'!$A$2:$A$2336,'Midical Examination'!$I$2:$I$2336)</f>
        <v>Obesity</v>
      </c>
      <c r="K491" s="1" t="str">
        <f t="shared" si="14"/>
        <v>Normal</v>
      </c>
      <c r="L491" s="12">
        <f>_xlfn.XLOOKUP(A491,'Hospitalisation Details'!$A$2:$A$2339,'Hospitalisation Details'!$L$2:$L$2339)</f>
        <v>24341</v>
      </c>
      <c r="M491" s="14">
        <f>_xlfn.XLOOKUP(A491,'Hospitalisation Details'!$A$2:$A$2339,'Hospitalisation Details'!$F$2:$F$2339)</f>
        <v>20253.84</v>
      </c>
      <c r="N491" s="1" t="str">
        <f>_xlfn.XLOOKUP(A491,'Hospitalisation Details'!$A$2:$A$2339,'Hospitalisation Details'!$G$2:$G$2339)</f>
        <v>tier - 2</v>
      </c>
      <c r="O491" s="1" t="str">
        <f>_xlfn.XLOOKUP(A491,'Hospitalisation Details'!$A$2:$A$2339,'Hospitalisation Details'!$H$2:$H$2339)</f>
        <v>tier - 3</v>
      </c>
      <c r="P491" s="1" t="str">
        <f>_xlfn.XLOOKUP(A491,'Hospitalisation Details'!$A$2:$A$2339,'Hospitalisation Details'!$I$2:$I$2339)</f>
        <v>R1012</v>
      </c>
      <c r="Q491" s="75">
        <f>_xlfn.XLOOKUP(A491,'Hospitalisation Details'!$A$2:$A$2339,'Hospitalisation Details'!$M$2:$M$2339)</f>
        <v>56</v>
      </c>
      <c r="R491" s="1" t="str">
        <f t="shared" si="15"/>
        <v>Middle Aged</v>
      </c>
    </row>
    <row r="492" spans="1:18" ht="15.6" x14ac:dyDescent="0.3">
      <c r="A492" s="4" t="s">
        <v>491</v>
      </c>
      <c r="B492" s="1" t="str">
        <f>_xlfn.XLOOKUP(A492,'Customer Names'!$A$2:$A$2336,'Customer Names'!$D$2:$D$2336)</f>
        <v xml:space="preserve"> Carly E</v>
      </c>
      <c r="C492" s="1">
        <f>_xlfn.XLOOKUP(A492,'Midical Examination'!$A$2:$A$2336,'Midical Examination'!$B$2:$B$2336)</f>
        <v>28.024999999999999</v>
      </c>
      <c r="D492" s="1">
        <f>_xlfn.XLOOKUP(A492,'Midical Examination'!$A$2:$A$2336,'Midical Examination'!$C$2:$C$2336)</f>
        <v>5.65</v>
      </c>
      <c r="E492" s="7" t="str">
        <f>_xlfn.XLOOKUP(A492,'Midical Examination'!$A$2:$A$2336,'Midical Examination'!$D$2:$D$2336)</f>
        <v>No</v>
      </c>
      <c r="F492" s="7" t="str">
        <f>_xlfn.XLOOKUP(A492,'Midical Examination'!$A$2:$A$2336,'Midical Examination'!$E$2:$E$2336)</f>
        <v>No</v>
      </c>
      <c r="G492" s="7" t="str">
        <f>_xlfn.XLOOKUP(A492,'Midical Examination'!$A$2:$A$2336,'Midical Examination'!$F$2:$F$2336)</f>
        <v>No</v>
      </c>
      <c r="H492" s="13">
        <f>_xlfn.XLOOKUP(A492,'Midical Examination'!$A$2:$A$2336,'Midical Examination'!$G$2:$G$2336)</f>
        <v>1</v>
      </c>
      <c r="I492" s="7" t="str">
        <f>_xlfn.XLOOKUP(A492,'Midical Examination'!$A$2:$A$2336,'Midical Examination'!$H$2:$H$2336)</f>
        <v>yes</v>
      </c>
      <c r="J492" s="1" t="str">
        <f>_xlfn.XLOOKUP(A492,'Midical Examination'!$A$2:$A$2336,'Midical Examination'!$I$2:$I$2336)</f>
        <v>Overweight</v>
      </c>
      <c r="K492" s="1" t="str">
        <f t="shared" si="14"/>
        <v>Normal</v>
      </c>
      <c r="L492" s="12">
        <f>_xlfn.XLOOKUP(A492,'Hospitalisation Details'!$A$2:$A$2339,'Hospitalisation Details'!$L$2:$L$2339)</f>
        <v>32067</v>
      </c>
      <c r="M492" s="14">
        <f>_xlfn.XLOOKUP(A492,'Hospitalisation Details'!$A$2:$A$2339,'Hospitalisation Details'!$F$2:$F$2339)</f>
        <v>20234.849999999999</v>
      </c>
      <c r="N492" s="1" t="str">
        <f>_xlfn.XLOOKUP(A492,'Hospitalisation Details'!$A$2:$A$2339,'Hospitalisation Details'!$G$2:$G$2339)</f>
        <v>tier - 2</v>
      </c>
      <c r="O492" s="1" t="str">
        <f>_xlfn.XLOOKUP(A492,'Hospitalisation Details'!$A$2:$A$2339,'Hospitalisation Details'!$H$2:$H$2339)</f>
        <v>tier - 3</v>
      </c>
      <c r="P492" s="1" t="str">
        <f>_xlfn.XLOOKUP(A492,'Hospitalisation Details'!$A$2:$A$2339,'Hospitalisation Details'!$I$2:$I$2339)</f>
        <v>R1012</v>
      </c>
      <c r="Q492" s="75">
        <f>_xlfn.XLOOKUP(A492,'Hospitalisation Details'!$A$2:$A$2339,'Hospitalisation Details'!$M$2:$M$2339)</f>
        <v>35</v>
      </c>
      <c r="R492" s="1" t="str">
        <f t="shared" si="15"/>
        <v>Adult</v>
      </c>
    </row>
    <row r="493" spans="1:18" ht="15.6" x14ac:dyDescent="0.3">
      <c r="A493" s="4" t="s">
        <v>492</v>
      </c>
      <c r="B493" s="1" t="str">
        <f>_xlfn.XLOOKUP(A493,'Customer Names'!$A$2:$A$2336,'Customer Names'!$D$2:$D$2336)</f>
        <v xml:space="preserve"> Lisa</v>
      </c>
      <c r="C493" s="1">
        <f>_xlfn.XLOOKUP(A493,'Midical Examination'!$A$2:$A$2336,'Midical Examination'!$B$2:$B$2336)</f>
        <v>27.5</v>
      </c>
      <c r="D493" s="1">
        <f>_xlfn.XLOOKUP(A493,'Midical Examination'!$A$2:$A$2336,'Midical Examination'!$C$2:$C$2336)</f>
        <v>4.49</v>
      </c>
      <c r="E493" s="7" t="str">
        <f>_xlfn.XLOOKUP(A493,'Midical Examination'!$A$2:$A$2336,'Midical Examination'!$D$2:$D$2336)</f>
        <v>No</v>
      </c>
      <c r="F493" s="7" t="str">
        <f>_xlfn.XLOOKUP(A493,'Midical Examination'!$A$2:$A$2336,'Midical Examination'!$E$2:$E$2336)</f>
        <v>No</v>
      </c>
      <c r="G493" s="7" t="str">
        <f>_xlfn.XLOOKUP(A493,'Midical Examination'!$A$2:$A$2336,'Midical Examination'!$F$2:$F$2336)</f>
        <v>No</v>
      </c>
      <c r="H493" s="13">
        <f>_xlfn.XLOOKUP(A493,'Midical Examination'!$A$2:$A$2336,'Midical Examination'!$G$2:$G$2336)</f>
        <v>0</v>
      </c>
      <c r="I493" s="7" t="str">
        <f>_xlfn.XLOOKUP(A493,'Midical Examination'!$A$2:$A$2336,'Midical Examination'!$H$2:$H$2336)</f>
        <v>No</v>
      </c>
      <c r="J493" s="1" t="str">
        <f>_xlfn.XLOOKUP(A493,'Midical Examination'!$A$2:$A$2336,'Midical Examination'!$I$2:$I$2336)</f>
        <v>Overweight</v>
      </c>
      <c r="K493" s="1" t="str">
        <f t="shared" si="14"/>
        <v>Normal</v>
      </c>
      <c r="L493" s="12">
        <f>_xlfn.XLOOKUP(A493,'Hospitalisation Details'!$A$2:$A$2339,'Hospitalisation Details'!$L$2:$L$2339)</f>
        <v>34493</v>
      </c>
      <c r="M493" s="14">
        <f>_xlfn.XLOOKUP(A493,'Hospitalisation Details'!$A$2:$A$2339,'Hospitalisation Details'!$F$2:$F$2339)</f>
        <v>20177.669999999998</v>
      </c>
      <c r="N493" s="1" t="str">
        <f>_xlfn.XLOOKUP(A493,'Hospitalisation Details'!$A$2:$A$2339,'Hospitalisation Details'!$G$2:$G$2339)</f>
        <v>tier - 2</v>
      </c>
      <c r="O493" s="1" t="str">
        <f>_xlfn.XLOOKUP(A493,'Hospitalisation Details'!$A$2:$A$2339,'Hospitalisation Details'!$H$2:$H$2339)</f>
        <v>tier - 1</v>
      </c>
      <c r="P493" s="1" t="str">
        <f>_xlfn.XLOOKUP(A493,'Hospitalisation Details'!$A$2:$A$2339,'Hospitalisation Details'!$I$2:$I$2339)</f>
        <v>R1011</v>
      </c>
      <c r="Q493" s="75">
        <f>_xlfn.XLOOKUP(A493,'Hospitalisation Details'!$A$2:$A$2339,'Hospitalisation Details'!$M$2:$M$2339)</f>
        <v>29</v>
      </c>
      <c r="R493" s="1" t="str">
        <f t="shared" si="15"/>
        <v>Adult</v>
      </c>
    </row>
    <row r="494" spans="1:18" ht="15.6" x14ac:dyDescent="0.3">
      <c r="A494" s="4" t="s">
        <v>493</v>
      </c>
      <c r="B494" s="1" t="str">
        <f>_xlfn.XLOOKUP(A494,'Customer Names'!$A$2:$A$2336,'Customer Names'!$D$2:$D$2336)</f>
        <v xml:space="preserve"> Stacey</v>
      </c>
      <c r="C494" s="1">
        <f>_xlfn.XLOOKUP(A494,'Midical Examination'!$A$2:$A$2336,'Midical Examination'!$B$2:$B$2336)</f>
        <v>21.8</v>
      </c>
      <c r="D494" s="1">
        <f>_xlfn.XLOOKUP(A494,'Midical Examination'!$A$2:$A$2336,'Midical Examination'!$C$2:$C$2336)</f>
        <v>10.55</v>
      </c>
      <c r="E494" s="7" t="str">
        <f>_xlfn.XLOOKUP(A494,'Midical Examination'!$A$2:$A$2336,'Midical Examination'!$D$2:$D$2336)</f>
        <v>No</v>
      </c>
      <c r="F494" s="7" t="str">
        <f>_xlfn.XLOOKUP(A494,'Midical Examination'!$A$2:$A$2336,'Midical Examination'!$E$2:$E$2336)</f>
        <v>No</v>
      </c>
      <c r="G494" s="7" t="str">
        <f>_xlfn.XLOOKUP(A494,'Midical Examination'!$A$2:$A$2336,'Midical Examination'!$F$2:$F$2336)</f>
        <v>No</v>
      </c>
      <c r="H494" s="13">
        <f>_xlfn.XLOOKUP(A494,'Midical Examination'!$A$2:$A$2336,'Midical Examination'!$G$2:$G$2336)</f>
        <v>0</v>
      </c>
      <c r="I494" s="7" t="str">
        <f>_xlfn.XLOOKUP(A494,'Midical Examination'!$A$2:$A$2336,'Midical Examination'!$H$2:$H$2336)</f>
        <v>yes</v>
      </c>
      <c r="J494" s="1" t="str">
        <f>_xlfn.XLOOKUP(A494,'Midical Examination'!$A$2:$A$2336,'Midical Examination'!$I$2:$I$2336)</f>
        <v>Normal Weight</v>
      </c>
      <c r="K494" s="1" t="str">
        <f t="shared" si="14"/>
        <v>Diabetic</v>
      </c>
      <c r="L494" s="12">
        <f>_xlfn.XLOOKUP(A494,'Hospitalisation Details'!$A$2:$A$2339,'Hospitalisation Details'!$L$2:$L$2339)</f>
        <v>37446</v>
      </c>
      <c r="M494" s="14">
        <f>_xlfn.XLOOKUP(A494,'Hospitalisation Details'!$A$2:$A$2339,'Hospitalisation Details'!$F$2:$F$2339)</f>
        <v>20167.34</v>
      </c>
      <c r="N494" s="1" t="str">
        <f>_xlfn.XLOOKUP(A494,'Hospitalisation Details'!$A$2:$A$2339,'Hospitalisation Details'!$G$2:$G$2339)</f>
        <v>tier - 3</v>
      </c>
      <c r="O494" s="1" t="str">
        <f>_xlfn.XLOOKUP(A494,'Hospitalisation Details'!$A$2:$A$2339,'Hospitalisation Details'!$H$2:$H$2339)</f>
        <v>tier - 3</v>
      </c>
      <c r="P494" s="1" t="str">
        <f>_xlfn.XLOOKUP(A494,'Hospitalisation Details'!$A$2:$A$2339,'Hospitalisation Details'!$I$2:$I$2339)</f>
        <v>R1011</v>
      </c>
      <c r="Q494" s="75">
        <f>_xlfn.XLOOKUP(A494,'Hospitalisation Details'!$A$2:$A$2339,'Hospitalisation Details'!$M$2:$M$2339)</f>
        <v>20</v>
      </c>
      <c r="R494" s="1" t="str">
        <f t="shared" si="15"/>
        <v>Adult</v>
      </c>
    </row>
    <row r="495" spans="1:18" ht="15.6" x14ac:dyDescent="0.3">
      <c r="A495" s="4" t="s">
        <v>494</v>
      </c>
      <c r="B495" s="1" t="str">
        <f>_xlfn.XLOOKUP(A495,'Customer Names'!$A$2:$A$2336,'Customer Names'!$D$2:$D$2336)</f>
        <v xml:space="preserve"> Louis</v>
      </c>
      <c r="C495" s="1">
        <f>_xlfn.XLOOKUP(A495,'Midical Examination'!$A$2:$A$2336,'Midical Examination'!$B$2:$B$2336)</f>
        <v>26.41</v>
      </c>
      <c r="D495" s="1">
        <f>_xlfn.XLOOKUP(A495,'Midical Examination'!$A$2:$A$2336,'Midical Examination'!$C$2:$C$2336)</f>
        <v>4.92</v>
      </c>
      <c r="E495" s="7" t="str">
        <f>_xlfn.XLOOKUP(A495,'Midical Examination'!$A$2:$A$2336,'Midical Examination'!$D$2:$D$2336)</f>
        <v>yes</v>
      </c>
      <c r="F495" s="7" t="str">
        <f>_xlfn.XLOOKUP(A495,'Midical Examination'!$A$2:$A$2336,'Midical Examination'!$E$2:$E$2336)</f>
        <v>No</v>
      </c>
      <c r="G495" s="7" t="str">
        <f>_xlfn.XLOOKUP(A495,'Midical Examination'!$A$2:$A$2336,'Midical Examination'!$F$2:$F$2336)</f>
        <v>Yes</v>
      </c>
      <c r="H495" s="13">
        <f>_xlfn.XLOOKUP(A495,'Midical Examination'!$A$2:$A$2336,'Midical Examination'!$G$2:$G$2336)</f>
        <v>1</v>
      </c>
      <c r="I495" s="7" t="str">
        <f>_xlfn.XLOOKUP(A495,'Midical Examination'!$A$2:$A$2336,'Midical Examination'!$H$2:$H$2336)</f>
        <v>yes</v>
      </c>
      <c r="J495" s="1" t="str">
        <f>_xlfn.XLOOKUP(A495,'Midical Examination'!$A$2:$A$2336,'Midical Examination'!$I$2:$I$2336)</f>
        <v>Overweight</v>
      </c>
      <c r="K495" s="1" t="str">
        <f t="shared" si="14"/>
        <v>Normal</v>
      </c>
      <c r="L495" s="12">
        <f>_xlfn.XLOOKUP(A495,'Hospitalisation Details'!$A$2:$A$2339,'Hospitalisation Details'!$L$2:$L$2339)</f>
        <v>30595</v>
      </c>
      <c r="M495" s="14">
        <f>_xlfn.XLOOKUP(A495,'Hospitalisation Details'!$A$2:$A$2339,'Hospitalisation Details'!$F$2:$F$2339)</f>
        <v>20149.32</v>
      </c>
      <c r="N495" s="1" t="str">
        <f>_xlfn.XLOOKUP(A495,'Hospitalisation Details'!$A$2:$A$2339,'Hospitalisation Details'!$G$2:$G$2339)</f>
        <v>tier - 2</v>
      </c>
      <c r="O495" s="1" t="str">
        <f>_xlfn.XLOOKUP(A495,'Hospitalisation Details'!$A$2:$A$2339,'Hospitalisation Details'!$H$2:$H$2339)</f>
        <v>tier - 1</v>
      </c>
      <c r="P495" s="1" t="str">
        <f>_xlfn.XLOOKUP(A495,'Hospitalisation Details'!$A$2:$A$2339,'Hospitalisation Details'!$I$2:$I$2339)</f>
        <v>R1016</v>
      </c>
      <c r="Q495" s="75">
        <f>_xlfn.XLOOKUP(A495,'Hospitalisation Details'!$A$2:$A$2339,'Hospitalisation Details'!$M$2:$M$2339)</f>
        <v>39</v>
      </c>
      <c r="R495" s="1" t="str">
        <f t="shared" si="15"/>
        <v>Adult</v>
      </c>
    </row>
    <row r="496" spans="1:18" ht="15.6" x14ac:dyDescent="0.3">
      <c r="A496" s="4" t="s">
        <v>495</v>
      </c>
      <c r="B496" s="1" t="str">
        <f>_xlfn.XLOOKUP(A496,'Customer Names'!$A$2:$A$2336,'Customer Names'!$D$2:$D$2336)</f>
        <v xml:space="preserve"> Brian R</v>
      </c>
      <c r="C496" s="1">
        <f>_xlfn.XLOOKUP(A496,'Midical Examination'!$A$2:$A$2336,'Midical Examination'!$B$2:$B$2336)</f>
        <v>27.835000000000001</v>
      </c>
      <c r="D496" s="1">
        <f>_xlfn.XLOOKUP(A496,'Midical Examination'!$A$2:$A$2336,'Midical Examination'!$C$2:$C$2336)</f>
        <v>5.9</v>
      </c>
      <c r="E496" s="7" t="str">
        <f>_xlfn.XLOOKUP(A496,'Midical Examination'!$A$2:$A$2336,'Midical Examination'!$D$2:$D$2336)</f>
        <v>yes</v>
      </c>
      <c r="F496" s="7" t="str">
        <f>_xlfn.XLOOKUP(A496,'Midical Examination'!$A$2:$A$2336,'Midical Examination'!$E$2:$E$2336)</f>
        <v>No</v>
      </c>
      <c r="G496" s="7" t="str">
        <f>_xlfn.XLOOKUP(A496,'Midical Examination'!$A$2:$A$2336,'Midical Examination'!$F$2:$F$2336)</f>
        <v>No</v>
      </c>
      <c r="H496" s="13">
        <f>_xlfn.XLOOKUP(A496,'Midical Examination'!$A$2:$A$2336,'Midical Examination'!$G$2:$G$2336)</f>
        <v>1</v>
      </c>
      <c r="I496" s="7" t="str">
        <f>_xlfn.XLOOKUP(A496,'Midical Examination'!$A$2:$A$2336,'Midical Examination'!$H$2:$H$2336)</f>
        <v>yes</v>
      </c>
      <c r="J496" s="1" t="str">
        <f>_xlfn.XLOOKUP(A496,'Midical Examination'!$A$2:$A$2336,'Midical Examination'!$I$2:$I$2336)</f>
        <v>Overweight</v>
      </c>
      <c r="K496" s="1" t="str">
        <f t="shared" si="14"/>
        <v>Pre-Diabetic</v>
      </c>
      <c r="L496" s="12">
        <f>_xlfn.XLOOKUP(A496,'Hospitalisation Details'!$A$2:$A$2339,'Hospitalisation Details'!$L$2:$L$2339)</f>
        <v>32349</v>
      </c>
      <c r="M496" s="14">
        <f>_xlfn.XLOOKUP(A496,'Hospitalisation Details'!$A$2:$A$2339,'Hospitalisation Details'!$F$2:$F$2339)</f>
        <v>20009.63</v>
      </c>
      <c r="N496" s="1" t="str">
        <f>_xlfn.XLOOKUP(A496,'Hospitalisation Details'!$A$2:$A$2339,'Hospitalisation Details'!$G$2:$G$2339)</f>
        <v>tier - 2</v>
      </c>
      <c r="O496" s="1" t="str">
        <f>_xlfn.XLOOKUP(A496,'Hospitalisation Details'!$A$2:$A$2339,'Hospitalisation Details'!$H$2:$H$2339)</f>
        <v>tier - 1</v>
      </c>
      <c r="P496" s="1" t="str">
        <f>_xlfn.XLOOKUP(A496,'Hospitalisation Details'!$A$2:$A$2339,'Hospitalisation Details'!$I$2:$I$2339)</f>
        <v>R1012</v>
      </c>
      <c r="Q496" s="75">
        <f>_xlfn.XLOOKUP(A496,'Hospitalisation Details'!$A$2:$A$2339,'Hospitalisation Details'!$M$2:$M$2339)</f>
        <v>34</v>
      </c>
      <c r="R496" s="1" t="str">
        <f t="shared" si="15"/>
        <v>Adult</v>
      </c>
    </row>
    <row r="497" spans="1:18" ht="15.6" x14ac:dyDescent="0.3">
      <c r="A497" s="4" t="s">
        <v>496</v>
      </c>
      <c r="B497" s="1" t="str">
        <f>_xlfn.XLOOKUP(A497,'Customer Names'!$A$2:$A$2336,'Customer Names'!$D$2:$D$2336)</f>
        <v xml:space="preserve"> Jessica</v>
      </c>
      <c r="C497" s="1">
        <f>_xlfn.XLOOKUP(A497,'Midical Examination'!$A$2:$A$2336,'Midical Examination'!$B$2:$B$2336)</f>
        <v>51.74</v>
      </c>
      <c r="D497" s="1">
        <f>_xlfn.XLOOKUP(A497,'Midical Examination'!$A$2:$A$2336,'Midical Examination'!$C$2:$C$2336)</f>
        <v>4.9800000000000004</v>
      </c>
      <c r="E497" s="7" t="str">
        <f>_xlfn.XLOOKUP(A497,'Midical Examination'!$A$2:$A$2336,'Midical Examination'!$D$2:$D$2336)</f>
        <v>yes</v>
      </c>
      <c r="F497" s="7" t="str">
        <f>_xlfn.XLOOKUP(A497,'Midical Examination'!$A$2:$A$2336,'Midical Examination'!$E$2:$E$2336)</f>
        <v>No</v>
      </c>
      <c r="G497" s="7" t="str">
        <f>_xlfn.XLOOKUP(A497,'Midical Examination'!$A$2:$A$2336,'Midical Examination'!$F$2:$F$2336)</f>
        <v>No</v>
      </c>
      <c r="H497" s="13">
        <f>_xlfn.XLOOKUP(A497,'Midical Examination'!$A$2:$A$2336,'Midical Examination'!$G$2:$G$2336)</f>
        <v>2</v>
      </c>
      <c r="I497" s="7" t="str">
        <f>_xlfn.XLOOKUP(A497,'Midical Examination'!$A$2:$A$2336,'Midical Examination'!$H$2:$H$2336)</f>
        <v>No</v>
      </c>
      <c r="J497" s="1" t="str">
        <f>_xlfn.XLOOKUP(A497,'Midical Examination'!$A$2:$A$2336,'Midical Examination'!$I$2:$I$2336)</f>
        <v>Obesity</v>
      </c>
      <c r="K497" s="1" t="str">
        <f t="shared" si="14"/>
        <v>Normal</v>
      </c>
      <c r="L497" s="12">
        <f>_xlfn.XLOOKUP(A497,'Hospitalisation Details'!$A$2:$A$2339,'Hospitalisation Details'!$L$2:$L$2339)</f>
        <v>24329</v>
      </c>
      <c r="M497" s="14">
        <f>_xlfn.XLOOKUP(A497,'Hospitalisation Details'!$A$2:$A$2339,'Hospitalisation Details'!$F$2:$F$2339)</f>
        <v>19995.29</v>
      </c>
      <c r="N497" s="1" t="str">
        <f>_xlfn.XLOOKUP(A497,'Hospitalisation Details'!$A$2:$A$2339,'Hospitalisation Details'!$G$2:$G$2339)</f>
        <v>tier - 1</v>
      </c>
      <c r="O497" s="1" t="str">
        <f>_xlfn.XLOOKUP(A497,'Hospitalisation Details'!$A$2:$A$2339,'Hospitalisation Details'!$H$2:$H$2339)</f>
        <v>tier - 3</v>
      </c>
      <c r="P497" s="1" t="str">
        <f>_xlfn.XLOOKUP(A497,'Hospitalisation Details'!$A$2:$A$2339,'Hospitalisation Details'!$I$2:$I$2339)</f>
        <v>R1026</v>
      </c>
      <c r="Q497" s="75">
        <f>_xlfn.XLOOKUP(A497,'Hospitalisation Details'!$A$2:$A$2339,'Hospitalisation Details'!$M$2:$M$2339)</f>
        <v>56</v>
      </c>
      <c r="R497" s="1" t="str">
        <f t="shared" si="15"/>
        <v>Middle Aged</v>
      </c>
    </row>
    <row r="498" spans="1:18" ht="15.6" x14ac:dyDescent="0.3">
      <c r="A498" s="4" t="s">
        <v>497</v>
      </c>
      <c r="B498" s="1" t="str">
        <f>_xlfn.XLOOKUP(A498,'Customer Names'!$A$2:$A$2336,'Customer Names'!$D$2:$D$2336)</f>
        <v xml:space="preserve"> Dawn M</v>
      </c>
      <c r="C498" s="1">
        <f>_xlfn.XLOOKUP(A498,'Midical Examination'!$A$2:$A$2336,'Midical Examination'!$B$2:$B$2336)</f>
        <v>23.37</v>
      </c>
      <c r="D498" s="1">
        <f>_xlfn.XLOOKUP(A498,'Midical Examination'!$A$2:$A$2336,'Midical Examination'!$C$2:$C$2336)</f>
        <v>5.8</v>
      </c>
      <c r="E498" s="7" t="str">
        <f>_xlfn.XLOOKUP(A498,'Midical Examination'!$A$2:$A$2336,'Midical Examination'!$D$2:$D$2336)</f>
        <v>No</v>
      </c>
      <c r="F498" s="7" t="str">
        <f>_xlfn.XLOOKUP(A498,'Midical Examination'!$A$2:$A$2336,'Midical Examination'!$E$2:$E$2336)</f>
        <v>No</v>
      </c>
      <c r="G498" s="7" t="str">
        <f>_xlfn.XLOOKUP(A498,'Midical Examination'!$A$2:$A$2336,'Midical Examination'!$F$2:$F$2336)</f>
        <v>No</v>
      </c>
      <c r="H498" s="13">
        <f>_xlfn.XLOOKUP(A498,'Midical Examination'!$A$2:$A$2336,'Midical Examination'!$G$2:$G$2336)</f>
        <v>0</v>
      </c>
      <c r="I498" s="7" t="str">
        <f>_xlfn.XLOOKUP(A498,'Midical Examination'!$A$2:$A$2336,'Midical Examination'!$H$2:$H$2336)</f>
        <v>yes</v>
      </c>
      <c r="J498" s="1" t="str">
        <f>_xlfn.XLOOKUP(A498,'Midical Examination'!$A$2:$A$2336,'Midical Examination'!$I$2:$I$2336)</f>
        <v>Normal Weight</v>
      </c>
      <c r="K498" s="1" t="str">
        <f t="shared" si="14"/>
        <v>Pre-Diabetic</v>
      </c>
      <c r="L498" s="12">
        <f>_xlfn.XLOOKUP(A498,'Hospitalisation Details'!$A$2:$A$2339,'Hospitalisation Details'!$L$2:$L$2339)</f>
        <v>29503</v>
      </c>
      <c r="M498" s="14">
        <f>_xlfn.XLOOKUP(A498,'Hospitalisation Details'!$A$2:$A$2339,'Hospitalisation Details'!$F$2:$F$2339)</f>
        <v>19964.75</v>
      </c>
      <c r="N498" s="1" t="str">
        <f>_xlfn.XLOOKUP(A498,'Hospitalisation Details'!$A$2:$A$2339,'Hospitalisation Details'!$G$2:$G$2339)</f>
        <v>tier - 1</v>
      </c>
      <c r="O498" s="1" t="str">
        <f>_xlfn.XLOOKUP(A498,'Hospitalisation Details'!$A$2:$A$2339,'Hospitalisation Details'!$H$2:$H$2339)</f>
        <v>tier - 2</v>
      </c>
      <c r="P498" s="1" t="str">
        <f>_xlfn.XLOOKUP(A498,'Hospitalisation Details'!$A$2:$A$2339,'Hospitalisation Details'!$I$2:$I$2339)</f>
        <v>R1024</v>
      </c>
      <c r="Q498" s="75">
        <f>_xlfn.XLOOKUP(A498,'Hospitalisation Details'!$A$2:$A$2339,'Hospitalisation Details'!$M$2:$M$2339)</f>
        <v>42</v>
      </c>
      <c r="R498" s="1" t="str">
        <f t="shared" si="15"/>
        <v>Middle Aged</v>
      </c>
    </row>
    <row r="499" spans="1:18" ht="15.6" x14ac:dyDescent="0.3">
      <c r="A499" s="4" t="s">
        <v>498</v>
      </c>
      <c r="B499" s="1" t="str">
        <f>_xlfn.XLOOKUP(A499,'Customer Names'!$A$2:$A$2336,'Customer Names'!$D$2:$D$2336)</f>
        <v xml:space="preserve"> Chris</v>
      </c>
      <c r="C499" s="1">
        <f>_xlfn.XLOOKUP(A499,'Midical Examination'!$A$2:$A$2336,'Midical Examination'!$B$2:$B$2336)</f>
        <v>29.7</v>
      </c>
      <c r="D499" s="1">
        <f>_xlfn.XLOOKUP(A499,'Midical Examination'!$A$2:$A$2336,'Midical Examination'!$C$2:$C$2336)</f>
        <v>6.21</v>
      </c>
      <c r="E499" s="7" t="str">
        <f>_xlfn.XLOOKUP(A499,'Midical Examination'!$A$2:$A$2336,'Midical Examination'!$D$2:$D$2336)</f>
        <v>yes</v>
      </c>
      <c r="F499" s="7" t="str">
        <f>_xlfn.XLOOKUP(A499,'Midical Examination'!$A$2:$A$2336,'Midical Examination'!$E$2:$E$2336)</f>
        <v>No</v>
      </c>
      <c r="G499" s="7" t="str">
        <f>_xlfn.XLOOKUP(A499,'Midical Examination'!$A$2:$A$2336,'Midical Examination'!$F$2:$F$2336)</f>
        <v>Yes</v>
      </c>
      <c r="H499" s="13">
        <f>_xlfn.XLOOKUP(A499,'Midical Examination'!$A$2:$A$2336,'Midical Examination'!$G$2:$G$2336)</f>
        <v>1</v>
      </c>
      <c r="I499" s="7" t="str">
        <f>_xlfn.XLOOKUP(A499,'Midical Examination'!$A$2:$A$2336,'Midical Examination'!$H$2:$H$2336)</f>
        <v>yes</v>
      </c>
      <c r="J499" s="1" t="str">
        <f>_xlfn.XLOOKUP(A499,'Midical Examination'!$A$2:$A$2336,'Midical Examination'!$I$2:$I$2336)</f>
        <v>Overweight</v>
      </c>
      <c r="K499" s="1" t="str">
        <f t="shared" si="14"/>
        <v>Pre-Diabetic</v>
      </c>
      <c r="L499" s="12">
        <f>_xlfn.XLOOKUP(A499,'Hospitalisation Details'!$A$2:$A$2339,'Hospitalisation Details'!$L$2:$L$2339)</f>
        <v>35721</v>
      </c>
      <c r="M499" s="14">
        <f>_xlfn.XLOOKUP(A499,'Hospitalisation Details'!$A$2:$A$2339,'Hospitalisation Details'!$F$2:$F$2339)</f>
        <v>19933.46</v>
      </c>
      <c r="N499" s="1" t="str">
        <f>_xlfn.XLOOKUP(A499,'Hospitalisation Details'!$A$2:$A$2339,'Hospitalisation Details'!$G$2:$G$2339)</f>
        <v>tier - 1</v>
      </c>
      <c r="O499" s="1" t="str">
        <f>_xlfn.XLOOKUP(A499,'Hospitalisation Details'!$A$2:$A$2339,'Hospitalisation Details'!$H$2:$H$2339)</f>
        <v>tier - 3</v>
      </c>
      <c r="P499" s="1" t="str">
        <f>_xlfn.XLOOKUP(A499,'Hospitalisation Details'!$A$2:$A$2339,'Hospitalisation Details'!$I$2:$I$2339)</f>
        <v>R1011</v>
      </c>
      <c r="Q499" s="75">
        <f>_xlfn.XLOOKUP(A499,'Hospitalisation Details'!$A$2:$A$2339,'Hospitalisation Details'!$M$2:$M$2339)</f>
        <v>25</v>
      </c>
      <c r="R499" s="1" t="str">
        <f t="shared" si="15"/>
        <v>Adult</v>
      </c>
    </row>
    <row r="500" spans="1:18" ht="15.6" x14ac:dyDescent="0.3">
      <c r="A500" s="4" t="s">
        <v>499</v>
      </c>
      <c r="B500" s="1" t="str">
        <f>_xlfn.XLOOKUP(A500,'Customer Names'!$A$2:$A$2336,'Customer Names'!$D$2:$D$2336)</f>
        <v xml:space="preserve"> Karen</v>
      </c>
      <c r="C500" s="1">
        <f>_xlfn.XLOOKUP(A500,'Midical Examination'!$A$2:$A$2336,'Midical Examination'!$B$2:$B$2336)</f>
        <v>20.045000000000002</v>
      </c>
      <c r="D500" s="1">
        <f>_xlfn.XLOOKUP(A500,'Midical Examination'!$A$2:$A$2336,'Midical Examination'!$C$2:$C$2336)</f>
        <v>6.17</v>
      </c>
      <c r="E500" s="7" t="str">
        <f>_xlfn.XLOOKUP(A500,'Midical Examination'!$A$2:$A$2336,'Midical Examination'!$D$2:$D$2336)</f>
        <v>No</v>
      </c>
      <c r="F500" s="7" t="str">
        <f>_xlfn.XLOOKUP(A500,'Midical Examination'!$A$2:$A$2336,'Midical Examination'!$E$2:$E$2336)</f>
        <v>No</v>
      </c>
      <c r="G500" s="7" t="str">
        <f>_xlfn.XLOOKUP(A500,'Midical Examination'!$A$2:$A$2336,'Midical Examination'!$F$2:$F$2336)</f>
        <v>Yes</v>
      </c>
      <c r="H500" s="13">
        <f>_xlfn.XLOOKUP(A500,'Midical Examination'!$A$2:$A$2336,'Midical Examination'!$G$2:$G$2336)</f>
        <v>1</v>
      </c>
      <c r="I500" s="7" t="str">
        <f>_xlfn.XLOOKUP(A500,'Midical Examination'!$A$2:$A$2336,'Midical Examination'!$H$2:$H$2336)</f>
        <v>yes</v>
      </c>
      <c r="J500" s="1" t="str">
        <f>_xlfn.XLOOKUP(A500,'Midical Examination'!$A$2:$A$2336,'Midical Examination'!$I$2:$I$2336)</f>
        <v>Normal Weight</v>
      </c>
      <c r="K500" s="1" t="str">
        <f t="shared" si="14"/>
        <v>Pre-Diabetic</v>
      </c>
      <c r="L500" s="12">
        <f>_xlfn.XLOOKUP(A500,'Hospitalisation Details'!$A$2:$A$2339,'Hospitalisation Details'!$L$2:$L$2339)</f>
        <v>29158</v>
      </c>
      <c r="M500" s="14">
        <f>_xlfn.XLOOKUP(A500,'Hospitalisation Details'!$A$2:$A$2339,'Hospitalisation Details'!$F$2:$F$2339)</f>
        <v>19798.05</v>
      </c>
      <c r="N500" s="1" t="str">
        <f>_xlfn.XLOOKUP(A500,'Hospitalisation Details'!$A$2:$A$2339,'Hospitalisation Details'!$G$2:$G$2339)</f>
        <v>tier - 1</v>
      </c>
      <c r="O500" s="1" t="str">
        <f>_xlfn.XLOOKUP(A500,'Hospitalisation Details'!$A$2:$A$2339,'Hospitalisation Details'!$H$2:$H$2339)</f>
        <v>tier - 1</v>
      </c>
      <c r="P500" s="1" t="str">
        <f>_xlfn.XLOOKUP(A500,'Hospitalisation Details'!$A$2:$A$2339,'Hospitalisation Details'!$I$2:$I$2339)</f>
        <v>R1024</v>
      </c>
      <c r="Q500" s="75">
        <f>_xlfn.XLOOKUP(A500,'Hospitalisation Details'!$A$2:$A$2339,'Hospitalisation Details'!$M$2:$M$2339)</f>
        <v>43</v>
      </c>
      <c r="R500" s="1" t="str">
        <f t="shared" si="15"/>
        <v>Middle Aged</v>
      </c>
    </row>
    <row r="501" spans="1:18" ht="15.6" x14ac:dyDescent="0.3">
      <c r="A501" s="4" t="s">
        <v>500</v>
      </c>
      <c r="B501" s="1" t="str">
        <f>_xlfn.XLOOKUP(A501,'Customer Names'!$A$2:$A$2336,'Customer Names'!$D$2:$D$2336)</f>
        <v xml:space="preserve"> Jessica</v>
      </c>
      <c r="C501" s="1">
        <f>_xlfn.XLOOKUP(A501,'Midical Examination'!$A$2:$A$2336,'Midical Examination'!$B$2:$B$2336)</f>
        <v>27.83</v>
      </c>
      <c r="D501" s="1">
        <f>_xlfn.XLOOKUP(A501,'Midical Examination'!$A$2:$A$2336,'Midical Examination'!$C$2:$C$2336)</f>
        <v>5.36</v>
      </c>
      <c r="E501" s="7" t="str">
        <f>_xlfn.XLOOKUP(A501,'Midical Examination'!$A$2:$A$2336,'Midical Examination'!$D$2:$D$2336)</f>
        <v>No</v>
      </c>
      <c r="F501" s="7" t="str">
        <f>_xlfn.XLOOKUP(A501,'Midical Examination'!$A$2:$A$2336,'Midical Examination'!$E$2:$E$2336)</f>
        <v>No</v>
      </c>
      <c r="G501" s="7" t="str">
        <f>_xlfn.XLOOKUP(A501,'Midical Examination'!$A$2:$A$2336,'Midical Examination'!$F$2:$F$2336)</f>
        <v>No</v>
      </c>
      <c r="H501" s="13">
        <f>_xlfn.XLOOKUP(A501,'Midical Examination'!$A$2:$A$2336,'Midical Examination'!$G$2:$G$2336)</f>
        <v>2</v>
      </c>
      <c r="I501" s="7" t="str">
        <f>_xlfn.XLOOKUP(A501,'Midical Examination'!$A$2:$A$2336,'Midical Examination'!$H$2:$H$2336)</f>
        <v>No</v>
      </c>
      <c r="J501" s="1" t="str">
        <f>_xlfn.XLOOKUP(A501,'Midical Examination'!$A$2:$A$2336,'Midical Examination'!$I$2:$I$2336)</f>
        <v>Overweight</v>
      </c>
      <c r="K501" s="1" t="str">
        <f t="shared" si="14"/>
        <v>Normal</v>
      </c>
      <c r="L501" s="12">
        <f>_xlfn.XLOOKUP(A501,'Hospitalisation Details'!$A$2:$A$2339,'Hospitalisation Details'!$L$2:$L$2339)</f>
        <v>26464</v>
      </c>
      <c r="M501" s="14">
        <f>_xlfn.XLOOKUP(A501,'Hospitalisation Details'!$A$2:$A$2339,'Hospitalisation Details'!$F$2:$F$2339)</f>
        <v>19749.38</v>
      </c>
      <c r="N501" s="1" t="str">
        <f>_xlfn.XLOOKUP(A501,'Hospitalisation Details'!$A$2:$A$2339,'Hospitalisation Details'!$G$2:$G$2339)</f>
        <v>tier - 1</v>
      </c>
      <c r="O501" s="1" t="str">
        <f>_xlfn.XLOOKUP(A501,'Hospitalisation Details'!$A$2:$A$2339,'Hospitalisation Details'!$H$2:$H$2339)</f>
        <v>tier - 3</v>
      </c>
      <c r="P501" s="1" t="str">
        <f>_xlfn.XLOOKUP(A501,'Hospitalisation Details'!$A$2:$A$2339,'Hospitalisation Details'!$I$2:$I$2339)</f>
        <v>R1013</v>
      </c>
      <c r="Q501" s="75">
        <f>_xlfn.XLOOKUP(A501,'Hospitalisation Details'!$A$2:$A$2339,'Hospitalisation Details'!$M$2:$M$2339)</f>
        <v>50</v>
      </c>
      <c r="R501" s="1" t="str">
        <f t="shared" si="15"/>
        <v>Middle Aged</v>
      </c>
    </row>
    <row r="502" spans="1:18" ht="15.6" x14ac:dyDescent="0.3">
      <c r="A502" s="4" t="s">
        <v>501</v>
      </c>
      <c r="B502" s="1" t="str">
        <f>_xlfn.XLOOKUP(A502,'Customer Names'!$A$2:$A$2336,'Customer Names'!$D$2:$D$2336)</f>
        <v xml:space="preserve"> Mathieu</v>
      </c>
      <c r="C502" s="1">
        <f>_xlfn.XLOOKUP(A502,'Midical Examination'!$A$2:$A$2336,'Midical Examination'!$B$2:$B$2336)</f>
        <v>28.93</v>
      </c>
      <c r="D502" s="1">
        <f>_xlfn.XLOOKUP(A502,'Midical Examination'!$A$2:$A$2336,'Midical Examination'!$C$2:$C$2336)</f>
        <v>5.2</v>
      </c>
      <c r="E502" s="7" t="str">
        <f>_xlfn.XLOOKUP(A502,'Midical Examination'!$A$2:$A$2336,'Midical Examination'!$D$2:$D$2336)</f>
        <v>No</v>
      </c>
      <c r="F502" s="7" t="str">
        <f>_xlfn.XLOOKUP(A502,'Midical Examination'!$A$2:$A$2336,'Midical Examination'!$E$2:$E$2336)</f>
        <v>No</v>
      </c>
      <c r="G502" s="7" t="str">
        <f>_xlfn.XLOOKUP(A502,'Midical Examination'!$A$2:$A$2336,'Midical Examination'!$F$2:$F$2336)</f>
        <v>No</v>
      </c>
      <c r="H502" s="13">
        <f>_xlfn.XLOOKUP(A502,'Midical Examination'!$A$2:$A$2336,'Midical Examination'!$G$2:$G$2336)</f>
        <v>0</v>
      </c>
      <c r="I502" s="7" t="str">
        <f>_xlfn.XLOOKUP(A502,'Midical Examination'!$A$2:$A$2336,'Midical Examination'!$H$2:$H$2336)</f>
        <v>yes</v>
      </c>
      <c r="J502" s="1" t="str">
        <f>_xlfn.XLOOKUP(A502,'Midical Examination'!$A$2:$A$2336,'Midical Examination'!$I$2:$I$2336)</f>
        <v>Overweight</v>
      </c>
      <c r="K502" s="1" t="str">
        <f t="shared" si="14"/>
        <v>Normal</v>
      </c>
      <c r="L502" s="12">
        <f>_xlfn.XLOOKUP(A502,'Hospitalisation Details'!$A$2:$A$2339,'Hospitalisation Details'!$L$2:$L$2339)</f>
        <v>33093</v>
      </c>
      <c r="M502" s="14">
        <f>_xlfn.XLOOKUP(A502,'Hospitalisation Details'!$A$2:$A$2339,'Hospitalisation Details'!$F$2:$F$2339)</f>
        <v>19719.689999999999</v>
      </c>
      <c r="N502" s="1" t="str">
        <f>_xlfn.XLOOKUP(A502,'Hospitalisation Details'!$A$2:$A$2339,'Hospitalisation Details'!$G$2:$G$2339)</f>
        <v>tier - 1</v>
      </c>
      <c r="O502" s="1" t="str">
        <f>_xlfn.XLOOKUP(A502,'Hospitalisation Details'!$A$2:$A$2339,'Hospitalisation Details'!$H$2:$H$2339)</f>
        <v>tier - 2</v>
      </c>
      <c r="P502" s="1" t="str">
        <f>_xlfn.XLOOKUP(A502,'Hospitalisation Details'!$A$2:$A$2339,'Hospitalisation Details'!$I$2:$I$2339)</f>
        <v>R1013</v>
      </c>
      <c r="Q502" s="75">
        <f>_xlfn.XLOOKUP(A502,'Hospitalisation Details'!$A$2:$A$2339,'Hospitalisation Details'!$M$2:$M$2339)</f>
        <v>32</v>
      </c>
      <c r="R502" s="1" t="str">
        <f t="shared" si="15"/>
        <v>Adult</v>
      </c>
    </row>
    <row r="503" spans="1:18" ht="15.6" x14ac:dyDescent="0.3">
      <c r="A503" s="4" t="s">
        <v>502</v>
      </c>
      <c r="B503" s="1" t="str">
        <f>_xlfn.XLOOKUP(A503,'Customer Names'!$A$2:$A$2336,'Customer Names'!$D$2:$D$2336)</f>
        <v xml:space="preserve"> Kam S</v>
      </c>
      <c r="C503" s="1">
        <f>_xlfn.XLOOKUP(A503,'Midical Examination'!$A$2:$A$2336,'Midical Examination'!$B$2:$B$2336)</f>
        <v>33.82</v>
      </c>
      <c r="D503" s="1">
        <f>_xlfn.XLOOKUP(A503,'Midical Examination'!$A$2:$A$2336,'Midical Examination'!$C$2:$C$2336)</f>
        <v>5.42</v>
      </c>
      <c r="E503" s="7" t="str">
        <f>_xlfn.XLOOKUP(A503,'Midical Examination'!$A$2:$A$2336,'Midical Examination'!$D$2:$D$2336)</f>
        <v>No</v>
      </c>
      <c r="F503" s="7" t="str">
        <f>_xlfn.XLOOKUP(A503,'Midical Examination'!$A$2:$A$2336,'Midical Examination'!$E$2:$E$2336)</f>
        <v>No</v>
      </c>
      <c r="G503" s="7" t="str">
        <f>_xlfn.XLOOKUP(A503,'Midical Examination'!$A$2:$A$2336,'Midical Examination'!$F$2:$F$2336)</f>
        <v>No</v>
      </c>
      <c r="H503" s="13">
        <f>_xlfn.XLOOKUP(A503,'Midical Examination'!$A$2:$A$2336,'Midical Examination'!$G$2:$G$2336)</f>
        <v>0</v>
      </c>
      <c r="I503" s="7" t="str">
        <f>_xlfn.XLOOKUP(A503,'Midical Examination'!$A$2:$A$2336,'Midical Examination'!$H$2:$H$2336)</f>
        <v>No</v>
      </c>
      <c r="J503" s="1" t="str">
        <f>_xlfn.XLOOKUP(A503,'Midical Examination'!$A$2:$A$2336,'Midical Examination'!$I$2:$I$2336)</f>
        <v>Obesity</v>
      </c>
      <c r="K503" s="1" t="str">
        <f t="shared" si="14"/>
        <v>Normal</v>
      </c>
      <c r="L503" s="12">
        <f>_xlfn.XLOOKUP(A503,'Hospitalisation Details'!$A$2:$A$2339,'Hospitalisation Details'!$L$2:$L$2339)</f>
        <v>34573</v>
      </c>
      <c r="M503" s="14">
        <f>_xlfn.XLOOKUP(A503,'Hospitalisation Details'!$A$2:$A$2339,'Hospitalisation Details'!$F$2:$F$2339)</f>
        <v>19673.34</v>
      </c>
      <c r="N503" s="1" t="str">
        <f>_xlfn.XLOOKUP(A503,'Hospitalisation Details'!$A$2:$A$2339,'Hospitalisation Details'!$G$2:$G$2339)</f>
        <v>tier - 1</v>
      </c>
      <c r="O503" s="1" t="str">
        <f>_xlfn.XLOOKUP(A503,'Hospitalisation Details'!$A$2:$A$2339,'Hospitalisation Details'!$H$2:$H$2339)</f>
        <v>tier - 2</v>
      </c>
      <c r="P503" s="1" t="str">
        <f>_xlfn.XLOOKUP(A503,'Hospitalisation Details'!$A$2:$A$2339,'Hospitalisation Details'!$I$2:$I$2339)</f>
        <v>R1012</v>
      </c>
      <c r="Q503" s="75">
        <f>_xlfn.XLOOKUP(A503,'Hospitalisation Details'!$A$2:$A$2339,'Hospitalisation Details'!$M$2:$M$2339)</f>
        <v>28</v>
      </c>
      <c r="R503" s="1" t="str">
        <f t="shared" si="15"/>
        <v>Adult</v>
      </c>
    </row>
    <row r="504" spans="1:18" ht="15.6" x14ac:dyDescent="0.3">
      <c r="A504" s="4" t="s">
        <v>503</v>
      </c>
      <c r="B504" s="1" t="str">
        <f>_xlfn.XLOOKUP(A504,'Customer Names'!$A$2:$A$2336,'Customer Names'!$D$2:$D$2336)</f>
        <v xml:space="preserve"> Valerie A</v>
      </c>
      <c r="C504" s="1">
        <f>_xlfn.XLOOKUP(A504,'Midical Examination'!$A$2:$A$2336,'Midical Examination'!$B$2:$B$2336)</f>
        <v>20.234999999999999</v>
      </c>
      <c r="D504" s="1">
        <f>_xlfn.XLOOKUP(A504,'Midical Examination'!$A$2:$A$2336,'Midical Examination'!$C$2:$C$2336)</f>
        <v>6.84</v>
      </c>
      <c r="E504" s="7" t="str">
        <f>_xlfn.XLOOKUP(A504,'Midical Examination'!$A$2:$A$2336,'Midical Examination'!$D$2:$D$2336)</f>
        <v>No</v>
      </c>
      <c r="F504" s="7" t="str">
        <f>_xlfn.XLOOKUP(A504,'Midical Examination'!$A$2:$A$2336,'Midical Examination'!$E$2:$E$2336)</f>
        <v>No</v>
      </c>
      <c r="G504" s="7" t="str">
        <f>_xlfn.XLOOKUP(A504,'Midical Examination'!$A$2:$A$2336,'Midical Examination'!$F$2:$F$2336)</f>
        <v>No</v>
      </c>
      <c r="H504" s="13">
        <f>_xlfn.XLOOKUP(A504,'Midical Examination'!$A$2:$A$2336,'Midical Examination'!$G$2:$G$2336)</f>
        <v>0</v>
      </c>
      <c r="I504" s="7" t="str">
        <f>_xlfn.XLOOKUP(A504,'Midical Examination'!$A$2:$A$2336,'Midical Examination'!$H$2:$H$2336)</f>
        <v>yes</v>
      </c>
      <c r="J504" s="1" t="str">
        <f>_xlfn.XLOOKUP(A504,'Midical Examination'!$A$2:$A$2336,'Midical Examination'!$I$2:$I$2336)</f>
        <v>Normal Weight</v>
      </c>
      <c r="K504" s="1" t="str">
        <f t="shared" si="14"/>
        <v>Diabetic</v>
      </c>
      <c r="L504" s="12">
        <f>_xlfn.XLOOKUP(A504,'Hospitalisation Details'!$A$2:$A$2339,'Hospitalisation Details'!$L$2:$L$2339)</f>
        <v>28757</v>
      </c>
      <c r="M504" s="14">
        <f>_xlfn.XLOOKUP(A504,'Hospitalisation Details'!$A$2:$A$2339,'Hospitalisation Details'!$F$2:$F$2339)</f>
        <v>19594.810000000001</v>
      </c>
      <c r="N504" s="1" t="str">
        <f>_xlfn.XLOOKUP(A504,'Hospitalisation Details'!$A$2:$A$2339,'Hospitalisation Details'!$G$2:$G$2339)</f>
        <v>tier - 1</v>
      </c>
      <c r="O504" s="1" t="str">
        <f>_xlfn.XLOOKUP(A504,'Hospitalisation Details'!$A$2:$A$2339,'Hospitalisation Details'!$H$2:$H$2339)</f>
        <v>tier - 1</v>
      </c>
      <c r="P504" s="1" t="str">
        <f>_xlfn.XLOOKUP(A504,'Hospitalisation Details'!$A$2:$A$2339,'Hospitalisation Details'!$I$2:$I$2339)</f>
        <v>R1024</v>
      </c>
      <c r="Q504" s="75">
        <f>_xlfn.XLOOKUP(A504,'Hospitalisation Details'!$A$2:$A$2339,'Hospitalisation Details'!$M$2:$M$2339)</f>
        <v>44</v>
      </c>
      <c r="R504" s="1" t="str">
        <f t="shared" si="15"/>
        <v>Middle Aged</v>
      </c>
    </row>
    <row r="505" spans="1:18" ht="15.6" x14ac:dyDescent="0.3">
      <c r="A505" s="4" t="s">
        <v>504</v>
      </c>
      <c r="B505" s="1" t="str">
        <f>_xlfn.XLOOKUP(A505,'Customer Names'!$A$2:$A$2336,'Customer Names'!$D$2:$D$2336)</f>
        <v xml:space="preserve"> Freya R</v>
      </c>
      <c r="C505" s="1">
        <f>_xlfn.XLOOKUP(A505,'Midical Examination'!$A$2:$A$2336,'Midical Examination'!$B$2:$B$2336)</f>
        <v>49.2</v>
      </c>
      <c r="D505" s="1">
        <f>_xlfn.XLOOKUP(A505,'Midical Examination'!$A$2:$A$2336,'Midical Examination'!$C$2:$C$2336)</f>
        <v>10.9</v>
      </c>
      <c r="E505" s="7" t="str">
        <f>_xlfn.XLOOKUP(A505,'Midical Examination'!$A$2:$A$2336,'Midical Examination'!$D$2:$D$2336)</f>
        <v>yes</v>
      </c>
      <c r="F505" s="7" t="str">
        <f>_xlfn.XLOOKUP(A505,'Midical Examination'!$A$2:$A$2336,'Midical Examination'!$E$2:$E$2336)</f>
        <v>No</v>
      </c>
      <c r="G505" s="7" t="str">
        <f>_xlfn.XLOOKUP(A505,'Midical Examination'!$A$2:$A$2336,'Midical Examination'!$F$2:$F$2336)</f>
        <v>Yes</v>
      </c>
      <c r="H505" s="13">
        <f>_xlfn.XLOOKUP(A505,'Midical Examination'!$A$2:$A$2336,'Midical Examination'!$G$2:$G$2336)</f>
        <v>1</v>
      </c>
      <c r="I505" s="7" t="str">
        <f>_xlfn.XLOOKUP(A505,'Midical Examination'!$A$2:$A$2336,'Midical Examination'!$H$2:$H$2336)</f>
        <v>No</v>
      </c>
      <c r="J505" s="1" t="str">
        <f>_xlfn.XLOOKUP(A505,'Midical Examination'!$A$2:$A$2336,'Midical Examination'!$I$2:$I$2336)</f>
        <v>Obesity</v>
      </c>
      <c r="K505" s="1" t="str">
        <f t="shared" si="14"/>
        <v>Diabetic</v>
      </c>
      <c r="L505" s="12">
        <f>_xlfn.XLOOKUP(A505,'Hospitalisation Details'!$A$2:$A$2339,'Hospitalisation Details'!$L$2:$L$2339)</f>
        <v>23206</v>
      </c>
      <c r="M505" s="14">
        <f>_xlfn.XLOOKUP(A505,'Hospitalisation Details'!$A$2:$A$2339,'Hospitalisation Details'!$F$2:$F$2339)</f>
        <v>19551.34</v>
      </c>
      <c r="N505" s="1" t="str">
        <f>_xlfn.XLOOKUP(A505,'Hospitalisation Details'!$A$2:$A$2339,'Hospitalisation Details'!$G$2:$G$2339)</f>
        <v>tier - 1</v>
      </c>
      <c r="O505" s="1" t="str">
        <f>_xlfn.XLOOKUP(A505,'Hospitalisation Details'!$A$2:$A$2339,'Hospitalisation Details'!$H$2:$H$2339)</f>
        <v>tier - 3</v>
      </c>
      <c r="P505" s="1" t="str">
        <f>_xlfn.XLOOKUP(A505,'Hospitalisation Details'!$A$2:$A$2339,'Hospitalisation Details'!$I$2:$I$2339)</f>
        <v>R1012</v>
      </c>
      <c r="Q505" s="75">
        <f>_xlfn.XLOOKUP(A505,'Hospitalisation Details'!$A$2:$A$2339,'Hospitalisation Details'!$M$2:$M$2339)</f>
        <v>59</v>
      </c>
      <c r="R505" s="1" t="str">
        <f t="shared" si="15"/>
        <v>Middle Aged</v>
      </c>
    </row>
    <row r="506" spans="1:18" ht="15.6" x14ac:dyDescent="0.3">
      <c r="A506" s="4" t="s">
        <v>505</v>
      </c>
      <c r="B506" s="1" t="str">
        <f>_xlfn.XLOOKUP(A506,'Customer Names'!$A$2:$A$2336,'Customer Names'!$D$2:$D$2336)</f>
        <v xml:space="preserve"> Jennifer</v>
      </c>
      <c r="C506" s="1">
        <f>_xlfn.XLOOKUP(A506,'Midical Examination'!$A$2:$A$2336,'Midical Examination'!$B$2:$B$2336)</f>
        <v>26.4</v>
      </c>
      <c r="D506" s="1">
        <f>_xlfn.XLOOKUP(A506,'Midical Examination'!$A$2:$A$2336,'Midical Examination'!$C$2:$C$2336)</f>
        <v>4.87</v>
      </c>
      <c r="E506" s="7" t="str">
        <f>_xlfn.XLOOKUP(A506,'Midical Examination'!$A$2:$A$2336,'Midical Examination'!$D$2:$D$2336)</f>
        <v>yes</v>
      </c>
      <c r="F506" s="7" t="str">
        <f>_xlfn.XLOOKUP(A506,'Midical Examination'!$A$2:$A$2336,'Midical Examination'!$E$2:$E$2336)</f>
        <v>No</v>
      </c>
      <c r="G506" s="7" t="str">
        <f>_xlfn.XLOOKUP(A506,'Midical Examination'!$A$2:$A$2336,'Midical Examination'!$F$2:$F$2336)</f>
        <v>No</v>
      </c>
      <c r="H506" s="13">
        <f>_xlfn.XLOOKUP(A506,'Midical Examination'!$A$2:$A$2336,'Midical Examination'!$G$2:$G$2336)</f>
        <v>0</v>
      </c>
      <c r="I506" s="7" t="str">
        <f>_xlfn.XLOOKUP(A506,'Midical Examination'!$A$2:$A$2336,'Midical Examination'!$H$2:$H$2336)</f>
        <v>yes</v>
      </c>
      <c r="J506" s="1" t="str">
        <f>_xlfn.XLOOKUP(A506,'Midical Examination'!$A$2:$A$2336,'Midical Examination'!$I$2:$I$2336)</f>
        <v>Overweight</v>
      </c>
      <c r="K506" s="1" t="str">
        <f t="shared" si="14"/>
        <v>Normal</v>
      </c>
      <c r="L506" s="12">
        <f>_xlfn.XLOOKUP(A506,'Hospitalisation Details'!$A$2:$A$2339,'Hospitalisation Details'!$L$2:$L$2339)</f>
        <v>31307</v>
      </c>
      <c r="M506" s="14">
        <f>_xlfn.XLOOKUP(A506,'Hospitalisation Details'!$A$2:$A$2339,'Hospitalisation Details'!$F$2:$F$2339)</f>
        <v>19539.240000000002</v>
      </c>
      <c r="N506" s="1" t="str">
        <f>_xlfn.XLOOKUP(A506,'Hospitalisation Details'!$A$2:$A$2339,'Hospitalisation Details'!$G$2:$G$2339)</f>
        <v>tier - 1</v>
      </c>
      <c r="O506" s="1" t="str">
        <f>_xlfn.XLOOKUP(A506,'Hospitalisation Details'!$A$2:$A$2339,'Hospitalisation Details'!$H$2:$H$2339)</f>
        <v>tier - 1</v>
      </c>
      <c r="P506" s="1" t="str">
        <f>_xlfn.XLOOKUP(A506,'Hospitalisation Details'!$A$2:$A$2339,'Hospitalisation Details'!$I$2:$I$2339)</f>
        <v>R1013</v>
      </c>
      <c r="Q506" s="75">
        <f>_xlfn.XLOOKUP(A506,'Hospitalisation Details'!$A$2:$A$2339,'Hospitalisation Details'!$M$2:$M$2339)</f>
        <v>37</v>
      </c>
      <c r="R506" s="1" t="str">
        <f t="shared" si="15"/>
        <v>Adult</v>
      </c>
    </row>
    <row r="507" spans="1:18" ht="15.6" x14ac:dyDescent="0.3">
      <c r="A507" s="4" t="s">
        <v>506</v>
      </c>
      <c r="B507" s="1" t="str">
        <f>_xlfn.XLOOKUP(A507,'Customer Names'!$A$2:$A$2336,'Customer Names'!$D$2:$D$2336)</f>
        <v xml:space="preserve"> Kara</v>
      </c>
      <c r="C507" s="1">
        <f>_xlfn.XLOOKUP(A507,'Midical Examination'!$A$2:$A$2336,'Midical Examination'!$B$2:$B$2336)</f>
        <v>28.38</v>
      </c>
      <c r="D507" s="1">
        <f>_xlfn.XLOOKUP(A507,'Midical Examination'!$A$2:$A$2336,'Midical Examination'!$C$2:$C$2336)</f>
        <v>6.07</v>
      </c>
      <c r="E507" s="7" t="str">
        <f>_xlfn.XLOOKUP(A507,'Midical Examination'!$A$2:$A$2336,'Midical Examination'!$D$2:$D$2336)</f>
        <v>No</v>
      </c>
      <c r="F507" s="7" t="str">
        <f>_xlfn.XLOOKUP(A507,'Midical Examination'!$A$2:$A$2336,'Midical Examination'!$E$2:$E$2336)</f>
        <v>No</v>
      </c>
      <c r="G507" s="7" t="str">
        <f>_xlfn.XLOOKUP(A507,'Midical Examination'!$A$2:$A$2336,'Midical Examination'!$F$2:$F$2336)</f>
        <v>No</v>
      </c>
      <c r="H507" s="13">
        <f>_xlfn.XLOOKUP(A507,'Midical Examination'!$A$2:$A$2336,'Midical Examination'!$G$2:$G$2336)</f>
        <v>1</v>
      </c>
      <c r="I507" s="7" t="str">
        <f>_xlfn.XLOOKUP(A507,'Midical Examination'!$A$2:$A$2336,'Midical Examination'!$H$2:$H$2336)</f>
        <v>yes</v>
      </c>
      <c r="J507" s="1" t="str">
        <f>_xlfn.XLOOKUP(A507,'Midical Examination'!$A$2:$A$2336,'Midical Examination'!$I$2:$I$2336)</f>
        <v>Overweight</v>
      </c>
      <c r="K507" s="1" t="str">
        <f t="shared" si="14"/>
        <v>Pre-Diabetic</v>
      </c>
      <c r="L507" s="12">
        <f>_xlfn.XLOOKUP(A507,'Hospitalisation Details'!$A$2:$A$2339,'Hospitalisation Details'!$L$2:$L$2339)</f>
        <v>33835</v>
      </c>
      <c r="M507" s="14">
        <f>_xlfn.XLOOKUP(A507,'Hospitalisation Details'!$A$2:$A$2339,'Hospitalisation Details'!$F$2:$F$2339)</f>
        <v>19521.97</v>
      </c>
      <c r="N507" s="1" t="str">
        <f>_xlfn.XLOOKUP(A507,'Hospitalisation Details'!$A$2:$A$2339,'Hospitalisation Details'!$G$2:$G$2339)</f>
        <v>tier - 1</v>
      </c>
      <c r="O507" s="1" t="str">
        <f>_xlfn.XLOOKUP(A507,'Hospitalisation Details'!$A$2:$A$2339,'Hospitalisation Details'!$H$2:$H$2339)</f>
        <v>tier - 2</v>
      </c>
      <c r="P507" s="1" t="str">
        <f>_xlfn.XLOOKUP(A507,'Hospitalisation Details'!$A$2:$A$2339,'Hospitalisation Details'!$I$2:$I$2339)</f>
        <v>R1013</v>
      </c>
      <c r="Q507" s="75">
        <f>_xlfn.XLOOKUP(A507,'Hospitalisation Details'!$A$2:$A$2339,'Hospitalisation Details'!$M$2:$M$2339)</f>
        <v>30</v>
      </c>
      <c r="R507" s="1" t="str">
        <f t="shared" si="15"/>
        <v>Adult</v>
      </c>
    </row>
    <row r="508" spans="1:18" ht="15.6" x14ac:dyDescent="0.3">
      <c r="A508" s="4" t="s">
        <v>507</v>
      </c>
      <c r="B508" s="1" t="str">
        <f>_xlfn.XLOOKUP(A508,'Customer Names'!$A$2:$A$2336,'Customer Names'!$D$2:$D$2336)</f>
        <v xml:space="preserve"> Bradley A</v>
      </c>
      <c r="C508" s="1">
        <f>_xlfn.XLOOKUP(A508,'Midical Examination'!$A$2:$A$2336,'Midical Examination'!$B$2:$B$2336)</f>
        <v>24.64</v>
      </c>
      <c r="D508" s="1">
        <f>_xlfn.XLOOKUP(A508,'Midical Examination'!$A$2:$A$2336,'Midical Examination'!$C$2:$C$2336)</f>
        <v>4.33</v>
      </c>
      <c r="E508" s="7" t="str">
        <f>_xlfn.XLOOKUP(A508,'Midical Examination'!$A$2:$A$2336,'Midical Examination'!$D$2:$D$2336)</f>
        <v>No</v>
      </c>
      <c r="F508" s="7" t="str">
        <f>_xlfn.XLOOKUP(A508,'Midical Examination'!$A$2:$A$2336,'Midical Examination'!$E$2:$E$2336)</f>
        <v>No</v>
      </c>
      <c r="G508" s="7" t="str">
        <f>_xlfn.XLOOKUP(A508,'Midical Examination'!$A$2:$A$2336,'Midical Examination'!$F$2:$F$2336)</f>
        <v>No</v>
      </c>
      <c r="H508" s="13">
        <f>_xlfn.XLOOKUP(A508,'Midical Examination'!$A$2:$A$2336,'Midical Examination'!$G$2:$G$2336)</f>
        <v>0</v>
      </c>
      <c r="I508" s="7" t="str">
        <f>_xlfn.XLOOKUP(A508,'Midical Examination'!$A$2:$A$2336,'Midical Examination'!$H$2:$H$2336)</f>
        <v>yes</v>
      </c>
      <c r="J508" s="1" t="str">
        <f>_xlfn.XLOOKUP(A508,'Midical Examination'!$A$2:$A$2336,'Midical Examination'!$I$2:$I$2336)</f>
        <v>Normal Weight</v>
      </c>
      <c r="K508" s="1" t="str">
        <f t="shared" si="14"/>
        <v>Normal</v>
      </c>
      <c r="L508" s="12">
        <f>_xlfn.XLOOKUP(A508,'Hospitalisation Details'!$A$2:$A$2339,'Hospitalisation Details'!$L$2:$L$2339)</f>
        <v>29533</v>
      </c>
      <c r="M508" s="14">
        <f>_xlfn.XLOOKUP(A508,'Hospitalisation Details'!$A$2:$A$2339,'Hospitalisation Details'!$F$2:$F$2339)</f>
        <v>19515.54</v>
      </c>
      <c r="N508" s="1" t="str">
        <f>_xlfn.XLOOKUP(A508,'Hospitalisation Details'!$A$2:$A$2339,'Hospitalisation Details'!$G$2:$G$2339)</f>
        <v>tier - 1</v>
      </c>
      <c r="O508" s="1" t="str">
        <f>_xlfn.XLOOKUP(A508,'Hospitalisation Details'!$A$2:$A$2339,'Hospitalisation Details'!$H$2:$H$2339)</f>
        <v>tier - 1</v>
      </c>
      <c r="P508" s="1" t="str">
        <f>_xlfn.XLOOKUP(A508,'Hospitalisation Details'!$A$2:$A$2339,'Hospitalisation Details'!$I$2:$I$2339)</f>
        <v>R1013</v>
      </c>
      <c r="Q508" s="75">
        <f>_xlfn.XLOOKUP(A508,'Hospitalisation Details'!$A$2:$A$2339,'Hospitalisation Details'!$M$2:$M$2339)</f>
        <v>42</v>
      </c>
      <c r="R508" s="1" t="str">
        <f t="shared" si="15"/>
        <v>Middle Aged</v>
      </c>
    </row>
    <row r="509" spans="1:18" ht="15.6" x14ac:dyDescent="0.3">
      <c r="A509" s="4" t="s">
        <v>508</v>
      </c>
      <c r="B509" s="1" t="str">
        <f>_xlfn.XLOOKUP(A509,'Customer Names'!$A$2:$A$2336,'Customer Names'!$D$2:$D$2336)</f>
        <v xml:space="preserve"> Brendan</v>
      </c>
      <c r="C509" s="1">
        <f>_xlfn.XLOOKUP(A509,'Midical Examination'!$A$2:$A$2336,'Midical Examination'!$B$2:$B$2336)</f>
        <v>39.71</v>
      </c>
      <c r="D509" s="1">
        <f>_xlfn.XLOOKUP(A509,'Midical Examination'!$A$2:$A$2336,'Midical Examination'!$C$2:$C$2336)</f>
        <v>5.83</v>
      </c>
      <c r="E509" s="7" t="str">
        <f>_xlfn.XLOOKUP(A509,'Midical Examination'!$A$2:$A$2336,'Midical Examination'!$D$2:$D$2336)</f>
        <v>No</v>
      </c>
      <c r="F509" s="7" t="str">
        <f>_xlfn.XLOOKUP(A509,'Midical Examination'!$A$2:$A$2336,'Midical Examination'!$E$2:$E$2336)</f>
        <v>No</v>
      </c>
      <c r="G509" s="7" t="str">
        <f>_xlfn.XLOOKUP(A509,'Midical Examination'!$A$2:$A$2336,'Midical Examination'!$F$2:$F$2336)</f>
        <v>No</v>
      </c>
      <c r="H509" s="13">
        <f>_xlfn.XLOOKUP(A509,'Midical Examination'!$A$2:$A$2336,'Midical Examination'!$G$2:$G$2336)</f>
        <v>1</v>
      </c>
      <c r="I509" s="7" t="str">
        <f>_xlfn.XLOOKUP(A509,'Midical Examination'!$A$2:$A$2336,'Midical Examination'!$H$2:$H$2336)</f>
        <v>No</v>
      </c>
      <c r="J509" s="1" t="str">
        <f>_xlfn.XLOOKUP(A509,'Midical Examination'!$A$2:$A$2336,'Midical Examination'!$I$2:$I$2336)</f>
        <v>Obesity</v>
      </c>
      <c r="K509" s="1" t="str">
        <f t="shared" si="14"/>
        <v>Pre-Diabetic</v>
      </c>
      <c r="L509" s="12">
        <f>_xlfn.XLOOKUP(A509,'Hospitalisation Details'!$A$2:$A$2339,'Hospitalisation Details'!$L$2:$L$2339)</f>
        <v>32111</v>
      </c>
      <c r="M509" s="14">
        <f>_xlfn.XLOOKUP(A509,'Hospitalisation Details'!$A$2:$A$2339,'Hospitalisation Details'!$F$2:$F$2339)</f>
        <v>19496.72</v>
      </c>
      <c r="N509" s="1" t="str">
        <f>_xlfn.XLOOKUP(A509,'Hospitalisation Details'!$A$2:$A$2339,'Hospitalisation Details'!$G$2:$G$2339)</f>
        <v>tier - 1</v>
      </c>
      <c r="O509" s="1" t="str">
        <f>_xlfn.XLOOKUP(A509,'Hospitalisation Details'!$A$2:$A$2339,'Hospitalisation Details'!$H$2:$H$2339)</f>
        <v>tier - 3</v>
      </c>
      <c r="P509" s="1" t="str">
        <f>_xlfn.XLOOKUP(A509,'Hospitalisation Details'!$A$2:$A$2339,'Hospitalisation Details'!$I$2:$I$2339)</f>
        <v>R1019</v>
      </c>
      <c r="Q509" s="75">
        <f>_xlfn.XLOOKUP(A509,'Hospitalisation Details'!$A$2:$A$2339,'Hospitalisation Details'!$M$2:$M$2339)</f>
        <v>35</v>
      </c>
      <c r="R509" s="1" t="str">
        <f t="shared" si="15"/>
        <v>Adult</v>
      </c>
    </row>
    <row r="510" spans="1:18" ht="15.6" x14ac:dyDescent="0.3">
      <c r="A510" s="4" t="s">
        <v>509</v>
      </c>
      <c r="B510" s="1" t="str">
        <f>_xlfn.XLOOKUP(A510,'Customer Names'!$A$2:$A$2336,'Customer Names'!$D$2:$D$2336)</f>
        <v xml:space="preserve"> Amber R</v>
      </c>
      <c r="C510" s="1">
        <f>_xlfn.XLOOKUP(A510,'Midical Examination'!$A$2:$A$2336,'Midical Examination'!$B$2:$B$2336)</f>
        <v>22.22</v>
      </c>
      <c r="D510" s="1">
        <f>_xlfn.XLOOKUP(A510,'Midical Examination'!$A$2:$A$2336,'Midical Examination'!$C$2:$C$2336)</f>
        <v>5.5</v>
      </c>
      <c r="E510" s="7" t="str">
        <f>_xlfn.XLOOKUP(A510,'Midical Examination'!$A$2:$A$2336,'Midical Examination'!$D$2:$D$2336)</f>
        <v>No</v>
      </c>
      <c r="F510" s="7" t="str">
        <f>_xlfn.XLOOKUP(A510,'Midical Examination'!$A$2:$A$2336,'Midical Examination'!$E$2:$E$2336)</f>
        <v>No</v>
      </c>
      <c r="G510" s="7" t="str">
        <f>_xlfn.XLOOKUP(A510,'Midical Examination'!$A$2:$A$2336,'Midical Examination'!$F$2:$F$2336)</f>
        <v>No</v>
      </c>
      <c r="H510" s="13">
        <f>_xlfn.XLOOKUP(A510,'Midical Examination'!$A$2:$A$2336,'Midical Examination'!$G$2:$G$2336)</f>
        <v>0</v>
      </c>
      <c r="I510" s="7" t="str">
        <f>_xlfn.XLOOKUP(A510,'Midical Examination'!$A$2:$A$2336,'Midical Examination'!$H$2:$H$2336)</f>
        <v>yes</v>
      </c>
      <c r="J510" s="1" t="str">
        <f>_xlfn.XLOOKUP(A510,'Midical Examination'!$A$2:$A$2336,'Midical Examination'!$I$2:$I$2336)</f>
        <v>Normal Weight</v>
      </c>
      <c r="K510" s="1" t="str">
        <f t="shared" si="14"/>
        <v>Normal</v>
      </c>
      <c r="L510" s="12">
        <f>_xlfn.XLOOKUP(A510,'Hospitalisation Details'!$A$2:$A$2339,'Hospitalisation Details'!$L$2:$L$2339)</f>
        <v>30300</v>
      </c>
      <c r="M510" s="14">
        <f>_xlfn.XLOOKUP(A510,'Hospitalisation Details'!$A$2:$A$2339,'Hospitalisation Details'!$F$2:$F$2339)</f>
        <v>19444.27</v>
      </c>
      <c r="N510" s="1" t="str">
        <f>_xlfn.XLOOKUP(A510,'Hospitalisation Details'!$A$2:$A$2339,'Hospitalisation Details'!$G$2:$G$2339)</f>
        <v>tier - 1</v>
      </c>
      <c r="O510" s="1" t="str">
        <f>_xlfn.XLOOKUP(A510,'Hospitalisation Details'!$A$2:$A$2339,'Hospitalisation Details'!$H$2:$H$2339)</f>
        <v>tier - 1</v>
      </c>
      <c r="P510" s="1" t="str">
        <f>_xlfn.XLOOKUP(A510,'Hospitalisation Details'!$A$2:$A$2339,'Hospitalisation Details'!$I$2:$I$2339)</f>
        <v>R1013</v>
      </c>
      <c r="Q510" s="75">
        <f>_xlfn.XLOOKUP(A510,'Hospitalisation Details'!$A$2:$A$2339,'Hospitalisation Details'!$M$2:$M$2339)</f>
        <v>40</v>
      </c>
      <c r="R510" s="1" t="str">
        <f t="shared" si="15"/>
        <v>Middle Aged</v>
      </c>
    </row>
    <row r="511" spans="1:18" ht="15.6" x14ac:dyDescent="0.3">
      <c r="A511" s="4" t="s">
        <v>510</v>
      </c>
      <c r="B511" s="1" t="str">
        <f>_xlfn.XLOOKUP(A511,'Customer Names'!$A$2:$A$2336,'Customer Names'!$D$2:$D$2336)</f>
        <v xml:space="preserve"> Sean K</v>
      </c>
      <c r="C511" s="1">
        <f>_xlfn.XLOOKUP(A511,'Midical Examination'!$A$2:$A$2336,'Midical Examination'!$B$2:$B$2336)</f>
        <v>33.344999999999999</v>
      </c>
      <c r="D511" s="1">
        <f>_xlfn.XLOOKUP(A511,'Midical Examination'!$A$2:$A$2336,'Midical Examination'!$C$2:$C$2336)</f>
        <v>4.79</v>
      </c>
      <c r="E511" s="7" t="str">
        <f>_xlfn.XLOOKUP(A511,'Midical Examination'!$A$2:$A$2336,'Midical Examination'!$D$2:$D$2336)</f>
        <v>No</v>
      </c>
      <c r="F511" s="7" t="str">
        <f>_xlfn.XLOOKUP(A511,'Midical Examination'!$A$2:$A$2336,'Midical Examination'!$E$2:$E$2336)</f>
        <v>No</v>
      </c>
      <c r="G511" s="7" t="str">
        <f>_xlfn.XLOOKUP(A511,'Midical Examination'!$A$2:$A$2336,'Midical Examination'!$F$2:$F$2336)</f>
        <v>Yes</v>
      </c>
      <c r="H511" s="13">
        <f>_xlfn.XLOOKUP(A511,'Midical Examination'!$A$2:$A$2336,'Midical Examination'!$G$2:$G$2336)</f>
        <v>1</v>
      </c>
      <c r="I511" s="7" t="str">
        <f>_xlfn.XLOOKUP(A511,'Midical Examination'!$A$2:$A$2336,'Midical Examination'!$H$2:$H$2336)</f>
        <v>No</v>
      </c>
      <c r="J511" s="1" t="str">
        <f>_xlfn.XLOOKUP(A511,'Midical Examination'!$A$2:$A$2336,'Midical Examination'!$I$2:$I$2336)</f>
        <v>Obesity</v>
      </c>
      <c r="K511" s="1" t="str">
        <f t="shared" si="14"/>
        <v>Normal</v>
      </c>
      <c r="L511" s="12">
        <f>_xlfn.XLOOKUP(A511,'Hospitalisation Details'!$A$2:$A$2339,'Hospitalisation Details'!$L$2:$L$2339)</f>
        <v>34218</v>
      </c>
      <c r="M511" s="14">
        <f>_xlfn.XLOOKUP(A511,'Hospitalisation Details'!$A$2:$A$2339,'Hospitalisation Details'!$F$2:$F$2339)</f>
        <v>19442.349999999999</v>
      </c>
      <c r="N511" s="1" t="str">
        <f>_xlfn.XLOOKUP(A511,'Hospitalisation Details'!$A$2:$A$2339,'Hospitalisation Details'!$G$2:$G$2339)</f>
        <v>tier - 1</v>
      </c>
      <c r="O511" s="1" t="str">
        <f>_xlfn.XLOOKUP(A511,'Hospitalisation Details'!$A$2:$A$2339,'Hospitalisation Details'!$H$2:$H$2339)</f>
        <v>tier - 3</v>
      </c>
      <c r="P511" s="1" t="str">
        <f>_xlfn.XLOOKUP(A511,'Hospitalisation Details'!$A$2:$A$2339,'Hospitalisation Details'!$I$2:$I$2339)</f>
        <v>R1012</v>
      </c>
      <c r="Q511" s="75">
        <f>_xlfn.XLOOKUP(A511,'Hospitalisation Details'!$A$2:$A$2339,'Hospitalisation Details'!$M$2:$M$2339)</f>
        <v>29</v>
      </c>
      <c r="R511" s="1" t="str">
        <f t="shared" si="15"/>
        <v>Adult</v>
      </c>
    </row>
    <row r="512" spans="1:18" ht="15.6" x14ac:dyDescent="0.3">
      <c r="A512" s="4" t="s">
        <v>511</v>
      </c>
      <c r="B512" s="1" t="str">
        <f>_xlfn.XLOOKUP(A512,'Customer Names'!$A$2:$A$2336,'Customer Names'!$D$2:$D$2336)</f>
        <v xml:space="preserve"> Rick</v>
      </c>
      <c r="C512" s="1">
        <f>_xlfn.XLOOKUP(A512,'Midical Examination'!$A$2:$A$2336,'Midical Examination'!$B$2:$B$2336)</f>
        <v>24.42</v>
      </c>
      <c r="D512" s="1">
        <f>_xlfn.XLOOKUP(A512,'Midical Examination'!$A$2:$A$2336,'Midical Examination'!$C$2:$C$2336)</f>
        <v>5.81</v>
      </c>
      <c r="E512" s="7" t="str">
        <f>_xlfn.XLOOKUP(A512,'Midical Examination'!$A$2:$A$2336,'Midical Examination'!$D$2:$D$2336)</f>
        <v>No</v>
      </c>
      <c r="F512" s="7" t="str">
        <f>_xlfn.XLOOKUP(A512,'Midical Examination'!$A$2:$A$2336,'Midical Examination'!$E$2:$E$2336)</f>
        <v>No</v>
      </c>
      <c r="G512" s="7" t="str">
        <f>_xlfn.XLOOKUP(A512,'Midical Examination'!$A$2:$A$2336,'Midical Examination'!$F$2:$F$2336)</f>
        <v>No</v>
      </c>
      <c r="H512" s="13">
        <f>_xlfn.XLOOKUP(A512,'Midical Examination'!$A$2:$A$2336,'Midical Examination'!$G$2:$G$2336)</f>
        <v>1</v>
      </c>
      <c r="I512" s="7" t="str">
        <f>_xlfn.XLOOKUP(A512,'Midical Examination'!$A$2:$A$2336,'Midical Examination'!$H$2:$H$2336)</f>
        <v>yes</v>
      </c>
      <c r="J512" s="1" t="str">
        <f>_xlfn.XLOOKUP(A512,'Midical Examination'!$A$2:$A$2336,'Midical Examination'!$I$2:$I$2336)</f>
        <v>Normal Weight</v>
      </c>
      <c r="K512" s="1" t="str">
        <f t="shared" si="14"/>
        <v>Pre-Diabetic</v>
      </c>
      <c r="L512" s="12">
        <f>_xlfn.XLOOKUP(A512,'Hospitalisation Details'!$A$2:$A$2339,'Hospitalisation Details'!$L$2:$L$2339)</f>
        <v>31958</v>
      </c>
      <c r="M512" s="14">
        <f>_xlfn.XLOOKUP(A512,'Hospitalisation Details'!$A$2:$A$2339,'Hospitalisation Details'!$F$2:$F$2339)</f>
        <v>19362</v>
      </c>
      <c r="N512" s="1" t="str">
        <f>_xlfn.XLOOKUP(A512,'Hospitalisation Details'!$A$2:$A$2339,'Hospitalisation Details'!$G$2:$G$2339)</f>
        <v>tier - 1</v>
      </c>
      <c r="O512" s="1" t="str">
        <f>_xlfn.XLOOKUP(A512,'Hospitalisation Details'!$A$2:$A$2339,'Hospitalisation Details'!$H$2:$H$2339)</f>
        <v>tier - 3</v>
      </c>
      <c r="P512" s="1" t="str">
        <f>_xlfn.XLOOKUP(A512,'Hospitalisation Details'!$A$2:$A$2339,'Hospitalisation Details'!$I$2:$I$2339)</f>
        <v>R1013</v>
      </c>
      <c r="Q512" s="75">
        <f>_xlfn.XLOOKUP(A512,'Hospitalisation Details'!$A$2:$A$2339,'Hospitalisation Details'!$M$2:$M$2339)</f>
        <v>35</v>
      </c>
      <c r="R512" s="1" t="str">
        <f t="shared" si="15"/>
        <v>Adult</v>
      </c>
    </row>
    <row r="513" spans="1:18" ht="15.6" x14ac:dyDescent="0.3">
      <c r="A513" s="4" t="s">
        <v>512</v>
      </c>
      <c r="B513" s="1" t="str">
        <f>_xlfn.XLOOKUP(A513,'Customer Names'!$A$2:$A$2336,'Customer Names'!$D$2:$D$2336)</f>
        <v xml:space="preserve"> Matthew</v>
      </c>
      <c r="C513" s="1">
        <f>_xlfn.XLOOKUP(A513,'Midical Examination'!$A$2:$A$2336,'Midical Examination'!$B$2:$B$2336)</f>
        <v>29.81</v>
      </c>
      <c r="D513" s="1">
        <f>_xlfn.XLOOKUP(A513,'Midical Examination'!$A$2:$A$2336,'Midical Examination'!$C$2:$C$2336)</f>
        <v>5.58</v>
      </c>
      <c r="E513" s="7" t="str">
        <f>_xlfn.XLOOKUP(A513,'Midical Examination'!$A$2:$A$2336,'Midical Examination'!$D$2:$D$2336)</f>
        <v>No</v>
      </c>
      <c r="F513" s="7" t="str">
        <f>_xlfn.XLOOKUP(A513,'Midical Examination'!$A$2:$A$2336,'Midical Examination'!$E$2:$E$2336)</f>
        <v>No</v>
      </c>
      <c r="G513" s="7" t="str">
        <f>_xlfn.XLOOKUP(A513,'Midical Examination'!$A$2:$A$2336,'Midical Examination'!$F$2:$F$2336)</f>
        <v>No</v>
      </c>
      <c r="H513" s="13">
        <f>_xlfn.XLOOKUP(A513,'Midical Examination'!$A$2:$A$2336,'Midical Examination'!$G$2:$G$2336)</f>
        <v>0</v>
      </c>
      <c r="I513" s="7" t="str">
        <f>_xlfn.XLOOKUP(A513,'Midical Examination'!$A$2:$A$2336,'Midical Examination'!$H$2:$H$2336)</f>
        <v>yes</v>
      </c>
      <c r="J513" s="1" t="str">
        <f>_xlfn.XLOOKUP(A513,'Midical Examination'!$A$2:$A$2336,'Midical Examination'!$I$2:$I$2336)</f>
        <v>Overweight</v>
      </c>
      <c r="K513" s="1" t="str">
        <f t="shared" si="14"/>
        <v>Normal</v>
      </c>
      <c r="L513" s="12">
        <f>_xlfn.XLOOKUP(A513,'Hospitalisation Details'!$A$2:$A$2339,'Hospitalisation Details'!$L$2:$L$2339)</f>
        <v>33474</v>
      </c>
      <c r="M513" s="14">
        <f>_xlfn.XLOOKUP(A513,'Hospitalisation Details'!$A$2:$A$2339,'Hospitalisation Details'!$F$2:$F$2339)</f>
        <v>19350.37</v>
      </c>
      <c r="N513" s="1" t="str">
        <f>_xlfn.XLOOKUP(A513,'Hospitalisation Details'!$A$2:$A$2339,'Hospitalisation Details'!$G$2:$G$2339)</f>
        <v>tier - 1</v>
      </c>
      <c r="O513" s="1" t="str">
        <f>_xlfn.XLOOKUP(A513,'Hospitalisation Details'!$A$2:$A$2339,'Hospitalisation Details'!$H$2:$H$2339)</f>
        <v>tier - 3</v>
      </c>
      <c r="P513" s="1" t="str">
        <f>_xlfn.XLOOKUP(A513,'Hospitalisation Details'!$A$2:$A$2339,'Hospitalisation Details'!$I$2:$I$2339)</f>
        <v>R1013</v>
      </c>
      <c r="Q513" s="75">
        <f>_xlfn.XLOOKUP(A513,'Hospitalisation Details'!$A$2:$A$2339,'Hospitalisation Details'!$M$2:$M$2339)</f>
        <v>31</v>
      </c>
      <c r="R513" s="1" t="str">
        <f t="shared" si="15"/>
        <v>Adult</v>
      </c>
    </row>
    <row r="514" spans="1:18" ht="15.6" x14ac:dyDescent="0.3">
      <c r="A514" s="4" t="s">
        <v>513</v>
      </c>
      <c r="B514" s="1" t="str">
        <f>_xlfn.XLOOKUP(A514,'Customer Names'!$A$2:$A$2336,'Customer Names'!$D$2:$D$2336)</f>
        <v xml:space="preserve"> Brady</v>
      </c>
      <c r="C514" s="1">
        <f>_xlfn.XLOOKUP(A514,'Midical Examination'!$A$2:$A$2336,'Midical Examination'!$B$2:$B$2336)</f>
        <v>51.18</v>
      </c>
      <c r="D514" s="1">
        <f>_xlfn.XLOOKUP(A514,'Midical Examination'!$A$2:$A$2336,'Midical Examination'!$C$2:$C$2336)</f>
        <v>4.4000000000000004</v>
      </c>
      <c r="E514" s="7" t="str">
        <f>_xlfn.XLOOKUP(A514,'Midical Examination'!$A$2:$A$2336,'Midical Examination'!$D$2:$D$2336)</f>
        <v>yes</v>
      </c>
      <c r="F514" s="7" t="str">
        <f>_xlfn.XLOOKUP(A514,'Midical Examination'!$A$2:$A$2336,'Midical Examination'!$E$2:$E$2336)</f>
        <v>No</v>
      </c>
      <c r="G514" s="7" t="str">
        <f>_xlfn.XLOOKUP(A514,'Midical Examination'!$A$2:$A$2336,'Midical Examination'!$F$2:$F$2336)</f>
        <v>No</v>
      </c>
      <c r="H514" s="13">
        <f>_xlfn.XLOOKUP(A514,'Midical Examination'!$A$2:$A$2336,'Midical Examination'!$G$2:$G$2336)</f>
        <v>2</v>
      </c>
      <c r="I514" s="7" t="str">
        <f>_xlfn.XLOOKUP(A514,'Midical Examination'!$A$2:$A$2336,'Midical Examination'!$H$2:$H$2336)</f>
        <v>No</v>
      </c>
      <c r="J514" s="1" t="str">
        <f>_xlfn.XLOOKUP(A514,'Midical Examination'!$A$2:$A$2336,'Midical Examination'!$I$2:$I$2336)</f>
        <v>Obesity</v>
      </c>
      <c r="K514" s="1" t="str">
        <f t="shared" si="14"/>
        <v>Normal</v>
      </c>
      <c r="L514" s="12">
        <f>_xlfn.XLOOKUP(A514,'Hospitalisation Details'!$A$2:$A$2339,'Hospitalisation Details'!$L$2:$L$2339)</f>
        <v>24426</v>
      </c>
      <c r="M514" s="14">
        <f>_xlfn.XLOOKUP(A514,'Hospitalisation Details'!$A$2:$A$2339,'Hospitalisation Details'!$F$2:$F$2339)</f>
        <v>19321.060000000001</v>
      </c>
      <c r="N514" s="1" t="str">
        <f>_xlfn.XLOOKUP(A514,'Hospitalisation Details'!$A$2:$A$2339,'Hospitalisation Details'!$G$2:$G$2339)</f>
        <v>tier - 1</v>
      </c>
      <c r="O514" s="1" t="str">
        <f>_xlfn.XLOOKUP(A514,'Hospitalisation Details'!$A$2:$A$2339,'Hospitalisation Details'!$H$2:$H$2339)</f>
        <v>tier - 1</v>
      </c>
      <c r="P514" s="1" t="str">
        <f>_xlfn.XLOOKUP(A514,'Hospitalisation Details'!$A$2:$A$2339,'Hospitalisation Details'!$I$2:$I$2339)</f>
        <v>R1012</v>
      </c>
      <c r="Q514" s="75">
        <f>_xlfn.XLOOKUP(A514,'Hospitalisation Details'!$A$2:$A$2339,'Hospitalisation Details'!$M$2:$M$2339)</f>
        <v>56</v>
      </c>
      <c r="R514" s="1" t="str">
        <f t="shared" si="15"/>
        <v>Middle Aged</v>
      </c>
    </row>
    <row r="515" spans="1:18" ht="15.6" x14ac:dyDescent="0.3">
      <c r="A515" s="4" t="s">
        <v>514</v>
      </c>
      <c r="B515" s="1" t="str">
        <f>_xlfn.XLOOKUP(A515,'Customer Names'!$A$2:$A$2336,'Customer Names'!$D$2:$D$2336)</f>
        <v xml:space="preserve"> Kameko</v>
      </c>
      <c r="C515" s="1">
        <f>_xlfn.XLOOKUP(A515,'Midical Examination'!$A$2:$A$2336,'Midical Examination'!$B$2:$B$2336)</f>
        <v>51.37</v>
      </c>
      <c r="D515" s="1">
        <f>_xlfn.XLOOKUP(A515,'Midical Examination'!$A$2:$A$2336,'Midical Examination'!$C$2:$C$2336)</f>
        <v>8.18</v>
      </c>
      <c r="E515" s="7" t="str">
        <f>_xlfn.XLOOKUP(A515,'Midical Examination'!$A$2:$A$2336,'Midical Examination'!$D$2:$D$2336)</f>
        <v>yes</v>
      </c>
      <c r="F515" s="7" t="str">
        <f>_xlfn.XLOOKUP(A515,'Midical Examination'!$A$2:$A$2336,'Midical Examination'!$E$2:$E$2336)</f>
        <v>No</v>
      </c>
      <c r="G515" s="7" t="str">
        <f>_xlfn.XLOOKUP(A515,'Midical Examination'!$A$2:$A$2336,'Midical Examination'!$F$2:$F$2336)</f>
        <v>No</v>
      </c>
      <c r="H515" s="13">
        <f>_xlfn.XLOOKUP(A515,'Midical Examination'!$A$2:$A$2336,'Midical Examination'!$G$2:$G$2336)</f>
        <v>0</v>
      </c>
      <c r="I515" s="7" t="str">
        <f>_xlfn.XLOOKUP(A515,'Midical Examination'!$A$2:$A$2336,'Midical Examination'!$H$2:$H$2336)</f>
        <v>No</v>
      </c>
      <c r="J515" s="1" t="str">
        <f>_xlfn.XLOOKUP(A515,'Midical Examination'!$A$2:$A$2336,'Midical Examination'!$I$2:$I$2336)</f>
        <v>Obesity</v>
      </c>
      <c r="K515" s="1" t="str">
        <f t="shared" ref="K515:K578" si="16">IF(D515&lt;5.7, "Normal", IF(D515&lt;6.5,"Pre-Diabetic", "Diabetic"))</f>
        <v>Diabetic</v>
      </c>
      <c r="L515" s="12">
        <f>_xlfn.XLOOKUP(A515,'Hospitalisation Details'!$A$2:$A$2339,'Hospitalisation Details'!$L$2:$L$2339)</f>
        <v>24682</v>
      </c>
      <c r="M515" s="14">
        <f>_xlfn.XLOOKUP(A515,'Hospitalisation Details'!$A$2:$A$2339,'Hospitalisation Details'!$F$2:$F$2339)</f>
        <v>19259.96</v>
      </c>
      <c r="N515" s="1" t="str">
        <f>_xlfn.XLOOKUP(A515,'Hospitalisation Details'!$A$2:$A$2339,'Hospitalisation Details'!$G$2:$G$2339)</f>
        <v>tier - 1</v>
      </c>
      <c r="O515" s="1" t="str">
        <f>_xlfn.XLOOKUP(A515,'Hospitalisation Details'!$A$2:$A$2339,'Hospitalisation Details'!$H$2:$H$2339)</f>
        <v>tier - 1</v>
      </c>
      <c r="P515" s="1" t="str">
        <f>_xlfn.XLOOKUP(A515,'Hospitalisation Details'!$A$2:$A$2339,'Hospitalisation Details'!$I$2:$I$2339)</f>
        <v>R1012</v>
      </c>
      <c r="Q515" s="75">
        <f>_xlfn.XLOOKUP(A515,'Hospitalisation Details'!$A$2:$A$2339,'Hospitalisation Details'!$M$2:$M$2339)</f>
        <v>55</v>
      </c>
      <c r="R515" s="1" t="str">
        <f t="shared" ref="R515:R578" si="17">IF(Q515&lt;20, "Young",IF(Q515&lt;40,"Adult",IF(Q515&lt;60, "Middle Aged", "Senior")))</f>
        <v>Middle Aged</v>
      </c>
    </row>
    <row r="516" spans="1:18" ht="15.6" x14ac:dyDescent="0.3">
      <c r="A516" s="4" t="s">
        <v>515</v>
      </c>
      <c r="B516" s="1" t="str">
        <f>_xlfn.XLOOKUP(A516,'Customer Names'!$A$2:$A$2336,'Customer Names'!$D$2:$D$2336)</f>
        <v xml:space="preserve"> Jeremy A</v>
      </c>
      <c r="C516" s="1">
        <f>_xlfn.XLOOKUP(A516,'Midical Examination'!$A$2:$A$2336,'Midical Examination'!$B$2:$B$2336)</f>
        <v>36.19</v>
      </c>
      <c r="D516" s="1">
        <f>_xlfn.XLOOKUP(A516,'Midical Examination'!$A$2:$A$2336,'Midical Examination'!$C$2:$C$2336)</f>
        <v>5.52</v>
      </c>
      <c r="E516" s="7" t="str">
        <f>_xlfn.XLOOKUP(A516,'Midical Examination'!$A$2:$A$2336,'Midical Examination'!$D$2:$D$2336)</f>
        <v>yes</v>
      </c>
      <c r="F516" s="7" t="str">
        <f>_xlfn.XLOOKUP(A516,'Midical Examination'!$A$2:$A$2336,'Midical Examination'!$E$2:$E$2336)</f>
        <v>No</v>
      </c>
      <c r="G516" s="7" t="str">
        <f>_xlfn.XLOOKUP(A516,'Midical Examination'!$A$2:$A$2336,'Midical Examination'!$F$2:$F$2336)</f>
        <v>No</v>
      </c>
      <c r="H516" s="13">
        <f>_xlfn.XLOOKUP(A516,'Midical Examination'!$A$2:$A$2336,'Midical Examination'!$G$2:$G$2336)</f>
        <v>0</v>
      </c>
      <c r="I516" s="7" t="str">
        <f>_xlfn.XLOOKUP(A516,'Midical Examination'!$A$2:$A$2336,'Midical Examination'!$H$2:$H$2336)</f>
        <v>No</v>
      </c>
      <c r="J516" s="1" t="str">
        <f>_xlfn.XLOOKUP(A516,'Midical Examination'!$A$2:$A$2336,'Midical Examination'!$I$2:$I$2336)</f>
        <v>Obesity</v>
      </c>
      <c r="K516" s="1" t="str">
        <f t="shared" si="16"/>
        <v>Normal</v>
      </c>
      <c r="L516" s="12">
        <f>_xlfn.XLOOKUP(A516,'Hospitalisation Details'!$A$2:$A$2339,'Hospitalisation Details'!$L$2:$L$2339)</f>
        <v>31409</v>
      </c>
      <c r="M516" s="14">
        <f>_xlfn.XLOOKUP(A516,'Hospitalisation Details'!$A$2:$A$2339,'Hospitalisation Details'!$F$2:$F$2339)</f>
        <v>19214.71</v>
      </c>
      <c r="N516" s="1" t="str">
        <f>_xlfn.XLOOKUP(A516,'Hospitalisation Details'!$A$2:$A$2339,'Hospitalisation Details'!$G$2:$G$2339)</f>
        <v>tier - 1</v>
      </c>
      <c r="O516" s="1" t="str">
        <f>_xlfn.XLOOKUP(A516,'Hospitalisation Details'!$A$2:$A$2339,'Hospitalisation Details'!$H$2:$H$2339)</f>
        <v>tier - 3</v>
      </c>
      <c r="P516" s="1" t="str">
        <f>_xlfn.XLOOKUP(A516,'Hospitalisation Details'!$A$2:$A$2339,'Hospitalisation Details'!$I$2:$I$2339)</f>
        <v>R1013</v>
      </c>
      <c r="Q516" s="75">
        <f>_xlfn.XLOOKUP(A516,'Hospitalisation Details'!$A$2:$A$2339,'Hospitalisation Details'!$M$2:$M$2339)</f>
        <v>37</v>
      </c>
      <c r="R516" s="1" t="str">
        <f t="shared" si="17"/>
        <v>Adult</v>
      </c>
    </row>
    <row r="517" spans="1:18" ht="15.6" x14ac:dyDescent="0.3">
      <c r="A517" s="4" t="s">
        <v>516</v>
      </c>
      <c r="B517" s="1" t="str">
        <f>_xlfn.XLOOKUP(A517,'Customer Names'!$A$2:$A$2336,'Customer Names'!$D$2:$D$2336)</f>
        <v xml:space="preserve"> Daniel</v>
      </c>
      <c r="C517" s="1">
        <f>_xlfn.XLOOKUP(A517,'Midical Examination'!$A$2:$A$2336,'Midical Examination'!$B$2:$B$2336)</f>
        <v>25.9</v>
      </c>
      <c r="D517" s="1">
        <f>_xlfn.XLOOKUP(A517,'Midical Examination'!$A$2:$A$2336,'Midical Examination'!$C$2:$C$2336)</f>
        <v>4.84</v>
      </c>
      <c r="E517" s="7" t="str">
        <f>_xlfn.XLOOKUP(A517,'Midical Examination'!$A$2:$A$2336,'Midical Examination'!$D$2:$D$2336)</f>
        <v>No</v>
      </c>
      <c r="F517" s="7" t="str">
        <f>_xlfn.XLOOKUP(A517,'Midical Examination'!$A$2:$A$2336,'Midical Examination'!$E$2:$E$2336)</f>
        <v>No</v>
      </c>
      <c r="G517" s="7" t="str">
        <f>_xlfn.XLOOKUP(A517,'Midical Examination'!$A$2:$A$2336,'Midical Examination'!$F$2:$F$2336)</f>
        <v>No</v>
      </c>
      <c r="H517" s="13">
        <f>_xlfn.XLOOKUP(A517,'Midical Examination'!$A$2:$A$2336,'Midical Examination'!$G$2:$G$2336)</f>
        <v>0</v>
      </c>
      <c r="I517" s="7" t="str">
        <f>_xlfn.XLOOKUP(A517,'Midical Examination'!$A$2:$A$2336,'Midical Examination'!$H$2:$H$2336)</f>
        <v>yes</v>
      </c>
      <c r="J517" s="1" t="str">
        <f>_xlfn.XLOOKUP(A517,'Midical Examination'!$A$2:$A$2336,'Midical Examination'!$I$2:$I$2336)</f>
        <v>Overweight</v>
      </c>
      <c r="K517" s="1" t="str">
        <f t="shared" si="16"/>
        <v>Normal</v>
      </c>
      <c r="L517" s="12">
        <f>_xlfn.XLOOKUP(A517,'Hospitalisation Details'!$A$2:$A$2339,'Hospitalisation Details'!$L$2:$L$2339)</f>
        <v>33497</v>
      </c>
      <c r="M517" s="14">
        <f>_xlfn.XLOOKUP(A517,'Hospitalisation Details'!$A$2:$A$2339,'Hospitalisation Details'!$F$2:$F$2339)</f>
        <v>19199.939999999999</v>
      </c>
      <c r="N517" s="1" t="str">
        <f>_xlfn.XLOOKUP(A517,'Hospitalisation Details'!$A$2:$A$2339,'Hospitalisation Details'!$G$2:$G$2339)</f>
        <v>tier - 1</v>
      </c>
      <c r="O517" s="1" t="str">
        <f>_xlfn.XLOOKUP(A517,'Hospitalisation Details'!$A$2:$A$2339,'Hospitalisation Details'!$H$2:$H$2339)</f>
        <v>tier - 3</v>
      </c>
      <c r="P517" s="1" t="str">
        <f>_xlfn.XLOOKUP(A517,'Hospitalisation Details'!$A$2:$A$2339,'Hospitalisation Details'!$I$2:$I$2339)</f>
        <v>R1011</v>
      </c>
      <c r="Q517" s="75">
        <f>_xlfn.XLOOKUP(A517,'Hospitalisation Details'!$A$2:$A$2339,'Hospitalisation Details'!$M$2:$M$2339)</f>
        <v>31</v>
      </c>
      <c r="R517" s="1" t="str">
        <f t="shared" si="17"/>
        <v>Adult</v>
      </c>
    </row>
    <row r="518" spans="1:18" ht="15.6" x14ac:dyDescent="0.3">
      <c r="A518" s="4" t="s">
        <v>517</v>
      </c>
      <c r="B518" s="1" t="str">
        <f>_xlfn.XLOOKUP(A518,'Customer Names'!$A$2:$A$2336,'Customer Names'!$D$2:$D$2336)</f>
        <v xml:space="preserve"> Amanda</v>
      </c>
      <c r="C518" s="1">
        <f>_xlfn.XLOOKUP(A518,'Midical Examination'!$A$2:$A$2336,'Midical Examination'!$B$2:$B$2336)</f>
        <v>35.72</v>
      </c>
      <c r="D518" s="1">
        <f>_xlfn.XLOOKUP(A518,'Midical Examination'!$A$2:$A$2336,'Midical Examination'!$C$2:$C$2336)</f>
        <v>4.08</v>
      </c>
      <c r="E518" s="7" t="str">
        <f>_xlfn.XLOOKUP(A518,'Midical Examination'!$A$2:$A$2336,'Midical Examination'!$D$2:$D$2336)</f>
        <v>No</v>
      </c>
      <c r="F518" s="7" t="str">
        <f>_xlfn.XLOOKUP(A518,'Midical Examination'!$A$2:$A$2336,'Midical Examination'!$E$2:$E$2336)</f>
        <v>No</v>
      </c>
      <c r="G518" s="7" t="str">
        <f>_xlfn.XLOOKUP(A518,'Midical Examination'!$A$2:$A$2336,'Midical Examination'!$F$2:$F$2336)</f>
        <v>Yes</v>
      </c>
      <c r="H518" s="13">
        <f>_xlfn.XLOOKUP(A518,'Midical Examination'!$A$2:$A$2336,'Midical Examination'!$G$2:$G$2336)</f>
        <v>1</v>
      </c>
      <c r="I518" s="7" t="str">
        <f>_xlfn.XLOOKUP(A518,'Midical Examination'!$A$2:$A$2336,'Midical Examination'!$H$2:$H$2336)</f>
        <v>No</v>
      </c>
      <c r="J518" s="1" t="str">
        <f>_xlfn.XLOOKUP(A518,'Midical Examination'!$A$2:$A$2336,'Midical Examination'!$I$2:$I$2336)</f>
        <v>Obesity</v>
      </c>
      <c r="K518" s="1" t="str">
        <f t="shared" si="16"/>
        <v>Normal</v>
      </c>
      <c r="L518" s="12">
        <f>_xlfn.XLOOKUP(A518,'Hospitalisation Details'!$A$2:$A$2339,'Hospitalisation Details'!$L$2:$L$2339)</f>
        <v>29038</v>
      </c>
      <c r="M518" s="14">
        <f>_xlfn.XLOOKUP(A518,'Hospitalisation Details'!$A$2:$A$2339,'Hospitalisation Details'!$F$2:$F$2339)</f>
        <v>19144.580000000002</v>
      </c>
      <c r="N518" s="1" t="str">
        <f>_xlfn.XLOOKUP(A518,'Hospitalisation Details'!$A$2:$A$2339,'Hospitalisation Details'!$G$2:$G$2339)</f>
        <v>tier - 1</v>
      </c>
      <c r="O518" s="1" t="str">
        <f>_xlfn.XLOOKUP(A518,'Hospitalisation Details'!$A$2:$A$2339,'Hospitalisation Details'!$H$2:$H$2339)</f>
        <v>tier - 1</v>
      </c>
      <c r="P518" s="1" t="str">
        <f>_xlfn.XLOOKUP(A518,'Hospitalisation Details'!$A$2:$A$2339,'Hospitalisation Details'!$I$2:$I$2339)</f>
        <v>R1024</v>
      </c>
      <c r="Q518" s="75">
        <f>_xlfn.XLOOKUP(A518,'Hospitalisation Details'!$A$2:$A$2339,'Hospitalisation Details'!$M$2:$M$2339)</f>
        <v>43</v>
      </c>
      <c r="R518" s="1" t="str">
        <f t="shared" si="17"/>
        <v>Middle Aged</v>
      </c>
    </row>
    <row r="519" spans="1:18" ht="15.6" x14ac:dyDescent="0.3">
      <c r="A519" s="4" t="s">
        <v>518</v>
      </c>
      <c r="B519" s="1" t="str">
        <f>_xlfn.XLOOKUP(A519,'Customer Names'!$A$2:$A$2336,'Customer Names'!$D$2:$D$2336)</f>
        <v xml:space="preserve"> Karen</v>
      </c>
      <c r="C519" s="1">
        <f>_xlfn.XLOOKUP(A519,'Midical Examination'!$A$2:$A$2336,'Midical Examination'!$B$2:$B$2336)</f>
        <v>27.94</v>
      </c>
      <c r="D519" s="1">
        <f>_xlfn.XLOOKUP(A519,'Midical Examination'!$A$2:$A$2336,'Midical Examination'!$C$2:$C$2336)</f>
        <v>4.4800000000000004</v>
      </c>
      <c r="E519" s="7" t="str">
        <f>_xlfn.XLOOKUP(A519,'Midical Examination'!$A$2:$A$2336,'Midical Examination'!$D$2:$D$2336)</f>
        <v>No</v>
      </c>
      <c r="F519" s="7" t="str">
        <f>_xlfn.XLOOKUP(A519,'Midical Examination'!$A$2:$A$2336,'Midical Examination'!$E$2:$E$2336)</f>
        <v>No</v>
      </c>
      <c r="G519" s="7" t="str">
        <f>_xlfn.XLOOKUP(A519,'Midical Examination'!$A$2:$A$2336,'Midical Examination'!$F$2:$F$2336)</f>
        <v>Yes</v>
      </c>
      <c r="H519" s="13">
        <f>_xlfn.XLOOKUP(A519,'Midical Examination'!$A$2:$A$2336,'Midical Examination'!$G$2:$G$2336)</f>
        <v>1</v>
      </c>
      <c r="I519" s="7" t="str">
        <f>_xlfn.XLOOKUP(A519,'Midical Examination'!$A$2:$A$2336,'Midical Examination'!$H$2:$H$2336)</f>
        <v>yes</v>
      </c>
      <c r="J519" s="1" t="str">
        <f>_xlfn.XLOOKUP(A519,'Midical Examination'!$A$2:$A$2336,'Midical Examination'!$I$2:$I$2336)</f>
        <v>Overweight</v>
      </c>
      <c r="K519" s="1" t="str">
        <f t="shared" si="16"/>
        <v>Normal</v>
      </c>
      <c r="L519" s="12">
        <f>_xlfn.XLOOKUP(A519,'Hospitalisation Details'!$A$2:$A$2339,'Hospitalisation Details'!$L$2:$L$2339)</f>
        <v>34240</v>
      </c>
      <c r="M519" s="14">
        <f>_xlfn.XLOOKUP(A519,'Hospitalisation Details'!$A$2:$A$2339,'Hospitalisation Details'!$F$2:$F$2339)</f>
        <v>19107.78</v>
      </c>
      <c r="N519" s="1" t="str">
        <f>_xlfn.XLOOKUP(A519,'Hospitalisation Details'!$A$2:$A$2339,'Hospitalisation Details'!$G$2:$G$2339)</f>
        <v>tier - 1</v>
      </c>
      <c r="O519" s="1" t="str">
        <f>_xlfn.XLOOKUP(A519,'Hospitalisation Details'!$A$2:$A$2339,'Hospitalisation Details'!$H$2:$H$2339)</f>
        <v>tier - 2</v>
      </c>
      <c r="P519" s="1" t="str">
        <f>_xlfn.XLOOKUP(A519,'Hospitalisation Details'!$A$2:$A$2339,'Hospitalisation Details'!$I$2:$I$2339)</f>
        <v>R1013</v>
      </c>
      <c r="Q519" s="75">
        <f>_xlfn.XLOOKUP(A519,'Hospitalisation Details'!$A$2:$A$2339,'Hospitalisation Details'!$M$2:$M$2339)</f>
        <v>29</v>
      </c>
      <c r="R519" s="1" t="str">
        <f t="shared" si="17"/>
        <v>Adult</v>
      </c>
    </row>
    <row r="520" spans="1:18" ht="15.6" x14ac:dyDescent="0.3">
      <c r="A520" s="4" t="s">
        <v>519</v>
      </c>
      <c r="B520" s="1" t="str">
        <f>_xlfn.XLOOKUP(A520,'Customer Names'!$A$2:$A$2336,'Customer Names'!$D$2:$D$2336)</f>
        <v xml:space="preserve"> Gregory</v>
      </c>
      <c r="C520" s="1">
        <f>_xlfn.XLOOKUP(A520,'Midical Examination'!$A$2:$A$2336,'Midical Examination'!$B$2:$B$2336)</f>
        <v>27.1</v>
      </c>
      <c r="D520" s="1">
        <f>_xlfn.XLOOKUP(A520,'Midical Examination'!$A$2:$A$2336,'Midical Examination'!$C$2:$C$2336)</f>
        <v>5.73</v>
      </c>
      <c r="E520" s="7" t="str">
        <f>_xlfn.XLOOKUP(A520,'Midical Examination'!$A$2:$A$2336,'Midical Examination'!$D$2:$D$2336)</f>
        <v>No</v>
      </c>
      <c r="F520" s="7" t="str">
        <f>_xlfn.XLOOKUP(A520,'Midical Examination'!$A$2:$A$2336,'Midical Examination'!$E$2:$E$2336)</f>
        <v>No</v>
      </c>
      <c r="G520" s="7" t="str">
        <f>_xlfn.XLOOKUP(A520,'Midical Examination'!$A$2:$A$2336,'Midical Examination'!$F$2:$F$2336)</f>
        <v>No</v>
      </c>
      <c r="H520" s="13">
        <f>_xlfn.XLOOKUP(A520,'Midical Examination'!$A$2:$A$2336,'Midical Examination'!$G$2:$G$2336)</f>
        <v>0</v>
      </c>
      <c r="I520" s="7" t="str">
        <f>_xlfn.XLOOKUP(A520,'Midical Examination'!$A$2:$A$2336,'Midical Examination'!$H$2:$H$2336)</f>
        <v>yes</v>
      </c>
      <c r="J520" s="1" t="str">
        <f>_xlfn.XLOOKUP(A520,'Midical Examination'!$A$2:$A$2336,'Midical Examination'!$I$2:$I$2336)</f>
        <v>Overweight</v>
      </c>
      <c r="K520" s="1" t="str">
        <f t="shared" si="16"/>
        <v>Pre-Diabetic</v>
      </c>
      <c r="L520" s="12">
        <f>_xlfn.XLOOKUP(A520,'Hospitalisation Details'!$A$2:$A$2339,'Hospitalisation Details'!$L$2:$L$2339)</f>
        <v>32664</v>
      </c>
      <c r="M520" s="14">
        <f>_xlfn.XLOOKUP(A520,'Hospitalisation Details'!$A$2:$A$2339,'Hospitalisation Details'!$F$2:$F$2339)</f>
        <v>19040.88</v>
      </c>
      <c r="N520" s="1" t="str">
        <f>_xlfn.XLOOKUP(A520,'Hospitalisation Details'!$A$2:$A$2339,'Hospitalisation Details'!$G$2:$G$2339)</f>
        <v>tier - 1</v>
      </c>
      <c r="O520" s="1" t="str">
        <f>_xlfn.XLOOKUP(A520,'Hospitalisation Details'!$A$2:$A$2339,'Hospitalisation Details'!$H$2:$H$2339)</f>
        <v>tier - 3</v>
      </c>
      <c r="P520" s="1" t="str">
        <f>_xlfn.XLOOKUP(A520,'Hospitalisation Details'!$A$2:$A$2339,'Hospitalisation Details'!$I$2:$I$2339)</f>
        <v>R1011</v>
      </c>
      <c r="Q520" s="75">
        <f>_xlfn.XLOOKUP(A520,'Hospitalisation Details'!$A$2:$A$2339,'Hospitalisation Details'!$M$2:$M$2339)</f>
        <v>34</v>
      </c>
      <c r="R520" s="1" t="str">
        <f t="shared" si="17"/>
        <v>Adult</v>
      </c>
    </row>
    <row r="521" spans="1:18" ht="15.6" x14ac:dyDescent="0.3">
      <c r="A521" s="4" t="s">
        <v>520</v>
      </c>
      <c r="B521" s="1" t="str">
        <f>_xlfn.XLOOKUP(A521,'Customer Names'!$A$2:$A$2336,'Customer Names'!$D$2:$D$2336)</f>
        <v xml:space="preserve"> Sabine</v>
      </c>
      <c r="C521" s="1">
        <f>_xlfn.XLOOKUP(A521,'Midical Examination'!$A$2:$A$2336,'Midical Examination'!$B$2:$B$2336)</f>
        <v>18.3</v>
      </c>
      <c r="D521" s="1">
        <f>_xlfn.XLOOKUP(A521,'Midical Examination'!$A$2:$A$2336,'Midical Examination'!$C$2:$C$2336)</f>
        <v>5.46</v>
      </c>
      <c r="E521" s="7" t="str">
        <f>_xlfn.XLOOKUP(A521,'Midical Examination'!$A$2:$A$2336,'Midical Examination'!$D$2:$D$2336)</f>
        <v>yes</v>
      </c>
      <c r="F521" s="7" t="str">
        <f>_xlfn.XLOOKUP(A521,'Midical Examination'!$A$2:$A$2336,'Midical Examination'!$E$2:$E$2336)</f>
        <v>No</v>
      </c>
      <c r="G521" s="7" t="str">
        <f>_xlfn.XLOOKUP(A521,'Midical Examination'!$A$2:$A$2336,'Midical Examination'!$F$2:$F$2336)</f>
        <v>Yes</v>
      </c>
      <c r="H521" s="13">
        <f>_xlfn.XLOOKUP(A521,'Midical Examination'!$A$2:$A$2336,'Midical Examination'!$G$2:$G$2336)</f>
        <v>1</v>
      </c>
      <c r="I521" s="7" t="str">
        <f>_xlfn.XLOOKUP(A521,'Midical Examination'!$A$2:$A$2336,'Midical Examination'!$H$2:$H$2336)</f>
        <v>yes</v>
      </c>
      <c r="J521" s="1" t="str">
        <f>_xlfn.XLOOKUP(A521,'Midical Examination'!$A$2:$A$2336,'Midical Examination'!$I$2:$I$2336)</f>
        <v>Underweight</v>
      </c>
      <c r="K521" s="1" t="str">
        <f t="shared" si="16"/>
        <v>Normal</v>
      </c>
      <c r="L521" s="12">
        <f>_xlfn.XLOOKUP(A521,'Hospitalisation Details'!$A$2:$A$2339,'Hospitalisation Details'!$L$2:$L$2339)</f>
        <v>30669</v>
      </c>
      <c r="M521" s="14">
        <f>_xlfn.XLOOKUP(A521,'Hospitalisation Details'!$A$2:$A$2339,'Hospitalisation Details'!$F$2:$F$2339)</f>
        <v>19023.259999999998</v>
      </c>
      <c r="N521" s="1" t="str">
        <f>_xlfn.XLOOKUP(A521,'Hospitalisation Details'!$A$2:$A$2339,'Hospitalisation Details'!$G$2:$G$2339)</f>
        <v>tier - 1</v>
      </c>
      <c r="O521" s="1" t="str">
        <f>_xlfn.XLOOKUP(A521,'Hospitalisation Details'!$A$2:$A$2339,'Hospitalisation Details'!$H$2:$H$2339)</f>
        <v>tier - 3</v>
      </c>
      <c r="P521" s="1" t="str">
        <f>_xlfn.XLOOKUP(A521,'Hospitalisation Details'!$A$2:$A$2339,'Hospitalisation Details'!$I$2:$I$2339)</f>
        <v>R1011</v>
      </c>
      <c r="Q521" s="75">
        <f>_xlfn.XLOOKUP(A521,'Hospitalisation Details'!$A$2:$A$2339,'Hospitalisation Details'!$M$2:$M$2339)</f>
        <v>39</v>
      </c>
      <c r="R521" s="1" t="str">
        <f t="shared" si="17"/>
        <v>Adult</v>
      </c>
    </row>
    <row r="522" spans="1:18" ht="15.6" x14ac:dyDescent="0.3">
      <c r="A522" s="4" t="s">
        <v>521</v>
      </c>
      <c r="B522" s="1" t="str">
        <f>_xlfn.XLOOKUP(A522,'Customer Names'!$A$2:$A$2336,'Customer Names'!$D$2:$D$2336)</f>
        <v xml:space="preserve"> Joseph</v>
      </c>
      <c r="C522" s="1">
        <f>_xlfn.XLOOKUP(A522,'Midical Examination'!$A$2:$A$2336,'Midical Examination'!$B$2:$B$2336)</f>
        <v>25.3</v>
      </c>
      <c r="D522" s="1">
        <f>_xlfn.XLOOKUP(A522,'Midical Examination'!$A$2:$A$2336,'Midical Examination'!$C$2:$C$2336)</f>
        <v>5.0199999999999996</v>
      </c>
      <c r="E522" s="7" t="str">
        <f>_xlfn.XLOOKUP(A522,'Midical Examination'!$A$2:$A$2336,'Midical Examination'!$D$2:$D$2336)</f>
        <v>yes</v>
      </c>
      <c r="F522" s="7" t="str">
        <f>_xlfn.XLOOKUP(A522,'Midical Examination'!$A$2:$A$2336,'Midical Examination'!$E$2:$E$2336)</f>
        <v>No</v>
      </c>
      <c r="G522" s="7" t="str">
        <f>_xlfn.XLOOKUP(A522,'Midical Examination'!$A$2:$A$2336,'Midical Examination'!$F$2:$F$2336)</f>
        <v>No</v>
      </c>
      <c r="H522" s="13">
        <f>_xlfn.XLOOKUP(A522,'Midical Examination'!$A$2:$A$2336,'Midical Examination'!$G$2:$G$2336)</f>
        <v>1</v>
      </c>
      <c r="I522" s="7" t="str">
        <f>_xlfn.XLOOKUP(A522,'Midical Examination'!$A$2:$A$2336,'Midical Examination'!$H$2:$H$2336)</f>
        <v>yes</v>
      </c>
      <c r="J522" s="1" t="str">
        <f>_xlfn.XLOOKUP(A522,'Midical Examination'!$A$2:$A$2336,'Midical Examination'!$I$2:$I$2336)</f>
        <v>Overweight</v>
      </c>
      <c r="K522" s="1" t="str">
        <f t="shared" si="16"/>
        <v>Normal</v>
      </c>
      <c r="L522" s="12">
        <f>_xlfn.XLOOKUP(A522,'Hospitalisation Details'!$A$2:$A$2339,'Hospitalisation Details'!$L$2:$L$2339)</f>
        <v>32440</v>
      </c>
      <c r="M522" s="14">
        <f>_xlfn.XLOOKUP(A522,'Hospitalisation Details'!$A$2:$A$2339,'Hospitalisation Details'!$F$2:$F$2339)</f>
        <v>18972.5</v>
      </c>
      <c r="N522" s="1" t="str">
        <f>_xlfn.XLOOKUP(A522,'Hospitalisation Details'!$A$2:$A$2339,'Hospitalisation Details'!$G$2:$G$2339)</f>
        <v>tier - 1</v>
      </c>
      <c r="O522" s="1" t="str">
        <f>_xlfn.XLOOKUP(A522,'Hospitalisation Details'!$A$2:$A$2339,'Hospitalisation Details'!$H$2:$H$2339)</f>
        <v>tier - 3</v>
      </c>
      <c r="P522" s="1" t="str">
        <f>_xlfn.XLOOKUP(A522,'Hospitalisation Details'!$A$2:$A$2339,'Hospitalisation Details'!$I$2:$I$2339)</f>
        <v>R1013</v>
      </c>
      <c r="Q522" s="75">
        <f>_xlfn.XLOOKUP(A522,'Hospitalisation Details'!$A$2:$A$2339,'Hospitalisation Details'!$M$2:$M$2339)</f>
        <v>34</v>
      </c>
      <c r="R522" s="1" t="str">
        <f t="shared" si="17"/>
        <v>Adult</v>
      </c>
    </row>
    <row r="523" spans="1:18" ht="15.6" x14ac:dyDescent="0.3">
      <c r="A523" s="4" t="s">
        <v>522</v>
      </c>
      <c r="B523" s="1" t="str">
        <f>_xlfn.XLOOKUP(A523,'Customer Names'!$A$2:$A$2336,'Customer Names'!$D$2:$D$2336)</f>
        <v xml:space="preserve"> Adam</v>
      </c>
      <c r="C523" s="1">
        <f>_xlfn.XLOOKUP(A523,'Midical Examination'!$A$2:$A$2336,'Midical Examination'!$B$2:$B$2336)</f>
        <v>38.83</v>
      </c>
      <c r="D523" s="1">
        <f>_xlfn.XLOOKUP(A523,'Midical Examination'!$A$2:$A$2336,'Midical Examination'!$C$2:$C$2336)</f>
        <v>6.36</v>
      </c>
      <c r="E523" s="7" t="str">
        <f>_xlfn.XLOOKUP(A523,'Midical Examination'!$A$2:$A$2336,'Midical Examination'!$D$2:$D$2336)</f>
        <v>No</v>
      </c>
      <c r="F523" s="7" t="str">
        <f>_xlfn.XLOOKUP(A523,'Midical Examination'!$A$2:$A$2336,'Midical Examination'!$E$2:$E$2336)</f>
        <v>No</v>
      </c>
      <c r="G523" s="7" t="str">
        <f>_xlfn.XLOOKUP(A523,'Midical Examination'!$A$2:$A$2336,'Midical Examination'!$F$2:$F$2336)</f>
        <v>No</v>
      </c>
      <c r="H523" s="13">
        <f>_xlfn.XLOOKUP(A523,'Midical Examination'!$A$2:$A$2336,'Midical Examination'!$G$2:$G$2336)</f>
        <v>1</v>
      </c>
      <c r="I523" s="7" t="str">
        <f>_xlfn.XLOOKUP(A523,'Midical Examination'!$A$2:$A$2336,'Midical Examination'!$H$2:$H$2336)</f>
        <v>No</v>
      </c>
      <c r="J523" s="1" t="str">
        <f>_xlfn.XLOOKUP(A523,'Midical Examination'!$A$2:$A$2336,'Midical Examination'!$I$2:$I$2336)</f>
        <v>Obesity</v>
      </c>
      <c r="K523" s="1" t="str">
        <f t="shared" si="16"/>
        <v>Pre-Diabetic</v>
      </c>
      <c r="L523" s="12">
        <f>_xlfn.XLOOKUP(A523,'Hospitalisation Details'!$A$2:$A$2339,'Hospitalisation Details'!$L$2:$L$2339)</f>
        <v>33938</v>
      </c>
      <c r="M523" s="14">
        <f>_xlfn.XLOOKUP(A523,'Hospitalisation Details'!$A$2:$A$2339,'Hospitalisation Details'!$F$2:$F$2339)</f>
        <v>18963.169999999998</v>
      </c>
      <c r="N523" s="1" t="str">
        <f>_xlfn.XLOOKUP(A523,'Hospitalisation Details'!$A$2:$A$2339,'Hospitalisation Details'!$G$2:$G$2339)</f>
        <v>tier - 1</v>
      </c>
      <c r="O523" s="1" t="str">
        <f>_xlfn.XLOOKUP(A523,'Hospitalisation Details'!$A$2:$A$2339,'Hospitalisation Details'!$H$2:$H$2339)</f>
        <v>tier - 1</v>
      </c>
      <c r="P523" s="1" t="str">
        <f>_xlfn.XLOOKUP(A523,'Hospitalisation Details'!$A$2:$A$2339,'Hospitalisation Details'!$I$2:$I$2339)</f>
        <v>R1013</v>
      </c>
      <c r="Q523" s="75">
        <f>_xlfn.XLOOKUP(A523,'Hospitalisation Details'!$A$2:$A$2339,'Hospitalisation Details'!$M$2:$M$2339)</f>
        <v>30</v>
      </c>
      <c r="R523" s="1" t="str">
        <f t="shared" si="17"/>
        <v>Adult</v>
      </c>
    </row>
    <row r="524" spans="1:18" ht="15.6" x14ac:dyDescent="0.3">
      <c r="A524" s="4" t="s">
        <v>523</v>
      </c>
      <c r="B524" s="1" t="str">
        <f>_xlfn.XLOOKUP(A524,'Customer Names'!$A$2:$A$2336,'Customer Names'!$D$2:$D$2336)</f>
        <v xml:space="preserve"> Karolyn A</v>
      </c>
      <c r="C524" s="1">
        <f>_xlfn.XLOOKUP(A524,'Midical Examination'!$A$2:$A$2336,'Midical Examination'!$B$2:$B$2336)</f>
        <v>27.6</v>
      </c>
      <c r="D524" s="1">
        <f>_xlfn.XLOOKUP(A524,'Midical Examination'!$A$2:$A$2336,'Midical Examination'!$C$2:$C$2336)</f>
        <v>5.36</v>
      </c>
      <c r="E524" s="7" t="str">
        <f>_xlfn.XLOOKUP(A524,'Midical Examination'!$A$2:$A$2336,'Midical Examination'!$D$2:$D$2336)</f>
        <v>No</v>
      </c>
      <c r="F524" s="7" t="str">
        <f>_xlfn.XLOOKUP(A524,'Midical Examination'!$A$2:$A$2336,'Midical Examination'!$E$2:$E$2336)</f>
        <v>No</v>
      </c>
      <c r="G524" s="7" t="str">
        <f>_xlfn.XLOOKUP(A524,'Midical Examination'!$A$2:$A$2336,'Midical Examination'!$F$2:$F$2336)</f>
        <v>No</v>
      </c>
      <c r="H524" s="13">
        <f>_xlfn.XLOOKUP(A524,'Midical Examination'!$A$2:$A$2336,'Midical Examination'!$G$2:$G$2336)</f>
        <v>1</v>
      </c>
      <c r="I524" s="7" t="str">
        <f>_xlfn.XLOOKUP(A524,'Midical Examination'!$A$2:$A$2336,'Midical Examination'!$H$2:$H$2336)</f>
        <v>No</v>
      </c>
      <c r="J524" s="1" t="str">
        <f>_xlfn.XLOOKUP(A524,'Midical Examination'!$A$2:$A$2336,'Midical Examination'!$I$2:$I$2336)</f>
        <v>Overweight</v>
      </c>
      <c r="K524" s="1" t="str">
        <f t="shared" si="16"/>
        <v>Normal</v>
      </c>
      <c r="L524" s="12">
        <f>_xlfn.XLOOKUP(A524,'Hospitalisation Details'!$A$2:$A$2339,'Hospitalisation Details'!$L$2:$L$2339)</f>
        <v>36013</v>
      </c>
      <c r="M524" s="14">
        <f>_xlfn.XLOOKUP(A524,'Hospitalisation Details'!$A$2:$A$2339,'Hospitalisation Details'!$F$2:$F$2339)</f>
        <v>18955.22</v>
      </c>
      <c r="N524" s="1" t="str">
        <f>_xlfn.XLOOKUP(A524,'Hospitalisation Details'!$A$2:$A$2339,'Hospitalisation Details'!$G$2:$G$2339)</f>
        <v>tier - 1</v>
      </c>
      <c r="O524" s="1" t="str">
        <f>_xlfn.XLOOKUP(A524,'Hospitalisation Details'!$A$2:$A$2339,'Hospitalisation Details'!$H$2:$H$2339)</f>
        <v>tier - 3</v>
      </c>
      <c r="P524" s="1" t="str">
        <f>_xlfn.XLOOKUP(A524,'Hospitalisation Details'!$A$2:$A$2339,'Hospitalisation Details'!$I$2:$I$2339)</f>
        <v>R1011</v>
      </c>
      <c r="Q524" s="75">
        <f>_xlfn.XLOOKUP(A524,'Hospitalisation Details'!$A$2:$A$2339,'Hospitalisation Details'!$M$2:$M$2339)</f>
        <v>24</v>
      </c>
      <c r="R524" s="1" t="str">
        <f t="shared" si="17"/>
        <v>Adult</v>
      </c>
    </row>
    <row r="525" spans="1:18" ht="15.6" x14ac:dyDescent="0.3">
      <c r="A525" s="4" t="s">
        <v>524</v>
      </c>
      <c r="B525" s="1" t="str">
        <f>_xlfn.XLOOKUP(A525,'Customer Names'!$A$2:$A$2336,'Customer Names'!$D$2:$D$2336)</f>
        <v xml:space="preserve"> Anita L</v>
      </c>
      <c r="C525" s="1">
        <f>_xlfn.XLOOKUP(A525,'Midical Examination'!$A$2:$A$2336,'Midical Examination'!$B$2:$B$2336)</f>
        <v>46.4</v>
      </c>
      <c r="D525" s="1">
        <f>_xlfn.XLOOKUP(A525,'Midical Examination'!$A$2:$A$2336,'Midical Examination'!$C$2:$C$2336)</f>
        <v>8.3699999999999992</v>
      </c>
      <c r="E525" s="7" t="str">
        <f>_xlfn.XLOOKUP(A525,'Midical Examination'!$A$2:$A$2336,'Midical Examination'!$D$2:$D$2336)</f>
        <v>yes</v>
      </c>
      <c r="F525" s="7" t="str">
        <f>_xlfn.XLOOKUP(A525,'Midical Examination'!$A$2:$A$2336,'Midical Examination'!$E$2:$E$2336)</f>
        <v>No</v>
      </c>
      <c r="G525" s="7" t="str">
        <f>_xlfn.XLOOKUP(A525,'Midical Examination'!$A$2:$A$2336,'Midical Examination'!$F$2:$F$2336)</f>
        <v>Yes</v>
      </c>
      <c r="H525" s="13">
        <f>_xlfn.XLOOKUP(A525,'Midical Examination'!$A$2:$A$2336,'Midical Examination'!$G$2:$G$2336)</f>
        <v>1</v>
      </c>
      <c r="I525" s="7" t="str">
        <f>_xlfn.XLOOKUP(A525,'Midical Examination'!$A$2:$A$2336,'Midical Examination'!$H$2:$H$2336)</f>
        <v>No</v>
      </c>
      <c r="J525" s="1" t="str">
        <f>_xlfn.XLOOKUP(A525,'Midical Examination'!$A$2:$A$2336,'Midical Examination'!$I$2:$I$2336)</f>
        <v>Obesity</v>
      </c>
      <c r="K525" s="1" t="str">
        <f t="shared" si="16"/>
        <v>Diabetic</v>
      </c>
      <c r="L525" s="12">
        <f>_xlfn.XLOOKUP(A525,'Hospitalisation Details'!$A$2:$A$2339,'Hospitalisation Details'!$L$2:$L$2339)</f>
        <v>23304</v>
      </c>
      <c r="M525" s="14">
        <f>_xlfn.XLOOKUP(A525,'Hospitalisation Details'!$A$2:$A$2339,'Hospitalisation Details'!$F$2:$F$2339)</f>
        <v>18954.560000000001</v>
      </c>
      <c r="N525" s="1" t="str">
        <f>_xlfn.XLOOKUP(A525,'Hospitalisation Details'!$A$2:$A$2339,'Hospitalisation Details'!$G$2:$G$2339)</f>
        <v>tier - 1</v>
      </c>
      <c r="O525" s="1" t="str">
        <f>_xlfn.XLOOKUP(A525,'Hospitalisation Details'!$A$2:$A$2339,'Hospitalisation Details'!$H$2:$H$2339)</f>
        <v>tier - 1</v>
      </c>
      <c r="P525" s="1" t="str">
        <f>_xlfn.XLOOKUP(A525,'Hospitalisation Details'!$A$2:$A$2339,'Hospitalisation Details'!$I$2:$I$2339)</f>
        <v>R1026</v>
      </c>
      <c r="Q525" s="75">
        <f>_xlfn.XLOOKUP(A525,'Hospitalisation Details'!$A$2:$A$2339,'Hospitalisation Details'!$M$2:$M$2339)</f>
        <v>59</v>
      </c>
      <c r="R525" s="1" t="str">
        <f t="shared" si="17"/>
        <v>Middle Aged</v>
      </c>
    </row>
    <row r="526" spans="1:18" ht="15.6" x14ac:dyDescent="0.3">
      <c r="A526" s="4" t="s">
        <v>525</v>
      </c>
      <c r="B526" s="1" t="str">
        <f>_xlfn.XLOOKUP(A526,'Customer Names'!$A$2:$A$2336,'Customer Names'!$D$2:$D$2336)</f>
        <v xml:space="preserve"> Laura E</v>
      </c>
      <c r="C526" s="1">
        <f>_xlfn.XLOOKUP(A526,'Midical Examination'!$A$2:$A$2336,'Midical Examination'!$B$2:$B$2336)</f>
        <v>51.92</v>
      </c>
      <c r="D526" s="1">
        <f>_xlfn.XLOOKUP(A526,'Midical Examination'!$A$2:$A$2336,'Midical Examination'!$C$2:$C$2336)</f>
        <v>5.18</v>
      </c>
      <c r="E526" s="7" t="str">
        <f>_xlfn.XLOOKUP(A526,'Midical Examination'!$A$2:$A$2336,'Midical Examination'!$D$2:$D$2336)</f>
        <v>yes</v>
      </c>
      <c r="F526" s="7" t="str">
        <f>_xlfn.XLOOKUP(A526,'Midical Examination'!$A$2:$A$2336,'Midical Examination'!$E$2:$E$2336)</f>
        <v>No</v>
      </c>
      <c r="G526" s="7" t="str">
        <f>_xlfn.XLOOKUP(A526,'Midical Examination'!$A$2:$A$2336,'Midical Examination'!$F$2:$F$2336)</f>
        <v>Yes</v>
      </c>
      <c r="H526" s="13">
        <f>_xlfn.XLOOKUP(A526,'Midical Examination'!$A$2:$A$2336,'Midical Examination'!$G$2:$G$2336)</f>
        <v>1</v>
      </c>
      <c r="I526" s="7" t="str">
        <f>_xlfn.XLOOKUP(A526,'Midical Examination'!$A$2:$A$2336,'Midical Examination'!$H$2:$H$2336)</f>
        <v>No</v>
      </c>
      <c r="J526" s="1" t="str">
        <f>_xlfn.XLOOKUP(A526,'Midical Examination'!$A$2:$A$2336,'Midical Examination'!$I$2:$I$2336)</f>
        <v>Obesity</v>
      </c>
      <c r="K526" s="1" t="str">
        <f t="shared" si="16"/>
        <v>Normal</v>
      </c>
      <c r="L526" s="12">
        <f>_xlfn.XLOOKUP(A526,'Hospitalisation Details'!$A$2:$A$2339,'Hospitalisation Details'!$L$2:$L$2339)</f>
        <v>25418</v>
      </c>
      <c r="M526" s="14">
        <f>_xlfn.XLOOKUP(A526,'Hospitalisation Details'!$A$2:$A$2339,'Hospitalisation Details'!$F$2:$F$2339)</f>
        <v>18932.810000000001</v>
      </c>
      <c r="N526" s="1" t="str">
        <f>_xlfn.XLOOKUP(A526,'Hospitalisation Details'!$A$2:$A$2339,'Hospitalisation Details'!$G$2:$G$2339)</f>
        <v>tier - 1</v>
      </c>
      <c r="O526" s="1" t="str">
        <f>_xlfn.XLOOKUP(A526,'Hospitalisation Details'!$A$2:$A$2339,'Hospitalisation Details'!$H$2:$H$2339)</f>
        <v>tier - 3</v>
      </c>
      <c r="P526" s="1" t="str">
        <f>_xlfn.XLOOKUP(A526,'Hospitalisation Details'!$A$2:$A$2339,'Hospitalisation Details'!$I$2:$I$2339)</f>
        <v>R1012</v>
      </c>
      <c r="Q526" s="75">
        <f>_xlfn.XLOOKUP(A526,'Hospitalisation Details'!$A$2:$A$2339,'Hospitalisation Details'!$M$2:$M$2339)</f>
        <v>53</v>
      </c>
      <c r="R526" s="1" t="str">
        <f t="shared" si="17"/>
        <v>Middle Aged</v>
      </c>
    </row>
    <row r="527" spans="1:18" ht="15.6" x14ac:dyDescent="0.3">
      <c r="A527" s="4" t="s">
        <v>526</v>
      </c>
      <c r="B527" s="1" t="str">
        <f>_xlfn.XLOOKUP(A527,'Customer Names'!$A$2:$A$2336,'Customer Names'!$D$2:$D$2336)</f>
        <v xml:space="preserve"> Sarah</v>
      </c>
      <c r="C527" s="1">
        <f>_xlfn.XLOOKUP(A527,'Midical Examination'!$A$2:$A$2336,'Midical Examination'!$B$2:$B$2336)</f>
        <v>32.395000000000003</v>
      </c>
      <c r="D527" s="1">
        <f>_xlfn.XLOOKUP(A527,'Midical Examination'!$A$2:$A$2336,'Midical Examination'!$C$2:$C$2336)</f>
        <v>5.68</v>
      </c>
      <c r="E527" s="7" t="str">
        <f>_xlfn.XLOOKUP(A527,'Midical Examination'!$A$2:$A$2336,'Midical Examination'!$D$2:$D$2336)</f>
        <v>yes</v>
      </c>
      <c r="F527" s="7" t="str">
        <f>_xlfn.XLOOKUP(A527,'Midical Examination'!$A$2:$A$2336,'Midical Examination'!$E$2:$E$2336)</f>
        <v>No</v>
      </c>
      <c r="G527" s="7" t="str">
        <f>_xlfn.XLOOKUP(A527,'Midical Examination'!$A$2:$A$2336,'Midical Examination'!$F$2:$F$2336)</f>
        <v>No</v>
      </c>
      <c r="H527" s="13">
        <f>_xlfn.XLOOKUP(A527,'Midical Examination'!$A$2:$A$2336,'Midical Examination'!$G$2:$G$2336)</f>
        <v>1</v>
      </c>
      <c r="I527" s="7" t="str">
        <f>_xlfn.XLOOKUP(A527,'Midical Examination'!$A$2:$A$2336,'Midical Examination'!$H$2:$H$2336)</f>
        <v>No</v>
      </c>
      <c r="J527" s="1" t="str">
        <f>_xlfn.XLOOKUP(A527,'Midical Examination'!$A$2:$A$2336,'Midical Examination'!$I$2:$I$2336)</f>
        <v>Obesity</v>
      </c>
      <c r="K527" s="1" t="str">
        <f t="shared" si="16"/>
        <v>Normal</v>
      </c>
      <c r="L527" s="12">
        <f>_xlfn.XLOOKUP(A527,'Hospitalisation Details'!$A$2:$A$2339,'Hospitalisation Details'!$L$2:$L$2339)</f>
        <v>34969</v>
      </c>
      <c r="M527" s="14">
        <f>_xlfn.XLOOKUP(A527,'Hospitalisation Details'!$A$2:$A$2339,'Hospitalisation Details'!$F$2:$F$2339)</f>
        <v>18903.490000000002</v>
      </c>
      <c r="N527" s="1" t="str">
        <f>_xlfn.XLOOKUP(A527,'Hospitalisation Details'!$A$2:$A$2339,'Hospitalisation Details'!$G$2:$G$2339)</f>
        <v>tier - 1</v>
      </c>
      <c r="O527" s="1" t="str">
        <f>_xlfn.XLOOKUP(A527,'Hospitalisation Details'!$A$2:$A$2339,'Hospitalisation Details'!$H$2:$H$2339)</f>
        <v>tier - 2</v>
      </c>
      <c r="P527" s="1" t="str">
        <f>_xlfn.XLOOKUP(A527,'Hospitalisation Details'!$A$2:$A$2339,'Hospitalisation Details'!$I$2:$I$2339)</f>
        <v>R1024</v>
      </c>
      <c r="Q527" s="75">
        <f>_xlfn.XLOOKUP(A527,'Hospitalisation Details'!$A$2:$A$2339,'Hospitalisation Details'!$M$2:$M$2339)</f>
        <v>27</v>
      </c>
      <c r="R527" s="1" t="str">
        <f t="shared" si="17"/>
        <v>Adult</v>
      </c>
    </row>
    <row r="528" spans="1:18" ht="15.6" x14ac:dyDescent="0.3">
      <c r="A528" s="4" t="s">
        <v>527</v>
      </c>
      <c r="B528" s="1" t="str">
        <f>_xlfn.XLOOKUP(A528,'Customer Names'!$A$2:$A$2336,'Customer Names'!$D$2:$D$2336)</f>
        <v xml:space="preserve"> Ashley E</v>
      </c>
      <c r="C528" s="1">
        <f>_xlfn.XLOOKUP(A528,'Midical Examination'!$A$2:$A$2336,'Midical Examination'!$B$2:$B$2336)</f>
        <v>46.19</v>
      </c>
      <c r="D528" s="1">
        <f>_xlfn.XLOOKUP(A528,'Midical Examination'!$A$2:$A$2336,'Midical Examination'!$C$2:$C$2336)</f>
        <v>7.31</v>
      </c>
      <c r="E528" s="7" t="str">
        <f>_xlfn.XLOOKUP(A528,'Midical Examination'!$A$2:$A$2336,'Midical Examination'!$D$2:$D$2336)</f>
        <v>yes</v>
      </c>
      <c r="F528" s="7" t="str">
        <f>_xlfn.XLOOKUP(A528,'Midical Examination'!$A$2:$A$2336,'Midical Examination'!$E$2:$E$2336)</f>
        <v>No</v>
      </c>
      <c r="G528" s="7" t="str">
        <f>_xlfn.XLOOKUP(A528,'Midical Examination'!$A$2:$A$2336,'Midical Examination'!$F$2:$F$2336)</f>
        <v>Yes</v>
      </c>
      <c r="H528" s="13">
        <f>_xlfn.XLOOKUP(A528,'Midical Examination'!$A$2:$A$2336,'Midical Examination'!$G$2:$G$2336)</f>
        <v>1</v>
      </c>
      <c r="I528" s="7" t="str">
        <f>_xlfn.XLOOKUP(A528,'Midical Examination'!$A$2:$A$2336,'Midical Examination'!$H$2:$H$2336)</f>
        <v>No</v>
      </c>
      <c r="J528" s="1" t="str">
        <f>_xlfn.XLOOKUP(A528,'Midical Examination'!$A$2:$A$2336,'Midical Examination'!$I$2:$I$2336)</f>
        <v>Obesity</v>
      </c>
      <c r="K528" s="1" t="str">
        <f t="shared" si="16"/>
        <v>Diabetic</v>
      </c>
      <c r="L528" s="12">
        <f>_xlfn.XLOOKUP(A528,'Hospitalisation Details'!$A$2:$A$2339,'Hospitalisation Details'!$L$2:$L$2339)</f>
        <v>23351</v>
      </c>
      <c r="M528" s="14">
        <f>_xlfn.XLOOKUP(A528,'Hospitalisation Details'!$A$2:$A$2339,'Hospitalisation Details'!$F$2:$F$2339)</f>
        <v>18883.330000000002</v>
      </c>
      <c r="N528" s="1" t="str">
        <f>_xlfn.XLOOKUP(A528,'Hospitalisation Details'!$A$2:$A$2339,'Hospitalisation Details'!$G$2:$G$2339)</f>
        <v>tier - 1</v>
      </c>
      <c r="O528" s="1" t="str">
        <f>_xlfn.XLOOKUP(A528,'Hospitalisation Details'!$A$2:$A$2339,'Hospitalisation Details'!$H$2:$H$2339)</f>
        <v>tier - 1</v>
      </c>
      <c r="P528" s="1" t="str">
        <f>_xlfn.XLOOKUP(A528,'Hospitalisation Details'!$A$2:$A$2339,'Hospitalisation Details'!$I$2:$I$2339)</f>
        <v>R1026</v>
      </c>
      <c r="Q528" s="75">
        <f>_xlfn.XLOOKUP(A528,'Hospitalisation Details'!$A$2:$A$2339,'Hospitalisation Details'!$M$2:$M$2339)</f>
        <v>59</v>
      </c>
      <c r="R528" s="1" t="str">
        <f t="shared" si="17"/>
        <v>Middle Aged</v>
      </c>
    </row>
    <row r="529" spans="1:18" ht="15.6" x14ac:dyDescent="0.3">
      <c r="A529" s="4" t="s">
        <v>528</v>
      </c>
      <c r="B529" s="1" t="str">
        <f>_xlfn.XLOOKUP(A529,'Customer Names'!$A$2:$A$2336,'Customer Names'!$D$2:$D$2336)</f>
        <v xml:space="preserve"> Lindsey</v>
      </c>
      <c r="C529" s="1">
        <f>_xlfn.XLOOKUP(A529,'Midical Examination'!$A$2:$A$2336,'Midical Examination'!$B$2:$B$2336)</f>
        <v>27.93</v>
      </c>
      <c r="D529" s="1">
        <f>_xlfn.XLOOKUP(A529,'Midical Examination'!$A$2:$A$2336,'Midical Examination'!$C$2:$C$2336)</f>
        <v>4.67</v>
      </c>
      <c r="E529" s="7" t="str">
        <f>_xlfn.XLOOKUP(A529,'Midical Examination'!$A$2:$A$2336,'Midical Examination'!$D$2:$D$2336)</f>
        <v>No</v>
      </c>
      <c r="F529" s="7" t="str">
        <f>_xlfn.XLOOKUP(A529,'Midical Examination'!$A$2:$A$2336,'Midical Examination'!$E$2:$E$2336)</f>
        <v>No</v>
      </c>
      <c r="G529" s="7" t="str">
        <f>_xlfn.XLOOKUP(A529,'Midical Examination'!$A$2:$A$2336,'Midical Examination'!$F$2:$F$2336)</f>
        <v>Yes</v>
      </c>
      <c r="H529" s="13">
        <f>_xlfn.XLOOKUP(A529,'Midical Examination'!$A$2:$A$2336,'Midical Examination'!$G$2:$G$2336)</f>
        <v>1</v>
      </c>
      <c r="I529" s="7" t="str">
        <f>_xlfn.XLOOKUP(A529,'Midical Examination'!$A$2:$A$2336,'Midical Examination'!$H$2:$H$2336)</f>
        <v>No</v>
      </c>
      <c r="J529" s="1" t="str">
        <f>_xlfn.XLOOKUP(A529,'Midical Examination'!$A$2:$A$2336,'Midical Examination'!$I$2:$I$2336)</f>
        <v>Overweight</v>
      </c>
      <c r="K529" s="1" t="str">
        <f t="shared" si="16"/>
        <v>Normal</v>
      </c>
      <c r="L529" s="12">
        <f>_xlfn.XLOOKUP(A529,'Hospitalisation Details'!$A$2:$A$2339,'Hospitalisation Details'!$L$2:$L$2339)</f>
        <v>37826</v>
      </c>
      <c r="M529" s="14">
        <f>_xlfn.XLOOKUP(A529,'Hospitalisation Details'!$A$2:$A$2339,'Hospitalisation Details'!$F$2:$F$2339)</f>
        <v>18838.7</v>
      </c>
      <c r="N529" s="1" t="str">
        <f>_xlfn.XLOOKUP(A529,'Hospitalisation Details'!$A$2:$A$2339,'Hospitalisation Details'!$G$2:$G$2339)</f>
        <v>tier - 1</v>
      </c>
      <c r="O529" s="1" t="str">
        <f>_xlfn.XLOOKUP(A529,'Hospitalisation Details'!$A$2:$A$2339,'Hospitalisation Details'!$H$2:$H$2339)</f>
        <v>tier - 3</v>
      </c>
      <c r="P529" s="1" t="str">
        <f>_xlfn.XLOOKUP(A529,'Hospitalisation Details'!$A$2:$A$2339,'Hospitalisation Details'!$I$2:$I$2339)</f>
        <v>R1012</v>
      </c>
      <c r="Q529" s="75">
        <f>_xlfn.XLOOKUP(A529,'Hospitalisation Details'!$A$2:$A$2339,'Hospitalisation Details'!$M$2:$M$2339)</f>
        <v>19</v>
      </c>
      <c r="R529" s="1" t="str">
        <f t="shared" si="17"/>
        <v>Young</v>
      </c>
    </row>
    <row r="530" spans="1:18" ht="15.6" x14ac:dyDescent="0.3">
      <c r="A530" s="4" t="s">
        <v>529</v>
      </c>
      <c r="B530" s="1" t="str">
        <f>_xlfn.XLOOKUP(A530,'Customer Names'!$A$2:$A$2336,'Customer Names'!$D$2:$D$2336)</f>
        <v xml:space="preserve"> Alan</v>
      </c>
      <c r="C530" s="1">
        <f>_xlfn.XLOOKUP(A530,'Midical Examination'!$A$2:$A$2336,'Midical Examination'!$B$2:$B$2336)</f>
        <v>45.62</v>
      </c>
      <c r="D530" s="1">
        <f>_xlfn.XLOOKUP(A530,'Midical Examination'!$A$2:$A$2336,'Midical Examination'!$C$2:$C$2336)</f>
        <v>6.87</v>
      </c>
      <c r="E530" s="7" t="str">
        <f>_xlfn.XLOOKUP(A530,'Midical Examination'!$A$2:$A$2336,'Midical Examination'!$D$2:$D$2336)</f>
        <v>No</v>
      </c>
      <c r="F530" s="7" t="str">
        <f>_xlfn.XLOOKUP(A530,'Midical Examination'!$A$2:$A$2336,'Midical Examination'!$E$2:$E$2336)</f>
        <v>No</v>
      </c>
      <c r="G530" s="7" t="str">
        <f>_xlfn.XLOOKUP(A530,'Midical Examination'!$A$2:$A$2336,'Midical Examination'!$F$2:$F$2336)</f>
        <v>No</v>
      </c>
      <c r="H530" s="13">
        <f>_xlfn.XLOOKUP(A530,'Midical Examination'!$A$2:$A$2336,'Midical Examination'!$G$2:$G$2336)</f>
        <v>0</v>
      </c>
      <c r="I530" s="7" t="str">
        <f>_xlfn.XLOOKUP(A530,'Midical Examination'!$A$2:$A$2336,'Midical Examination'!$H$2:$H$2336)</f>
        <v>No</v>
      </c>
      <c r="J530" s="1" t="str">
        <f>_xlfn.XLOOKUP(A530,'Midical Examination'!$A$2:$A$2336,'Midical Examination'!$I$2:$I$2336)</f>
        <v>Obesity</v>
      </c>
      <c r="K530" s="1" t="str">
        <f t="shared" si="16"/>
        <v>Diabetic</v>
      </c>
      <c r="L530" s="12">
        <f>_xlfn.XLOOKUP(A530,'Hospitalisation Details'!$A$2:$A$2339,'Hospitalisation Details'!$L$2:$L$2339)</f>
        <v>22998</v>
      </c>
      <c r="M530" s="14">
        <f>_xlfn.XLOOKUP(A530,'Hospitalisation Details'!$A$2:$A$2339,'Hospitalisation Details'!$F$2:$F$2339)</f>
        <v>18815.53</v>
      </c>
      <c r="N530" s="1" t="str">
        <f>_xlfn.XLOOKUP(A530,'Hospitalisation Details'!$A$2:$A$2339,'Hospitalisation Details'!$G$2:$G$2339)</f>
        <v>tier - 1</v>
      </c>
      <c r="O530" s="1" t="str">
        <f>_xlfn.XLOOKUP(A530,'Hospitalisation Details'!$A$2:$A$2339,'Hospitalisation Details'!$H$2:$H$2339)</f>
        <v>tier - 1</v>
      </c>
      <c r="P530" s="1" t="str">
        <f>_xlfn.XLOOKUP(A530,'Hospitalisation Details'!$A$2:$A$2339,'Hospitalisation Details'!$I$2:$I$2339)</f>
        <v>R1023</v>
      </c>
      <c r="Q530" s="75">
        <f>_xlfn.XLOOKUP(A530,'Hospitalisation Details'!$A$2:$A$2339,'Hospitalisation Details'!$M$2:$M$2339)</f>
        <v>60</v>
      </c>
      <c r="R530" s="1" t="str">
        <f t="shared" si="17"/>
        <v>Senior</v>
      </c>
    </row>
    <row r="531" spans="1:18" ht="15.6" x14ac:dyDescent="0.3">
      <c r="A531" s="4" t="s">
        <v>530</v>
      </c>
      <c r="B531" s="1" t="str">
        <f>_xlfn.XLOOKUP(A531,'Customer Names'!$A$2:$A$2336,'Customer Names'!$D$2:$D$2336)</f>
        <v xml:space="preserve"> Dan R</v>
      </c>
      <c r="C531" s="1">
        <f>_xlfn.XLOOKUP(A531,'Midical Examination'!$A$2:$A$2336,'Midical Examination'!$B$2:$B$2336)</f>
        <v>35.31</v>
      </c>
      <c r="D531" s="1">
        <f>_xlfn.XLOOKUP(A531,'Midical Examination'!$A$2:$A$2336,'Midical Examination'!$C$2:$C$2336)</f>
        <v>5.87</v>
      </c>
      <c r="E531" s="7" t="str">
        <f>_xlfn.XLOOKUP(A531,'Midical Examination'!$A$2:$A$2336,'Midical Examination'!$D$2:$D$2336)</f>
        <v>No</v>
      </c>
      <c r="F531" s="7" t="str">
        <f>_xlfn.XLOOKUP(A531,'Midical Examination'!$A$2:$A$2336,'Midical Examination'!$E$2:$E$2336)</f>
        <v>No</v>
      </c>
      <c r="G531" s="7" t="str">
        <f>_xlfn.XLOOKUP(A531,'Midical Examination'!$A$2:$A$2336,'Midical Examination'!$F$2:$F$2336)</f>
        <v>Yes</v>
      </c>
      <c r="H531" s="13">
        <f>_xlfn.XLOOKUP(A531,'Midical Examination'!$A$2:$A$2336,'Midical Examination'!$G$2:$G$2336)</f>
        <v>1</v>
      </c>
      <c r="I531" s="7" t="str">
        <f>_xlfn.XLOOKUP(A531,'Midical Examination'!$A$2:$A$2336,'Midical Examination'!$H$2:$H$2336)</f>
        <v>No</v>
      </c>
      <c r="J531" s="1" t="str">
        <f>_xlfn.XLOOKUP(A531,'Midical Examination'!$A$2:$A$2336,'Midical Examination'!$I$2:$I$2336)</f>
        <v>Obesity</v>
      </c>
      <c r="K531" s="1" t="str">
        <f t="shared" si="16"/>
        <v>Pre-Diabetic</v>
      </c>
      <c r="L531" s="12">
        <f>_xlfn.XLOOKUP(A531,'Hospitalisation Details'!$A$2:$A$2339,'Hospitalisation Details'!$L$2:$L$2339)</f>
        <v>29143</v>
      </c>
      <c r="M531" s="14">
        <f>_xlfn.XLOOKUP(A531,'Hospitalisation Details'!$A$2:$A$2339,'Hospitalisation Details'!$F$2:$F$2339)</f>
        <v>18806.150000000001</v>
      </c>
      <c r="N531" s="1" t="str">
        <f>_xlfn.XLOOKUP(A531,'Hospitalisation Details'!$A$2:$A$2339,'Hospitalisation Details'!$G$2:$G$2339)</f>
        <v>tier - 1</v>
      </c>
      <c r="O531" s="1" t="str">
        <f>_xlfn.XLOOKUP(A531,'Hospitalisation Details'!$A$2:$A$2339,'Hospitalisation Details'!$H$2:$H$2339)</f>
        <v>tier - 2</v>
      </c>
      <c r="P531" s="1" t="str">
        <f>_xlfn.XLOOKUP(A531,'Hospitalisation Details'!$A$2:$A$2339,'Hospitalisation Details'!$I$2:$I$2339)</f>
        <v>R1013</v>
      </c>
      <c r="Q531" s="75">
        <f>_xlfn.XLOOKUP(A531,'Hospitalisation Details'!$A$2:$A$2339,'Hospitalisation Details'!$M$2:$M$2339)</f>
        <v>43</v>
      </c>
      <c r="R531" s="1" t="str">
        <f t="shared" si="17"/>
        <v>Middle Aged</v>
      </c>
    </row>
    <row r="532" spans="1:18" ht="15.6" x14ac:dyDescent="0.3">
      <c r="A532" s="4" t="s">
        <v>531</v>
      </c>
      <c r="B532" s="1" t="str">
        <f>_xlfn.XLOOKUP(A532,'Customer Names'!$A$2:$A$2336,'Customer Names'!$D$2:$D$2336)</f>
        <v xml:space="preserve"> Katie</v>
      </c>
      <c r="C532" s="1">
        <f>_xlfn.XLOOKUP(A532,'Midical Examination'!$A$2:$A$2336,'Midical Examination'!$B$2:$B$2336)</f>
        <v>30.4</v>
      </c>
      <c r="D532" s="1">
        <f>_xlfn.XLOOKUP(A532,'Midical Examination'!$A$2:$A$2336,'Midical Examination'!$C$2:$C$2336)</f>
        <v>4.07</v>
      </c>
      <c r="E532" s="7" t="str">
        <f>_xlfn.XLOOKUP(A532,'Midical Examination'!$A$2:$A$2336,'Midical Examination'!$D$2:$D$2336)</f>
        <v>yes</v>
      </c>
      <c r="F532" s="7" t="str">
        <f>_xlfn.XLOOKUP(A532,'Midical Examination'!$A$2:$A$2336,'Midical Examination'!$E$2:$E$2336)</f>
        <v>No</v>
      </c>
      <c r="G532" s="7" t="str">
        <f>_xlfn.XLOOKUP(A532,'Midical Examination'!$A$2:$A$2336,'Midical Examination'!$F$2:$F$2336)</f>
        <v>No</v>
      </c>
      <c r="H532" s="13">
        <f>_xlfn.XLOOKUP(A532,'Midical Examination'!$A$2:$A$2336,'Midical Examination'!$G$2:$G$2336)</f>
        <v>1</v>
      </c>
      <c r="I532" s="7" t="str">
        <f>_xlfn.XLOOKUP(A532,'Midical Examination'!$A$2:$A$2336,'Midical Examination'!$H$2:$H$2336)</f>
        <v>No</v>
      </c>
      <c r="J532" s="1" t="str">
        <f>_xlfn.XLOOKUP(A532,'Midical Examination'!$A$2:$A$2336,'Midical Examination'!$I$2:$I$2336)</f>
        <v>Obesity</v>
      </c>
      <c r="K532" s="1" t="str">
        <f t="shared" si="16"/>
        <v>Normal</v>
      </c>
      <c r="L532" s="12">
        <f>_xlfn.XLOOKUP(A532,'Hospitalisation Details'!$A$2:$A$2339,'Hospitalisation Details'!$L$2:$L$2339)</f>
        <v>35031</v>
      </c>
      <c r="M532" s="14">
        <f>_xlfn.XLOOKUP(A532,'Hospitalisation Details'!$A$2:$A$2339,'Hospitalisation Details'!$F$2:$F$2339)</f>
        <v>18804.75</v>
      </c>
      <c r="N532" s="1" t="str">
        <f>_xlfn.XLOOKUP(A532,'Hospitalisation Details'!$A$2:$A$2339,'Hospitalisation Details'!$G$2:$G$2339)</f>
        <v>tier - 1</v>
      </c>
      <c r="O532" s="1" t="str">
        <f>_xlfn.XLOOKUP(A532,'Hospitalisation Details'!$A$2:$A$2339,'Hospitalisation Details'!$H$2:$H$2339)</f>
        <v>tier - 1</v>
      </c>
      <c r="P532" s="1" t="str">
        <f>_xlfn.XLOOKUP(A532,'Hospitalisation Details'!$A$2:$A$2339,'Hospitalisation Details'!$I$2:$I$2339)</f>
        <v>R1012</v>
      </c>
      <c r="Q532" s="75">
        <f>_xlfn.XLOOKUP(A532,'Hospitalisation Details'!$A$2:$A$2339,'Hospitalisation Details'!$M$2:$M$2339)</f>
        <v>27</v>
      </c>
      <c r="R532" s="1" t="str">
        <f t="shared" si="17"/>
        <v>Adult</v>
      </c>
    </row>
    <row r="533" spans="1:18" ht="15.6" x14ac:dyDescent="0.3">
      <c r="A533" s="4" t="s">
        <v>532</v>
      </c>
      <c r="B533" s="1" t="str">
        <f>_xlfn.XLOOKUP(A533,'Customer Names'!$A$2:$A$2336,'Customer Names'!$D$2:$D$2336)</f>
        <v xml:space="preserve"> Eric</v>
      </c>
      <c r="C533" s="1">
        <f>_xlfn.XLOOKUP(A533,'Midical Examination'!$A$2:$A$2336,'Midical Examination'!$B$2:$B$2336)</f>
        <v>20.13</v>
      </c>
      <c r="D533" s="1">
        <f>_xlfn.XLOOKUP(A533,'Midical Examination'!$A$2:$A$2336,'Midical Examination'!$C$2:$C$2336)</f>
        <v>6.47</v>
      </c>
      <c r="E533" s="7" t="str">
        <f>_xlfn.XLOOKUP(A533,'Midical Examination'!$A$2:$A$2336,'Midical Examination'!$D$2:$D$2336)</f>
        <v>No</v>
      </c>
      <c r="F533" s="7" t="str">
        <f>_xlfn.XLOOKUP(A533,'Midical Examination'!$A$2:$A$2336,'Midical Examination'!$E$2:$E$2336)</f>
        <v>No</v>
      </c>
      <c r="G533" s="7" t="str">
        <f>_xlfn.XLOOKUP(A533,'Midical Examination'!$A$2:$A$2336,'Midical Examination'!$F$2:$F$2336)</f>
        <v>Yes</v>
      </c>
      <c r="H533" s="13">
        <f>_xlfn.XLOOKUP(A533,'Midical Examination'!$A$2:$A$2336,'Midical Examination'!$G$2:$G$2336)</f>
        <v>1</v>
      </c>
      <c r="I533" s="7" t="str">
        <f>_xlfn.XLOOKUP(A533,'Midical Examination'!$A$2:$A$2336,'Midical Examination'!$H$2:$H$2336)</f>
        <v>yes</v>
      </c>
      <c r="J533" s="1" t="str">
        <f>_xlfn.XLOOKUP(A533,'Midical Examination'!$A$2:$A$2336,'Midical Examination'!$I$2:$I$2336)</f>
        <v>Normal Weight</v>
      </c>
      <c r="K533" s="1" t="str">
        <f t="shared" si="16"/>
        <v>Pre-Diabetic</v>
      </c>
      <c r="L533" s="12">
        <f>_xlfn.XLOOKUP(A533,'Hospitalisation Details'!$A$2:$A$2339,'Hospitalisation Details'!$L$2:$L$2339)</f>
        <v>29178</v>
      </c>
      <c r="M533" s="14">
        <f>_xlfn.XLOOKUP(A533,'Hospitalisation Details'!$A$2:$A$2339,'Hospitalisation Details'!$F$2:$F$2339)</f>
        <v>18767.740000000002</v>
      </c>
      <c r="N533" s="1" t="str">
        <f>_xlfn.XLOOKUP(A533,'Hospitalisation Details'!$A$2:$A$2339,'Hospitalisation Details'!$G$2:$G$2339)</f>
        <v>tier - 1</v>
      </c>
      <c r="O533" s="1" t="str">
        <f>_xlfn.XLOOKUP(A533,'Hospitalisation Details'!$A$2:$A$2339,'Hospitalisation Details'!$H$2:$H$2339)</f>
        <v>tier - 1</v>
      </c>
      <c r="P533" s="1" t="str">
        <f>_xlfn.XLOOKUP(A533,'Hospitalisation Details'!$A$2:$A$2339,'Hospitalisation Details'!$I$2:$I$2339)</f>
        <v>R1013</v>
      </c>
      <c r="Q533" s="75">
        <f>_xlfn.XLOOKUP(A533,'Hospitalisation Details'!$A$2:$A$2339,'Hospitalisation Details'!$M$2:$M$2339)</f>
        <v>43</v>
      </c>
      <c r="R533" s="1" t="str">
        <f t="shared" si="17"/>
        <v>Middle Aged</v>
      </c>
    </row>
    <row r="534" spans="1:18" ht="15.6" x14ac:dyDescent="0.3">
      <c r="A534" s="4" t="s">
        <v>533</v>
      </c>
      <c r="B534" s="1" t="str">
        <f>_xlfn.XLOOKUP(A534,'Customer Names'!$A$2:$A$2336,'Customer Names'!$D$2:$D$2336)</f>
        <v xml:space="preserve"> Cathryn</v>
      </c>
      <c r="C534" s="1">
        <f>_xlfn.XLOOKUP(A534,'Midical Examination'!$A$2:$A$2336,'Midical Examination'!$B$2:$B$2336)</f>
        <v>23.655000000000001</v>
      </c>
      <c r="D534" s="1">
        <f>_xlfn.XLOOKUP(A534,'Midical Examination'!$A$2:$A$2336,'Midical Examination'!$C$2:$C$2336)</f>
        <v>5.14</v>
      </c>
      <c r="E534" s="7" t="str">
        <f>_xlfn.XLOOKUP(A534,'Midical Examination'!$A$2:$A$2336,'Midical Examination'!$D$2:$D$2336)</f>
        <v>No</v>
      </c>
      <c r="F534" s="7" t="str">
        <f>_xlfn.XLOOKUP(A534,'Midical Examination'!$A$2:$A$2336,'Midical Examination'!$E$2:$E$2336)</f>
        <v>No</v>
      </c>
      <c r="G534" s="7" t="str">
        <f>_xlfn.XLOOKUP(A534,'Midical Examination'!$A$2:$A$2336,'Midical Examination'!$F$2:$F$2336)</f>
        <v>No</v>
      </c>
      <c r="H534" s="13">
        <f>_xlfn.XLOOKUP(A534,'Midical Examination'!$A$2:$A$2336,'Midical Examination'!$G$2:$G$2336)</f>
        <v>1</v>
      </c>
      <c r="I534" s="7" t="str">
        <f>_xlfn.XLOOKUP(A534,'Midical Examination'!$A$2:$A$2336,'Midical Examination'!$H$2:$H$2336)</f>
        <v>yes</v>
      </c>
      <c r="J534" s="1" t="str">
        <f>_xlfn.XLOOKUP(A534,'Midical Examination'!$A$2:$A$2336,'Midical Examination'!$I$2:$I$2336)</f>
        <v>Normal Weight</v>
      </c>
      <c r="K534" s="1" t="str">
        <f t="shared" si="16"/>
        <v>Normal</v>
      </c>
      <c r="L534" s="12">
        <f>_xlfn.XLOOKUP(A534,'Hospitalisation Details'!$A$2:$A$2339,'Hospitalisation Details'!$L$2:$L$2339)</f>
        <v>33965</v>
      </c>
      <c r="M534" s="14">
        <f>_xlfn.XLOOKUP(A534,'Hospitalisation Details'!$A$2:$A$2339,'Hospitalisation Details'!$F$2:$F$2339)</f>
        <v>18765.88</v>
      </c>
      <c r="N534" s="1" t="str">
        <f>_xlfn.XLOOKUP(A534,'Hospitalisation Details'!$A$2:$A$2339,'Hospitalisation Details'!$G$2:$G$2339)</f>
        <v>tier - 1</v>
      </c>
      <c r="O534" s="1" t="str">
        <f>_xlfn.XLOOKUP(A534,'Hospitalisation Details'!$A$2:$A$2339,'Hospitalisation Details'!$H$2:$H$2339)</f>
        <v>tier - 2</v>
      </c>
      <c r="P534" s="1" t="str">
        <f>_xlfn.XLOOKUP(A534,'Hospitalisation Details'!$A$2:$A$2339,'Hospitalisation Details'!$I$2:$I$2339)</f>
        <v>R1012</v>
      </c>
      <c r="Q534" s="75">
        <f>_xlfn.XLOOKUP(A534,'Hospitalisation Details'!$A$2:$A$2339,'Hospitalisation Details'!$M$2:$M$2339)</f>
        <v>30</v>
      </c>
      <c r="R534" s="1" t="str">
        <f t="shared" si="17"/>
        <v>Adult</v>
      </c>
    </row>
    <row r="535" spans="1:18" ht="15.6" x14ac:dyDescent="0.3">
      <c r="A535" s="4" t="s">
        <v>534</v>
      </c>
      <c r="B535" s="1" t="str">
        <f>_xlfn.XLOOKUP(A535,'Customer Names'!$A$2:$A$2336,'Customer Names'!$D$2:$D$2336)</f>
        <v xml:space="preserve"> Brendan</v>
      </c>
      <c r="C535" s="1">
        <f>_xlfn.XLOOKUP(A535,'Midical Examination'!$A$2:$A$2336,'Midical Examination'!$B$2:$B$2336)</f>
        <v>49.05</v>
      </c>
      <c r="D535" s="1">
        <f>_xlfn.XLOOKUP(A535,'Midical Examination'!$A$2:$A$2336,'Midical Examination'!$C$2:$C$2336)</f>
        <v>9.77</v>
      </c>
      <c r="E535" s="7" t="str">
        <f>_xlfn.XLOOKUP(A535,'Midical Examination'!$A$2:$A$2336,'Midical Examination'!$D$2:$D$2336)</f>
        <v>yes</v>
      </c>
      <c r="F535" s="7" t="str">
        <f>_xlfn.XLOOKUP(A535,'Midical Examination'!$A$2:$A$2336,'Midical Examination'!$E$2:$E$2336)</f>
        <v>No</v>
      </c>
      <c r="G535" s="7" t="str">
        <f>_xlfn.XLOOKUP(A535,'Midical Examination'!$A$2:$A$2336,'Midical Examination'!$F$2:$F$2336)</f>
        <v>No</v>
      </c>
      <c r="H535" s="13">
        <f>_xlfn.XLOOKUP(A535,'Midical Examination'!$A$2:$A$2336,'Midical Examination'!$G$2:$G$2336)</f>
        <v>0</v>
      </c>
      <c r="I535" s="7" t="str">
        <f>_xlfn.XLOOKUP(A535,'Midical Examination'!$A$2:$A$2336,'Midical Examination'!$H$2:$H$2336)</f>
        <v>No</v>
      </c>
      <c r="J535" s="1" t="str">
        <f>_xlfn.XLOOKUP(A535,'Midical Examination'!$A$2:$A$2336,'Midical Examination'!$I$2:$I$2336)</f>
        <v>Obesity</v>
      </c>
      <c r="K535" s="1" t="str">
        <f t="shared" si="16"/>
        <v>Diabetic</v>
      </c>
      <c r="L535" s="12">
        <f>_xlfn.XLOOKUP(A535,'Hospitalisation Details'!$A$2:$A$2339,'Hospitalisation Details'!$L$2:$L$2339)</f>
        <v>24714</v>
      </c>
      <c r="M535" s="14">
        <f>_xlfn.XLOOKUP(A535,'Hospitalisation Details'!$A$2:$A$2339,'Hospitalisation Details'!$F$2:$F$2339)</f>
        <v>18694.689999999999</v>
      </c>
      <c r="N535" s="1" t="str">
        <f>_xlfn.XLOOKUP(A535,'Hospitalisation Details'!$A$2:$A$2339,'Hospitalisation Details'!$G$2:$G$2339)</f>
        <v>tier - 1</v>
      </c>
      <c r="O535" s="1" t="str">
        <f>_xlfn.XLOOKUP(A535,'Hospitalisation Details'!$A$2:$A$2339,'Hospitalisation Details'!$H$2:$H$2339)</f>
        <v>tier - 1</v>
      </c>
      <c r="P535" s="1" t="str">
        <f>_xlfn.XLOOKUP(A535,'Hospitalisation Details'!$A$2:$A$2339,'Hospitalisation Details'!$I$2:$I$2339)</f>
        <v>R1023</v>
      </c>
      <c r="Q535" s="75">
        <f>_xlfn.XLOOKUP(A535,'Hospitalisation Details'!$A$2:$A$2339,'Hospitalisation Details'!$M$2:$M$2339)</f>
        <v>55</v>
      </c>
      <c r="R535" s="1" t="str">
        <f t="shared" si="17"/>
        <v>Middle Aged</v>
      </c>
    </row>
    <row r="536" spans="1:18" ht="15.6" x14ac:dyDescent="0.3">
      <c r="A536" s="4" t="s">
        <v>535</v>
      </c>
      <c r="B536" s="1" t="str">
        <f>_xlfn.XLOOKUP(A536,'Customer Names'!$A$2:$A$2336,'Customer Names'!$D$2:$D$2336)</f>
        <v xml:space="preserve"> Shauna</v>
      </c>
      <c r="C536" s="1">
        <f>_xlfn.XLOOKUP(A536,'Midical Examination'!$A$2:$A$2336,'Midical Examination'!$B$2:$B$2336)</f>
        <v>51.94</v>
      </c>
      <c r="D536" s="1">
        <f>_xlfn.XLOOKUP(A536,'Midical Examination'!$A$2:$A$2336,'Midical Examination'!$C$2:$C$2336)</f>
        <v>8.8000000000000007</v>
      </c>
      <c r="E536" s="7" t="str">
        <f>_xlfn.XLOOKUP(A536,'Midical Examination'!$A$2:$A$2336,'Midical Examination'!$D$2:$D$2336)</f>
        <v>yes</v>
      </c>
      <c r="F536" s="7" t="str">
        <f>_xlfn.XLOOKUP(A536,'Midical Examination'!$A$2:$A$2336,'Midical Examination'!$E$2:$E$2336)</f>
        <v>No</v>
      </c>
      <c r="G536" s="7" t="str">
        <f>_xlfn.XLOOKUP(A536,'Midical Examination'!$A$2:$A$2336,'Midical Examination'!$F$2:$F$2336)</f>
        <v>No</v>
      </c>
      <c r="H536" s="13">
        <f>_xlfn.XLOOKUP(A536,'Midical Examination'!$A$2:$A$2336,'Midical Examination'!$G$2:$G$2336)</f>
        <v>2</v>
      </c>
      <c r="I536" s="7" t="str">
        <f>_xlfn.XLOOKUP(A536,'Midical Examination'!$A$2:$A$2336,'Midical Examination'!$H$2:$H$2336)</f>
        <v>No</v>
      </c>
      <c r="J536" s="1" t="str">
        <f>_xlfn.XLOOKUP(A536,'Midical Examination'!$A$2:$A$2336,'Midical Examination'!$I$2:$I$2336)</f>
        <v>Obesity</v>
      </c>
      <c r="K536" s="1" t="str">
        <f t="shared" si="16"/>
        <v>Diabetic</v>
      </c>
      <c r="L536" s="12">
        <f>_xlfn.XLOOKUP(A536,'Hospitalisation Details'!$A$2:$A$2339,'Hospitalisation Details'!$L$2:$L$2339)</f>
        <v>25858</v>
      </c>
      <c r="M536" s="14">
        <f>_xlfn.XLOOKUP(A536,'Hospitalisation Details'!$A$2:$A$2339,'Hospitalisation Details'!$F$2:$F$2339)</f>
        <v>18682.740000000002</v>
      </c>
      <c r="N536" s="1" t="str">
        <f>_xlfn.XLOOKUP(A536,'Hospitalisation Details'!$A$2:$A$2339,'Hospitalisation Details'!$G$2:$G$2339)</f>
        <v>tier - 1</v>
      </c>
      <c r="O536" s="1" t="str">
        <f>_xlfn.XLOOKUP(A536,'Hospitalisation Details'!$A$2:$A$2339,'Hospitalisation Details'!$H$2:$H$2339)</f>
        <v>tier - 3</v>
      </c>
      <c r="P536" s="1" t="str">
        <f>_xlfn.XLOOKUP(A536,'Hospitalisation Details'!$A$2:$A$2339,'Hospitalisation Details'!$I$2:$I$2339)</f>
        <v>R1012</v>
      </c>
      <c r="Q536" s="75">
        <f>_xlfn.XLOOKUP(A536,'Hospitalisation Details'!$A$2:$A$2339,'Hospitalisation Details'!$M$2:$M$2339)</f>
        <v>52</v>
      </c>
      <c r="R536" s="1" t="str">
        <f t="shared" si="17"/>
        <v>Middle Aged</v>
      </c>
    </row>
    <row r="537" spans="1:18" ht="15.6" x14ac:dyDescent="0.3">
      <c r="A537" s="4" t="s">
        <v>536</v>
      </c>
      <c r="B537" s="1" t="str">
        <f>_xlfn.XLOOKUP(A537,'Customer Names'!$A$2:$A$2336,'Customer Names'!$D$2:$D$2336)</f>
        <v xml:space="preserve"> Terence</v>
      </c>
      <c r="C537" s="1">
        <f>_xlfn.XLOOKUP(A537,'Midical Examination'!$A$2:$A$2336,'Midical Examination'!$B$2:$B$2336)</f>
        <v>29.83</v>
      </c>
      <c r="D537" s="1">
        <f>_xlfn.XLOOKUP(A537,'Midical Examination'!$A$2:$A$2336,'Midical Examination'!$C$2:$C$2336)</f>
        <v>5.84</v>
      </c>
      <c r="E537" s="7" t="str">
        <f>_xlfn.XLOOKUP(A537,'Midical Examination'!$A$2:$A$2336,'Midical Examination'!$D$2:$D$2336)</f>
        <v>No</v>
      </c>
      <c r="F537" s="7" t="str">
        <f>_xlfn.XLOOKUP(A537,'Midical Examination'!$A$2:$A$2336,'Midical Examination'!$E$2:$E$2336)</f>
        <v>No</v>
      </c>
      <c r="G537" s="7" t="str">
        <f>_xlfn.XLOOKUP(A537,'Midical Examination'!$A$2:$A$2336,'Midical Examination'!$F$2:$F$2336)</f>
        <v>No</v>
      </c>
      <c r="H537" s="13">
        <f>_xlfn.XLOOKUP(A537,'Midical Examination'!$A$2:$A$2336,'Midical Examination'!$G$2:$G$2336)</f>
        <v>1</v>
      </c>
      <c r="I537" s="7" t="str">
        <f>_xlfn.XLOOKUP(A537,'Midical Examination'!$A$2:$A$2336,'Midical Examination'!$H$2:$H$2336)</f>
        <v>yes</v>
      </c>
      <c r="J537" s="1" t="str">
        <f>_xlfn.XLOOKUP(A537,'Midical Examination'!$A$2:$A$2336,'Midical Examination'!$I$2:$I$2336)</f>
        <v>Overweight</v>
      </c>
      <c r="K537" s="1" t="str">
        <f t="shared" si="16"/>
        <v>Pre-Diabetic</v>
      </c>
      <c r="L537" s="12">
        <f>_xlfn.XLOOKUP(A537,'Hospitalisation Details'!$A$2:$A$2339,'Hospitalisation Details'!$L$2:$L$2339)</f>
        <v>36061</v>
      </c>
      <c r="M537" s="14">
        <f>_xlfn.XLOOKUP(A537,'Hospitalisation Details'!$A$2:$A$2339,'Hospitalisation Details'!$F$2:$F$2339)</f>
        <v>18648.419999999998</v>
      </c>
      <c r="N537" s="1" t="str">
        <f>_xlfn.XLOOKUP(A537,'Hospitalisation Details'!$A$2:$A$2339,'Hospitalisation Details'!$G$2:$G$2339)</f>
        <v>tier - 1</v>
      </c>
      <c r="O537" s="1" t="str">
        <f>_xlfn.XLOOKUP(A537,'Hospitalisation Details'!$A$2:$A$2339,'Hospitalisation Details'!$H$2:$H$2339)</f>
        <v>tier - 1</v>
      </c>
      <c r="P537" s="1" t="str">
        <f>_xlfn.XLOOKUP(A537,'Hospitalisation Details'!$A$2:$A$2339,'Hospitalisation Details'!$I$2:$I$2339)</f>
        <v>R1019</v>
      </c>
      <c r="Q537" s="75">
        <f>_xlfn.XLOOKUP(A537,'Hospitalisation Details'!$A$2:$A$2339,'Hospitalisation Details'!$M$2:$M$2339)</f>
        <v>24</v>
      </c>
      <c r="R537" s="1" t="str">
        <f t="shared" si="17"/>
        <v>Adult</v>
      </c>
    </row>
    <row r="538" spans="1:18" ht="15.6" x14ac:dyDescent="0.3">
      <c r="A538" s="4" t="s">
        <v>537</v>
      </c>
      <c r="B538" s="1" t="str">
        <f>_xlfn.XLOOKUP(A538,'Customer Names'!$A$2:$A$2336,'Customer Names'!$D$2:$D$2336)</f>
        <v xml:space="preserve"> Marisol</v>
      </c>
      <c r="C538" s="1">
        <f>_xlfn.XLOOKUP(A538,'Midical Examination'!$A$2:$A$2336,'Midical Examination'!$B$2:$B$2336)</f>
        <v>22.6</v>
      </c>
      <c r="D538" s="1">
        <f>_xlfn.XLOOKUP(A538,'Midical Examination'!$A$2:$A$2336,'Midical Examination'!$C$2:$C$2336)</f>
        <v>10.43</v>
      </c>
      <c r="E538" s="7" t="str">
        <f>_xlfn.XLOOKUP(A538,'Midical Examination'!$A$2:$A$2336,'Midical Examination'!$D$2:$D$2336)</f>
        <v>yes</v>
      </c>
      <c r="F538" s="7" t="str">
        <f>_xlfn.XLOOKUP(A538,'Midical Examination'!$A$2:$A$2336,'Midical Examination'!$E$2:$E$2336)</f>
        <v>No</v>
      </c>
      <c r="G538" s="7" t="str">
        <f>_xlfn.XLOOKUP(A538,'Midical Examination'!$A$2:$A$2336,'Midical Examination'!$F$2:$F$2336)</f>
        <v>No</v>
      </c>
      <c r="H538" s="13">
        <f>_xlfn.XLOOKUP(A538,'Midical Examination'!$A$2:$A$2336,'Midical Examination'!$G$2:$G$2336)</f>
        <v>1</v>
      </c>
      <c r="I538" s="7" t="str">
        <f>_xlfn.XLOOKUP(A538,'Midical Examination'!$A$2:$A$2336,'Midical Examination'!$H$2:$H$2336)</f>
        <v>yes</v>
      </c>
      <c r="J538" s="1" t="str">
        <f>_xlfn.XLOOKUP(A538,'Midical Examination'!$A$2:$A$2336,'Midical Examination'!$I$2:$I$2336)</f>
        <v>Normal Weight</v>
      </c>
      <c r="K538" s="1" t="str">
        <f t="shared" si="16"/>
        <v>Diabetic</v>
      </c>
      <c r="L538" s="12">
        <f>_xlfn.XLOOKUP(A538,'Hospitalisation Details'!$A$2:$A$2339,'Hospitalisation Details'!$L$2:$L$2339)</f>
        <v>31636</v>
      </c>
      <c r="M538" s="14">
        <f>_xlfn.XLOOKUP(A538,'Hospitalisation Details'!$A$2:$A$2339,'Hospitalisation Details'!$F$2:$F$2339)</f>
        <v>18608.259999999998</v>
      </c>
      <c r="N538" s="1" t="str">
        <f>_xlfn.XLOOKUP(A538,'Hospitalisation Details'!$A$2:$A$2339,'Hospitalisation Details'!$G$2:$G$2339)</f>
        <v>tier - 1</v>
      </c>
      <c r="O538" s="1" t="str">
        <f>_xlfn.XLOOKUP(A538,'Hospitalisation Details'!$A$2:$A$2339,'Hospitalisation Details'!$H$2:$H$2339)</f>
        <v>tier - 3</v>
      </c>
      <c r="P538" s="1" t="str">
        <f>_xlfn.XLOOKUP(A538,'Hospitalisation Details'!$A$2:$A$2339,'Hospitalisation Details'!$I$2:$I$2339)</f>
        <v>R1011</v>
      </c>
      <c r="Q538" s="75">
        <f>_xlfn.XLOOKUP(A538,'Hospitalisation Details'!$A$2:$A$2339,'Hospitalisation Details'!$M$2:$M$2339)</f>
        <v>36</v>
      </c>
      <c r="R538" s="1" t="str">
        <f t="shared" si="17"/>
        <v>Adult</v>
      </c>
    </row>
    <row r="539" spans="1:18" ht="15.6" x14ac:dyDescent="0.3">
      <c r="A539" s="4" t="s">
        <v>538</v>
      </c>
      <c r="B539" s="1" t="str">
        <f>_xlfn.XLOOKUP(A539,'Customer Names'!$A$2:$A$2336,'Customer Names'!$D$2:$D$2336)</f>
        <v xml:space="preserve"> Lindsay</v>
      </c>
      <c r="C539" s="1">
        <f>_xlfn.XLOOKUP(A539,'Midical Examination'!$A$2:$A$2336,'Midical Examination'!$B$2:$B$2336)</f>
        <v>46.69</v>
      </c>
      <c r="D539" s="1">
        <f>_xlfn.XLOOKUP(A539,'Midical Examination'!$A$2:$A$2336,'Midical Examination'!$C$2:$C$2336)</f>
        <v>4.25</v>
      </c>
      <c r="E539" s="7" t="str">
        <f>_xlfn.XLOOKUP(A539,'Midical Examination'!$A$2:$A$2336,'Midical Examination'!$D$2:$D$2336)</f>
        <v>yes</v>
      </c>
      <c r="F539" s="7" t="str">
        <f>_xlfn.XLOOKUP(A539,'Midical Examination'!$A$2:$A$2336,'Midical Examination'!$E$2:$E$2336)</f>
        <v>No</v>
      </c>
      <c r="G539" s="7" t="str">
        <f>_xlfn.XLOOKUP(A539,'Midical Examination'!$A$2:$A$2336,'Midical Examination'!$F$2:$F$2336)</f>
        <v>No</v>
      </c>
      <c r="H539" s="13">
        <f>_xlfn.XLOOKUP(A539,'Midical Examination'!$A$2:$A$2336,'Midical Examination'!$G$2:$G$2336)</f>
        <v>1</v>
      </c>
      <c r="I539" s="7" t="str">
        <f>_xlfn.XLOOKUP(A539,'Midical Examination'!$A$2:$A$2336,'Midical Examination'!$H$2:$H$2336)</f>
        <v>No</v>
      </c>
      <c r="J539" s="1" t="str">
        <f>_xlfn.XLOOKUP(A539,'Midical Examination'!$A$2:$A$2336,'Midical Examination'!$I$2:$I$2336)</f>
        <v>Obesity</v>
      </c>
      <c r="K539" s="1" t="str">
        <f t="shared" si="16"/>
        <v>Normal</v>
      </c>
      <c r="L539" s="12">
        <f>_xlfn.XLOOKUP(A539,'Hospitalisation Details'!$A$2:$A$2339,'Hospitalisation Details'!$L$2:$L$2339)</f>
        <v>23646</v>
      </c>
      <c r="M539" s="14">
        <f>_xlfn.XLOOKUP(A539,'Hospitalisation Details'!$A$2:$A$2339,'Hospitalisation Details'!$F$2:$F$2339)</f>
        <v>18443.11</v>
      </c>
      <c r="N539" s="1" t="str">
        <f>_xlfn.XLOOKUP(A539,'Hospitalisation Details'!$A$2:$A$2339,'Hospitalisation Details'!$G$2:$G$2339)</f>
        <v>tier - 1</v>
      </c>
      <c r="O539" s="1" t="str">
        <f>_xlfn.XLOOKUP(A539,'Hospitalisation Details'!$A$2:$A$2339,'Hospitalisation Details'!$H$2:$H$2339)</f>
        <v>tier - 2</v>
      </c>
      <c r="P539" s="1" t="str">
        <f>_xlfn.XLOOKUP(A539,'Hospitalisation Details'!$A$2:$A$2339,'Hospitalisation Details'!$I$2:$I$2339)</f>
        <v>R1012</v>
      </c>
      <c r="Q539" s="75">
        <f>_xlfn.XLOOKUP(A539,'Hospitalisation Details'!$A$2:$A$2339,'Hospitalisation Details'!$M$2:$M$2339)</f>
        <v>58</v>
      </c>
      <c r="R539" s="1" t="str">
        <f t="shared" si="17"/>
        <v>Middle Aged</v>
      </c>
    </row>
    <row r="540" spans="1:18" ht="15.6" x14ac:dyDescent="0.3">
      <c r="A540" s="4" t="s">
        <v>539</v>
      </c>
      <c r="B540" s="1" t="str">
        <f>_xlfn.XLOOKUP(A540,'Customer Names'!$A$2:$A$2336,'Customer Names'!$D$2:$D$2336)</f>
        <v xml:space="preserve"> Katie</v>
      </c>
      <c r="C540" s="1">
        <f>_xlfn.XLOOKUP(A540,'Midical Examination'!$A$2:$A$2336,'Midical Examination'!$B$2:$B$2336)</f>
        <v>28.49</v>
      </c>
      <c r="D540" s="1">
        <f>_xlfn.XLOOKUP(A540,'Midical Examination'!$A$2:$A$2336,'Midical Examination'!$C$2:$C$2336)</f>
        <v>4.8899999999999997</v>
      </c>
      <c r="E540" s="7" t="str">
        <f>_xlfn.XLOOKUP(A540,'Midical Examination'!$A$2:$A$2336,'Midical Examination'!$D$2:$D$2336)</f>
        <v>No</v>
      </c>
      <c r="F540" s="7" t="str">
        <f>_xlfn.XLOOKUP(A540,'Midical Examination'!$A$2:$A$2336,'Midical Examination'!$E$2:$E$2336)</f>
        <v>No</v>
      </c>
      <c r="G540" s="7" t="str">
        <f>_xlfn.XLOOKUP(A540,'Midical Examination'!$A$2:$A$2336,'Midical Examination'!$F$2:$F$2336)</f>
        <v>No</v>
      </c>
      <c r="H540" s="13">
        <f>_xlfn.XLOOKUP(A540,'Midical Examination'!$A$2:$A$2336,'Midical Examination'!$G$2:$G$2336)</f>
        <v>0</v>
      </c>
      <c r="I540" s="7" t="str">
        <f>_xlfn.XLOOKUP(A540,'Midical Examination'!$A$2:$A$2336,'Midical Examination'!$H$2:$H$2336)</f>
        <v>yes</v>
      </c>
      <c r="J540" s="1" t="str">
        <f>_xlfn.XLOOKUP(A540,'Midical Examination'!$A$2:$A$2336,'Midical Examination'!$I$2:$I$2336)</f>
        <v>Overweight</v>
      </c>
      <c r="K540" s="1" t="str">
        <f t="shared" si="16"/>
        <v>Normal</v>
      </c>
      <c r="L540" s="12">
        <f>_xlfn.XLOOKUP(A540,'Hospitalisation Details'!$A$2:$A$2339,'Hospitalisation Details'!$L$2:$L$2339)</f>
        <v>36509</v>
      </c>
      <c r="M540" s="14">
        <f>_xlfn.XLOOKUP(A540,'Hospitalisation Details'!$A$2:$A$2339,'Hospitalisation Details'!$F$2:$F$2339)</f>
        <v>18328.240000000002</v>
      </c>
      <c r="N540" s="1" t="str">
        <f>_xlfn.XLOOKUP(A540,'Hospitalisation Details'!$A$2:$A$2339,'Hospitalisation Details'!$G$2:$G$2339)</f>
        <v>tier - 1</v>
      </c>
      <c r="O540" s="1" t="str">
        <f>_xlfn.XLOOKUP(A540,'Hospitalisation Details'!$A$2:$A$2339,'Hospitalisation Details'!$H$2:$H$2339)</f>
        <v>tier - 2</v>
      </c>
      <c r="P540" s="1" t="str">
        <f>_xlfn.XLOOKUP(A540,'Hospitalisation Details'!$A$2:$A$2339,'Hospitalisation Details'!$I$2:$I$2339)</f>
        <v>R1013</v>
      </c>
      <c r="Q540" s="75">
        <f>_xlfn.XLOOKUP(A540,'Hospitalisation Details'!$A$2:$A$2339,'Hospitalisation Details'!$M$2:$M$2339)</f>
        <v>23</v>
      </c>
      <c r="R540" s="1" t="str">
        <f t="shared" si="17"/>
        <v>Adult</v>
      </c>
    </row>
    <row r="541" spans="1:18" ht="15.6" x14ac:dyDescent="0.3">
      <c r="A541" s="4" t="s">
        <v>540</v>
      </c>
      <c r="B541" s="1" t="str">
        <f>_xlfn.XLOOKUP(A541,'Customer Names'!$A$2:$A$2336,'Customer Names'!$D$2:$D$2336)</f>
        <v xml:space="preserve"> Daniel</v>
      </c>
      <c r="C541" s="1">
        <f>_xlfn.XLOOKUP(A541,'Midical Examination'!$A$2:$A$2336,'Midical Examination'!$B$2:$B$2336)</f>
        <v>28.5</v>
      </c>
      <c r="D541" s="1">
        <f>_xlfn.XLOOKUP(A541,'Midical Examination'!$A$2:$A$2336,'Midical Examination'!$C$2:$C$2336)</f>
        <v>5.55</v>
      </c>
      <c r="E541" s="7" t="str">
        <f>_xlfn.XLOOKUP(A541,'Midical Examination'!$A$2:$A$2336,'Midical Examination'!$D$2:$D$2336)</f>
        <v>yes</v>
      </c>
      <c r="F541" s="7" t="str">
        <f>_xlfn.XLOOKUP(A541,'Midical Examination'!$A$2:$A$2336,'Midical Examination'!$E$2:$E$2336)</f>
        <v>No</v>
      </c>
      <c r="G541" s="7" t="str">
        <f>_xlfn.XLOOKUP(A541,'Midical Examination'!$A$2:$A$2336,'Midical Examination'!$F$2:$F$2336)</f>
        <v>No</v>
      </c>
      <c r="H541" s="13">
        <f>_xlfn.XLOOKUP(A541,'Midical Examination'!$A$2:$A$2336,'Midical Examination'!$G$2:$G$2336)</f>
        <v>1</v>
      </c>
      <c r="I541" s="7" t="str">
        <f>_xlfn.XLOOKUP(A541,'Midical Examination'!$A$2:$A$2336,'Midical Examination'!$H$2:$H$2336)</f>
        <v>yes</v>
      </c>
      <c r="J541" s="1" t="str">
        <f>_xlfn.XLOOKUP(A541,'Midical Examination'!$A$2:$A$2336,'Midical Examination'!$I$2:$I$2336)</f>
        <v>Overweight</v>
      </c>
      <c r="K541" s="1" t="str">
        <f t="shared" si="16"/>
        <v>Normal</v>
      </c>
      <c r="L541" s="12">
        <f>_xlfn.XLOOKUP(A541,'Hospitalisation Details'!$A$2:$A$2339,'Hospitalisation Details'!$L$2:$L$2339)</f>
        <v>34884</v>
      </c>
      <c r="M541" s="14">
        <f>_xlfn.XLOOKUP(A541,'Hospitalisation Details'!$A$2:$A$2339,'Hospitalisation Details'!$F$2:$F$2339)</f>
        <v>18310.740000000002</v>
      </c>
      <c r="N541" s="1" t="str">
        <f>_xlfn.XLOOKUP(A541,'Hospitalisation Details'!$A$2:$A$2339,'Hospitalisation Details'!$G$2:$G$2339)</f>
        <v>tier - 1</v>
      </c>
      <c r="O541" s="1" t="str">
        <f>_xlfn.XLOOKUP(A541,'Hospitalisation Details'!$A$2:$A$2339,'Hospitalisation Details'!$H$2:$H$2339)</f>
        <v>tier - 3</v>
      </c>
      <c r="P541" s="1" t="str">
        <f>_xlfn.XLOOKUP(A541,'Hospitalisation Details'!$A$2:$A$2339,'Hospitalisation Details'!$I$2:$I$2339)</f>
        <v>R1012</v>
      </c>
      <c r="Q541" s="75">
        <f>_xlfn.XLOOKUP(A541,'Hospitalisation Details'!$A$2:$A$2339,'Hospitalisation Details'!$M$2:$M$2339)</f>
        <v>27</v>
      </c>
      <c r="R541" s="1" t="str">
        <f t="shared" si="17"/>
        <v>Adult</v>
      </c>
    </row>
    <row r="542" spans="1:18" ht="15.6" x14ac:dyDescent="0.3">
      <c r="A542" s="4" t="s">
        <v>541</v>
      </c>
      <c r="B542" s="1" t="str">
        <f>_xlfn.XLOOKUP(A542,'Customer Names'!$A$2:$A$2336,'Customer Names'!$D$2:$D$2336)</f>
        <v xml:space="preserve"> Brett W</v>
      </c>
      <c r="C542" s="1">
        <f>_xlfn.XLOOKUP(A542,'Midical Examination'!$A$2:$A$2336,'Midical Examination'!$B$2:$B$2336)</f>
        <v>24.4</v>
      </c>
      <c r="D542" s="1">
        <f>_xlfn.XLOOKUP(A542,'Midical Examination'!$A$2:$A$2336,'Midical Examination'!$C$2:$C$2336)</f>
        <v>4.5199999999999996</v>
      </c>
      <c r="E542" s="7" t="str">
        <f>_xlfn.XLOOKUP(A542,'Midical Examination'!$A$2:$A$2336,'Midical Examination'!$D$2:$D$2336)</f>
        <v>No</v>
      </c>
      <c r="F542" s="7" t="str">
        <f>_xlfn.XLOOKUP(A542,'Midical Examination'!$A$2:$A$2336,'Midical Examination'!$E$2:$E$2336)</f>
        <v>No</v>
      </c>
      <c r="G542" s="7" t="str">
        <f>_xlfn.XLOOKUP(A542,'Midical Examination'!$A$2:$A$2336,'Midical Examination'!$F$2:$F$2336)</f>
        <v>No</v>
      </c>
      <c r="H542" s="13">
        <f>_xlfn.XLOOKUP(A542,'Midical Examination'!$A$2:$A$2336,'Midical Examination'!$G$2:$G$2336)</f>
        <v>1</v>
      </c>
      <c r="I542" s="7" t="str">
        <f>_xlfn.XLOOKUP(A542,'Midical Examination'!$A$2:$A$2336,'Midical Examination'!$H$2:$H$2336)</f>
        <v>yes</v>
      </c>
      <c r="J542" s="1" t="str">
        <f>_xlfn.XLOOKUP(A542,'Midical Examination'!$A$2:$A$2336,'Midical Examination'!$I$2:$I$2336)</f>
        <v>Normal Weight</v>
      </c>
      <c r="K542" s="1" t="str">
        <f t="shared" si="16"/>
        <v>Normal</v>
      </c>
      <c r="L542" s="12">
        <f>_xlfn.XLOOKUP(A542,'Hospitalisation Details'!$A$2:$A$2339,'Hospitalisation Details'!$L$2:$L$2339)</f>
        <v>33963</v>
      </c>
      <c r="M542" s="14">
        <f>_xlfn.XLOOKUP(A542,'Hospitalisation Details'!$A$2:$A$2339,'Hospitalisation Details'!$F$2:$F$2339)</f>
        <v>18259.22</v>
      </c>
      <c r="N542" s="1" t="str">
        <f>_xlfn.XLOOKUP(A542,'Hospitalisation Details'!$A$2:$A$2339,'Hospitalisation Details'!$G$2:$G$2339)</f>
        <v>tier - 1</v>
      </c>
      <c r="O542" s="1" t="str">
        <f>_xlfn.XLOOKUP(A542,'Hospitalisation Details'!$A$2:$A$2339,'Hospitalisation Details'!$H$2:$H$2339)</f>
        <v>tier - 3</v>
      </c>
      <c r="P542" s="1" t="str">
        <f>_xlfn.XLOOKUP(A542,'Hospitalisation Details'!$A$2:$A$2339,'Hospitalisation Details'!$I$2:$I$2339)</f>
        <v>R1011</v>
      </c>
      <c r="Q542" s="75">
        <f>_xlfn.XLOOKUP(A542,'Hospitalisation Details'!$A$2:$A$2339,'Hospitalisation Details'!$M$2:$M$2339)</f>
        <v>30</v>
      </c>
      <c r="R542" s="1" t="str">
        <f t="shared" si="17"/>
        <v>Adult</v>
      </c>
    </row>
    <row r="543" spans="1:18" ht="15.6" x14ac:dyDescent="0.3">
      <c r="A543" s="4" t="s">
        <v>542</v>
      </c>
      <c r="B543" s="1" t="str">
        <f>_xlfn.XLOOKUP(A543,'Customer Names'!$A$2:$A$2336,'Customer Names'!$D$2:$D$2336)</f>
        <v xml:space="preserve"> Dylan J</v>
      </c>
      <c r="C543" s="1">
        <f>_xlfn.XLOOKUP(A543,'Midical Examination'!$A$2:$A$2336,'Midical Examination'!$B$2:$B$2336)</f>
        <v>29.15</v>
      </c>
      <c r="D543" s="1">
        <f>_xlfn.XLOOKUP(A543,'Midical Examination'!$A$2:$A$2336,'Midical Examination'!$C$2:$C$2336)</f>
        <v>4.45</v>
      </c>
      <c r="E543" s="7" t="str">
        <f>_xlfn.XLOOKUP(A543,'Midical Examination'!$A$2:$A$2336,'Midical Examination'!$D$2:$D$2336)</f>
        <v>yes</v>
      </c>
      <c r="F543" s="7" t="str">
        <f>_xlfn.XLOOKUP(A543,'Midical Examination'!$A$2:$A$2336,'Midical Examination'!$E$2:$E$2336)</f>
        <v>No</v>
      </c>
      <c r="G543" s="7" t="str">
        <f>_xlfn.XLOOKUP(A543,'Midical Examination'!$A$2:$A$2336,'Midical Examination'!$F$2:$F$2336)</f>
        <v>No</v>
      </c>
      <c r="H543" s="13">
        <f>_xlfn.XLOOKUP(A543,'Midical Examination'!$A$2:$A$2336,'Midical Examination'!$G$2:$G$2336)</f>
        <v>1</v>
      </c>
      <c r="I543" s="7" t="str">
        <f>_xlfn.XLOOKUP(A543,'Midical Examination'!$A$2:$A$2336,'Midical Examination'!$H$2:$H$2336)</f>
        <v>yes</v>
      </c>
      <c r="J543" s="1" t="str">
        <f>_xlfn.XLOOKUP(A543,'Midical Examination'!$A$2:$A$2336,'Midical Examination'!$I$2:$I$2336)</f>
        <v>Overweight</v>
      </c>
      <c r="K543" s="1" t="str">
        <f t="shared" si="16"/>
        <v>Normal</v>
      </c>
      <c r="L543" s="12">
        <f>_xlfn.XLOOKUP(A543,'Hospitalisation Details'!$A$2:$A$2339,'Hospitalisation Details'!$L$2:$L$2339)</f>
        <v>34914</v>
      </c>
      <c r="M543" s="14">
        <f>_xlfn.XLOOKUP(A543,'Hospitalisation Details'!$A$2:$A$2339,'Hospitalisation Details'!$F$2:$F$2339)</f>
        <v>18246.5</v>
      </c>
      <c r="N543" s="1" t="str">
        <f>_xlfn.XLOOKUP(A543,'Hospitalisation Details'!$A$2:$A$2339,'Hospitalisation Details'!$G$2:$G$2339)</f>
        <v>tier - 1</v>
      </c>
      <c r="O543" s="1" t="str">
        <f>_xlfn.XLOOKUP(A543,'Hospitalisation Details'!$A$2:$A$2339,'Hospitalisation Details'!$H$2:$H$2339)</f>
        <v>tier - 1</v>
      </c>
      <c r="P543" s="1" t="str">
        <f>_xlfn.XLOOKUP(A543,'Hospitalisation Details'!$A$2:$A$2339,'Hospitalisation Details'!$I$2:$I$2339)</f>
        <v>R1013</v>
      </c>
      <c r="Q543" s="75">
        <f>_xlfn.XLOOKUP(A543,'Hospitalisation Details'!$A$2:$A$2339,'Hospitalisation Details'!$M$2:$M$2339)</f>
        <v>27</v>
      </c>
      <c r="R543" s="1" t="str">
        <f t="shared" si="17"/>
        <v>Adult</v>
      </c>
    </row>
    <row r="544" spans="1:18" ht="15.6" x14ac:dyDescent="0.3">
      <c r="A544" s="4" t="s">
        <v>543</v>
      </c>
      <c r="B544" s="1" t="str">
        <f>_xlfn.XLOOKUP(A544,'Customer Names'!$A$2:$A$2336,'Customer Names'!$D$2:$D$2336)</f>
        <v xml:space="preserve"> Elizabeth</v>
      </c>
      <c r="C544" s="1">
        <f>_xlfn.XLOOKUP(A544,'Midical Examination'!$A$2:$A$2336,'Midical Examination'!$B$2:$B$2336)</f>
        <v>27.28</v>
      </c>
      <c r="D544" s="1">
        <f>_xlfn.XLOOKUP(A544,'Midical Examination'!$A$2:$A$2336,'Midical Examination'!$C$2:$C$2336)</f>
        <v>4.72</v>
      </c>
      <c r="E544" s="7" t="str">
        <f>_xlfn.XLOOKUP(A544,'Midical Examination'!$A$2:$A$2336,'Midical Examination'!$D$2:$D$2336)</f>
        <v>No</v>
      </c>
      <c r="F544" s="7" t="str">
        <f>_xlfn.XLOOKUP(A544,'Midical Examination'!$A$2:$A$2336,'Midical Examination'!$E$2:$E$2336)</f>
        <v>yes</v>
      </c>
      <c r="G544" s="7" t="str">
        <f>_xlfn.XLOOKUP(A544,'Midical Examination'!$A$2:$A$2336,'Midical Examination'!$F$2:$F$2336)</f>
        <v>No</v>
      </c>
      <c r="H544" s="13">
        <f>_xlfn.XLOOKUP(A544,'Midical Examination'!$A$2:$A$2336,'Midical Examination'!$G$2:$G$2336)</f>
        <v>1</v>
      </c>
      <c r="I544" s="7" t="str">
        <f>_xlfn.XLOOKUP(A544,'Midical Examination'!$A$2:$A$2336,'Midical Examination'!$H$2:$H$2336)</f>
        <v>yes</v>
      </c>
      <c r="J544" s="1" t="str">
        <f>_xlfn.XLOOKUP(A544,'Midical Examination'!$A$2:$A$2336,'Midical Examination'!$I$2:$I$2336)</f>
        <v>Overweight</v>
      </c>
      <c r="K544" s="1" t="str">
        <f t="shared" si="16"/>
        <v>Normal</v>
      </c>
      <c r="L544" s="12">
        <f>_xlfn.XLOOKUP(A544,'Hospitalisation Details'!$A$2:$A$2339,'Hospitalisation Details'!$L$2:$L$2339)</f>
        <v>38240</v>
      </c>
      <c r="M544" s="14">
        <f>_xlfn.XLOOKUP(A544,'Hospitalisation Details'!$A$2:$A$2339,'Hospitalisation Details'!$F$2:$F$2339)</f>
        <v>18223.45</v>
      </c>
      <c r="N544" s="1" t="str">
        <f>_xlfn.XLOOKUP(A544,'Hospitalisation Details'!$A$2:$A$2339,'Hospitalisation Details'!$G$2:$G$2339)</f>
        <v>tier - 1</v>
      </c>
      <c r="O544" s="1" t="str">
        <f>_xlfn.XLOOKUP(A544,'Hospitalisation Details'!$A$2:$A$2339,'Hospitalisation Details'!$H$2:$H$2339)</f>
        <v>tier - 3</v>
      </c>
      <c r="P544" s="1" t="str">
        <f>_xlfn.XLOOKUP(A544,'Hospitalisation Details'!$A$2:$A$2339,'Hospitalisation Details'!$I$2:$I$2339)</f>
        <v>R1013</v>
      </c>
      <c r="Q544" s="75">
        <f>_xlfn.XLOOKUP(A544,'Hospitalisation Details'!$A$2:$A$2339,'Hospitalisation Details'!$M$2:$M$2339)</f>
        <v>18</v>
      </c>
      <c r="R544" s="1" t="str">
        <f t="shared" si="17"/>
        <v>Young</v>
      </c>
    </row>
    <row r="545" spans="1:18" ht="15.6" x14ac:dyDescent="0.3">
      <c r="A545" s="4" t="s">
        <v>544</v>
      </c>
      <c r="B545" s="1" t="str">
        <f>_xlfn.XLOOKUP(A545,'Customer Names'!$A$2:$A$2336,'Customer Names'!$D$2:$D$2336)</f>
        <v xml:space="preserve"> Brooke M</v>
      </c>
      <c r="C545" s="1">
        <f>_xlfn.XLOOKUP(A545,'Midical Examination'!$A$2:$A$2336,'Midical Examination'!$B$2:$B$2336)</f>
        <v>32.229999999999997</v>
      </c>
      <c r="D545" s="1">
        <f>_xlfn.XLOOKUP(A545,'Midical Examination'!$A$2:$A$2336,'Midical Examination'!$C$2:$C$2336)</f>
        <v>4.6500000000000004</v>
      </c>
      <c r="E545" s="7" t="str">
        <f>_xlfn.XLOOKUP(A545,'Midical Examination'!$A$2:$A$2336,'Midical Examination'!$D$2:$D$2336)</f>
        <v>yes</v>
      </c>
      <c r="F545" s="7" t="str">
        <f>_xlfn.XLOOKUP(A545,'Midical Examination'!$A$2:$A$2336,'Midical Examination'!$E$2:$E$2336)</f>
        <v>No</v>
      </c>
      <c r="G545" s="7" t="str">
        <f>_xlfn.XLOOKUP(A545,'Midical Examination'!$A$2:$A$2336,'Midical Examination'!$F$2:$F$2336)</f>
        <v>Yes</v>
      </c>
      <c r="H545" s="13">
        <f>_xlfn.XLOOKUP(A545,'Midical Examination'!$A$2:$A$2336,'Midical Examination'!$G$2:$G$2336)</f>
        <v>1</v>
      </c>
      <c r="I545" s="7" t="str">
        <f>_xlfn.XLOOKUP(A545,'Midical Examination'!$A$2:$A$2336,'Midical Examination'!$H$2:$H$2336)</f>
        <v>No</v>
      </c>
      <c r="J545" s="1" t="str">
        <f>_xlfn.XLOOKUP(A545,'Midical Examination'!$A$2:$A$2336,'Midical Examination'!$I$2:$I$2336)</f>
        <v>Obesity</v>
      </c>
      <c r="K545" s="1" t="str">
        <f t="shared" si="16"/>
        <v>Normal</v>
      </c>
      <c r="L545" s="12">
        <f>_xlfn.XLOOKUP(A545,'Hospitalisation Details'!$A$2:$A$2339,'Hospitalisation Details'!$L$2:$L$2339)</f>
        <v>35596</v>
      </c>
      <c r="M545" s="14">
        <f>_xlfn.XLOOKUP(A545,'Hospitalisation Details'!$A$2:$A$2339,'Hospitalisation Details'!$F$2:$F$2339)</f>
        <v>18218.16</v>
      </c>
      <c r="N545" s="1" t="str">
        <f>_xlfn.XLOOKUP(A545,'Hospitalisation Details'!$A$2:$A$2339,'Hospitalisation Details'!$G$2:$G$2339)</f>
        <v>tier - 1</v>
      </c>
      <c r="O545" s="1" t="str">
        <f>_xlfn.XLOOKUP(A545,'Hospitalisation Details'!$A$2:$A$2339,'Hospitalisation Details'!$H$2:$H$2339)</f>
        <v>tier - 1</v>
      </c>
      <c r="P545" s="1" t="str">
        <f>_xlfn.XLOOKUP(A545,'Hospitalisation Details'!$A$2:$A$2339,'Hospitalisation Details'!$I$2:$I$2339)</f>
        <v>R1013</v>
      </c>
      <c r="Q545" s="75">
        <f>_xlfn.XLOOKUP(A545,'Hospitalisation Details'!$A$2:$A$2339,'Hospitalisation Details'!$M$2:$M$2339)</f>
        <v>25</v>
      </c>
      <c r="R545" s="1" t="str">
        <f t="shared" si="17"/>
        <v>Adult</v>
      </c>
    </row>
    <row r="546" spans="1:18" ht="15.6" x14ac:dyDescent="0.3">
      <c r="A546" s="4" t="s">
        <v>545</v>
      </c>
      <c r="B546" s="1" t="str">
        <f>_xlfn.XLOOKUP(A546,'Customer Names'!$A$2:$A$2336,'Customer Names'!$D$2:$D$2336)</f>
        <v xml:space="preserve"> Teiko</v>
      </c>
      <c r="C546" s="1">
        <f>_xlfn.XLOOKUP(A546,'Midical Examination'!$A$2:$A$2336,'Midical Examination'!$B$2:$B$2336)</f>
        <v>44.2</v>
      </c>
      <c r="D546" s="1">
        <f>_xlfn.XLOOKUP(A546,'Midical Examination'!$A$2:$A$2336,'Midical Examination'!$C$2:$C$2336)</f>
        <v>11.34</v>
      </c>
      <c r="E546" s="7" t="str">
        <f>_xlfn.XLOOKUP(A546,'Midical Examination'!$A$2:$A$2336,'Midical Examination'!$D$2:$D$2336)</f>
        <v>yes</v>
      </c>
      <c r="F546" s="7" t="str">
        <f>_xlfn.XLOOKUP(A546,'Midical Examination'!$A$2:$A$2336,'Midical Examination'!$E$2:$E$2336)</f>
        <v>No</v>
      </c>
      <c r="G546" s="7" t="str">
        <f>_xlfn.XLOOKUP(A546,'Midical Examination'!$A$2:$A$2336,'Midical Examination'!$F$2:$F$2336)</f>
        <v>Yes</v>
      </c>
      <c r="H546" s="13">
        <f>_xlfn.XLOOKUP(A546,'Midical Examination'!$A$2:$A$2336,'Midical Examination'!$G$2:$G$2336)</f>
        <v>1</v>
      </c>
      <c r="I546" s="7" t="str">
        <f>_xlfn.XLOOKUP(A546,'Midical Examination'!$A$2:$A$2336,'Midical Examination'!$H$2:$H$2336)</f>
        <v>No</v>
      </c>
      <c r="J546" s="1" t="str">
        <f>_xlfn.XLOOKUP(A546,'Midical Examination'!$A$2:$A$2336,'Midical Examination'!$I$2:$I$2336)</f>
        <v>Obesity</v>
      </c>
      <c r="K546" s="1" t="str">
        <f t="shared" si="16"/>
        <v>Diabetic</v>
      </c>
      <c r="L546" s="12">
        <f>_xlfn.XLOOKUP(A546,'Hospitalisation Details'!$A$2:$A$2339,'Hospitalisation Details'!$L$2:$L$2339)</f>
        <v>23196</v>
      </c>
      <c r="M546" s="14">
        <f>_xlfn.XLOOKUP(A546,'Hospitalisation Details'!$A$2:$A$2339,'Hospitalisation Details'!$F$2:$F$2339)</f>
        <v>18208.34</v>
      </c>
      <c r="N546" s="1" t="str">
        <f>_xlfn.XLOOKUP(A546,'Hospitalisation Details'!$A$2:$A$2339,'Hospitalisation Details'!$G$2:$G$2339)</f>
        <v>tier - 1</v>
      </c>
      <c r="O546" s="1" t="str">
        <f>_xlfn.XLOOKUP(A546,'Hospitalisation Details'!$A$2:$A$2339,'Hospitalisation Details'!$H$2:$H$2339)</f>
        <v>tier - 2</v>
      </c>
      <c r="P546" s="1" t="str">
        <f>_xlfn.XLOOKUP(A546,'Hospitalisation Details'!$A$2:$A$2339,'Hospitalisation Details'!$I$2:$I$2339)</f>
        <v>R1026</v>
      </c>
      <c r="Q546" s="75">
        <f>_xlfn.XLOOKUP(A546,'Hospitalisation Details'!$A$2:$A$2339,'Hospitalisation Details'!$M$2:$M$2339)</f>
        <v>59</v>
      </c>
      <c r="R546" s="1" t="str">
        <f t="shared" si="17"/>
        <v>Middle Aged</v>
      </c>
    </row>
    <row r="547" spans="1:18" ht="15.6" x14ac:dyDescent="0.3">
      <c r="A547" s="4" t="s">
        <v>546</v>
      </c>
      <c r="B547" s="1" t="str">
        <f>_xlfn.XLOOKUP(A547,'Customer Names'!$A$2:$A$2336,'Customer Names'!$D$2:$D$2336)</f>
        <v xml:space="preserve"> Zachary</v>
      </c>
      <c r="C547" s="1">
        <f>_xlfn.XLOOKUP(A547,'Midical Examination'!$A$2:$A$2336,'Midical Examination'!$B$2:$B$2336)</f>
        <v>29.734999999999999</v>
      </c>
      <c r="D547" s="1">
        <f>_xlfn.XLOOKUP(A547,'Midical Examination'!$A$2:$A$2336,'Midical Examination'!$C$2:$C$2336)</f>
        <v>4.53</v>
      </c>
      <c r="E547" s="7" t="str">
        <f>_xlfn.XLOOKUP(A547,'Midical Examination'!$A$2:$A$2336,'Midical Examination'!$D$2:$D$2336)</f>
        <v>No</v>
      </c>
      <c r="F547" s="7" t="str">
        <f>_xlfn.XLOOKUP(A547,'Midical Examination'!$A$2:$A$2336,'Midical Examination'!$E$2:$E$2336)</f>
        <v>No</v>
      </c>
      <c r="G547" s="7" t="str">
        <f>_xlfn.XLOOKUP(A547,'Midical Examination'!$A$2:$A$2336,'Midical Examination'!$F$2:$F$2336)</f>
        <v>Yes</v>
      </c>
      <c r="H547" s="13">
        <f>_xlfn.XLOOKUP(A547,'Midical Examination'!$A$2:$A$2336,'Midical Examination'!$G$2:$G$2336)</f>
        <v>1</v>
      </c>
      <c r="I547" s="7" t="str">
        <f>_xlfn.XLOOKUP(A547,'Midical Examination'!$A$2:$A$2336,'Midical Examination'!$H$2:$H$2336)</f>
        <v>No</v>
      </c>
      <c r="J547" s="1" t="str">
        <f>_xlfn.XLOOKUP(A547,'Midical Examination'!$A$2:$A$2336,'Midical Examination'!$I$2:$I$2336)</f>
        <v>Overweight</v>
      </c>
      <c r="K547" s="1" t="str">
        <f t="shared" si="16"/>
        <v>Normal</v>
      </c>
      <c r="L547" s="12">
        <f>_xlfn.XLOOKUP(A547,'Hospitalisation Details'!$A$2:$A$2339,'Hospitalisation Details'!$L$2:$L$2339)</f>
        <v>34162</v>
      </c>
      <c r="M547" s="14">
        <f>_xlfn.XLOOKUP(A547,'Hospitalisation Details'!$A$2:$A$2339,'Hospitalisation Details'!$F$2:$F$2339)</f>
        <v>18157.88</v>
      </c>
      <c r="N547" s="1" t="str">
        <f>_xlfn.XLOOKUP(A547,'Hospitalisation Details'!$A$2:$A$2339,'Hospitalisation Details'!$G$2:$G$2339)</f>
        <v>tier - 1</v>
      </c>
      <c r="O547" s="1" t="str">
        <f>_xlfn.XLOOKUP(A547,'Hospitalisation Details'!$A$2:$A$2339,'Hospitalisation Details'!$H$2:$H$2339)</f>
        <v>tier - 1</v>
      </c>
      <c r="P547" s="1" t="str">
        <f>_xlfn.XLOOKUP(A547,'Hospitalisation Details'!$A$2:$A$2339,'Hospitalisation Details'!$I$2:$I$2339)</f>
        <v>R1012</v>
      </c>
      <c r="Q547" s="75">
        <f>_xlfn.XLOOKUP(A547,'Hospitalisation Details'!$A$2:$A$2339,'Hospitalisation Details'!$M$2:$M$2339)</f>
        <v>29</v>
      </c>
      <c r="R547" s="1" t="str">
        <f t="shared" si="17"/>
        <v>Adult</v>
      </c>
    </row>
    <row r="548" spans="1:18" ht="15.6" x14ac:dyDescent="0.3">
      <c r="A548" s="4" t="s">
        <v>547</v>
      </c>
      <c r="B548" s="1" t="str">
        <f>_xlfn.XLOOKUP(A548,'Customer Names'!$A$2:$A$2336,'Customer Names'!$D$2:$D$2336)</f>
        <v xml:space="preserve"> Johannah</v>
      </c>
      <c r="C548" s="1">
        <f>_xlfn.XLOOKUP(A548,'Midical Examination'!$A$2:$A$2336,'Midical Examination'!$B$2:$B$2336)</f>
        <v>28.31</v>
      </c>
      <c r="D548" s="1">
        <f>_xlfn.XLOOKUP(A548,'Midical Examination'!$A$2:$A$2336,'Midical Examination'!$C$2:$C$2336)</f>
        <v>6.35</v>
      </c>
      <c r="E548" s="7" t="str">
        <f>_xlfn.XLOOKUP(A548,'Midical Examination'!$A$2:$A$2336,'Midical Examination'!$D$2:$D$2336)</f>
        <v>No</v>
      </c>
      <c r="F548" s="7" t="str">
        <f>_xlfn.XLOOKUP(A548,'Midical Examination'!$A$2:$A$2336,'Midical Examination'!$E$2:$E$2336)</f>
        <v>No</v>
      </c>
      <c r="G548" s="7" t="str">
        <f>_xlfn.XLOOKUP(A548,'Midical Examination'!$A$2:$A$2336,'Midical Examination'!$F$2:$F$2336)</f>
        <v>No</v>
      </c>
      <c r="H548" s="13">
        <f>_xlfn.XLOOKUP(A548,'Midical Examination'!$A$2:$A$2336,'Midical Examination'!$G$2:$G$2336)</f>
        <v>0</v>
      </c>
      <c r="I548" s="7" t="str">
        <f>_xlfn.XLOOKUP(A548,'Midical Examination'!$A$2:$A$2336,'Midical Examination'!$H$2:$H$2336)</f>
        <v>yes</v>
      </c>
      <c r="J548" s="1" t="str">
        <f>_xlfn.XLOOKUP(A548,'Midical Examination'!$A$2:$A$2336,'Midical Examination'!$I$2:$I$2336)</f>
        <v>Overweight</v>
      </c>
      <c r="K548" s="1" t="str">
        <f t="shared" si="16"/>
        <v>Pre-Diabetic</v>
      </c>
      <c r="L548" s="12">
        <f>_xlfn.XLOOKUP(A548,'Hospitalisation Details'!$A$2:$A$2339,'Hospitalisation Details'!$L$2:$L$2339)</f>
        <v>36457</v>
      </c>
      <c r="M548" s="14">
        <f>_xlfn.XLOOKUP(A548,'Hospitalisation Details'!$A$2:$A$2339,'Hospitalisation Details'!$F$2:$F$2339)</f>
        <v>18033.97</v>
      </c>
      <c r="N548" s="1" t="str">
        <f>_xlfn.XLOOKUP(A548,'Hospitalisation Details'!$A$2:$A$2339,'Hospitalisation Details'!$G$2:$G$2339)</f>
        <v>tier - 1</v>
      </c>
      <c r="O548" s="1" t="str">
        <f>_xlfn.XLOOKUP(A548,'Hospitalisation Details'!$A$2:$A$2339,'Hospitalisation Details'!$H$2:$H$2339)</f>
        <v>tier - 1</v>
      </c>
      <c r="P548" s="1" t="str">
        <f>_xlfn.XLOOKUP(A548,'Hospitalisation Details'!$A$2:$A$2339,'Hospitalisation Details'!$I$2:$I$2339)</f>
        <v>R1012</v>
      </c>
      <c r="Q548" s="75">
        <f>_xlfn.XLOOKUP(A548,'Hospitalisation Details'!$A$2:$A$2339,'Hospitalisation Details'!$M$2:$M$2339)</f>
        <v>23</v>
      </c>
      <c r="R548" s="1" t="str">
        <f t="shared" si="17"/>
        <v>Adult</v>
      </c>
    </row>
    <row r="549" spans="1:18" ht="15.6" x14ac:dyDescent="0.3">
      <c r="A549" s="4" t="s">
        <v>548</v>
      </c>
      <c r="B549" s="1" t="str">
        <f>_xlfn.XLOOKUP(A549,'Customer Names'!$A$2:$A$2336,'Customer Names'!$D$2:$D$2336)</f>
        <v xml:space="preserve"> Ryan A</v>
      </c>
      <c r="C549" s="1">
        <f>_xlfn.XLOOKUP(A549,'Midical Examination'!$A$2:$A$2336,'Midical Examination'!$B$2:$B$2336)</f>
        <v>46.62</v>
      </c>
      <c r="D549" s="1">
        <f>_xlfn.XLOOKUP(A549,'Midical Examination'!$A$2:$A$2336,'Midical Examination'!$C$2:$C$2336)</f>
        <v>8.51</v>
      </c>
      <c r="E549" s="7" t="str">
        <f>_xlfn.XLOOKUP(A549,'Midical Examination'!$A$2:$A$2336,'Midical Examination'!$D$2:$D$2336)</f>
        <v>No</v>
      </c>
      <c r="F549" s="7" t="str">
        <f>_xlfn.XLOOKUP(A549,'Midical Examination'!$A$2:$A$2336,'Midical Examination'!$E$2:$E$2336)</f>
        <v>No</v>
      </c>
      <c r="G549" s="7" t="str">
        <f>_xlfn.XLOOKUP(A549,'Midical Examination'!$A$2:$A$2336,'Midical Examination'!$F$2:$F$2336)</f>
        <v>No</v>
      </c>
      <c r="H549" s="13">
        <f>_xlfn.XLOOKUP(A549,'Midical Examination'!$A$2:$A$2336,'Midical Examination'!$G$2:$G$2336)</f>
        <v>0</v>
      </c>
      <c r="I549" s="7" t="str">
        <f>_xlfn.XLOOKUP(A549,'Midical Examination'!$A$2:$A$2336,'Midical Examination'!$H$2:$H$2336)</f>
        <v>No</v>
      </c>
      <c r="J549" s="1" t="str">
        <f>_xlfn.XLOOKUP(A549,'Midical Examination'!$A$2:$A$2336,'Midical Examination'!$I$2:$I$2336)</f>
        <v>Obesity</v>
      </c>
      <c r="K549" s="1" t="str">
        <f t="shared" si="16"/>
        <v>Diabetic</v>
      </c>
      <c r="L549" s="12">
        <f>_xlfn.XLOOKUP(A549,'Hospitalisation Details'!$A$2:$A$2339,'Hospitalisation Details'!$L$2:$L$2339)</f>
        <v>24032</v>
      </c>
      <c r="M549" s="14">
        <f>_xlfn.XLOOKUP(A549,'Hospitalisation Details'!$A$2:$A$2339,'Hospitalisation Details'!$F$2:$F$2339)</f>
        <v>18031.189999999999</v>
      </c>
      <c r="N549" s="1" t="str">
        <f>_xlfn.XLOOKUP(A549,'Hospitalisation Details'!$A$2:$A$2339,'Hospitalisation Details'!$G$2:$G$2339)</f>
        <v>tier - 1</v>
      </c>
      <c r="O549" s="1" t="str">
        <f>_xlfn.XLOOKUP(A549,'Hospitalisation Details'!$A$2:$A$2339,'Hospitalisation Details'!$H$2:$H$2339)</f>
        <v>tier - 2</v>
      </c>
      <c r="P549" s="1" t="str">
        <f>_xlfn.XLOOKUP(A549,'Hospitalisation Details'!$A$2:$A$2339,'Hospitalisation Details'!$I$2:$I$2339)</f>
        <v>R1012</v>
      </c>
      <c r="Q549" s="75">
        <f>_xlfn.XLOOKUP(A549,'Hospitalisation Details'!$A$2:$A$2339,'Hospitalisation Details'!$M$2:$M$2339)</f>
        <v>57</v>
      </c>
      <c r="R549" s="1" t="str">
        <f t="shared" si="17"/>
        <v>Middle Aged</v>
      </c>
    </row>
    <row r="550" spans="1:18" ht="15.6" x14ac:dyDescent="0.3">
      <c r="A550" s="4" t="s">
        <v>549</v>
      </c>
      <c r="B550" s="1" t="str">
        <f>_xlfn.XLOOKUP(A550,'Customer Names'!$A$2:$A$2336,'Customer Names'!$D$2:$D$2336)</f>
        <v xml:space="preserve"> Andres Sr</v>
      </c>
      <c r="C550" s="1">
        <f>_xlfn.XLOOKUP(A550,'Midical Examination'!$A$2:$A$2336,'Midical Examination'!$B$2:$B$2336)</f>
        <v>51.75</v>
      </c>
      <c r="D550" s="1">
        <f>_xlfn.XLOOKUP(A550,'Midical Examination'!$A$2:$A$2336,'Midical Examination'!$C$2:$C$2336)</f>
        <v>8.59</v>
      </c>
      <c r="E550" s="7" t="str">
        <f>_xlfn.XLOOKUP(A550,'Midical Examination'!$A$2:$A$2336,'Midical Examination'!$D$2:$D$2336)</f>
        <v>yes</v>
      </c>
      <c r="F550" s="7" t="str">
        <f>_xlfn.XLOOKUP(A550,'Midical Examination'!$A$2:$A$2336,'Midical Examination'!$E$2:$E$2336)</f>
        <v>No</v>
      </c>
      <c r="G550" s="7" t="str">
        <f>_xlfn.XLOOKUP(A550,'Midical Examination'!$A$2:$A$2336,'Midical Examination'!$F$2:$F$2336)</f>
        <v>No</v>
      </c>
      <c r="H550" s="13">
        <f>_xlfn.XLOOKUP(A550,'Midical Examination'!$A$2:$A$2336,'Midical Examination'!$G$2:$G$2336)</f>
        <v>1</v>
      </c>
      <c r="I550" s="7" t="str">
        <f>_xlfn.XLOOKUP(A550,'Midical Examination'!$A$2:$A$2336,'Midical Examination'!$H$2:$H$2336)</f>
        <v>No</v>
      </c>
      <c r="J550" s="1" t="str">
        <f>_xlfn.XLOOKUP(A550,'Midical Examination'!$A$2:$A$2336,'Midical Examination'!$I$2:$I$2336)</f>
        <v>Obesity</v>
      </c>
      <c r="K550" s="1" t="str">
        <f t="shared" si="16"/>
        <v>Diabetic</v>
      </c>
      <c r="L550" s="12">
        <f>_xlfn.XLOOKUP(A550,'Hospitalisation Details'!$A$2:$A$2339,'Hospitalisation Details'!$L$2:$L$2339)</f>
        <v>27572</v>
      </c>
      <c r="M550" s="14">
        <f>_xlfn.XLOOKUP(A550,'Hospitalisation Details'!$A$2:$A$2339,'Hospitalisation Details'!$F$2:$F$2339)</f>
        <v>18031.16</v>
      </c>
      <c r="N550" s="1" t="str">
        <f>_xlfn.XLOOKUP(A550,'Hospitalisation Details'!$A$2:$A$2339,'Hospitalisation Details'!$G$2:$G$2339)</f>
        <v>tier - 1</v>
      </c>
      <c r="O550" s="1" t="str">
        <f>_xlfn.XLOOKUP(A550,'Hospitalisation Details'!$A$2:$A$2339,'Hospitalisation Details'!$H$2:$H$2339)</f>
        <v>tier - 3</v>
      </c>
      <c r="P550" s="1" t="str">
        <f>_xlfn.XLOOKUP(A550,'Hospitalisation Details'!$A$2:$A$2339,'Hospitalisation Details'!$I$2:$I$2339)</f>
        <v>R1023</v>
      </c>
      <c r="Q550" s="75">
        <f>_xlfn.XLOOKUP(A550,'Hospitalisation Details'!$A$2:$A$2339,'Hospitalisation Details'!$M$2:$M$2339)</f>
        <v>47</v>
      </c>
      <c r="R550" s="1" t="str">
        <f t="shared" si="17"/>
        <v>Middle Aged</v>
      </c>
    </row>
    <row r="551" spans="1:18" ht="15.6" x14ac:dyDescent="0.3">
      <c r="A551" s="4" t="s">
        <v>550</v>
      </c>
      <c r="B551" s="1" t="str">
        <f>_xlfn.XLOOKUP(A551,'Customer Names'!$A$2:$A$2336,'Customer Names'!$D$2:$D$2336)</f>
        <v xml:space="preserve"> Bryan</v>
      </c>
      <c r="C551" s="1">
        <f>_xlfn.XLOOKUP(A551,'Midical Examination'!$A$2:$A$2336,'Midical Examination'!$B$2:$B$2336)</f>
        <v>25.7</v>
      </c>
      <c r="D551" s="1">
        <f>_xlfn.XLOOKUP(A551,'Midical Examination'!$A$2:$A$2336,'Midical Examination'!$C$2:$C$2336)</f>
        <v>4.13</v>
      </c>
      <c r="E551" s="7" t="str">
        <f>_xlfn.XLOOKUP(A551,'Midical Examination'!$A$2:$A$2336,'Midical Examination'!$D$2:$D$2336)</f>
        <v>yes</v>
      </c>
      <c r="F551" s="7" t="str">
        <f>_xlfn.XLOOKUP(A551,'Midical Examination'!$A$2:$A$2336,'Midical Examination'!$E$2:$E$2336)</f>
        <v>No</v>
      </c>
      <c r="G551" s="7" t="str">
        <f>_xlfn.XLOOKUP(A551,'Midical Examination'!$A$2:$A$2336,'Midical Examination'!$F$2:$F$2336)</f>
        <v>No</v>
      </c>
      <c r="H551" s="13">
        <f>_xlfn.XLOOKUP(A551,'Midical Examination'!$A$2:$A$2336,'Midical Examination'!$G$2:$G$2336)</f>
        <v>0</v>
      </c>
      <c r="I551" s="7" t="str">
        <f>_xlfn.XLOOKUP(A551,'Midical Examination'!$A$2:$A$2336,'Midical Examination'!$H$2:$H$2336)</f>
        <v>yes</v>
      </c>
      <c r="J551" s="1" t="str">
        <f>_xlfn.XLOOKUP(A551,'Midical Examination'!$A$2:$A$2336,'Midical Examination'!$I$2:$I$2336)</f>
        <v>Overweight</v>
      </c>
      <c r="K551" s="1" t="str">
        <f t="shared" si="16"/>
        <v>Normal</v>
      </c>
      <c r="L551" s="12">
        <f>_xlfn.XLOOKUP(A551,'Hospitalisation Details'!$A$2:$A$2339,'Hospitalisation Details'!$L$2:$L$2339)</f>
        <v>37162</v>
      </c>
      <c r="M551" s="14">
        <f>_xlfn.XLOOKUP(A551,'Hospitalisation Details'!$A$2:$A$2339,'Hospitalisation Details'!$F$2:$F$2339)</f>
        <v>17942.11</v>
      </c>
      <c r="N551" s="1" t="str">
        <f>_xlfn.XLOOKUP(A551,'Hospitalisation Details'!$A$2:$A$2339,'Hospitalisation Details'!$G$2:$G$2339)</f>
        <v>tier - 1</v>
      </c>
      <c r="O551" s="1" t="str">
        <f>_xlfn.XLOOKUP(A551,'Hospitalisation Details'!$A$2:$A$2339,'Hospitalisation Details'!$H$2:$H$2339)</f>
        <v>tier - 2</v>
      </c>
      <c r="P551" s="1" t="str">
        <f>_xlfn.XLOOKUP(A551,'Hospitalisation Details'!$A$2:$A$2339,'Hospitalisation Details'!$I$2:$I$2339)</f>
        <v>R1011</v>
      </c>
      <c r="Q551" s="75">
        <f>_xlfn.XLOOKUP(A551,'Hospitalisation Details'!$A$2:$A$2339,'Hospitalisation Details'!$M$2:$M$2339)</f>
        <v>21</v>
      </c>
      <c r="R551" s="1" t="str">
        <f t="shared" si="17"/>
        <v>Adult</v>
      </c>
    </row>
    <row r="552" spans="1:18" ht="15.6" x14ac:dyDescent="0.3">
      <c r="A552" s="4" t="s">
        <v>551</v>
      </c>
      <c r="B552" s="1" t="str">
        <f>_xlfn.XLOOKUP(A552,'Customer Names'!$A$2:$A$2336,'Customer Names'!$D$2:$D$2336)</f>
        <v xml:space="preserve"> Lizette</v>
      </c>
      <c r="C552" s="1">
        <f>_xlfn.XLOOKUP(A552,'Midical Examination'!$A$2:$A$2336,'Midical Examination'!$B$2:$B$2336)</f>
        <v>31.79</v>
      </c>
      <c r="D552" s="1">
        <f>_xlfn.XLOOKUP(A552,'Midical Examination'!$A$2:$A$2336,'Midical Examination'!$C$2:$C$2336)</f>
        <v>4.55</v>
      </c>
      <c r="E552" s="7" t="str">
        <f>_xlfn.XLOOKUP(A552,'Midical Examination'!$A$2:$A$2336,'Midical Examination'!$D$2:$D$2336)</f>
        <v>No</v>
      </c>
      <c r="F552" s="7" t="str">
        <f>_xlfn.XLOOKUP(A552,'Midical Examination'!$A$2:$A$2336,'Midical Examination'!$E$2:$E$2336)</f>
        <v>No</v>
      </c>
      <c r="G552" s="7" t="str">
        <f>_xlfn.XLOOKUP(A552,'Midical Examination'!$A$2:$A$2336,'Midical Examination'!$F$2:$F$2336)</f>
        <v>No</v>
      </c>
      <c r="H552" s="13">
        <f>_xlfn.XLOOKUP(A552,'Midical Examination'!$A$2:$A$2336,'Midical Examination'!$G$2:$G$2336)</f>
        <v>0</v>
      </c>
      <c r="I552" s="7" t="str">
        <f>_xlfn.XLOOKUP(A552,'Midical Examination'!$A$2:$A$2336,'Midical Examination'!$H$2:$H$2336)</f>
        <v>No</v>
      </c>
      <c r="J552" s="1" t="str">
        <f>_xlfn.XLOOKUP(A552,'Midical Examination'!$A$2:$A$2336,'Midical Examination'!$I$2:$I$2336)</f>
        <v>Obesity</v>
      </c>
      <c r="K552" s="1" t="str">
        <f t="shared" si="16"/>
        <v>Normal</v>
      </c>
      <c r="L552" s="12">
        <f>_xlfn.XLOOKUP(A552,'Hospitalisation Details'!$A$2:$A$2339,'Hospitalisation Details'!$L$2:$L$2339)</f>
        <v>28415</v>
      </c>
      <c r="M552" s="14">
        <f>_xlfn.XLOOKUP(A552,'Hospitalisation Details'!$A$2:$A$2339,'Hospitalisation Details'!$F$2:$F$2339)</f>
        <v>17929.3</v>
      </c>
      <c r="N552" s="1" t="str">
        <f>_xlfn.XLOOKUP(A552,'Hospitalisation Details'!$A$2:$A$2339,'Hospitalisation Details'!$G$2:$G$2339)</f>
        <v>tier - 1</v>
      </c>
      <c r="O552" s="1" t="str">
        <f>_xlfn.XLOOKUP(A552,'Hospitalisation Details'!$A$2:$A$2339,'Hospitalisation Details'!$H$2:$H$2339)</f>
        <v>tier - 2</v>
      </c>
      <c r="P552" s="1" t="str">
        <f>_xlfn.XLOOKUP(A552,'Hospitalisation Details'!$A$2:$A$2339,'Hospitalisation Details'!$I$2:$I$2339)</f>
        <v>R1013</v>
      </c>
      <c r="Q552" s="75">
        <f>_xlfn.XLOOKUP(A552,'Hospitalisation Details'!$A$2:$A$2339,'Hospitalisation Details'!$M$2:$M$2339)</f>
        <v>45</v>
      </c>
      <c r="R552" s="1" t="str">
        <f t="shared" si="17"/>
        <v>Middle Aged</v>
      </c>
    </row>
    <row r="553" spans="1:18" ht="15.6" x14ac:dyDescent="0.3">
      <c r="A553" s="4" t="s">
        <v>552</v>
      </c>
      <c r="B553" s="1" t="str">
        <f>_xlfn.XLOOKUP(A553,'Customer Names'!$A$2:$A$2336,'Customer Names'!$D$2:$D$2336)</f>
        <v xml:space="preserve"> Don</v>
      </c>
      <c r="C553" s="1">
        <f>_xlfn.XLOOKUP(A553,'Midical Examination'!$A$2:$A$2336,'Midical Examination'!$B$2:$B$2336)</f>
        <v>24.795000000000002</v>
      </c>
      <c r="D553" s="1">
        <f>_xlfn.XLOOKUP(A553,'Midical Examination'!$A$2:$A$2336,'Midical Examination'!$C$2:$C$2336)</f>
        <v>4.5199999999999996</v>
      </c>
      <c r="E553" s="7" t="str">
        <f>_xlfn.XLOOKUP(A553,'Midical Examination'!$A$2:$A$2336,'Midical Examination'!$D$2:$D$2336)</f>
        <v>No</v>
      </c>
      <c r="F553" s="7" t="str">
        <f>_xlfn.XLOOKUP(A553,'Midical Examination'!$A$2:$A$2336,'Midical Examination'!$E$2:$E$2336)</f>
        <v>No</v>
      </c>
      <c r="G553" s="7" t="str">
        <f>_xlfn.XLOOKUP(A553,'Midical Examination'!$A$2:$A$2336,'Midical Examination'!$F$2:$F$2336)</f>
        <v>No</v>
      </c>
      <c r="H553" s="13">
        <f>_xlfn.XLOOKUP(A553,'Midical Examination'!$A$2:$A$2336,'Midical Examination'!$G$2:$G$2336)</f>
        <v>0</v>
      </c>
      <c r="I553" s="7" t="str">
        <f>_xlfn.XLOOKUP(A553,'Midical Examination'!$A$2:$A$2336,'Midical Examination'!$H$2:$H$2336)</f>
        <v>yes</v>
      </c>
      <c r="J553" s="1" t="str">
        <f>_xlfn.XLOOKUP(A553,'Midical Examination'!$A$2:$A$2336,'Midical Examination'!$I$2:$I$2336)</f>
        <v>Normal Weight</v>
      </c>
      <c r="K553" s="1" t="str">
        <f t="shared" si="16"/>
        <v>Normal</v>
      </c>
      <c r="L553" s="12">
        <f>_xlfn.XLOOKUP(A553,'Hospitalisation Details'!$A$2:$A$2339,'Hospitalisation Details'!$L$2:$L$2339)</f>
        <v>32846</v>
      </c>
      <c r="M553" s="14">
        <f>_xlfn.XLOOKUP(A553,'Hospitalisation Details'!$A$2:$A$2339,'Hospitalisation Details'!$F$2:$F$2339)</f>
        <v>17904.53</v>
      </c>
      <c r="N553" s="1" t="str">
        <f>_xlfn.XLOOKUP(A553,'Hospitalisation Details'!$A$2:$A$2339,'Hospitalisation Details'!$G$2:$G$2339)</f>
        <v>tier - 1</v>
      </c>
      <c r="O553" s="1" t="str">
        <f>_xlfn.XLOOKUP(A553,'Hospitalisation Details'!$A$2:$A$2339,'Hospitalisation Details'!$H$2:$H$2339)</f>
        <v>tier - 2</v>
      </c>
      <c r="P553" s="1" t="str">
        <f>_xlfn.XLOOKUP(A553,'Hospitalisation Details'!$A$2:$A$2339,'Hospitalisation Details'!$I$2:$I$2339)</f>
        <v>R1017</v>
      </c>
      <c r="Q553" s="75">
        <f>_xlfn.XLOOKUP(A553,'Hospitalisation Details'!$A$2:$A$2339,'Hospitalisation Details'!$M$2:$M$2339)</f>
        <v>33</v>
      </c>
      <c r="R553" s="1" t="str">
        <f t="shared" si="17"/>
        <v>Adult</v>
      </c>
    </row>
    <row r="554" spans="1:18" ht="15.6" x14ac:dyDescent="0.3">
      <c r="A554" s="4" t="s">
        <v>553</v>
      </c>
      <c r="B554" s="1" t="str">
        <f>_xlfn.XLOOKUP(A554,'Customer Names'!$A$2:$A$2336,'Customer Names'!$D$2:$D$2336)</f>
        <v xml:space="preserve"> Jeb</v>
      </c>
      <c r="C554" s="1">
        <f>_xlfn.XLOOKUP(A554,'Midical Examination'!$A$2:$A$2336,'Midical Examination'!$B$2:$B$2336)</f>
        <v>53.98</v>
      </c>
      <c r="D554" s="1">
        <f>_xlfn.XLOOKUP(A554,'Midical Examination'!$A$2:$A$2336,'Midical Examination'!$C$2:$C$2336)</f>
        <v>5.07</v>
      </c>
      <c r="E554" s="7" t="str">
        <f>_xlfn.XLOOKUP(A554,'Midical Examination'!$A$2:$A$2336,'Midical Examination'!$D$2:$D$2336)</f>
        <v>No</v>
      </c>
      <c r="F554" s="7" t="str">
        <f>_xlfn.XLOOKUP(A554,'Midical Examination'!$A$2:$A$2336,'Midical Examination'!$E$2:$E$2336)</f>
        <v>No</v>
      </c>
      <c r="G554" s="7" t="str">
        <f>_xlfn.XLOOKUP(A554,'Midical Examination'!$A$2:$A$2336,'Midical Examination'!$F$2:$F$2336)</f>
        <v>Yes</v>
      </c>
      <c r="H554" s="13">
        <f>_xlfn.XLOOKUP(A554,'Midical Examination'!$A$2:$A$2336,'Midical Examination'!$G$2:$G$2336)</f>
        <v>1</v>
      </c>
      <c r="I554" s="7" t="str">
        <f>_xlfn.XLOOKUP(A554,'Midical Examination'!$A$2:$A$2336,'Midical Examination'!$H$2:$H$2336)</f>
        <v>No</v>
      </c>
      <c r="J554" s="1" t="str">
        <f>_xlfn.XLOOKUP(A554,'Midical Examination'!$A$2:$A$2336,'Midical Examination'!$I$2:$I$2336)</f>
        <v>Obesity</v>
      </c>
      <c r="K554" s="1" t="str">
        <f t="shared" si="16"/>
        <v>Normal</v>
      </c>
      <c r="L554" s="12">
        <f>_xlfn.XLOOKUP(A554,'Hospitalisation Details'!$A$2:$A$2339,'Hospitalisation Details'!$L$2:$L$2339)</f>
        <v>29171</v>
      </c>
      <c r="M554" s="14">
        <f>_xlfn.XLOOKUP(A554,'Hospitalisation Details'!$A$2:$A$2339,'Hospitalisation Details'!$F$2:$F$2339)</f>
        <v>17882.669999999998</v>
      </c>
      <c r="N554" s="1" t="str">
        <f>_xlfn.XLOOKUP(A554,'Hospitalisation Details'!$A$2:$A$2339,'Hospitalisation Details'!$G$2:$G$2339)</f>
        <v>tier - 1</v>
      </c>
      <c r="O554" s="1" t="str">
        <f>_xlfn.XLOOKUP(A554,'Hospitalisation Details'!$A$2:$A$2339,'Hospitalisation Details'!$H$2:$H$2339)</f>
        <v>tier - 3</v>
      </c>
      <c r="P554" s="1" t="str">
        <f>_xlfn.XLOOKUP(A554,'Hospitalisation Details'!$A$2:$A$2339,'Hospitalisation Details'!$I$2:$I$2339)</f>
        <v>R1012</v>
      </c>
      <c r="Q554" s="75">
        <f>_xlfn.XLOOKUP(A554,'Hospitalisation Details'!$A$2:$A$2339,'Hospitalisation Details'!$M$2:$M$2339)</f>
        <v>43</v>
      </c>
      <c r="R554" s="1" t="str">
        <f t="shared" si="17"/>
        <v>Middle Aged</v>
      </c>
    </row>
    <row r="555" spans="1:18" ht="15.6" x14ac:dyDescent="0.3">
      <c r="A555" s="4" t="s">
        <v>554</v>
      </c>
      <c r="B555" s="1" t="str">
        <f>_xlfn.XLOOKUP(A555,'Customer Names'!$A$2:$A$2336,'Customer Names'!$D$2:$D$2336)</f>
        <v xml:space="preserve"> Amy R</v>
      </c>
      <c r="C555" s="1">
        <f>_xlfn.XLOOKUP(A555,'Midical Examination'!$A$2:$A$2336,'Midical Examination'!$B$2:$B$2336)</f>
        <v>41.325000000000003</v>
      </c>
      <c r="D555" s="1">
        <f>_xlfn.XLOOKUP(A555,'Midical Examination'!$A$2:$A$2336,'Midical Examination'!$C$2:$C$2336)</f>
        <v>4.04</v>
      </c>
      <c r="E555" s="7" t="str">
        <f>_xlfn.XLOOKUP(A555,'Midical Examination'!$A$2:$A$2336,'Midical Examination'!$D$2:$D$2336)</f>
        <v>yes</v>
      </c>
      <c r="F555" s="7" t="str">
        <f>_xlfn.XLOOKUP(A555,'Midical Examination'!$A$2:$A$2336,'Midical Examination'!$E$2:$E$2336)</f>
        <v>No</v>
      </c>
      <c r="G555" s="7" t="str">
        <f>_xlfn.XLOOKUP(A555,'Midical Examination'!$A$2:$A$2336,'Midical Examination'!$F$2:$F$2336)</f>
        <v>Yes</v>
      </c>
      <c r="H555" s="13">
        <f>_xlfn.XLOOKUP(A555,'Midical Examination'!$A$2:$A$2336,'Midical Examination'!$G$2:$G$2336)</f>
        <v>1</v>
      </c>
      <c r="I555" s="7" t="str">
        <f>_xlfn.XLOOKUP(A555,'Midical Examination'!$A$2:$A$2336,'Midical Examination'!$H$2:$H$2336)</f>
        <v>No</v>
      </c>
      <c r="J555" s="1" t="str">
        <f>_xlfn.XLOOKUP(A555,'Midical Examination'!$A$2:$A$2336,'Midical Examination'!$I$2:$I$2336)</f>
        <v>Obesity</v>
      </c>
      <c r="K555" s="1" t="str">
        <f t="shared" si="16"/>
        <v>Normal</v>
      </c>
      <c r="L555" s="12">
        <f>_xlfn.XLOOKUP(A555,'Hospitalisation Details'!$A$2:$A$2339,'Hospitalisation Details'!$L$2:$L$2339)</f>
        <v>35668</v>
      </c>
      <c r="M555" s="14">
        <f>_xlfn.XLOOKUP(A555,'Hospitalisation Details'!$A$2:$A$2339,'Hospitalisation Details'!$F$2:$F$2339)</f>
        <v>17878.900000000001</v>
      </c>
      <c r="N555" s="1" t="str">
        <f>_xlfn.XLOOKUP(A555,'Hospitalisation Details'!$A$2:$A$2339,'Hospitalisation Details'!$G$2:$G$2339)</f>
        <v>tier - 1</v>
      </c>
      <c r="O555" s="1" t="str">
        <f>_xlfn.XLOOKUP(A555,'Hospitalisation Details'!$A$2:$A$2339,'Hospitalisation Details'!$H$2:$H$2339)</f>
        <v>tier - 2</v>
      </c>
      <c r="P555" s="1" t="str">
        <f>_xlfn.XLOOKUP(A555,'Hospitalisation Details'!$A$2:$A$2339,'Hospitalisation Details'!$I$2:$I$2339)</f>
        <v>R1024</v>
      </c>
      <c r="Q555" s="75">
        <f>_xlfn.XLOOKUP(A555,'Hospitalisation Details'!$A$2:$A$2339,'Hospitalisation Details'!$M$2:$M$2339)</f>
        <v>25</v>
      </c>
      <c r="R555" s="1" t="str">
        <f t="shared" si="17"/>
        <v>Adult</v>
      </c>
    </row>
    <row r="556" spans="1:18" ht="15.6" x14ac:dyDescent="0.3">
      <c r="A556" s="4" t="s">
        <v>555</v>
      </c>
      <c r="B556" s="1" t="str">
        <f>_xlfn.XLOOKUP(A556,'Customer Names'!$A$2:$A$2336,'Customer Names'!$D$2:$D$2336)</f>
        <v xml:space="preserve"> Brian</v>
      </c>
      <c r="C556" s="1">
        <f>_xlfn.XLOOKUP(A556,'Midical Examination'!$A$2:$A$2336,'Midical Examination'!$B$2:$B$2336)</f>
        <v>51.65</v>
      </c>
      <c r="D556" s="1">
        <f>_xlfn.XLOOKUP(A556,'Midical Examination'!$A$2:$A$2336,'Midical Examination'!$C$2:$C$2336)</f>
        <v>5.3</v>
      </c>
      <c r="E556" s="7" t="str">
        <f>_xlfn.XLOOKUP(A556,'Midical Examination'!$A$2:$A$2336,'Midical Examination'!$D$2:$D$2336)</f>
        <v>yes</v>
      </c>
      <c r="F556" s="7" t="str">
        <f>_xlfn.XLOOKUP(A556,'Midical Examination'!$A$2:$A$2336,'Midical Examination'!$E$2:$E$2336)</f>
        <v>No</v>
      </c>
      <c r="G556" s="7" t="str">
        <f>_xlfn.XLOOKUP(A556,'Midical Examination'!$A$2:$A$2336,'Midical Examination'!$F$2:$F$2336)</f>
        <v>No</v>
      </c>
      <c r="H556" s="13">
        <f>_xlfn.XLOOKUP(A556,'Midical Examination'!$A$2:$A$2336,'Midical Examination'!$G$2:$G$2336)</f>
        <v>0</v>
      </c>
      <c r="I556" s="7" t="str">
        <f>_xlfn.XLOOKUP(A556,'Midical Examination'!$A$2:$A$2336,'Midical Examination'!$H$2:$H$2336)</f>
        <v>No</v>
      </c>
      <c r="J556" s="1" t="str">
        <f>_xlfn.XLOOKUP(A556,'Midical Examination'!$A$2:$A$2336,'Midical Examination'!$I$2:$I$2336)</f>
        <v>Obesity</v>
      </c>
      <c r="K556" s="1" t="str">
        <f t="shared" si="16"/>
        <v>Normal</v>
      </c>
      <c r="L556" s="12">
        <f>_xlfn.XLOOKUP(A556,'Hospitalisation Details'!$A$2:$A$2339,'Hospitalisation Details'!$L$2:$L$2339)</f>
        <v>28106</v>
      </c>
      <c r="M556" s="14">
        <f>_xlfn.XLOOKUP(A556,'Hospitalisation Details'!$A$2:$A$2339,'Hospitalisation Details'!$F$2:$F$2339)</f>
        <v>17862.919999999998</v>
      </c>
      <c r="N556" s="1" t="str">
        <f>_xlfn.XLOOKUP(A556,'Hospitalisation Details'!$A$2:$A$2339,'Hospitalisation Details'!$G$2:$G$2339)</f>
        <v>tier - 1</v>
      </c>
      <c r="O556" s="1" t="str">
        <f>_xlfn.XLOOKUP(A556,'Hospitalisation Details'!$A$2:$A$2339,'Hospitalisation Details'!$H$2:$H$2339)</f>
        <v>tier - 2</v>
      </c>
      <c r="P556" s="1" t="str">
        <f>_xlfn.XLOOKUP(A556,'Hospitalisation Details'!$A$2:$A$2339,'Hospitalisation Details'!$I$2:$I$2339)</f>
        <v>R1012</v>
      </c>
      <c r="Q556" s="75">
        <f>_xlfn.XLOOKUP(A556,'Hospitalisation Details'!$A$2:$A$2339,'Hospitalisation Details'!$M$2:$M$2339)</f>
        <v>46</v>
      </c>
      <c r="R556" s="1" t="str">
        <f t="shared" si="17"/>
        <v>Middle Aged</v>
      </c>
    </row>
    <row r="557" spans="1:18" ht="15.6" x14ac:dyDescent="0.3">
      <c r="A557" s="4" t="s">
        <v>556</v>
      </c>
      <c r="B557" s="1" t="str">
        <f>_xlfn.XLOOKUP(A557,'Customer Names'!$A$2:$A$2336,'Customer Names'!$D$2:$D$2336)</f>
        <v xml:space="preserve"> Mike G</v>
      </c>
      <c r="C557" s="1">
        <f>_xlfn.XLOOKUP(A557,'Midical Examination'!$A$2:$A$2336,'Midical Examination'!$B$2:$B$2336)</f>
        <v>44.52</v>
      </c>
      <c r="D557" s="1">
        <f>_xlfn.XLOOKUP(A557,'Midical Examination'!$A$2:$A$2336,'Midical Examination'!$C$2:$C$2336)</f>
        <v>8.64</v>
      </c>
      <c r="E557" s="7" t="str">
        <f>_xlfn.XLOOKUP(A557,'Midical Examination'!$A$2:$A$2336,'Midical Examination'!$D$2:$D$2336)</f>
        <v>yes</v>
      </c>
      <c r="F557" s="7" t="str">
        <f>_xlfn.XLOOKUP(A557,'Midical Examination'!$A$2:$A$2336,'Midical Examination'!$E$2:$E$2336)</f>
        <v>No</v>
      </c>
      <c r="G557" s="7" t="str">
        <f>_xlfn.XLOOKUP(A557,'Midical Examination'!$A$2:$A$2336,'Midical Examination'!$F$2:$F$2336)</f>
        <v>Yes</v>
      </c>
      <c r="H557" s="13">
        <f>_xlfn.XLOOKUP(A557,'Midical Examination'!$A$2:$A$2336,'Midical Examination'!$G$2:$G$2336)</f>
        <v>1</v>
      </c>
      <c r="I557" s="7" t="str">
        <f>_xlfn.XLOOKUP(A557,'Midical Examination'!$A$2:$A$2336,'Midical Examination'!$H$2:$H$2336)</f>
        <v>No</v>
      </c>
      <c r="J557" s="1" t="str">
        <f>_xlfn.XLOOKUP(A557,'Midical Examination'!$A$2:$A$2336,'Midical Examination'!$I$2:$I$2336)</f>
        <v>Obesity</v>
      </c>
      <c r="K557" s="1" t="str">
        <f t="shared" si="16"/>
        <v>Diabetic</v>
      </c>
      <c r="L557" s="12">
        <f>_xlfn.XLOOKUP(A557,'Hospitalisation Details'!$A$2:$A$2339,'Hospitalisation Details'!$L$2:$L$2339)</f>
        <v>23353</v>
      </c>
      <c r="M557" s="14">
        <f>_xlfn.XLOOKUP(A557,'Hospitalisation Details'!$A$2:$A$2339,'Hospitalisation Details'!$F$2:$F$2339)</f>
        <v>17832.599999999999</v>
      </c>
      <c r="N557" s="1" t="str">
        <f>_xlfn.XLOOKUP(A557,'Hospitalisation Details'!$A$2:$A$2339,'Hospitalisation Details'!$G$2:$G$2339)</f>
        <v>tier - 1</v>
      </c>
      <c r="O557" s="1" t="str">
        <f>_xlfn.XLOOKUP(A557,'Hospitalisation Details'!$A$2:$A$2339,'Hospitalisation Details'!$H$2:$H$2339)</f>
        <v>tier - 2</v>
      </c>
      <c r="P557" s="1" t="str">
        <f>_xlfn.XLOOKUP(A557,'Hospitalisation Details'!$A$2:$A$2339,'Hospitalisation Details'!$I$2:$I$2339)</f>
        <v>R1012</v>
      </c>
      <c r="Q557" s="75">
        <f>_xlfn.XLOOKUP(A557,'Hospitalisation Details'!$A$2:$A$2339,'Hospitalisation Details'!$M$2:$M$2339)</f>
        <v>59</v>
      </c>
      <c r="R557" s="1" t="str">
        <f t="shared" si="17"/>
        <v>Middle Aged</v>
      </c>
    </row>
    <row r="558" spans="1:18" ht="15.6" x14ac:dyDescent="0.3">
      <c r="A558" s="4" t="s">
        <v>557</v>
      </c>
      <c r="B558" s="1" t="str">
        <f>_xlfn.XLOOKUP(A558,'Customer Names'!$A$2:$A$2336,'Customer Names'!$D$2:$D$2336)</f>
        <v xml:space="preserve"> Simonezitrone Sr</v>
      </c>
      <c r="C558" s="1">
        <f>_xlfn.XLOOKUP(A558,'Midical Examination'!$A$2:$A$2336,'Midical Examination'!$B$2:$B$2336)</f>
        <v>53.29</v>
      </c>
      <c r="D558" s="1">
        <f>_xlfn.XLOOKUP(A558,'Midical Examination'!$A$2:$A$2336,'Midical Examination'!$C$2:$C$2336)</f>
        <v>4.03</v>
      </c>
      <c r="E558" s="7" t="str">
        <f>_xlfn.XLOOKUP(A558,'Midical Examination'!$A$2:$A$2336,'Midical Examination'!$D$2:$D$2336)</f>
        <v>No</v>
      </c>
      <c r="F558" s="7" t="str">
        <f>_xlfn.XLOOKUP(A558,'Midical Examination'!$A$2:$A$2336,'Midical Examination'!$E$2:$E$2336)</f>
        <v>No</v>
      </c>
      <c r="G558" s="7" t="str">
        <f>_xlfn.XLOOKUP(A558,'Midical Examination'!$A$2:$A$2336,'Midical Examination'!$F$2:$F$2336)</f>
        <v>Yes</v>
      </c>
      <c r="H558" s="13">
        <f>_xlfn.XLOOKUP(A558,'Midical Examination'!$A$2:$A$2336,'Midical Examination'!$G$2:$G$2336)</f>
        <v>1</v>
      </c>
      <c r="I558" s="7" t="str">
        <f>_xlfn.XLOOKUP(A558,'Midical Examination'!$A$2:$A$2336,'Midical Examination'!$H$2:$H$2336)</f>
        <v>No</v>
      </c>
      <c r="J558" s="1" t="str">
        <f>_xlfn.XLOOKUP(A558,'Midical Examination'!$A$2:$A$2336,'Midical Examination'!$I$2:$I$2336)</f>
        <v>Obesity</v>
      </c>
      <c r="K558" s="1" t="str">
        <f t="shared" si="16"/>
        <v>Normal</v>
      </c>
      <c r="L558" s="12">
        <f>_xlfn.XLOOKUP(A558,'Hospitalisation Details'!$A$2:$A$2339,'Hospitalisation Details'!$L$2:$L$2339)</f>
        <v>29138</v>
      </c>
      <c r="M558" s="14">
        <f>_xlfn.XLOOKUP(A558,'Hospitalisation Details'!$A$2:$A$2339,'Hospitalisation Details'!$F$2:$F$2339)</f>
        <v>17779.939999999999</v>
      </c>
      <c r="N558" s="1" t="str">
        <f>_xlfn.XLOOKUP(A558,'Hospitalisation Details'!$A$2:$A$2339,'Hospitalisation Details'!$G$2:$G$2339)</f>
        <v>tier - 1</v>
      </c>
      <c r="O558" s="1" t="str">
        <f>_xlfn.XLOOKUP(A558,'Hospitalisation Details'!$A$2:$A$2339,'Hospitalisation Details'!$H$2:$H$2339)</f>
        <v>tier - 2</v>
      </c>
      <c r="P558" s="1" t="str">
        <f>_xlfn.XLOOKUP(A558,'Hospitalisation Details'!$A$2:$A$2339,'Hospitalisation Details'!$I$2:$I$2339)</f>
        <v>R1012</v>
      </c>
      <c r="Q558" s="75">
        <f>_xlfn.XLOOKUP(A558,'Hospitalisation Details'!$A$2:$A$2339,'Hospitalisation Details'!$M$2:$M$2339)</f>
        <v>43</v>
      </c>
      <c r="R558" s="1" t="str">
        <f t="shared" si="17"/>
        <v>Middle Aged</v>
      </c>
    </row>
    <row r="559" spans="1:18" ht="15.6" x14ac:dyDescent="0.3">
      <c r="A559" s="4" t="s">
        <v>558</v>
      </c>
      <c r="B559" s="1" t="str">
        <f>_xlfn.XLOOKUP(A559,'Customer Names'!$A$2:$A$2336,'Customer Names'!$D$2:$D$2336)</f>
        <v xml:space="preserve"> Nicholas</v>
      </c>
      <c r="C559" s="1">
        <f>_xlfn.XLOOKUP(A559,'Midical Examination'!$A$2:$A$2336,'Midical Examination'!$B$2:$B$2336)</f>
        <v>46.63</v>
      </c>
      <c r="D559" s="1">
        <f>_xlfn.XLOOKUP(A559,'Midical Examination'!$A$2:$A$2336,'Midical Examination'!$C$2:$C$2336)</f>
        <v>4.26</v>
      </c>
      <c r="E559" s="7" t="str">
        <f>_xlfn.XLOOKUP(A559,'Midical Examination'!$A$2:$A$2336,'Midical Examination'!$D$2:$D$2336)</f>
        <v>yes</v>
      </c>
      <c r="F559" s="7" t="str">
        <f>_xlfn.XLOOKUP(A559,'Midical Examination'!$A$2:$A$2336,'Midical Examination'!$E$2:$E$2336)</f>
        <v>No</v>
      </c>
      <c r="G559" s="7" t="str">
        <f>_xlfn.XLOOKUP(A559,'Midical Examination'!$A$2:$A$2336,'Midical Examination'!$F$2:$F$2336)</f>
        <v>No</v>
      </c>
      <c r="H559" s="13">
        <f>_xlfn.XLOOKUP(A559,'Midical Examination'!$A$2:$A$2336,'Midical Examination'!$G$2:$G$2336)</f>
        <v>2</v>
      </c>
      <c r="I559" s="7" t="str">
        <f>_xlfn.XLOOKUP(A559,'Midical Examination'!$A$2:$A$2336,'Midical Examination'!$H$2:$H$2336)</f>
        <v>No</v>
      </c>
      <c r="J559" s="1" t="str">
        <f>_xlfn.XLOOKUP(A559,'Midical Examination'!$A$2:$A$2336,'Midical Examination'!$I$2:$I$2336)</f>
        <v>Obesity</v>
      </c>
      <c r="K559" s="1" t="str">
        <f t="shared" si="16"/>
        <v>Normal</v>
      </c>
      <c r="L559" s="12">
        <f>_xlfn.XLOOKUP(A559,'Hospitalisation Details'!$A$2:$A$2339,'Hospitalisation Details'!$L$2:$L$2339)</f>
        <v>24279</v>
      </c>
      <c r="M559" s="14">
        <f>_xlfn.XLOOKUP(A559,'Hospitalisation Details'!$A$2:$A$2339,'Hospitalisation Details'!$F$2:$F$2339)</f>
        <v>17777.73</v>
      </c>
      <c r="N559" s="1" t="str">
        <f>_xlfn.XLOOKUP(A559,'Hospitalisation Details'!$A$2:$A$2339,'Hospitalisation Details'!$G$2:$G$2339)</f>
        <v>tier - 1</v>
      </c>
      <c r="O559" s="1" t="str">
        <f>_xlfn.XLOOKUP(A559,'Hospitalisation Details'!$A$2:$A$2339,'Hospitalisation Details'!$H$2:$H$2339)</f>
        <v>tier - 3</v>
      </c>
      <c r="P559" s="1" t="str">
        <f>_xlfn.XLOOKUP(A559,'Hospitalisation Details'!$A$2:$A$2339,'Hospitalisation Details'!$I$2:$I$2339)</f>
        <v>R1012</v>
      </c>
      <c r="Q559" s="75">
        <f>_xlfn.XLOOKUP(A559,'Hospitalisation Details'!$A$2:$A$2339,'Hospitalisation Details'!$M$2:$M$2339)</f>
        <v>56</v>
      </c>
      <c r="R559" s="1" t="str">
        <f t="shared" si="17"/>
        <v>Middle Aged</v>
      </c>
    </row>
    <row r="560" spans="1:18" ht="15.6" x14ac:dyDescent="0.3">
      <c r="A560" s="4" t="s">
        <v>559</v>
      </c>
      <c r="B560" s="1" t="str">
        <f>_xlfn.XLOOKUP(A560,'Customer Names'!$A$2:$A$2336,'Customer Names'!$D$2:$D$2336)</f>
        <v xml:space="preserve"> Angela M</v>
      </c>
      <c r="C560" s="1">
        <f>_xlfn.XLOOKUP(A560,'Midical Examination'!$A$2:$A$2336,'Midical Examination'!$B$2:$B$2336)</f>
        <v>28.88</v>
      </c>
      <c r="D560" s="1">
        <f>_xlfn.XLOOKUP(A560,'Midical Examination'!$A$2:$A$2336,'Midical Examination'!$C$2:$C$2336)</f>
        <v>5.35</v>
      </c>
      <c r="E560" s="7" t="str">
        <f>_xlfn.XLOOKUP(A560,'Midical Examination'!$A$2:$A$2336,'Midical Examination'!$D$2:$D$2336)</f>
        <v>No</v>
      </c>
      <c r="F560" s="7" t="str">
        <f>_xlfn.XLOOKUP(A560,'Midical Examination'!$A$2:$A$2336,'Midical Examination'!$E$2:$E$2336)</f>
        <v>No</v>
      </c>
      <c r="G560" s="7" t="str">
        <f>_xlfn.XLOOKUP(A560,'Midical Examination'!$A$2:$A$2336,'Midical Examination'!$F$2:$F$2336)</f>
        <v>Yes</v>
      </c>
      <c r="H560" s="13">
        <f>_xlfn.XLOOKUP(A560,'Midical Examination'!$A$2:$A$2336,'Midical Examination'!$G$2:$G$2336)</f>
        <v>1</v>
      </c>
      <c r="I560" s="7" t="str">
        <f>_xlfn.XLOOKUP(A560,'Midical Examination'!$A$2:$A$2336,'Midical Examination'!$H$2:$H$2336)</f>
        <v>yes</v>
      </c>
      <c r="J560" s="1" t="str">
        <f>_xlfn.XLOOKUP(A560,'Midical Examination'!$A$2:$A$2336,'Midical Examination'!$I$2:$I$2336)</f>
        <v>Overweight</v>
      </c>
      <c r="K560" s="1" t="str">
        <f t="shared" si="16"/>
        <v>Normal</v>
      </c>
      <c r="L560" s="12">
        <f>_xlfn.XLOOKUP(A560,'Hospitalisation Details'!$A$2:$A$2339,'Hospitalisation Details'!$L$2:$L$2339)</f>
        <v>37816</v>
      </c>
      <c r="M560" s="14">
        <f>_xlfn.XLOOKUP(A560,'Hospitalisation Details'!$A$2:$A$2339,'Hospitalisation Details'!$F$2:$F$2339)</f>
        <v>17748.509999999998</v>
      </c>
      <c r="N560" s="1" t="str">
        <f>_xlfn.XLOOKUP(A560,'Hospitalisation Details'!$A$2:$A$2339,'Hospitalisation Details'!$G$2:$G$2339)</f>
        <v>tier - 1</v>
      </c>
      <c r="O560" s="1" t="str">
        <f>_xlfn.XLOOKUP(A560,'Hospitalisation Details'!$A$2:$A$2339,'Hospitalisation Details'!$H$2:$H$2339)</f>
        <v>tier - 1</v>
      </c>
      <c r="P560" s="1" t="str">
        <f>_xlfn.XLOOKUP(A560,'Hospitalisation Details'!$A$2:$A$2339,'Hospitalisation Details'!$I$2:$I$2339)</f>
        <v>R1012</v>
      </c>
      <c r="Q560" s="75">
        <f>_xlfn.XLOOKUP(A560,'Hospitalisation Details'!$A$2:$A$2339,'Hospitalisation Details'!$M$2:$M$2339)</f>
        <v>19</v>
      </c>
      <c r="R560" s="1" t="str">
        <f t="shared" si="17"/>
        <v>Young</v>
      </c>
    </row>
    <row r="561" spans="1:18" ht="15.6" x14ac:dyDescent="0.3">
      <c r="A561" s="4" t="s">
        <v>560</v>
      </c>
      <c r="B561" s="1" t="str">
        <f>_xlfn.XLOOKUP(A561,'Customer Names'!$A$2:$A$2336,'Customer Names'!$D$2:$D$2336)</f>
        <v xml:space="preserve"> Oz</v>
      </c>
      <c r="C561" s="1">
        <f>_xlfn.XLOOKUP(A561,'Midical Examination'!$A$2:$A$2336,'Midical Examination'!$B$2:$B$2336)</f>
        <v>23.98</v>
      </c>
      <c r="D561" s="1">
        <f>_xlfn.XLOOKUP(A561,'Midical Examination'!$A$2:$A$2336,'Midical Examination'!$C$2:$C$2336)</f>
        <v>4.9000000000000004</v>
      </c>
      <c r="E561" s="7" t="str">
        <f>_xlfn.XLOOKUP(A561,'Midical Examination'!$A$2:$A$2336,'Midical Examination'!$D$2:$D$2336)</f>
        <v>No</v>
      </c>
      <c r="F561" s="7" t="str">
        <f>_xlfn.XLOOKUP(A561,'Midical Examination'!$A$2:$A$2336,'Midical Examination'!$E$2:$E$2336)</f>
        <v>No</v>
      </c>
      <c r="G561" s="7" t="str">
        <f>_xlfn.XLOOKUP(A561,'Midical Examination'!$A$2:$A$2336,'Midical Examination'!$F$2:$F$2336)</f>
        <v>No</v>
      </c>
      <c r="H561" s="13">
        <f>_xlfn.XLOOKUP(A561,'Midical Examination'!$A$2:$A$2336,'Midical Examination'!$G$2:$G$2336)</f>
        <v>0</v>
      </c>
      <c r="I561" s="7" t="str">
        <f>_xlfn.XLOOKUP(A561,'Midical Examination'!$A$2:$A$2336,'Midical Examination'!$H$2:$H$2336)</f>
        <v>No</v>
      </c>
      <c r="J561" s="1" t="str">
        <f>_xlfn.XLOOKUP(A561,'Midical Examination'!$A$2:$A$2336,'Midical Examination'!$I$2:$I$2336)</f>
        <v>Normal Weight</v>
      </c>
      <c r="K561" s="1" t="str">
        <f t="shared" si="16"/>
        <v>Normal</v>
      </c>
      <c r="L561" s="12">
        <f>_xlfn.XLOOKUP(A561,'Hospitalisation Details'!$A$2:$A$2339,'Hospitalisation Details'!$L$2:$L$2339)</f>
        <v>34516</v>
      </c>
      <c r="M561" s="14">
        <f>_xlfn.XLOOKUP(A561,'Hospitalisation Details'!$A$2:$A$2339,'Hospitalisation Details'!$F$2:$F$2339)</f>
        <v>17663.14</v>
      </c>
      <c r="N561" s="1" t="str">
        <f>_xlfn.XLOOKUP(A561,'Hospitalisation Details'!$A$2:$A$2339,'Hospitalisation Details'!$G$2:$G$2339)</f>
        <v>tier - 1</v>
      </c>
      <c r="O561" s="1" t="str">
        <f>_xlfn.XLOOKUP(A561,'Hospitalisation Details'!$A$2:$A$2339,'Hospitalisation Details'!$H$2:$H$2339)</f>
        <v>tier - 3</v>
      </c>
      <c r="P561" s="1" t="str">
        <f>_xlfn.XLOOKUP(A561,'Hospitalisation Details'!$A$2:$A$2339,'Hospitalisation Details'!$I$2:$I$2339)</f>
        <v>R1013</v>
      </c>
      <c r="Q561" s="75">
        <f>_xlfn.XLOOKUP(A561,'Hospitalisation Details'!$A$2:$A$2339,'Hospitalisation Details'!$M$2:$M$2339)</f>
        <v>28</v>
      </c>
      <c r="R561" s="1" t="str">
        <f t="shared" si="17"/>
        <v>Adult</v>
      </c>
    </row>
    <row r="562" spans="1:18" ht="15.6" x14ac:dyDescent="0.3">
      <c r="A562" s="4" t="s">
        <v>561</v>
      </c>
      <c r="B562" s="1" t="str">
        <f>_xlfn.XLOOKUP(A562,'Customer Names'!$A$2:$A$2336,'Customer Names'!$D$2:$D$2336)</f>
        <v xml:space="preserve"> Erin M</v>
      </c>
      <c r="C562" s="1">
        <f>_xlfn.XLOOKUP(A562,'Midical Examination'!$A$2:$A$2336,'Midical Examination'!$B$2:$B$2336)</f>
        <v>23.65</v>
      </c>
      <c r="D562" s="1">
        <f>_xlfn.XLOOKUP(A562,'Midical Examination'!$A$2:$A$2336,'Midical Examination'!$C$2:$C$2336)</f>
        <v>4.5</v>
      </c>
      <c r="E562" s="7" t="str">
        <f>_xlfn.XLOOKUP(A562,'Midical Examination'!$A$2:$A$2336,'Midical Examination'!$D$2:$D$2336)</f>
        <v>No</v>
      </c>
      <c r="F562" s="7" t="str">
        <f>_xlfn.XLOOKUP(A562,'Midical Examination'!$A$2:$A$2336,'Midical Examination'!$E$2:$E$2336)</f>
        <v>No</v>
      </c>
      <c r="G562" s="7" t="str">
        <f>_xlfn.XLOOKUP(A562,'Midical Examination'!$A$2:$A$2336,'Midical Examination'!$F$2:$F$2336)</f>
        <v>No</v>
      </c>
      <c r="H562" s="13">
        <f>_xlfn.XLOOKUP(A562,'Midical Examination'!$A$2:$A$2336,'Midical Examination'!$G$2:$G$2336)</f>
        <v>0</v>
      </c>
      <c r="I562" s="7" t="str">
        <f>_xlfn.XLOOKUP(A562,'Midical Examination'!$A$2:$A$2336,'Midical Examination'!$H$2:$H$2336)</f>
        <v>No</v>
      </c>
      <c r="J562" s="1" t="str">
        <f>_xlfn.XLOOKUP(A562,'Midical Examination'!$A$2:$A$2336,'Midical Examination'!$I$2:$I$2336)</f>
        <v>Normal Weight</v>
      </c>
      <c r="K562" s="1" t="str">
        <f t="shared" si="16"/>
        <v>Normal</v>
      </c>
      <c r="L562" s="12">
        <f>_xlfn.XLOOKUP(A562,'Hospitalisation Details'!$A$2:$A$2339,'Hospitalisation Details'!$L$2:$L$2339)</f>
        <v>33171</v>
      </c>
      <c r="M562" s="14">
        <f>_xlfn.XLOOKUP(A562,'Hospitalisation Details'!$A$2:$A$2339,'Hospitalisation Details'!$F$2:$F$2339)</f>
        <v>17626.240000000002</v>
      </c>
      <c r="N562" s="1" t="str">
        <f>_xlfn.XLOOKUP(A562,'Hospitalisation Details'!$A$2:$A$2339,'Hospitalisation Details'!$G$2:$G$2339)</f>
        <v>tier - 1</v>
      </c>
      <c r="O562" s="1" t="str">
        <f>_xlfn.XLOOKUP(A562,'Hospitalisation Details'!$A$2:$A$2339,'Hospitalisation Details'!$H$2:$H$2339)</f>
        <v>tier - 3</v>
      </c>
      <c r="P562" s="1" t="str">
        <f>_xlfn.XLOOKUP(A562,'Hospitalisation Details'!$A$2:$A$2339,'Hospitalisation Details'!$I$2:$I$2339)</f>
        <v>R1013</v>
      </c>
      <c r="Q562" s="75">
        <f>_xlfn.XLOOKUP(A562,'Hospitalisation Details'!$A$2:$A$2339,'Hospitalisation Details'!$M$2:$M$2339)</f>
        <v>32</v>
      </c>
      <c r="R562" s="1" t="str">
        <f t="shared" si="17"/>
        <v>Adult</v>
      </c>
    </row>
    <row r="563" spans="1:18" ht="15.6" x14ac:dyDescent="0.3">
      <c r="A563" s="4" t="s">
        <v>562</v>
      </c>
      <c r="B563" s="1" t="str">
        <f>_xlfn.XLOOKUP(A563,'Customer Names'!$A$2:$A$2336,'Customer Names'!$D$2:$D$2336)</f>
        <v xml:space="preserve"> Bobby E</v>
      </c>
      <c r="C563" s="1">
        <f>_xlfn.XLOOKUP(A563,'Midical Examination'!$A$2:$A$2336,'Midical Examination'!$B$2:$B$2336)</f>
        <v>49.09</v>
      </c>
      <c r="D563" s="1">
        <f>_xlfn.XLOOKUP(A563,'Midical Examination'!$A$2:$A$2336,'Midical Examination'!$C$2:$C$2336)</f>
        <v>8.3800000000000008</v>
      </c>
      <c r="E563" s="7" t="str">
        <f>_xlfn.XLOOKUP(A563,'Midical Examination'!$A$2:$A$2336,'Midical Examination'!$D$2:$D$2336)</f>
        <v>yes</v>
      </c>
      <c r="F563" s="7" t="str">
        <f>_xlfn.XLOOKUP(A563,'Midical Examination'!$A$2:$A$2336,'Midical Examination'!$E$2:$E$2336)</f>
        <v>No</v>
      </c>
      <c r="G563" s="7" t="str">
        <f>_xlfn.XLOOKUP(A563,'Midical Examination'!$A$2:$A$2336,'Midical Examination'!$F$2:$F$2336)</f>
        <v>No</v>
      </c>
      <c r="H563" s="13">
        <f>_xlfn.XLOOKUP(A563,'Midical Examination'!$A$2:$A$2336,'Midical Examination'!$G$2:$G$2336)</f>
        <v>2</v>
      </c>
      <c r="I563" s="7" t="str">
        <f>_xlfn.XLOOKUP(A563,'Midical Examination'!$A$2:$A$2336,'Midical Examination'!$H$2:$H$2336)</f>
        <v>No</v>
      </c>
      <c r="J563" s="1" t="str">
        <f>_xlfn.XLOOKUP(A563,'Midical Examination'!$A$2:$A$2336,'Midical Examination'!$I$2:$I$2336)</f>
        <v>Obesity</v>
      </c>
      <c r="K563" s="1" t="str">
        <f t="shared" si="16"/>
        <v>Diabetic</v>
      </c>
      <c r="L563" s="12">
        <f>_xlfn.XLOOKUP(A563,'Hospitalisation Details'!$A$2:$A$2339,'Hospitalisation Details'!$L$2:$L$2339)</f>
        <v>25775</v>
      </c>
      <c r="M563" s="14">
        <f>_xlfn.XLOOKUP(A563,'Hospitalisation Details'!$A$2:$A$2339,'Hospitalisation Details'!$F$2:$F$2339)</f>
        <v>17584.72</v>
      </c>
      <c r="N563" s="1" t="str">
        <f>_xlfn.XLOOKUP(A563,'Hospitalisation Details'!$A$2:$A$2339,'Hospitalisation Details'!$G$2:$G$2339)</f>
        <v>tier - 1</v>
      </c>
      <c r="O563" s="1" t="str">
        <f>_xlfn.XLOOKUP(A563,'Hospitalisation Details'!$A$2:$A$2339,'Hospitalisation Details'!$H$2:$H$2339)</f>
        <v>tier - 3</v>
      </c>
      <c r="P563" s="1" t="str">
        <f>_xlfn.XLOOKUP(A563,'Hospitalisation Details'!$A$2:$A$2339,'Hospitalisation Details'!$I$2:$I$2339)</f>
        <v>R1012</v>
      </c>
      <c r="Q563" s="75">
        <f>_xlfn.XLOOKUP(A563,'Hospitalisation Details'!$A$2:$A$2339,'Hospitalisation Details'!$M$2:$M$2339)</f>
        <v>52</v>
      </c>
      <c r="R563" s="1" t="str">
        <f t="shared" si="17"/>
        <v>Middle Aged</v>
      </c>
    </row>
    <row r="564" spans="1:18" ht="15.6" x14ac:dyDescent="0.3">
      <c r="A564" s="4" t="s">
        <v>563</v>
      </c>
      <c r="B564" s="1" t="str">
        <f>_xlfn.XLOOKUP(A564,'Customer Names'!$A$2:$A$2336,'Customer Names'!$D$2:$D$2336)</f>
        <v xml:space="preserve"> Daniel P</v>
      </c>
      <c r="C564" s="1">
        <f>_xlfn.XLOOKUP(A564,'Midical Examination'!$A$2:$A$2336,'Midical Examination'!$B$2:$B$2336)</f>
        <v>28.024999999999999</v>
      </c>
      <c r="D564" s="1">
        <f>_xlfn.XLOOKUP(A564,'Midical Examination'!$A$2:$A$2336,'Midical Examination'!$C$2:$C$2336)</f>
        <v>7.03</v>
      </c>
      <c r="E564" s="7" t="str">
        <f>_xlfn.XLOOKUP(A564,'Midical Examination'!$A$2:$A$2336,'Midical Examination'!$D$2:$D$2336)</f>
        <v>No</v>
      </c>
      <c r="F564" s="7" t="str">
        <f>_xlfn.XLOOKUP(A564,'Midical Examination'!$A$2:$A$2336,'Midical Examination'!$E$2:$E$2336)</f>
        <v>No</v>
      </c>
      <c r="G564" s="7" t="str">
        <f>_xlfn.XLOOKUP(A564,'Midical Examination'!$A$2:$A$2336,'Midical Examination'!$F$2:$F$2336)</f>
        <v>No</v>
      </c>
      <c r="H564" s="13">
        <f>_xlfn.XLOOKUP(A564,'Midical Examination'!$A$2:$A$2336,'Midical Examination'!$G$2:$G$2336)</f>
        <v>0</v>
      </c>
      <c r="I564" s="7" t="str">
        <f>_xlfn.XLOOKUP(A564,'Midical Examination'!$A$2:$A$2336,'Midical Examination'!$H$2:$H$2336)</f>
        <v>yes</v>
      </c>
      <c r="J564" s="1" t="str">
        <f>_xlfn.XLOOKUP(A564,'Midical Examination'!$A$2:$A$2336,'Midical Examination'!$I$2:$I$2336)</f>
        <v>Overweight</v>
      </c>
      <c r="K564" s="1" t="str">
        <f t="shared" si="16"/>
        <v>Diabetic</v>
      </c>
      <c r="L564" s="12">
        <f>_xlfn.XLOOKUP(A564,'Hospitalisation Details'!$A$2:$A$2339,'Hospitalisation Details'!$L$2:$L$2339)</f>
        <v>37493</v>
      </c>
      <c r="M564" s="14">
        <f>_xlfn.XLOOKUP(A564,'Hospitalisation Details'!$A$2:$A$2339,'Hospitalisation Details'!$F$2:$F$2339)</f>
        <v>17560.38</v>
      </c>
      <c r="N564" s="1" t="str">
        <f>_xlfn.XLOOKUP(A564,'Hospitalisation Details'!$A$2:$A$2339,'Hospitalisation Details'!$G$2:$G$2339)</f>
        <v>tier - 1</v>
      </c>
      <c r="O564" s="1" t="str">
        <f>_xlfn.XLOOKUP(A564,'Hospitalisation Details'!$A$2:$A$2339,'Hospitalisation Details'!$H$2:$H$2339)</f>
        <v>tier - 1</v>
      </c>
      <c r="P564" s="1" t="str">
        <f>_xlfn.XLOOKUP(A564,'Hospitalisation Details'!$A$2:$A$2339,'Hospitalisation Details'!$I$2:$I$2339)</f>
        <v>R1012</v>
      </c>
      <c r="Q564" s="75">
        <f>_xlfn.XLOOKUP(A564,'Hospitalisation Details'!$A$2:$A$2339,'Hospitalisation Details'!$M$2:$M$2339)</f>
        <v>20</v>
      </c>
      <c r="R564" s="1" t="str">
        <f t="shared" si="17"/>
        <v>Adult</v>
      </c>
    </row>
    <row r="565" spans="1:18" ht="15.6" x14ac:dyDescent="0.3">
      <c r="A565" s="4" t="s">
        <v>564</v>
      </c>
      <c r="B565" s="1" t="str">
        <f>_xlfn.XLOOKUP(A565,'Customer Names'!$A$2:$A$2336,'Customer Names'!$D$2:$D$2336)</f>
        <v xml:space="preserve"> Marie E</v>
      </c>
      <c r="C565" s="1">
        <f>_xlfn.XLOOKUP(A565,'Midical Examination'!$A$2:$A$2336,'Midical Examination'!$B$2:$B$2336)</f>
        <v>43.32</v>
      </c>
      <c r="D565" s="1">
        <f>_xlfn.XLOOKUP(A565,'Midical Examination'!$A$2:$A$2336,'Midical Examination'!$C$2:$C$2336)</f>
        <v>8.75</v>
      </c>
      <c r="E565" s="7" t="str">
        <f>_xlfn.XLOOKUP(A565,'Midical Examination'!$A$2:$A$2336,'Midical Examination'!$D$2:$D$2336)</f>
        <v>yes</v>
      </c>
      <c r="F565" s="7" t="str">
        <f>_xlfn.XLOOKUP(A565,'Midical Examination'!$A$2:$A$2336,'Midical Examination'!$E$2:$E$2336)</f>
        <v>No</v>
      </c>
      <c r="G565" s="7" t="str">
        <f>_xlfn.XLOOKUP(A565,'Midical Examination'!$A$2:$A$2336,'Midical Examination'!$F$2:$F$2336)</f>
        <v>Yes</v>
      </c>
      <c r="H565" s="13">
        <f>_xlfn.XLOOKUP(A565,'Midical Examination'!$A$2:$A$2336,'Midical Examination'!$G$2:$G$2336)</f>
        <v>1</v>
      </c>
      <c r="I565" s="7" t="str">
        <f>_xlfn.XLOOKUP(A565,'Midical Examination'!$A$2:$A$2336,'Midical Examination'!$H$2:$H$2336)</f>
        <v>No</v>
      </c>
      <c r="J565" s="1" t="str">
        <f>_xlfn.XLOOKUP(A565,'Midical Examination'!$A$2:$A$2336,'Midical Examination'!$I$2:$I$2336)</f>
        <v>Obesity</v>
      </c>
      <c r="K565" s="1" t="str">
        <f t="shared" si="16"/>
        <v>Diabetic</v>
      </c>
      <c r="L565" s="12">
        <f>_xlfn.XLOOKUP(A565,'Hospitalisation Details'!$A$2:$A$2339,'Hospitalisation Details'!$L$2:$L$2339)</f>
        <v>23331</v>
      </c>
      <c r="M565" s="14">
        <f>_xlfn.XLOOKUP(A565,'Hospitalisation Details'!$A$2:$A$2339,'Hospitalisation Details'!$F$2:$F$2339)</f>
        <v>17556.88</v>
      </c>
      <c r="N565" s="1" t="str">
        <f>_xlfn.XLOOKUP(A565,'Hospitalisation Details'!$A$2:$A$2339,'Hospitalisation Details'!$G$2:$G$2339)</f>
        <v>tier - 1</v>
      </c>
      <c r="O565" s="1" t="str">
        <f>_xlfn.XLOOKUP(A565,'Hospitalisation Details'!$A$2:$A$2339,'Hospitalisation Details'!$H$2:$H$2339)</f>
        <v>tier - 2</v>
      </c>
      <c r="P565" s="1" t="str">
        <f>_xlfn.XLOOKUP(A565,'Hospitalisation Details'!$A$2:$A$2339,'Hospitalisation Details'!$I$2:$I$2339)</f>
        <v>R1012</v>
      </c>
      <c r="Q565" s="75">
        <f>_xlfn.XLOOKUP(A565,'Hospitalisation Details'!$A$2:$A$2339,'Hospitalisation Details'!$M$2:$M$2339)</f>
        <v>59</v>
      </c>
      <c r="R565" s="1" t="str">
        <f t="shared" si="17"/>
        <v>Middle Aged</v>
      </c>
    </row>
    <row r="566" spans="1:18" ht="15.6" x14ac:dyDescent="0.3">
      <c r="A566" s="4" t="s">
        <v>565</v>
      </c>
      <c r="B566" s="1" t="str">
        <f>_xlfn.XLOOKUP(A566,'Customer Names'!$A$2:$A$2336,'Customer Names'!$D$2:$D$2336)</f>
        <v xml:space="preserve"> Katie</v>
      </c>
      <c r="C566" s="1">
        <f>_xlfn.XLOOKUP(A566,'Midical Examination'!$A$2:$A$2336,'Midical Examination'!$B$2:$B$2336)</f>
        <v>45.92</v>
      </c>
      <c r="D566" s="1">
        <f>_xlfn.XLOOKUP(A566,'Midical Examination'!$A$2:$A$2336,'Midical Examination'!$C$2:$C$2336)</f>
        <v>9.51</v>
      </c>
      <c r="E566" s="7" t="str">
        <f>_xlfn.XLOOKUP(A566,'Midical Examination'!$A$2:$A$2336,'Midical Examination'!$D$2:$D$2336)</f>
        <v>No</v>
      </c>
      <c r="F566" s="7" t="str">
        <f>_xlfn.XLOOKUP(A566,'Midical Examination'!$A$2:$A$2336,'Midical Examination'!$E$2:$E$2336)</f>
        <v>No</v>
      </c>
      <c r="G566" s="7" t="str">
        <f>_xlfn.XLOOKUP(A566,'Midical Examination'!$A$2:$A$2336,'Midical Examination'!$F$2:$F$2336)</f>
        <v>No</v>
      </c>
      <c r="H566" s="13">
        <f>_xlfn.XLOOKUP(A566,'Midical Examination'!$A$2:$A$2336,'Midical Examination'!$G$2:$G$2336)</f>
        <v>0</v>
      </c>
      <c r="I566" s="7" t="str">
        <f>_xlfn.XLOOKUP(A566,'Midical Examination'!$A$2:$A$2336,'Midical Examination'!$H$2:$H$2336)</f>
        <v>No</v>
      </c>
      <c r="J566" s="1" t="str">
        <f>_xlfn.XLOOKUP(A566,'Midical Examination'!$A$2:$A$2336,'Midical Examination'!$I$2:$I$2336)</f>
        <v>Obesity</v>
      </c>
      <c r="K566" s="1" t="str">
        <f t="shared" si="16"/>
        <v>Diabetic</v>
      </c>
      <c r="L566" s="12">
        <f>_xlfn.XLOOKUP(A566,'Hospitalisation Details'!$A$2:$A$2339,'Hospitalisation Details'!$L$2:$L$2339)</f>
        <v>25031</v>
      </c>
      <c r="M566" s="14">
        <f>_xlfn.XLOOKUP(A566,'Hospitalisation Details'!$A$2:$A$2339,'Hospitalisation Details'!$F$2:$F$2339)</f>
        <v>17507.47</v>
      </c>
      <c r="N566" s="1" t="str">
        <f>_xlfn.XLOOKUP(A566,'Hospitalisation Details'!$A$2:$A$2339,'Hospitalisation Details'!$G$2:$G$2339)</f>
        <v>tier - 1</v>
      </c>
      <c r="O566" s="1" t="str">
        <f>_xlfn.XLOOKUP(A566,'Hospitalisation Details'!$A$2:$A$2339,'Hospitalisation Details'!$H$2:$H$2339)</f>
        <v>tier - 1</v>
      </c>
      <c r="P566" s="1" t="str">
        <f>_xlfn.XLOOKUP(A566,'Hospitalisation Details'!$A$2:$A$2339,'Hospitalisation Details'!$I$2:$I$2339)</f>
        <v>R1026</v>
      </c>
      <c r="Q566" s="75">
        <f>_xlfn.XLOOKUP(A566,'Hospitalisation Details'!$A$2:$A$2339,'Hospitalisation Details'!$M$2:$M$2339)</f>
        <v>54</v>
      </c>
      <c r="R566" s="1" t="str">
        <f t="shared" si="17"/>
        <v>Middle Aged</v>
      </c>
    </row>
    <row r="567" spans="1:18" ht="15.6" x14ac:dyDescent="0.3">
      <c r="A567" s="4" t="s">
        <v>566</v>
      </c>
      <c r="B567" s="1" t="str">
        <f>_xlfn.XLOOKUP(A567,'Customer Names'!$A$2:$A$2336,'Customer Names'!$D$2:$D$2336)</f>
        <v xml:space="preserve"> Eric D</v>
      </c>
      <c r="C567" s="1">
        <f>_xlfn.XLOOKUP(A567,'Midical Examination'!$A$2:$A$2336,'Midical Examination'!$B$2:$B$2336)</f>
        <v>44.03</v>
      </c>
      <c r="D567" s="1">
        <f>_xlfn.XLOOKUP(A567,'Midical Examination'!$A$2:$A$2336,'Midical Examination'!$C$2:$C$2336)</f>
        <v>9.36</v>
      </c>
      <c r="E567" s="7" t="str">
        <f>_xlfn.XLOOKUP(A567,'Midical Examination'!$A$2:$A$2336,'Midical Examination'!$D$2:$D$2336)</f>
        <v>No</v>
      </c>
      <c r="F567" s="7" t="str">
        <f>_xlfn.XLOOKUP(A567,'Midical Examination'!$A$2:$A$2336,'Midical Examination'!$E$2:$E$2336)</f>
        <v>No</v>
      </c>
      <c r="G567" s="7" t="str">
        <f>_xlfn.XLOOKUP(A567,'Midical Examination'!$A$2:$A$2336,'Midical Examination'!$F$2:$F$2336)</f>
        <v>No</v>
      </c>
      <c r="H567" s="13">
        <f>_xlfn.XLOOKUP(A567,'Midical Examination'!$A$2:$A$2336,'Midical Examination'!$G$2:$G$2336)</f>
        <v>0</v>
      </c>
      <c r="I567" s="7" t="str">
        <f>_xlfn.XLOOKUP(A567,'Midical Examination'!$A$2:$A$2336,'Midical Examination'!$H$2:$H$2336)</f>
        <v>No</v>
      </c>
      <c r="J567" s="1" t="str">
        <f>_xlfn.XLOOKUP(A567,'Midical Examination'!$A$2:$A$2336,'Midical Examination'!$I$2:$I$2336)</f>
        <v>Obesity</v>
      </c>
      <c r="K567" s="1" t="str">
        <f t="shared" si="16"/>
        <v>Diabetic</v>
      </c>
      <c r="L567" s="12">
        <f>_xlfn.XLOOKUP(A567,'Hospitalisation Details'!$A$2:$A$2339,'Hospitalisation Details'!$L$2:$L$2339)</f>
        <v>23909</v>
      </c>
      <c r="M567" s="14">
        <f>_xlfn.XLOOKUP(A567,'Hospitalisation Details'!$A$2:$A$2339,'Hospitalisation Details'!$F$2:$F$2339)</f>
        <v>17505.650000000001</v>
      </c>
      <c r="N567" s="1" t="str">
        <f>_xlfn.XLOOKUP(A567,'Hospitalisation Details'!$A$2:$A$2339,'Hospitalisation Details'!$G$2:$G$2339)</f>
        <v>tier - 1</v>
      </c>
      <c r="O567" s="1" t="str">
        <f>_xlfn.XLOOKUP(A567,'Hospitalisation Details'!$A$2:$A$2339,'Hospitalisation Details'!$H$2:$H$2339)</f>
        <v>tier - 2</v>
      </c>
      <c r="P567" s="1" t="str">
        <f>_xlfn.XLOOKUP(A567,'Hospitalisation Details'!$A$2:$A$2339,'Hospitalisation Details'!$I$2:$I$2339)</f>
        <v>R1023</v>
      </c>
      <c r="Q567" s="75">
        <f>_xlfn.XLOOKUP(A567,'Hospitalisation Details'!$A$2:$A$2339,'Hospitalisation Details'!$M$2:$M$2339)</f>
        <v>57</v>
      </c>
      <c r="R567" s="1" t="str">
        <f t="shared" si="17"/>
        <v>Middle Aged</v>
      </c>
    </row>
    <row r="568" spans="1:18" ht="15.6" x14ac:dyDescent="0.3">
      <c r="A568" s="4" t="s">
        <v>567</v>
      </c>
      <c r="B568" s="1" t="str">
        <f>_xlfn.XLOOKUP(A568,'Customer Names'!$A$2:$A$2336,'Customer Names'!$D$2:$D$2336)</f>
        <v xml:space="preserve"> Tara</v>
      </c>
      <c r="C568" s="1">
        <f>_xlfn.XLOOKUP(A568,'Midical Examination'!$A$2:$A$2336,'Midical Examination'!$B$2:$B$2336)</f>
        <v>24.6</v>
      </c>
      <c r="D568" s="1">
        <f>_xlfn.XLOOKUP(A568,'Midical Examination'!$A$2:$A$2336,'Midical Examination'!$C$2:$C$2336)</f>
        <v>4.8099999999999996</v>
      </c>
      <c r="E568" s="7" t="str">
        <f>_xlfn.XLOOKUP(A568,'Midical Examination'!$A$2:$A$2336,'Midical Examination'!$D$2:$D$2336)</f>
        <v>No</v>
      </c>
      <c r="F568" s="7" t="str">
        <f>_xlfn.XLOOKUP(A568,'Midical Examination'!$A$2:$A$2336,'Midical Examination'!$E$2:$E$2336)</f>
        <v>No</v>
      </c>
      <c r="G568" s="7" t="str">
        <f>_xlfn.XLOOKUP(A568,'Midical Examination'!$A$2:$A$2336,'Midical Examination'!$F$2:$F$2336)</f>
        <v>No</v>
      </c>
      <c r="H568" s="13">
        <f>_xlfn.XLOOKUP(A568,'Midical Examination'!$A$2:$A$2336,'Midical Examination'!$G$2:$G$2336)</f>
        <v>0</v>
      </c>
      <c r="I568" s="7" t="str">
        <f>_xlfn.XLOOKUP(A568,'Midical Examination'!$A$2:$A$2336,'Midical Examination'!$H$2:$H$2336)</f>
        <v>yes</v>
      </c>
      <c r="J568" s="1" t="str">
        <f>_xlfn.XLOOKUP(A568,'Midical Examination'!$A$2:$A$2336,'Midical Examination'!$I$2:$I$2336)</f>
        <v>Normal Weight</v>
      </c>
      <c r="K568" s="1" t="str">
        <f t="shared" si="16"/>
        <v>Normal</v>
      </c>
      <c r="L568" s="12">
        <f>_xlfn.XLOOKUP(A568,'Hospitalisation Details'!$A$2:$A$2339,'Hospitalisation Details'!$L$2:$L$2339)</f>
        <v>33236</v>
      </c>
      <c r="M568" s="14">
        <f>_xlfn.XLOOKUP(A568,'Hospitalisation Details'!$A$2:$A$2339,'Hospitalisation Details'!$F$2:$F$2339)</f>
        <v>17496.310000000001</v>
      </c>
      <c r="N568" s="1" t="str">
        <f>_xlfn.XLOOKUP(A568,'Hospitalisation Details'!$A$2:$A$2339,'Hospitalisation Details'!$G$2:$G$2339)</f>
        <v>tier - 1</v>
      </c>
      <c r="O568" s="1" t="str">
        <f>_xlfn.XLOOKUP(A568,'Hospitalisation Details'!$A$2:$A$2339,'Hospitalisation Details'!$H$2:$H$2339)</f>
        <v>tier - 2</v>
      </c>
      <c r="P568" s="1" t="str">
        <f>_xlfn.XLOOKUP(A568,'Hospitalisation Details'!$A$2:$A$2339,'Hospitalisation Details'!$I$2:$I$2339)</f>
        <v>R1011</v>
      </c>
      <c r="Q568" s="75">
        <f>_xlfn.XLOOKUP(A568,'Hospitalisation Details'!$A$2:$A$2339,'Hospitalisation Details'!$M$2:$M$2339)</f>
        <v>32</v>
      </c>
      <c r="R568" s="1" t="str">
        <f t="shared" si="17"/>
        <v>Adult</v>
      </c>
    </row>
    <row r="569" spans="1:18" ht="15.6" x14ac:dyDescent="0.3">
      <c r="A569" s="4" t="s">
        <v>568</v>
      </c>
      <c r="B569" s="1" t="str">
        <f>_xlfn.XLOOKUP(A569,'Customer Names'!$A$2:$A$2336,'Customer Names'!$D$2:$D$2336)</f>
        <v xml:space="preserve"> Haley L</v>
      </c>
      <c r="C569" s="1">
        <f>_xlfn.XLOOKUP(A569,'Midical Examination'!$A$2:$A$2336,'Midical Examination'!$B$2:$B$2336)</f>
        <v>49.15</v>
      </c>
      <c r="D569" s="1">
        <f>_xlfn.XLOOKUP(A569,'Midical Examination'!$A$2:$A$2336,'Midical Examination'!$C$2:$C$2336)</f>
        <v>8.08</v>
      </c>
      <c r="E569" s="7" t="str">
        <f>_xlfn.XLOOKUP(A569,'Midical Examination'!$A$2:$A$2336,'Midical Examination'!$D$2:$D$2336)</f>
        <v>No</v>
      </c>
      <c r="F569" s="7" t="str">
        <f>_xlfn.XLOOKUP(A569,'Midical Examination'!$A$2:$A$2336,'Midical Examination'!$E$2:$E$2336)</f>
        <v>No</v>
      </c>
      <c r="G569" s="7" t="str">
        <f>_xlfn.XLOOKUP(A569,'Midical Examination'!$A$2:$A$2336,'Midical Examination'!$F$2:$F$2336)</f>
        <v>No</v>
      </c>
      <c r="H569" s="13">
        <f>_xlfn.XLOOKUP(A569,'Midical Examination'!$A$2:$A$2336,'Midical Examination'!$G$2:$G$2336)</f>
        <v>0</v>
      </c>
      <c r="I569" s="7" t="str">
        <f>_xlfn.XLOOKUP(A569,'Midical Examination'!$A$2:$A$2336,'Midical Examination'!$H$2:$H$2336)</f>
        <v>No</v>
      </c>
      <c r="J569" s="1" t="str">
        <f>_xlfn.XLOOKUP(A569,'Midical Examination'!$A$2:$A$2336,'Midical Examination'!$I$2:$I$2336)</f>
        <v>Obesity</v>
      </c>
      <c r="K569" s="1" t="str">
        <f t="shared" si="16"/>
        <v>Diabetic</v>
      </c>
      <c r="L569" s="12">
        <f>_xlfn.XLOOKUP(A569,'Hospitalisation Details'!$A$2:$A$2339,'Hospitalisation Details'!$L$2:$L$2339)</f>
        <v>26092</v>
      </c>
      <c r="M569" s="14">
        <f>_xlfn.XLOOKUP(A569,'Hospitalisation Details'!$A$2:$A$2339,'Hospitalisation Details'!$F$2:$F$2339)</f>
        <v>17479.53</v>
      </c>
      <c r="N569" s="1" t="str">
        <f>_xlfn.XLOOKUP(A569,'Hospitalisation Details'!$A$2:$A$2339,'Hospitalisation Details'!$G$2:$G$2339)</f>
        <v>tier - 1</v>
      </c>
      <c r="O569" s="1" t="str">
        <f>_xlfn.XLOOKUP(A569,'Hospitalisation Details'!$A$2:$A$2339,'Hospitalisation Details'!$H$2:$H$2339)</f>
        <v>tier - 1</v>
      </c>
      <c r="P569" s="1" t="str">
        <f>_xlfn.XLOOKUP(A569,'Hospitalisation Details'!$A$2:$A$2339,'Hospitalisation Details'!$I$2:$I$2339)</f>
        <v>R1012</v>
      </c>
      <c r="Q569" s="75">
        <f>_xlfn.XLOOKUP(A569,'Hospitalisation Details'!$A$2:$A$2339,'Hospitalisation Details'!$M$2:$M$2339)</f>
        <v>52</v>
      </c>
      <c r="R569" s="1" t="str">
        <f t="shared" si="17"/>
        <v>Middle Aged</v>
      </c>
    </row>
    <row r="570" spans="1:18" ht="15.6" x14ac:dyDescent="0.3">
      <c r="A570" s="4" t="s">
        <v>569</v>
      </c>
      <c r="B570" s="1" t="str">
        <f>_xlfn.XLOOKUP(A570,'Customer Names'!$A$2:$A$2336,'Customer Names'!$D$2:$D$2336)</f>
        <v xml:space="preserve"> Kayla B</v>
      </c>
      <c r="C570" s="1">
        <f>_xlfn.XLOOKUP(A570,'Midical Examination'!$A$2:$A$2336,'Midical Examination'!$B$2:$B$2336)</f>
        <v>28.31</v>
      </c>
      <c r="D570" s="1">
        <f>_xlfn.XLOOKUP(A570,'Midical Examination'!$A$2:$A$2336,'Midical Examination'!$C$2:$C$2336)</f>
        <v>6.29</v>
      </c>
      <c r="E570" s="7" t="str">
        <f>_xlfn.XLOOKUP(A570,'Midical Examination'!$A$2:$A$2336,'Midical Examination'!$D$2:$D$2336)</f>
        <v>No</v>
      </c>
      <c r="F570" s="7" t="str">
        <f>_xlfn.XLOOKUP(A570,'Midical Examination'!$A$2:$A$2336,'Midical Examination'!$E$2:$E$2336)</f>
        <v>No</v>
      </c>
      <c r="G570" s="7" t="str">
        <f>_xlfn.XLOOKUP(A570,'Midical Examination'!$A$2:$A$2336,'Midical Examination'!$F$2:$F$2336)</f>
        <v>Yes</v>
      </c>
      <c r="H570" s="13">
        <f>_xlfn.XLOOKUP(A570,'Midical Examination'!$A$2:$A$2336,'Midical Examination'!$G$2:$G$2336)</f>
        <v>1</v>
      </c>
      <c r="I570" s="7" t="str">
        <f>_xlfn.XLOOKUP(A570,'Midical Examination'!$A$2:$A$2336,'Midical Examination'!$H$2:$H$2336)</f>
        <v>yes</v>
      </c>
      <c r="J570" s="1" t="str">
        <f>_xlfn.XLOOKUP(A570,'Midical Examination'!$A$2:$A$2336,'Midical Examination'!$I$2:$I$2336)</f>
        <v>Overweight</v>
      </c>
      <c r="K570" s="1" t="str">
        <f t="shared" si="16"/>
        <v>Pre-Diabetic</v>
      </c>
      <c r="L570" s="12">
        <f>_xlfn.XLOOKUP(A570,'Hospitalisation Details'!$A$2:$A$2339,'Hospitalisation Details'!$L$2:$L$2339)</f>
        <v>37927</v>
      </c>
      <c r="M570" s="14">
        <f>_xlfn.XLOOKUP(A570,'Hospitalisation Details'!$A$2:$A$2339,'Hospitalisation Details'!$F$2:$F$2339)</f>
        <v>17468.98</v>
      </c>
      <c r="N570" s="1" t="str">
        <f>_xlfn.XLOOKUP(A570,'Hospitalisation Details'!$A$2:$A$2339,'Hospitalisation Details'!$G$2:$G$2339)</f>
        <v>tier - 2</v>
      </c>
      <c r="O570" s="1" t="str">
        <f>_xlfn.XLOOKUP(A570,'Hospitalisation Details'!$A$2:$A$2339,'Hospitalisation Details'!$H$2:$H$2339)</f>
        <v>tier - 1</v>
      </c>
      <c r="P570" s="1" t="str">
        <f>_xlfn.XLOOKUP(A570,'Hospitalisation Details'!$A$2:$A$2339,'Hospitalisation Details'!$I$2:$I$2339)</f>
        <v>R1012</v>
      </c>
      <c r="Q570" s="75">
        <f>_xlfn.XLOOKUP(A570,'Hospitalisation Details'!$A$2:$A$2339,'Hospitalisation Details'!$M$2:$M$2339)</f>
        <v>19</v>
      </c>
      <c r="R570" s="1" t="str">
        <f t="shared" si="17"/>
        <v>Young</v>
      </c>
    </row>
    <row r="571" spans="1:18" ht="15.6" x14ac:dyDescent="0.3">
      <c r="A571" s="4" t="s">
        <v>570</v>
      </c>
      <c r="B571" s="1" t="str">
        <f>_xlfn.XLOOKUP(A571,'Customer Names'!$A$2:$A$2336,'Customer Names'!$D$2:$D$2336)</f>
        <v xml:space="preserve"> Mark D</v>
      </c>
      <c r="C571" s="1">
        <f>_xlfn.XLOOKUP(A571,'Midical Examination'!$A$2:$A$2336,'Midical Examination'!$B$2:$B$2336)</f>
        <v>22.99</v>
      </c>
      <c r="D571" s="1">
        <f>_xlfn.XLOOKUP(A571,'Midical Examination'!$A$2:$A$2336,'Midical Examination'!$C$2:$C$2336)</f>
        <v>6.29</v>
      </c>
      <c r="E571" s="7" t="str">
        <f>_xlfn.XLOOKUP(A571,'Midical Examination'!$A$2:$A$2336,'Midical Examination'!$D$2:$D$2336)</f>
        <v>No</v>
      </c>
      <c r="F571" s="7" t="str">
        <f>_xlfn.XLOOKUP(A571,'Midical Examination'!$A$2:$A$2336,'Midical Examination'!$E$2:$E$2336)</f>
        <v>No</v>
      </c>
      <c r="G571" s="7" t="str">
        <f>_xlfn.XLOOKUP(A571,'Midical Examination'!$A$2:$A$2336,'Midical Examination'!$F$2:$F$2336)</f>
        <v>No</v>
      </c>
      <c r="H571" s="13">
        <f>_xlfn.XLOOKUP(A571,'Midical Examination'!$A$2:$A$2336,'Midical Examination'!$G$2:$G$2336)</f>
        <v>1</v>
      </c>
      <c r="I571" s="7" t="str">
        <f>_xlfn.XLOOKUP(A571,'Midical Examination'!$A$2:$A$2336,'Midical Examination'!$H$2:$H$2336)</f>
        <v>yes</v>
      </c>
      <c r="J571" s="1" t="str">
        <f>_xlfn.XLOOKUP(A571,'Midical Examination'!$A$2:$A$2336,'Midical Examination'!$I$2:$I$2336)</f>
        <v>Normal Weight</v>
      </c>
      <c r="K571" s="1" t="str">
        <f t="shared" si="16"/>
        <v>Pre-Diabetic</v>
      </c>
      <c r="L571" s="12">
        <f>_xlfn.XLOOKUP(A571,'Hospitalisation Details'!$A$2:$A$2339,'Hospitalisation Details'!$L$2:$L$2339)</f>
        <v>33895</v>
      </c>
      <c r="M571" s="14">
        <f>_xlfn.XLOOKUP(A571,'Hospitalisation Details'!$A$2:$A$2339,'Hospitalisation Details'!$F$2:$F$2339)</f>
        <v>17361.77</v>
      </c>
      <c r="N571" s="1" t="str">
        <f>_xlfn.XLOOKUP(A571,'Hospitalisation Details'!$A$2:$A$2339,'Hospitalisation Details'!$G$2:$G$2339)</f>
        <v>tier - 2</v>
      </c>
      <c r="O571" s="1" t="str">
        <f>_xlfn.XLOOKUP(A571,'Hospitalisation Details'!$A$2:$A$2339,'Hospitalisation Details'!$H$2:$H$2339)</f>
        <v>tier - 1</v>
      </c>
      <c r="P571" s="1" t="str">
        <f>_xlfn.XLOOKUP(A571,'Hospitalisation Details'!$A$2:$A$2339,'Hospitalisation Details'!$I$2:$I$2339)</f>
        <v>R1012</v>
      </c>
      <c r="Q571" s="75">
        <f>_xlfn.XLOOKUP(A571,'Hospitalisation Details'!$A$2:$A$2339,'Hospitalisation Details'!$M$2:$M$2339)</f>
        <v>30</v>
      </c>
      <c r="R571" s="1" t="str">
        <f t="shared" si="17"/>
        <v>Adult</v>
      </c>
    </row>
    <row r="572" spans="1:18" ht="15.6" x14ac:dyDescent="0.3">
      <c r="A572" s="4" t="s">
        <v>571</v>
      </c>
      <c r="B572" s="1" t="str">
        <f>_xlfn.XLOOKUP(A572,'Customer Names'!$A$2:$A$2336,'Customer Names'!$D$2:$D$2336)</f>
        <v xml:space="preserve"> Patrick J</v>
      </c>
      <c r="C572" s="1">
        <f>_xlfn.XLOOKUP(A572,'Midical Examination'!$A$2:$A$2336,'Midical Examination'!$B$2:$B$2336)</f>
        <v>29.07</v>
      </c>
      <c r="D572" s="1">
        <f>_xlfn.XLOOKUP(A572,'Midical Examination'!$A$2:$A$2336,'Midical Examination'!$C$2:$C$2336)</f>
        <v>5.12</v>
      </c>
      <c r="E572" s="7" t="str">
        <f>_xlfn.XLOOKUP(A572,'Midical Examination'!$A$2:$A$2336,'Midical Examination'!$D$2:$D$2336)</f>
        <v>No</v>
      </c>
      <c r="F572" s="7" t="str">
        <f>_xlfn.XLOOKUP(A572,'Midical Examination'!$A$2:$A$2336,'Midical Examination'!$E$2:$E$2336)</f>
        <v>No</v>
      </c>
      <c r="G572" s="7" t="str">
        <f>_xlfn.XLOOKUP(A572,'Midical Examination'!$A$2:$A$2336,'Midical Examination'!$F$2:$F$2336)</f>
        <v>Yes</v>
      </c>
      <c r="H572" s="13">
        <f>_xlfn.XLOOKUP(A572,'Midical Examination'!$A$2:$A$2336,'Midical Examination'!$G$2:$G$2336)</f>
        <v>1</v>
      </c>
      <c r="I572" s="7" t="str">
        <f>_xlfn.XLOOKUP(A572,'Midical Examination'!$A$2:$A$2336,'Midical Examination'!$H$2:$H$2336)</f>
        <v>yes</v>
      </c>
      <c r="J572" s="1" t="str">
        <f>_xlfn.XLOOKUP(A572,'Midical Examination'!$A$2:$A$2336,'Midical Examination'!$I$2:$I$2336)</f>
        <v>Overweight</v>
      </c>
      <c r="K572" s="1" t="str">
        <f t="shared" si="16"/>
        <v>Normal</v>
      </c>
      <c r="L572" s="12">
        <f>_xlfn.XLOOKUP(A572,'Hospitalisation Details'!$A$2:$A$2339,'Hospitalisation Details'!$L$2:$L$2339)</f>
        <v>37926</v>
      </c>
      <c r="M572" s="14">
        <f>_xlfn.XLOOKUP(A572,'Hospitalisation Details'!$A$2:$A$2339,'Hospitalisation Details'!$F$2:$F$2339)</f>
        <v>17352.68</v>
      </c>
      <c r="N572" s="1" t="str">
        <f>_xlfn.XLOOKUP(A572,'Hospitalisation Details'!$A$2:$A$2339,'Hospitalisation Details'!$G$2:$G$2339)</f>
        <v>tier - 2</v>
      </c>
      <c r="O572" s="1" t="str">
        <f>_xlfn.XLOOKUP(A572,'Hospitalisation Details'!$A$2:$A$2339,'Hospitalisation Details'!$H$2:$H$2339)</f>
        <v>tier - 3</v>
      </c>
      <c r="P572" s="1" t="str">
        <f>_xlfn.XLOOKUP(A572,'Hospitalisation Details'!$A$2:$A$2339,'Hospitalisation Details'!$I$2:$I$2339)</f>
        <v>R1012</v>
      </c>
      <c r="Q572" s="75">
        <f>_xlfn.XLOOKUP(A572,'Hospitalisation Details'!$A$2:$A$2339,'Hospitalisation Details'!$M$2:$M$2339)</f>
        <v>19</v>
      </c>
      <c r="R572" s="1" t="str">
        <f t="shared" si="17"/>
        <v>Young</v>
      </c>
    </row>
    <row r="573" spans="1:18" ht="15.6" x14ac:dyDescent="0.3">
      <c r="A573" s="4" t="s">
        <v>572</v>
      </c>
      <c r="B573" s="1" t="str">
        <f>_xlfn.XLOOKUP(A573,'Customer Names'!$A$2:$A$2336,'Customer Names'!$D$2:$D$2336)</f>
        <v xml:space="preserve"> Alejandro</v>
      </c>
      <c r="C573" s="1">
        <f>_xlfn.XLOOKUP(A573,'Midical Examination'!$A$2:$A$2336,'Midical Examination'!$B$2:$B$2336)</f>
        <v>42.02</v>
      </c>
      <c r="D573" s="1">
        <f>_xlfn.XLOOKUP(A573,'Midical Examination'!$A$2:$A$2336,'Midical Examination'!$C$2:$C$2336)</f>
        <v>9.9499999999999993</v>
      </c>
      <c r="E573" s="7" t="str">
        <f>_xlfn.XLOOKUP(A573,'Midical Examination'!$A$2:$A$2336,'Midical Examination'!$D$2:$D$2336)</f>
        <v>yes</v>
      </c>
      <c r="F573" s="7" t="str">
        <f>_xlfn.XLOOKUP(A573,'Midical Examination'!$A$2:$A$2336,'Midical Examination'!$E$2:$E$2336)</f>
        <v>No</v>
      </c>
      <c r="G573" s="7" t="str">
        <f>_xlfn.XLOOKUP(A573,'Midical Examination'!$A$2:$A$2336,'Midical Examination'!$F$2:$F$2336)</f>
        <v>Yes</v>
      </c>
      <c r="H573" s="13">
        <f>_xlfn.XLOOKUP(A573,'Midical Examination'!$A$2:$A$2336,'Midical Examination'!$G$2:$G$2336)</f>
        <v>1</v>
      </c>
      <c r="I573" s="7" t="str">
        <f>_xlfn.XLOOKUP(A573,'Midical Examination'!$A$2:$A$2336,'Midical Examination'!$H$2:$H$2336)</f>
        <v>No</v>
      </c>
      <c r="J573" s="1" t="str">
        <f>_xlfn.XLOOKUP(A573,'Midical Examination'!$A$2:$A$2336,'Midical Examination'!$I$2:$I$2336)</f>
        <v>Obesity</v>
      </c>
      <c r="K573" s="1" t="str">
        <f t="shared" si="16"/>
        <v>Diabetic</v>
      </c>
      <c r="L573" s="12">
        <f>_xlfn.XLOOKUP(A573,'Hospitalisation Details'!$A$2:$A$2339,'Hospitalisation Details'!$L$2:$L$2339)</f>
        <v>23204</v>
      </c>
      <c r="M573" s="14">
        <f>_xlfn.XLOOKUP(A573,'Hospitalisation Details'!$A$2:$A$2339,'Hospitalisation Details'!$F$2:$F$2339)</f>
        <v>17337.580000000002</v>
      </c>
      <c r="N573" s="1" t="str">
        <f>_xlfn.XLOOKUP(A573,'Hospitalisation Details'!$A$2:$A$2339,'Hospitalisation Details'!$G$2:$G$2339)</f>
        <v>tier - 2</v>
      </c>
      <c r="O573" s="1" t="str">
        <f>_xlfn.XLOOKUP(A573,'Hospitalisation Details'!$A$2:$A$2339,'Hospitalisation Details'!$H$2:$H$2339)</f>
        <v>tier - 3</v>
      </c>
      <c r="P573" s="1" t="str">
        <f>_xlfn.XLOOKUP(A573,'Hospitalisation Details'!$A$2:$A$2339,'Hospitalisation Details'!$I$2:$I$2339)</f>
        <v>R1023</v>
      </c>
      <c r="Q573" s="75">
        <f>_xlfn.XLOOKUP(A573,'Hospitalisation Details'!$A$2:$A$2339,'Hospitalisation Details'!$M$2:$M$2339)</f>
        <v>59</v>
      </c>
      <c r="R573" s="1" t="str">
        <f t="shared" si="17"/>
        <v>Middle Aged</v>
      </c>
    </row>
    <row r="574" spans="1:18" ht="15.6" x14ac:dyDescent="0.3">
      <c r="A574" s="4" t="s">
        <v>573</v>
      </c>
      <c r="B574" s="1" t="str">
        <f>_xlfn.XLOOKUP(A574,'Customer Names'!$A$2:$A$2336,'Customer Names'!$D$2:$D$2336)</f>
        <v xml:space="preserve"> Beth A</v>
      </c>
      <c r="C574" s="1">
        <f>_xlfn.XLOOKUP(A574,'Midical Examination'!$A$2:$A$2336,'Midical Examination'!$B$2:$B$2336)</f>
        <v>49.07</v>
      </c>
      <c r="D574" s="1">
        <f>_xlfn.XLOOKUP(A574,'Midical Examination'!$A$2:$A$2336,'Midical Examination'!$C$2:$C$2336)</f>
        <v>9.08</v>
      </c>
      <c r="E574" s="7" t="str">
        <f>_xlfn.XLOOKUP(A574,'Midical Examination'!$A$2:$A$2336,'Midical Examination'!$D$2:$D$2336)</f>
        <v>yes</v>
      </c>
      <c r="F574" s="7" t="str">
        <f>_xlfn.XLOOKUP(A574,'Midical Examination'!$A$2:$A$2336,'Midical Examination'!$E$2:$E$2336)</f>
        <v>No</v>
      </c>
      <c r="G574" s="7" t="str">
        <f>_xlfn.XLOOKUP(A574,'Midical Examination'!$A$2:$A$2336,'Midical Examination'!$F$2:$F$2336)</f>
        <v>No</v>
      </c>
      <c r="H574" s="13">
        <f>_xlfn.XLOOKUP(A574,'Midical Examination'!$A$2:$A$2336,'Midical Examination'!$G$2:$G$2336)</f>
        <v>1</v>
      </c>
      <c r="I574" s="7" t="str">
        <f>_xlfn.XLOOKUP(A574,'Midical Examination'!$A$2:$A$2336,'Midical Examination'!$H$2:$H$2336)</f>
        <v>No</v>
      </c>
      <c r="J574" s="1" t="str">
        <f>_xlfn.XLOOKUP(A574,'Midical Examination'!$A$2:$A$2336,'Midical Examination'!$I$2:$I$2336)</f>
        <v>Obesity</v>
      </c>
      <c r="K574" s="1" t="str">
        <f t="shared" si="16"/>
        <v>Diabetic</v>
      </c>
      <c r="L574" s="12">
        <f>_xlfn.XLOOKUP(A574,'Hospitalisation Details'!$A$2:$A$2339,'Hospitalisation Details'!$L$2:$L$2339)</f>
        <v>27631</v>
      </c>
      <c r="M574" s="14">
        <f>_xlfn.XLOOKUP(A574,'Hospitalisation Details'!$A$2:$A$2339,'Hospitalisation Details'!$F$2:$F$2339)</f>
        <v>17253.43</v>
      </c>
      <c r="N574" s="1" t="str">
        <f>_xlfn.XLOOKUP(A574,'Hospitalisation Details'!$A$2:$A$2339,'Hospitalisation Details'!$G$2:$G$2339)</f>
        <v>tier - 2</v>
      </c>
      <c r="O574" s="1" t="str">
        <f>_xlfn.XLOOKUP(A574,'Hospitalisation Details'!$A$2:$A$2339,'Hospitalisation Details'!$H$2:$H$2339)</f>
        <v>tier - 3</v>
      </c>
      <c r="P574" s="1" t="str">
        <f>_xlfn.XLOOKUP(A574,'Hospitalisation Details'!$A$2:$A$2339,'Hospitalisation Details'!$I$2:$I$2339)</f>
        <v>R1026</v>
      </c>
      <c r="Q574" s="75">
        <f>_xlfn.XLOOKUP(A574,'Hospitalisation Details'!$A$2:$A$2339,'Hospitalisation Details'!$M$2:$M$2339)</f>
        <v>47</v>
      </c>
      <c r="R574" s="1" t="str">
        <f t="shared" si="17"/>
        <v>Middle Aged</v>
      </c>
    </row>
    <row r="575" spans="1:18" ht="15.6" x14ac:dyDescent="0.3">
      <c r="A575" s="4" t="s">
        <v>574</v>
      </c>
      <c r="B575" s="1" t="str">
        <f>_xlfn.XLOOKUP(A575,'Customer Names'!$A$2:$A$2336,'Customer Names'!$D$2:$D$2336)</f>
        <v xml:space="preserve"> Jason R</v>
      </c>
      <c r="C575" s="1">
        <f>_xlfn.XLOOKUP(A575,'Midical Examination'!$A$2:$A$2336,'Midical Examination'!$B$2:$B$2336)</f>
        <v>19.8</v>
      </c>
      <c r="D575" s="1">
        <f>_xlfn.XLOOKUP(A575,'Midical Examination'!$A$2:$A$2336,'Midical Examination'!$C$2:$C$2336)</f>
        <v>4.82</v>
      </c>
      <c r="E575" s="7" t="str">
        <f>_xlfn.XLOOKUP(A575,'Midical Examination'!$A$2:$A$2336,'Midical Examination'!$D$2:$D$2336)</f>
        <v>No</v>
      </c>
      <c r="F575" s="7" t="str">
        <f>_xlfn.XLOOKUP(A575,'Midical Examination'!$A$2:$A$2336,'Midical Examination'!$E$2:$E$2336)</f>
        <v>No</v>
      </c>
      <c r="G575" s="7" t="str">
        <f>_xlfn.XLOOKUP(A575,'Midical Examination'!$A$2:$A$2336,'Midical Examination'!$F$2:$F$2336)</f>
        <v>No</v>
      </c>
      <c r="H575" s="13">
        <f>_xlfn.XLOOKUP(A575,'Midical Examination'!$A$2:$A$2336,'Midical Examination'!$G$2:$G$2336)</f>
        <v>0</v>
      </c>
      <c r="I575" s="7" t="str">
        <f>_xlfn.XLOOKUP(A575,'Midical Examination'!$A$2:$A$2336,'Midical Examination'!$H$2:$H$2336)</f>
        <v>yes</v>
      </c>
      <c r="J575" s="1" t="str">
        <f>_xlfn.XLOOKUP(A575,'Midical Examination'!$A$2:$A$2336,'Midical Examination'!$I$2:$I$2336)</f>
        <v>Normal Weight</v>
      </c>
      <c r="K575" s="1" t="str">
        <f t="shared" si="16"/>
        <v>Normal</v>
      </c>
      <c r="L575" s="12">
        <f>_xlfn.XLOOKUP(A575,'Hospitalisation Details'!$A$2:$A$2339,'Hospitalisation Details'!$L$2:$L$2339)</f>
        <v>30246</v>
      </c>
      <c r="M575" s="14">
        <f>_xlfn.XLOOKUP(A575,'Hospitalisation Details'!$A$2:$A$2339,'Hospitalisation Details'!$F$2:$F$2339)</f>
        <v>17179.52</v>
      </c>
      <c r="N575" s="1" t="str">
        <f>_xlfn.XLOOKUP(A575,'Hospitalisation Details'!$A$2:$A$2339,'Hospitalisation Details'!$G$2:$G$2339)</f>
        <v>tier - 2</v>
      </c>
      <c r="O575" s="1" t="str">
        <f>_xlfn.XLOOKUP(A575,'Hospitalisation Details'!$A$2:$A$2339,'Hospitalisation Details'!$H$2:$H$2339)</f>
        <v>tier - 1</v>
      </c>
      <c r="P575" s="1" t="str">
        <f>_xlfn.XLOOKUP(A575,'Hospitalisation Details'!$A$2:$A$2339,'Hospitalisation Details'!$I$2:$I$2339)</f>
        <v>R1013</v>
      </c>
      <c r="Q575" s="75">
        <f>_xlfn.XLOOKUP(A575,'Hospitalisation Details'!$A$2:$A$2339,'Hospitalisation Details'!$M$2:$M$2339)</f>
        <v>40</v>
      </c>
      <c r="R575" s="1" t="str">
        <f t="shared" si="17"/>
        <v>Middle Aged</v>
      </c>
    </row>
    <row r="576" spans="1:18" ht="15.6" x14ac:dyDescent="0.3">
      <c r="A576" s="4" t="s">
        <v>575</v>
      </c>
      <c r="B576" s="1" t="str">
        <f>_xlfn.XLOOKUP(A576,'Customer Names'!$A$2:$A$2336,'Customer Names'!$D$2:$D$2336)</f>
        <v xml:space="preserve"> Yoshinori</v>
      </c>
      <c r="C576" s="1">
        <f>_xlfn.XLOOKUP(A576,'Midical Examination'!$A$2:$A$2336,'Midical Examination'!$B$2:$B$2336)</f>
        <v>27.36</v>
      </c>
      <c r="D576" s="1">
        <f>_xlfn.XLOOKUP(A576,'Midical Examination'!$A$2:$A$2336,'Midical Examination'!$C$2:$C$2336)</f>
        <v>4.6500000000000004</v>
      </c>
      <c r="E576" s="7" t="str">
        <f>_xlfn.XLOOKUP(A576,'Midical Examination'!$A$2:$A$2336,'Midical Examination'!$D$2:$D$2336)</f>
        <v>No</v>
      </c>
      <c r="F576" s="7" t="str">
        <f>_xlfn.XLOOKUP(A576,'Midical Examination'!$A$2:$A$2336,'Midical Examination'!$E$2:$E$2336)</f>
        <v>yes</v>
      </c>
      <c r="G576" s="7" t="str">
        <f>_xlfn.XLOOKUP(A576,'Midical Examination'!$A$2:$A$2336,'Midical Examination'!$F$2:$F$2336)</f>
        <v>No</v>
      </c>
      <c r="H576" s="13">
        <f>_xlfn.XLOOKUP(A576,'Midical Examination'!$A$2:$A$2336,'Midical Examination'!$G$2:$G$2336)</f>
        <v>1</v>
      </c>
      <c r="I576" s="7" t="str">
        <f>_xlfn.XLOOKUP(A576,'Midical Examination'!$A$2:$A$2336,'Midical Examination'!$H$2:$H$2336)</f>
        <v>yes</v>
      </c>
      <c r="J576" s="1" t="str">
        <f>_xlfn.XLOOKUP(A576,'Midical Examination'!$A$2:$A$2336,'Midical Examination'!$I$2:$I$2336)</f>
        <v>Overweight</v>
      </c>
      <c r="K576" s="1" t="str">
        <f t="shared" si="16"/>
        <v>Normal</v>
      </c>
      <c r="L576" s="12">
        <f>_xlfn.XLOOKUP(A576,'Hospitalisation Details'!$A$2:$A$2339,'Hospitalisation Details'!$L$2:$L$2339)</f>
        <v>38217</v>
      </c>
      <c r="M576" s="14">
        <f>_xlfn.XLOOKUP(A576,'Hospitalisation Details'!$A$2:$A$2339,'Hospitalisation Details'!$F$2:$F$2339)</f>
        <v>17178.68</v>
      </c>
      <c r="N576" s="1" t="str">
        <f>_xlfn.XLOOKUP(A576,'Hospitalisation Details'!$A$2:$A$2339,'Hospitalisation Details'!$G$2:$G$2339)</f>
        <v>tier - 2</v>
      </c>
      <c r="O576" s="1" t="str">
        <f>_xlfn.XLOOKUP(A576,'Hospitalisation Details'!$A$2:$A$2339,'Hospitalisation Details'!$H$2:$H$2339)</f>
        <v>tier - 2</v>
      </c>
      <c r="P576" s="1" t="str">
        <f>_xlfn.XLOOKUP(A576,'Hospitalisation Details'!$A$2:$A$2339,'Hospitalisation Details'!$I$2:$I$2339)</f>
        <v>R1019</v>
      </c>
      <c r="Q576" s="75">
        <f>_xlfn.XLOOKUP(A576,'Hospitalisation Details'!$A$2:$A$2339,'Hospitalisation Details'!$M$2:$M$2339)</f>
        <v>18</v>
      </c>
      <c r="R576" s="1" t="str">
        <f t="shared" si="17"/>
        <v>Young</v>
      </c>
    </row>
    <row r="577" spans="1:18" ht="15.6" x14ac:dyDescent="0.3">
      <c r="A577" s="4" t="s">
        <v>576</v>
      </c>
      <c r="B577" s="1" t="str">
        <f>_xlfn.XLOOKUP(A577,'Customer Names'!$A$2:$A$2336,'Customer Names'!$D$2:$D$2336)</f>
        <v xml:space="preserve"> Adrienne G</v>
      </c>
      <c r="C577" s="1">
        <f>_xlfn.XLOOKUP(A577,'Midical Examination'!$A$2:$A$2336,'Midical Examination'!$B$2:$B$2336)</f>
        <v>42.95</v>
      </c>
      <c r="D577" s="1">
        <f>_xlfn.XLOOKUP(A577,'Midical Examination'!$A$2:$A$2336,'Midical Examination'!$C$2:$C$2336)</f>
        <v>5.16</v>
      </c>
      <c r="E577" s="7" t="str">
        <f>_xlfn.XLOOKUP(A577,'Midical Examination'!$A$2:$A$2336,'Midical Examination'!$D$2:$D$2336)</f>
        <v>yes</v>
      </c>
      <c r="F577" s="7" t="str">
        <f>_xlfn.XLOOKUP(A577,'Midical Examination'!$A$2:$A$2336,'Midical Examination'!$E$2:$E$2336)</f>
        <v>No</v>
      </c>
      <c r="G577" s="7" t="str">
        <f>_xlfn.XLOOKUP(A577,'Midical Examination'!$A$2:$A$2336,'Midical Examination'!$F$2:$F$2336)</f>
        <v>No</v>
      </c>
      <c r="H577" s="13">
        <f>_xlfn.XLOOKUP(A577,'Midical Examination'!$A$2:$A$2336,'Midical Examination'!$G$2:$G$2336)</f>
        <v>1</v>
      </c>
      <c r="I577" s="7" t="str">
        <f>_xlfn.XLOOKUP(A577,'Midical Examination'!$A$2:$A$2336,'Midical Examination'!$H$2:$H$2336)</f>
        <v>No</v>
      </c>
      <c r="J577" s="1" t="str">
        <f>_xlfn.XLOOKUP(A577,'Midical Examination'!$A$2:$A$2336,'Midical Examination'!$I$2:$I$2336)</f>
        <v>Obesity</v>
      </c>
      <c r="K577" s="1" t="str">
        <f t="shared" si="16"/>
        <v>Normal</v>
      </c>
      <c r="L577" s="12">
        <f>_xlfn.XLOOKUP(A577,'Hospitalisation Details'!$A$2:$A$2339,'Hospitalisation Details'!$L$2:$L$2339)</f>
        <v>23535</v>
      </c>
      <c r="M577" s="14">
        <f>_xlfn.XLOOKUP(A577,'Hospitalisation Details'!$A$2:$A$2339,'Hospitalisation Details'!$F$2:$F$2339)</f>
        <v>17174.52</v>
      </c>
      <c r="N577" s="1" t="str">
        <f>_xlfn.XLOOKUP(A577,'Hospitalisation Details'!$A$2:$A$2339,'Hospitalisation Details'!$G$2:$G$2339)</f>
        <v>tier - 2</v>
      </c>
      <c r="O577" s="1" t="str">
        <f>_xlfn.XLOOKUP(A577,'Hospitalisation Details'!$A$2:$A$2339,'Hospitalisation Details'!$H$2:$H$2339)</f>
        <v>tier - 2</v>
      </c>
      <c r="P577" s="1" t="str">
        <f>_xlfn.XLOOKUP(A577,'Hospitalisation Details'!$A$2:$A$2339,'Hospitalisation Details'!$I$2:$I$2339)</f>
        <v>R1012</v>
      </c>
      <c r="Q577" s="75">
        <f>_xlfn.XLOOKUP(A577,'Hospitalisation Details'!$A$2:$A$2339,'Hospitalisation Details'!$M$2:$M$2339)</f>
        <v>59</v>
      </c>
      <c r="R577" s="1" t="str">
        <f t="shared" si="17"/>
        <v>Middle Aged</v>
      </c>
    </row>
    <row r="578" spans="1:18" ht="15.6" x14ac:dyDescent="0.3">
      <c r="A578" s="4" t="s">
        <v>577</v>
      </c>
      <c r="B578" s="1" t="str">
        <f>_xlfn.XLOOKUP(A578,'Customer Names'!$A$2:$A$2336,'Customer Names'!$D$2:$D$2336)</f>
        <v xml:space="preserve"> Meredith</v>
      </c>
      <c r="C578" s="1">
        <f>_xlfn.XLOOKUP(A578,'Midical Examination'!$A$2:$A$2336,'Midical Examination'!$B$2:$B$2336)</f>
        <v>42.66</v>
      </c>
      <c r="D578" s="1">
        <f>_xlfn.XLOOKUP(A578,'Midical Examination'!$A$2:$A$2336,'Midical Examination'!$C$2:$C$2336)</f>
        <v>10.44</v>
      </c>
      <c r="E578" s="7" t="str">
        <f>_xlfn.XLOOKUP(A578,'Midical Examination'!$A$2:$A$2336,'Midical Examination'!$D$2:$D$2336)</f>
        <v>No</v>
      </c>
      <c r="F578" s="7" t="str">
        <f>_xlfn.XLOOKUP(A578,'Midical Examination'!$A$2:$A$2336,'Midical Examination'!$E$2:$E$2336)</f>
        <v>No</v>
      </c>
      <c r="G578" s="7" t="str">
        <f>_xlfn.XLOOKUP(A578,'Midical Examination'!$A$2:$A$2336,'Midical Examination'!$F$2:$F$2336)</f>
        <v>No</v>
      </c>
      <c r="H578" s="13">
        <f>_xlfn.XLOOKUP(A578,'Midical Examination'!$A$2:$A$2336,'Midical Examination'!$G$2:$G$2336)</f>
        <v>0</v>
      </c>
      <c r="I578" s="7" t="str">
        <f>_xlfn.XLOOKUP(A578,'Midical Examination'!$A$2:$A$2336,'Midical Examination'!$H$2:$H$2336)</f>
        <v>No</v>
      </c>
      <c r="J578" s="1" t="str">
        <f>_xlfn.XLOOKUP(A578,'Midical Examination'!$A$2:$A$2336,'Midical Examination'!$I$2:$I$2336)</f>
        <v>Obesity</v>
      </c>
      <c r="K578" s="1" t="str">
        <f t="shared" si="16"/>
        <v>Diabetic</v>
      </c>
      <c r="L578" s="12">
        <f>_xlfn.XLOOKUP(A578,'Hospitalisation Details'!$A$2:$A$2339,'Hospitalisation Details'!$L$2:$L$2339)</f>
        <v>24001</v>
      </c>
      <c r="M578" s="14">
        <f>_xlfn.XLOOKUP(A578,'Hospitalisation Details'!$A$2:$A$2339,'Hospitalisation Details'!$F$2:$F$2339)</f>
        <v>17172.27</v>
      </c>
      <c r="N578" s="1" t="str">
        <f>_xlfn.XLOOKUP(A578,'Hospitalisation Details'!$A$2:$A$2339,'Hospitalisation Details'!$G$2:$G$2339)</f>
        <v>tier - 2</v>
      </c>
      <c r="O578" s="1" t="str">
        <f>_xlfn.XLOOKUP(A578,'Hospitalisation Details'!$A$2:$A$2339,'Hospitalisation Details'!$H$2:$H$2339)</f>
        <v>tier - 2</v>
      </c>
      <c r="P578" s="1" t="str">
        <f>_xlfn.XLOOKUP(A578,'Hospitalisation Details'!$A$2:$A$2339,'Hospitalisation Details'!$I$2:$I$2339)</f>
        <v>R1026</v>
      </c>
      <c r="Q578" s="75">
        <f>_xlfn.XLOOKUP(A578,'Hospitalisation Details'!$A$2:$A$2339,'Hospitalisation Details'!$M$2:$M$2339)</f>
        <v>57</v>
      </c>
      <c r="R578" s="1" t="str">
        <f t="shared" si="17"/>
        <v>Middle Aged</v>
      </c>
    </row>
    <row r="579" spans="1:18" ht="15.6" x14ac:dyDescent="0.3">
      <c r="A579" s="4" t="s">
        <v>578</v>
      </c>
      <c r="B579" s="1" t="str">
        <f>_xlfn.XLOOKUP(A579,'Customer Names'!$A$2:$A$2336,'Customer Names'!$D$2:$D$2336)</f>
        <v xml:space="preserve"> Junyong</v>
      </c>
      <c r="C579" s="1">
        <f>_xlfn.XLOOKUP(A579,'Midical Examination'!$A$2:$A$2336,'Midical Examination'!$B$2:$B$2336)</f>
        <v>33.630000000000003</v>
      </c>
      <c r="D579" s="1">
        <f>_xlfn.XLOOKUP(A579,'Midical Examination'!$A$2:$A$2336,'Midical Examination'!$C$2:$C$2336)</f>
        <v>5.69</v>
      </c>
      <c r="E579" s="7" t="str">
        <f>_xlfn.XLOOKUP(A579,'Midical Examination'!$A$2:$A$2336,'Midical Examination'!$D$2:$D$2336)</f>
        <v>No</v>
      </c>
      <c r="F579" s="7" t="str">
        <f>_xlfn.XLOOKUP(A579,'Midical Examination'!$A$2:$A$2336,'Midical Examination'!$E$2:$E$2336)</f>
        <v>No</v>
      </c>
      <c r="G579" s="7" t="str">
        <f>_xlfn.XLOOKUP(A579,'Midical Examination'!$A$2:$A$2336,'Midical Examination'!$F$2:$F$2336)</f>
        <v>No</v>
      </c>
      <c r="H579" s="13">
        <f>_xlfn.XLOOKUP(A579,'Midical Examination'!$A$2:$A$2336,'Midical Examination'!$G$2:$G$2336)</f>
        <v>1</v>
      </c>
      <c r="I579" s="7" t="str">
        <f>_xlfn.XLOOKUP(A579,'Midical Examination'!$A$2:$A$2336,'Midical Examination'!$H$2:$H$2336)</f>
        <v>No</v>
      </c>
      <c r="J579" s="1" t="str">
        <f>_xlfn.XLOOKUP(A579,'Midical Examination'!$A$2:$A$2336,'Midical Examination'!$I$2:$I$2336)</f>
        <v>Obesity</v>
      </c>
      <c r="K579" s="1" t="str">
        <f t="shared" ref="K579:K642" si="18">IF(D579&lt;5.7, "Normal", IF(D579&lt;6.5,"Pre-Diabetic", "Diabetic"))</f>
        <v>Normal</v>
      </c>
      <c r="L579" s="12">
        <f>_xlfn.XLOOKUP(A579,'Hospitalisation Details'!$A$2:$A$2339,'Hospitalisation Details'!$L$2:$L$2339)</f>
        <v>35949</v>
      </c>
      <c r="M579" s="14">
        <f>_xlfn.XLOOKUP(A579,'Hospitalisation Details'!$A$2:$A$2339,'Hospitalisation Details'!$F$2:$F$2339)</f>
        <v>17128.43</v>
      </c>
      <c r="N579" s="1" t="str">
        <f>_xlfn.XLOOKUP(A579,'Hospitalisation Details'!$A$2:$A$2339,'Hospitalisation Details'!$G$2:$G$2339)</f>
        <v>tier - 2</v>
      </c>
      <c r="O579" s="1" t="str">
        <f>_xlfn.XLOOKUP(A579,'Hospitalisation Details'!$A$2:$A$2339,'Hospitalisation Details'!$H$2:$H$2339)</f>
        <v>tier - 3</v>
      </c>
      <c r="P579" s="1" t="str">
        <f>_xlfn.XLOOKUP(A579,'Hospitalisation Details'!$A$2:$A$2339,'Hospitalisation Details'!$I$2:$I$2339)</f>
        <v>R1016</v>
      </c>
      <c r="Q579" s="75">
        <f>_xlfn.XLOOKUP(A579,'Hospitalisation Details'!$A$2:$A$2339,'Hospitalisation Details'!$M$2:$M$2339)</f>
        <v>25</v>
      </c>
      <c r="R579" s="1" t="str">
        <f t="shared" ref="R579:R642" si="19">IF(Q579&lt;20, "Young",IF(Q579&lt;40,"Adult",IF(Q579&lt;60, "Middle Aged", "Senior")))</f>
        <v>Adult</v>
      </c>
    </row>
    <row r="580" spans="1:18" ht="15.6" x14ac:dyDescent="0.3">
      <c r="A580" s="4" t="s">
        <v>579</v>
      </c>
      <c r="B580" s="1" t="str">
        <f>_xlfn.XLOOKUP(A580,'Customer Names'!$A$2:$A$2336,'Customer Names'!$D$2:$D$2336)</f>
        <v xml:space="preserve"> Kristen A</v>
      </c>
      <c r="C580" s="1">
        <f>_xlfn.XLOOKUP(A580,'Midical Examination'!$A$2:$A$2336,'Midical Examination'!$B$2:$B$2336)</f>
        <v>26.84</v>
      </c>
      <c r="D580" s="1">
        <f>_xlfn.XLOOKUP(A580,'Midical Examination'!$A$2:$A$2336,'Midical Examination'!$C$2:$C$2336)</f>
        <v>6.5</v>
      </c>
      <c r="E580" s="7" t="str">
        <f>_xlfn.XLOOKUP(A580,'Midical Examination'!$A$2:$A$2336,'Midical Examination'!$D$2:$D$2336)</f>
        <v>No</v>
      </c>
      <c r="F580" s="7" t="str">
        <f>_xlfn.XLOOKUP(A580,'Midical Examination'!$A$2:$A$2336,'Midical Examination'!$E$2:$E$2336)</f>
        <v>No</v>
      </c>
      <c r="G580" s="7" t="str">
        <f>_xlfn.XLOOKUP(A580,'Midical Examination'!$A$2:$A$2336,'Midical Examination'!$F$2:$F$2336)</f>
        <v>No</v>
      </c>
      <c r="H580" s="13">
        <f>_xlfn.XLOOKUP(A580,'Midical Examination'!$A$2:$A$2336,'Midical Examination'!$G$2:$G$2336)</f>
        <v>0</v>
      </c>
      <c r="I580" s="7" t="str">
        <f>_xlfn.XLOOKUP(A580,'Midical Examination'!$A$2:$A$2336,'Midical Examination'!$H$2:$H$2336)</f>
        <v>yes</v>
      </c>
      <c r="J580" s="1" t="str">
        <f>_xlfn.XLOOKUP(A580,'Midical Examination'!$A$2:$A$2336,'Midical Examination'!$I$2:$I$2336)</f>
        <v>Overweight</v>
      </c>
      <c r="K580" s="1" t="str">
        <f t="shared" si="18"/>
        <v>Diabetic</v>
      </c>
      <c r="L580" s="12">
        <f>_xlfn.XLOOKUP(A580,'Hospitalisation Details'!$A$2:$A$2339,'Hospitalisation Details'!$L$2:$L$2339)</f>
        <v>37435</v>
      </c>
      <c r="M580" s="14">
        <f>_xlfn.XLOOKUP(A580,'Hospitalisation Details'!$A$2:$A$2339,'Hospitalisation Details'!$F$2:$F$2339)</f>
        <v>17085.27</v>
      </c>
      <c r="N580" s="1" t="str">
        <f>_xlfn.XLOOKUP(A580,'Hospitalisation Details'!$A$2:$A$2339,'Hospitalisation Details'!$G$2:$G$2339)</f>
        <v>tier - 2</v>
      </c>
      <c r="O580" s="1" t="str">
        <f>_xlfn.XLOOKUP(A580,'Hospitalisation Details'!$A$2:$A$2339,'Hospitalisation Details'!$H$2:$H$2339)</f>
        <v>tier - 3</v>
      </c>
      <c r="P580" s="1" t="str">
        <f>_xlfn.XLOOKUP(A580,'Hospitalisation Details'!$A$2:$A$2339,'Hospitalisation Details'!$I$2:$I$2339)</f>
        <v>R1013</v>
      </c>
      <c r="Q580" s="75">
        <f>_xlfn.XLOOKUP(A580,'Hospitalisation Details'!$A$2:$A$2339,'Hospitalisation Details'!$M$2:$M$2339)</f>
        <v>20</v>
      </c>
      <c r="R580" s="1" t="str">
        <f t="shared" si="19"/>
        <v>Adult</v>
      </c>
    </row>
    <row r="581" spans="1:18" ht="15.6" x14ac:dyDescent="0.3">
      <c r="A581" s="4" t="s">
        <v>580</v>
      </c>
      <c r="B581" s="1" t="str">
        <f>_xlfn.XLOOKUP(A581,'Customer Names'!$A$2:$A$2336,'Customer Names'!$D$2:$D$2336)</f>
        <v xml:space="preserve"> Maria I</v>
      </c>
      <c r="C581" s="1">
        <f>_xlfn.XLOOKUP(A581,'Midical Examination'!$A$2:$A$2336,'Midical Examination'!$B$2:$B$2336)</f>
        <v>28.3</v>
      </c>
      <c r="D581" s="1">
        <f>_xlfn.XLOOKUP(A581,'Midical Examination'!$A$2:$A$2336,'Midical Examination'!$C$2:$C$2336)</f>
        <v>5.73</v>
      </c>
      <c r="E581" s="7" t="str">
        <f>_xlfn.XLOOKUP(A581,'Midical Examination'!$A$2:$A$2336,'Midical Examination'!$D$2:$D$2336)</f>
        <v>No</v>
      </c>
      <c r="F581" s="7" t="str">
        <f>_xlfn.XLOOKUP(A581,'Midical Examination'!$A$2:$A$2336,'Midical Examination'!$E$2:$E$2336)</f>
        <v>No</v>
      </c>
      <c r="G581" s="7" t="str">
        <f>_xlfn.XLOOKUP(A581,'Midical Examination'!$A$2:$A$2336,'Midical Examination'!$F$2:$F$2336)</f>
        <v>Yes</v>
      </c>
      <c r="H581" s="13">
        <f>_xlfn.XLOOKUP(A581,'Midical Examination'!$A$2:$A$2336,'Midical Examination'!$G$2:$G$2336)</f>
        <v>1</v>
      </c>
      <c r="I581" s="7" t="str">
        <f>_xlfn.XLOOKUP(A581,'Midical Examination'!$A$2:$A$2336,'Midical Examination'!$H$2:$H$2336)</f>
        <v>yes</v>
      </c>
      <c r="J581" s="1" t="str">
        <f>_xlfn.XLOOKUP(A581,'Midical Examination'!$A$2:$A$2336,'Midical Examination'!$I$2:$I$2336)</f>
        <v>Overweight</v>
      </c>
      <c r="K581" s="1" t="str">
        <f t="shared" si="18"/>
        <v>Pre-Diabetic</v>
      </c>
      <c r="L581" s="12">
        <f>_xlfn.XLOOKUP(A581,'Hospitalisation Details'!$A$2:$A$2339,'Hospitalisation Details'!$L$2:$L$2339)</f>
        <v>37981</v>
      </c>
      <c r="M581" s="14">
        <f>_xlfn.XLOOKUP(A581,'Hospitalisation Details'!$A$2:$A$2339,'Hospitalisation Details'!$F$2:$F$2339)</f>
        <v>17081.080000000002</v>
      </c>
      <c r="N581" s="1" t="str">
        <f>_xlfn.XLOOKUP(A581,'Hospitalisation Details'!$A$2:$A$2339,'Hospitalisation Details'!$G$2:$G$2339)</f>
        <v>tier - 2</v>
      </c>
      <c r="O581" s="1" t="str">
        <f>_xlfn.XLOOKUP(A581,'Hospitalisation Details'!$A$2:$A$2339,'Hospitalisation Details'!$H$2:$H$2339)</f>
        <v>tier - 2</v>
      </c>
      <c r="P581" s="1" t="str">
        <f>_xlfn.XLOOKUP(A581,'Hospitalisation Details'!$A$2:$A$2339,'Hospitalisation Details'!$I$2:$I$2339)</f>
        <v>R1011</v>
      </c>
      <c r="Q581" s="75">
        <f>_xlfn.XLOOKUP(A581,'Hospitalisation Details'!$A$2:$A$2339,'Hospitalisation Details'!$M$2:$M$2339)</f>
        <v>19</v>
      </c>
      <c r="R581" s="1" t="str">
        <f t="shared" si="19"/>
        <v>Young</v>
      </c>
    </row>
    <row r="582" spans="1:18" ht="15.6" x14ac:dyDescent="0.3">
      <c r="A582" s="4" t="s">
        <v>581</v>
      </c>
      <c r="B582" s="1" t="str">
        <f>_xlfn.XLOOKUP(A582,'Customer Names'!$A$2:$A$2336,'Customer Names'!$D$2:$D$2336)</f>
        <v xml:space="preserve"> Jonathan</v>
      </c>
      <c r="C582" s="1">
        <f>_xlfn.XLOOKUP(A582,'Midical Examination'!$A$2:$A$2336,'Midical Examination'!$B$2:$B$2336)</f>
        <v>27.06</v>
      </c>
      <c r="D582" s="1">
        <f>_xlfn.XLOOKUP(A582,'Midical Examination'!$A$2:$A$2336,'Midical Examination'!$C$2:$C$2336)</f>
        <v>5.74</v>
      </c>
      <c r="E582" s="7" t="str">
        <f>_xlfn.XLOOKUP(A582,'Midical Examination'!$A$2:$A$2336,'Midical Examination'!$D$2:$D$2336)</f>
        <v>yes</v>
      </c>
      <c r="F582" s="7" t="str">
        <f>_xlfn.XLOOKUP(A582,'Midical Examination'!$A$2:$A$2336,'Midical Examination'!$E$2:$E$2336)</f>
        <v>No</v>
      </c>
      <c r="G582" s="7" t="str">
        <f>_xlfn.XLOOKUP(A582,'Midical Examination'!$A$2:$A$2336,'Midical Examination'!$F$2:$F$2336)</f>
        <v>No</v>
      </c>
      <c r="H582" s="13">
        <f>_xlfn.XLOOKUP(A582,'Midical Examination'!$A$2:$A$2336,'Midical Examination'!$G$2:$G$2336)</f>
        <v>0</v>
      </c>
      <c r="I582" s="7" t="str">
        <f>_xlfn.XLOOKUP(A582,'Midical Examination'!$A$2:$A$2336,'Midical Examination'!$H$2:$H$2336)</f>
        <v>yes</v>
      </c>
      <c r="J582" s="1" t="str">
        <f>_xlfn.XLOOKUP(A582,'Midical Examination'!$A$2:$A$2336,'Midical Examination'!$I$2:$I$2336)</f>
        <v>Overweight</v>
      </c>
      <c r="K582" s="1" t="str">
        <f t="shared" si="18"/>
        <v>Pre-Diabetic</v>
      </c>
      <c r="L582" s="12">
        <f>_xlfn.XLOOKUP(A582,'Hospitalisation Details'!$A$2:$A$2339,'Hospitalisation Details'!$L$2:$L$2339)</f>
        <v>35226</v>
      </c>
      <c r="M582" s="14">
        <f>_xlfn.XLOOKUP(A582,'Hospitalisation Details'!$A$2:$A$2339,'Hospitalisation Details'!$F$2:$F$2339)</f>
        <v>17043.34</v>
      </c>
      <c r="N582" s="1" t="str">
        <f>_xlfn.XLOOKUP(A582,'Hospitalisation Details'!$A$2:$A$2339,'Hospitalisation Details'!$G$2:$G$2339)</f>
        <v>tier - 2</v>
      </c>
      <c r="O582" s="1" t="str">
        <f>_xlfn.XLOOKUP(A582,'Hospitalisation Details'!$A$2:$A$2339,'Hospitalisation Details'!$H$2:$H$2339)</f>
        <v>tier - 3</v>
      </c>
      <c r="P582" s="1" t="str">
        <f>_xlfn.XLOOKUP(A582,'Hospitalisation Details'!$A$2:$A$2339,'Hospitalisation Details'!$I$2:$I$2339)</f>
        <v>R1013</v>
      </c>
      <c r="Q582" s="75">
        <f>_xlfn.XLOOKUP(A582,'Hospitalisation Details'!$A$2:$A$2339,'Hospitalisation Details'!$M$2:$M$2339)</f>
        <v>26</v>
      </c>
      <c r="R582" s="1" t="str">
        <f t="shared" si="19"/>
        <v>Adult</v>
      </c>
    </row>
    <row r="583" spans="1:18" ht="15.6" x14ac:dyDescent="0.3">
      <c r="A583" s="4" t="s">
        <v>582</v>
      </c>
      <c r="B583" s="1" t="str">
        <f>_xlfn.XLOOKUP(A583,'Customer Names'!$A$2:$A$2336,'Customer Names'!$D$2:$D$2336)</f>
        <v xml:space="preserve"> Phil</v>
      </c>
      <c r="C583" s="1">
        <f>_xlfn.XLOOKUP(A583,'Midical Examination'!$A$2:$A$2336,'Midical Examination'!$B$2:$B$2336)</f>
        <v>47.13</v>
      </c>
      <c r="D583" s="1">
        <f>_xlfn.XLOOKUP(A583,'Midical Examination'!$A$2:$A$2336,'Midical Examination'!$C$2:$C$2336)</f>
        <v>8.6999999999999993</v>
      </c>
      <c r="E583" s="7" t="str">
        <f>_xlfn.XLOOKUP(A583,'Midical Examination'!$A$2:$A$2336,'Midical Examination'!$D$2:$D$2336)</f>
        <v>No</v>
      </c>
      <c r="F583" s="7" t="str">
        <f>_xlfn.XLOOKUP(A583,'Midical Examination'!$A$2:$A$2336,'Midical Examination'!$E$2:$E$2336)</f>
        <v>No</v>
      </c>
      <c r="G583" s="7" t="str">
        <f>_xlfn.XLOOKUP(A583,'Midical Examination'!$A$2:$A$2336,'Midical Examination'!$F$2:$F$2336)</f>
        <v>No</v>
      </c>
      <c r="H583" s="13">
        <f>_xlfn.XLOOKUP(A583,'Midical Examination'!$A$2:$A$2336,'Midical Examination'!$G$2:$G$2336)</f>
        <v>0</v>
      </c>
      <c r="I583" s="7" t="str">
        <f>_xlfn.XLOOKUP(A583,'Midical Examination'!$A$2:$A$2336,'Midical Examination'!$H$2:$H$2336)</f>
        <v>No</v>
      </c>
      <c r="J583" s="1" t="str">
        <f>_xlfn.XLOOKUP(A583,'Midical Examination'!$A$2:$A$2336,'Midical Examination'!$I$2:$I$2336)</f>
        <v>Obesity</v>
      </c>
      <c r="K583" s="1" t="str">
        <f t="shared" si="18"/>
        <v>Diabetic</v>
      </c>
      <c r="L583" s="12">
        <f>_xlfn.XLOOKUP(A583,'Hospitalisation Details'!$A$2:$A$2339,'Hospitalisation Details'!$L$2:$L$2339)</f>
        <v>26167</v>
      </c>
      <c r="M583" s="14">
        <f>_xlfn.XLOOKUP(A583,'Hospitalisation Details'!$A$2:$A$2339,'Hospitalisation Details'!$F$2:$F$2339)</f>
        <v>17016.009999999998</v>
      </c>
      <c r="N583" s="1" t="str">
        <f>_xlfn.XLOOKUP(A583,'Hospitalisation Details'!$A$2:$A$2339,'Hospitalisation Details'!$G$2:$G$2339)</f>
        <v>tier - 2</v>
      </c>
      <c r="O583" s="1" t="str">
        <f>_xlfn.XLOOKUP(A583,'Hospitalisation Details'!$A$2:$A$2339,'Hospitalisation Details'!$H$2:$H$2339)</f>
        <v>tier - 2</v>
      </c>
      <c r="P583" s="1" t="str">
        <f>_xlfn.XLOOKUP(A583,'Hospitalisation Details'!$A$2:$A$2339,'Hospitalisation Details'!$I$2:$I$2339)</f>
        <v>R1023</v>
      </c>
      <c r="Q583" s="75">
        <f>_xlfn.XLOOKUP(A583,'Hospitalisation Details'!$A$2:$A$2339,'Hospitalisation Details'!$M$2:$M$2339)</f>
        <v>51</v>
      </c>
      <c r="R583" s="1" t="str">
        <f t="shared" si="19"/>
        <v>Middle Aged</v>
      </c>
    </row>
    <row r="584" spans="1:18" ht="15.6" x14ac:dyDescent="0.3">
      <c r="A584" s="4" t="s">
        <v>583</v>
      </c>
      <c r="B584" s="1" t="str">
        <f>_xlfn.XLOOKUP(A584,'Customer Names'!$A$2:$A$2336,'Customer Names'!$D$2:$D$2336)</f>
        <v xml:space="preserve"> Benjamina C</v>
      </c>
      <c r="C584" s="1">
        <f>_xlfn.XLOOKUP(A584,'Midical Examination'!$A$2:$A$2336,'Midical Examination'!$B$2:$B$2336)</f>
        <v>51.72</v>
      </c>
      <c r="D584" s="1">
        <f>_xlfn.XLOOKUP(A584,'Midical Examination'!$A$2:$A$2336,'Midical Examination'!$C$2:$C$2336)</f>
        <v>5.09</v>
      </c>
      <c r="E584" s="7" t="str">
        <f>_xlfn.XLOOKUP(A584,'Midical Examination'!$A$2:$A$2336,'Midical Examination'!$D$2:$D$2336)</f>
        <v>No</v>
      </c>
      <c r="F584" s="7" t="str">
        <f>_xlfn.XLOOKUP(A584,'Midical Examination'!$A$2:$A$2336,'Midical Examination'!$E$2:$E$2336)</f>
        <v>No</v>
      </c>
      <c r="G584" s="7" t="str">
        <f>_xlfn.XLOOKUP(A584,'Midical Examination'!$A$2:$A$2336,'Midical Examination'!$F$2:$F$2336)</f>
        <v>No</v>
      </c>
      <c r="H584" s="13">
        <f>_xlfn.XLOOKUP(A584,'Midical Examination'!$A$2:$A$2336,'Midical Examination'!$G$2:$G$2336)</f>
        <v>0</v>
      </c>
      <c r="I584" s="7" t="str">
        <f>_xlfn.XLOOKUP(A584,'Midical Examination'!$A$2:$A$2336,'Midical Examination'!$H$2:$H$2336)</f>
        <v>No</v>
      </c>
      <c r="J584" s="1" t="str">
        <f>_xlfn.XLOOKUP(A584,'Midical Examination'!$A$2:$A$2336,'Midical Examination'!$I$2:$I$2336)</f>
        <v>Obesity</v>
      </c>
      <c r="K584" s="1" t="str">
        <f t="shared" si="18"/>
        <v>Normal</v>
      </c>
      <c r="L584" s="12">
        <f>_xlfn.XLOOKUP(A584,'Hospitalisation Details'!$A$2:$A$2339,'Hospitalisation Details'!$L$2:$L$2339)</f>
        <v>29418</v>
      </c>
      <c r="M584" s="14">
        <f>_xlfn.XLOOKUP(A584,'Hospitalisation Details'!$A$2:$A$2339,'Hospitalisation Details'!$F$2:$F$2339)</f>
        <v>16990.55</v>
      </c>
      <c r="N584" s="1" t="str">
        <f>_xlfn.XLOOKUP(A584,'Hospitalisation Details'!$A$2:$A$2339,'Hospitalisation Details'!$G$2:$G$2339)</f>
        <v>tier - 2</v>
      </c>
      <c r="O584" s="1" t="str">
        <f>_xlfn.XLOOKUP(A584,'Hospitalisation Details'!$A$2:$A$2339,'Hospitalisation Details'!$H$2:$H$2339)</f>
        <v>tier - 3</v>
      </c>
      <c r="P584" s="1" t="str">
        <f>_xlfn.XLOOKUP(A584,'Hospitalisation Details'!$A$2:$A$2339,'Hospitalisation Details'!$I$2:$I$2339)</f>
        <v>R1012</v>
      </c>
      <c r="Q584" s="75">
        <f>_xlfn.XLOOKUP(A584,'Hospitalisation Details'!$A$2:$A$2339,'Hospitalisation Details'!$M$2:$M$2339)</f>
        <v>42</v>
      </c>
      <c r="R584" s="1" t="str">
        <f t="shared" si="19"/>
        <v>Middle Aged</v>
      </c>
    </row>
    <row r="585" spans="1:18" ht="15.6" x14ac:dyDescent="0.3">
      <c r="A585" s="4" t="s">
        <v>584</v>
      </c>
      <c r="B585" s="1" t="str">
        <f>_xlfn.XLOOKUP(A585,'Customer Names'!$A$2:$A$2336,'Customer Names'!$D$2:$D$2336)</f>
        <v xml:space="preserve"> Christopher</v>
      </c>
      <c r="C585" s="1">
        <f>_xlfn.XLOOKUP(A585,'Midical Examination'!$A$2:$A$2336,'Midical Examination'!$B$2:$B$2336)</f>
        <v>48.59</v>
      </c>
      <c r="D585" s="1">
        <f>_xlfn.XLOOKUP(A585,'Midical Examination'!$A$2:$A$2336,'Midical Examination'!$C$2:$C$2336)</f>
        <v>5.57</v>
      </c>
      <c r="E585" s="7" t="str">
        <f>_xlfn.XLOOKUP(A585,'Midical Examination'!$A$2:$A$2336,'Midical Examination'!$D$2:$D$2336)</f>
        <v>No</v>
      </c>
      <c r="F585" s="7" t="str">
        <f>_xlfn.XLOOKUP(A585,'Midical Examination'!$A$2:$A$2336,'Midical Examination'!$E$2:$E$2336)</f>
        <v>No</v>
      </c>
      <c r="G585" s="7" t="str">
        <f>_xlfn.XLOOKUP(A585,'Midical Examination'!$A$2:$A$2336,'Midical Examination'!$F$2:$F$2336)</f>
        <v>No</v>
      </c>
      <c r="H585" s="13">
        <f>_xlfn.XLOOKUP(A585,'Midical Examination'!$A$2:$A$2336,'Midical Examination'!$G$2:$G$2336)</f>
        <v>0</v>
      </c>
      <c r="I585" s="7" t="str">
        <f>_xlfn.XLOOKUP(A585,'Midical Examination'!$A$2:$A$2336,'Midical Examination'!$H$2:$H$2336)</f>
        <v>No</v>
      </c>
      <c r="J585" s="1" t="str">
        <f>_xlfn.XLOOKUP(A585,'Midical Examination'!$A$2:$A$2336,'Midical Examination'!$I$2:$I$2336)</f>
        <v>Obesity</v>
      </c>
      <c r="K585" s="1" t="str">
        <f t="shared" si="18"/>
        <v>Normal</v>
      </c>
      <c r="L585" s="12">
        <f>_xlfn.XLOOKUP(A585,'Hospitalisation Details'!$A$2:$A$2339,'Hospitalisation Details'!$L$2:$L$2339)</f>
        <v>28362</v>
      </c>
      <c r="M585" s="14">
        <f>_xlfn.XLOOKUP(A585,'Hospitalisation Details'!$A$2:$A$2339,'Hospitalisation Details'!$F$2:$F$2339)</f>
        <v>16921.09</v>
      </c>
      <c r="N585" s="1" t="str">
        <f>_xlfn.XLOOKUP(A585,'Hospitalisation Details'!$A$2:$A$2339,'Hospitalisation Details'!$G$2:$G$2339)</f>
        <v>tier - 2</v>
      </c>
      <c r="O585" s="1" t="str">
        <f>_xlfn.XLOOKUP(A585,'Hospitalisation Details'!$A$2:$A$2339,'Hospitalisation Details'!$H$2:$H$2339)</f>
        <v>tier - 3</v>
      </c>
      <c r="P585" s="1" t="str">
        <f>_xlfn.XLOOKUP(A585,'Hospitalisation Details'!$A$2:$A$2339,'Hospitalisation Details'!$I$2:$I$2339)</f>
        <v>R1023</v>
      </c>
      <c r="Q585" s="75">
        <f>_xlfn.XLOOKUP(A585,'Hospitalisation Details'!$A$2:$A$2339,'Hospitalisation Details'!$M$2:$M$2339)</f>
        <v>45</v>
      </c>
      <c r="R585" s="1" t="str">
        <f t="shared" si="19"/>
        <v>Middle Aged</v>
      </c>
    </row>
    <row r="586" spans="1:18" ht="15.6" x14ac:dyDescent="0.3">
      <c r="A586" s="4" t="s">
        <v>585</v>
      </c>
      <c r="B586" s="1" t="str">
        <f>_xlfn.XLOOKUP(A586,'Customer Names'!$A$2:$A$2336,'Customer Names'!$D$2:$D$2336)</f>
        <v xml:space="preserve"> Alison B</v>
      </c>
      <c r="C586" s="1">
        <f>_xlfn.XLOOKUP(A586,'Midical Examination'!$A$2:$A$2336,'Midical Examination'!$B$2:$B$2336)</f>
        <v>45.18</v>
      </c>
      <c r="D586" s="1">
        <f>_xlfn.XLOOKUP(A586,'Midical Examination'!$A$2:$A$2336,'Midical Examination'!$C$2:$C$2336)</f>
        <v>10.87</v>
      </c>
      <c r="E586" s="7" t="str">
        <f>_xlfn.XLOOKUP(A586,'Midical Examination'!$A$2:$A$2336,'Midical Examination'!$D$2:$D$2336)</f>
        <v>No</v>
      </c>
      <c r="F586" s="7" t="str">
        <f>_xlfn.XLOOKUP(A586,'Midical Examination'!$A$2:$A$2336,'Midical Examination'!$E$2:$E$2336)</f>
        <v>No</v>
      </c>
      <c r="G586" s="7" t="str">
        <f>_xlfn.XLOOKUP(A586,'Midical Examination'!$A$2:$A$2336,'Midical Examination'!$F$2:$F$2336)</f>
        <v>No</v>
      </c>
      <c r="H586" s="13">
        <f>_xlfn.XLOOKUP(A586,'Midical Examination'!$A$2:$A$2336,'Midical Examination'!$G$2:$G$2336)</f>
        <v>0</v>
      </c>
      <c r="I586" s="7" t="str">
        <f>_xlfn.XLOOKUP(A586,'Midical Examination'!$A$2:$A$2336,'Midical Examination'!$H$2:$H$2336)</f>
        <v>No</v>
      </c>
      <c r="J586" s="1" t="str">
        <f>_xlfn.XLOOKUP(A586,'Midical Examination'!$A$2:$A$2336,'Midical Examination'!$I$2:$I$2336)</f>
        <v>Obesity</v>
      </c>
      <c r="K586" s="1" t="str">
        <f t="shared" si="18"/>
        <v>Diabetic</v>
      </c>
      <c r="L586" s="12">
        <f>_xlfn.XLOOKUP(A586,'Hospitalisation Details'!$A$2:$A$2339,'Hospitalisation Details'!$L$2:$L$2339)</f>
        <v>25132</v>
      </c>
      <c r="M586" s="14">
        <f>_xlfn.XLOOKUP(A586,'Hospitalisation Details'!$A$2:$A$2339,'Hospitalisation Details'!$F$2:$F$2339)</f>
        <v>16903.5</v>
      </c>
      <c r="N586" s="1" t="str">
        <f>_xlfn.XLOOKUP(A586,'Hospitalisation Details'!$A$2:$A$2339,'Hospitalisation Details'!$G$2:$G$2339)</f>
        <v>tier - 2</v>
      </c>
      <c r="O586" s="1" t="str">
        <f>_xlfn.XLOOKUP(A586,'Hospitalisation Details'!$A$2:$A$2339,'Hospitalisation Details'!$H$2:$H$2339)</f>
        <v>tier - 3</v>
      </c>
      <c r="P586" s="1" t="str">
        <f>_xlfn.XLOOKUP(A586,'Hospitalisation Details'!$A$2:$A$2339,'Hospitalisation Details'!$I$2:$I$2339)</f>
        <v>R1012</v>
      </c>
      <c r="Q586" s="75">
        <f>_xlfn.XLOOKUP(A586,'Hospitalisation Details'!$A$2:$A$2339,'Hospitalisation Details'!$M$2:$M$2339)</f>
        <v>54</v>
      </c>
      <c r="R586" s="1" t="str">
        <f t="shared" si="19"/>
        <v>Middle Aged</v>
      </c>
    </row>
    <row r="587" spans="1:18" ht="15.6" x14ac:dyDescent="0.3">
      <c r="A587" s="4" t="s">
        <v>586</v>
      </c>
      <c r="B587" s="1" t="str">
        <f>_xlfn.XLOOKUP(A587,'Customer Names'!$A$2:$A$2336,'Customer Names'!$D$2:$D$2336)</f>
        <v xml:space="preserve"> Caroline</v>
      </c>
      <c r="C587" s="1">
        <f>_xlfn.XLOOKUP(A587,'Midical Examination'!$A$2:$A$2336,'Midical Examination'!$B$2:$B$2336)</f>
        <v>27.9</v>
      </c>
      <c r="D587" s="1">
        <f>_xlfn.XLOOKUP(A587,'Midical Examination'!$A$2:$A$2336,'Midical Examination'!$C$2:$C$2336)</f>
        <v>6.02</v>
      </c>
      <c r="E587" s="7" t="str">
        <f>_xlfn.XLOOKUP(A587,'Midical Examination'!$A$2:$A$2336,'Midical Examination'!$D$2:$D$2336)</f>
        <v>No</v>
      </c>
      <c r="F587" s="7" t="str">
        <f>_xlfn.XLOOKUP(A587,'Midical Examination'!$A$2:$A$2336,'Midical Examination'!$E$2:$E$2336)</f>
        <v>No</v>
      </c>
      <c r="G587" s="7" t="str">
        <f>_xlfn.XLOOKUP(A587,'Midical Examination'!$A$2:$A$2336,'Midical Examination'!$F$2:$F$2336)</f>
        <v>Yes</v>
      </c>
      <c r="H587" s="13">
        <f>_xlfn.XLOOKUP(A587,'Midical Examination'!$A$2:$A$2336,'Midical Examination'!$G$2:$G$2336)</f>
        <v>1</v>
      </c>
      <c r="I587" s="7" t="str">
        <f>_xlfn.XLOOKUP(A587,'Midical Examination'!$A$2:$A$2336,'Midical Examination'!$H$2:$H$2336)</f>
        <v>yes</v>
      </c>
      <c r="J587" s="1" t="str">
        <f>_xlfn.XLOOKUP(A587,'Midical Examination'!$A$2:$A$2336,'Midical Examination'!$I$2:$I$2336)</f>
        <v>Overweight</v>
      </c>
      <c r="K587" s="1" t="str">
        <f t="shared" si="18"/>
        <v>Pre-Diabetic</v>
      </c>
      <c r="L587" s="12">
        <f>_xlfn.XLOOKUP(A587,'Hospitalisation Details'!$A$2:$A$2339,'Hospitalisation Details'!$L$2:$L$2339)</f>
        <v>37874</v>
      </c>
      <c r="M587" s="14">
        <f>_xlfn.XLOOKUP(A587,'Hospitalisation Details'!$A$2:$A$2339,'Hospitalisation Details'!$F$2:$F$2339)</f>
        <v>16884.919999999998</v>
      </c>
      <c r="N587" s="1" t="str">
        <f>_xlfn.XLOOKUP(A587,'Hospitalisation Details'!$A$2:$A$2339,'Hospitalisation Details'!$G$2:$G$2339)</f>
        <v>tier - 2</v>
      </c>
      <c r="O587" s="1" t="str">
        <f>_xlfn.XLOOKUP(A587,'Hospitalisation Details'!$A$2:$A$2339,'Hospitalisation Details'!$H$2:$H$2339)</f>
        <v>tier - 2</v>
      </c>
      <c r="P587" s="1" t="str">
        <f>_xlfn.XLOOKUP(A587,'Hospitalisation Details'!$A$2:$A$2339,'Hospitalisation Details'!$I$2:$I$2339)</f>
        <v>R1011</v>
      </c>
      <c r="Q587" s="75">
        <f>_xlfn.XLOOKUP(A587,'Hospitalisation Details'!$A$2:$A$2339,'Hospitalisation Details'!$M$2:$M$2339)</f>
        <v>19</v>
      </c>
      <c r="R587" s="1" t="str">
        <f t="shared" si="19"/>
        <v>Young</v>
      </c>
    </row>
    <row r="588" spans="1:18" ht="15.6" x14ac:dyDescent="0.3">
      <c r="A588" s="4" t="s">
        <v>587</v>
      </c>
      <c r="B588" s="1" t="str">
        <f>_xlfn.XLOOKUP(A588,'Customer Names'!$A$2:$A$2336,'Customer Names'!$D$2:$D$2336)</f>
        <v xml:space="preserve"> Alexis N</v>
      </c>
      <c r="C588" s="1">
        <f>_xlfn.XLOOKUP(A588,'Midical Examination'!$A$2:$A$2336,'Midical Examination'!$B$2:$B$2336)</f>
        <v>51.33</v>
      </c>
      <c r="D588" s="1">
        <f>_xlfn.XLOOKUP(A588,'Midical Examination'!$A$2:$A$2336,'Midical Examination'!$C$2:$C$2336)</f>
        <v>7</v>
      </c>
      <c r="E588" s="7" t="str">
        <f>_xlfn.XLOOKUP(A588,'Midical Examination'!$A$2:$A$2336,'Midical Examination'!$D$2:$D$2336)</f>
        <v>No</v>
      </c>
      <c r="F588" s="7" t="str">
        <f>_xlfn.XLOOKUP(A588,'Midical Examination'!$A$2:$A$2336,'Midical Examination'!$E$2:$E$2336)</f>
        <v>No</v>
      </c>
      <c r="G588" s="7" t="str">
        <f>_xlfn.XLOOKUP(A588,'Midical Examination'!$A$2:$A$2336,'Midical Examination'!$F$2:$F$2336)</f>
        <v>No</v>
      </c>
      <c r="H588" s="13">
        <f>_xlfn.XLOOKUP(A588,'Midical Examination'!$A$2:$A$2336,'Midical Examination'!$G$2:$G$2336)</f>
        <v>0</v>
      </c>
      <c r="I588" s="7" t="str">
        <f>_xlfn.XLOOKUP(A588,'Midical Examination'!$A$2:$A$2336,'Midical Examination'!$H$2:$H$2336)</f>
        <v>No</v>
      </c>
      <c r="J588" s="1" t="str">
        <f>_xlfn.XLOOKUP(A588,'Midical Examination'!$A$2:$A$2336,'Midical Examination'!$I$2:$I$2336)</f>
        <v>Obesity</v>
      </c>
      <c r="K588" s="1" t="str">
        <f t="shared" si="18"/>
        <v>Diabetic</v>
      </c>
      <c r="L588" s="12">
        <f>_xlfn.XLOOKUP(A588,'Hospitalisation Details'!$A$2:$A$2339,'Hospitalisation Details'!$L$2:$L$2339)</f>
        <v>27249</v>
      </c>
      <c r="M588" s="14">
        <f>_xlfn.XLOOKUP(A588,'Hospitalisation Details'!$A$2:$A$2339,'Hospitalisation Details'!$F$2:$F$2339)</f>
        <v>16841.32</v>
      </c>
      <c r="N588" s="1" t="str">
        <f>_xlfn.XLOOKUP(A588,'Hospitalisation Details'!$A$2:$A$2339,'Hospitalisation Details'!$G$2:$G$2339)</f>
        <v>tier - 2</v>
      </c>
      <c r="O588" s="1" t="str">
        <f>_xlfn.XLOOKUP(A588,'Hospitalisation Details'!$A$2:$A$2339,'Hospitalisation Details'!$H$2:$H$2339)</f>
        <v>tier - 3</v>
      </c>
      <c r="P588" s="1" t="str">
        <f>_xlfn.XLOOKUP(A588,'Hospitalisation Details'!$A$2:$A$2339,'Hospitalisation Details'!$I$2:$I$2339)</f>
        <v>R1011</v>
      </c>
      <c r="Q588" s="75">
        <f>_xlfn.XLOOKUP(A588,'Hospitalisation Details'!$A$2:$A$2339,'Hospitalisation Details'!$M$2:$M$2339)</f>
        <v>48</v>
      </c>
      <c r="R588" s="1" t="str">
        <f t="shared" si="19"/>
        <v>Middle Aged</v>
      </c>
    </row>
    <row r="589" spans="1:18" ht="15.6" x14ac:dyDescent="0.3">
      <c r="A589" s="4" t="s">
        <v>588</v>
      </c>
      <c r="B589" s="1" t="str">
        <f>_xlfn.XLOOKUP(A589,'Customer Names'!$A$2:$A$2336,'Customer Names'!$D$2:$D$2336)</f>
        <v xml:space="preserve"> Shanda L</v>
      </c>
      <c r="C589" s="1">
        <f>_xlfn.XLOOKUP(A589,'Midical Examination'!$A$2:$A$2336,'Midical Examination'!$B$2:$B$2336)</f>
        <v>30.59</v>
      </c>
      <c r="D589" s="1">
        <f>_xlfn.XLOOKUP(A589,'Midical Examination'!$A$2:$A$2336,'Midical Examination'!$C$2:$C$2336)</f>
        <v>5.56</v>
      </c>
      <c r="E589" s="7" t="str">
        <f>_xlfn.XLOOKUP(A589,'Midical Examination'!$A$2:$A$2336,'Midical Examination'!$D$2:$D$2336)</f>
        <v>yes</v>
      </c>
      <c r="F589" s="7" t="str">
        <f>_xlfn.XLOOKUP(A589,'Midical Examination'!$A$2:$A$2336,'Midical Examination'!$E$2:$E$2336)</f>
        <v>No</v>
      </c>
      <c r="G589" s="7" t="str">
        <f>_xlfn.XLOOKUP(A589,'Midical Examination'!$A$2:$A$2336,'Midical Examination'!$F$2:$F$2336)</f>
        <v>No</v>
      </c>
      <c r="H589" s="13">
        <f>_xlfn.XLOOKUP(A589,'Midical Examination'!$A$2:$A$2336,'Midical Examination'!$G$2:$G$2336)</f>
        <v>1</v>
      </c>
      <c r="I589" s="7" t="str">
        <f>_xlfn.XLOOKUP(A589,'Midical Examination'!$A$2:$A$2336,'Midical Examination'!$H$2:$H$2336)</f>
        <v>No</v>
      </c>
      <c r="J589" s="1" t="str">
        <f>_xlfn.XLOOKUP(A589,'Midical Examination'!$A$2:$A$2336,'Midical Examination'!$I$2:$I$2336)</f>
        <v>Obesity</v>
      </c>
      <c r="K589" s="1" t="str">
        <f t="shared" si="18"/>
        <v>Normal</v>
      </c>
      <c r="L589" s="12">
        <f>_xlfn.XLOOKUP(A589,'Hospitalisation Details'!$A$2:$A$2339,'Hospitalisation Details'!$L$2:$L$2339)</f>
        <v>34991</v>
      </c>
      <c r="M589" s="14">
        <f>_xlfn.XLOOKUP(A589,'Hospitalisation Details'!$A$2:$A$2339,'Hospitalisation Details'!$F$2:$F$2339)</f>
        <v>16796.41</v>
      </c>
      <c r="N589" s="1" t="str">
        <f>_xlfn.XLOOKUP(A589,'Hospitalisation Details'!$A$2:$A$2339,'Hospitalisation Details'!$G$2:$G$2339)</f>
        <v>tier - 2</v>
      </c>
      <c r="O589" s="1" t="str">
        <f>_xlfn.XLOOKUP(A589,'Hospitalisation Details'!$A$2:$A$2339,'Hospitalisation Details'!$H$2:$H$2339)</f>
        <v>tier - 3</v>
      </c>
      <c r="P589" s="1" t="str">
        <f>_xlfn.XLOOKUP(A589,'Hospitalisation Details'!$A$2:$A$2339,'Hospitalisation Details'!$I$2:$I$2339)</f>
        <v>R1024</v>
      </c>
      <c r="Q589" s="75">
        <f>_xlfn.XLOOKUP(A589,'Hospitalisation Details'!$A$2:$A$2339,'Hospitalisation Details'!$M$2:$M$2339)</f>
        <v>27</v>
      </c>
      <c r="R589" s="1" t="str">
        <f t="shared" si="19"/>
        <v>Adult</v>
      </c>
    </row>
    <row r="590" spans="1:18" ht="15.6" x14ac:dyDescent="0.3">
      <c r="A590" s="4" t="s">
        <v>589</v>
      </c>
      <c r="B590" s="1" t="str">
        <f>_xlfn.XLOOKUP(A590,'Customer Names'!$A$2:$A$2336,'Customer Names'!$D$2:$D$2336)</f>
        <v xml:space="preserve"> Lacey</v>
      </c>
      <c r="C590" s="1">
        <f>_xlfn.XLOOKUP(A590,'Midical Examination'!$A$2:$A$2336,'Midical Examination'!$B$2:$B$2336)</f>
        <v>39.229999999999997</v>
      </c>
      <c r="D590" s="1">
        <f>_xlfn.XLOOKUP(A590,'Midical Examination'!$A$2:$A$2336,'Midical Examination'!$C$2:$C$2336)</f>
        <v>8.4499999999999993</v>
      </c>
      <c r="E590" s="7" t="str">
        <f>_xlfn.XLOOKUP(A590,'Midical Examination'!$A$2:$A$2336,'Midical Examination'!$D$2:$D$2336)</f>
        <v>No</v>
      </c>
      <c r="F590" s="7" t="str">
        <f>_xlfn.XLOOKUP(A590,'Midical Examination'!$A$2:$A$2336,'Midical Examination'!$E$2:$E$2336)</f>
        <v>No</v>
      </c>
      <c r="G590" s="7" t="str">
        <f>_xlfn.XLOOKUP(A590,'Midical Examination'!$A$2:$A$2336,'Midical Examination'!$F$2:$F$2336)</f>
        <v>No</v>
      </c>
      <c r="H590" s="13">
        <f>_xlfn.XLOOKUP(A590,'Midical Examination'!$A$2:$A$2336,'Midical Examination'!$G$2:$G$2336)</f>
        <v>0</v>
      </c>
      <c r="I590" s="7" t="str">
        <f>_xlfn.XLOOKUP(A590,'Midical Examination'!$A$2:$A$2336,'Midical Examination'!$H$2:$H$2336)</f>
        <v>No</v>
      </c>
      <c r="J590" s="1" t="str">
        <f>_xlfn.XLOOKUP(A590,'Midical Examination'!$A$2:$A$2336,'Midical Examination'!$I$2:$I$2336)</f>
        <v>Obesity</v>
      </c>
      <c r="K590" s="1" t="str">
        <f t="shared" si="18"/>
        <v>Diabetic</v>
      </c>
      <c r="L590" s="12">
        <f>_xlfn.XLOOKUP(A590,'Hospitalisation Details'!$A$2:$A$2339,'Hospitalisation Details'!$L$2:$L$2339)</f>
        <v>22856</v>
      </c>
      <c r="M590" s="14">
        <f>_xlfn.XLOOKUP(A590,'Hospitalisation Details'!$A$2:$A$2339,'Hospitalisation Details'!$F$2:$F$2339)</f>
        <v>16779.400000000001</v>
      </c>
      <c r="N590" s="1" t="str">
        <f>_xlfn.XLOOKUP(A590,'Hospitalisation Details'!$A$2:$A$2339,'Hospitalisation Details'!$G$2:$G$2339)</f>
        <v>tier - 2</v>
      </c>
      <c r="O590" s="1" t="str">
        <f>_xlfn.XLOOKUP(A590,'Hospitalisation Details'!$A$2:$A$2339,'Hospitalisation Details'!$H$2:$H$2339)</f>
        <v>tier - 2</v>
      </c>
      <c r="P590" s="1" t="str">
        <f>_xlfn.XLOOKUP(A590,'Hospitalisation Details'!$A$2:$A$2339,'Hospitalisation Details'!$I$2:$I$2339)</f>
        <v>R1026</v>
      </c>
      <c r="Q590" s="75">
        <f>_xlfn.XLOOKUP(A590,'Hospitalisation Details'!$A$2:$A$2339,'Hospitalisation Details'!$M$2:$M$2339)</f>
        <v>60</v>
      </c>
      <c r="R590" s="1" t="str">
        <f t="shared" si="19"/>
        <v>Senior</v>
      </c>
    </row>
    <row r="591" spans="1:18" ht="15.6" x14ac:dyDescent="0.3">
      <c r="A591" s="4" t="s">
        <v>590</v>
      </c>
      <c r="B591" s="1" t="str">
        <f>_xlfn.XLOOKUP(A591,'Customer Names'!$A$2:$A$2336,'Customer Names'!$D$2:$D$2336)</f>
        <v xml:space="preserve"> Laurette</v>
      </c>
      <c r="C591" s="1">
        <f>_xlfn.XLOOKUP(A591,'Midical Examination'!$A$2:$A$2336,'Midical Examination'!$B$2:$B$2336)</f>
        <v>19.094999999999999</v>
      </c>
      <c r="D591" s="1">
        <f>_xlfn.XLOOKUP(A591,'Midical Examination'!$A$2:$A$2336,'Midical Examination'!$C$2:$C$2336)</f>
        <v>6.19</v>
      </c>
      <c r="E591" s="7" t="str">
        <f>_xlfn.XLOOKUP(A591,'Midical Examination'!$A$2:$A$2336,'Midical Examination'!$D$2:$D$2336)</f>
        <v>No</v>
      </c>
      <c r="F591" s="7" t="str">
        <f>_xlfn.XLOOKUP(A591,'Midical Examination'!$A$2:$A$2336,'Midical Examination'!$E$2:$E$2336)</f>
        <v>No</v>
      </c>
      <c r="G591" s="7" t="str">
        <f>_xlfn.XLOOKUP(A591,'Midical Examination'!$A$2:$A$2336,'Midical Examination'!$F$2:$F$2336)</f>
        <v>No</v>
      </c>
      <c r="H591" s="13">
        <f>_xlfn.XLOOKUP(A591,'Midical Examination'!$A$2:$A$2336,'Midical Examination'!$G$2:$G$2336)</f>
        <v>0</v>
      </c>
      <c r="I591" s="7" t="str">
        <f>_xlfn.XLOOKUP(A591,'Midical Examination'!$A$2:$A$2336,'Midical Examination'!$H$2:$H$2336)</f>
        <v>yes</v>
      </c>
      <c r="J591" s="1" t="str">
        <f>_xlfn.XLOOKUP(A591,'Midical Examination'!$A$2:$A$2336,'Midical Examination'!$I$2:$I$2336)</f>
        <v>Normal Weight</v>
      </c>
      <c r="K591" s="1" t="str">
        <f t="shared" si="18"/>
        <v>Pre-Diabetic</v>
      </c>
      <c r="L591" s="12">
        <f>_xlfn.XLOOKUP(A591,'Hospitalisation Details'!$A$2:$A$2339,'Hospitalisation Details'!$L$2:$L$2339)</f>
        <v>32774</v>
      </c>
      <c r="M591" s="14">
        <f>_xlfn.XLOOKUP(A591,'Hospitalisation Details'!$A$2:$A$2339,'Hospitalisation Details'!$F$2:$F$2339)</f>
        <v>16776.3</v>
      </c>
      <c r="N591" s="1" t="str">
        <f>_xlfn.XLOOKUP(A591,'Hospitalisation Details'!$A$2:$A$2339,'Hospitalisation Details'!$G$2:$G$2339)</f>
        <v>tier - 2</v>
      </c>
      <c r="O591" s="1" t="str">
        <f>_xlfn.XLOOKUP(A591,'Hospitalisation Details'!$A$2:$A$2339,'Hospitalisation Details'!$H$2:$H$2339)</f>
        <v>tier - 2</v>
      </c>
      <c r="P591" s="1" t="str">
        <f>_xlfn.XLOOKUP(A591,'Hospitalisation Details'!$A$2:$A$2339,'Hospitalisation Details'!$I$2:$I$2339)</f>
        <v>R1024</v>
      </c>
      <c r="Q591" s="75">
        <f>_xlfn.XLOOKUP(A591,'Hospitalisation Details'!$A$2:$A$2339,'Hospitalisation Details'!$M$2:$M$2339)</f>
        <v>33</v>
      </c>
      <c r="R591" s="1" t="str">
        <f t="shared" si="19"/>
        <v>Adult</v>
      </c>
    </row>
    <row r="592" spans="1:18" ht="15.6" x14ac:dyDescent="0.3">
      <c r="A592" s="4" t="s">
        <v>591</v>
      </c>
      <c r="B592" s="1" t="str">
        <f>_xlfn.XLOOKUP(A592,'Customer Names'!$A$2:$A$2336,'Customer Names'!$D$2:$D$2336)</f>
        <v xml:space="preserve"> Jason</v>
      </c>
      <c r="C592" s="1">
        <f>_xlfn.XLOOKUP(A592,'Midical Examination'!$A$2:$A$2336,'Midical Examination'!$B$2:$B$2336)</f>
        <v>49.72</v>
      </c>
      <c r="D592" s="1">
        <f>_xlfn.XLOOKUP(A592,'Midical Examination'!$A$2:$A$2336,'Midical Examination'!$C$2:$C$2336)</f>
        <v>7.71</v>
      </c>
      <c r="E592" s="7" t="str">
        <f>_xlfn.XLOOKUP(A592,'Midical Examination'!$A$2:$A$2336,'Midical Examination'!$D$2:$D$2336)</f>
        <v>No</v>
      </c>
      <c r="F592" s="7" t="str">
        <f>_xlfn.XLOOKUP(A592,'Midical Examination'!$A$2:$A$2336,'Midical Examination'!$E$2:$E$2336)</f>
        <v>No</v>
      </c>
      <c r="G592" s="7" t="str">
        <f>_xlfn.XLOOKUP(A592,'Midical Examination'!$A$2:$A$2336,'Midical Examination'!$F$2:$F$2336)</f>
        <v>No</v>
      </c>
      <c r="H592" s="13">
        <f>_xlfn.XLOOKUP(A592,'Midical Examination'!$A$2:$A$2336,'Midical Examination'!$G$2:$G$2336)</f>
        <v>0</v>
      </c>
      <c r="I592" s="7" t="str">
        <f>_xlfn.XLOOKUP(A592,'Midical Examination'!$A$2:$A$2336,'Midical Examination'!$H$2:$H$2336)</f>
        <v>No</v>
      </c>
      <c r="J592" s="1" t="str">
        <f>_xlfn.XLOOKUP(A592,'Midical Examination'!$A$2:$A$2336,'Midical Examination'!$I$2:$I$2336)</f>
        <v>Obesity</v>
      </c>
      <c r="K592" s="1" t="str">
        <f t="shared" si="18"/>
        <v>Diabetic</v>
      </c>
      <c r="L592" s="12">
        <f>_xlfn.XLOOKUP(A592,'Hospitalisation Details'!$A$2:$A$2339,'Hospitalisation Details'!$L$2:$L$2339)</f>
        <v>27269</v>
      </c>
      <c r="M592" s="14">
        <f>_xlfn.XLOOKUP(A592,'Hospitalisation Details'!$A$2:$A$2339,'Hospitalisation Details'!$F$2:$F$2339)</f>
        <v>16770.990000000002</v>
      </c>
      <c r="N592" s="1" t="str">
        <f>_xlfn.XLOOKUP(A592,'Hospitalisation Details'!$A$2:$A$2339,'Hospitalisation Details'!$G$2:$G$2339)</f>
        <v>tier - 2</v>
      </c>
      <c r="O592" s="1" t="str">
        <f>_xlfn.XLOOKUP(A592,'Hospitalisation Details'!$A$2:$A$2339,'Hospitalisation Details'!$H$2:$H$2339)</f>
        <v>tier - 1</v>
      </c>
      <c r="P592" s="1" t="str">
        <f>_xlfn.XLOOKUP(A592,'Hospitalisation Details'!$A$2:$A$2339,'Hospitalisation Details'!$I$2:$I$2339)</f>
        <v>R1012</v>
      </c>
      <c r="Q592" s="75">
        <f>_xlfn.XLOOKUP(A592,'Hospitalisation Details'!$A$2:$A$2339,'Hospitalisation Details'!$M$2:$M$2339)</f>
        <v>48</v>
      </c>
      <c r="R592" s="1" t="str">
        <f t="shared" si="19"/>
        <v>Middle Aged</v>
      </c>
    </row>
    <row r="593" spans="1:18" ht="15.6" x14ac:dyDescent="0.3">
      <c r="A593" s="4" t="s">
        <v>592</v>
      </c>
      <c r="B593" s="1" t="str">
        <f>_xlfn.XLOOKUP(A593,'Customer Names'!$A$2:$A$2336,'Customer Names'!$D$2:$D$2336)</f>
        <v xml:space="preserve"> Mary</v>
      </c>
      <c r="C593" s="1">
        <f>_xlfn.XLOOKUP(A593,'Midical Examination'!$A$2:$A$2336,'Midical Examination'!$B$2:$B$2336)</f>
        <v>21.754999999999999</v>
      </c>
      <c r="D593" s="1">
        <f>_xlfn.XLOOKUP(A593,'Midical Examination'!$A$2:$A$2336,'Midical Examination'!$C$2:$C$2336)</f>
        <v>4.63</v>
      </c>
      <c r="E593" s="7" t="str">
        <f>_xlfn.XLOOKUP(A593,'Midical Examination'!$A$2:$A$2336,'Midical Examination'!$D$2:$D$2336)</f>
        <v>No</v>
      </c>
      <c r="F593" s="7" t="str">
        <f>_xlfn.XLOOKUP(A593,'Midical Examination'!$A$2:$A$2336,'Midical Examination'!$E$2:$E$2336)</f>
        <v>No</v>
      </c>
      <c r="G593" s="7" t="str">
        <f>_xlfn.XLOOKUP(A593,'Midical Examination'!$A$2:$A$2336,'Midical Examination'!$F$2:$F$2336)</f>
        <v>Yes</v>
      </c>
      <c r="H593" s="13">
        <f>_xlfn.XLOOKUP(A593,'Midical Examination'!$A$2:$A$2336,'Midical Examination'!$G$2:$G$2336)</f>
        <v>1</v>
      </c>
      <c r="I593" s="7" t="str">
        <f>_xlfn.XLOOKUP(A593,'Midical Examination'!$A$2:$A$2336,'Midical Examination'!$H$2:$H$2336)</f>
        <v>yes</v>
      </c>
      <c r="J593" s="1" t="str">
        <f>_xlfn.XLOOKUP(A593,'Midical Examination'!$A$2:$A$2336,'Midical Examination'!$I$2:$I$2336)</f>
        <v>Normal Weight</v>
      </c>
      <c r="K593" s="1" t="str">
        <f t="shared" si="18"/>
        <v>Normal</v>
      </c>
      <c r="L593" s="12">
        <f>_xlfn.XLOOKUP(A593,'Hospitalisation Details'!$A$2:$A$2339,'Hospitalisation Details'!$L$2:$L$2339)</f>
        <v>34278</v>
      </c>
      <c r="M593" s="14">
        <f>_xlfn.XLOOKUP(A593,'Hospitalisation Details'!$A$2:$A$2339,'Hospitalisation Details'!$F$2:$F$2339)</f>
        <v>16657.72</v>
      </c>
      <c r="N593" s="1" t="str">
        <f>_xlfn.XLOOKUP(A593,'Hospitalisation Details'!$A$2:$A$2339,'Hospitalisation Details'!$G$2:$G$2339)</f>
        <v>tier - 2</v>
      </c>
      <c r="O593" s="1" t="str">
        <f>_xlfn.XLOOKUP(A593,'Hospitalisation Details'!$A$2:$A$2339,'Hospitalisation Details'!$H$2:$H$2339)</f>
        <v>tier - 1</v>
      </c>
      <c r="P593" s="1" t="str">
        <f>_xlfn.XLOOKUP(A593,'Hospitalisation Details'!$A$2:$A$2339,'Hospitalisation Details'!$I$2:$I$2339)</f>
        <v>R1024</v>
      </c>
      <c r="Q593" s="75">
        <f>_xlfn.XLOOKUP(A593,'Hospitalisation Details'!$A$2:$A$2339,'Hospitalisation Details'!$M$2:$M$2339)</f>
        <v>29</v>
      </c>
      <c r="R593" s="1" t="str">
        <f t="shared" si="19"/>
        <v>Adult</v>
      </c>
    </row>
    <row r="594" spans="1:18" ht="15.6" x14ac:dyDescent="0.3">
      <c r="A594" s="4" t="s">
        <v>593</v>
      </c>
      <c r="B594" s="1" t="str">
        <f>_xlfn.XLOOKUP(A594,'Customer Names'!$A$2:$A$2336,'Customer Names'!$D$2:$D$2336)</f>
        <v xml:space="preserve"> Kati A</v>
      </c>
      <c r="C594" s="1">
        <f>_xlfn.XLOOKUP(A594,'Midical Examination'!$A$2:$A$2336,'Midical Examination'!$B$2:$B$2336)</f>
        <v>48.39</v>
      </c>
      <c r="D594" s="1">
        <f>_xlfn.XLOOKUP(A594,'Midical Examination'!$A$2:$A$2336,'Midical Examination'!$C$2:$C$2336)</f>
        <v>4.6100000000000003</v>
      </c>
      <c r="E594" s="7" t="str">
        <f>_xlfn.XLOOKUP(A594,'Midical Examination'!$A$2:$A$2336,'Midical Examination'!$D$2:$D$2336)</f>
        <v>No</v>
      </c>
      <c r="F594" s="7" t="str">
        <f>_xlfn.XLOOKUP(A594,'Midical Examination'!$A$2:$A$2336,'Midical Examination'!$E$2:$E$2336)</f>
        <v>No</v>
      </c>
      <c r="G594" s="7" t="str">
        <f>_xlfn.XLOOKUP(A594,'Midical Examination'!$A$2:$A$2336,'Midical Examination'!$F$2:$F$2336)</f>
        <v>No</v>
      </c>
      <c r="H594" s="13">
        <f>_xlfn.XLOOKUP(A594,'Midical Examination'!$A$2:$A$2336,'Midical Examination'!$G$2:$G$2336)</f>
        <v>0</v>
      </c>
      <c r="I594" s="7" t="str">
        <f>_xlfn.XLOOKUP(A594,'Midical Examination'!$A$2:$A$2336,'Midical Examination'!$H$2:$H$2336)</f>
        <v>No</v>
      </c>
      <c r="J594" s="1" t="str">
        <f>_xlfn.XLOOKUP(A594,'Midical Examination'!$A$2:$A$2336,'Midical Examination'!$I$2:$I$2336)</f>
        <v>Obesity</v>
      </c>
      <c r="K594" s="1" t="str">
        <f t="shared" si="18"/>
        <v>Normal</v>
      </c>
      <c r="L594" s="12">
        <f>_xlfn.XLOOKUP(A594,'Hospitalisation Details'!$A$2:$A$2339,'Hospitalisation Details'!$L$2:$L$2339)</f>
        <v>28393</v>
      </c>
      <c r="M594" s="14">
        <f>_xlfn.XLOOKUP(A594,'Hospitalisation Details'!$A$2:$A$2339,'Hospitalisation Details'!$F$2:$F$2339)</f>
        <v>16631.61</v>
      </c>
      <c r="N594" s="1" t="str">
        <f>_xlfn.XLOOKUP(A594,'Hospitalisation Details'!$A$2:$A$2339,'Hospitalisation Details'!$G$2:$G$2339)</f>
        <v>tier - 2</v>
      </c>
      <c r="O594" s="1" t="str">
        <f>_xlfn.XLOOKUP(A594,'Hospitalisation Details'!$A$2:$A$2339,'Hospitalisation Details'!$H$2:$H$2339)</f>
        <v>tier - 1</v>
      </c>
      <c r="P594" s="1" t="str">
        <f>_xlfn.XLOOKUP(A594,'Hospitalisation Details'!$A$2:$A$2339,'Hospitalisation Details'!$I$2:$I$2339)</f>
        <v>R1012</v>
      </c>
      <c r="Q594" s="75">
        <f>_xlfn.XLOOKUP(A594,'Hospitalisation Details'!$A$2:$A$2339,'Hospitalisation Details'!$M$2:$M$2339)</f>
        <v>45</v>
      </c>
      <c r="R594" s="1" t="str">
        <f t="shared" si="19"/>
        <v>Middle Aged</v>
      </c>
    </row>
    <row r="595" spans="1:18" ht="15.6" x14ac:dyDescent="0.3">
      <c r="A595" s="4" t="s">
        <v>594</v>
      </c>
      <c r="B595" s="1" t="str">
        <f>_xlfn.XLOOKUP(A595,'Customer Names'!$A$2:$A$2336,'Customer Names'!$D$2:$D$2336)</f>
        <v xml:space="preserve"> Kelly J</v>
      </c>
      <c r="C595" s="1">
        <f>_xlfn.XLOOKUP(A595,'Midical Examination'!$A$2:$A$2336,'Midical Examination'!$B$2:$B$2336)</f>
        <v>47.15</v>
      </c>
      <c r="D595" s="1">
        <f>_xlfn.XLOOKUP(A595,'Midical Examination'!$A$2:$A$2336,'Midical Examination'!$C$2:$C$2336)</f>
        <v>9.5299999999999994</v>
      </c>
      <c r="E595" s="7" t="str">
        <f>_xlfn.XLOOKUP(A595,'Midical Examination'!$A$2:$A$2336,'Midical Examination'!$D$2:$D$2336)</f>
        <v>yes</v>
      </c>
      <c r="F595" s="7" t="str">
        <f>_xlfn.XLOOKUP(A595,'Midical Examination'!$A$2:$A$2336,'Midical Examination'!$E$2:$E$2336)</f>
        <v>No</v>
      </c>
      <c r="G595" s="7" t="str">
        <f>_xlfn.XLOOKUP(A595,'Midical Examination'!$A$2:$A$2336,'Midical Examination'!$F$2:$F$2336)</f>
        <v>No</v>
      </c>
      <c r="H595" s="13">
        <f>_xlfn.XLOOKUP(A595,'Midical Examination'!$A$2:$A$2336,'Midical Examination'!$G$2:$G$2336)</f>
        <v>1</v>
      </c>
      <c r="I595" s="7" t="str">
        <f>_xlfn.XLOOKUP(A595,'Midical Examination'!$A$2:$A$2336,'Midical Examination'!$H$2:$H$2336)</f>
        <v>No</v>
      </c>
      <c r="J595" s="1" t="str">
        <f>_xlfn.XLOOKUP(A595,'Midical Examination'!$A$2:$A$2336,'Midical Examination'!$I$2:$I$2336)</f>
        <v>Obesity</v>
      </c>
      <c r="K595" s="1" t="str">
        <f t="shared" si="18"/>
        <v>Diabetic</v>
      </c>
      <c r="L595" s="12">
        <f>_xlfn.XLOOKUP(A595,'Hospitalisation Details'!$A$2:$A$2339,'Hospitalisation Details'!$L$2:$L$2339)</f>
        <v>27599</v>
      </c>
      <c r="M595" s="14">
        <f>_xlfn.XLOOKUP(A595,'Hospitalisation Details'!$A$2:$A$2339,'Hospitalisation Details'!$F$2:$F$2339)</f>
        <v>16602.18</v>
      </c>
      <c r="N595" s="1" t="str">
        <f>_xlfn.XLOOKUP(A595,'Hospitalisation Details'!$A$2:$A$2339,'Hospitalisation Details'!$G$2:$G$2339)</f>
        <v>tier - 2</v>
      </c>
      <c r="O595" s="1" t="str">
        <f>_xlfn.XLOOKUP(A595,'Hospitalisation Details'!$A$2:$A$2339,'Hospitalisation Details'!$H$2:$H$2339)</f>
        <v>tier - 1</v>
      </c>
      <c r="P595" s="1" t="str">
        <f>_xlfn.XLOOKUP(A595,'Hospitalisation Details'!$A$2:$A$2339,'Hospitalisation Details'!$I$2:$I$2339)</f>
        <v>R1026</v>
      </c>
      <c r="Q595" s="75">
        <f>_xlfn.XLOOKUP(A595,'Hospitalisation Details'!$A$2:$A$2339,'Hospitalisation Details'!$M$2:$M$2339)</f>
        <v>47</v>
      </c>
      <c r="R595" s="1" t="str">
        <f t="shared" si="19"/>
        <v>Middle Aged</v>
      </c>
    </row>
    <row r="596" spans="1:18" ht="15.6" x14ac:dyDescent="0.3">
      <c r="A596" s="4" t="s">
        <v>595</v>
      </c>
      <c r="B596" s="1" t="str">
        <f>_xlfn.XLOOKUP(A596,'Customer Names'!$A$2:$A$2336,'Customer Names'!$D$2:$D$2336)</f>
        <v xml:space="preserve"> Greer D</v>
      </c>
      <c r="C596" s="1">
        <f>_xlfn.XLOOKUP(A596,'Midical Examination'!$A$2:$A$2336,'Midical Examination'!$B$2:$B$2336)</f>
        <v>47.59</v>
      </c>
      <c r="D596" s="1">
        <f>_xlfn.XLOOKUP(A596,'Midical Examination'!$A$2:$A$2336,'Midical Examination'!$C$2:$C$2336)</f>
        <v>11.43</v>
      </c>
      <c r="E596" s="7" t="str">
        <f>_xlfn.XLOOKUP(A596,'Midical Examination'!$A$2:$A$2336,'Midical Examination'!$D$2:$D$2336)</f>
        <v>yes</v>
      </c>
      <c r="F596" s="7" t="str">
        <f>_xlfn.XLOOKUP(A596,'Midical Examination'!$A$2:$A$2336,'Midical Examination'!$E$2:$E$2336)</f>
        <v>No</v>
      </c>
      <c r="G596" s="7" t="str">
        <f>_xlfn.XLOOKUP(A596,'Midical Examination'!$A$2:$A$2336,'Midical Examination'!$F$2:$F$2336)</f>
        <v>No</v>
      </c>
      <c r="H596" s="13">
        <f>_xlfn.XLOOKUP(A596,'Midical Examination'!$A$2:$A$2336,'Midical Examination'!$G$2:$G$2336)</f>
        <v>2</v>
      </c>
      <c r="I596" s="7" t="str">
        <f>_xlfn.XLOOKUP(A596,'Midical Examination'!$A$2:$A$2336,'Midical Examination'!$H$2:$H$2336)</f>
        <v>No</v>
      </c>
      <c r="J596" s="1" t="str">
        <f>_xlfn.XLOOKUP(A596,'Midical Examination'!$A$2:$A$2336,'Midical Examination'!$I$2:$I$2336)</f>
        <v>Obesity</v>
      </c>
      <c r="K596" s="1" t="str">
        <f t="shared" si="18"/>
        <v>Diabetic</v>
      </c>
      <c r="L596" s="12">
        <f>_xlfn.XLOOKUP(A596,'Hospitalisation Details'!$A$2:$A$2339,'Hospitalisation Details'!$L$2:$L$2339)</f>
        <v>25759</v>
      </c>
      <c r="M596" s="14">
        <f>_xlfn.XLOOKUP(A596,'Hospitalisation Details'!$A$2:$A$2339,'Hospitalisation Details'!$F$2:$F$2339)</f>
        <v>16600.16</v>
      </c>
      <c r="N596" s="1" t="str">
        <f>_xlfn.XLOOKUP(A596,'Hospitalisation Details'!$A$2:$A$2339,'Hospitalisation Details'!$G$2:$G$2339)</f>
        <v>tier - 2</v>
      </c>
      <c r="O596" s="1" t="str">
        <f>_xlfn.XLOOKUP(A596,'Hospitalisation Details'!$A$2:$A$2339,'Hospitalisation Details'!$H$2:$H$2339)</f>
        <v>tier - 2</v>
      </c>
      <c r="P596" s="1" t="str">
        <f>_xlfn.XLOOKUP(A596,'Hospitalisation Details'!$A$2:$A$2339,'Hospitalisation Details'!$I$2:$I$2339)</f>
        <v>R1011</v>
      </c>
      <c r="Q596" s="75">
        <f>_xlfn.XLOOKUP(A596,'Hospitalisation Details'!$A$2:$A$2339,'Hospitalisation Details'!$M$2:$M$2339)</f>
        <v>52</v>
      </c>
      <c r="R596" s="1" t="str">
        <f t="shared" si="19"/>
        <v>Middle Aged</v>
      </c>
    </row>
    <row r="597" spans="1:18" ht="15.6" x14ac:dyDescent="0.3">
      <c r="A597" s="4" t="s">
        <v>596</v>
      </c>
      <c r="B597" s="1" t="str">
        <f>_xlfn.XLOOKUP(A597,'Customer Names'!$A$2:$A$2336,'Customer Names'!$D$2:$D$2336)</f>
        <v xml:space="preserve"> Brent</v>
      </c>
      <c r="C597" s="1">
        <f>_xlfn.XLOOKUP(A597,'Midical Examination'!$A$2:$A$2336,'Midical Examination'!$B$2:$B$2336)</f>
        <v>39.81</v>
      </c>
      <c r="D597" s="1">
        <f>_xlfn.XLOOKUP(A597,'Midical Examination'!$A$2:$A$2336,'Midical Examination'!$C$2:$C$2336)</f>
        <v>7.65</v>
      </c>
      <c r="E597" s="7" t="str">
        <f>_xlfn.XLOOKUP(A597,'Midical Examination'!$A$2:$A$2336,'Midical Examination'!$D$2:$D$2336)</f>
        <v>yes</v>
      </c>
      <c r="F597" s="7" t="str">
        <f>_xlfn.XLOOKUP(A597,'Midical Examination'!$A$2:$A$2336,'Midical Examination'!$E$2:$E$2336)</f>
        <v>No</v>
      </c>
      <c r="G597" s="7" t="str">
        <f>_xlfn.XLOOKUP(A597,'Midical Examination'!$A$2:$A$2336,'Midical Examination'!$F$2:$F$2336)</f>
        <v>Yes</v>
      </c>
      <c r="H597" s="13">
        <f>_xlfn.XLOOKUP(A597,'Midical Examination'!$A$2:$A$2336,'Midical Examination'!$G$2:$G$2336)</f>
        <v>1</v>
      </c>
      <c r="I597" s="7" t="str">
        <f>_xlfn.XLOOKUP(A597,'Midical Examination'!$A$2:$A$2336,'Midical Examination'!$H$2:$H$2336)</f>
        <v>No</v>
      </c>
      <c r="J597" s="1" t="str">
        <f>_xlfn.XLOOKUP(A597,'Midical Examination'!$A$2:$A$2336,'Midical Examination'!$I$2:$I$2336)</f>
        <v>Obesity</v>
      </c>
      <c r="K597" s="1" t="str">
        <f t="shared" si="18"/>
        <v>Diabetic</v>
      </c>
      <c r="L597" s="12">
        <f>_xlfn.XLOOKUP(A597,'Hospitalisation Details'!$A$2:$A$2339,'Hospitalisation Details'!$L$2:$L$2339)</f>
        <v>23187</v>
      </c>
      <c r="M597" s="14">
        <f>_xlfn.XLOOKUP(A597,'Hospitalisation Details'!$A$2:$A$2339,'Hospitalisation Details'!$F$2:$F$2339)</f>
        <v>16587.96</v>
      </c>
      <c r="N597" s="1" t="str">
        <f>_xlfn.XLOOKUP(A597,'Hospitalisation Details'!$A$2:$A$2339,'Hospitalisation Details'!$G$2:$G$2339)</f>
        <v>tier - 2</v>
      </c>
      <c r="O597" s="1" t="str">
        <f>_xlfn.XLOOKUP(A597,'Hospitalisation Details'!$A$2:$A$2339,'Hospitalisation Details'!$H$2:$H$2339)</f>
        <v>tier - 2</v>
      </c>
      <c r="P597" s="1" t="str">
        <f>_xlfn.XLOOKUP(A597,'Hospitalisation Details'!$A$2:$A$2339,'Hospitalisation Details'!$I$2:$I$2339)</f>
        <v>R1023</v>
      </c>
      <c r="Q597" s="75">
        <f>_xlfn.XLOOKUP(A597,'Hospitalisation Details'!$A$2:$A$2339,'Hospitalisation Details'!$M$2:$M$2339)</f>
        <v>59</v>
      </c>
      <c r="R597" s="1" t="str">
        <f t="shared" si="19"/>
        <v>Middle Aged</v>
      </c>
    </row>
    <row r="598" spans="1:18" ht="15.6" x14ac:dyDescent="0.3">
      <c r="A598" s="4" t="s">
        <v>597</v>
      </c>
      <c r="B598" s="1" t="str">
        <f>_xlfn.XLOOKUP(A598,'Customer Names'!$A$2:$A$2336,'Customer Names'!$D$2:$D$2336)</f>
        <v xml:space="preserve"> Eugene M</v>
      </c>
      <c r="C598" s="1">
        <f>_xlfn.XLOOKUP(A598,'Midical Examination'!$A$2:$A$2336,'Midical Examination'!$B$2:$B$2336)</f>
        <v>31.02</v>
      </c>
      <c r="D598" s="1">
        <f>_xlfn.XLOOKUP(A598,'Midical Examination'!$A$2:$A$2336,'Midical Examination'!$C$2:$C$2336)</f>
        <v>5.87</v>
      </c>
      <c r="E598" s="7" t="str">
        <f>_xlfn.XLOOKUP(A598,'Midical Examination'!$A$2:$A$2336,'Midical Examination'!$D$2:$D$2336)</f>
        <v>yes</v>
      </c>
      <c r="F598" s="7" t="str">
        <f>_xlfn.XLOOKUP(A598,'Midical Examination'!$A$2:$A$2336,'Midical Examination'!$E$2:$E$2336)</f>
        <v>No</v>
      </c>
      <c r="G598" s="7" t="str">
        <f>_xlfn.XLOOKUP(A598,'Midical Examination'!$A$2:$A$2336,'Midical Examination'!$F$2:$F$2336)</f>
        <v>No</v>
      </c>
      <c r="H598" s="13">
        <f>_xlfn.XLOOKUP(A598,'Midical Examination'!$A$2:$A$2336,'Midical Examination'!$G$2:$G$2336)</f>
        <v>0</v>
      </c>
      <c r="I598" s="7" t="str">
        <f>_xlfn.XLOOKUP(A598,'Midical Examination'!$A$2:$A$2336,'Midical Examination'!$H$2:$H$2336)</f>
        <v>No</v>
      </c>
      <c r="J598" s="1" t="str">
        <f>_xlfn.XLOOKUP(A598,'Midical Examination'!$A$2:$A$2336,'Midical Examination'!$I$2:$I$2336)</f>
        <v>Obesity</v>
      </c>
      <c r="K598" s="1" t="str">
        <f t="shared" si="18"/>
        <v>Pre-Diabetic</v>
      </c>
      <c r="L598" s="12">
        <f>_xlfn.XLOOKUP(A598,'Hospitalisation Details'!$A$2:$A$2339,'Hospitalisation Details'!$L$2:$L$2339)</f>
        <v>37067</v>
      </c>
      <c r="M598" s="14">
        <f>_xlfn.XLOOKUP(A598,'Hospitalisation Details'!$A$2:$A$2339,'Hospitalisation Details'!$F$2:$F$2339)</f>
        <v>16586.5</v>
      </c>
      <c r="N598" s="1" t="str">
        <f>_xlfn.XLOOKUP(A598,'Hospitalisation Details'!$A$2:$A$2339,'Hospitalisation Details'!$G$2:$G$2339)</f>
        <v>tier - 2</v>
      </c>
      <c r="O598" s="1" t="str">
        <f>_xlfn.XLOOKUP(A598,'Hospitalisation Details'!$A$2:$A$2339,'Hospitalisation Details'!$H$2:$H$2339)</f>
        <v>tier - 1</v>
      </c>
      <c r="P598" s="1" t="str">
        <f>_xlfn.XLOOKUP(A598,'Hospitalisation Details'!$A$2:$A$2339,'Hospitalisation Details'!$I$2:$I$2339)</f>
        <v>R1013</v>
      </c>
      <c r="Q598" s="75">
        <f>_xlfn.XLOOKUP(A598,'Hospitalisation Details'!$A$2:$A$2339,'Hospitalisation Details'!$M$2:$M$2339)</f>
        <v>21</v>
      </c>
      <c r="R598" s="1" t="str">
        <f t="shared" si="19"/>
        <v>Adult</v>
      </c>
    </row>
    <row r="599" spans="1:18" ht="15.6" x14ac:dyDescent="0.3">
      <c r="A599" s="4" t="s">
        <v>598</v>
      </c>
      <c r="B599" s="1" t="str">
        <f>_xlfn.XLOOKUP(A599,'Customer Names'!$A$2:$A$2336,'Customer Names'!$D$2:$D$2336)</f>
        <v xml:space="preserve"> Erin D</v>
      </c>
      <c r="C599" s="1">
        <f>_xlfn.XLOOKUP(A599,'Midical Examination'!$A$2:$A$2336,'Midical Examination'!$B$2:$B$2336)</f>
        <v>24.75</v>
      </c>
      <c r="D599" s="1">
        <f>_xlfn.XLOOKUP(A599,'Midical Examination'!$A$2:$A$2336,'Midical Examination'!$C$2:$C$2336)</f>
        <v>4.3600000000000003</v>
      </c>
      <c r="E599" s="7" t="str">
        <f>_xlfn.XLOOKUP(A599,'Midical Examination'!$A$2:$A$2336,'Midical Examination'!$D$2:$D$2336)</f>
        <v>yes</v>
      </c>
      <c r="F599" s="7" t="str">
        <f>_xlfn.XLOOKUP(A599,'Midical Examination'!$A$2:$A$2336,'Midical Examination'!$E$2:$E$2336)</f>
        <v>No</v>
      </c>
      <c r="G599" s="7" t="str">
        <f>_xlfn.XLOOKUP(A599,'Midical Examination'!$A$2:$A$2336,'Midical Examination'!$F$2:$F$2336)</f>
        <v>No</v>
      </c>
      <c r="H599" s="13">
        <f>_xlfn.XLOOKUP(A599,'Midical Examination'!$A$2:$A$2336,'Midical Examination'!$G$2:$G$2336)</f>
        <v>1</v>
      </c>
      <c r="I599" s="7" t="str">
        <f>_xlfn.XLOOKUP(A599,'Midical Examination'!$A$2:$A$2336,'Midical Examination'!$H$2:$H$2336)</f>
        <v>yes</v>
      </c>
      <c r="J599" s="1" t="str">
        <f>_xlfn.XLOOKUP(A599,'Midical Examination'!$A$2:$A$2336,'Midical Examination'!$I$2:$I$2336)</f>
        <v>Normal Weight</v>
      </c>
      <c r="K599" s="1" t="str">
        <f t="shared" si="18"/>
        <v>Normal</v>
      </c>
      <c r="L599" s="12">
        <f>_xlfn.XLOOKUP(A599,'Hospitalisation Details'!$A$2:$A$2339,'Hospitalisation Details'!$L$2:$L$2339)</f>
        <v>35056</v>
      </c>
      <c r="M599" s="14">
        <f>_xlfn.XLOOKUP(A599,'Hospitalisation Details'!$A$2:$A$2339,'Hospitalisation Details'!$F$2:$F$2339)</f>
        <v>16577.78</v>
      </c>
      <c r="N599" s="1" t="str">
        <f>_xlfn.XLOOKUP(A599,'Hospitalisation Details'!$A$2:$A$2339,'Hospitalisation Details'!$G$2:$G$2339)</f>
        <v>tier - 2</v>
      </c>
      <c r="O599" s="1" t="str">
        <f>_xlfn.XLOOKUP(A599,'Hospitalisation Details'!$A$2:$A$2339,'Hospitalisation Details'!$H$2:$H$2339)</f>
        <v>tier - 1</v>
      </c>
      <c r="P599" s="1" t="str">
        <f>_xlfn.XLOOKUP(A599,'Hospitalisation Details'!$A$2:$A$2339,'Hospitalisation Details'!$I$2:$I$2339)</f>
        <v>R1013</v>
      </c>
      <c r="Q599" s="75">
        <f>_xlfn.XLOOKUP(A599,'Hospitalisation Details'!$A$2:$A$2339,'Hospitalisation Details'!$M$2:$M$2339)</f>
        <v>27</v>
      </c>
      <c r="R599" s="1" t="str">
        <f t="shared" si="19"/>
        <v>Adult</v>
      </c>
    </row>
    <row r="600" spans="1:18" ht="15.6" x14ac:dyDescent="0.3">
      <c r="A600" s="4" t="s">
        <v>599</v>
      </c>
      <c r="B600" s="1" t="str">
        <f>_xlfn.XLOOKUP(A600,'Customer Names'!$A$2:$A$2336,'Customer Names'!$D$2:$D$2336)</f>
        <v xml:space="preserve"> Kamilla</v>
      </c>
      <c r="C600" s="1">
        <f>_xlfn.XLOOKUP(A600,'Midical Examination'!$A$2:$A$2336,'Midical Examination'!$B$2:$B$2336)</f>
        <v>30.114999999999998</v>
      </c>
      <c r="D600" s="1">
        <f>_xlfn.XLOOKUP(A600,'Midical Examination'!$A$2:$A$2336,'Midical Examination'!$C$2:$C$2336)</f>
        <v>10.119999999999999</v>
      </c>
      <c r="E600" s="7" t="str">
        <f>_xlfn.XLOOKUP(A600,'Midical Examination'!$A$2:$A$2336,'Midical Examination'!$D$2:$D$2336)</f>
        <v>No</v>
      </c>
      <c r="F600" s="7" t="str">
        <f>_xlfn.XLOOKUP(A600,'Midical Examination'!$A$2:$A$2336,'Midical Examination'!$E$2:$E$2336)</f>
        <v>No</v>
      </c>
      <c r="G600" s="7" t="str">
        <f>_xlfn.XLOOKUP(A600,'Midical Examination'!$A$2:$A$2336,'Midical Examination'!$F$2:$F$2336)</f>
        <v>No</v>
      </c>
      <c r="H600" s="13">
        <f>_xlfn.XLOOKUP(A600,'Midical Examination'!$A$2:$A$2336,'Midical Examination'!$G$2:$G$2336)</f>
        <v>3</v>
      </c>
      <c r="I600" s="7" t="str">
        <f>_xlfn.XLOOKUP(A600,'Midical Examination'!$A$2:$A$2336,'Midical Examination'!$H$2:$H$2336)</f>
        <v>No</v>
      </c>
      <c r="J600" s="1" t="str">
        <f>_xlfn.XLOOKUP(A600,'Midical Examination'!$A$2:$A$2336,'Midical Examination'!$I$2:$I$2336)</f>
        <v>Obesity</v>
      </c>
      <c r="K600" s="1" t="str">
        <f t="shared" si="18"/>
        <v>Diabetic</v>
      </c>
      <c r="L600" s="12">
        <f>_xlfn.XLOOKUP(A600,'Hospitalisation Details'!$A$2:$A$2339,'Hospitalisation Details'!$L$2:$L$2339)</f>
        <v>21468</v>
      </c>
      <c r="M600" s="14">
        <f>_xlfn.XLOOKUP(A600,'Hospitalisation Details'!$A$2:$A$2339,'Hospitalisation Details'!$F$2:$F$2339)</f>
        <v>16455.71</v>
      </c>
      <c r="N600" s="1" t="str">
        <f>_xlfn.XLOOKUP(A600,'Hospitalisation Details'!$A$2:$A$2339,'Hospitalisation Details'!$G$2:$G$2339)</f>
        <v>tier - 2</v>
      </c>
      <c r="O600" s="1" t="str">
        <f>_xlfn.XLOOKUP(A600,'Hospitalisation Details'!$A$2:$A$2339,'Hospitalisation Details'!$H$2:$H$2339)</f>
        <v>tier - 2</v>
      </c>
      <c r="P600" s="1" t="str">
        <f>_xlfn.XLOOKUP(A600,'Hospitalisation Details'!$A$2:$A$2339,'Hospitalisation Details'!$I$2:$I$2339)</f>
        <v>R1012</v>
      </c>
      <c r="Q600" s="75">
        <f>_xlfn.XLOOKUP(A600,'Hospitalisation Details'!$A$2:$A$2339,'Hospitalisation Details'!$M$2:$M$2339)</f>
        <v>64</v>
      </c>
      <c r="R600" s="1" t="str">
        <f t="shared" si="19"/>
        <v>Senior</v>
      </c>
    </row>
    <row r="601" spans="1:18" ht="15.6" x14ac:dyDescent="0.3">
      <c r="A601" s="4" t="s">
        <v>600</v>
      </c>
      <c r="B601" s="1" t="str">
        <f>_xlfn.XLOOKUP(A601,'Customer Names'!$A$2:$A$2336,'Customer Names'!$D$2:$D$2336)</f>
        <v xml:space="preserve"> Wayne I</v>
      </c>
      <c r="C601" s="1">
        <f>_xlfn.XLOOKUP(A601,'Midical Examination'!$A$2:$A$2336,'Midical Examination'!$B$2:$B$2336)</f>
        <v>26.03</v>
      </c>
      <c r="D601" s="1">
        <f>_xlfn.XLOOKUP(A601,'Midical Examination'!$A$2:$A$2336,'Midical Examination'!$C$2:$C$2336)</f>
        <v>4.01</v>
      </c>
      <c r="E601" s="7" t="str">
        <f>_xlfn.XLOOKUP(A601,'Midical Examination'!$A$2:$A$2336,'Midical Examination'!$D$2:$D$2336)</f>
        <v>No</v>
      </c>
      <c r="F601" s="7" t="str">
        <f>_xlfn.XLOOKUP(A601,'Midical Examination'!$A$2:$A$2336,'Midical Examination'!$E$2:$E$2336)</f>
        <v>No</v>
      </c>
      <c r="G601" s="7" t="str">
        <f>_xlfn.XLOOKUP(A601,'Midical Examination'!$A$2:$A$2336,'Midical Examination'!$F$2:$F$2336)</f>
        <v>Yes</v>
      </c>
      <c r="H601" s="13">
        <f>_xlfn.XLOOKUP(A601,'Midical Examination'!$A$2:$A$2336,'Midical Examination'!$G$2:$G$2336)</f>
        <v>1</v>
      </c>
      <c r="I601" s="7" t="str">
        <f>_xlfn.XLOOKUP(A601,'Midical Examination'!$A$2:$A$2336,'Midical Examination'!$H$2:$H$2336)</f>
        <v>yes</v>
      </c>
      <c r="J601" s="1" t="str">
        <f>_xlfn.XLOOKUP(A601,'Midical Examination'!$A$2:$A$2336,'Midical Examination'!$I$2:$I$2336)</f>
        <v>Overweight</v>
      </c>
      <c r="K601" s="1" t="str">
        <f t="shared" si="18"/>
        <v>Normal</v>
      </c>
      <c r="L601" s="12">
        <f>_xlfn.XLOOKUP(A601,'Hospitalisation Details'!$A$2:$A$2339,'Hospitalisation Details'!$L$2:$L$2339)</f>
        <v>37975</v>
      </c>
      <c r="M601" s="14">
        <f>_xlfn.XLOOKUP(A601,'Hospitalisation Details'!$A$2:$A$2339,'Hospitalisation Details'!$F$2:$F$2339)</f>
        <v>16450.89</v>
      </c>
      <c r="N601" s="1" t="str">
        <f>_xlfn.XLOOKUP(A601,'Hospitalisation Details'!$A$2:$A$2339,'Hospitalisation Details'!$G$2:$G$2339)</f>
        <v>tier - 2</v>
      </c>
      <c r="O601" s="1" t="str">
        <f>_xlfn.XLOOKUP(A601,'Hospitalisation Details'!$A$2:$A$2339,'Hospitalisation Details'!$H$2:$H$2339)</f>
        <v>tier - 1</v>
      </c>
      <c r="P601" s="1" t="str">
        <f>_xlfn.XLOOKUP(A601,'Hospitalisation Details'!$A$2:$A$2339,'Hospitalisation Details'!$I$2:$I$2339)</f>
        <v>R1012</v>
      </c>
      <c r="Q601" s="75">
        <f>_xlfn.XLOOKUP(A601,'Hospitalisation Details'!$A$2:$A$2339,'Hospitalisation Details'!$M$2:$M$2339)</f>
        <v>19</v>
      </c>
      <c r="R601" s="1" t="str">
        <f t="shared" si="19"/>
        <v>Young</v>
      </c>
    </row>
    <row r="602" spans="1:18" ht="15.6" x14ac:dyDescent="0.3">
      <c r="A602" s="4" t="s">
        <v>601</v>
      </c>
      <c r="B602" s="1" t="str">
        <f>_xlfn.XLOOKUP(A602,'Customer Names'!$A$2:$A$2336,'Customer Names'!$D$2:$D$2336)</f>
        <v xml:space="preserve"> Tracy L</v>
      </c>
      <c r="C602" s="1">
        <f>_xlfn.XLOOKUP(A602,'Midical Examination'!$A$2:$A$2336,'Midical Examination'!$B$2:$B$2336)</f>
        <v>20.045000000000002</v>
      </c>
      <c r="D602" s="1">
        <f>_xlfn.XLOOKUP(A602,'Midical Examination'!$A$2:$A$2336,'Midical Examination'!$C$2:$C$2336)</f>
        <v>4.7699999999999996</v>
      </c>
      <c r="E602" s="7" t="str">
        <f>_xlfn.XLOOKUP(A602,'Midical Examination'!$A$2:$A$2336,'Midical Examination'!$D$2:$D$2336)</f>
        <v>yes</v>
      </c>
      <c r="F602" s="7" t="str">
        <f>_xlfn.XLOOKUP(A602,'Midical Examination'!$A$2:$A$2336,'Midical Examination'!$E$2:$E$2336)</f>
        <v>No</v>
      </c>
      <c r="G602" s="7" t="str">
        <f>_xlfn.XLOOKUP(A602,'Midical Examination'!$A$2:$A$2336,'Midical Examination'!$F$2:$F$2336)</f>
        <v>No</v>
      </c>
      <c r="H602" s="13">
        <f>_xlfn.XLOOKUP(A602,'Midical Examination'!$A$2:$A$2336,'Midical Examination'!$G$2:$G$2336)</f>
        <v>1</v>
      </c>
      <c r="I602" s="7" t="str">
        <f>_xlfn.XLOOKUP(A602,'Midical Examination'!$A$2:$A$2336,'Midical Examination'!$H$2:$H$2336)</f>
        <v>yes</v>
      </c>
      <c r="J602" s="1" t="str">
        <f>_xlfn.XLOOKUP(A602,'Midical Examination'!$A$2:$A$2336,'Midical Examination'!$I$2:$I$2336)</f>
        <v>Normal Weight</v>
      </c>
      <c r="K602" s="1" t="str">
        <f t="shared" si="18"/>
        <v>Normal</v>
      </c>
      <c r="L602" s="12">
        <f>_xlfn.XLOOKUP(A602,'Hospitalisation Details'!$A$2:$A$2339,'Hospitalisation Details'!$L$2:$L$2339)</f>
        <v>34970</v>
      </c>
      <c r="M602" s="14">
        <f>_xlfn.XLOOKUP(A602,'Hospitalisation Details'!$A$2:$A$2339,'Hospitalisation Details'!$F$2:$F$2339)</f>
        <v>16420.490000000002</v>
      </c>
      <c r="N602" s="1" t="str">
        <f>_xlfn.XLOOKUP(A602,'Hospitalisation Details'!$A$2:$A$2339,'Hospitalisation Details'!$G$2:$G$2339)</f>
        <v>tier - 2</v>
      </c>
      <c r="O602" s="1" t="str">
        <f>_xlfn.XLOOKUP(A602,'Hospitalisation Details'!$A$2:$A$2339,'Hospitalisation Details'!$H$2:$H$2339)</f>
        <v>tier - 3</v>
      </c>
      <c r="P602" s="1" t="str">
        <f>_xlfn.XLOOKUP(A602,'Hospitalisation Details'!$A$2:$A$2339,'Hospitalisation Details'!$I$2:$I$2339)</f>
        <v>R1012</v>
      </c>
      <c r="Q602" s="75">
        <f>_xlfn.XLOOKUP(A602,'Hospitalisation Details'!$A$2:$A$2339,'Hospitalisation Details'!$M$2:$M$2339)</f>
        <v>27</v>
      </c>
      <c r="R602" s="1" t="str">
        <f t="shared" si="19"/>
        <v>Adult</v>
      </c>
    </row>
    <row r="603" spans="1:18" ht="15.6" x14ac:dyDescent="0.3">
      <c r="A603" s="4" t="s">
        <v>602</v>
      </c>
      <c r="B603" s="1" t="str">
        <f>_xlfn.XLOOKUP(A603,'Customer Names'!$A$2:$A$2336,'Customer Names'!$D$2:$D$2336)</f>
        <v xml:space="preserve"> Heather</v>
      </c>
      <c r="C603" s="1">
        <f>_xlfn.XLOOKUP(A603,'Midical Examination'!$A$2:$A$2336,'Midical Examination'!$B$2:$B$2336)</f>
        <v>40.24</v>
      </c>
      <c r="D603" s="1">
        <f>_xlfn.XLOOKUP(A603,'Midical Examination'!$A$2:$A$2336,'Midical Examination'!$C$2:$C$2336)</f>
        <v>6.83</v>
      </c>
      <c r="E603" s="7" t="str">
        <f>_xlfn.XLOOKUP(A603,'Midical Examination'!$A$2:$A$2336,'Midical Examination'!$D$2:$D$2336)</f>
        <v>No</v>
      </c>
      <c r="F603" s="7" t="str">
        <f>_xlfn.XLOOKUP(A603,'Midical Examination'!$A$2:$A$2336,'Midical Examination'!$E$2:$E$2336)</f>
        <v>No</v>
      </c>
      <c r="G603" s="7" t="str">
        <f>_xlfn.XLOOKUP(A603,'Midical Examination'!$A$2:$A$2336,'Midical Examination'!$F$2:$F$2336)</f>
        <v>No</v>
      </c>
      <c r="H603" s="13">
        <f>_xlfn.XLOOKUP(A603,'Midical Examination'!$A$2:$A$2336,'Midical Examination'!$G$2:$G$2336)</f>
        <v>0</v>
      </c>
      <c r="I603" s="7" t="str">
        <f>_xlfn.XLOOKUP(A603,'Midical Examination'!$A$2:$A$2336,'Midical Examination'!$H$2:$H$2336)</f>
        <v>No</v>
      </c>
      <c r="J603" s="1" t="str">
        <f>_xlfn.XLOOKUP(A603,'Midical Examination'!$A$2:$A$2336,'Midical Examination'!$I$2:$I$2336)</f>
        <v>Obesity</v>
      </c>
      <c r="K603" s="1" t="str">
        <f t="shared" si="18"/>
        <v>Diabetic</v>
      </c>
      <c r="L603" s="12">
        <f>_xlfn.XLOOKUP(A603,'Hospitalisation Details'!$A$2:$A$2339,'Hospitalisation Details'!$L$2:$L$2339)</f>
        <v>24081</v>
      </c>
      <c r="M603" s="14">
        <f>_xlfn.XLOOKUP(A603,'Hospitalisation Details'!$A$2:$A$2339,'Hospitalisation Details'!$F$2:$F$2339)</f>
        <v>16351.42</v>
      </c>
      <c r="N603" s="1" t="str">
        <f>_xlfn.XLOOKUP(A603,'Hospitalisation Details'!$A$2:$A$2339,'Hospitalisation Details'!$G$2:$G$2339)</f>
        <v>tier - 2</v>
      </c>
      <c r="O603" s="1" t="str">
        <f>_xlfn.XLOOKUP(A603,'Hospitalisation Details'!$A$2:$A$2339,'Hospitalisation Details'!$H$2:$H$2339)</f>
        <v>tier - 3</v>
      </c>
      <c r="P603" s="1" t="str">
        <f>_xlfn.XLOOKUP(A603,'Hospitalisation Details'!$A$2:$A$2339,'Hospitalisation Details'!$I$2:$I$2339)</f>
        <v>R1026</v>
      </c>
      <c r="Q603" s="75">
        <f>_xlfn.XLOOKUP(A603,'Hospitalisation Details'!$A$2:$A$2339,'Hospitalisation Details'!$M$2:$M$2339)</f>
        <v>57</v>
      </c>
      <c r="R603" s="1" t="str">
        <f t="shared" si="19"/>
        <v>Middle Aged</v>
      </c>
    </row>
    <row r="604" spans="1:18" ht="15.6" x14ac:dyDescent="0.3">
      <c r="A604" s="4" t="s">
        <v>603</v>
      </c>
      <c r="B604" s="1" t="str">
        <f>_xlfn.XLOOKUP(A604,'Customer Names'!$A$2:$A$2336,'Customer Names'!$D$2:$D$2336)</f>
        <v xml:space="preserve"> Megan C</v>
      </c>
      <c r="C604" s="1">
        <f>_xlfn.XLOOKUP(A604,'Midical Examination'!$A$2:$A$2336,'Midical Examination'!$B$2:$B$2336)</f>
        <v>43.15</v>
      </c>
      <c r="D604" s="1">
        <f>_xlfn.XLOOKUP(A604,'Midical Examination'!$A$2:$A$2336,'Midical Examination'!$C$2:$C$2336)</f>
        <v>6.14</v>
      </c>
      <c r="E604" s="7" t="str">
        <f>_xlfn.XLOOKUP(A604,'Midical Examination'!$A$2:$A$2336,'Midical Examination'!$D$2:$D$2336)</f>
        <v>yes</v>
      </c>
      <c r="F604" s="7" t="str">
        <f>_xlfn.XLOOKUP(A604,'Midical Examination'!$A$2:$A$2336,'Midical Examination'!$E$2:$E$2336)</f>
        <v>No</v>
      </c>
      <c r="G604" s="7" t="str">
        <f>_xlfn.XLOOKUP(A604,'Midical Examination'!$A$2:$A$2336,'Midical Examination'!$F$2:$F$2336)</f>
        <v>Yes</v>
      </c>
      <c r="H604" s="13">
        <f>_xlfn.XLOOKUP(A604,'Midical Examination'!$A$2:$A$2336,'Midical Examination'!$G$2:$G$2336)</f>
        <v>1</v>
      </c>
      <c r="I604" s="7" t="str">
        <f>_xlfn.XLOOKUP(A604,'Midical Examination'!$A$2:$A$2336,'Midical Examination'!$H$2:$H$2336)</f>
        <v>No</v>
      </c>
      <c r="J604" s="1" t="str">
        <f>_xlfn.XLOOKUP(A604,'Midical Examination'!$A$2:$A$2336,'Midical Examination'!$I$2:$I$2336)</f>
        <v>Obesity</v>
      </c>
      <c r="K604" s="1" t="str">
        <f t="shared" si="18"/>
        <v>Pre-Diabetic</v>
      </c>
      <c r="L604" s="12">
        <f>_xlfn.XLOOKUP(A604,'Hospitalisation Details'!$A$2:$A$2339,'Hospitalisation Details'!$L$2:$L$2339)</f>
        <v>25423</v>
      </c>
      <c r="M604" s="14">
        <f>_xlfn.XLOOKUP(A604,'Hospitalisation Details'!$A$2:$A$2339,'Hospitalisation Details'!$F$2:$F$2339)</f>
        <v>16311.05</v>
      </c>
      <c r="N604" s="1" t="str">
        <f>_xlfn.XLOOKUP(A604,'Hospitalisation Details'!$A$2:$A$2339,'Hospitalisation Details'!$G$2:$G$2339)</f>
        <v>tier - 2</v>
      </c>
      <c r="O604" s="1" t="str">
        <f>_xlfn.XLOOKUP(A604,'Hospitalisation Details'!$A$2:$A$2339,'Hospitalisation Details'!$H$2:$H$2339)</f>
        <v>tier - 3</v>
      </c>
      <c r="P604" s="1" t="str">
        <f>_xlfn.XLOOKUP(A604,'Hospitalisation Details'!$A$2:$A$2339,'Hospitalisation Details'!$I$2:$I$2339)</f>
        <v>R1026</v>
      </c>
      <c r="Q604" s="75">
        <f>_xlfn.XLOOKUP(A604,'Hospitalisation Details'!$A$2:$A$2339,'Hospitalisation Details'!$M$2:$M$2339)</f>
        <v>53</v>
      </c>
      <c r="R604" s="1" t="str">
        <f t="shared" si="19"/>
        <v>Middle Aged</v>
      </c>
    </row>
    <row r="605" spans="1:18" ht="15.6" x14ac:dyDescent="0.3">
      <c r="A605" s="4" t="s">
        <v>604</v>
      </c>
      <c r="B605" s="1" t="str">
        <f>_xlfn.XLOOKUP(A605,'Customer Names'!$A$2:$A$2336,'Customer Names'!$D$2:$D$2336)</f>
        <v xml:space="preserve"> Jonathan</v>
      </c>
      <c r="C605" s="1">
        <f>_xlfn.XLOOKUP(A605,'Midical Examination'!$A$2:$A$2336,'Midical Examination'!$B$2:$B$2336)</f>
        <v>27.7</v>
      </c>
      <c r="D605" s="1">
        <f>_xlfn.XLOOKUP(A605,'Midical Examination'!$A$2:$A$2336,'Midical Examination'!$C$2:$C$2336)</f>
        <v>5.6</v>
      </c>
      <c r="E605" s="7" t="str">
        <f>_xlfn.XLOOKUP(A605,'Midical Examination'!$A$2:$A$2336,'Midical Examination'!$D$2:$D$2336)</f>
        <v>No</v>
      </c>
      <c r="F605" s="7" t="str">
        <f>_xlfn.XLOOKUP(A605,'Midical Examination'!$A$2:$A$2336,'Midical Examination'!$E$2:$E$2336)</f>
        <v>No</v>
      </c>
      <c r="G605" s="7" t="str">
        <f>_xlfn.XLOOKUP(A605,'Midical Examination'!$A$2:$A$2336,'Midical Examination'!$F$2:$F$2336)</f>
        <v>Yes</v>
      </c>
      <c r="H605" s="13">
        <f>_xlfn.XLOOKUP(A605,'Midical Examination'!$A$2:$A$2336,'Midical Examination'!$G$2:$G$2336)</f>
        <v>1</v>
      </c>
      <c r="I605" s="7" t="str">
        <f>_xlfn.XLOOKUP(A605,'Midical Examination'!$A$2:$A$2336,'Midical Examination'!$H$2:$H$2336)</f>
        <v>yes</v>
      </c>
      <c r="J605" s="1" t="str">
        <f>_xlfn.XLOOKUP(A605,'Midical Examination'!$A$2:$A$2336,'Midical Examination'!$I$2:$I$2336)</f>
        <v>Overweight</v>
      </c>
      <c r="K605" s="1" t="str">
        <f t="shared" si="18"/>
        <v>Normal</v>
      </c>
      <c r="L605" s="12">
        <f>_xlfn.XLOOKUP(A605,'Hospitalisation Details'!$A$2:$A$2339,'Hospitalisation Details'!$L$2:$L$2339)</f>
        <v>37857</v>
      </c>
      <c r="M605" s="14">
        <f>_xlfn.XLOOKUP(A605,'Hospitalisation Details'!$A$2:$A$2339,'Hospitalisation Details'!$F$2:$F$2339)</f>
        <v>16297.85</v>
      </c>
      <c r="N605" s="1" t="str">
        <f>_xlfn.XLOOKUP(A605,'Hospitalisation Details'!$A$2:$A$2339,'Hospitalisation Details'!$G$2:$G$2339)</f>
        <v>tier - 2</v>
      </c>
      <c r="O605" s="1" t="str">
        <f>_xlfn.XLOOKUP(A605,'Hospitalisation Details'!$A$2:$A$2339,'Hospitalisation Details'!$H$2:$H$2339)</f>
        <v>tier - 3</v>
      </c>
      <c r="P605" s="1" t="str">
        <f>_xlfn.XLOOKUP(A605,'Hospitalisation Details'!$A$2:$A$2339,'Hospitalisation Details'!$I$2:$I$2339)</f>
        <v>R1011</v>
      </c>
      <c r="Q605" s="75">
        <f>_xlfn.XLOOKUP(A605,'Hospitalisation Details'!$A$2:$A$2339,'Hospitalisation Details'!$M$2:$M$2339)</f>
        <v>19</v>
      </c>
      <c r="R605" s="1" t="str">
        <f t="shared" si="19"/>
        <v>Young</v>
      </c>
    </row>
    <row r="606" spans="1:18" ht="15.6" x14ac:dyDescent="0.3">
      <c r="A606" s="4" t="s">
        <v>605</v>
      </c>
      <c r="B606" s="1" t="str">
        <f>_xlfn.XLOOKUP(A606,'Customer Names'!$A$2:$A$2336,'Customer Names'!$D$2:$D$2336)</f>
        <v xml:space="preserve"> Greg D</v>
      </c>
      <c r="C606" s="1">
        <f>_xlfn.XLOOKUP(A606,'Midical Examination'!$A$2:$A$2336,'Midical Examination'!$B$2:$B$2336)</f>
        <v>45.68</v>
      </c>
      <c r="D606" s="1">
        <f>_xlfn.XLOOKUP(A606,'Midical Examination'!$A$2:$A$2336,'Midical Examination'!$C$2:$C$2336)</f>
        <v>4.8</v>
      </c>
      <c r="E606" s="7" t="str">
        <f>_xlfn.XLOOKUP(A606,'Midical Examination'!$A$2:$A$2336,'Midical Examination'!$D$2:$D$2336)</f>
        <v>No</v>
      </c>
      <c r="F606" s="7" t="str">
        <f>_xlfn.XLOOKUP(A606,'Midical Examination'!$A$2:$A$2336,'Midical Examination'!$E$2:$E$2336)</f>
        <v>No</v>
      </c>
      <c r="G606" s="7" t="str">
        <f>_xlfn.XLOOKUP(A606,'Midical Examination'!$A$2:$A$2336,'Midical Examination'!$F$2:$F$2336)</f>
        <v>No</v>
      </c>
      <c r="H606" s="13">
        <f>_xlfn.XLOOKUP(A606,'Midical Examination'!$A$2:$A$2336,'Midical Examination'!$G$2:$G$2336)</f>
        <v>2</v>
      </c>
      <c r="I606" s="7" t="str">
        <f>_xlfn.XLOOKUP(A606,'Midical Examination'!$A$2:$A$2336,'Midical Examination'!$H$2:$H$2336)</f>
        <v>No</v>
      </c>
      <c r="J606" s="1" t="str">
        <f>_xlfn.XLOOKUP(A606,'Midical Examination'!$A$2:$A$2336,'Midical Examination'!$I$2:$I$2336)</f>
        <v>Obesity</v>
      </c>
      <c r="K606" s="1" t="str">
        <f t="shared" si="18"/>
        <v>Normal</v>
      </c>
      <c r="L606" s="12">
        <f>_xlfn.XLOOKUP(A606,'Hospitalisation Details'!$A$2:$A$2339,'Hospitalisation Details'!$L$2:$L$2339)</f>
        <v>26510</v>
      </c>
      <c r="M606" s="14">
        <f>_xlfn.XLOOKUP(A606,'Hospitalisation Details'!$A$2:$A$2339,'Hospitalisation Details'!$F$2:$F$2339)</f>
        <v>16267.32</v>
      </c>
      <c r="N606" s="1" t="str">
        <f>_xlfn.XLOOKUP(A606,'Hospitalisation Details'!$A$2:$A$2339,'Hospitalisation Details'!$G$2:$G$2339)</f>
        <v>tier - 2</v>
      </c>
      <c r="O606" s="1" t="str">
        <f>_xlfn.XLOOKUP(A606,'Hospitalisation Details'!$A$2:$A$2339,'Hospitalisation Details'!$H$2:$H$2339)</f>
        <v>tier - 2</v>
      </c>
      <c r="P606" s="1" t="str">
        <f>_xlfn.XLOOKUP(A606,'Hospitalisation Details'!$A$2:$A$2339,'Hospitalisation Details'!$I$2:$I$2339)</f>
        <v>R1023</v>
      </c>
      <c r="Q606" s="75">
        <f>_xlfn.XLOOKUP(A606,'Hospitalisation Details'!$A$2:$A$2339,'Hospitalisation Details'!$M$2:$M$2339)</f>
        <v>50</v>
      </c>
      <c r="R606" s="1" t="str">
        <f t="shared" si="19"/>
        <v>Middle Aged</v>
      </c>
    </row>
    <row r="607" spans="1:18" ht="15.6" x14ac:dyDescent="0.3">
      <c r="A607" s="4" t="s">
        <v>606</v>
      </c>
      <c r="B607" s="1" t="str">
        <f>_xlfn.XLOOKUP(A607,'Customer Names'!$A$2:$A$2336,'Customer Names'!$D$2:$D$2336)</f>
        <v xml:space="preserve"> Steven L</v>
      </c>
      <c r="C607" s="1">
        <f>_xlfn.XLOOKUP(A607,'Midical Examination'!$A$2:$A$2336,'Midical Examination'!$B$2:$B$2336)</f>
        <v>27.3</v>
      </c>
      <c r="D607" s="1">
        <f>_xlfn.XLOOKUP(A607,'Midical Examination'!$A$2:$A$2336,'Midical Examination'!$C$2:$C$2336)</f>
        <v>11.89</v>
      </c>
      <c r="E607" s="7" t="str">
        <f>_xlfn.XLOOKUP(A607,'Midical Examination'!$A$2:$A$2336,'Midical Examination'!$D$2:$D$2336)</f>
        <v>No</v>
      </c>
      <c r="F607" s="7" t="str">
        <f>_xlfn.XLOOKUP(A607,'Midical Examination'!$A$2:$A$2336,'Midical Examination'!$E$2:$E$2336)</f>
        <v>No</v>
      </c>
      <c r="G607" s="7" t="str">
        <f>_xlfn.XLOOKUP(A607,'Midical Examination'!$A$2:$A$2336,'Midical Examination'!$F$2:$F$2336)</f>
        <v>No</v>
      </c>
      <c r="H607" s="13">
        <f>_xlfn.XLOOKUP(A607,'Midical Examination'!$A$2:$A$2336,'Midical Examination'!$G$2:$G$2336)</f>
        <v>0</v>
      </c>
      <c r="I607" s="7" t="str">
        <f>_xlfn.XLOOKUP(A607,'Midical Examination'!$A$2:$A$2336,'Midical Examination'!$H$2:$H$2336)</f>
        <v>yes</v>
      </c>
      <c r="J607" s="1" t="str">
        <f>_xlfn.XLOOKUP(A607,'Midical Examination'!$A$2:$A$2336,'Midical Examination'!$I$2:$I$2336)</f>
        <v>Overweight</v>
      </c>
      <c r="K607" s="1" t="str">
        <f t="shared" si="18"/>
        <v>Diabetic</v>
      </c>
      <c r="L607" s="12">
        <f>_xlfn.XLOOKUP(A607,'Hospitalisation Details'!$A$2:$A$2339,'Hospitalisation Details'!$L$2:$L$2339)</f>
        <v>37507</v>
      </c>
      <c r="M607" s="14">
        <f>_xlfn.XLOOKUP(A607,'Hospitalisation Details'!$A$2:$A$2339,'Hospitalisation Details'!$F$2:$F$2339)</f>
        <v>16232.85</v>
      </c>
      <c r="N607" s="1" t="str">
        <f>_xlfn.XLOOKUP(A607,'Hospitalisation Details'!$A$2:$A$2339,'Hospitalisation Details'!$G$2:$G$2339)</f>
        <v>tier - 2</v>
      </c>
      <c r="O607" s="1" t="str">
        <f>_xlfn.XLOOKUP(A607,'Hospitalisation Details'!$A$2:$A$2339,'Hospitalisation Details'!$H$2:$H$2339)</f>
        <v>tier - 1</v>
      </c>
      <c r="P607" s="1" t="str">
        <f>_xlfn.XLOOKUP(A607,'Hospitalisation Details'!$A$2:$A$2339,'Hospitalisation Details'!$I$2:$I$2339)</f>
        <v>R1011</v>
      </c>
      <c r="Q607" s="75">
        <f>_xlfn.XLOOKUP(A607,'Hospitalisation Details'!$A$2:$A$2339,'Hospitalisation Details'!$M$2:$M$2339)</f>
        <v>20</v>
      </c>
      <c r="R607" s="1" t="str">
        <f t="shared" si="19"/>
        <v>Adult</v>
      </c>
    </row>
    <row r="608" spans="1:18" ht="15.6" x14ac:dyDescent="0.3">
      <c r="A608" s="4" t="s">
        <v>607</v>
      </c>
      <c r="B608" s="1" t="str">
        <f>_xlfn.XLOOKUP(A608,'Customer Names'!$A$2:$A$2336,'Customer Names'!$D$2:$D$2336)</f>
        <v xml:space="preserve"> Gianfilippo</v>
      </c>
      <c r="C608" s="1">
        <f>_xlfn.XLOOKUP(A608,'Midical Examination'!$A$2:$A$2336,'Midical Examination'!$B$2:$B$2336)</f>
        <v>54.45</v>
      </c>
      <c r="D608" s="1">
        <f>_xlfn.XLOOKUP(A608,'Midical Examination'!$A$2:$A$2336,'Midical Examination'!$C$2:$C$2336)</f>
        <v>4.7300000000000004</v>
      </c>
      <c r="E608" s="7" t="str">
        <f>_xlfn.XLOOKUP(A608,'Midical Examination'!$A$2:$A$2336,'Midical Examination'!$D$2:$D$2336)</f>
        <v>yes</v>
      </c>
      <c r="F608" s="7" t="str">
        <f>_xlfn.XLOOKUP(A608,'Midical Examination'!$A$2:$A$2336,'Midical Examination'!$E$2:$E$2336)</f>
        <v>No</v>
      </c>
      <c r="G608" s="7" t="str">
        <f>_xlfn.XLOOKUP(A608,'Midical Examination'!$A$2:$A$2336,'Midical Examination'!$F$2:$F$2336)</f>
        <v>No</v>
      </c>
      <c r="H608" s="13">
        <f>_xlfn.XLOOKUP(A608,'Midical Examination'!$A$2:$A$2336,'Midical Examination'!$G$2:$G$2336)</f>
        <v>1</v>
      </c>
      <c r="I608" s="7" t="str">
        <f>_xlfn.XLOOKUP(A608,'Midical Examination'!$A$2:$A$2336,'Midical Examination'!$H$2:$H$2336)</f>
        <v>No</v>
      </c>
      <c r="J608" s="1" t="str">
        <f>_xlfn.XLOOKUP(A608,'Midical Examination'!$A$2:$A$2336,'Midical Examination'!$I$2:$I$2336)</f>
        <v>Obesity</v>
      </c>
      <c r="K608" s="1" t="str">
        <f t="shared" si="18"/>
        <v>Normal</v>
      </c>
      <c r="L608" s="12">
        <f>_xlfn.XLOOKUP(A608,'Hospitalisation Details'!$A$2:$A$2339,'Hospitalisation Details'!$L$2:$L$2339)</f>
        <v>32376</v>
      </c>
      <c r="M608" s="14">
        <f>_xlfn.XLOOKUP(A608,'Hospitalisation Details'!$A$2:$A$2339,'Hospitalisation Details'!$F$2:$F$2339)</f>
        <v>16205.88</v>
      </c>
      <c r="N608" s="1" t="str">
        <f>_xlfn.XLOOKUP(A608,'Hospitalisation Details'!$A$2:$A$2339,'Hospitalisation Details'!$G$2:$G$2339)</f>
        <v>tier - 2</v>
      </c>
      <c r="O608" s="1" t="str">
        <f>_xlfn.XLOOKUP(A608,'Hospitalisation Details'!$A$2:$A$2339,'Hospitalisation Details'!$H$2:$H$2339)</f>
        <v>tier - 1</v>
      </c>
      <c r="P608" s="1" t="str">
        <f>_xlfn.XLOOKUP(A608,'Hospitalisation Details'!$A$2:$A$2339,'Hospitalisation Details'!$I$2:$I$2339)</f>
        <v>R1012</v>
      </c>
      <c r="Q608" s="75">
        <f>_xlfn.XLOOKUP(A608,'Hospitalisation Details'!$A$2:$A$2339,'Hospitalisation Details'!$M$2:$M$2339)</f>
        <v>34</v>
      </c>
      <c r="R608" s="1" t="str">
        <f t="shared" si="19"/>
        <v>Adult</v>
      </c>
    </row>
    <row r="609" spans="1:18" ht="15.6" x14ac:dyDescent="0.3">
      <c r="A609" s="4" t="s">
        <v>608</v>
      </c>
      <c r="B609" s="1" t="str">
        <f>_xlfn.XLOOKUP(A609,'Customer Names'!$A$2:$A$2336,'Customer Names'!$D$2:$D$2336)</f>
        <v xml:space="preserve"> Hector</v>
      </c>
      <c r="C609" s="1">
        <f>_xlfn.XLOOKUP(A609,'Midical Examination'!$A$2:$A$2336,'Midical Examination'!$B$2:$B$2336)</f>
        <v>54.43</v>
      </c>
      <c r="D609" s="1">
        <f>_xlfn.XLOOKUP(A609,'Midical Examination'!$A$2:$A$2336,'Midical Examination'!$C$2:$C$2336)</f>
        <v>4.6100000000000003</v>
      </c>
      <c r="E609" s="7" t="str">
        <f>_xlfn.XLOOKUP(A609,'Midical Examination'!$A$2:$A$2336,'Midical Examination'!$D$2:$D$2336)</f>
        <v>yes</v>
      </c>
      <c r="F609" s="7" t="str">
        <f>_xlfn.XLOOKUP(A609,'Midical Examination'!$A$2:$A$2336,'Midical Examination'!$E$2:$E$2336)</f>
        <v>No</v>
      </c>
      <c r="G609" s="7" t="str">
        <f>_xlfn.XLOOKUP(A609,'Midical Examination'!$A$2:$A$2336,'Midical Examination'!$F$2:$F$2336)</f>
        <v>No</v>
      </c>
      <c r="H609" s="13">
        <f>_xlfn.XLOOKUP(A609,'Midical Examination'!$A$2:$A$2336,'Midical Examination'!$G$2:$G$2336)</f>
        <v>1</v>
      </c>
      <c r="I609" s="7" t="str">
        <f>_xlfn.XLOOKUP(A609,'Midical Examination'!$A$2:$A$2336,'Midical Examination'!$H$2:$H$2336)</f>
        <v>No</v>
      </c>
      <c r="J609" s="1" t="str">
        <f>_xlfn.XLOOKUP(A609,'Midical Examination'!$A$2:$A$2336,'Midical Examination'!$I$2:$I$2336)</f>
        <v>Obesity</v>
      </c>
      <c r="K609" s="1" t="str">
        <f t="shared" si="18"/>
        <v>Normal</v>
      </c>
      <c r="L609" s="12">
        <f>_xlfn.XLOOKUP(A609,'Hospitalisation Details'!$A$2:$A$2339,'Hospitalisation Details'!$L$2:$L$2339)</f>
        <v>32361</v>
      </c>
      <c r="M609" s="14">
        <f>_xlfn.XLOOKUP(A609,'Hospitalisation Details'!$A$2:$A$2339,'Hospitalisation Details'!$F$2:$F$2339)</f>
        <v>16199.1</v>
      </c>
      <c r="N609" s="1" t="str">
        <f>_xlfn.XLOOKUP(A609,'Hospitalisation Details'!$A$2:$A$2339,'Hospitalisation Details'!$G$2:$G$2339)</f>
        <v>tier - 2</v>
      </c>
      <c r="O609" s="1" t="str">
        <f>_xlfn.XLOOKUP(A609,'Hospitalisation Details'!$A$2:$A$2339,'Hospitalisation Details'!$H$2:$H$2339)</f>
        <v>tier - 2</v>
      </c>
      <c r="P609" s="1" t="str">
        <f>_xlfn.XLOOKUP(A609,'Hospitalisation Details'!$A$2:$A$2339,'Hospitalisation Details'!$I$2:$I$2339)</f>
        <v>R1012</v>
      </c>
      <c r="Q609" s="75">
        <f>_xlfn.XLOOKUP(A609,'Hospitalisation Details'!$A$2:$A$2339,'Hospitalisation Details'!$M$2:$M$2339)</f>
        <v>34</v>
      </c>
      <c r="R609" s="1" t="str">
        <f t="shared" si="19"/>
        <v>Adult</v>
      </c>
    </row>
    <row r="610" spans="1:18" ht="15.6" x14ac:dyDescent="0.3">
      <c r="A610" s="4" t="s">
        <v>609</v>
      </c>
      <c r="B610" s="1" t="str">
        <f>_xlfn.XLOOKUP(A610,'Customer Names'!$A$2:$A$2336,'Customer Names'!$D$2:$D$2336)</f>
        <v xml:space="preserve"> Mark W</v>
      </c>
      <c r="C610" s="1">
        <f>_xlfn.XLOOKUP(A610,'Midical Examination'!$A$2:$A$2336,'Midical Examination'!$B$2:$B$2336)</f>
        <v>48.01</v>
      </c>
      <c r="D610" s="1">
        <f>_xlfn.XLOOKUP(A610,'Midical Examination'!$A$2:$A$2336,'Midical Examination'!$C$2:$C$2336)</f>
        <v>7.3</v>
      </c>
      <c r="E610" s="7" t="str">
        <f>_xlfn.XLOOKUP(A610,'Midical Examination'!$A$2:$A$2336,'Midical Examination'!$D$2:$D$2336)</f>
        <v>No</v>
      </c>
      <c r="F610" s="7" t="str">
        <f>_xlfn.XLOOKUP(A610,'Midical Examination'!$A$2:$A$2336,'Midical Examination'!$E$2:$E$2336)</f>
        <v>No</v>
      </c>
      <c r="G610" s="7" t="str">
        <f>_xlfn.XLOOKUP(A610,'Midical Examination'!$A$2:$A$2336,'Midical Examination'!$F$2:$F$2336)</f>
        <v>No</v>
      </c>
      <c r="H610" s="13">
        <f>_xlfn.XLOOKUP(A610,'Midical Examination'!$A$2:$A$2336,'Midical Examination'!$G$2:$G$2336)</f>
        <v>0</v>
      </c>
      <c r="I610" s="7" t="str">
        <f>_xlfn.XLOOKUP(A610,'Midical Examination'!$A$2:$A$2336,'Midical Examination'!$H$2:$H$2336)</f>
        <v>No</v>
      </c>
      <c r="J610" s="1" t="str">
        <f>_xlfn.XLOOKUP(A610,'Midical Examination'!$A$2:$A$2336,'Midical Examination'!$I$2:$I$2336)</f>
        <v>Obesity</v>
      </c>
      <c r="K610" s="1" t="str">
        <f t="shared" si="18"/>
        <v>Diabetic</v>
      </c>
      <c r="L610" s="12">
        <f>_xlfn.XLOOKUP(A610,'Hospitalisation Details'!$A$2:$A$2339,'Hospitalisation Details'!$L$2:$L$2339)</f>
        <v>27283</v>
      </c>
      <c r="M610" s="14">
        <f>_xlfn.XLOOKUP(A610,'Hospitalisation Details'!$A$2:$A$2339,'Hospitalisation Details'!$F$2:$F$2339)</f>
        <v>16190.97</v>
      </c>
      <c r="N610" s="1" t="str">
        <f>_xlfn.XLOOKUP(A610,'Hospitalisation Details'!$A$2:$A$2339,'Hospitalisation Details'!$G$2:$G$2339)</f>
        <v>tier - 2</v>
      </c>
      <c r="O610" s="1" t="str">
        <f>_xlfn.XLOOKUP(A610,'Hospitalisation Details'!$A$2:$A$2339,'Hospitalisation Details'!$H$2:$H$2339)</f>
        <v>tier - 3</v>
      </c>
      <c r="P610" s="1" t="str">
        <f>_xlfn.XLOOKUP(A610,'Hospitalisation Details'!$A$2:$A$2339,'Hospitalisation Details'!$I$2:$I$2339)</f>
        <v>R1012</v>
      </c>
      <c r="Q610" s="75">
        <f>_xlfn.XLOOKUP(A610,'Hospitalisation Details'!$A$2:$A$2339,'Hospitalisation Details'!$M$2:$M$2339)</f>
        <v>48</v>
      </c>
      <c r="R610" s="1" t="str">
        <f t="shared" si="19"/>
        <v>Middle Aged</v>
      </c>
    </row>
    <row r="611" spans="1:18" ht="15.6" x14ac:dyDescent="0.3">
      <c r="A611" s="4" t="s">
        <v>610</v>
      </c>
      <c r="B611" s="1" t="str">
        <f>_xlfn.XLOOKUP(A611,'Customer Names'!$A$2:$A$2336,'Customer Names'!$D$2:$D$2336)</f>
        <v xml:space="preserve"> Aubri</v>
      </c>
      <c r="C611" s="1">
        <f>_xlfn.XLOOKUP(A611,'Midical Examination'!$A$2:$A$2336,'Midical Examination'!$B$2:$B$2336)</f>
        <v>48.32</v>
      </c>
      <c r="D611" s="1">
        <f>_xlfn.XLOOKUP(A611,'Midical Examination'!$A$2:$A$2336,'Midical Examination'!$C$2:$C$2336)</f>
        <v>5.88</v>
      </c>
      <c r="E611" s="7" t="str">
        <f>_xlfn.XLOOKUP(A611,'Midical Examination'!$A$2:$A$2336,'Midical Examination'!$D$2:$D$2336)</f>
        <v>No</v>
      </c>
      <c r="F611" s="7" t="str">
        <f>_xlfn.XLOOKUP(A611,'Midical Examination'!$A$2:$A$2336,'Midical Examination'!$E$2:$E$2336)</f>
        <v>No</v>
      </c>
      <c r="G611" s="7" t="str">
        <f>_xlfn.XLOOKUP(A611,'Midical Examination'!$A$2:$A$2336,'Midical Examination'!$F$2:$F$2336)</f>
        <v>No</v>
      </c>
      <c r="H611" s="13">
        <f>_xlfn.XLOOKUP(A611,'Midical Examination'!$A$2:$A$2336,'Midical Examination'!$G$2:$G$2336)</f>
        <v>0</v>
      </c>
      <c r="I611" s="7" t="str">
        <f>_xlfn.XLOOKUP(A611,'Midical Examination'!$A$2:$A$2336,'Midical Examination'!$H$2:$H$2336)</f>
        <v>No</v>
      </c>
      <c r="J611" s="1" t="str">
        <f>_xlfn.XLOOKUP(A611,'Midical Examination'!$A$2:$A$2336,'Midical Examination'!$I$2:$I$2336)</f>
        <v>Obesity</v>
      </c>
      <c r="K611" s="1" t="str">
        <f t="shared" si="18"/>
        <v>Pre-Diabetic</v>
      </c>
      <c r="L611" s="12">
        <f>_xlfn.XLOOKUP(A611,'Hospitalisation Details'!$A$2:$A$2339,'Hospitalisation Details'!$L$2:$L$2339)</f>
        <v>30138</v>
      </c>
      <c r="M611" s="14">
        <f>_xlfn.XLOOKUP(A611,'Hospitalisation Details'!$A$2:$A$2339,'Hospitalisation Details'!$F$2:$F$2339)</f>
        <v>16152.04</v>
      </c>
      <c r="N611" s="1" t="str">
        <f>_xlfn.XLOOKUP(A611,'Hospitalisation Details'!$A$2:$A$2339,'Hospitalisation Details'!$G$2:$G$2339)</f>
        <v>tier - 2</v>
      </c>
      <c r="O611" s="1" t="str">
        <f>_xlfn.XLOOKUP(A611,'Hospitalisation Details'!$A$2:$A$2339,'Hospitalisation Details'!$H$2:$H$2339)</f>
        <v>tier - 1</v>
      </c>
      <c r="P611" s="1" t="str">
        <f>_xlfn.XLOOKUP(A611,'Hospitalisation Details'!$A$2:$A$2339,'Hospitalisation Details'!$I$2:$I$2339)</f>
        <v>R1026</v>
      </c>
      <c r="Q611" s="75">
        <f>_xlfn.XLOOKUP(A611,'Hospitalisation Details'!$A$2:$A$2339,'Hospitalisation Details'!$M$2:$M$2339)</f>
        <v>40</v>
      </c>
      <c r="R611" s="1" t="str">
        <f t="shared" si="19"/>
        <v>Middle Aged</v>
      </c>
    </row>
    <row r="612" spans="1:18" ht="15.6" x14ac:dyDescent="0.3">
      <c r="A612" s="4" t="s">
        <v>611</v>
      </c>
      <c r="B612" s="1" t="str">
        <f>_xlfn.XLOOKUP(A612,'Customer Names'!$A$2:$A$2336,'Customer Names'!$D$2:$D$2336)</f>
        <v xml:space="preserve"> Justin</v>
      </c>
      <c r="C612" s="1">
        <f>_xlfn.XLOOKUP(A612,'Midical Examination'!$A$2:$A$2336,'Midical Examination'!$B$2:$B$2336)</f>
        <v>22.895</v>
      </c>
      <c r="D612" s="1">
        <f>_xlfn.XLOOKUP(A612,'Midical Examination'!$A$2:$A$2336,'Midical Examination'!$C$2:$C$2336)</f>
        <v>4.0599999999999996</v>
      </c>
      <c r="E612" s="7" t="str">
        <f>_xlfn.XLOOKUP(A612,'Midical Examination'!$A$2:$A$2336,'Midical Examination'!$D$2:$D$2336)</f>
        <v>No</v>
      </c>
      <c r="F612" s="7" t="str">
        <f>_xlfn.XLOOKUP(A612,'Midical Examination'!$A$2:$A$2336,'Midical Examination'!$E$2:$E$2336)</f>
        <v>No</v>
      </c>
      <c r="G612" s="7" t="str">
        <f>_xlfn.XLOOKUP(A612,'Midical Examination'!$A$2:$A$2336,'Midical Examination'!$F$2:$F$2336)</f>
        <v>Yes</v>
      </c>
      <c r="H612" s="13">
        <f>_xlfn.XLOOKUP(A612,'Midical Examination'!$A$2:$A$2336,'Midical Examination'!$G$2:$G$2336)</f>
        <v>1</v>
      </c>
      <c r="I612" s="7" t="str">
        <f>_xlfn.XLOOKUP(A612,'Midical Examination'!$A$2:$A$2336,'Midical Examination'!$H$2:$H$2336)</f>
        <v>yes</v>
      </c>
      <c r="J612" s="1" t="str">
        <f>_xlfn.XLOOKUP(A612,'Midical Examination'!$A$2:$A$2336,'Midical Examination'!$I$2:$I$2336)</f>
        <v>Normal Weight</v>
      </c>
      <c r="K612" s="1" t="str">
        <f t="shared" si="18"/>
        <v>Normal</v>
      </c>
      <c r="L612" s="12">
        <f>_xlfn.XLOOKUP(A612,'Hospitalisation Details'!$A$2:$A$2339,'Hospitalisation Details'!$L$2:$L$2339)</f>
        <v>34315</v>
      </c>
      <c r="M612" s="14">
        <f>_xlfn.XLOOKUP(A612,'Hospitalisation Details'!$A$2:$A$2339,'Hospitalisation Details'!$F$2:$F$2339)</f>
        <v>16138.76</v>
      </c>
      <c r="N612" s="1" t="str">
        <f>_xlfn.XLOOKUP(A612,'Hospitalisation Details'!$A$2:$A$2339,'Hospitalisation Details'!$G$2:$G$2339)</f>
        <v>tier - 2</v>
      </c>
      <c r="O612" s="1" t="str">
        <f>_xlfn.XLOOKUP(A612,'Hospitalisation Details'!$A$2:$A$2339,'Hospitalisation Details'!$H$2:$H$2339)</f>
        <v>tier - 3</v>
      </c>
      <c r="P612" s="1" t="str">
        <f>_xlfn.XLOOKUP(A612,'Hospitalisation Details'!$A$2:$A$2339,'Hospitalisation Details'!$I$2:$I$2339)</f>
        <v>R1017</v>
      </c>
      <c r="Q612" s="75">
        <f>_xlfn.XLOOKUP(A612,'Hospitalisation Details'!$A$2:$A$2339,'Hospitalisation Details'!$M$2:$M$2339)</f>
        <v>29</v>
      </c>
      <c r="R612" s="1" t="str">
        <f t="shared" si="19"/>
        <v>Adult</v>
      </c>
    </row>
    <row r="613" spans="1:18" ht="15.6" x14ac:dyDescent="0.3">
      <c r="A613" s="4" t="s">
        <v>612</v>
      </c>
      <c r="B613" s="1" t="str">
        <f>_xlfn.XLOOKUP(A613,'Customer Names'!$A$2:$A$2336,'Customer Names'!$D$2:$D$2336)</f>
        <v xml:space="preserve"> Megan A</v>
      </c>
      <c r="C613" s="1">
        <f>_xlfn.XLOOKUP(A613,'Midical Examination'!$A$2:$A$2336,'Midical Examination'!$B$2:$B$2336)</f>
        <v>54.85</v>
      </c>
      <c r="D613" s="1">
        <f>_xlfn.XLOOKUP(A613,'Midical Examination'!$A$2:$A$2336,'Midical Examination'!$C$2:$C$2336)</f>
        <v>4.9000000000000004</v>
      </c>
      <c r="E613" s="7" t="str">
        <f>_xlfn.XLOOKUP(A613,'Midical Examination'!$A$2:$A$2336,'Midical Examination'!$D$2:$D$2336)</f>
        <v>No</v>
      </c>
      <c r="F613" s="7" t="str">
        <f>_xlfn.XLOOKUP(A613,'Midical Examination'!$A$2:$A$2336,'Midical Examination'!$E$2:$E$2336)</f>
        <v>No</v>
      </c>
      <c r="G613" s="7" t="str">
        <f>_xlfn.XLOOKUP(A613,'Midical Examination'!$A$2:$A$2336,'Midical Examination'!$F$2:$F$2336)</f>
        <v>No</v>
      </c>
      <c r="H613" s="13">
        <f>_xlfn.XLOOKUP(A613,'Midical Examination'!$A$2:$A$2336,'Midical Examination'!$G$2:$G$2336)</f>
        <v>1</v>
      </c>
      <c r="I613" s="7" t="str">
        <f>_xlfn.XLOOKUP(A613,'Midical Examination'!$A$2:$A$2336,'Midical Examination'!$H$2:$H$2336)</f>
        <v>No</v>
      </c>
      <c r="J613" s="1" t="str">
        <f>_xlfn.XLOOKUP(A613,'Midical Examination'!$A$2:$A$2336,'Midical Examination'!$I$2:$I$2336)</f>
        <v>Obesity</v>
      </c>
      <c r="K613" s="1" t="str">
        <f t="shared" si="18"/>
        <v>Normal</v>
      </c>
      <c r="L613" s="12">
        <f>_xlfn.XLOOKUP(A613,'Hospitalisation Details'!$A$2:$A$2339,'Hospitalisation Details'!$L$2:$L$2339)</f>
        <v>32056</v>
      </c>
      <c r="M613" s="14">
        <f>_xlfn.XLOOKUP(A613,'Hospitalisation Details'!$A$2:$A$2339,'Hospitalisation Details'!$F$2:$F$2339)</f>
        <v>16122.65</v>
      </c>
      <c r="N613" s="1" t="str">
        <f>_xlfn.XLOOKUP(A613,'Hospitalisation Details'!$A$2:$A$2339,'Hospitalisation Details'!$G$2:$G$2339)</f>
        <v>tier - 2</v>
      </c>
      <c r="O613" s="1" t="str">
        <f>_xlfn.XLOOKUP(A613,'Hospitalisation Details'!$A$2:$A$2339,'Hospitalisation Details'!$H$2:$H$2339)</f>
        <v>tier - 1</v>
      </c>
      <c r="P613" s="1" t="str">
        <f>_xlfn.XLOOKUP(A613,'Hospitalisation Details'!$A$2:$A$2339,'Hospitalisation Details'!$I$2:$I$2339)</f>
        <v>R1011</v>
      </c>
      <c r="Q613" s="75">
        <f>_xlfn.XLOOKUP(A613,'Hospitalisation Details'!$A$2:$A$2339,'Hospitalisation Details'!$M$2:$M$2339)</f>
        <v>35</v>
      </c>
      <c r="R613" s="1" t="str">
        <f t="shared" si="19"/>
        <v>Adult</v>
      </c>
    </row>
    <row r="614" spans="1:18" ht="15.6" x14ac:dyDescent="0.3">
      <c r="A614" s="4" t="s">
        <v>613</v>
      </c>
      <c r="B614" s="1" t="str">
        <f>_xlfn.XLOOKUP(A614,'Customer Names'!$A$2:$A$2336,'Customer Names'!$D$2:$D$2336)</f>
        <v xml:space="preserve"> Erika M</v>
      </c>
      <c r="C614" s="1">
        <f>_xlfn.XLOOKUP(A614,'Midical Examination'!$A$2:$A$2336,'Midical Examination'!$B$2:$B$2336)</f>
        <v>21.85</v>
      </c>
      <c r="D614" s="1">
        <f>_xlfn.XLOOKUP(A614,'Midical Examination'!$A$2:$A$2336,'Midical Examination'!$C$2:$C$2336)</f>
        <v>5.52</v>
      </c>
      <c r="E614" s="7" t="str">
        <f>_xlfn.XLOOKUP(A614,'Midical Examination'!$A$2:$A$2336,'Midical Examination'!$D$2:$D$2336)</f>
        <v>No</v>
      </c>
      <c r="F614" s="7" t="str">
        <f>_xlfn.XLOOKUP(A614,'Midical Examination'!$A$2:$A$2336,'Midical Examination'!$E$2:$E$2336)</f>
        <v>No</v>
      </c>
      <c r="G614" s="7" t="str">
        <f>_xlfn.XLOOKUP(A614,'Midical Examination'!$A$2:$A$2336,'Midical Examination'!$F$2:$F$2336)</f>
        <v>Yes</v>
      </c>
      <c r="H614" s="13">
        <f>_xlfn.XLOOKUP(A614,'Midical Examination'!$A$2:$A$2336,'Midical Examination'!$G$2:$G$2336)</f>
        <v>1</v>
      </c>
      <c r="I614" s="7" t="str">
        <f>_xlfn.XLOOKUP(A614,'Midical Examination'!$A$2:$A$2336,'Midical Examination'!$H$2:$H$2336)</f>
        <v>yes</v>
      </c>
      <c r="J614" s="1" t="str">
        <f>_xlfn.XLOOKUP(A614,'Midical Examination'!$A$2:$A$2336,'Midical Examination'!$I$2:$I$2336)</f>
        <v>Normal Weight</v>
      </c>
      <c r="K614" s="1" t="str">
        <f t="shared" si="18"/>
        <v>Normal</v>
      </c>
      <c r="L614" s="12">
        <f>_xlfn.XLOOKUP(A614,'Hospitalisation Details'!$A$2:$A$2339,'Hospitalisation Details'!$L$2:$L$2339)</f>
        <v>34189</v>
      </c>
      <c r="M614" s="14">
        <f>_xlfn.XLOOKUP(A614,'Hospitalisation Details'!$A$2:$A$2339,'Hospitalisation Details'!$F$2:$F$2339)</f>
        <v>16115.3</v>
      </c>
      <c r="N614" s="1" t="str">
        <f>_xlfn.XLOOKUP(A614,'Hospitalisation Details'!$A$2:$A$2339,'Hospitalisation Details'!$G$2:$G$2339)</f>
        <v>tier - 2</v>
      </c>
      <c r="O614" s="1" t="str">
        <f>_xlfn.XLOOKUP(A614,'Hospitalisation Details'!$A$2:$A$2339,'Hospitalisation Details'!$H$2:$H$2339)</f>
        <v>tier - 1</v>
      </c>
      <c r="P614" s="1" t="str">
        <f>_xlfn.XLOOKUP(A614,'Hospitalisation Details'!$A$2:$A$2339,'Hospitalisation Details'!$I$2:$I$2339)</f>
        <v>R1024</v>
      </c>
      <c r="Q614" s="75">
        <f>_xlfn.XLOOKUP(A614,'Hospitalisation Details'!$A$2:$A$2339,'Hospitalisation Details'!$M$2:$M$2339)</f>
        <v>29</v>
      </c>
      <c r="R614" s="1" t="str">
        <f t="shared" si="19"/>
        <v>Adult</v>
      </c>
    </row>
    <row r="615" spans="1:18" ht="15.6" x14ac:dyDescent="0.3">
      <c r="A615" s="4" t="s">
        <v>614</v>
      </c>
      <c r="B615" s="1" t="str">
        <f>_xlfn.XLOOKUP(A615,'Customer Names'!$A$2:$A$2336,'Customer Names'!$D$2:$D$2336)</f>
        <v xml:space="preserve"> Daniel G</v>
      </c>
      <c r="C615" s="1">
        <f>_xlfn.XLOOKUP(A615,'Midical Examination'!$A$2:$A$2336,'Midical Examination'!$B$2:$B$2336)</f>
        <v>51.86</v>
      </c>
      <c r="D615" s="1">
        <f>_xlfn.XLOOKUP(A615,'Midical Examination'!$A$2:$A$2336,'Midical Examination'!$C$2:$C$2336)</f>
        <v>5.2</v>
      </c>
      <c r="E615" s="7" t="str">
        <f>_xlfn.XLOOKUP(A615,'Midical Examination'!$A$2:$A$2336,'Midical Examination'!$D$2:$D$2336)</f>
        <v>yes</v>
      </c>
      <c r="F615" s="7" t="str">
        <f>_xlfn.XLOOKUP(A615,'Midical Examination'!$A$2:$A$2336,'Midical Examination'!$E$2:$E$2336)</f>
        <v>No</v>
      </c>
      <c r="G615" s="7" t="str">
        <f>_xlfn.XLOOKUP(A615,'Midical Examination'!$A$2:$A$2336,'Midical Examination'!$F$2:$F$2336)</f>
        <v>No</v>
      </c>
      <c r="H615" s="13">
        <f>_xlfn.XLOOKUP(A615,'Midical Examination'!$A$2:$A$2336,'Midical Examination'!$G$2:$G$2336)</f>
        <v>0</v>
      </c>
      <c r="I615" s="7" t="str">
        <f>_xlfn.XLOOKUP(A615,'Midical Examination'!$A$2:$A$2336,'Midical Examination'!$H$2:$H$2336)</f>
        <v>No</v>
      </c>
      <c r="J615" s="1" t="str">
        <f>_xlfn.XLOOKUP(A615,'Midical Examination'!$A$2:$A$2336,'Midical Examination'!$I$2:$I$2336)</f>
        <v>Obesity</v>
      </c>
      <c r="K615" s="1" t="str">
        <f t="shared" si="18"/>
        <v>Normal</v>
      </c>
      <c r="L615" s="12">
        <f>_xlfn.XLOOKUP(A615,'Hospitalisation Details'!$A$2:$A$2339,'Hospitalisation Details'!$L$2:$L$2339)</f>
        <v>31286</v>
      </c>
      <c r="M615" s="14">
        <f>_xlfn.XLOOKUP(A615,'Hospitalisation Details'!$A$2:$A$2339,'Hospitalisation Details'!$F$2:$F$2339)</f>
        <v>16097.94</v>
      </c>
      <c r="N615" s="1" t="str">
        <f>_xlfn.XLOOKUP(A615,'Hospitalisation Details'!$A$2:$A$2339,'Hospitalisation Details'!$G$2:$G$2339)</f>
        <v>tier - 2</v>
      </c>
      <c r="O615" s="1" t="str">
        <f>_xlfn.XLOOKUP(A615,'Hospitalisation Details'!$A$2:$A$2339,'Hospitalisation Details'!$H$2:$H$2339)</f>
        <v>tier - 3</v>
      </c>
      <c r="P615" s="1" t="str">
        <f>_xlfn.XLOOKUP(A615,'Hospitalisation Details'!$A$2:$A$2339,'Hospitalisation Details'!$I$2:$I$2339)</f>
        <v>R1012</v>
      </c>
      <c r="Q615" s="75">
        <f>_xlfn.XLOOKUP(A615,'Hospitalisation Details'!$A$2:$A$2339,'Hospitalisation Details'!$M$2:$M$2339)</f>
        <v>37</v>
      </c>
      <c r="R615" s="1" t="str">
        <f t="shared" si="19"/>
        <v>Adult</v>
      </c>
    </row>
    <row r="616" spans="1:18" ht="15.6" x14ac:dyDescent="0.3">
      <c r="A616" s="4" t="s">
        <v>615</v>
      </c>
      <c r="B616" s="1" t="str">
        <f>_xlfn.XLOOKUP(A616,'Customer Names'!$A$2:$A$2336,'Customer Names'!$D$2:$D$2336)</f>
        <v xml:space="preserve"> Devin C</v>
      </c>
      <c r="C616" s="1">
        <f>_xlfn.XLOOKUP(A616,'Midical Examination'!$A$2:$A$2336,'Midical Examination'!$B$2:$B$2336)</f>
        <v>39.049999999999997</v>
      </c>
      <c r="D616" s="1">
        <f>_xlfn.XLOOKUP(A616,'Midical Examination'!$A$2:$A$2336,'Midical Examination'!$C$2:$C$2336)</f>
        <v>7.59</v>
      </c>
      <c r="E616" s="7" t="str">
        <f>_xlfn.XLOOKUP(A616,'Midical Examination'!$A$2:$A$2336,'Midical Examination'!$D$2:$D$2336)</f>
        <v>No</v>
      </c>
      <c r="F616" s="7" t="str">
        <f>_xlfn.XLOOKUP(A616,'Midical Examination'!$A$2:$A$2336,'Midical Examination'!$E$2:$E$2336)</f>
        <v>No</v>
      </c>
      <c r="G616" s="7" t="str">
        <f>_xlfn.XLOOKUP(A616,'Midical Examination'!$A$2:$A$2336,'Midical Examination'!$F$2:$F$2336)</f>
        <v>No</v>
      </c>
      <c r="H616" s="13">
        <f>_xlfn.XLOOKUP(A616,'Midical Examination'!$A$2:$A$2336,'Midical Examination'!$G$2:$G$2336)</f>
        <v>3</v>
      </c>
      <c r="I616" s="7" t="str">
        <f>_xlfn.XLOOKUP(A616,'Midical Examination'!$A$2:$A$2336,'Midical Examination'!$H$2:$H$2336)</f>
        <v>No</v>
      </c>
      <c r="J616" s="1" t="str">
        <f>_xlfn.XLOOKUP(A616,'Midical Examination'!$A$2:$A$2336,'Midical Examination'!$I$2:$I$2336)</f>
        <v>Obesity</v>
      </c>
      <c r="K616" s="1" t="str">
        <f t="shared" si="18"/>
        <v>Diabetic</v>
      </c>
      <c r="L616" s="12">
        <f>_xlfn.XLOOKUP(A616,'Hospitalisation Details'!$A$2:$A$2339,'Hospitalisation Details'!$L$2:$L$2339)</f>
        <v>21357</v>
      </c>
      <c r="M616" s="14">
        <f>_xlfn.XLOOKUP(A616,'Hospitalisation Details'!$A$2:$A$2339,'Hospitalisation Details'!$F$2:$F$2339)</f>
        <v>16085.13</v>
      </c>
      <c r="N616" s="1" t="str">
        <f>_xlfn.XLOOKUP(A616,'Hospitalisation Details'!$A$2:$A$2339,'Hospitalisation Details'!$G$2:$G$2339)</f>
        <v>tier - 2</v>
      </c>
      <c r="O616" s="1" t="str">
        <f>_xlfn.XLOOKUP(A616,'Hospitalisation Details'!$A$2:$A$2339,'Hospitalisation Details'!$H$2:$H$2339)</f>
        <v>tier - 2</v>
      </c>
      <c r="P616" s="1" t="str">
        <f>_xlfn.XLOOKUP(A616,'Hospitalisation Details'!$A$2:$A$2339,'Hospitalisation Details'!$I$2:$I$2339)</f>
        <v>R1013</v>
      </c>
      <c r="Q616" s="75">
        <f>_xlfn.XLOOKUP(A616,'Hospitalisation Details'!$A$2:$A$2339,'Hospitalisation Details'!$M$2:$M$2339)</f>
        <v>64</v>
      </c>
      <c r="R616" s="1" t="str">
        <f t="shared" si="19"/>
        <v>Senior</v>
      </c>
    </row>
    <row r="617" spans="1:18" ht="15.6" x14ac:dyDescent="0.3">
      <c r="A617" s="4" t="s">
        <v>616</v>
      </c>
      <c r="B617" s="1" t="str">
        <f>_xlfn.XLOOKUP(A617,'Customer Names'!$A$2:$A$2336,'Customer Names'!$D$2:$D$2336)</f>
        <v xml:space="preserve"> Louise A</v>
      </c>
      <c r="C617" s="1">
        <f>_xlfn.XLOOKUP(A617,'Midical Examination'!$A$2:$A$2336,'Midical Examination'!$B$2:$B$2336)</f>
        <v>31.824999999999999</v>
      </c>
      <c r="D617" s="1">
        <f>_xlfn.XLOOKUP(A617,'Midical Examination'!$A$2:$A$2336,'Midical Examination'!$C$2:$C$2336)</f>
        <v>8.2799999999999994</v>
      </c>
      <c r="E617" s="7" t="str">
        <f>_xlfn.XLOOKUP(A617,'Midical Examination'!$A$2:$A$2336,'Midical Examination'!$D$2:$D$2336)</f>
        <v>No</v>
      </c>
      <c r="F617" s="7" t="str">
        <f>_xlfn.XLOOKUP(A617,'Midical Examination'!$A$2:$A$2336,'Midical Examination'!$E$2:$E$2336)</f>
        <v>No</v>
      </c>
      <c r="G617" s="7" t="str">
        <f>_xlfn.XLOOKUP(A617,'Midical Examination'!$A$2:$A$2336,'Midical Examination'!$F$2:$F$2336)</f>
        <v>No</v>
      </c>
      <c r="H617" s="13">
        <f>_xlfn.XLOOKUP(A617,'Midical Examination'!$A$2:$A$2336,'Midical Examination'!$G$2:$G$2336)</f>
        <v>3</v>
      </c>
      <c r="I617" s="7" t="str">
        <f>_xlfn.XLOOKUP(A617,'Midical Examination'!$A$2:$A$2336,'Midical Examination'!$H$2:$H$2336)</f>
        <v>No</v>
      </c>
      <c r="J617" s="1" t="str">
        <f>_xlfn.XLOOKUP(A617,'Midical Examination'!$A$2:$A$2336,'Midical Examination'!$I$2:$I$2336)</f>
        <v>Obesity</v>
      </c>
      <c r="K617" s="1" t="str">
        <f t="shared" si="18"/>
        <v>Diabetic</v>
      </c>
      <c r="L617" s="12">
        <f>_xlfn.XLOOKUP(A617,'Hospitalisation Details'!$A$2:$A$2339,'Hospitalisation Details'!$L$2:$L$2339)</f>
        <v>21480</v>
      </c>
      <c r="M617" s="14">
        <f>_xlfn.XLOOKUP(A617,'Hospitalisation Details'!$A$2:$A$2339,'Hospitalisation Details'!$F$2:$F$2339)</f>
        <v>16069.08</v>
      </c>
      <c r="N617" s="1" t="str">
        <f>_xlfn.XLOOKUP(A617,'Hospitalisation Details'!$A$2:$A$2339,'Hospitalisation Details'!$G$2:$G$2339)</f>
        <v>tier - 2</v>
      </c>
      <c r="O617" s="1" t="str">
        <f>_xlfn.XLOOKUP(A617,'Hospitalisation Details'!$A$2:$A$2339,'Hospitalisation Details'!$H$2:$H$2339)</f>
        <v>tier - 2</v>
      </c>
      <c r="P617" s="1" t="str">
        <f>_xlfn.XLOOKUP(A617,'Hospitalisation Details'!$A$2:$A$2339,'Hospitalisation Details'!$I$2:$I$2339)</f>
        <v>R1024</v>
      </c>
      <c r="Q617" s="75">
        <f>_xlfn.XLOOKUP(A617,'Hospitalisation Details'!$A$2:$A$2339,'Hospitalisation Details'!$M$2:$M$2339)</f>
        <v>64</v>
      </c>
      <c r="R617" s="1" t="str">
        <f t="shared" si="19"/>
        <v>Senior</v>
      </c>
    </row>
    <row r="618" spans="1:18" ht="15.6" x14ac:dyDescent="0.3">
      <c r="A618" s="4" t="s">
        <v>617</v>
      </c>
      <c r="B618" s="1" t="str">
        <f>_xlfn.XLOOKUP(A618,'Customer Names'!$A$2:$A$2336,'Customer Names'!$D$2:$D$2336)</f>
        <v xml:space="preserve"> Sarah</v>
      </c>
      <c r="C618" s="1">
        <f>_xlfn.XLOOKUP(A618,'Midical Examination'!$A$2:$A$2336,'Midical Examination'!$B$2:$B$2336)</f>
        <v>46.43</v>
      </c>
      <c r="D618" s="1">
        <f>_xlfn.XLOOKUP(A618,'Midical Examination'!$A$2:$A$2336,'Midical Examination'!$C$2:$C$2336)</f>
        <v>6.72</v>
      </c>
      <c r="E618" s="7" t="str">
        <f>_xlfn.XLOOKUP(A618,'Midical Examination'!$A$2:$A$2336,'Midical Examination'!$D$2:$D$2336)</f>
        <v>No</v>
      </c>
      <c r="F618" s="7" t="str">
        <f>_xlfn.XLOOKUP(A618,'Midical Examination'!$A$2:$A$2336,'Midical Examination'!$E$2:$E$2336)</f>
        <v>No</v>
      </c>
      <c r="G618" s="7" t="str">
        <f>_xlfn.XLOOKUP(A618,'Midical Examination'!$A$2:$A$2336,'Midical Examination'!$F$2:$F$2336)</f>
        <v>No</v>
      </c>
      <c r="H618" s="13">
        <f>_xlfn.XLOOKUP(A618,'Midical Examination'!$A$2:$A$2336,'Midical Examination'!$G$2:$G$2336)</f>
        <v>0</v>
      </c>
      <c r="I618" s="7" t="str">
        <f>_xlfn.XLOOKUP(A618,'Midical Examination'!$A$2:$A$2336,'Midical Examination'!$H$2:$H$2336)</f>
        <v>No</v>
      </c>
      <c r="J618" s="1" t="str">
        <f>_xlfn.XLOOKUP(A618,'Midical Examination'!$A$2:$A$2336,'Midical Examination'!$I$2:$I$2336)</f>
        <v>Obesity</v>
      </c>
      <c r="K618" s="1" t="str">
        <f t="shared" si="18"/>
        <v>Diabetic</v>
      </c>
      <c r="L618" s="12">
        <f>_xlfn.XLOOKUP(A618,'Hospitalisation Details'!$A$2:$A$2339,'Hospitalisation Details'!$L$2:$L$2339)</f>
        <v>28749</v>
      </c>
      <c r="M618" s="14">
        <f>_xlfn.XLOOKUP(A618,'Hospitalisation Details'!$A$2:$A$2339,'Hospitalisation Details'!$F$2:$F$2339)</f>
        <v>16062.89</v>
      </c>
      <c r="N618" s="1" t="str">
        <f>_xlfn.XLOOKUP(A618,'Hospitalisation Details'!$A$2:$A$2339,'Hospitalisation Details'!$G$2:$G$2339)</f>
        <v>tier - 2</v>
      </c>
      <c r="O618" s="1" t="str">
        <f>_xlfn.XLOOKUP(A618,'Hospitalisation Details'!$A$2:$A$2339,'Hospitalisation Details'!$H$2:$H$2339)</f>
        <v>tier - 2</v>
      </c>
      <c r="P618" s="1" t="str">
        <f>_xlfn.XLOOKUP(A618,'Hospitalisation Details'!$A$2:$A$2339,'Hospitalisation Details'!$I$2:$I$2339)</f>
        <v>R1026</v>
      </c>
      <c r="Q618" s="75">
        <f>_xlfn.XLOOKUP(A618,'Hospitalisation Details'!$A$2:$A$2339,'Hospitalisation Details'!$M$2:$M$2339)</f>
        <v>44</v>
      </c>
      <c r="R618" s="1" t="str">
        <f t="shared" si="19"/>
        <v>Middle Aged</v>
      </c>
    </row>
    <row r="619" spans="1:18" ht="15.6" x14ac:dyDescent="0.3">
      <c r="A619" s="4" t="s">
        <v>618</v>
      </c>
      <c r="B619" s="1" t="str">
        <f>_xlfn.XLOOKUP(A619,'Customer Names'!$A$2:$A$2336,'Customer Names'!$D$2:$D$2336)</f>
        <v xml:space="preserve"> Amy</v>
      </c>
      <c r="C619" s="1">
        <f>_xlfn.XLOOKUP(A619,'Midical Examination'!$A$2:$A$2336,'Midical Examination'!$B$2:$B$2336)</f>
        <v>53.63</v>
      </c>
      <c r="D619" s="1">
        <f>_xlfn.XLOOKUP(A619,'Midical Examination'!$A$2:$A$2336,'Midical Examination'!$C$2:$C$2336)</f>
        <v>5.47</v>
      </c>
      <c r="E619" s="7" t="str">
        <f>_xlfn.XLOOKUP(A619,'Midical Examination'!$A$2:$A$2336,'Midical Examination'!$D$2:$D$2336)</f>
        <v>yes</v>
      </c>
      <c r="F619" s="7" t="str">
        <f>_xlfn.XLOOKUP(A619,'Midical Examination'!$A$2:$A$2336,'Midical Examination'!$E$2:$E$2336)</f>
        <v>No</v>
      </c>
      <c r="G619" s="7" t="str">
        <f>_xlfn.XLOOKUP(A619,'Midical Examination'!$A$2:$A$2336,'Midical Examination'!$F$2:$F$2336)</f>
        <v>No</v>
      </c>
      <c r="H619" s="13">
        <f>_xlfn.XLOOKUP(A619,'Midical Examination'!$A$2:$A$2336,'Midical Examination'!$G$2:$G$2336)</f>
        <v>1</v>
      </c>
      <c r="I619" s="7" t="str">
        <f>_xlfn.XLOOKUP(A619,'Midical Examination'!$A$2:$A$2336,'Midical Examination'!$H$2:$H$2336)</f>
        <v>No</v>
      </c>
      <c r="J619" s="1" t="str">
        <f>_xlfn.XLOOKUP(A619,'Midical Examination'!$A$2:$A$2336,'Midical Examination'!$I$2:$I$2336)</f>
        <v>Obesity</v>
      </c>
      <c r="K619" s="1" t="str">
        <f t="shared" si="18"/>
        <v>Normal</v>
      </c>
      <c r="L619" s="12">
        <f>_xlfn.XLOOKUP(A619,'Hospitalisation Details'!$A$2:$A$2339,'Hospitalisation Details'!$L$2:$L$2339)</f>
        <v>32482</v>
      </c>
      <c r="M619" s="14">
        <f>_xlfn.XLOOKUP(A619,'Hospitalisation Details'!$A$2:$A$2339,'Hospitalisation Details'!$F$2:$F$2339)</f>
        <v>16059.06</v>
      </c>
      <c r="N619" s="1" t="str">
        <f>_xlfn.XLOOKUP(A619,'Hospitalisation Details'!$A$2:$A$2339,'Hospitalisation Details'!$G$2:$G$2339)</f>
        <v>tier - 2</v>
      </c>
      <c r="O619" s="1" t="str">
        <f>_xlfn.XLOOKUP(A619,'Hospitalisation Details'!$A$2:$A$2339,'Hospitalisation Details'!$H$2:$H$2339)</f>
        <v>tier - 3</v>
      </c>
      <c r="P619" s="1" t="str">
        <f>_xlfn.XLOOKUP(A619,'Hospitalisation Details'!$A$2:$A$2339,'Hospitalisation Details'!$I$2:$I$2339)</f>
        <v>R1012</v>
      </c>
      <c r="Q619" s="75">
        <f>_xlfn.XLOOKUP(A619,'Hospitalisation Details'!$A$2:$A$2339,'Hospitalisation Details'!$M$2:$M$2339)</f>
        <v>34</v>
      </c>
      <c r="R619" s="1" t="str">
        <f t="shared" si="19"/>
        <v>Adult</v>
      </c>
    </row>
    <row r="620" spans="1:18" ht="15.6" x14ac:dyDescent="0.3">
      <c r="A620" s="4" t="s">
        <v>619</v>
      </c>
      <c r="B620" s="1" t="str">
        <f>_xlfn.XLOOKUP(A620,'Customer Names'!$A$2:$A$2336,'Customer Names'!$D$2:$D$2336)</f>
        <v xml:space="preserve"> Brittany L</v>
      </c>
      <c r="C620" s="1">
        <f>_xlfn.XLOOKUP(A620,'Midical Examination'!$A$2:$A$2336,'Midical Examination'!$B$2:$B$2336)</f>
        <v>48.7</v>
      </c>
      <c r="D620" s="1">
        <f>_xlfn.XLOOKUP(A620,'Midical Examination'!$A$2:$A$2336,'Midical Examination'!$C$2:$C$2336)</f>
        <v>4.71</v>
      </c>
      <c r="E620" s="7" t="str">
        <f>_xlfn.XLOOKUP(A620,'Midical Examination'!$A$2:$A$2336,'Midical Examination'!$D$2:$D$2336)</f>
        <v>No</v>
      </c>
      <c r="F620" s="7" t="str">
        <f>_xlfn.XLOOKUP(A620,'Midical Examination'!$A$2:$A$2336,'Midical Examination'!$E$2:$E$2336)</f>
        <v>No</v>
      </c>
      <c r="G620" s="7" t="str">
        <f>_xlfn.XLOOKUP(A620,'Midical Examination'!$A$2:$A$2336,'Midical Examination'!$F$2:$F$2336)</f>
        <v>No</v>
      </c>
      <c r="H620" s="13">
        <f>_xlfn.XLOOKUP(A620,'Midical Examination'!$A$2:$A$2336,'Midical Examination'!$G$2:$G$2336)</f>
        <v>0</v>
      </c>
      <c r="I620" s="7" t="str">
        <f>_xlfn.XLOOKUP(A620,'Midical Examination'!$A$2:$A$2336,'Midical Examination'!$H$2:$H$2336)</f>
        <v>No</v>
      </c>
      <c r="J620" s="1" t="str">
        <f>_xlfn.XLOOKUP(A620,'Midical Examination'!$A$2:$A$2336,'Midical Examination'!$I$2:$I$2336)</f>
        <v>Obesity</v>
      </c>
      <c r="K620" s="1" t="str">
        <f t="shared" si="18"/>
        <v>Normal</v>
      </c>
      <c r="L620" s="12">
        <f>_xlfn.XLOOKUP(A620,'Hospitalisation Details'!$A$2:$A$2339,'Hospitalisation Details'!$L$2:$L$2339)</f>
        <v>29483</v>
      </c>
      <c r="M620" s="14">
        <f>_xlfn.XLOOKUP(A620,'Hospitalisation Details'!$A$2:$A$2339,'Hospitalisation Details'!$F$2:$F$2339)</f>
        <v>15966.19</v>
      </c>
      <c r="N620" s="1" t="str">
        <f>_xlfn.XLOOKUP(A620,'Hospitalisation Details'!$A$2:$A$2339,'Hospitalisation Details'!$G$2:$G$2339)</f>
        <v>tier - 2</v>
      </c>
      <c r="O620" s="1" t="str">
        <f>_xlfn.XLOOKUP(A620,'Hospitalisation Details'!$A$2:$A$2339,'Hospitalisation Details'!$H$2:$H$2339)</f>
        <v>tier - 2</v>
      </c>
      <c r="P620" s="1" t="str">
        <f>_xlfn.XLOOKUP(A620,'Hospitalisation Details'!$A$2:$A$2339,'Hospitalisation Details'!$I$2:$I$2339)</f>
        <v>R1012</v>
      </c>
      <c r="Q620" s="75">
        <f>_xlfn.XLOOKUP(A620,'Hospitalisation Details'!$A$2:$A$2339,'Hospitalisation Details'!$M$2:$M$2339)</f>
        <v>42</v>
      </c>
      <c r="R620" s="1" t="str">
        <f t="shared" si="19"/>
        <v>Middle Aged</v>
      </c>
    </row>
    <row r="621" spans="1:18" ht="15.6" x14ac:dyDescent="0.3">
      <c r="A621" s="4" t="s">
        <v>620</v>
      </c>
      <c r="B621" s="1" t="str">
        <f>_xlfn.XLOOKUP(A621,'Customer Names'!$A$2:$A$2336,'Customer Names'!$D$2:$D$2336)</f>
        <v xml:space="preserve"> Jessica L</v>
      </c>
      <c r="C621" s="1">
        <f>_xlfn.XLOOKUP(A621,'Midical Examination'!$A$2:$A$2336,'Midical Examination'!$B$2:$B$2336)</f>
        <v>48.81</v>
      </c>
      <c r="D621" s="1">
        <f>_xlfn.XLOOKUP(A621,'Midical Examination'!$A$2:$A$2336,'Midical Examination'!$C$2:$C$2336)</f>
        <v>5.49</v>
      </c>
      <c r="E621" s="7" t="str">
        <f>_xlfn.XLOOKUP(A621,'Midical Examination'!$A$2:$A$2336,'Midical Examination'!$D$2:$D$2336)</f>
        <v>No</v>
      </c>
      <c r="F621" s="7" t="str">
        <f>_xlfn.XLOOKUP(A621,'Midical Examination'!$A$2:$A$2336,'Midical Examination'!$E$2:$E$2336)</f>
        <v>No</v>
      </c>
      <c r="G621" s="7" t="str">
        <f>_xlfn.XLOOKUP(A621,'Midical Examination'!$A$2:$A$2336,'Midical Examination'!$F$2:$F$2336)</f>
        <v>No</v>
      </c>
      <c r="H621" s="13">
        <f>_xlfn.XLOOKUP(A621,'Midical Examination'!$A$2:$A$2336,'Midical Examination'!$G$2:$G$2336)</f>
        <v>0</v>
      </c>
      <c r="I621" s="7" t="str">
        <f>_xlfn.XLOOKUP(A621,'Midical Examination'!$A$2:$A$2336,'Midical Examination'!$H$2:$H$2336)</f>
        <v>No</v>
      </c>
      <c r="J621" s="1" t="str">
        <f>_xlfn.XLOOKUP(A621,'Midical Examination'!$A$2:$A$2336,'Midical Examination'!$I$2:$I$2336)</f>
        <v>Obesity</v>
      </c>
      <c r="K621" s="1" t="str">
        <f t="shared" si="18"/>
        <v>Normal</v>
      </c>
      <c r="L621" s="12">
        <f>_xlfn.XLOOKUP(A621,'Hospitalisation Details'!$A$2:$A$2339,'Hospitalisation Details'!$L$2:$L$2339)</f>
        <v>30156</v>
      </c>
      <c r="M621" s="14">
        <f>_xlfn.XLOOKUP(A621,'Hospitalisation Details'!$A$2:$A$2339,'Hospitalisation Details'!$F$2:$F$2339)</f>
        <v>15965.29</v>
      </c>
      <c r="N621" s="1" t="str">
        <f>_xlfn.XLOOKUP(A621,'Hospitalisation Details'!$A$2:$A$2339,'Hospitalisation Details'!$G$2:$G$2339)</f>
        <v>tier - 2</v>
      </c>
      <c r="O621" s="1" t="str">
        <f>_xlfn.XLOOKUP(A621,'Hospitalisation Details'!$A$2:$A$2339,'Hospitalisation Details'!$H$2:$H$2339)</f>
        <v>tier - 1</v>
      </c>
      <c r="P621" s="1" t="str">
        <f>_xlfn.XLOOKUP(A621,'Hospitalisation Details'!$A$2:$A$2339,'Hospitalisation Details'!$I$2:$I$2339)</f>
        <v>R1012</v>
      </c>
      <c r="Q621" s="75">
        <f>_xlfn.XLOOKUP(A621,'Hospitalisation Details'!$A$2:$A$2339,'Hospitalisation Details'!$M$2:$M$2339)</f>
        <v>40</v>
      </c>
      <c r="R621" s="1" t="str">
        <f t="shared" si="19"/>
        <v>Middle Aged</v>
      </c>
    </row>
    <row r="622" spans="1:18" ht="15.6" x14ac:dyDescent="0.3">
      <c r="A622" s="4" t="s">
        <v>621</v>
      </c>
      <c r="B622" s="1" t="str">
        <f>_xlfn.XLOOKUP(A622,'Customer Names'!$A$2:$A$2336,'Customer Names'!$D$2:$D$2336)</f>
        <v xml:space="preserve"> Kristina K</v>
      </c>
      <c r="C622" s="1">
        <f>_xlfn.XLOOKUP(A622,'Midical Examination'!$A$2:$A$2336,'Midical Examination'!$B$2:$B$2336)</f>
        <v>47.53</v>
      </c>
      <c r="D622" s="1">
        <f>_xlfn.XLOOKUP(A622,'Midical Examination'!$A$2:$A$2336,'Midical Examination'!$C$2:$C$2336)</f>
        <v>4.72</v>
      </c>
      <c r="E622" s="7" t="str">
        <f>_xlfn.XLOOKUP(A622,'Midical Examination'!$A$2:$A$2336,'Midical Examination'!$D$2:$D$2336)</f>
        <v>No</v>
      </c>
      <c r="F622" s="7" t="str">
        <f>_xlfn.XLOOKUP(A622,'Midical Examination'!$A$2:$A$2336,'Midical Examination'!$E$2:$E$2336)</f>
        <v>No</v>
      </c>
      <c r="G622" s="7" t="str">
        <f>_xlfn.XLOOKUP(A622,'Midical Examination'!$A$2:$A$2336,'Midical Examination'!$F$2:$F$2336)</f>
        <v>No</v>
      </c>
      <c r="H622" s="13">
        <f>_xlfn.XLOOKUP(A622,'Midical Examination'!$A$2:$A$2336,'Midical Examination'!$G$2:$G$2336)</f>
        <v>0</v>
      </c>
      <c r="I622" s="7" t="str">
        <f>_xlfn.XLOOKUP(A622,'Midical Examination'!$A$2:$A$2336,'Midical Examination'!$H$2:$H$2336)</f>
        <v>No</v>
      </c>
      <c r="J622" s="1" t="str">
        <f>_xlfn.XLOOKUP(A622,'Midical Examination'!$A$2:$A$2336,'Midical Examination'!$I$2:$I$2336)</f>
        <v>Obesity</v>
      </c>
      <c r="K622" s="1" t="str">
        <f t="shared" si="18"/>
        <v>Normal</v>
      </c>
      <c r="L622" s="12">
        <f>_xlfn.XLOOKUP(A622,'Hospitalisation Details'!$A$2:$A$2339,'Hospitalisation Details'!$L$2:$L$2339)</f>
        <v>29506</v>
      </c>
      <c r="M622" s="14">
        <f>_xlfn.XLOOKUP(A622,'Hospitalisation Details'!$A$2:$A$2339,'Hospitalisation Details'!$F$2:$F$2339)</f>
        <v>15922.29</v>
      </c>
      <c r="N622" s="1" t="str">
        <f>_xlfn.XLOOKUP(A622,'Hospitalisation Details'!$A$2:$A$2339,'Hospitalisation Details'!$G$2:$G$2339)</f>
        <v>tier - 2</v>
      </c>
      <c r="O622" s="1" t="str">
        <f>_xlfn.XLOOKUP(A622,'Hospitalisation Details'!$A$2:$A$2339,'Hospitalisation Details'!$H$2:$H$2339)</f>
        <v>tier - 3</v>
      </c>
      <c r="P622" s="1" t="str">
        <f>_xlfn.XLOOKUP(A622,'Hospitalisation Details'!$A$2:$A$2339,'Hospitalisation Details'!$I$2:$I$2339)</f>
        <v>R1026</v>
      </c>
      <c r="Q622" s="75">
        <f>_xlfn.XLOOKUP(A622,'Hospitalisation Details'!$A$2:$A$2339,'Hospitalisation Details'!$M$2:$M$2339)</f>
        <v>42</v>
      </c>
      <c r="R622" s="1" t="str">
        <f t="shared" si="19"/>
        <v>Middle Aged</v>
      </c>
    </row>
    <row r="623" spans="1:18" ht="15.6" x14ac:dyDescent="0.3">
      <c r="A623" s="4" t="s">
        <v>622</v>
      </c>
      <c r="B623" s="1" t="str">
        <f>_xlfn.XLOOKUP(A623,'Customer Names'!$A$2:$A$2336,'Customer Names'!$D$2:$D$2336)</f>
        <v xml:space="preserve"> Brad</v>
      </c>
      <c r="C623" s="1">
        <f>_xlfn.XLOOKUP(A623,'Midical Examination'!$A$2:$A$2336,'Midical Examination'!$B$2:$B$2336)</f>
        <v>36.85</v>
      </c>
      <c r="D623" s="1">
        <f>_xlfn.XLOOKUP(A623,'Midical Examination'!$A$2:$A$2336,'Midical Examination'!$C$2:$C$2336)</f>
        <v>6.7</v>
      </c>
      <c r="E623" s="7" t="str">
        <f>_xlfn.XLOOKUP(A623,'Midical Examination'!$A$2:$A$2336,'Midical Examination'!$D$2:$D$2336)</f>
        <v>No</v>
      </c>
      <c r="F623" s="7" t="str">
        <f>_xlfn.XLOOKUP(A623,'Midical Examination'!$A$2:$A$2336,'Midical Examination'!$E$2:$E$2336)</f>
        <v>No</v>
      </c>
      <c r="G623" s="7" t="str">
        <f>_xlfn.XLOOKUP(A623,'Midical Examination'!$A$2:$A$2336,'Midical Examination'!$F$2:$F$2336)</f>
        <v>No</v>
      </c>
      <c r="H623" s="13">
        <f>_xlfn.XLOOKUP(A623,'Midical Examination'!$A$2:$A$2336,'Midical Examination'!$G$2:$G$2336)</f>
        <v>0</v>
      </c>
      <c r="I623" s="7" t="str">
        <f>_xlfn.XLOOKUP(A623,'Midical Examination'!$A$2:$A$2336,'Midical Examination'!$H$2:$H$2336)</f>
        <v>No</v>
      </c>
      <c r="J623" s="1" t="str">
        <f>_xlfn.XLOOKUP(A623,'Midical Examination'!$A$2:$A$2336,'Midical Examination'!$I$2:$I$2336)</f>
        <v>Obesity</v>
      </c>
      <c r="K623" s="1" t="str">
        <f t="shared" si="18"/>
        <v>Diabetic</v>
      </c>
      <c r="L623" s="12">
        <f>_xlfn.XLOOKUP(A623,'Hospitalisation Details'!$A$2:$A$2339,'Hospitalisation Details'!$L$2:$L$2339)</f>
        <v>23005</v>
      </c>
      <c r="M623" s="14">
        <f>_xlfn.XLOOKUP(A623,'Hospitalisation Details'!$A$2:$A$2339,'Hospitalisation Details'!$F$2:$F$2339)</f>
        <v>15840.81</v>
      </c>
      <c r="N623" s="1" t="str">
        <f>_xlfn.XLOOKUP(A623,'Hospitalisation Details'!$A$2:$A$2339,'Hospitalisation Details'!$G$2:$G$2339)</f>
        <v>tier - 2</v>
      </c>
      <c r="O623" s="1" t="str">
        <f>_xlfn.XLOOKUP(A623,'Hospitalisation Details'!$A$2:$A$2339,'Hospitalisation Details'!$H$2:$H$2339)</f>
        <v>tier - 1</v>
      </c>
      <c r="P623" s="1" t="str">
        <f>_xlfn.XLOOKUP(A623,'Hospitalisation Details'!$A$2:$A$2339,'Hospitalisation Details'!$I$2:$I$2339)</f>
        <v>R1022</v>
      </c>
      <c r="Q623" s="75">
        <f>_xlfn.XLOOKUP(A623,'Hospitalisation Details'!$A$2:$A$2339,'Hospitalisation Details'!$M$2:$M$2339)</f>
        <v>60</v>
      </c>
      <c r="R623" s="1" t="str">
        <f t="shared" si="19"/>
        <v>Senior</v>
      </c>
    </row>
    <row r="624" spans="1:18" ht="15.6" x14ac:dyDescent="0.3">
      <c r="A624" s="4" t="s">
        <v>623</v>
      </c>
      <c r="B624" s="1" t="str">
        <f>_xlfn.XLOOKUP(A624,'Customer Names'!$A$2:$A$2336,'Customer Names'!$D$2:$D$2336)</f>
        <v xml:space="preserve"> Margaret O</v>
      </c>
      <c r="C624" s="1">
        <f>_xlfn.XLOOKUP(A624,'Midical Examination'!$A$2:$A$2336,'Midical Examination'!$B$2:$B$2336)</f>
        <v>29.3</v>
      </c>
      <c r="D624" s="1">
        <f>_xlfn.XLOOKUP(A624,'Midical Examination'!$A$2:$A$2336,'Midical Examination'!$C$2:$C$2336)</f>
        <v>5.5</v>
      </c>
      <c r="E624" s="7" t="str">
        <f>_xlfn.XLOOKUP(A624,'Midical Examination'!$A$2:$A$2336,'Midical Examination'!$D$2:$D$2336)</f>
        <v>No</v>
      </c>
      <c r="F624" s="7" t="str">
        <f>_xlfn.XLOOKUP(A624,'Midical Examination'!$A$2:$A$2336,'Midical Examination'!$E$2:$E$2336)</f>
        <v>No</v>
      </c>
      <c r="G624" s="7" t="str">
        <f>_xlfn.XLOOKUP(A624,'Midical Examination'!$A$2:$A$2336,'Midical Examination'!$F$2:$F$2336)</f>
        <v>No</v>
      </c>
      <c r="H624" s="13">
        <f>_xlfn.XLOOKUP(A624,'Midical Examination'!$A$2:$A$2336,'Midical Examination'!$G$2:$G$2336)</f>
        <v>0</v>
      </c>
      <c r="I624" s="7" t="str">
        <f>_xlfn.XLOOKUP(A624,'Midical Examination'!$A$2:$A$2336,'Midical Examination'!$H$2:$H$2336)</f>
        <v>No</v>
      </c>
      <c r="J624" s="1" t="str">
        <f>_xlfn.XLOOKUP(A624,'Midical Examination'!$A$2:$A$2336,'Midical Examination'!$I$2:$I$2336)</f>
        <v>Overweight</v>
      </c>
      <c r="K624" s="1" t="str">
        <f t="shared" si="18"/>
        <v>Normal</v>
      </c>
      <c r="L624" s="12">
        <f>_xlfn.XLOOKUP(A624,'Hospitalisation Details'!$A$2:$A$2339,'Hospitalisation Details'!$L$2:$L$2339)</f>
        <v>30266</v>
      </c>
      <c r="M624" s="14">
        <f>_xlfn.XLOOKUP(A624,'Hospitalisation Details'!$A$2:$A$2339,'Hospitalisation Details'!$F$2:$F$2339)</f>
        <v>15828.82</v>
      </c>
      <c r="N624" s="1" t="str">
        <f>_xlfn.XLOOKUP(A624,'Hospitalisation Details'!$A$2:$A$2339,'Hospitalisation Details'!$G$2:$G$2339)</f>
        <v>tier - 2</v>
      </c>
      <c r="O624" s="1" t="str">
        <f>_xlfn.XLOOKUP(A624,'Hospitalisation Details'!$A$2:$A$2339,'Hospitalisation Details'!$H$2:$H$2339)</f>
        <v>tier - 3</v>
      </c>
      <c r="P624" s="1" t="str">
        <f>_xlfn.XLOOKUP(A624,'Hospitalisation Details'!$A$2:$A$2339,'Hospitalisation Details'!$I$2:$I$2339)</f>
        <v>R1011</v>
      </c>
      <c r="Q624" s="75">
        <f>_xlfn.XLOOKUP(A624,'Hospitalisation Details'!$A$2:$A$2339,'Hospitalisation Details'!$M$2:$M$2339)</f>
        <v>40</v>
      </c>
      <c r="R624" s="1" t="str">
        <f t="shared" si="19"/>
        <v>Middle Aged</v>
      </c>
    </row>
    <row r="625" spans="1:18" ht="15.6" x14ac:dyDescent="0.3">
      <c r="A625" s="4" t="s">
        <v>624</v>
      </c>
      <c r="B625" s="1" t="str">
        <f>_xlfn.XLOOKUP(A625,'Customer Names'!$A$2:$A$2336,'Customer Names'!$D$2:$D$2336)</f>
        <v xml:space="preserve"> Craig R</v>
      </c>
      <c r="C625" s="1">
        <f>_xlfn.XLOOKUP(A625,'Midical Examination'!$A$2:$A$2336,'Midical Examination'!$B$2:$B$2336)</f>
        <v>19.3</v>
      </c>
      <c r="D625" s="1">
        <f>_xlfn.XLOOKUP(A625,'Midical Examination'!$A$2:$A$2336,'Midical Examination'!$C$2:$C$2336)</f>
        <v>4.46</v>
      </c>
      <c r="E625" s="7" t="str">
        <f>_xlfn.XLOOKUP(A625,'Midical Examination'!$A$2:$A$2336,'Midical Examination'!$D$2:$D$2336)</f>
        <v>No</v>
      </c>
      <c r="F625" s="7" t="str">
        <f>_xlfn.XLOOKUP(A625,'Midical Examination'!$A$2:$A$2336,'Midical Examination'!$E$2:$E$2336)</f>
        <v>No</v>
      </c>
      <c r="G625" s="7" t="str">
        <f>_xlfn.XLOOKUP(A625,'Midical Examination'!$A$2:$A$2336,'Midical Examination'!$F$2:$F$2336)</f>
        <v>No</v>
      </c>
      <c r="H625" s="13">
        <f>_xlfn.XLOOKUP(A625,'Midical Examination'!$A$2:$A$2336,'Midical Examination'!$G$2:$G$2336)</f>
        <v>1</v>
      </c>
      <c r="I625" s="7" t="str">
        <f>_xlfn.XLOOKUP(A625,'Midical Examination'!$A$2:$A$2336,'Midical Examination'!$H$2:$H$2336)</f>
        <v>yes</v>
      </c>
      <c r="J625" s="1" t="str">
        <f>_xlfn.XLOOKUP(A625,'Midical Examination'!$A$2:$A$2336,'Midical Examination'!$I$2:$I$2336)</f>
        <v>Normal Weight</v>
      </c>
      <c r="K625" s="1" t="str">
        <f t="shared" si="18"/>
        <v>Normal</v>
      </c>
      <c r="L625" s="12">
        <f>_xlfn.XLOOKUP(A625,'Hospitalisation Details'!$A$2:$A$2339,'Hospitalisation Details'!$L$2:$L$2339)</f>
        <v>30859</v>
      </c>
      <c r="M625" s="14">
        <f>_xlfn.XLOOKUP(A625,'Hospitalisation Details'!$A$2:$A$2339,'Hospitalisation Details'!$F$2:$F$2339)</f>
        <v>15820.7</v>
      </c>
      <c r="N625" s="1" t="str">
        <f>_xlfn.XLOOKUP(A625,'Hospitalisation Details'!$A$2:$A$2339,'Hospitalisation Details'!$G$2:$G$2339)</f>
        <v>tier - 2</v>
      </c>
      <c r="O625" s="1" t="str">
        <f>_xlfn.XLOOKUP(A625,'Hospitalisation Details'!$A$2:$A$2339,'Hospitalisation Details'!$H$2:$H$2339)</f>
        <v>tier - 3</v>
      </c>
      <c r="P625" s="1" t="str">
        <f>_xlfn.XLOOKUP(A625,'Hospitalisation Details'!$A$2:$A$2339,'Hospitalisation Details'!$I$2:$I$2339)</f>
        <v>R1011</v>
      </c>
      <c r="Q625" s="75">
        <f>_xlfn.XLOOKUP(A625,'Hospitalisation Details'!$A$2:$A$2339,'Hospitalisation Details'!$M$2:$M$2339)</f>
        <v>38</v>
      </c>
      <c r="R625" s="1" t="str">
        <f t="shared" si="19"/>
        <v>Adult</v>
      </c>
    </row>
    <row r="626" spans="1:18" ht="15.6" x14ac:dyDescent="0.3">
      <c r="A626" s="4" t="s">
        <v>625</v>
      </c>
      <c r="B626" s="1" t="str">
        <f>_xlfn.XLOOKUP(A626,'Customer Names'!$A$2:$A$2336,'Customer Names'!$D$2:$D$2336)</f>
        <v xml:space="preserve"> Simo</v>
      </c>
      <c r="C626" s="1">
        <f>_xlfn.XLOOKUP(A626,'Midical Examination'!$A$2:$A$2336,'Midical Examination'!$B$2:$B$2336)</f>
        <v>24.13</v>
      </c>
      <c r="D626" s="1">
        <f>_xlfn.XLOOKUP(A626,'Midical Examination'!$A$2:$A$2336,'Midical Examination'!$C$2:$C$2336)</f>
        <v>5.29</v>
      </c>
      <c r="E626" s="7" t="str">
        <f>_xlfn.XLOOKUP(A626,'Midical Examination'!$A$2:$A$2336,'Midical Examination'!$D$2:$D$2336)</f>
        <v>yes</v>
      </c>
      <c r="F626" s="7" t="str">
        <f>_xlfn.XLOOKUP(A626,'Midical Examination'!$A$2:$A$2336,'Midical Examination'!$E$2:$E$2336)</f>
        <v>No</v>
      </c>
      <c r="G626" s="7" t="str">
        <f>_xlfn.XLOOKUP(A626,'Midical Examination'!$A$2:$A$2336,'Midical Examination'!$F$2:$F$2336)</f>
        <v>Yes</v>
      </c>
      <c r="H626" s="13">
        <f>_xlfn.XLOOKUP(A626,'Midical Examination'!$A$2:$A$2336,'Midical Examination'!$G$2:$G$2336)</f>
        <v>1</v>
      </c>
      <c r="I626" s="7" t="str">
        <f>_xlfn.XLOOKUP(A626,'Midical Examination'!$A$2:$A$2336,'Midical Examination'!$H$2:$H$2336)</f>
        <v>yes</v>
      </c>
      <c r="J626" s="1" t="str">
        <f>_xlfn.XLOOKUP(A626,'Midical Examination'!$A$2:$A$2336,'Midical Examination'!$I$2:$I$2336)</f>
        <v>Normal Weight</v>
      </c>
      <c r="K626" s="1" t="str">
        <f t="shared" si="18"/>
        <v>Normal</v>
      </c>
      <c r="L626" s="12">
        <f>_xlfn.XLOOKUP(A626,'Hospitalisation Details'!$A$2:$A$2339,'Hospitalisation Details'!$L$2:$L$2339)</f>
        <v>35712</v>
      </c>
      <c r="M626" s="14">
        <f>_xlfn.XLOOKUP(A626,'Hospitalisation Details'!$A$2:$A$2339,'Hospitalisation Details'!$F$2:$F$2339)</f>
        <v>15817.99</v>
      </c>
      <c r="N626" s="1" t="str">
        <f>_xlfn.XLOOKUP(A626,'Hospitalisation Details'!$A$2:$A$2339,'Hospitalisation Details'!$G$2:$G$2339)</f>
        <v>tier - 2</v>
      </c>
      <c r="O626" s="1" t="str">
        <f>_xlfn.XLOOKUP(A626,'Hospitalisation Details'!$A$2:$A$2339,'Hospitalisation Details'!$H$2:$H$2339)</f>
        <v>tier - 2</v>
      </c>
      <c r="P626" s="1" t="str">
        <f>_xlfn.XLOOKUP(A626,'Hospitalisation Details'!$A$2:$A$2339,'Hospitalisation Details'!$I$2:$I$2339)</f>
        <v>R1012</v>
      </c>
      <c r="Q626" s="75">
        <f>_xlfn.XLOOKUP(A626,'Hospitalisation Details'!$A$2:$A$2339,'Hospitalisation Details'!$M$2:$M$2339)</f>
        <v>25</v>
      </c>
      <c r="R626" s="1" t="str">
        <f t="shared" si="19"/>
        <v>Adult</v>
      </c>
    </row>
    <row r="627" spans="1:18" ht="15.6" x14ac:dyDescent="0.3">
      <c r="A627" s="4" t="s">
        <v>626</v>
      </c>
      <c r="B627" s="1" t="str">
        <f>_xlfn.XLOOKUP(A627,'Customer Names'!$A$2:$A$2336,'Customer Names'!$D$2:$D$2336)</f>
        <v xml:space="preserve"> Christopher J</v>
      </c>
      <c r="C627" s="1">
        <f>_xlfn.XLOOKUP(A627,'Midical Examination'!$A$2:$A$2336,'Midical Examination'!$B$2:$B$2336)</f>
        <v>46.7</v>
      </c>
      <c r="D627" s="1">
        <f>_xlfn.XLOOKUP(A627,'Midical Examination'!$A$2:$A$2336,'Midical Examination'!$C$2:$C$2336)</f>
        <v>10.99</v>
      </c>
      <c r="E627" s="7" t="str">
        <f>_xlfn.XLOOKUP(A627,'Midical Examination'!$A$2:$A$2336,'Midical Examination'!$D$2:$D$2336)</f>
        <v>No</v>
      </c>
      <c r="F627" s="7" t="str">
        <f>_xlfn.XLOOKUP(A627,'Midical Examination'!$A$2:$A$2336,'Midical Examination'!$E$2:$E$2336)</f>
        <v>No</v>
      </c>
      <c r="G627" s="7" t="str">
        <f>_xlfn.XLOOKUP(A627,'Midical Examination'!$A$2:$A$2336,'Midical Examination'!$F$2:$F$2336)</f>
        <v>No</v>
      </c>
      <c r="H627" s="13">
        <f>_xlfn.XLOOKUP(A627,'Midical Examination'!$A$2:$A$2336,'Midical Examination'!$G$2:$G$2336)</f>
        <v>0</v>
      </c>
      <c r="I627" s="7" t="str">
        <f>_xlfn.XLOOKUP(A627,'Midical Examination'!$A$2:$A$2336,'Midical Examination'!$H$2:$H$2336)</f>
        <v>No</v>
      </c>
      <c r="J627" s="1" t="str">
        <f>_xlfn.XLOOKUP(A627,'Midical Examination'!$A$2:$A$2336,'Midical Examination'!$I$2:$I$2336)</f>
        <v>Obesity</v>
      </c>
      <c r="K627" s="1" t="str">
        <f t="shared" si="18"/>
        <v>Diabetic</v>
      </c>
      <c r="L627" s="12">
        <f>_xlfn.XLOOKUP(A627,'Hospitalisation Details'!$A$2:$A$2339,'Hospitalisation Details'!$L$2:$L$2339)</f>
        <v>27270</v>
      </c>
      <c r="M627" s="14">
        <f>_xlfn.XLOOKUP(A627,'Hospitalisation Details'!$A$2:$A$2339,'Hospitalisation Details'!$F$2:$F$2339)</f>
        <v>15746.62</v>
      </c>
      <c r="N627" s="1" t="str">
        <f>_xlfn.XLOOKUP(A627,'Hospitalisation Details'!$A$2:$A$2339,'Hospitalisation Details'!$G$2:$G$2339)</f>
        <v>tier - 2</v>
      </c>
      <c r="O627" s="1" t="str">
        <f>_xlfn.XLOOKUP(A627,'Hospitalisation Details'!$A$2:$A$2339,'Hospitalisation Details'!$H$2:$H$2339)</f>
        <v>tier - 1</v>
      </c>
      <c r="P627" s="1" t="str">
        <f>_xlfn.XLOOKUP(A627,'Hospitalisation Details'!$A$2:$A$2339,'Hospitalisation Details'!$I$2:$I$2339)</f>
        <v>R1012</v>
      </c>
      <c r="Q627" s="75">
        <f>_xlfn.XLOOKUP(A627,'Hospitalisation Details'!$A$2:$A$2339,'Hospitalisation Details'!$M$2:$M$2339)</f>
        <v>48</v>
      </c>
      <c r="R627" s="1" t="str">
        <f t="shared" si="19"/>
        <v>Middle Aged</v>
      </c>
    </row>
    <row r="628" spans="1:18" ht="15.6" x14ac:dyDescent="0.3">
      <c r="A628" s="4" t="s">
        <v>627</v>
      </c>
      <c r="B628" s="1" t="str">
        <f>_xlfn.XLOOKUP(A628,'Customer Names'!$A$2:$A$2336,'Customer Names'!$D$2:$D$2336)</f>
        <v xml:space="preserve"> Mario Sr</v>
      </c>
      <c r="C628" s="1">
        <f>_xlfn.XLOOKUP(A628,'Midical Examination'!$A$2:$A$2336,'Midical Examination'!$B$2:$B$2336)</f>
        <v>45.27</v>
      </c>
      <c r="D628" s="1">
        <f>_xlfn.XLOOKUP(A628,'Midical Examination'!$A$2:$A$2336,'Midical Examination'!$C$2:$C$2336)</f>
        <v>5.2</v>
      </c>
      <c r="E628" s="7" t="str">
        <f>_xlfn.XLOOKUP(A628,'Midical Examination'!$A$2:$A$2336,'Midical Examination'!$D$2:$D$2336)</f>
        <v>yes</v>
      </c>
      <c r="F628" s="7" t="str">
        <f>_xlfn.XLOOKUP(A628,'Midical Examination'!$A$2:$A$2336,'Midical Examination'!$E$2:$E$2336)</f>
        <v>No</v>
      </c>
      <c r="G628" s="7" t="str">
        <f>_xlfn.XLOOKUP(A628,'Midical Examination'!$A$2:$A$2336,'Midical Examination'!$F$2:$F$2336)</f>
        <v>No</v>
      </c>
      <c r="H628" s="13">
        <f>_xlfn.XLOOKUP(A628,'Midical Examination'!$A$2:$A$2336,'Midical Examination'!$G$2:$G$2336)</f>
        <v>0</v>
      </c>
      <c r="I628" s="7" t="str">
        <f>_xlfn.XLOOKUP(A628,'Midical Examination'!$A$2:$A$2336,'Midical Examination'!$H$2:$H$2336)</f>
        <v>No</v>
      </c>
      <c r="J628" s="1" t="str">
        <f>_xlfn.XLOOKUP(A628,'Midical Examination'!$A$2:$A$2336,'Midical Examination'!$I$2:$I$2336)</f>
        <v>Obesity</v>
      </c>
      <c r="K628" s="1" t="str">
        <f t="shared" si="18"/>
        <v>Normal</v>
      </c>
      <c r="L628" s="12">
        <f>_xlfn.XLOOKUP(A628,'Hospitalisation Details'!$A$2:$A$2339,'Hospitalisation Details'!$L$2:$L$2339)</f>
        <v>28023</v>
      </c>
      <c r="M628" s="14">
        <f>_xlfn.XLOOKUP(A628,'Hospitalisation Details'!$A$2:$A$2339,'Hospitalisation Details'!$F$2:$F$2339)</f>
        <v>15698.86</v>
      </c>
      <c r="N628" s="1" t="str">
        <f>_xlfn.XLOOKUP(A628,'Hospitalisation Details'!$A$2:$A$2339,'Hospitalisation Details'!$G$2:$G$2339)</f>
        <v>tier - 2</v>
      </c>
      <c r="O628" s="1" t="str">
        <f>_xlfn.XLOOKUP(A628,'Hospitalisation Details'!$A$2:$A$2339,'Hospitalisation Details'!$H$2:$H$2339)</f>
        <v>tier - 2</v>
      </c>
      <c r="P628" s="1" t="str">
        <f>_xlfn.XLOOKUP(A628,'Hospitalisation Details'!$A$2:$A$2339,'Hospitalisation Details'!$I$2:$I$2339)</f>
        <v>R1012</v>
      </c>
      <c r="Q628" s="75">
        <f>_xlfn.XLOOKUP(A628,'Hospitalisation Details'!$A$2:$A$2339,'Hospitalisation Details'!$M$2:$M$2339)</f>
        <v>46</v>
      </c>
      <c r="R628" s="1" t="str">
        <f t="shared" si="19"/>
        <v>Middle Aged</v>
      </c>
    </row>
    <row r="629" spans="1:18" ht="15.6" x14ac:dyDescent="0.3">
      <c r="A629" s="4" t="s">
        <v>628</v>
      </c>
      <c r="B629" s="1" t="str">
        <f>_xlfn.XLOOKUP(A629,'Customer Names'!$A$2:$A$2336,'Customer Names'!$D$2:$D$2336)</f>
        <v xml:space="preserve"> Meghann R</v>
      </c>
      <c r="C629" s="1">
        <f>_xlfn.XLOOKUP(A629,'Midical Examination'!$A$2:$A$2336,'Midical Examination'!$B$2:$B$2336)</f>
        <v>44.29</v>
      </c>
      <c r="D629" s="1">
        <f>_xlfn.XLOOKUP(A629,'Midical Examination'!$A$2:$A$2336,'Midical Examination'!$C$2:$C$2336)</f>
        <v>9.66</v>
      </c>
      <c r="E629" s="7" t="str">
        <f>_xlfn.XLOOKUP(A629,'Midical Examination'!$A$2:$A$2336,'Midical Examination'!$D$2:$D$2336)</f>
        <v>No</v>
      </c>
      <c r="F629" s="7" t="str">
        <f>_xlfn.XLOOKUP(A629,'Midical Examination'!$A$2:$A$2336,'Midical Examination'!$E$2:$E$2336)</f>
        <v>No</v>
      </c>
      <c r="G629" s="7" t="str">
        <f>_xlfn.XLOOKUP(A629,'Midical Examination'!$A$2:$A$2336,'Midical Examination'!$F$2:$F$2336)</f>
        <v>No</v>
      </c>
      <c r="H629" s="13">
        <f>_xlfn.XLOOKUP(A629,'Midical Examination'!$A$2:$A$2336,'Midical Examination'!$G$2:$G$2336)</f>
        <v>2</v>
      </c>
      <c r="I629" s="7" t="str">
        <f>_xlfn.XLOOKUP(A629,'Midical Examination'!$A$2:$A$2336,'Midical Examination'!$H$2:$H$2336)</f>
        <v>No</v>
      </c>
      <c r="J629" s="1" t="str">
        <f>_xlfn.XLOOKUP(A629,'Midical Examination'!$A$2:$A$2336,'Midical Examination'!$I$2:$I$2336)</f>
        <v>Obesity</v>
      </c>
      <c r="K629" s="1" t="str">
        <f t="shared" si="18"/>
        <v>Diabetic</v>
      </c>
      <c r="L629" s="12">
        <f>_xlfn.XLOOKUP(A629,'Hospitalisation Details'!$A$2:$A$2339,'Hospitalisation Details'!$L$2:$L$2339)</f>
        <v>26841</v>
      </c>
      <c r="M629" s="14">
        <f>_xlfn.XLOOKUP(A629,'Hospitalisation Details'!$A$2:$A$2339,'Hospitalisation Details'!$F$2:$F$2339)</f>
        <v>15670.3</v>
      </c>
      <c r="N629" s="1" t="str">
        <f>_xlfn.XLOOKUP(A629,'Hospitalisation Details'!$A$2:$A$2339,'Hospitalisation Details'!$G$2:$G$2339)</f>
        <v>tier - 2</v>
      </c>
      <c r="O629" s="1" t="str">
        <f>_xlfn.XLOOKUP(A629,'Hospitalisation Details'!$A$2:$A$2339,'Hospitalisation Details'!$H$2:$H$2339)</f>
        <v>tier - 2</v>
      </c>
      <c r="P629" s="1" t="str">
        <f>_xlfn.XLOOKUP(A629,'Hospitalisation Details'!$A$2:$A$2339,'Hospitalisation Details'!$I$2:$I$2339)</f>
        <v>R1026</v>
      </c>
      <c r="Q629" s="75">
        <f>_xlfn.XLOOKUP(A629,'Hospitalisation Details'!$A$2:$A$2339,'Hospitalisation Details'!$M$2:$M$2339)</f>
        <v>49</v>
      </c>
      <c r="R629" s="1" t="str">
        <f t="shared" si="19"/>
        <v>Middle Aged</v>
      </c>
    </row>
    <row r="630" spans="1:18" ht="15.6" x14ac:dyDescent="0.3">
      <c r="A630" s="4" t="s">
        <v>629</v>
      </c>
      <c r="B630" s="1" t="str">
        <f>_xlfn.XLOOKUP(A630,'Customer Names'!$A$2:$A$2336,'Customer Names'!$D$2:$D$2336)</f>
        <v xml:space="preserve"> Scott M</v>
      </c>
      <c r="C630" s="1">
        <f>_xlfn.XLOOKUP(A630,'Midical Examination'!$A$2:$A$2336,'Midical Examination'!$B$2:$B$2336)</f>
        <v>54.59</v>
      </c>
      <c r="D630" s="1">
        <f>_xlfn.XLOOKUP(A630,'Midical Examination'!$A$2:$A$2336,'Midical Examination'!$C$2:$C$2336)</f>
        <v>4.22</v>
      </c>
      <c r="E630" s="7" t="str">
        <f>_xlfn.XLOOKUP(A630,'Midical Examination'!$A$2:$A$2336,'Midical Examination'!$D$2:$D$2336)</f>
        <v>yes</v>
      </c>
      <c r="F630" s="7" t="str">
        <f>_xlfn.XLOOKUP(A630,'Midical Examination'!$A$2:$A$2336,'Midical Examination'!$E$2:$E$2336)</f>
        <v>No</v>
      </c>
      <c r="G630" s="7" t="str">
        <f>_xlfn.XLOOKUP(A630,'Midical Examination'!$A$2:$A$2336,'Midical Examination'!$F$2:$F$2336)</f>
        <v>No</v>
      </c>
      <c r="H630" s="13">
        <f>_xlfn.XLOOKUP(A630,'Midical Examination'!$A$2:$A$2336,'Midical Examination'!$G$2:$G$2336)</f>
        <v>1</v>
      </c>
      <c r="I630" s="7" t="str">
        <f>_xlfn.XLOOKUP(A630,'Midical Examination'!$A$2:$A$2336,'Midical Examination'!$H$2:$H$2336)</f>
        <v>No</v>
      </c>
      <c r="J630" s="1" t="str">
        <f>_xlfn.XLOOKUP(A630,'Midical Examination'!$A$2:$A$2336,'Midical Examination'!$I$2:$I$2336)</f>
        <v>Obesity</v>
      </c>
      <c r="K630" s="1" t="str">
        <f t="shared" si="18"/>
        <v>Normal</v>
      </c>
      <c r="L630" s="12">
        <f>_xlfn.XLOOKUP(A630,'Hospitalisation Details'!$A$2:$A$2339,'Hospitalisation Details'!$L$2:$L$2339)</f>
        <v>32499</v>
      </c>
      <c r="M630" s="14">
        <f>_xlfn.XLOOKUP(A630,'Hospitalisation Details'!$A$2:$A$2339,'Hospitalisation Details'!$F$2:$F$2339)</f>
        <v>15646.28</v>
      </c>
      <c r="N630" s="1" t="str">
        <f>_xlfn.XLOOKUP(A630,'Hospitalisation Details'!$A$2:$A$2339,'Hospitalisation Details'!$G$2:$G$2339)</f>
        <v>tier - 2</v>
      </c>
      <c r="O630" s="1" t="str">
        <f>_xlfn.XLOOKUP(A630,'Hospitalisation Details'!$A$2:$A$2339,'Hospitalisation Details'!$H$2:$H$2339)</f>
        <v>tier - 2</v>
      </c>
      <c r="P630" s="1" t="str">
        <f>_xlfn.XLOOKUP(A630,'Hospitalisation Details'!$A$2:$A$2339,'Hospitalisation Details'!$I$2:$I$2339)</f>
        <v>R1011</v>
      </c>
      <c r="Q630" s="75">
        <f>_xlfn.XLOOKUP(A630,'Hospitalisation Details'!$A$2:$A$2339,'Hospitalisation Details'!$M$2:$M$2339)</f>
        <v>34</v>
      </c>
      <c r="R630" s="1" t="str">
        <f t="shared" si="19"/>
        <v>Adult</v>
      </c>
    </row>
    <row r="631" spans="1:18" ht="15.6" x14ac:dyDescent="0.3">
      <c r="A631" s="4" t="s">
        <v>630</v>
      </c>
      <c r="B631" s="1" t="str">
        <f>_xlfn.XLOOKUP(A631,'Customer Names'!$A$2:$A$2336,'Customer Names'!$D$2:$D$2336)</f>
        <v xml:space="preserve"> Caitlin E</v>
      </c>
      <c r="C631" s="1">
        <f>_xlfn.XLOOKUP(A631,'Midical Examination'!$A$2:$A$2336,'Midical Examination'!$B$2:$B$2336)</f>
        <v>32.965000000000003</v>
      </c>
      <c r="D631" s="1">
        <f>_xlfn.XLOOKUP(A631,'Midical Examination'!$A$2:$A$2336,'Midical Examination'!$C$2:$C$2336)</f>
        <v>11.78</v>
      </c>
      <c r="E631" s="7" t="str">
        <f>_xlfn.XLOOKUP(A631,'Midical Examination'!$A$2:$A$2336,'Midical Examination'!$D$2:$D$2336)</f>
        <v>No</v>
      </c>
      <c r="F631" s="7" t="str">
        <f>_xlfn.XLOOKUP(A631,'Midical Examination'!$A$2:$A$2336,'Midical Examination'!$E$2:$E$2336)</f>
        <v>No</v>
      </c>
      <c r="G631" s="7" t="str">
        <f>_xlfn.XLOOKUP(A631,'Midical Examination'!$A$2:$A$2336,'Midical Examination'!$F$2:$F$2336)</f>
        <v>No</v>
      </c>
      <c r="H631" s="13">
        <f>_xlfn.XLOOKUP(A631,'Midical Examination'!$A$2:$A$2336,'Midical Examination'!$G$2:$G$2336)</f>
        <v>0</v>
      </c>
      <c r="I631" s="7" t="str">
        <f>_xlfn.XLOOKUP(A631,'Midical Examination'!$A$2:$A$2336,'Midical Examination'!$H$2:$H$2336)</f>
        <v>No</v>
      </c>
      <c r="J631" s="1" t="str">
        <f>_xlfn.XLOOKUP(A631,'Midical Examination'!$A$2:$A$2336,'Midical Examination'!$I$2:$I$2336)</f>
        <v>Obesity</v>
      </c>
      <c r="K631" s="1" t="str">
        <f t="shared" si="18"/>
        <v>Diabetic</v>
      </c>
      <c r="L631" s="12">
        <f>_xlfn.XLOOKUP(A631,'Hospitalisation Details'!$A$2:$A$2339,'Hospitalisation Details'!$L$2:$L$2339)</f>
        <v>22073</v>
      </c>
      <c r="M631" s="14">
        <f>_xlfn.XLOOKUP(A631,'Hospitalisation Details'!$A$2:$A$2339,'Hospitalisation Details'!$F$2:$F$2339)</f>
        <v>15612.19</v>
      </c>
      <c r="N631" s="1" t="str">
        <f>_xlfn.XLOOKUP(A631,'Hospitalisation Details'!$A$2:$A$2339,'Hospitalisation Details'!$G$2:$G$2339)</f>
        <v>tier - 2</v>
      </c>
      <c r="O631" s="1" t="str">
        <f>_xlfn.XLOOKUP(A631,'Hospitalisation Details'!$A$2:$A$2339,'Hospitalisation Details'!$H$2:$H$2339)</f>
        <v>tier - 2</v>
      </c>
      <c r="P631" s="1" t="str">
        <f>_xlfn.XLOOKUP(A631,'Hospitalisation Details'!$A$2:$A$2339,'Hospitalisation Details'!$I$2:$I$2339)</f>
        <v>R1012</v>
      </c>
      <c r="Q631" s="75">
        <f>_xlfn.XLOOKUP(A631,'Hospitalisation Details'!$A$2:$A$2339,'Hospitalisation Details'!$M$2:$M$2339)</f>
        <v>63</v>
      </c>
      <c r="R631" s="1" t="str">
        <f t="shared" si="19"/>
        <v>Senior</v>
      </c>
    </row>
    <row r="632" spans="1:18" ht="15.6" x14ac:dyDescent="0.3">
      <c r="A632" s="4" t="s">
        <v>631</v>
      </c>
      <c r="B632" s="1" t="str">
        <f>_xlfn.XLOOKUP(A632,'Customer Names'!$A$2:$A$2336,'Customer Names'!$D$2:$D$2336)</f>
        <v xml:space="preserve"> Samantha A</v>
      </c>
      <c r="C632" s="1">
        <f>_xlfn.XLOOKUP(A632,'Midical Examination'!$A$2:$A$2336,'Midical Examination'!$B$2:$B$2336)</f>
        <v>38.049999999999997</v>
      </c>
      <c r="D632" s="1">
        <f>_xlfn.XLOOKUP(A632,'Midical Examination'!$A$2:$A$2336,'Midical Examination'!$C$2:$C$2336)</f>
        <v>9.6199999999999992</v>
      </c>
      <c r="E632" s="7" t="str">
        <f>_xlfn.XLOOKUP(A632,'Midical Examination'!$A$2:$A$2336,'Midical Examination'!$D$2:$D$2336)</f>
        <v>No</v>
      </c>
      <c r="F632" s="7" t="str">
        <f>_xlfn.XLOOKUP(A632,'Midical Examination'!$A$2:$A$2336,'Midical Examination'!$E$2:$E$2336)</f>
        <v>No</v>
      </c>
      <c r="G632" s="7" t="str">
        <f>_xlfn.XLOOKUP(A632,'Midical Examination'!$A$2:$A$2336,'Midical Examination'!$F$2:$F$2336)</f>
        <v>No</v>
      </c>
      <c r="H632" s="13">
        <f>_xlfn.XLOOKUP(A632,'Midical Examination'!$A$2:$A$2336,'Midical Examination'!$G$2:$G$2336)</f>
        <v>0</v>
      </c>
      <c r="I632" s="7" t="str">
        <f>_xlfn.XLOOKUP(A632,'Midical Examination'!$A$2:$A$2336,'Midical Examination'!$H$2:$H$2336)</f>
        <v>No</v>
      </c>
      <c r="J632" s="1" t="str">
        <f>_xlfn.XLOOKUP(A632,'Midical Examination'!$A$2:$A$2336,'Midical Examination'!$I$2:$I$2336)</f>
        <v>Obesity</v>
      </c>
      <c r="K632" s="1" t="str">
        <f t="shared" si="18"/>
        <v>Diabetic</v>
      </c>
      <c r="L632" s="12">
        <f>_xlfn.XLOOKUP(A632,'Hospitalisation Details'!$A$2:$A$2339,'Hospitalisation Details'!$L$2:$L$2339)</f>
        <v>24043</v>
      </c>
      <c r="M632" s="14">
        <f>_xlfn.XLOOKUP(A632,'Hospitalisation Details'!$A$2:$A$2339,'Hospitalisation Details'!$F$2:$F$2339)</f>
        <v>15608.58</v>
      </c>
      <c r="N632" s="1" t="str">
        <f>_xlfn.XLOOKUP(A632,'Hospitalisation Details'!$A$2:$A$2339,'Hospitalisation Details'!$G$2:$G$2339)</f>
        <v>tier - 2</v>
      </c>
      <c r="O632" s="1" t="str">
        <f>_xlfn.XLOOKUP(A632,'Hospitalisation Details'!$A$2:$A$2339,'Hospitalisation Details'!$H$2:$H$2339)</f>
        <v>tier - 2</v>
      </c>
      <c r="P632" s="1" t="str">
        <f>_xlfn.XLOOKUP(A632,'Hospitalisation Details'!$A$2:$A$2339,'Hospitalisation Details'!$I$2:$I$2339)</f>
        <v>R1026</v>
      </c>
      <c r="Q632" s="75">
        <f>_xlfn.XLOOKUP(A632,'Hospitalisation Details'!$A$2:$A$2339,'Hospitalisation Details'!$M$2:$M$2339)</f>
        <v>57</v>
      </c>
      <c r="R632" s="1" t="str">
        <f t="shared" si="19"/>
        <v>Middle Aged</v>
      </c>
    </row>
    <row r="633" spans="1:18" ht="15.6" x14ac:dyDescent="0.3">
      <c r="A633" s="4" t="s">
        <v>632</v>
      </c>
      <c r="B633" s="1" t="str">
        <f>_xlfn.XLOOKUP(A633,'Customer Names'!$A$2:$A$2336,'Customer Names'!$D$2:$D$2336)</f>
        <v xml:space="preserve"> Erik</v>
      </c>
      <c r="C633" s="1">
        <f>_xlfn.XLOOKUP(A633,'Midical Examination'!$A$2:$A$2336,'Midical Examination'!$B$2:$B$2336)</f>
        <v>46.14</v>
      </c>
      <c r="D633" s="1">
        <f>_xlfn.XLOOKUP(A633,'Midical Examination'!$A$2:$A$2336,'Midical Examination'!$C$2:$C$2336)</f>
        <v>10.78</v>
      </c>
      <c r="E633" s="7" t="str">
        <f>_xlfn.XLOOKUP(A633,'Midical Examination'!$A$2:$A$2336,'Midical Examination'!$D$2:$D$2336)</f>
        <v>No</v>
      </c>
      <c r="F633" s="7" t="str">
        <f>_xlfn.XLOOKUP(A633,'Midical Examination'!$A$2:$A$2336,'Midical Examination'!$E$2:$E$2336)</f>
        <v>No</v>
      </c>
      <c r="G633" s="7" t="str">
        <f>_xlfn.XLOOKUP(A633,'Midical Examination'!$A$2:$A$2336,'Midical Examination'!$F$2:$F$2336)</f>
        <v>No</v>
      </c>
      <c r="H633" s="13">
        <f>_xlfn.XLOOKUP(A633,'Midical Examination'!$A$2:$A$2336,'Midical Examination'!$G$2:$G$2336)</f>
        <v>0</v>
      </c>
      <c r="I633" s="7" t="str">
        <f>_xlfn.XLOOKUP(A633,'Midical Examination'!$A$2:$A$2336,'Midical Examination'!$H$2:$H$2336)</f>
        <v>No</v>
      </c>
      <c r="J633" s="1" t="str">
        <f>_xlfn.XLOOKUP(A633,'Midical Examination'!$A$2:$A$2336,'Midical Examination'!$I$2:$I$2336)</f>
        <v>Obesity</v>
      </c>
      <c r="K633" s="1" t="str">
        <f t="shared" si="18"/>
        <v>Diabetic</v>
      </c>
      <c r="L633" s="12">
        <f>_xlfn.XLOOKUP(A633,'Hospitalisation Details'!$A$2:$A$2339,'Hospitalisation Details'!$L$2:$L$2339)</f>
        <v>27240</v>
      </c>
      <c r="M633" s="14">
        <f>_xlfn.XLOOKUP(A633,'Hospitalisation Details'!$A$2:$A$2339,'Hospitalisation Details'!$F$2:$F$2339)</f>
        <v>15556.67</v>
      </c>
      <c r="N633" s="1" t="str">
        <f>_xlfn.XLOOKUP(A633,'Hospitalisation Details'!$A$2:$A$2339,'Hospitalisation Details'!$G$2:$G$2339)</f>
        <v>tier - 2</v>
      </c>
      <c r="O633" s="1" t="str">
        <f>_xlfn.XLOOKUP(A633,'Hospitalisation Details'!$A$2:$A$2339,'Hospitalisation Details'!$H$2:$H$2339)</f>
        <v>tier - 2</v>
      </c>
      <c r="P633" s="1" t="str">
        <f>_xlfn.XLOOKUP(A633,'Hospitalisation Details'!$A$2:$A$2339,'Hospitalisation Details'!$I$2:$I$2339)</f>
        <v>R1012</v>
      </c>
      <c r="Q633" s="75">
        <f>_xlfn.XLOOKUP(A633,'Hospitalisation Details'!$A$2:$A$2339,'Hospitalisation Details'!$M$2:$M$2339)</f>
        <v>48</v>
      </c>
      <c r="R633" s="1" t="str">
        <f t="shared" si="19"/>
        <v>Middle Aged</v>
      </c>
    </row>
    <row r="634" spans="1:18" ht="15.6" x14ac:dyDescent="0.3">
      <c r="A634" s="4" t="s">
        <v>633</v>
      </c>
      <c r="B634" s="1" t="str">
        <f>_xlfn.XLOOKUP(A634,'Customer Names'!$A$2:$A$2336,'Customer Names'!$D$2:$D$2336)</f>
        <v xml:space="preserve"> Christopher</v>
      </c>
      <c r="C634" s="1">
        <f>_xlfn.XLOOKUP(A634,'Midical Examination'!$A$2:$A$2336,'Midical Examination'!$B$2:$B$2336)</f>
        <v>41.325000000000003</v>
      </c>
      <c r="D634" s="1">
        <f>_xlfn.XLOOKUP(A634,'Midical Examination'!$A$2:$A$2336,'Midical Examination'!$C$2:$C$2336)</f>
        <v>5.1100000000000003</v>
      </c>
      <c r="E634" s="7" t="str">
        <f>_xlfn.XLOOKUP(A634,'Midical Examination'!$A$2:$A$2336,'Midical Examination'!$D$2:$D$2336)</f>
        <v>yes</v>
      </c>
      <c r="F634" s="7" t="str">
        <f>_xlfn.XLOOKUP(A634,'Midical Examination'!$A$2:$A$2336,'Midical Examination'!$E$2:$E$2336)</f>
        <v>No</v>
      </c>
      <c r="G634" s="7" t="str">
        <f>_xlfn.XLOOKUP(A634,'Midical Examination'!$A$2:$A$2336,'Midical Examination'!$F$2:$F$2336)</f>
        <v>No</v>
      </c>
      <c r="H634" s="13">
        <f>_xlfn.XLOOKUP(A634,'Midical Examination'!$A$2:$A$2336,'Midical Examination'!$G$2:$G$2336)</f>
        <v>2</v>
      </c>
      <c r="I634" s="7" t="str">
        <f>_xlfn.XLOOKUP(A634,'Midical Examination'!$A$2:$A$2336,'Midical Examination'!$H$2:$H$2336)</f>
        <v>No</v>
      </c>
      <c r="J634" s="1" t="str">
        <f>_xlfn.XLOOKUP(A634,'Midical Examination'!$A$2:$A$2336,'Midical Examination'!$I$2:$I$2336)</f>
        <v>Obesity</v>
      </c>
      <c r="K634" s="1" t="str">
        <f t="shared" si="18"/>
        <v>Normal</v>
      </c>
      <c r="L634" s="12">
        <f>_xlfn.XLOOKUP(A634,'Hospitalisation Details'!$A$2:$A$2339,'Hospitalisation Details'!$L$2:$L$2339)</f>
        <v>21825</v>
      </c>
      <c r="M634" s="14">
        <f>_xlfn.XLOOKUP(A634,'Hospitalisation Details'!$A$2:$A$2339,'Hospitalisation Details'!$F$2:$F$2339)</f>
        <v>15555.19</v>
      </c>
      <c r="N634" s="1" t="str">
        <f>_xlfn.XLOOKUP(A634,'Hospitalisation Details'!$A$2:$A$2339,'Hospitalisation Details'!$G$2:$G$2339)</f>
        <v>tier - 2</v>
      </c>
      <c r="O634" s="1" t="str">
        <f>_xlfn.XLOOKUP(A634,'Hospitalisation Details'!$A$2:$A$2339,'Hospitalisation Details'!$H$2:$H$2339)</f>
        <v>tier - 3</v>
      </c>
      <c r="P634" s="1" t="str">
        <f>_xlfn.XLOOKUP(A634,'Hospitalisation Details'!$A$2:$A$2339,'Hospitalisation Details'!$I$2:$I$2339)</f>
        <v>R1012</v>
      </c>
      <c r="Q634" s="75">
        <f>_xlfn.XLOOKUP(A634,'Hospitalisation Details'!$A$2:$A$2339,'Hospitalisation Details'!$M$2:$M$2339)</f>
        <v>63</v>
      </c>
      <c r="R634" s="1" t="str">
        <f t="shared" si="19"/>
        <v>Senior</v>
      </c>
    </row>
    <row r="635" spans="1:18" ht="15.6" x14ac:dyDescent="0.3">
      <c r="A635" s="4" t="s">
        <v>634</v>
      </c>
      <c r="B635" s="1" t="str">
        <f>_xlfn.XLOOKUP(A635,'Customer Names'!$A$2:$A$2336,'Customer Names'!$D$2:$D$2336)</f>
        <v xml:space="preserve"> Maya</v>
      </c>
      <c r="C635" s="1">
        <f>_xlfn.XLOOKUP(A635,'Midical Examination'!$A$2:$A$2336,'Midical Examination'!$B$2:$B$2336)</f>
        <v>44.64</v>
      </c>
      <c r="D635" s="1">
        <f>_xlfn.XLOOKUP(A635,'Midical Examination'!$A$2:$A$2336,'Midical Examination'!$C$2:$C$2336)</f>
        <v>7.18</v>
      </c>
      <c r="E635" s="7" t="str">
        <f>_xlfn.XLOOKUP(A635,'Midical Examination'!$A$2:$A$2336,'Midical Examination'!$D$2:$D$2336)</f>
        <v>No</v>
      </c>
      <c r="F635" s="7" t="str">
        <f>_xlfn.XLOOKUP(A635,'Midical Examination'!$A$2:$A$2336,'Midical Examination'!$E$2:$E$2336)</f>
        <v>No</v>
      </c>
      <c r="G635" s="7" t="str">
        <f>_xlfn.XLOOKUP(A635,'Midical Examination'!$A$2:$A$2336,'Midical Examination'!$F$2:$F$2336)</f>
        <v>No</v>
      </c>
      <c r="H635" s="13">
        <f>_xlfn.XLOOKUP(A635,'Midical Examination'!$A$2:$A$2336,'Midical Examination'!$G$2:$G$2336)</f>
        <v>0</v>
      </c>
      <c r="I635" s="7" t="str">
        <f>_xlfn.XLOOKUP(A635,'Midical Examination'!$A$2:$A$2336,'Midical Examination'!$H$2:$H$2336)</f>
        <v>No</v>
      </c>
      <c r="J635" s="1" t="str">
        <f>_xlfn.XLOOKUP(A635,'Midical Examination'!$A$2:$A$2336,'Midical Examination'!$I$2:$I$2336)</f>
        <v>Obesity</v>
      </c>
      <c r="K635" s="1" t="str">
        <f t="shared" si="18"/>
        <v>Diabetic</v>
      </c>
      <c r="L635" s="12">
        <f>_xlfn.XLOOKUP(A635,'Hospitalisation Details'!$A$2:$A$2339,'Hospitalisation Details'!$L$2:$L$2339)</f>
        <v>27208</v>
      </c>
      <c r="M635" s="14">
        <f>_xlfn.XLOOKUP(A635,'Hospitalisation Details'!$A$2:$A$2339,'Hospitalisation Details'!$F$2:$F$2339)</f>
        <v>15532.16</v>
      </c>
      <c r="N635" s="1" t="str">
        <f>_xlfn.XLOOKUP(A635,'Hospitalisation Details'!$A$2:$A$2339,'Hospitalisation Details'!$G$2:$G$2339)</f>
        <v>tier - 2</v>
      </c>
      <c r="O635" s="1" t="str">
        <f>_xlfn.XLOOKUP(A635,'Hospitalisation Details'!$A$2:$A$2339,'Hospitalisation Details'!$H$2:$H$2339)</f>
        <v>tier - 2</v>
      </c>
      <c r="P635" s="1" t="str">
        <f>_xlfn.XLOOKUP(A635,'Hospitalisation Details'!$A$2:$A$2339,'Hospitalisation Details'!$I$2:$I$2339)</f>
        <v>R1026</v>
      </c>
      <c r="Q635" s="75">
        <f>_xlfn.XLOOKUP(A635,'Hospitalisation Details'!$A$2:$A$2339,'Hospitalisation Details'!$M$2:$M$2339)</f>
        <v>48</v>
      </c>
      <c r="R635" s="1" t="str">
        <f t="shared" si="19"/>
        <v>Middle Aged</v>
      </c>
    </row>
    <row r="636" spans="1:18" ht="15.6" x14ac:dyDescent="0.3">
      <c r="A636" s="4" t="s">
        <v>635</v>
      </c>
      <c r="B636" s="1" t="str">
        <f>_xlfn.XLOOKUP(A636,'Customer Names'!$A$2:$A$2336,'Customer Names'!$D$2:$D$2336)</f>
        <v xml:space="preserve"> Zachary T</v>
      </c>
      <c r="C636" s="1">
        <f>_xlfn.XLOOKUP(A636,'Midical Examination'!$A$2:$A$2336,'Midical Examination'!$B$2:$B$2336)</f>
        <v>25.175000000000001</v>
      </c>
      <c r="D636" s="1">
        <f>_xlfn.XLOOKUP(A636,'Midical Examination'!$A$2:$A$2336,'Midical Examination'!$C$2:$C$2336)</f>
        <v>4.96</v>
      </c>
      <c r="E636" s="7" t="str">
        <f>_xlfn.XLOOKUP(A636,'Midical Examination'!$A$2:$A$2336,'Midical Examination'!$D$2:$D$2336)</f>
        <v>No</v>
      </c>
      <c r="F636" s="7" t="str">
        <f>_xlfn.XLOOKUP(A636,'Midical Examination'!$A$2:$A$2336,'Midical Examination'!$E$2:$E$2336)</f>
        <v>yes</v>
      </c>
      <c r="G636" s="7" t="str">
        <f>_xlfn.XLOOKUP(A636,'Midical Examination'!$A$2:$A$2336,'Midical Examination'!$F$2:$F$2336)</f>
        <v>No</v>
      </c>
      <c r="H636" s="13">
        <f>_xlfn.XLOOKUP(A636,'Midical Examination'!$A$2:$A$2336,'Midical Examination'!$G$2:$G$2336)</f>
        <v>1</v>
      </c>
      <c r="I636" s="7" t="str">
        <f>_xlfn.XLOOKUP(A636,'Midical Examination'!$A$2:$A$2336,'Midical Examination'!$H$2:$H$2336)</f>
        <v>No</v>
      </c>
      <c r="J636" s="1" t="str">
        <f>_xlfn.XLOOKUP(A636,'Midical Examination'!$A$2:$A$2336,'Midical Examination'!$I$2:$I$2336)</f>
        <v>Overweight</v>
      </c>
      <c r="K636" s="1" t="str">
        <f t="shared" si="18"/>
        <v>Normal</v>
      </c>
      <c r="L636" s="12">
        <f>_xlfn.XLOOKUP(A636,'Hospitalisation Details'!$A$2:$A$2339,'Hospitalisation Details'!$L$2:$L$2339)</f>
        <v>38185</v>
      </c>
      <c r="M636" s="14">
        <f>_xlfn.XLOOKUP(A636,'Hospitalisation Details'!$A$2:$A$2339,'Hospitalisation Details'!$F$2:$F$2339)</f>
        <v>15518.18</v>
      </c>
      <c r="N636" s="1" t="str">
        <f>_xlfn.XLOOKUP(A636,'Hospitalisation Details'!$A$2:$A$2339,'Hospitalisation Details'!$G$2:$G$2339)</f>
        <v>tier - 2</v>
      </c>
      <c r="O636" s="1" t="str">
        <f>_xlfn.XLOOKUP(A636,'Hospitalisation Details'!$A$2:$A$2339,'Hospitalisation Details'!$H$2:$H$2339)</f>
        <v>tier - 3</v>
      </c>
      <c r="P636" s="1" t="str">
        <f>_xlfn.XLOOKUP(A636,'Hospitalisation Details'!$A$2:$A$2339,'Hospitalisation Details'!$I$2:$I$2339)</f>
        <v>R1015</v>
      </c>
      <c r="Q636" s="75">
        <f>_xlfn.XLOOKUP(A636,'Hospitalisation Details'!$A$2:$A$2339,'Hospitalisation Details'!$M$2:$M$2339)</f>
        <v>18</v>
      </c>
      <c r="R636" s="1" t="str">
        <f t="shared" si="19"/>
        <v>Young</v>
      </c>
    </row>
    <row r="637" spans="1:18" ht="15.6" x14ac:dyDescent="0.3">
      <c r="A637" s="4" t="s">
        <v>636</v>
      </c>
      <c r="B637" s="1" t="str">
        <f>_xlfn.XLOOKUP(A637,'Customer Names'!$A$2:$A$2336,'Customer Names'!$D$2:$D$2336)</f>
        <v xml:space="preserve"> Hilda</v>
      </c>
      <c r="C637" s="1">
        <f>_xlfn.XLOOKUP(A637,'Midical Examination'!$A$2:$A$2336,'Midical Examination'!$B$2:$B$2336)</f>
        <v>43.11</v>
      </c>
      <c r="D637" s="1">
        <f>_xlfn.XLOOKUP(A637,'Midical Examination'!$A$2:$A$2336,'Midical Examination'!$C$2:$C$2336)</f>
        <v>4.67</v>
      </c>
      <c r="E637" s="7" t="str">
        <f>_xlfn.XLOOKUP(A637,'Midical Examination'!$A$2:$A$2336,'Midical Examination'!$D$2:$D$2336)</f>
        <v>yes</v>
      </c>
      <c r="F637" s="7" t="str">
        <f>_xlfn.XLOOKUP(A637,'Midical Examination'!$A$2:$A$2336,'Midical Examination'!$E$2:$E$2336)</f>
        <v>No</v>
      </c>
      <c r="G637" s="7" t="str">
        <f>_xlfn.XLOOKUP(A637,'Midical Examination'!$A$2:$A$2336,'Midical Examination'!$F$2:$F$2336)</f>
        <v>No</v>
      </c>
      <c r="H637" s="13">
        <f>_xlfn.XLOOKUP(A637,'Midical Examination'!$A$2:$A$2336,'Midical Examination'!$G$2:$G$2336)</f>
        <v>0</v>
      </c>
      <c r="I637" s="7" t="str">
        <f>_xlfn.XLOOKUP(A637,'Midical Examination'!$A$2:$A$2336,'Midical Examination'!$H$2:$H$2336)</f>
        <v>No</v>
      </c>
      <c r="J637" s="1" t="str">
        <f>_xlfn.XLOOKUP(A637,'Midical Examination'!$A$2:$A$2336,'Midical Examination'!$I$2:$I$2336)</f>
        <v>Obesity</v>
      </c>
      <c r="K637" s="1" t="str">
        <f t="shared" si="18"/>
        <v>Normal</v>
      </c>
      <c r="L637" s="12">
        <f>_xlfn.XLOOKUP(A637,'Hospitalisation Details'!$A$2:$A$2339,'Hospitalisation Details'!$L$2:$L$2339)</f>
        <v>27961</v>
      </c>
      <c r="M637" s="14">
        <f>_xlfn.XLOOKUP(A637,'Hospitalisation Details'!$A$2:$A$2339,'Hospitalisation Details'!$F$2:$F$2339)</f>
        <v>15450.48</v>
      </c>
      <c r="N637" s="1" t="str">
        <f>_xlfn.XLOOKUP(A637,'Hospitalisation Details'!$A$2:$A$2339,'Hospitalisation Details'!$G$2:$G$2339)</f>
        <v>tier - 2</v>
      </c>
      <c r="O637" s="1" t="str">
        <f>_xlfn.XLOOKUP(A637,'Hospitalisation Details'!$A$2:$A$2339,'Hospitalisation Details'!$H$2:$H$2339)</f>
        <v>tier - 1</v>
      </c>
      <c r="P637" s="1" t="str">
        <f>_xlfn.XLOOKUP(A637,'Hospitalisation Details'!$A$2:$A$2339,'Hospitalisation Details'!$I$2:$I$2339)</f>
        <v>R1026</v>
      </c>
      <c r="Q637" s="75">
        <f>_xlfn.XLOOKUP(A637,'Hospitalisation Details'!$A$2:$A$2339,'Hospitalisation Details'!$M$2:$M$2339)</f>
        <v>46</v>
      </c>
      <c r="R637" s="1" t="str">
        <f t="shared" si="19"/>
        <v>Middle Aged</v>
      </c>
    </row>
    <row r="638" spans="1:18" ht="15.6" x14ac:dyDescent="0.3">
      <c r="A638" s="4" t="s">
        <v>637</v>
      </c>
      <c r="B638" s="1" t="str">
        <f>_xlfn.XLOOKUP(A638,'Customer Names'!$A$2:$A$2336,'Customer Names'!$D$2:$D$2336)</f>
        <v xml:space="preserve"> Stephanie</v>
      </c>
      <c r="C638" s="1">
        <f>_xlfn.XLOOKUP(A638,'Midical Examination'!$A$2:$A$2336,'Midical Examination'!$B$2:$B$2336)</f>
        <v>53.32</v>
      </c>
      <c r="D638" s="1">
        <f>_xlfn.XLOOKUP(A638,'Midical Examination'!$A$2:$A$2336,'Midical Examination'!$C$2:$C$2336)</f>
        <v>5.0599999999999996</v>
      </c>
      <c r="E638" s="7" t="str">
        <f>_xlfn.XLOOKUP(A638,'Midical Examination'!$A$2:$A$2336,'Midical Examination'!$D$2:$D$2336)</f>
        <v>No</v>
      </c>
      <c r="F638" s="7" t="str">
        <f>_xlfn.XLOOKUP(A638,'Midical Examination'!$A$2:$A$2336,'Midical Examination'!$E$2:$E$2336)</f>
        <v>No</v>
      </c>
      <c r="G638" s="7" t="str">
        <f>_xlfn.XLOOKUP(A638,'Midical Examination'!$A$2:$A$2336,'Midical Examination'!$F$2:$F$2336)</f>
        <v>No</v>
      </c>
      <c r="H638" s="13">
        <f>_xlfn.XLOOKUP(A638,'Midical Examination'!$A$2:$A$2336,'Midical Examination'!$G$2:$G$2336)</f>
        <v>0</v>
      </c>
      <c r="I638" s="7" t="str">
        <f>_xlfn.XLOOKUP(A638,'Midical Examination'!$A$2:$A$2336,'Midical Examination'!$H$2:$H$2336)</f>
        <v>No</v>
      </c>
      <c r="J638" s="1" t="str">
        <f>_xlfn.XLOOKUP(A638,'Midical Examination'!$A$2:$A$2336,'Midical Examination'!$I$2:$I$2336)</f>
        <v>Obesity</v>
      </c>
      <c r="K638" s="1" t="str">
        <f t="shared" si="18"/>
        <v>Normal</v>
      </c>
      <c r="L638" s="12">
        <f>_xlfn.XLOOKUP(A638,'Hospitalisation Details'!$A$2:$A$2339,'Hospitalisation Details'!$L$2:$L$2339)</f>
        <v>33171</v>
      </c>
      <c r="M638" s="14">
        <f>_xlfn.XLOOKUP(A638,'Hospitalisation Details'!$A$2:$A$2339,'Hospitalisation Details'!$F$2:$F$2339)</f>
        <v>15440.2</v>
      </c>
      <c r="N638" s="1" t="str">
        <f>_xlfn.XLOOKUP(A638,'Hospitalisation Details'!$A$2:$A$2339,'Hospitalisation Details'!$G$2:$G$2339)</f>
        <v>tier - 2</v>
      </c>
      <c r="O638" s="1" t="str">
        <f>_xlfn.XLOOKUP(A638,'Hospitalisation Details'!$A$2:$A$2339,'Hospitalisation Details'!$H$2:$H$2339)</f>
        <v>tier - 1</v>
      </c>
      <c r="P638" s="1" t="str">
        <f>_xlfn.XLOOKUP(A638,'Hospitalisation Details'!$A$2:$A$2339,'Hospitalisation Details'!$I$2:$I$2339)</f>
        <v>R1012</v>
      </c>
      <c r="Q638" s="75">
        <f>_xlfn.XLOOKUP(A638,'Hospitalisation Details'!$A$2:$A$2339,'Hospitalisation Details'!$M$2:$M$2339)</f>
        <v>32</v>
      </c>
      <c r="R638" s="1" t="str">
        <f t="shared" si="19"/>
        <v>Adult</v>
      </c>
    </row>
    <row r="639" spans="1:18" ht="15.6" x14ac:dyDescent="0.3">
      <c r="A639" s="4" t="s">
        <v>638</v>
      </c>
      <c r="B639" s="1" t="str">
        <f>_xlfn.XLOOKUP(A639,'Customer Names'!$A$2:$A$2336,'Customer Names'!$D$2:$D$2336)</f>
        <v xml:space="preserve"> Doug</v>
      </c>
      <c r="C639" s="1">
        <f>_xlfn.XLOOKUP(A639,'Midical Examination'!$A$2:$A$2336,'Midical Examination'!$B$2:$B$2336)</f>
        <v>38.04</v>
      </c>
      <c r="D639" s="1">
        <f>_xlfn.XLOOKUP(A639,'Midical Examination'!$A$2:$A$2336,'Midical Examination'!$C$2:$C$2336)</f>
        <v>5.0199999999999996</v>
      </c>
      <c r="E639" s="7" t="str">
        <f>_xlfn.XLOOKUP(A639,'Midical Examination'!$A$2:$A$2336,'Midical Examination'!$D$2:$D$2336)</f>
        <v>yes</v>
      </c>
      <c r="F639" s="7" t="str">
        <f>_xlfn.XLOOKUP(A639,'Midical Examination'!$A$2:$A$2336,'Midical Examination'!$E$2:$E$2336)</f>
        <v>No</v>
      </c>
      <c r="G639" s="7" t="str">
        <f>_xlfn.XLOOKUP(A639,'Midical Examination'!$A$2:$A$2336,'Midical Examination'!$F$2:$F$2336)</f>
        <v>No</v>
      </c>
      <c r="H639" s="13">
        <f>_xlfn.XLOOKUP(A639,'Midical Examination'!$A$2:$A$2336,'Midical Examination'!$G$2:$G$2336)</f>
        <v>1</v>
      </c>
      <c r="I639" s="7" t="str">
        <f>_xlfn.XLOOKUP(A639,'Midical Examination'!$A$2:$A$2336,'Midical Examination'!$H$2:$H$2336)</f>
        <v>No</v>
      </c>
      <c r="J639" s="1" t="str">
        <f>_xlfn.XLOOKUP(A639,'Midical Examination'!$A$2:$A$2336,'Midical Examination'!$I$2:$I$2336)</f>
        <v>Obesity</v>
      </c>
      <c r="K639" s="1" t="str">
        <f t="shared" si="18"/>
        <v>Normal</v>
      </c>
      <c r="L639" s="12">
        <f>_xlfn.XLOOKUP(A639,'Hospitalisation Details'!$A$2:$A$2339,'Hospitalisation Details'!$L$2:$L$2339)</f>
        <v>23624</v>
      </c>
      <c r="M639" s="14">
        <f>_xlfn.XLOOKUP(A639,'Hospitalisation Details'!$A$2:$A$2339,'Hospitalisation Details'!$F$2:$F$2339)</f>
        <v>15377.77</v>
      </c>
      <c r="N639" s="1" t="str">
        <f>_xlfn.XLOOKUP(A639,'Hospitalisation Details'!$A$2:$A$2339,'Hospitalisation Details'!$G$2:$G$2339)</f>
        <v>tier - 2</v>
      </c>
      <c r="O639" s="1" t="str">
        <f>_xlfn.XLOOKUP(A639,'Hospitalisation Details'!$A$2:$A$2339,'Hospitalisation Details'!$H$2:$H$2339)</f>
        <v>tier - 2</v>
      </c>
      <c r="P639" s="1" t="str">
        <f>_xlfn.XLOOKUP(A639,'Hospitalisation Details'!$A$2:$A$2339,'Hospitalisation Details'!$I$2:$I$2339)</f>
        <v>R1012</v>
      </c>
      <c r="Q639" s="75">
        <f>_xlfn.XLOOKUP(A639,'Hospitalisation Details'!$A$2:$A$2339,'Hospitalisation Details'!$M$2:$M$2339)</f>
        <v>58</v>
      </c>
      <c r="R639" s="1" t="str">
        <f t="shared" si="19"/>
        <v>Middle Aged</v>
      </c>
    </row>
    <row r="640" spans="1:18" ht="15.6" x14ac:dyDescent="0.3">
      <c r="A640" s="4" t="s">
        <v>639</v>
      </c>
      <c r="B640" s="1" t="str">
        <f>_xlfn.XLOOKUP(A640,'Customer Names'!$A$2:$A$2336,'Customer Names'!$D$2:$D$2336)</f>
        <v xml:space="preserve"> Bethany N</v>
      </c>
      <c r="C640" s="1">
        <f>_xlfn.XLOOKUP(A640,'Midical Examination'!$A$2:$A$2336,'Midical Examination'!$B$2:$B$2336)</f>
        <v>37.9</v>
      </c>
      <c r="D640" s="1">
        <f>_xlfn.XLOOKUP(A640,'Midical Examination'!$A$2:$A$2336,'Midical Examination'!$C$2:$C$2336)</f>
        <v>7.76</v>
      </c>
      <c r="E640" s="7" t="str">
        <f>_xlfn.XLOOKUP(A640,'Midical Examination'!$A$2:$A$2336,'Midical Examination'!$D$2:$D$2336)</f>
        <v>No</v>
      </c>
      <c r="F640" s="7" t="str">
        <f>_xlfn.XLOOKUP(A640,'Midical Examination'!$A$2:$A$2336,'Midical Examination'!$E$2:$E$2336)</f>
        <v>No</v>
      </c>
      <c r="G640" s="7" t="str">
        <f>_xlfn.XLOOKUP(A640,'Midical Examination'!$A$2:$A$2336,'Midical Examination'!$F$2:$F$2336)</f>
        <v>No</v>
      </c>
      <c r="H640" s="13">
        <f>_xlfn.XLOOKUP(A640,'Midical Examination'!$A$2:$A$2336,'Midical Examination'!$G$2:$G$2336)</f>
        <v>0</v>
      </c>
      <c r="I640" s="7" t="str">
        <f>_xlfn.XLOOKUP(A640,'Midical Examination'!$A$2:$A$2336,'Midical Examination'!$H$2:$H$2336)</f>
        <v>No</v>
      </c>
      <c r="J640" s="1" t="str">
        <f>_xlfn.XLOOKUP(A640,'Midical Examination'!$A$2:$A$2336,'Midical Examination'!$I$2:$I$2336)</f>
        <v>Obesity</v>
      </c>
      <c r="K640" s="1" t="str">
        <f t="shared" si="18"/>
        <v>Diabetic</v>
      </c>
      <c r="L640" s="12">
        <f>_xlfn.XLOOKUP(A640,'Hospitalisation Details'!$A$2:$A$2339,'Hospitalisation Details'!$L$2:$L$2339)</f>
        <v>22895</v>
      </c>
      <c r="M640" s="14">
        <f>_xlfn.XLOOKUP(A640,'Hospitalisation Details'!$A$2:$A$2339,'Hospitalisation Details'!$F$2:$F$2339)</f>
        <v>15368.22</v>
      </c>
      <c r="N640" s="1" t="str">
        <f>_xlfn.XLOOKUP(A640,'Hospitalisation Details'!$A$2:$A$2339,'Hospitalisation Details'!$G$2:$G$2339)</f>
        <v>tier - 2</v>
      </c>
      <c r="O640" s="1" t="str">
        <f>_xlfn.XLOOKUP(A640,'Hospitalisation Details'!$A$2:$A$2339,'Hospitalisation Details'!$H$2:$H$2339)</f>
        <v>tier - 2</v>
      </c>
      <c r="P640" s="1" t="str">
        <f>_xlfn.XLOOKUP(A640,'Hospitalisation Details'!$A$2:$A$2339,'Hospitalisation Details'!$I$2:$I$2339)</f>
        <v>R1011</v>
      </c>
      <c r="Q640" s="75">
        <f>_xlfn.XLOOKUP(A640,'Hospitalisation Details'!$A$2:$A$2339,'Hospitalisation Details'!$M$2:$M$2339)</f>
        <v>60</v>
      </c>
      <c r="R640" s="1" t="str">
        <f t="shared" si="19"/>
        <v>Senior</v>
      </c>
    </row>
    <row r="641" spans="1:18" ht="15.6" x14ac:dyDescent="0.3">
      <c r="A641" s="4" t="s">
        <v>640</v>
      </c>
      <c r="B641" s="1" t="str">
        <f>_xlfn.XLOOKUP(A641,'Customer Names'!$A$2:$A$2336,'Customer Names'!$D$2:$D$2336)</f>
        <v xml:space="preserve"> Sandra H</v>
      </c>
      <c r="C641" s="1">
        <f>_xlfn.XLOOKUP(A641,'Midical Examination'!$A$2:$A$2336,'Midical Examination'!$B$2:$B$2336)</f>
        <v>39.6</v>
      </c>
      <c r="D641" s="1">
        <f>_xlfn.XLOOKUP(A641,'Midical Examination'!$A$2:$A$2336,'Midical Examination'!$C$2:$C$2336)</f>
        <v>9.32</v>
      </c>
      <c r="E641" s="7" t="str">
        <f>_xlfn.XLOOKUP(A641,'Midical Examination'!$A$2:$A$2336,'Midical Examination'!$D$2:$D$2336)</f>
        <v>No</v>
      </c>
      <c r="F641" s="7" t="str">
        <f>_xlfn.XLOOKUP(A641,'Midical Examination'!$A$2:$A$2336,'Midical Examination'!$E$2:$E$2336)</f>
        <v>No</v>
      </c>
      <c r="G641" s="7" t="str">
        <f>_xlfn.XLOOKUP(A641,'Midical Examination'!$A$2:$A$2336,'Midical Examination'!$F$2:$F$2336)</f>
        <v>No</v>
      </c>
      <c r="H641" s="13">
        <f>_xlfn.XLOOKUP(A641,'Midical Examination'!$A$2:$A$2336,'Midical Examination'!$G$2:$G$2336)</f>
        <v>0</v>
      </c>
      <c r="I641" s="7" t="str">
        <f>_xlfn.XLOOKUP(A641,'Midical Examination'!$A$2:$A$2336,'Midical Examination'!$H$2:$H$2336)</f>
        <v>No</v>
      </c>
      <c r="J641" s="1" t="str">
        <f>_xlfn.XLOOKUP(A641,'Midical Examination'!$A$2:$A$2336,'Midical Examination'!$I$2:$I$2336)</f>
        <v>Obesity</v>
      </c>
      <c r="K641" s="1" t="str">
        <f t="shared" si="18"/>
        <v>Diabetic</v>
      </c>
      <c r="L641" s="12">
        <f>_xlfn.XLOOKUP(A641,'Hospitalisation Details'!$A$2:$A$2339,'Hospitalisation Details'!$L$2:$L$2339)</f>
        <v>25037</v>
      </c>
      <c r="M641" s="14">
        <f>_xlfn.XLOOKUP(A641,'Hospitalisation Details'!$A$2:$A$2339,'Hospitalisation Details'!$F$2:$F$2339)</f>
        <v>15363.77</v>
      </c>
      <c r="N641" s="1" t="str">
        <f>_xlfn.XLOOKUP(A641,'Hospitalisation Details'!$A$2:$A$2339,'Hospitalisation Details'!$G$2:$G$2339)</f>
        <v>tier - 2</v>
      </c>
      <c r="O641" s="1" t="str">
        <f>_xlfn.XLOOKUP(A641,'Hospitalisation Details'!$A$2:$A$2339,'Hospitalisation Details'!$H$2:$H$2339)</f>
        <v>tier - 1</v>
      </c>
      <c r="P641" s="1" t="str">
        <f>_xlfn.XLOOKUP(A641,'Hospitalisation Details'!$A$2:$A$2339,'Hospitalisation Details'!$I$2:$I$2339)</f>
        <v>R1026</v>
      </c>
      <c r="Q641" s="75">
        <f>_xlfn.XLOOKUP(A641,'Hospitalisation Details'!$A$2:$A$2339,'Hospitalisation Details'!$M$2:$M$2339)</f>
        <v>54</v>
      </c>
      <c r="R641" s="1" t="str">
        <f t="shared" si="19"/>
        <v>Middle Aged</v>
      </c>
    </row>
    <row r="642" spans="1:18" ht="15.6" x14ac:dyDescent="0.3">
      <c r="A642" s="4" t="s">
        <v>641</v>
      </c>
      <c r="B642" s="1" t="str">
        <f>_xlfn.XLOOKUP(A642,'Customer Names'!$A$2:$A$2336,'Customer Names'!$D$2:$D$2336)</f>
        <v xml:space="preserve"> Takuo</v>
      </c>
      <c r="C642" s="1">
        <f>_xlfn.XLOOKUP(A642,'Midical Examination'!$A$2:$A$2336,'Midical Examination'!$B$2:$B$2336)</f>
        <v>50.92</v>
      </c>
      <c r="D642" s="1">
        <f>_xlfn.XLOOKUP(A642,'Midical Examination'!$A$2:$A$2336,'Midical Examination'!$C$2:$C$2336)</f>
        <v>5.31</v>
      </c>
      <c r="E642" s="7" t="str">
        <f>_xlfn.XLOOKUP(A642,'Midical Examination'!$A$2:$A$2336,'Midical Examination'!$D$2:$D$2336)</f>
        <v>yes</v>
      </c>
      <c r="F642" s="7" t="str">
        <f>_xlfn.XLOOKUP(A642,'Midical Examination'!$A$2:$A$2336,'Midical Examination'!$E$2:$E$2336)</f>
        <v>No</v>
      </c>
      <c r="G642" s="7" t="str">
        <f>_xlfn.XLOOKUP(A642,'Midical Examination'!$A$2:$A$2336,'Midical Examination'!$F$2:$F$2336)</f>
        <v>No</v>
      </c>
      <c r="H642" s="13">
        <f>_xlfn.XLOOKUP(A642,'Midical Examination'!$A$2:$A$2336,'Midical Examination'!$G$2:$G$2336)</f>
        <v>1</v>
      </c>
      <c r="I642" s="7" t="str">
        <f>_xlfn.XLOOKUP(A642,'Midical Examination'!$A$2:$A$2336,'Midical Examination'!$H$2:$H$2336)</f>
        <v>No</v>
      </c>
      <c r="J642" s="1" t="str">
        <f>_xlfn.XLOOKUP(A642,'Midical Examination'!$A$2:$A$2336,'Midical Examination'!$I$2:$I$2336)</f>
        <v>Obesity</v>
      </c>
      <c r="K642" s="1" t="str">
        <f t="shared" si="18"/>
        <v>Normal</v>
      </c>
      <c r="L642" s="12">
        <f>_xlfn.XLOOKUP(A642,'Hospitalisation Details'!$A$2:$A$2339,'Hospitalisation Details'!$L$2:$L$2339)</f>
        <v>32494</v>
      </c>
      <c r="M642" s="14">
        <f>_xlfn.XLOOKUP(A642,'Hospitalisation Details'!$A$2:$A$2339,'Hospitalisation Details'!$F$2:$F$2339)</f>
        <v>15361.5</v>
      </c>
      <c r="N642" s="1" t="str">
        <f>_xlfn.XLOOKUP(A642,'Hospitalisation Details'!$A$2:$A$2339,'Hospitalisation Details'!$G$2:$G$2339)</f>
        <v>tier - 2</v>
      </c>
      <c r="O642" s="1" t="str">
        <f>_xlfn.XLOOKUP(A642,'Hospitalisation Details'!$A$2:$A$2339,'Hospitalisation Details'!$H$2:$H$2339)</f>
        <v>tier - 3</v>
      </c>
      <c r="P642" s="1" t="str">
        <f>_xlfn.XLOOKUP(A642,'Hospitalisation Details'!$A$2:$A$2339,'Hospitalisation Details'!$I$2:$I$2339)</f>
        <v>R1023</v>
      </c>
      <c r="Q642" s="75">
        <f>_xlfn.XLOOKUP(A642,'Hospitalisation Details'!$A$2:$A$2339,'Hospitalisation Details'!$M$2:$M$2339)</f>
        <v>34</v>
      </c>
      <c r="R642" s="1" t="str">
        <f t="shared" si="19"/>
        <v>Adult</v>
      </c>
    </row>
    <row r="643" spans="1:18" ht="15.6" x14ac:dyDescent="0.3">
      <c r="A643" s="4" t="s">
        <v>642</v>
      </c>
      <c r="B643" s="1" t="str">
        <f>_xlfn.XLOOKUP(A643,'Customer Names'!$A$2:$A$2336,'Customer Names'!$D$2:$D$2336)</f>
        <v xml:space="preserve"> Kelly A</v>
      </c>
      <c r="C643" s="1">
        <f>_xlfn.XLOOKUP(A643,'Midical Examination'!$A$2:$A$2336,'Midical Examination'!$B$2:$B$2336)</f>
        <v>21.85</v>
      </c>
      <c r="D643" s="1">
        <f>_xlfn.XLOOKUP(A643,'Midical Examination'!$A$2:$A$2336,'Midical Examination'!$C$2:$C$2336)</f>
        <v>5.56</v>
      </c>
      <c r="E643" s="7" t="str">
        <f>_xlfn.XLOOKUP(A643,'Midical Examination'!$A$2:$A$2336,'Midical Examination'!$D$2:$D$2336)</f>
        <v>yes</v>
      </c>
      <c r="F643" s="7" t="str">
        <f>_xlfn.XLOOKUP(A643,'Midical Examination'!$A$2:$A$2336,'Midical Examination'!$E$2:$E$2336)</f>
        <v>No</v>
      </c>
      <c r="G643" s="7" t="str">
        <f>_xlfn.XLOOKUP(A643,'Midical Examination'!$A$2:$A$2336,'Midical Examination'!$F$2:$F$2336)</f>
        <v>No</v>
      </c>
      <c r="H643" s="13">
        <f>_xlfn.XLOOKUP(A643,'Midical Examination'!$A$2:$A$2336,'Midical Examination'!$G$2:$G$2336)</f>
        <v>0</v>
      </c>
      <c r="I643" s="7" t="str">
        <f>_xlfn.XLOOKUP(A643,'Midical Examination'!$A$2:$A$2336,'Midical Examination'!$H$2:$H$2336)</f>
        <v>yes</v>
      </c>
      <c r="J643" s="1" t="str">
        <f>_xlfn.XLOOKUP(A643,'Midical Examination'!$A$2:$A$2336,'Midical Examination'!$I$2:$I$2336)</f>
        <v>Normal Weight</v>
      </c>
      <c r="K643" s="1" t="str">
        <f t="shared" ref="K643:K706" si="20">IF(D643&lt;5.7, "Normal", IF(D643&lt;6.5,"Pre-Diabetic", "Diabetic"))</f>
        <v>Normal</v>
      </c>
      <c r="L643" s="12">
        <f>_xlfn.XLOOKUP(A643,'Hospitalisation Details'!$A$2:$A$2339,'Hospitalisation Details'!$L$2:$L$2339)</f>
        <v>37086</v>
      </c>
      <c r="M643" s="14">
        <f>_xlfn.XLOOKUP(A643,'Hospitalisation Details'!$A$2:$A$2339,'Hospitalisation Details'!$F$2:$F$2339)</f>
        <v>15359.1</v>
      </c>
      <c r="N643" s="1" t="str">
        <f>_xlfn.XLOOKUP(A643,'Hospitalisation Details'!$A$2:$A$2339,'Hospitalisation Details'!$G$2:$G$2339)</f>
        <v>tier - 2</v>
      </c>
      <c r="O643" s="1" t="str">
        <f>_xlfn.XLOOKUP(A643,'Hospitalisation Details'!$A$2:$A$2339,'Hospitalisation Details'!$H$2:$H$2339)</f>
        <v>tier - 3</v>
      </c>
      <c r="P643" s="1" t="str">
        <f>_xlfn.XLOOKUP(A643,'Hospitalisation Details'!$A$2:$A$2339,'Hospitalisation Details'!$I$2:$I$2339)</f>
        <v>R1024</v>
      </c>
      <c r="Q643" s="75">
        <f>_xlfn.XLOOKUP(A643,'Hospitalisation Details'!$A$2:$A$2339,'Hospitalisation Details'!$M$2:$M$2339)</f>
        <v>21</v>
      </c>
      <c r="R643" s="1" t="str">
        <f t="shared" ref="R643:R706" si="21">IF(Q643&lt;20, "Young",IF(Q643&lt;40,"Adult",IF(Q643&lt;60, "Middle Aged", "Senior")))</f>
        <v>Adult</v>
      </c>
    </row>
    <row r="644" spans="1:18" ht="15.6" x14ac:dyDescent="0.3">
      <c r="A644" s="4" t="s">
        <v>643</v>
      </c>
      <c r="B644" s="1" t="str">
        <f>_xlfn.XLOOKUP(A644,'Customer Names'!$A$2:$A$2336,'Customer Names'!$D$2:$D$2336)</f>
        <v xml:space="preserve"> Scott</v>
      </c>
      <c r="C644" s="1">
        <f>_xlfn.XLOOKUP(A644,'Midical Examination'!$A$2:$A$2336,'Midical Examination'!$B$2:$B$2336)</f>
        <v>36.08</v>
      </c>
      <c r="D644" s="1">
        <f>_xlfn.XLOOKUP(A644,'Midical Examination'!$A$2:$A$2336,'Midical Examination'!$C$2:$C$2336)</f>
        <v>7.11</v>
      </c>
      <c r="E644" s="7" t="str">
        <f>_xlfn.XLOOKUP(A644,'Midical Examination'!$A$2:$A$2336,'Midical Examination'!$D$2:$D$2336)</f>
        <v>yes</v>
      </c>
      <c r="F644" s="7" t="str">
        <f>_xlfn.XLOOKUP(A644,'Midical Examination'!$A$2:$A$2336,'Midical Examination'!$E$2:$E$2336)</f>
        <v>No</v>
      </c>
      <c r="G644" s="7" t="str">
        <f>_xlfn.XLOOKUP(A644,'Midical Examination'!$A$2:$A$2336,'Midical Examination'!$F$2:$F$2336)</f>
        <v>Yes</v>
      </c>
      <c r="H644" s="13">
        <f>_xlfn.XLOOKUP(A644,'Midical Examination'!$A$2:$A$2336,'Midical Examination'!$G$2:$G$2336)</f>
        <v>1</v>
      </c>
      <c r="I644" s="7" t="str">
        <f>_xlfn.XLOOKUP(A644,'Midical Examination'!$A$2:$A$2336,'Midical Examination'!$H$2:$H$2336)</f>
        <v>No</v>
      </c>
      <c r="J644" s="1" t="str">
        <f>_xlfn.XLOOKUP(A644,'Midical Examination'!$A$2:$A$2336,'Midical Examination'!$I$2:$I$2336)</f>
        <v>Obesity</v>
      </c>
      <c r="K644" s="1" t="str">
        <f t="shared" si="20"/>
        <v>Diabetic</v>
      </c>
      <c r="L644" s="12">
        <f>_xlfn.XLOOKUP(A644,'Hospitalisation Details'!$A$2:$A$2339,'Hospitalisation Details'!$L$2:$L$2339)</f>
        <v>23358</v>
      </c>
      <c r="M644" s="14">
        <f>_xlfn.XLOOKUP(A644,'Hospitalisation Details'!$A$2:$A$2339,'Hospitalisation Details'!$F$2:$F$2339)</f>
        <v>15322.77</v>
      </c>
      <c r="N644" s="1" t="str">
        <f>_xlfn.XLOOKUP(A644,'Hospitalisation Details'!$A$2:$A$2339,'Hospitalisation Details'!$G$2:$G$2339)</f>
        <v>tier - 2</v>
      </c>
      <c r="O644" s="1" t="str">
        <f>_xlfn.XLOOKUP(A644,'Hospitalisation Details'!$A$2:$A$2339,'Hospitalisation Details'!$H$2:$H$2339)</f>
        <v>tier - 3</v>
      </c>
      <c r="P644" s="1" t="str">
        <f>_xlfn.XLOOKUP(A644,'Hospitalisation Details'!$A$2:$A$2339,'Hospitalisation Details'!$I$2:$I$2339)</f>
        <v>R1021</v>
      </c>
      <c r="Q644" s="75">
        <f>_xlfn.XLOOKUP(A644,'Hospitalisation Details'!$A$2:$A$2339,'Hospitalisation Details'!$M$2:$M$2339)</f>
        <v>59</v>
      </c>
      <c r="R644" s="1" t="str">
        <f t="shared" si="21"/>
        <v>Middle Aged</v>
      </c>
    </row>
    <row r="645" spans="1:18" ht="15.6" x14ac:dyDescent="0.3">
      <c r="A645" s="4" t="s">
        <v>644</v>
      </c>
      <c r="B645" s="1" t="str">
        <f>_xlfn.XLOOKUP(A645,'Customer Names'!$A$2:$A$2336,'Customer Names'!$D$2:$D$2336)</f>
        <v xml:space="preserve"> Benoit</v>
      </c>
      <c r="C645" s="1">
        <f>_xlfn.XLOOKUP(A645,'Midical Examination'!$A$2:$A$2336,'Midical Examination'!$B$2:$B$2336)</f>
        <v>40.44</v>
      </c>
      <c r="D645" s="1">
        <f>_xlfn.XLOOKUP(A645,'Midical Examination'!$A$2:$A$2336,'Midical Examination'!$C$2:$C$2336)</f>
        <v>5.13</v>
      </c>
      <c r="E645" s="7" t="str">
        <f>_xlfn.XLOOKUP(A645,'Midical Examination'!$A$2:$A$2336,'Midical Examination'!$D$2:$D$2336)</f>
        <v>yes</v>
      </c>
      <c r="F645" s="7" t="str">
        <f>_xlfn.XLOOKUP(A645,'Midical Examination'!$A$2:$A$2336,'Midical Examination'!$E$2:$E$2336)</f>
        <v>No</v>
      </c>
      <c r="G645" s="7" t="str">
        <f>_xlfn.XLOOKUP(A645,'Midical Examination'!$A$2:$A$2336,'Midical Examination'!$F$2:$F$2336)</f>
        <v>Yes</v>
      </c>
      <c r="H645" s="13">
        <f>_xlfn.XLOOKUP(A645,'Midical Examination'!$A$2:$A$2336,'Midical Examination'!$G$2:$G$2336)</f>
        <v>1</v>
      </c>
      <c r="I645" s="7" t="str">
        <f>_xlfn.XLOOKUP(A645,'Midical Examination'!$A$2:$A$2336,'Midical Examination'!$H$2:$H$2336)</f>
        <v>No</v>
      </c>
      <c r="J645" s="1" t="str">
        <f>_xlfn.XLOOKUP(A645,'Midical Examination'!$A$2:$A$2336,'Midical Examination'!$I$2:$I$2336)</f>
        <v>Obesity</v>
      </c>
      <c r="K645" s="1" t="str">
        <f t="shared" si="20"/>
        <v>Normal</v>
      </c>
      <c r="L645" s="12">
        <f>_xlfn.XLOOKUP(A645,'Hospitalisation Details'!$A$2:$A$2339,'Hospitalisation Details'!$L$2:$L$2339)</f>
        <v>25462</v>
      </c>
      <c r="M645" s="14">
        <f>_xlfn.XLOOKUP(A645,'Hospitalisation Details'!$A$2:$A$2339,'Hospitalisation Details'!$F$2:$F$2339)</f>
        <v>15260.52</v>
      </c>
      <c r="N645" s="1" t="str">
        <f>_xlfn.XLOOKUP(A645,'Hospitalisation Details'!$A$2:$A$2339,'Hospitalisation Details'!$G$2:$G$2339)</f>
        <v>tier - 2</v>
      </c>
      <c r="O645" s="1" t="str">
        <f>_xlfn.XLOOKUP(A645,'Hospitalisation Details'!$A$2:$A$2339,'Hospitalisation Details'!$H$2:$H$2339)</f>
        <v>tier - 2</v>
      </c>
      <c r="P645" s="1" t="str">
        <f>_xlfn.XLOOKUP(A645,'Hospitalisation Details'!$A$2:$A$2339,'Hospitalisation Details'!$I$2:$I$2339)</f>
        <v>R1023</v>
      </c>
      <c r="Q645" s="75">
        <f>_xlfn.XLOOKUP(A645,'Hospitalisation Details'!$A$2:$A$2339,'Hospitalisation Details'!$M$2:$M$2339)</f>
        <v>53</v>
      </c>
      <c r="R645" s="1" t="str">
        <f t="shared" si="21"/>
        <v>Middle Aged</v>
      </c>
    </row>
    <row r="646" spans="1:18" ht="15.6" x14ac:dyDescent="0.3">
      <c r="A646" s="4" t="s">
        <v>645</v>
      </c>
      <c r="B646" s="1" t="str">
        <f>_xlfn.XLOOKUP(A646,'Customer Names'!$A$2:$A$2336,'Customer Names'!$D$2:$D$2336)</f>
        <v xml:space="preserve"> Elizabeth M</v>
      </c>
      <c r="C646" s="1">
        <f>_xlfn.XLOOKUP(A646,'Midical Examination'!$A$2:$A$2336,'Midical Examination'!$B$2:$B$2336)</f>
        <v>38.094999999999999</v>
      </c>
      <c r="D646" s="1">
        <f>_xlfn.XLOOKUP(A646,'Midical Examination'!$A$2:$A$2336,'Midical Examination'!$C$2:$C$2336)</f>
        <v>10.199999999999999</v>
      </c>
      <c r="E646" s="7" t="str">
        <f>_xlfn.XLOOKUP(A646,'Midical Examination'!$A$2:$A$2336,'Midical Examination'!$D$2:$D$2336)</f>
        <v>No</v>
      </c>
      <c r="F646" s="7" t="str">
        <f>_xlfn.XLOOKUP(A646,'Midical Examination'!$A$2:$A$2336,'Midical Examination'!$E$2:$E$2336)</f>
        <v>No</v>
      </c>
      <c r="G646" s="7" t="str">
        <f>_xlfn.XLOOKUP(A646,'Midical Examination'!$A$2:$A$2336,'Midical Examination'!$F$2:$F$2336)</f>
        <v>No</v>
      </c>
      <c r="H646" s="13">
        <f>_xlfn.XLOOKUP(A646,'Midical Examination'!$A$2:$A$2336,'Midical Examination'!$G$2:$G$2336)</f>
        <v>0</v>
      </c>
      <c r="I646" s="7" t="str">
        <f>_xlfn.XLOOKUP(A646,'Midical Examination'!$A$2:$A$2336,'Midical Examination'!$H$2:$H$2336)</f>
        <v>No</v>
      </c>
      <c r="J646" s="1" t="str">
        <f>_xlfn.XLOOKUP(A646,'Midical Examination'!$A$2:$A$2336,'Midical Examination'!$I$2:$I$2336)</f>
        <v>Obesity</v>
      </c>
      <c r="K646" s="1" t="str">
        <f t="shared" si="20"/>
        <v>Diabetic</v>
      </c>
      <c r="L646" s="12">
        <f>_xlfn.XLOOKUP(A646,'Hospitalisation Details'!$A$2:$A$2339,'Hospitalisation Details'!$L$2:$L$2339)</f>
        <v>22122</v>
      </c>
      <c r="M646" s="14">
        <f>_xlfn.XLOOKUP(A646,'Hospitalisation Details'!$A$2:$A$2339,'Hospitalisation Details'!$F$2:$F$2339)</f>
        <v>15230.32</v>
      </c>
      <c r="N646" s="1" t="str">
        <f>_xlfn.XLOOKUP(A646,'Hospitalisation Details'!$A$2:$A$2339,'Hospitalisation Details'!$G$2:$G$2339)</f>
        <v>tier - 2</v>
      </c>
      <c r="O646" s="1" t="str">
        <f>_xlfn.XLOOKUP(A646,'Hospitalisation Details'!$A$2:$A$2339,'Hospitalisation Details'!$H$2:$H$2339)</f>
        <v>tier - 2</v>
      </c>
      <c r="P646" s="1" t="str">
        <f>_xlfn.XLOOKUP(A646,'Hospitalisation Details'!$A$2:$A$2339,'Hospitalisation Details'!$I$2:$I$2339)</f>
        <v>R1024</v>
      </c>
      <c r="Q646" s="75">
        <f>_xlfn.XLOOKUP(A646,'Hospitalisation Details'!$A$2:$A$2339,'Hospitalisation Details'!$M$2:$M$2339)</f>
        <v>62</v>
      </c>
      <c r="R646" s="1" t="str">
        <f t="shared" si="21"/>
        <v>Senior</v>
      </c>
    </row>
    <row r="647" spans="1:18" ht="15.6" x14ac:dyDescent="0.3">
      <c r="A647" s="4" t="s">
        <v>646</v>
      </c>
      <c r="B647" s="1" t="str">
        <f>_xlfn.XLOOKUP(A647,'Customer Names'!$A$2:$A$2336,'Customer Names'!$D$2:$D$2336)</f>
        <v xml:space="preserve"> Jessica A</v>
      </c>
      <c r="C647" s="1">
        <f>_xlfn.XLOOKUP(A647,'Midical Examination'!$A$2:$A$2336,'Midical Examination'!$B$2:$B$2336)</f>
        <v>44.95</v>
      </c>
      <c r="D647" s="1">
        <f>_xlfn.XLOOKUP(A647,'Midical Examination'!$A$2:$A$2336,'Midical Examination'!$C$2:$C$2336)</f>
        <v>10.4</v>
      </c>
      <c r="E647" s="7" t="str">
        <f>_xlfn.XLOOKUP(A647,'Midical Examination'!$A$2:$A$2336,'Midical Examination'!$D$2:$D$2336)</f>
        <v>No</v>
      </c>
      <c r="F647" s="7" t="str">
        <f>_xlfn.XLOOKUP(A647,'Midical Examination'!$A$2:$A$2336,'Midical Examination'!$E$2:$E$2336)</f>
        <v>No</v>
      </c>
      <c r="G647" s="7" t="str">
        <f>_xlfn.XLOOKUP(A647,'Midical Examination'!$A$2:$A$2336,'Midical Examination'!$F$2:$F$2336)</f>
        <v>No</v>
      </c>
      <c r="H647" s="13">
        <f>_xlfn.XLOOKUP(A647,'Midical Examination'!$A$2:$A$2336,'Midical Examination'!$G$2:$G$2336)</f>
        <v>0</v>
      </c>
      <c r="I647" s="7" t="str">
        <f>_xlfn.XLOOKUP(A647,'Midical Examination'!$A$2:$A$2336,'Midical Examination'!$H$2:$H$2336)</f>
        <v>No</v>
      </c>
      <c r="J647" s="1" t="str">
        <f>_xlfn.XLOOKUP(A647,'Midical Examination'!$A$2:$A$2336,'Midical Examination'!$I$2:$I$2336)</f>
        <v>Obesity</v>
      </c>
      <c r="K647" s="1" t="str">
        <f t="shared" si="20"/>
        <v>Diabetic</v>
      </c>
      <c r="L647" s="12">
        <f>_xlfn.XLOOKUP(A647,'Hospitalisation Details'!$A$2:$A$2339,'Hospitalisation Details'!$L$2:$L$2339)</f>
        <v>28817</v>
      </c>
      <c r="M647" s="14">
        <f>_xlfn.XLOOKUP(A647,'Hospitalisation Details'!$A$2:$A$2339,'Hospitalisation Details'!$F$2:$F$2339)</f>
        <v>15207.92</v>
      </c>
      <c r="N647" s="1" t="str">
        <f>_xlfn.XLOOKUP(A647,'Hospitalisation Details'!$A$2:$A$2339,'Hospitalisation Details'!$G$2:$G$2339)</f>
        <v>tier - 2</v>
      </c>
      <c r="O647" s="1" t="str">
        <f>_xlfn.XLOOKUP(A647,'Hospitalisation Details'!$A$2:$A$2339,'Hospitalisation Details'!$H$2:$H$2339)</f>
        <v>tier - 1</v>
      </c>
      <c r="P647" s="1" t="str">
        <f>_xlfn.XLOOKUP(A647,'Hospitalisation Details'!$A$2:$A$2339,'Hospitalisation Details'!$I$2:$I$2339)</f>
        <v>R1012</v>
      </c>
      <c r="Q647" s="75">
        <f>_xlfn.XLOOKUP(A647,'Hospitalisation Details'!$A$2:$A$2339,'Hospitalisation Details'!$M$2:$M$2339)</f>
        <v>44</v>
      </c>
      <c r="R647" s="1" t="str">
        <f t="shared" si="21"/>
        <v>Middle Aged</v>
      </c>
    </row>
    <row r="648" spans="1:18" ht="15.6" x14ac:dyDescent="0.3">
      <c r="A648" s="4" t="s">
        <v>647</v>
      </c>
      <c r="B648" s="1" t="str">
        <f>_xlfn.XLOOKUP(A648,'Customer Names'!$A$2:$A$2336,'Customer Names'!$D$2:$D$2336)</f>
        <v xml:space="preserve"> Monica K</v>
      </c>
      <c r="C648" s="1">
        <f>_xlfn.XLOOKUP(A648,'Midical Examination'!$A$2:$A$2336,'Midical Examination'!$B$2:$B$2336)</f>
        <v>35.54</v>
      </c>
      <c r="D648" s="1">
        <f>_xlfn.XLOOKUP(A648,'Midical Examination'!$A$2:$A$2336,'Midical Examination'!$C$2:$C$2336)</f>
        <v>10.67</v>
      </c>
      <c r="E648" s="7" t="str">
        <f>_xlfn.XLOOKUP(A648,'Midical Examination'!$A$2:$A$2336,'Midical Examination'!$D$2:$D$2336)</f>
        <v>No</v>
      </c>
      <c r="F648" s="7" t="str">
        <f>_xlfn.XLOOKUP(A648,'Midical Examination'!$A$2:$A$2336,'Midical Examination'!$E$2:$E$2336)</f>
        <v>No</v>
      </c>
      <c r="G648" s="7" t="str">
        <f>_xlfn.XLOOKUP(A648,'Midical Examination'!$A$2:$A$2336,'Midical Examination'!$F$2:$F$2336)</f>
        <v>No</v>
      </c>
      <c r="H648" s="13">
        <f>_xlfn.XLOOKUP(A648,'Midical Examination'!$A$2:$A$2336,'Midical Examination'!$G$2:$G$2336)</f>
        <v>0</v>
      </c>
      <c r="I648" s="7" t="str">
        <f>_xlfn.XLOOKUP(A648,'Midical Examination'!$A$2:$A$2336,'Midical Examination'!$H$2:$H$2336)</f>
        <v>No</v>
      </c>
      <c r="J648" s="1" t="str">
        <f>_xlfn.XLOOKUP(A648,'Midical Examination'!$A$2:$A$2336,'Midical Examination'!$I$2:$I$2336)</f>
        <v>Obesity</v>
      </c>
      <c r="K648" s="1" t="str">
        <f t="shared" si="20"/>
        <v>Diabetic</v>
      </c>
      <c r="L648" s="12">
        <f>_xlfn.XLOOKUP(A648,'Hospitalisation Details'!$A$2:$A$2339,'Hospitalisation Details'!$L$2:$L$2339)</f>
        <v>22814</v>
      </c>
      <c r="M648" s="14">
        <f>_xlfn.XLOOKUP(A648,'Hospitalisation Details'!$A$2:$A$2339,'Hospitalisation Details'!$F$2:$F$2339)</f>
        <v>15174.81</v>
      </c>
      <c r="N648" s="1" t="str">
        <f>_xlfn.XLOOKUP(A648,'Hospitalisation Details'!$A$2:$A$2339,'Hospitalisation Details'!$G$2:$G$2339)</f>
        <v>tier - 2</v>
      </c>
      <c r="O648" s="1" t="str">
        <f>_xlfn.XLOOKUP(A648,'Hospitalisation Details'!$A$2:$A$2339,'Hospitalisation Details'!$H$2:$H$2339)</f>
        <v>tier - 1</v>
      </c>
      <c r="P648" s="1" t="str">
        <f>_xlfn.XLOOKUP(A648,'Hospitalisation Details'!$A$2:$A$2339,'Hospitalisation Details'!$I$2:$I$2339)</f>
        <v>R1012</v>
      </c>
      <c r="Q648" s="75">
        <f>_xlfn.XLOOKUP(A648,'Hospitalisation Details'!$A$2:$A$2339,'Hospitalisation Details'!$M$2:$M$2339)</f>
        <v>60</v>
      </c>
      <c r="R648" s="1" t="str">
        <f t="shared" si="21"/>
        <v>Senior</v>
      </c>
    </row>
    <row r="649" spans="1:18" ht="15.6" x14ac:dyDescent="0.3">
      <c r="A649" s="4" t="s">
        <v>648</v>
      </c>
      <c r="B649" s="1" t="str">
        <f>_xlfn.XLOOKUP(A649,'Customer Names'!$A$2:$A$2336,'Customer Names'!$D$2:$D$2336)</f>
        <v xml:space="preserve"> Kevin L</v>
      </c>
      <c r="C649" s="1">
        <f>_xlfn.XLOOKUP(A649,'Midical Examination'!$A$2:$A$2336,'Midical Examination'!$B$2:$B$2336)</f>
        <v>39.799999999999997</v>
      </c>
      <c r="D649" s="1">
        <f>_xlfn.XLOOKUP(A649,'Midical Examination'!$A$2:$A$2336,'Midical Examination'!$C$2:$C$2336)</f>
        <v>4.6500000000000004</v>
      </c>
      <c r="E649" s="7" t="str">
        <f>_xlfn.XLOOKUP(A649,'Midical Examination'!$A$2:$A$2336,'Midical Examination'!$D$2:$D$2336)</f>
        <v>yes</v>
      </c>
      <c r="F649" s="7" t="str">
        <f>_xlfn.XLOOKUP(A649,'Midical Examination'!$A$2:$A$2336,'Midical Examination'!$E$2:$E$2336)</f>
        <v>No</v>
      </c>
      <c r="G649" s="7" t="str">
        <f>_xlfn.XLOOKUP(A649,'Midical Examination'!$A$2:$A$2336,'Midical Examination'!$F$2:$F$2336)</f>
        <v>No</v>
      </c>
      <c r="H649" s="13">
        <f>_xlfn.XLOOKUP(A649,'Midical Examination'!$A$2:$A$2336,'Midical Examination'!$G$2:$G$2336)</f>
        <v>2</v>
      </c>
      <c r="I649" s="7" t="str">
        <f>_xlfn.XLOOKUP(A649,'Midical Examination'!$A$2:$A$2336,'Midical Examination'!$H$2:$H$2336)</f>
        <v>No</v>
      </c>
      <c r="J649" s="1" t="str">
        <f>_xlfn.XLOOKUP(A649,'Midical Examination'!$A$2:$A$2336,'Midical Examination'!$I$2:$I$2336)</f>
        <v>Obesity</v>
      </c>
      <c r="K649" s="1" t="str">
        <f t="shared" si="20"/>
        <v>Normal</v>
      </c>
      <c r="L649" s="12">
        <f>_xlfn.XLOOKUP(A649,'Hospitalisation Details'!$A$2:$A$2339,'Hospitalisation Details'!$L$2:$L$2339)</f>
        <v>21887</v>
      </c>
      <c r="M649" s="14">
        <f>_xlfn.XLOOKUP(A649,'Hospitalisation Details'!$A$2:$A$2339,'Hospitalisation Details'!$F$2:$F$2339)</f>
        <v>15170.07</v>
      </c>
      <c r="N649" s="1" t="str">
        <f>_xlfn.XLOOKUP(A649,'Hospitalisation Details'!$A$2:$A$2339,'Hospitalisation Details'!$G$2:$G$2339)</f>
        <v>tier - 2</v>
      </c>
      <c r="O649" s="1" t="str">
        <f>_xlfn.XLOOKUP(A649,'Hospitalisation Details'!$A$2:$A$2339,'Hospitalisation Details'!$H$2:$H$2339)</f>
        <v>tier - 3</v>
      </c>
      <c r="P649" s="1" t="str">
        <f>_xlfn.XLOOKUP(A649,'Hospitalisation Details'!$A$2:$A$2339,'Hospitalisation Details'!$I$2:$I$2339)</f>
        <v>R1011</v>
      </c>
      <c r="Q649" s="75">
        <f>_xlfn.XLOOKUP(A649,'Hospitalisation Details'!$A$2:$A$2339,'Hospitalisation Details'!$M$2:$M$2339)</f>
        <v>63</v>
      </c>
      <c r="R649" s="1" t="str">
        <f t="shared" si="21"/>
        <v>Senior</v>
      </c>
    </row>
    <row r="650" spans="1:18" ht="15.6" x14ac:dyDescent="0.3">
      <c r="A650" s="4" t="s">
        <v>649</v>
      </c>
      <c r="B650" s="1" t="str">
        <f>_xlfn.XLOOKUP(A650,'Customer Names'!$A$2:$A$2336,'Customer Names'!$D$2:$D$2336)</f>
        <v xml:space="preserve"> Gregory</v>
      </c>
      <c r="C650" s="1">
        <f>_xlfn.XLOOKUP(A650,'Midical Examination'!$A$2:$A$2336,'Midical Examination'!$B$2:$B$2336)</f>
        <v>33.659999999999997</v>
      </c>
      <c r="D650" s="1">
        <f>_xlfn.XLOOKUP(A650,'Midical Examination'!$A$2:$A$2336,'Midical Examination'!$C$2:$C$2336)</f>
        <v>5.65</v>
      </c>
      <c r="E650" s="7" t="str">
        <f>_xlfn.XLOOKUP(A650,'Midical Examination'!$A$2:$A$2336,'Midical Examination'!$D$2:$D$2336)</f>
        <v>yes</v>
      </c>
      <c r="F650" s="7" t="str">
        <f>_xlfn.XLOOKUP(A650,'Midical Examination'!$A$2:$A$2336,'Midical Examination'!$E$2:$E$2336)</f>
        <v>No</v>
      </c>
      <c r="G650" s="7" t="str">
        <f>_xlfn.XLOOKUP(A650,'Midical Examination'!$A$2:$A$2336,'Midical Examination'!$F$2:$F$2336)</f>
        <v>No</v>
      </c>
      <c r="H650" s="13">
        <f>_xlfn.XLOOKUP(A650,'Midical Examination'!$A$2:$A$2336,'Midical Examination'!$G$2:$G$2336)</f>
        <v>2</v>
      </c>
      <c r="I650" s="7" t="str">
        <f>_xlfn.XLOOKUP(A650,'Midical Examination'!$A$2:$A$2336,'Midical Examination'!$H$2:$H$2336)</f>
        <v>No</v>
      </c>
      <c r="J650" s="1" t="str">
        <f>_xlfn.XLOOKUP(A650,'Midical Examination'!$A$2:$A$2336,'Midical Examination'!$I$2:$I$2336)</f>
        <v>Obesity</v>
      </c>
      <c r="K650" s="1" t="str">
        <f t="shared" si="20"/>
        <v>Normal</v>
      </c>
      <c r="L650" s="12">
        <f>_xlfn.XLOOKUP(A650,'Hospitalisation Details'!$A$2:$A$2339,'Hospitalisation Details'!$L$2:$L$2339)</f>
        <v>21705</v>
      </c>
      <c r="M650" s="14">
        <f>_xlfn.XLOOKUP(A650,'Hospitalisation Details'!$A$2:$A$2339,'Hospitalisation Details'!$F$2:$F$2339)</f>
        <v>15161.53</v>
      </c>
      <c r="N650" s="1" t="str">
        <f>_xlfn.XLOOKUP(A650,'Hospitalisation Details'!$A$2:$A$2339,'Hospitalisation Details'!$G$2:$G$2339)</f>
        <v>tier - 2</v>
      </c>
      <c r="O650" s="1" t="str">
        <f>_xlfn.XLOOKUP(A650,'Hospitalisation Details'!$A$2:$A$2339,'Hospitalisation Details'!$H$2:$H$2339)</f>
        <v>tier - 1</v>
      </c>
      <c r="P650" s="1" t="str">
        <f>_xlfn.XLOOKUP(A650,'Hospitalisation Details'!$A$2:$A$2339,'Hospitalisation Details'!$I$2:$I$2339)</f>
        <v>R1013</v>
      </c>
      <c r="Q650" s="75">
        <f>_xlfn.XLOOKUP(A650,'Hospitalisation Details'!$A$2:$A$2339,'Hospitalisation Details'!$M$2:$M$2339)</f>
        <v>64</v>
      </c>
      <c r="R650" s="1" t="str">
        <f t="shared" si="21"/>
        <v>Senior</v>
      </c>
    </row>
    <row r="651" spans="1:18" ht="15.6" x14ac:dyDescent="0.3">
      <c r="A651" s="4" t="s">
        <v>650</v>
      </c>
      <c r="B651" s="1" t="str">
        <f>_xlfn.XLOOKUP(A651,'Customer Names'!$A$2:$A$2336,'Customer Names'!$D$2:$D$2336)</f>
        <v xml:space="preserve"> Della</v>
      </c>
      <c r="C651" s="1">
        <f>_xlfn.XLOOKUP(A651,'Midical Examination'!$A$2:$A$2336,'Midical Examination'!$B$2:$B$2336)</f>
        <v>35.5</v>
      </c>
      <c r="D651" s="1">
        <f>_xlfn.XLOOKUP(A651,'Midical Examination'!$A$2:$A$2336,'Midical Examination'!$C$2:$C$2336)</f>
        <v>11.97</v>
      </c>
      <c r="E651" s="7" t="str">
        <f>_xlfn.XLOOKUP(A651,'Midical Examination'!$A$2:$A$2336,'Midical Examination'!$D$2:$D$2336)</f>
        <v>No</v>
      </c>
      <c r="F651" s="7" t="str">
        <f>_xlfn.XLOOKUP(A651,'Midical Examination'!$A$2:$A$2336,'Midical Examination'!$E$2:$E$2336)</f>
        <v>No</v>
      </c>
      <c r="G651" s="7" t="str">
        <f>_xlfn.XLOOKUP(A651,'Midical Examination'!$A$2:$A$2336,'Midical Examination'!$F$2:$F$2336)</f>
        <v>No</v>
      </c>
      <c r="H651" s="13">
        <f>_xlfn.XLOOKUP(A651,'Midical Examination'!$A$2:$A$2336,'Midical Examination'!$G$2:$G$2336)</f>
        <v>0</v>
      </c>
      <c r="I651" s="7" t="str">
        <f>_xlfn.XLOOKUP(A651,'Midical Examination'!$A$2:$A$2336,'Midical Examination'!$H$2:$H$2336)</f>
        <v>No</v>
      </c>
      <c r="J651" s="1" t="str">
        <f>_xlfn.XLOOKUP(A651,'Midical Examination'!$A$2:$A$2336,'Midical Examination'!$I$2:$I$2336)</f>
        <v>Obesity</v>
      </c>
      <c r="K651" s="1" t="str">
        <f t="shared" si="20"/>
        <v>Diabetic</v>
      </c>
      <c r="L651" s="12">
        <f>_xlfn.XLOOKUP(A651,'Hospitalisation Details'!$A$2:$A$2339,'Hospitalisation Details'!$L$2:$L$2339)</f>
        <v>22944</v>
      </c>
      <c r="M651" s="14">
        <f>_xlfn.XLOOKUP(A651,'Hospitalisation Details'!$A$2:$A$2339,'Hospitalisation Details'!$F$2:$F$2339)</f>
        <v>15161.25</v>
      </c>
      <c r="N651" s="1" t="str">
        <f>_xlfn.XLOOKUP(A651,'Hospitalisation Details'!$A$2:$A$2339,'Hospitalisation Details'!$G$2:$G$2339)</f>
        <v>tier - 2</v>
      </c>
      <c r="O651" s="1" t="str">
        <f>_xlfn.XLOOKUP(A651,'Hospitalisation Details'!$A$2:$A$2339,'Hospitalisation Details'!$H$2:$H$2339)</f>
        <v>tier - 2</v>
      </c>
      <c r="P651" s="1" t="str">
        <f>_xlfn.XLOOKUP(A651,'Hospitalisation Details'!$A$2:$A$2339,'Hospitalisation Details'!$I$2:$I$2339)</f>
        <v>R1012</v>
      </c>
      <c r="Q651" s="75">
        <f>_xlfn.XLOOKUP(A651,'Hospitalisation Details'!$A$2:$A$2339,'Hospitalisation Details'!$M$2:$M$2339)</f>
        <v>60</v>
      </c>
      <c r="R651" s="1" t="str">
        <f t="shared" si="21"/>
        <v>Senior</v>
      </c>
    </row>
    <row r="652" spans="1:18" ht="15.6" x14ac:dyDescent="0.3">
      <c r="A652" s="4" t="s">
        <v>651</v>
      </c>
      <c r="B652" s="1" t="str">
        <f>_xlfn.XLOOKUP(A652,'Customer Names'!$A$2:$A$2336,'Customer Names'!$D$2:$D$2336)</f>
        <v xml:space="preserve"> David</v>
      </c>
      <c r="C652" s="1">
        <f>_xlfn.XLOOKUP(A652,'Midical Examination'!$A$2:$A$2336,'Midical Examination'!$B$2:$B$2336)</f>
        <v>41.63</v>
      </c>
      <c r="D652" s="1">
        <f>_xlfn.XLOOKUP(A652,'Midical Examination'!$A$2:$A$2336,'Midical Examination'!$C$2:$C$2336)</f>
        <v>6.71</v>
      </c>
      <c r="E652" s="7" t="str">
        <f>_xlfn.XLOOKUP(A652,'Midical Examination'!$A$2:$A$2336,'Midical Examination'!$D$2:$D$2336)</f>
        <v>No</v>
      </c>
      <c r="F652" s="7" t="str">
        <f>_xlfn.XLOOKUP(A652,'Midical Examination'!$A$2:$A$2336,'Midical Examination'!$E$2:$E$2336)</f>
        <v>No</v>
      </c>
      <c r="G652" s="7" t="str">
        <f>_xlfn.XLOOKUP(A652,'Midical Examination'!$A$2:$A$2336,'Midical Examination'!$F$2:$F$2336)</f>
        <v>No</v>
      </c>
      <c r="H652" s="13">
        <f>_xlfn.XLOOKUP(A652,'Midical Examination'!$A$2:$A$2336,'Midical Examination'!$G$2:$G$2336)</f>
        <v>0</v>
      </c>
      <c r="I652" s="7" t="str">
        <f>_xlfn.XLOOKUP(A652,'Midical Examination'!$A$2:$A$2336,'Midical Examination'!$H$2:$H$2336)</f>
        <v>No</v>
      </c>
      <c r="J652" s="1" t="str">
        <f>_xlfn.XLOOKUP(A652,'Midical Examination'!$A$2:$A$2336,'Midical Examination'!$I$2:$I$2336)</f>
        <v>Obesity</v>
      </c>
      <c r="K652" s="1" t="str">
        <f t="shared" si="20"/>
        <v>Diabetic</v>
      </c>
      <c r="L652" s="12">
        <f>_xlfn.XLOOKUP(A652,'Hospitalisation Details'!$A$2:$A$2339,'Hospitalisation Details'!$L$2:$L$2339)</f>
        <v>26262</v>
      </c>
      <c r="M652" s="14">
        <f>_xlfn.XLOOKUP(A652,'Hospitalisation Details'!$A$2:$A$2339,'Hospitalisation Details'!$F$2:$F$2339)</f>
        <v>15150.44</v>
      </c>
      <c r="N652" s="1" t="str">
        <f>_xlfn.XLOOKUP(A652,'Hospitalisation Details'!$A$2:$A$2339,'Hospitalisation Details'!$G$2:$G$2339)</f>
        <v>tier - 2</v>
      </c>
      <c r="O652" s="1" t="str">
        <f>_xlfn.XLOOKUP(A652,'Hospitalisation Details'!$A$2:$A$2339,'Hospitalisation Details'!$H$2:$H$2339)</f>
        <v>tier - 1</v>
      </c>
      <c r="P652" s="1" t="str">
        <f>_xlfn.XLOOKUP(A652,'Hospitalisation Details'!$A$2:$A$2339,'Hospitalisation Details'!$I$2:$I$2339)</f>
        <v>R1023</v>
      </c>
      <c r="Q652" s="75">
        <f>_xlfn.XLOOKUP(A652,'Hospitalisation Details'!$A$2:$A$2339,'Hospitalisation Details'!$M$2:$M$2339)</f>
        <v>51</v>
      </c>
      <c r="R652" s="1" t="str">
        <f t="shared" si="21"/>
        <v>Middle Aged</v>
      </c>
    </row>
    <row r="653" spans="1:18" ht="15.6" x14ac:dyDescent="0.3">
      <c r="A653" s="4" t="s">
        <v>652</v>
      </c>
      <c r="B653" s="1" t="str">
        <f>_xlfn.XLOOKUP(A653,'Customer Names'!$A$2:$A$2336,'Customer Names'!$D$2:$D$2336)</f>
        <v xml:space="preserve"> Victoria</v>
      </c>
      <c r="C653" s="1">
        <f>_xlfn.XLOOKUP(A653,'Midical Examination'!$A$2:$A$2336,'Midical Examination'!$B$2:$B$2336)</f>
        <v>46.49</v>
      </c>
      <c r="D653" s="1">
        <f>_xlfn.XLOOKUP(A653,'Midical Examination'!$A$2:$A$2336,'Midical Examination'!$C$2:$C$2336)</f>
        <v>11.92</v>
      </c>
      <c r="E653" s="7" t="str">
        <f>_xlfn.XLOOKUP(A653,'Midical Examination'!$A$2:$A$2336,'Midical Examination'!$D$2:$D$2336)</f>
        <v>No</v>
      </c>
      <c r="F653" s="7" t="str">
        <f>_xlfn.XLOOKUP(A653,'Midical Examination'!$A$2:$A$2336,'Midical Examination'!$E$2:$E$2336)</f>
        <v>No</v>
      </c>
      <c r="G653" s="7" t="str">
        <f>_xlfn.XLOOKUP(A653,'Midical Examination'!$A$2:$A$2336,'Midical Examination'!$F$2:$F$2336)</f>
        <v>No</v>
      </c>
      <c r="H653" s="13">
        <f>_xlfn.XLOOKUP(A653,'Midical Examination'!$A$2:$A$2336,'Midical Examination'!$G$2:$G$2336)</f>
        <v>0</v>
      </c>
      <c r="I653" s="7" t="str">
        <f>_xlfn.XLOOKUP(A653,'Midical Examination'!$A$2:$A$2336,'Midical Examination'!$H$2:$H$2336)</f>
        <v>No</v>
      </c>
      <c r="J653" s="1" t="str">
        <f>_xlfn.XLOOKUP(A653,'Midical Examination'!$A$2:$A$2336,'Midical Examination'!$I$2:$I$2336)</f>
        <v>Obesity</v>
      </c>
      <c r="K653" s="1" t="str">
        <f t="shared" si="20"/>
        <v>Diabetic</v>
      </c>
      <c r="L653" s="12">
        <f>_xlfn.XLOOKUP(A653,'Hospitalisation Details'!$A$2:$A$2339,'Hospitalisation Details'!$L$2:$L$2339)</f>
        <v>28738</v>
      </c>
      <c r="M653" s="14">
        <f>_xlfn.XLOOKUP(A653,'Hospitalisation Details'!$A$2:$A$2339,'Hospitalisation Details'!$F$2:$F$2339)</f>
        <v>15123.19</v>
      </c>
      <c r="N653" s="1" t="str">
        <f>_xlfn.XLOOKUP(A653,'Hospitalisation Details'!$A$2:$A$2339,'Hospitalisation Details'!$G$2:$G$2339)</f>
        <v>tier - 2</v>
      </c>
      <c r="O653" s="1" t="str">
        <f>_xlfn.XLOOKUP(A653,'Hospitalisation Details'!$A$2:$A$2339,'Hospitalisation Details'!$H$2:$H$2339)</f>
        <v>tier - 1</v>
      </c>
      <c r="P653" s="1" t="str">
        <f>_xlfn.XLOOKUP(A653,'Hospitalisation Details'!$A$2:$A$2339,'Hospitalisation Details'!$I$2:$I$2339)</f>
        <v>R1011</v>
      </c>
      <c r="Q653" s="75">
        <f>_xlfn.XLOOKUP(A653,'Hospitalisation Details'!$A$2:$A$2339,'Hospitalisation Details'!$M$2:$M$2339)</f>
        <v>44</v>
      </c>
      <c r="R653" s="1" t="str">
        <f t="shared" si="21"/>
        <v>Middle Aged</v>
      </c>
    </row>
    <row r="654" spans="1:18" ht="15.6" x14ac:dyDescent="0.3">
      <c r="A654" s="4" t="s">
        <v>653</v>
      </c>
      <c r="B654" s="1" t="str">
        <f>_xlfn.XLOOKUP(A654,'Customer Names'!$A$2:$A$2336,'Customer Names'!$D$2:$D$2336)</f>
        <v xml:space="preserve"> Tasos</v>
      </c>
      <c r="C654" s="1">
        <f>_xlfn.XLOOKUP(A654,'Midical Examination'!$A$2:$A$2336,'Midical Examination'!$B$2:$B$2336)</f>
        <v>43.29</v>
      </c>
      <c r="D654" s="1">
        <f>_xlfn.XLOOKUP(A654,'Midical Examination'!$A$2:$A$2336,'Midical Examination'!$C$2:$C$2336)</f>
        <v>5.35</v>
      </c>
      <c r="E654" s="7" t="str">
        <f>_xlfn.XLOOKUP(A654,'Midical Examination'!$A$2:$A$2336,'Midical Examination'!$D$2:$D$2336)</f>
        <v>No</v>
      </c>
      <c r="F654" s="7" t="str">
        <f>_xlfn.XLOOKUP(A654,'Midical Examination'!$A$2:$A$2336,'Midical Examination'!$E$2:$E$2336)</f>
        <v>No</v>
      </c>
      <c r="G654" s="7" t="str">
        <f>_xlfn.XLOOKUP(A654,'Midical Examination'!$A$2:$A$2336,'Midical Examination'!$F$2:$F$2336)</f>
        <v>No</v>
      </c>
      <c r="H654" s="13">
        <f>_xlfn.XLOOKUP(A654,'Midical Examination'!$A$2:$A$2336,'Midical Examination'!$G$2:$G$2336)</f>
        <v>2</v>
      </c>
      <c r="I654" s="7" t="str">
        <f>_xlfn.XLOOKUP(A654,'Midical Examination'!$A$2:$A$2336,'Midical Examination'!$H$2:$H$2336)</f>
        <v>No</v>
      </c>
      <c r="J654" s="1" t="str">
        <f>_xlfn.XLOOKUP(A654,'Midical Examination'!$A$2:$A$2336,'Midical Examination'!$I$2:$I$2336)</f>
        <v>Obesity</v>
      </c>
      <c r="K654" s="1" t="str">
        <f t="shared" si="20"/>
        <v>Normal</v>
      </c>
      <c r="L654" s="12">
        <f>_xlfn.XLOOKUP(A654,'Hospitalisation Details'!$A$2:$A$2339,'Hospitalisation Details'!$L$2:$L$2339)</f>
        <v>26610</v>
      </c>
      <c r="M654" s="14">
        <f>_xlfn.XLOOKUP(A654,'Hospitalisation Details'!$A$2:$A$2339,'Hospitalisation Details'!$F$2:$F$2339)</f>
        <v>15103.69</v>
      </c>
      <c r="N654" s="1" t="str">
        <f>_xlfn.XLOOKUP(A654,'Hospitalisation Details'!$A$2:$A$2339,'Hospitalisation Details'!$G$2:$G$2339)</f>
        <v>tier - 2</v>
      </c>
      <c r="O654" s="1" t="str">
        <f>_xlfn.XLOOKUP(A654,'Hospitalisation Details'!$A$2:$A$2339,'Hospitalisation Details'!$H$2:$H$2339)</f>
        <v>tier - 1</v>
      </c>
      <c r="P654" s="1" t="str">
        <f>_xlfn.XLOOKUP(A654,'Hospitalisation Details'!$A$2:$A$2339,'Hospitalisation Details'!$I$2:$I$2339)</f>
        <v>R1012</v>
      </c>
      <c r="Q654" s="75">
        <f>_xlfn.XLOOKUP(A654,'Hospitalisation Details'!$A$2:$A$2339,'Hospitalisation Details'!$M$2:$M$2339)</f>
        <v>50</v>
      </c>
      <c r="R654" s="1" t="str">
        <f t="shared" si="21"/>
        <v>Middle Aged</v>
      </c>
    </row>
    <row r="655" spans="1:18" ht="15.6" x14ac:dyDescent="0.3">
      <c r="A655" s="4" t="s">
        <v>654</v>
      </c>
      <c r="B655" s="1" t="str">
        <f>_xlfn.XLOOKUP(A655,'Customer Names'!$A$2:$A$2336,'Customer Names'!$D$2:$D$2336)</f>
        <v xml:space="preserve"> Thomas</v>
      </c>
      <c r="C655" s="1">
        <f>_xlfn.XLOOKUP(A655,'Midical Examination'!$A$2:$A$2336,'Midical Examination'!$B$2:$B$2336)</f>
        <v>43.08</v>
      </c>
      <c r="D655" s="1">
        <f>_xlfn.XLOOKUP(A655,'Midical Examination'!$A$2:$A$2336,'Midical Examination'!$C$2:$C$2336)</f>
        <v>8.9600000000000009</v>
      </c>
      <c r="E655" s="7" t="str">
        <f>_xlfn.XLOOKUP(A655,'Midical Examination'!$A$2:$A$2336,'Midical Examination'!$D$2:$D$2336)</f>
        <v>yes</v>
      </c>
      <c r="F655" s="7" t="str">
        <f>_xlfn.XLOOKUP(A655,'Midical Examination'!$A$2:$A$2336,'Midical Examination'!$E$2:$E$2336)</f>
        <v>No</v>
      </c>
      <c r="G655" s="7" t="str">
        <f>_xlfn.XLOOKUP(A655,'Midical Examination'!$A$2:$A$2336,'Midical Examination'!$F$2:$F$2336)</f>
        <v>No</v>
      </c>
      <c r="H655" s="13">
        <f>_xlfn.XLOOKUP(A655,'Midical Examination'!$A$2:$A$2336,'Midical Examination'!$G$2:$G$2336)</f>
        <v>1</v>
      </c>
      <c r="I655" s="7" t="str">
        <f>_xlfn.XLOOKUP(A655,'Midical Examination'!$A$2:$A$2336,'Midical Examination'!$H$2:$H$2336)</f>
        <v>No</v>
      </c>
      <c r="J655" s="1" t="str">
        <f>_xlfn.XLOOKUP(A655,'Midical Examination'!$A$2:$A$2336,'Midical Examination'!$I$2:$I$2336)</f>
        <v>Obesity</v>
      </c>
      <c r="K655" s="1" t="str">
        <f t="shared" si="20"/>
        <v>Diabetic</v>
      </c>
      <c r="L655" s="12">
        <f>_xlfn.XLOOKUP(A655,'Hospitalisation Details'!$A$2:$A$2339,'Hospitalisation Details'!$L$2:$L$2339)</f>
        <v>27693</v>
      </c>
      <c r="M655" s="14">
        <f>_xlfn.XLOOKUP(A655,'Hospitalisation Details'!$A$2:$A$2339,'Hospitalisation Details'!$F$2:$F$2339)</f>
        <v>15090.35</v>
      </c>
      <c r="N655" s="1" t="str">
        <f>_xlfn.XLOOKUP(A655,'Hospitalisation Details'!$A$2:$A$2339,'Hospitalisation Details'!$G$2:$G$2339)</f>
        <v>tier - 2</v>
      </c>
      <c r="O655" s="1" t="str">
        <f>_xlfn.XLOOKUP(A655,'Hospitalisation Details'!$A$2:$A$2339,'Hospitalisation Details'!$H$2:$H$2339)</f>
        <v>tier - 1</v>
      </c>
      <c r="P655" s="1" t="str">
        <f>_xlfn.XLOOKUP(A655,'Hospitalisation Details'!$A$2:$A$2339,'Hospitalisation Details'!$I$2:$I$2339)</f>
        <v>R1023</v>
      </c>
      <c r="Q655" s="75">
        <f>_xlfn.XLOOKUP(A655,'Hospitalisation Details'!$A$2:$A$2339,'Hospitalisation Details'!$M$2:$M$2339)</f>
        <v>47</v>
      </c>
      <c r="R655" s="1" t="str">
        <f t="shared" si="21"/>
        <v>Middle Aged</v>
      </c>
    </row>
    <row r="656" spans="1:18" ht="15.6" x14ac:dyDescent="0.3">
      <c r="A656" s="4" t="s">
        <v>655</v>
      </c>
      <c r="B656" s="1" t="str">
        <f>_xlfn.XLOOKUP(A656,'Customer Names'!$A$2:$A$2336,'Customer Names'!$D$2:$D$2336)</f>
        <v xml:space="preserve"> Lukasz</v>
      </c>
      <c r="C656" s="1">
        <f>_xlfn.XLOOKUP(A656,'Midical Examination'!$A$2:$A$2336,'Midical Examination'!$B$2:$B$2336)</f>
        <v>39.07</v>
      </c>
      <c r="D656" s="1">
        <f>_xlfn.XLOOKUP(A656,'Midical Examination'!$A$2:$A$2336,'Midical Examination'!$C$2:$C$2336)</f>
        <v>11.93</v>
      </c>
      <c r="E656" s="7" t="str">
        <f>_xlfn.XLOOKUP(A656,'Midical Examination'!$A$2:$A$2336,'Midical Examination'!$D$2:$D$2336)</f>
        <v>No</v>
      </c>
      <c r="F656" s="7" t="str">
        <f>_xlfn.XLOOKUP(A656,'Midical Examination'!$A$2:$A$2336,'Midical Examination'!$E$2:$E$2336)</f>
        <v>No</v>
      </c>
      <c r="G656" s="7" t="str">
        <f>_xlfn.XLOOKUP(A656,'Midical Examination'!$A$2:$A$2336,'Midical Examination'!$F$2:$F$2336)</f>
        <v>No</v>
      </c>
      <c r="H656" s="13">
        <f>_xlfn.XLOOKUP(A656,'Midical Examination'!$A$2:$A$2336,'Midical Examination'!$G$2:$G$2336)</f>
        <v>0</v>
      </c>
      <c r="I656" s="7" t="str">
        <f>_xlfn.XLOOKUP(A656,'Midical Examination'!$A$2:$A$2336,'Midical Examination'!$H$2:$H$2336)</f>
        <v>No</v>
      </c>
      <c r="J656" s="1" t="str">
        <f>_xlfn.XLOOKUP(A656,'Midical Examination'!$A$2:$A$2336,'Midical Examination'!$I$2:$I$2336)</f>
        <v>Obesity</v>
      </c>
      <c r="K656" s="1" t="str">
        <f t="shared" si="20"/>
        <v>Diabetic</v>
      </c>
      <c r="L656" s="12">
        <f>_xlfn.XLOOKUP(A656,'Hospitalisation Details'!$A$2:$A$2339,'Hospitalisation Details'!$L$2:$L$2339)</f>
        <v>25001</v>
      </c>
      <c r="M656" s="14">
        <f>_xlfn.XLOOKUP(A656,'Hospitalisation Details'!$A$2:$A$2339,'Hospitalisation Details'!$F$2:$F$2339)</f>
        <v>15052.68</v>
      </c>
      <c r="N656" s="1" t="str">
        <f>_xlfn.XLOOKUP(A656,'Hospitalisation Details'!$A$2:$A$2339,'Hospitalisation Details'!$G$2:$G$2339)</f>
        <v>tier - 2</v>
      </c>
      <c r="O656" s="1" t="str">
        <f>_xlfn.XLOOKUP(A656,'Hospitalisation Details'!$A$2:$A$2339,'Hospitalisation Details'!$H$2:$H$2339)</f>
        <v>tier - 2</v>
      </c>
      <c r="P656" s="1" t="str">
        <f>_xlfn.XLOOKUP(A656,'Hospitalisation Details'!$A$2:$A$2339,'Hospitalisation Details'!$I$2:$I$2339)</f>
        <v>R1022</v>
      </c>
      <c r="Q656" s="75">
        <f>_xlfn.XLOOKUP(A656,'Hospitalisation Details'!$A$2:$A$2339,'Hospitalisation Details'!$M$2:$M$2339)</f>
        <v>54</v>
      </c>
      <c r="R656" s="1" t="str">
        <f t="shared" si="21"/>
        <v>Middle Aged</v>
      </c>
    </row>
    <row r="657" spans="1:18" ht="15.6" x14ac:dyDescent="0.3">
      <c r="A657" s="4" t="s">
        <v>656</v>
      </c>
      <c r="B657" s="1" t="str">
        <f>_xlfn.XLOOKUP(A657,'Customer Names'!$A$2:$A$2336,'Customer Names'!$D$2:$D$2336)</f>
        <v xml:space="preserve"> Matthew A</v>
      </c>
      <c r="C657" s="1">
        <f>_xlfn.XLOOKUP(A657,'Midical Examination'!$A$2:$A$2336,'Midical Examination'!$B$2:$B$2336)</f>
        <v>41.3</v>
      </c>
      <c r="D657" s="1">
        <f>_xlfn.XLOOKUP(A657,'Midical Examination'!$A$2:$A$2336,'Midical Examination'!$C$2:$C$2336)</f>
        <v>9.59</v>
      </c>
      <c r="E657" s="7" t="str">
        <f>_xlfn.XLOOKUP(A657,'Midical Examination'!$A$2:$A$2336,'Midical Examination'!$D$2:$D$2336)</f>
        <v>No</v>
      </c>
      <c r="F657" s="7" t="str">
        <f>_xlfn.XLOOKUP(A657,'Midical Examination'!$A$2:$A$2336,'Midical Examination'!$E$2:$E$2336)</f>
        <v>No</v>
      </c>
      <c r="G657" s="7" t="str">
        <f>_xlfn.XLOOKUP(A657,'Midical Examination'!$A$2:$A$2336,'Midical Examination'!$F$2:$F$2336)</f>
        <v>No</v>
      </c>
      <c r="H657" s="13">
        <f>_xlfn.XLOOKUP(A657,'Midical Examination'!$A$2:$A$2336,'Midical Examination'!$G$2:$G$2336)</f>
        <v>0</v>
      </c>
      <c r="I657" s="7" t="str">
        <f>_xlfn.XLOOKUP(A657,'Midical Examination'!$A$2:$A$2336,'Midical Examination'!$H$2:$H$2336)</f>
        <v>No</v>
      </c>
      <c r="J657" s="1" t="str">
        <f>_xlfn.XLOOKUP(A657,'Midical Examination'!$A$2:$A$2336,'Midical Examination'!$I$2:$I$2336)</f>
        <v>Obesity</v>
      </c>
      <c r="K657" s="1" t="str">
        <f t="shared" si="20"/>
        <v>Diabetic</v>
      </c>
      <c r="L657" s="12">
        <f>_xlfn.XLOOKUP(A657,'Hospitalisation Details'!$A$2:$A$2339,'Hospitalisation Details'!$L$2:$L$2339)</f>
        <v>26160</v>
      </c>
      <c r="M657" s="14">
        <f>_xlfn.XLOOKUP(A657,'Hospitalisation Details'!$A$2:$A$2339,'Hospitalisation Details'!$F$2:$F$2339)</f>
        <v>15038.51</v>
      </c>
      <c r="N657" s="1" t="str">
        <f>_xlfn.XLOOKUP(A657,'Hospitalisation Details'!$A$2:$A$2339,'Hospitalisation Details'!$G$2:$G$2339)</f>
        <v>tier - 2</v>
      </c>
      <c r="O657" s="1" t="str">
        <f>_xlfn.XLOOKUP(A657,'Hospitalisation Details'!$A$2:$A$2339,'Hospitalisation Details'!$H$2:$H$2339)</f>
        <v>tier - 3</v>
      </c>
      <c r="P657" s="1" t="str">
        <f>_xlfn.XLOOKUP(A657,'Hospitalisation Details'!$A$2:$A$2339,'Hospitalisation Details'!$I$2:$I$2339)</f>
        <v>R1023</v>
      </c>
      <c r="Q657" s="75">
        <f>_xlfn.XLOOKUP(A657,'Hospitalisation Details'!$A$2:$A$2339,'Hospitalisation Details'!$M$2:$M$2339)</f>
        <v>51</v>
      </c>
      <c r="R657" s="1" t="str">
        <f t="shared" si="21"/>
        <v>Middle Aged</v>
      </c>
    </row>
    <row r="658" spans="1:18" ht="15.6" x14ac:dyDescent="0.3">
      <c r="A658" s="4" t="s">
        <v>657</v>
      </c>
      <c r="B658" s="1" t="str">
        <f>_xlfn.XLOOKUP(A658,'Customer Names'!$A$2:$A$2336,'Customer Names'!$D$2:$D$2336)</f>
        <v xml:space="preserve"> Meta</v>
      </c>
      <c r="C658" s="1">
        <f>_xlfn.XLOOKUP(A658,'Midical Examination'!$A$2:$A$2336,'Midical Examination'!$B$2:$B$2336)</f>
        <v>42.95</v>
      </c>
      <c r="D658" s="1">
        <f>_xlfn.XLOOKUP(A658,'Midical Examination'!$A$2:$A$2336,'Midical Examination'!$C$2:$C$2336)</f>
        <v>11.88</v>
      </c>
      <c r="E658" s="7" t="str">
        <f>_xlfn.XLOOKUP(A658,'Midical Examination'!$A$2:$A$2336,'Midical Examination'!$D$2:$D$2336)</f>
        <v>yes</v>
      </c>
      <c r="F658" s="7" t="str">
        <f>_xlfn.XLOOKUP(A658,'Midical Examination'!$A$2:$A$2336,'Midical Examination'!$E$2:$E$2336)</f>
        <v>No</v>
      </c>
      <c r="G658" s="7" t="str">
        <f>_xlfn.XLOOKUP(A658,'Midical Examination'!$A$2:$A$2336,'Midical Examination'!$F$2:$F$2336)</f>
        <v>No</v>
      </c>
      <c r="H658" s="13">
        <f>_xlfn.XLOOKUP(A658,'Midical Examination'!$A$2:$A$2336,'Midical Examination'!$G$2:$G$2336)</f>
        <v>2</v>
      </c>
      <c r="I658" s="7" t="str">
        <f>_xlfn.XLOOKUP(A658,'Midical Examination'!$A$2:$A$2336,'Midical Examination'!$H$2:$H$2336)</f>
        <v>No</v>
      </c>
      <c r="J658" s="1" t="str">
        <f>_xlfn.XLOOKUP(A658,'Midical Examination'!$A$2:$A$2336,'Midical Examination'!$I$2:$I$2336)</f>
        <v>Obesity</v>
      </c>
      <c r="K658" s="1" t="str">
        <f t="shared" si="20"/>
        <v>Diabetic</v>
      </c>
      <c r="L658" s="12">
        <f>_xlfn.XLOOKUP(A658,'Hospitalisation Details'!$A$2:$A$2339,'Hospitalisation Details'!$L$2:$L$2339)</f>
        <v>25822</v>
      </c>
      <c r="M658" s="14">
        <f>_xlfn.XLOOKUP(A658,'Hospitalisation Details'!$A$2:$A$2339,'Hospitalisation Details'!$F$2:$F$2339)</f>
        <v>15026.3</v>
      </c>
      <c r="N658" s="1" t="str">
        <f>_xlfn.XLOOKUP(A658,'Hospitalisation Details'!$A$2:$A$2339,'Hospitalisation Details'!$G$2:$G$2339)</f>
        <v>tier - 2</v>
      </c>
      <c r="O658" s="1" t="str">
        <f>_xlfn.XLOOKUP(A658,'Hospitalisation Details'!$A$2:$A$2339,'Hospitalisation Details'!$H$2:$H$2339)</f>
        <v>tier - 3</v>
      </c>
      <c r="P658" s="1" t="str">
        <f>_xlfn.XLOOKUP(A658,'Hospitalisation Details'!$A$2:$A$2339,'Hospitalisation Details'!$I$2:$I$2339)</f>
        <v>R1011</v>
      </c>
      <c r="Q658" s="75">
        <f>_xlfn.XLOOKUP(A658,'Hospitalisation Details'!$A$2:$A$2339,'Hospitalisation Details'!$M$2:$M$2339)</f>
        <v>52</v>
      </c>
      <c r="R658" s="1" t="str">
        <f t="shared" si="21"/>
        <v>Middle Aged</v>
      </c>
    </row>
    <row r="659" spans="1:18" ht="15.6" x14ac:dyDescent="0.3">
      <c r="A659" s="4" t="s">
        <v>658</v>
      </c>
      <c r="B659" s="1" t="str">
        <f>_xlfn.XLOOKUP(A659,'Customer Names'!$A$2:$A$2336,'Customer Names'!$D$2:$D$2336)</f>
        <v xml:space="preserve"> Rachel E</v>
      </c>
      <c r="C659" s="1">
        <f>_xlfn.XLOOKUP(A659,'Midical Examination'!$A$2:$A$2336,'Midical Examination'!$B$2:$B$2336)</f>
        <v>46.96</v>
      </c>
      <c r="D659" s="1">
        <f>_xlfn.XLOOKUP(A659,'Midical Examination'!$A$2:$A$2336,'Midical Examination'!$C$2:$C$2336)</f>
        <v>4.6399999999999997</v>
      </c>
      <c r="E659" s="7" t="str">
        <f>_xlfn.XLOOKUP(A659,'Midical Examination'!$A$2:$A$2336,'Midical Examination'!$D$2:$D$2336)</f>
        <v>No</v>
      </c>
      <c r="F659" s="7" t="str">
        <f>_xlfn.XLOOKUP(A659,'Midical Examination'!$A$2:$A$2336,'Midical Examination'!$E$2:$E$2336)</f>
        <v>No</v>
      </c>
      <c r="G659" s="7" t="str">
        <f>_xlfn.XLOOKUP(A659,'Midical Examination'!$A$2:$A$2336,'Midical Examination'!$F$2:$F$2336)</f>
        <v>Yes</v>
      </c>
      <c r="H659" s="13">
        <f>_xlfn.XLOOKUP(A659,'Midical Examination'!$A$2:$A$2336,'Midical Examination'!$G$2:$G$2336)</f>
        <v>1</v>
      </c>
      <c r="I659" s="7" t="str">
        <f>_xlfn.XLOOKUP(A659,'Midical Examination'!$A$2:$A$2336,'Midical Examination'!$H$2:$H$2336)</f>
        <v>No</v>
      </c>
      <c r="J659" s="1" t="str">
        <f>_xlfn.XLOOKUP(A659,'Midical Examination'!$A$2:$A$2336,'Midical Examination'!$I$2:$I$2336)</f>
        <v>Obesity</v>
      </c>
      <c r="K659" s="1" t="str">
        <f t="shared" si="20"/>
        <v>Normal</v>
      </c>
      <c r="L659" s="12">
        <f>_xlfn.XLOOKUP(A659,'Hospitalisation Details'!$A$2:$A$2339,'Hospitalisation Details'!$L$2:$L$2339)</f>
        <v>29184</v>
      </c>
      <c r="M659" s="14">
        <f>_xlfn.XLOOKUP(A659,'Hospitalisation Details'!$A$2:$A$2339,'Hospitalisation Details'!$F$2:$F$2339)</f>
        <v>15025.76</v>
      </c>
      <c r="N659" s="1" t="str">
        <f>_xlfn.XLOOKUP(A659,'Hospitalisation Details'!$A$2:$A$2339,'Hospitalisation Details'!$G$2:$G$2339)</f>
        <v>tier - 2</v>
      </c>
      <c r="O659" s="1" t="str">
        <f>_xlfn.XLOOKUP(A659,'Hospitalisation Details'!$A$2:$A$2339,'Hospitalisation Details'!$H$2:$H$2339)</f>
        <v>tier - 1</v>
      </c>
      <c r="P659" s="1" t="str">
        <f>_xlfn.XLOOKUP(A659,'Hospitalisation Details'!$A$2:$A$2339,'Hospitalisation Details'!$I$2:$I$2339)</f>
        <v>R1011</v>
      </c>
      <c r="Q659" s="75">
        <f>_xlfn.XLOOKUP(A659,'Hospitalisation Details'!$A$2:$A$2339,'Hospitalisation Details'!$M$2:$M$2339)</f>
        <v>43</v>
      </c>
      <c r="R659" s="1" t="str">
        <f t="shared" si="21"/>
        <v>Middle Aged</v>
      </c>
    </row>
    <row r="660" spans="1:18" ht="15.6" x14ac:dyDescent="0.3">
      <c r="A660" s="4" t="s">
        <v>659</v>
      </c>
      <c r="B660" s="1" t="str">
        <f>_xlfn.XLOOKUP(A660,'Customer Names'!$A$2:$A$2336,'Customer Names'!$D$2:$D$2336)</f>
        <v xml:space="preserve"> Angelica</v>
      </c>
      <c r="C660" s="1">
        <f>_xlfn.XLOOKUP(A660,'Midical Examination'!$A$2:$A$2336,'Midical Examination'!$B$2:$B$2336)</f>
        <v>30.495000000000001</v>
      </c>
      <c r="D660" s="1">
        <f>_xlfn.XLOOKUP(A660,'Midical Examination'!$A$2:$A$2336,'Midical Examination'!$C$2:$C$2336)</f>
        <v>9.5299999999999994</v>
      </c>
      <c r="E660" s="7" t="str">
        <f>_xlfn.XLOOKUP(A660,'Midical Examination'!$A$2:$A$2336,'Midical Examination'!$D$2:$D$2336)</f>
        <v>No</v>
      </c>
      <c r="F660" s="7" t="str">
        <f>_xlfn.XLOOKUP(A660,'Midical Examination'!$A$2:$A$2336,'Midical Examination'!$E$2:$E$2336)</f>
        <v>No</v>
      </c>
      <c r="G660" s="7" t="str">
        <f>_xlfn.XLOOKUP(A660,'Midical Examination'!$A$2:$A$2336,'Midical Examination'!$F$2:$F$2336)</f>
        <v>No</v>
      </c>
      <c r="H660" s="13">
        <f>_xlfn.XLOOKUP(A660,'Midical Examination'!$A$2:$A$2336,'Midical Examination'!$G$2:$G$2336)</f>
        <v>0</v>
      </c>
      <c r="I660" s="7" t="str">
        <f>_xlfn.XLOOKUP(A660,'Midical Examination'!$A$2:$A$2336,'Midical Examination'!$H$2:$H$2336)</f>
        <v>No</v>
      </c>
      <c r="J660" s="1" t="str">
        <f>_xlfn.XLOOKUP(A660,'Midical Examination'!$A$2:$A$2336,'Midical Examination'!$I$2:$I$2336)</f>
        <v>Obesity</v>
      </c>
      <c r="K660" s="1" t="str">
        <f t="shared" si="20"/>
        <v>Diabetic</v>
      </c>
      <c r="L660" s="12">
        <f>_xlfn.XLOOKUP(A660,'Hospitalisation Details'!$A$2:$A$2339,'Hospitalisation Details'!$L$2:$L$2339)</f>
        <v>22136</v>
      </c>
      <c r="M660" s="14">
        <f>_xlfn.XLOOKUP(A660,'Hospitalisation Details'!$A$2:$A$2339,'Hospitalisation Details'!$F$2:$F$2339)</f>
        <v>15019.76</v>
      </c>
      <c r="N660" s="1" t="str">
        <f>_xlfn.XLOOKUP(A660,'Hospitalisation Details'!$A$2:$A$2339,'Hospitalisation Details'!$G$2:$G$2339)</f>
        <v>tier - 2</v>
      </c>
      <c r="O660" s="1" t="str">
        <f>_xlfn.XLOOKUP(A660,'Hospitalisation Details'!$A$2:$A$2339,'Hospitalisation Details'!$H$2:$H$2339)</f>
        <v>tier - 2</v>
      </c>
      <c r="P660" s="1" t="str">
        <f>_xlfn.XLOOKUP(A660,'Hospitalisation Details'!$A$2:$A$2339,'Hospitalisation Details'!$I$2:$I$2339)</f>
        <v>R1012</v>
      </c>
      <c r="Q660" s="75">
        <f>_xlfn.XLOOKUP(A660,'Hospitalisation Details'!$A$2:$A$2339,'Hospitalisation Details'!$M$2:$M$2339)</f>
        <v>62</v>
      </c>
      <c r="R660" s="1" t="str">
        <f t="shared" si="21"/>
        <v>Senior</v>
      </c>
    </row>
    <row r="661" spans="1:18" ht="15.6" x14ac:dyDescent="0.3">
      <c r="A661" s="4" t="s">
        <v>660</v>
      </c>
      <c r="B661" s="1" t="str">
        <f>_xlfn.XLOOKUP(A661,'Customer Names'!$A$2:$A$2336,'Customer Names'!$D$2:$D$2336)</f>
        <v xml:space="preserve"> Kathleen</v>
      </c>
      <c r="C661" s="1">
        <f>_xlfn.XLOOKUP(A661,'Midical Examination'!$A$2:$A$2336,'Midical Examination'!$B$2:$B$2336)</f>
        <v>17.954999999999998</v>
      </c>
      <c r="D661" s="1">
        <f>_xlfn.XLOOKUP(A661,'Midical Examination'!$A$2:$A$2336,'Midical Examination'!$C$2:$C$2336)</f>
        <v>5.29</v>
      </c>
      <c r="E661" s="7" t="str">
        <f>_xlfn.XLOOKUP(A661,'Midical Examination'!$A$2:$A$2336,'Midical Examination'!$D$2:$D$2336)</f>
        <v>yes</v>
      </c>
      <c r="F661" s="7" t="str">
        <f>_xlfn.XLOOKUP(A661,'Midical Examination'!$A$2:$A$2336,'Midical Examination'!$E$2:$E$2336)</f>
        <v>No</v>
      </c>
      <c r="G661" s="7" t="str">
        <f>_xlfn.XLOOKUP(A661,'Midical Examination'!$A$2:$A$2336,'Midical Examination'!$F$2:$F$2336)</f>
        <v>No</v>
      </c>
      <c r="H661" s="13">
        <f>_xlfn.XLOOKUP(A661,'Midical Examination'!$A$2:$A$2336,'Midical Examination'!$G$2:$G$2336)</f>
        <v>1</v>
      </c>
      <c r="I661" s="7" t="str">
        <f>_xlfn.XLOOKUP(A661,'Midical Examination'!$A$2:$A$2336,'Midical Examination'!$H$2:$H$2336)</f>
        <v>yes</v>
      </c>
      <c r="J661" s="1" t="str">
        <f>_xlfn.XLOOKUP(A661,'Midical Examination'!$A$2:$A$2336,'Midical Examination'!$I$2:$I$2336)</f>
        <v>Underweight</v>
      </c>
      <c r="K661" s="1" t="str">
        <f t="shared" si="20"/>
        <v>Normal</v>
      </c>
      <c r="L661" s="12">
        <f>_xlfn.XLOOKUP(A661,'Hospitalisation Details'!$A$2:$A$2339,'Hospitalisation Details'!$L$2:$L$2339)</f>
        <v>34913</v>
      </c>
      <c r="M661" s="14">
        <f>_xlfn.XLOOKUP(A661,'Hospitalisation Details'!$A$2:$A$2339,'Hospitalisation Details'!$F$2:$F$2339)</f>
        <v>15006.58</v>
      </c>
      <c r="N661" s="1" t="str">
        <f>_xlfn.XLOOKUP(A661,'Hospitalisation Details'!$A$2:$A$2339,'Hospitalisation Details'!$G$2:$G$2339)</f>
        <v>tier - 2</v>
      </c>
      <c r="O661" s="1" t="str">
        <f>_xlfn.XLOOKUP(A661,'Hospitalisation Details'!$A$2:$A$2339,'Hospitalisation Details'!$H$2:$H$2339)</f>
        <v>tier - 2</v>
      </c>
      <c r="P661" s="1" t="str">
        <f>_xlfn.XLOOKUP(A661,'Hospitalisation Details'!$A$2:$A$2339,'Hospitalisation Details'!$I$2:$I$2339)</f>
        <v>R1024</v>
      </c>
      <c r="Q661" s="75">
        <f>_xlfn.XLOOKUP(A661,'Hospitalisation Details'!$A$2:$A$2339,'Hospitalisation Details'!$M$2:$M$2339)</f>
        <v>27</v>
      </c>
      <c r="R661" s="1" t="str">
        <f t="shared" si="21"/>
        <v>Adult</v>
      </c>
    </row>
    <row r="662" spans="1:18" ht="15.6" x14ac:dyDescent="0.3">
      <c r="A662" s="4" t="s">
        <v>661</v>
      </c>
      <c r="B662" s="1" t="str">
        <f>_xlfn.XLOOKUP(A662,'Customer Names'!$A$2:$A$2336,'Customer Names'!$D$2:$D$2336)</f>
        <v xml:space="preserve"> Gabriel D</v>
      </c>
      <c r="C662" s="1">
        <f>_xlfn.XLOOKUP(A662,'Midical Examination'!$A$2:$A$2336,'Midical Examination'!$B$2:$B$2336)</f>
        <v>25.6</v>
      </c>
      <c r="D662" s="1">
        <f>_xlfn.XLOOKUP(A662,'Midical Examination'!$A$2:$A$2336,'Midical Examination'!$C$2:$C$2336)</f>
        <v>10.95</v>
      </c>
      <c r="E662" s="7" t="str">
        <f>_xlfn.XLOOKUP(A662,'Midical Examination'!$A$2:$A$2336,'Midical Examination'!$D$2:$D$2336)</f>
        <v>No</v>
      </c>
      <c r="F662" s="7" t="str">
        <f>_xlfn.XLOOKUP(A662,'Midical Examination'!$A$2:$A$2336,'Midical Examination'!$E$2:$E$2336)</f>
        <v>No</v>
      </c>
      <c r="G662" s="7" t="str">
        <f>_xlfn.XLOOKUP(A662,'Midical Examination'!$A$2:$A$2336,'Midical Examination'!$F$2:$F$2336)</f>
        <v>No</v>
      </c>
      <c r="H662" s="13">
        <f>_xlfn.XLOOKUP(A662,'Midical Examination'!$A$2:$A$2336,'Midical Examination'!$G$2:$G$2336)</f>
        <v>3</v>
      </c>
      <c r="I662" s="7" t="str">
        <f>_xlfn.XLOOKUP(A662,'Midical Examination'!$A$2:$A$2336,'Midical Examination'!$H$2:$H$2336)</f>
        <v>No</v>
      </c>
      <c r="J662" s="1" t="str">
        <f>_xlfn.XLOOKUP(A662,'Midical Examination'!$A$2:$A$2336,'Midical Examination'!$I$2:$I$2336)</f>
        <v>Overweight</v>
      </c>
      <c r="K662" s="1" t="str">
        <f t="shared" si="20"/>
        <v>Diabetic</v>
      </c>
      <c r="L662" s="12">
        <f>_xlfn.XLOOKUP(A662,'Hospitalisation Details'!$A$2:$A$2339,'Hospitalisation Details'!$L$2:$L$2339)</f>
        <v>21395</v>
      </c>
      <c r="M662" s="14">
        <f>_xlfn.XLOOKUP(A662,'Hospitalisation Details'!$A$2:$A$2339,'Hospitalisation Details'!$F$2:$F$2339)</f>
        <v>14988.43</v>
      </c>
      <c r="N662" s="1" t="str">
        <f>_xlfn.XLOOKUP(A662,'Hospitalisation Details'!$A$2:$A$2339,'Hospitalisation Details'!$G$2:$G$2339)</f>
        <v>tier - 2</v>
      </c>
      <c r="O662" s="1" t="str">
        <f>_xlfn.XLOOKUP(A662,'Hospitalisation Details'!$A$2:$A$2339,'Hospitalisation Details'!$H$2:$H$2339)</f>
        <v>tier - 3</v>
      </c>
      <c r="P662" s="1" t="str">
        <f>_xlfn.XLOOKUP(A662,'Hospitalisation Details'!$A$2:$A$2339,'Hospitalisation Details'!$I$2:$I$2339)</f>
        <v>R1011</v>
      </c>
      <c r="Q662" s="75">
        <f>_xlfn.XLOOKUP(A662,'Hospitalisation Details'!$A$2:$A$2339,'Hospitalisation Details'!$M$2:$M$2339)</f>
        <v>64</v>
      </c>
      <c r="R662" s="1" t="str">
        <f t="shared" si="21"/>
        <v>Senior</v>
      </c>
    </row>
    <row r="663" spans="1:18" ht="15.6" x14ac:dyDescent="0.3">
      <c r="A663" s="4" t="s">
        <v>662</v>
      </c>
      <c r="B663" s="1" t="str">
        <f>_xlfn.XLOOKUP(A663,'Customer Names'!$A$2:$A$2336,'Customer Names'!$D$2:$D$2336)</f>
        <v xml:space="preserve"> Jeff T</v>
      </c>
      <c r="C663" s="1">
        <f>_xlfn.XLOOKUP(A663,'Midical Examination'!$A$2:$A$2336,'Midical Examination'!$B$2:$B$2336)</f>
        <v>34.21</v>
      </c>
      <c r="D663" s="1">
        <f>_xlfn.XLOOKUP(A663,'Midical Examination'!$A$2:$A$2336,'Midical Examination'!$C$2:$C$2336)</f>
        <v>9.17</v>
      </c>
      <c r="E663" s="7" t="str">
        <f>_xlfn.XLOOKUP(A663,'Midical Examination'!$A$2:$A$2336,'Midical Examination'!$D$2:$D$2336)</f>
        <v>No</v>
      </c>
      <c r="F663" s="7" t="str">
        <f>_xlfn.XLOOKUP(A663,'Midical Examination'!$A$2:$A$2336,'Midical Examination'!$E$2:$E$2336)</f>
        <v>No</v>
      </c>
      <c r="G663" s="7" t="str">
        <f>_xlfn.XLOOKUP(A663,'Midical Examination'!$A$2:$A$2336,'Midical Examination'!$F$2:$F$2336)</f>
        <v>No</v>
      </c>
      <c r="H663" s="13">
        <f>_xlfn.XLOOKUP(A663,'Midical Examination'!$A$2:$A$2336,'Midical Examination'!$G$2:$G$2336)</f>
        <v>0</v>
      </c>
      <c r="I663" s="7" t="str">
        <f>_xlfn.XLOOKUP(A663,'Midical Examination'!$A$2:$A$2336,'Midical Examination'!$H$2:$H$2336)</f>
        <v>No</v>
      </c>
      <c r="J663" s="1" t="str">
        <f>_xlfn.XLOOKUP(A663,'Midical Examination'!$A$2:$A$2336,'Midical Examination'!$I$2:$I$2336)</f>
        <v>Obesity</v>
      </c>
      <c r="K663" s="1" t="str">
        <f t="shared" si="20"/>
        <v>Diabetic</v>
      </c>
      <c r="L663" s="12">
        <f>_xlfn.XLOOKUP(A663,'Hospitalisation Details'!$A$2:$A$2339,'Hospitalisation Details'!$L$2:$L$2339)</f>
        <v>22979</v>
      </c>
      <c r="M663" s="14">
        <f>_xlfn.XLOOKUP(A663,'Hospitalisation Details'!$A$2:$A$2339,'Hospitalisation Details'!$F$2:$F$2339)</f>
        <v>14945.34</v>
      </c>
      <c r="N663" s="1" t="str">
        <f>_xlfn.XLOOKUP(A663,'Hospitalisation Details'!$A$2:$A$2339,'Hospitalisation Details'!$G$2:$G$2339)</f>
        <v>tier - 2</v>
      </c>
      <c r="O663" s="1" t="str">
        <f>_xlfn.XLOOKUP(A663,'Hospitalisation Details'!$A$2:$A$2339,'Hospitalisation Details'!$H$2:$H$2339)</f>
        <v>tier - 1</v>
      </c>
      <c r="P663" s="1" t="str">
        <f>_xlfn.XLOOKUP(A663,'Hospitalisation Details'!$A$2:$A$2339,'Hospitalisation Details'!$I$2:$I$2339)</f>
        <v>R1021</v>
      </c>
      <c r="Q663" s="75">
        <f>_xlfn.XLOOKUP(A663,'Hospitalisation Details'!$A$2:$A$2339,'Hospitalisation Details'!$M$2:$M$2339)</f>
        <v>60</v>
      </c>
      <c r="R663" s="1" t="str">
        <f t="shared" si="21"/>
        <v>Senior</v>
      </c>
    </row>
    <row r="664" spans="1:18" ht="15.6" x14ac:dyDescent="0.3">
      <c r="A664" s="4" t="s">
        <v>663</v>
      </c>
      <c r="B664" s="1" t="str">
        <f>_xlfn.XLOOKUP(A664,'Customer Names'!$A$2:$A$2336,'Customer Names'!$D$2:$D$2336)</f>
        <v xml:space="preserve"> Neil D</v>
      </c>
      <c r="C664" s="1">
        <f>_xlfn.XLOOKUP(A664,'Midical Examination'!$A$2:$A$2336,'Midical Examination'!$B$2:$B$2336)</f>
        <v>39.74</v>
      </c>
      <c r="D664" s="1">
        <f>_xlfn.XLOOKUP(A664,'Midical Examination'!$A$2:$A$2336,'Midical Examination'!$C$2:$C$2336)</f>
        <v>7.39</v>
      </c>
      <c r="E664" s="7" t="str">
        <f>_xlfn.XLOOKUP(A664,'Midical Examination'!$A$2:$A$2336,'Midical Examination'!$D$2:$D$2336)</f>
        <v>No</v>
      </c>
      <c r="F664" s="7" t="str">
        <f>_xlfn.XLOOKUP(A664,'Midical Examination'!$A$2:$A$2336,'Midical Examination'!$E$2:$E$2336)</f>
        <v>No</v>
      </c>
      <c r="G664" s="7" t="str">
        <f>_xlfn.XLOOKUP(A664,'Midical Examination'!$A$2:$A$2336,'Midical Examination'!$F$2:$F$2336)</f>
        <v>No</v>
      </c>
      <c r="H664" s="13">
        <f>_xlfn.XLOOKUP(A664,'Midical Examination'!$A$2:$A$2336,'Midical Examination'!$G$2:$G$2336)</f>
        <v>0</v>
      </c>
      <c r="I664" s="7" t="str">
        <f>_xlfn.XLOOKUP(A664,'Midical Examination'!$A$2:$A$2336,'Midical Examination'!$H$2:$H$2336)</f>
        <v>No</v>
      </c>
      <c r="J664" s="1" t="str">
        <f>_xlfn.XLOOKUP(A664,'Midical Examination'!$A$2:$A$2336,'Midical Examination'!$I$2:$I$2336)</f>
        <v>Obesity</v>
      </c>
      <c r="K664" s="1" t="str">
        <f t="shared" si="20"/>
        <v>Diabetic</v>
      </c>
      <c r="L664" s="12">
        <f>_xlfn.XLOOKUP(A664,'Hospitalisation Details'!$A$2:$A$2339,'Hospitalisation Details'!$L$2:$L$2339)</f>
        <v>25150</v>
      </c>
      <c r="M664" s="14">
        <f>_xlfn.XLOOKUP(A664,'Hospitalisation Details'!$A$2:$A$2339,'Hospitalisation Details'!$F$2:$F$2339)</f>
        <v>14926.97</v>
      </c>
      <c r="N664" s="1" t="str">
        <f>_xlfn.XLOOKUP(A664,'Hospitalisation Details'!$A$2:$A$2339,'Hospitalisation Details'!$G$2:$G$2339)</f>
        <v>tier - 2</v>
      </c>
      <c r="O664" s="1" t="str">
        <f>_xlfn.XLOOKUP(A664,'Hospitalisation Details'!$A$2:$A$2339,'Hospitalisation Details'!$H$2:$H$2339)</f>
        <v>tier - 2</v>
      </c>
      <c r="P664" s="1" t="str">
        <f>_xlfn.XLOOKUP(A664,'Hospitalisation Details'!$A$2:$A$2339,'Hospitalisation Details'!$I$2:$I$2339)</f>
        <v>R1012</v>
      </c>
      <c r="Q664" s="75">
        <f>_xlfn.XLOOKUP(A664,'Hospitalisation Details'!$A$2:$A$2339,'Hospitalisation Details'!$M$2:$M$2339)</f>
        <v>54</v>
      </c>
      <c r="R664" s="1" t="str">
        <f t="shared" si="21"/>
        <v>Middle Aged</v>
      </c>
    </row>
    <row r="665" spans="1:18" ht="15.6" x14ac:dyDescent="0.3">
      <c r="A665" s="4" t="s">
        <v>664</v>
      </c>
      <c r="B665" s="1" t="str">
        <f>_xlfn.XLOOKUP(A665,'Customer Names'!$A$2:$A$2336,'Customer Names'!$D$2:$D$2336)</f>
        <v xml:space="preserve"> Katherine L</v>
      </c>
      <c r="C665" s="1">
        <f>_xlfn.XLOOKUP(A665,'Midical Examination'!$A$2:$A$2336,'Midical Examination'!$B$2:$B$2336)</f>
        <v>49.53</v>
      </c>
      <c r="D665" s="1">
        <f>_xlfn.XLOOKUP(A665,'Midical Examination'!$A$2:$A$2336,'Midical Examination'!$C$2:$C$2336)</f>
        <v>9.1300000000000008</v>
      </c>
      <c r="E665" s="7" t="str">
        <f>_xlfn.XLOOKUP(A665,'Midical Examination'!$A$2:$A$2336,'Midical Examination'!$D$2:$D$2336)</f>
        <v>yes</v>
      </c>
      <c r="F665" s="7" t="str">
        <f>_xlfn.XLOOKUP(A665,'Midical Examination'!$A$2:$A$2336,'Midical Examination'!$E$2:$E$2336)</f>
        <v>No</v>
      </c>
      <c r="G665" s="7" t="str">
        <f>_xlfn.XLOOKUP(A665,'Midical Examination'!$A$2:$A$2336,'Midical Examination'!$F$2:$F$2336)</f>
        <v>No</v>
      </c>
      <c r="H665" s="13">
        <f>_xlfn.XLOOKUP(A665,'Midical Examination'!$A$2:$A$2336,'Midical Examination'!$G$2:$G$2336)</f>
        <v>0</v>
      </c>
      <c r="I665" s="7" t="str">
        <f>_xlfn.XLOOKUP(A665,'Midical Examination'!$A$2:$A$2336,'Midical Examination'!$H$2:$H$2336)</f>
        <v>No</v>
      </c>
      <c r="J665" s="1" t="str">
        <f>_xlfn.XLOOKUP(A665,'Midical Examination'!$A$2:$A$2336,'Midical Examination'!$I$2:$I$2336)</f>
        <v>Obesity</v>
      </c>
      <c r="K665" s="1" t="str">
        <f t="shared" si="20"/>
        <v>Diabetic</v>
      </c>
      <c r="L665" s="12">
        <f>_xlfn.XLOOKUP(A665,'Hospitalisation Details'!$A$2:$A$2339,'Hospitalisation Details'!$L$2:$L$2339)</f>
        <v>29771</v>
      </c>
      <c r="M665" s="14">
        <f>_xlfn.XLOOKUP(A665,'Hospitalisation Details'!$A$2:$A$2339,'Hospitalisation Details'!$F$2:$F$2339)</f>
        <v>14908.27</v>
      </c>
      <c r="N665" s="1" t="str">
        <f>_xlfn.XLOOKUP(A665,'Hospitalisation Details'!$A$2:$A$2339,'Hospitalisation Details'!$G$2:$G$2339)</f>
        <v>tier - 2</v>
      </c>
      <c r="O665" s="1" t="str">
        <f>_xlfn.XLOOKUP(A665,'Hospitalisation Details'!$A$2:$A$2339,'Hospitalisation Details'!$H$2:$H$2339)</f>
        <v>tier - 1</v>
      </c>
      <c r="P665" s="1" t="str">
        <f>_xlfn.XLOOKUP(A665,'Hospitalisation Details'!$A$2:$A$2339,'Hospitalisation Details'!$I$2:$I$2339)</f>
        <v>R1011</v>
      </c>
      <c r="Q665" s="75">
        <f>_xlfn.XLOOKUP(A665,'Hospitalisation Details'!$A$2:$A$2339,'Hospitalisation Details'!$M$2:$M$2339)</f>
        <v>41</v>
      </c>
      <c r="R665" s="1" t="str">
        <f t="shared" si="21"/>
        <v>Middle Aged</v>
      </c>
    </row>
    <row r="666" spans="1:18" ht="15.6" x14ac:dyDescent="0.3">
      <c r="A666" s="4" t="s">
        <v>665</v>
      </c>
      <c r="B666" s="1" t="str">
        <f>_xlfn.XLOOKUP(A666,'Customer Names'!$A$2:$A$2336,'Customer Names'!$D$2:$D$2336)</f>
        <v xml:space="preserve"> Ariel E</v>
      </c>
      <c r="C666" s="1">
        <f>_xlfn.XLOOKUP(A666,'Midical Examination'!$A$2:$A$2336,'Midical Examination'!$B$2:$B$2336)</f>
        <v>39.33</v>
      </c>
      <c r="D666" s="1">
        <f>_xlfn.XLOOKUP(A666,'Midical Examination'!$A$2:$A$2336,'Midical Examination'!$C$2:$C$2336)</f>
        <v>10.4</v>
      </c>
      <c r="E666" s="7" t="str">
        <f>_xlfn.XLOOKUP(A666,'Midical Examination'!$A$2:$A$2336,'Midical Examination'!$D$2:$D$2336)</f>
        <v>No</v>
      </c>
      <c r="F666" s="7" t="str">
        <f>_xlfn.XLOOKUP(A666,'Midical Examination'!$A$2:$A$2336,'Midical Examination'!$E$2:$E$2336)</f>
        <v>No</v>
      </c>
      <c r="G666" s="7" t="str">
        <f>_xlfn.XLOOKUP(A666,'Midical Examination'!$A$2:$A$2336,'Midical Examination'!$F$2:$F$2336)</f>
        <v>No</v>
      </c>
      <c r="H666" s="13">
        <f>_xlfn.XLOOKUP(A666,'Midical Examination'!$A$2:$A$2336,'Midical Examination'!$G$2:$G$2336)</f>
        <v>3</v>
      </c>
      <c r="I666" s="7" t="str">
        <f>_xlfn.XLOOKUP(A666,'Midical Examination'!$A$2:$A$2336,'Midical Examination'!$H$2:$H$2336)</f>
        <v>No</v>
      </c>
      <c r="J666" s="1" t="str">
        <f>_xlfn.XLOOKUP(A666,'Midical Examination'!$A$2:$A$2336,'Midical Examination'!$I$2:$I$2336)</f>
        <v>Obesity</v>
      </c>
      <c r="K666" s="1" t="str">
        <f t="shared" si="20"/>
        <v>Diabetic</v>
      </c>
      <c r="L666" s="12">
        <f>_xlfn.XLOOKUP(A666,'Hospitalisation Details'!$A$2:$A$2339,'Hospitalisation Details'!$L$2:$L$2339)</f>
        <v>21475</v>
      </c>
      <c r="M666" s="14">
        <f>_xlfn.XLOOKUP(A666,'Hospitalisation Details'!$A$2:$A$2339,'Hospitalisation Details'!$F$2:$F$2339)</f>
        <v>14901.52</v>
      </c>
      <c r="N666" s="1" t="str">
        <f>_xlfn.XLOOKUP(A666,'Hospitalisation Details'!$A$2:$A$2339,'Hospitalisation Details'!$G$2:$G$2339)</f>
        <v>tier - 2</v>
      </c>
      <c r="O666" s="1" t="str">
        <f>_xlfn.XLOOKUP(A666,'Hospitalisation Details'!$A$2:$A$2339,'Hospitalisation Details'!$H$2:$H$2339)</f>
        <v>tier - 2</v>
      </c>
      <c r="P666" s="1" t="str">
        <f>_xlfn.XLOOKUP(A666,'Hospitalisation Details'!$A$2:$A$2339,'Hospitalisation Details'!$I$2:$I$2339)</f>
        <v>R1024</v>
      </c>
      <c r="Q666" s="75">
        <f>_xlfn.XLOOKUP(A666,'Hospitalisation Details'!$A$2:$A$2339,'Hospitalisation Details'!$M$2:$M$2339)</f>
        <v>64</v>
      </c>
      <c r="R666" s="1" t="str">
        <f t="shared" si="21"/>
        <v>Senior</v>
      </c>
    </row>
    <row r="667" spans="1:18" ht="15.6" x14ac:dyDescent="0.3">
      <c r="A667" s="4" t="s">
        <v>666</v>
      </c>
      <c r="B667" s="1" t="str">
        <f>_xlfn.XLOOKUP(A667,'Customer Names'!$A$2:$A$2336,'Customer Names'!$D$2:$D$2336)</f>
        <v xml:space="preserve"> Christopher P</v>
      </c>
      <c r="C667" s="1">
        <f>_xlfn.XLOOKUP(A667,'Midical Examination'!$A$2:$A$2336,'Midical Examination'!$B$2:$B$2336)</f>
        <v>39.979999999999997</v>
      </c>
      <c r="D667" s="1">
        <f>_xlfn.XLOOKUP(A667,'Midical Examination'!$A$2:$A$2336,'Midical Examination'!$C$2:$C$2336)</f>
        <v>9.4600000000000009</v>
      </c>
      <c r="E667" s="7" t="str">
        <f>_xlfn.XLOOKUP(A667,'Midical Examination'!$A$2:$A$2336,'Midical Examination'!$D$2:$D$2336)</f>
        <v>yes</v>
      </c>
      <c r="F667" s="7" t="str">
        <f>_xlfn.XLOOKUP(A667,'Midical Examination'!$A$2:$A$2336,'Midical Examination'!$E$2:$E$2336)</f>
        <v>No</v>
      </c>
      <c r="G667" s="7" t="str">
        <f>_xlfn.XLOOKUP(A667,'Midical Examination'!$A$2:$A$2336,'Midical Examination'!$F$2:$F$2336)</f>
        <v>No</v>
      </c>
      <c r="H667" s="13">
        <f>_xlfn.XLOOKUP(A667,'Midical Examination'!$A$2:$A$2336,'Midical Examination'!$G$2:$G$2336)</f>
        <v>2</v>
      </c>
      <c r="I667" s="7" t="str">
        <f>_xlfn.XLOOKUP(A667,'Midical Examination'!$A$2:$A$2336,'Midical Examination'!$H$2:$H$2336)</f>
        <v>No</v>
      </c>
      <c r="J667" s="1" t="str">
        <f>_xlfn.XLOOKUP(A667,'Midical Examination'!$A$2:$A$2336,'Midical Examination'!$I$2:$I$2336)</f>
        <v>Obesity</v>
      </c>
      <c r="K667" s="1" t="str">
        <f t="shared" si="20"/>
        <v>Diabetic</v>
      </c>
      <c r="L667" s="12">
        <f>_xlfn.XLOOKUP(A667,'Hospitalisation Details'!$A$2:$A$2339,'Hospitalisation Details'!$L$2:$L$2339)</f>
        <v>25883</v>
      </c>
      <c r="M667" s="14">
        <f>_xlfn.XLOOKUP(A667,'Hospitalisation Details'!$A$2:$A$2339,'Hospitalisation Details'!$F$2:$F$2339)</f>
        <v>14847.63</v>
      </c>
      <c r="N667" s="1" t="str">
        <f>_xlfn.XLOOKUP(A667,'Hospitalisation Details'!$A$2:$A$2339,'Hospitalisation Details'!$G$2:$G$2339)</f>
        <v>tier - 2</v>
      </c>
      <c r="O667" s="1" t="str">
        <f>_xlfn.XLOOKUP(A667,'Hospitalisation Details'!$A$2:$A$2339,'Hospitalisation Details'!$H$2:$H$2339)</f>
        <v>tier - 2</v>
      </c>
      <c r="P667" s="1" t="str">
        <f>_xlfn.XLOOKUP(A667,'Hospitalisation Details'!$A$2:$A$2339,'Hospitalisation Details'!$I$2:$I$2339)</f>
        <v>R1023</v>
      </c>
      <c r="Q667" s="75">
        <f>_xlfn.XLOOKUP(A667,'Hospitalisation Details'!$A$2:$A$2339,'Hospitalisation Details'!$M$2:$M$2339)</f>
        <v>52</v>
      </c>
      <c r="R667" s="1" t="str">
        <f t="shared" si="21"/>
        <v>Middle Aged</v>
      </c>
    </row>
    <row r="668" spans="1:18" ht="15.6" x14ac:dyDescent="0.3">
      <c r="A668" s="4" t="s">
        <v>667</v>
      </c>
      <c r="B668" s="1" t="str">
        <f>_xlfn.XLOOKUP(A668,'Customer Names'!$A$2:$A$2336,'Customer Names'!$D$2:$D$2336)</f>
        <v xml:space="preserve"> Erin M</v>
      </c>
      <c r="C668" s="1">
        <f>_xlfn.XLOOKUP(A668,'Midical Examination'!$A$2:$A$2336,'Midical Examination'!$B$2:$B$2336)</f>
        <v>46.51</v>
      </c>
      <c r="D668" s="1">
        <f>_xlfn.XLOOKUP(A668,'Midical Examination'!$A$2:$A$2336,'Midical Examination'!$C$2:$C$2336)</f>
        <v>8.69</v>
      </c>
      <c r="E668" s="7" t="str">
        <f>_xlfn.XLOOKUP(A668,'Midical Examination'!$A$2:$A$2336,'Midical Examination'!$D$2:$D$2336)</f>
        <v>yes</v>
      </c>
      <c r="F668" s="7" t="str">
        <f>_xlfn.XLOOKUP(A668,'Midical Examination'!$A$2:$A$2336,'Midical Examination'!$E$2:$E$2336)</f>
        <v>No</v>
      </c>
      <c r="G668" s="7" t="str">
        <f>_xlfn.XLOOKUP(A668,'Midical Examination'!$A$2:$A$2336,'Midical Examination'!$F$2:$F$2336)</f>
        <v>No</v>
      </c>
      <c r="H668" s="13">
        <f>_xlfn.XLOOKUP(A668,'Midical Examination'!$A$2:$A$2336,'Midical Examination'!$G$2:$G$2336)</f>
        <v>0</v>
      </c>
      <c r="I668" s="7" t="str">
        <f>_xlfn.XLOOKUP(A668,'Midical Examination'!$A$2:$A$2336,'Midical Examination'!$H$2:$H$2336)</f>
        <v>No</v>
      </c>
      <c r="J668" s="1" t="str">
        <f>_xlfn.XLOOKUP(A668,'Midical Examination'!$A$2:$A$2336,'Midical Examination'!$I$2:$I$2336)</f>
        <v>Obesity</v>
      </c>
      <c r="K668" s="1" t="str">
        <f t="shared" si="20"/>
        <v>Diabetic</v>
      </c>
      <c r="L668" s="12">
        <f>_xlfn.XLOOKUP(A668,'Hospitalisation Details'!$A$2:$A$2339,'Hospitalisation Details'!$L$2:$L$2339)</f>
        <v>29742</v>
      </c>
      <c r="M668" s="14">
        <f>_xlfn.XLOOKUP(A668,'Hospitalisation Details'!$A$2:$A$2339,'Hospitalisation Details'!$F$2:$F$2339)</f>
        <v>14843.96</v>
      </c>
      <c r="N668" s="1" t="str">
        <f>_xlfn.XLOOKUP(A668,'Hospitalisation Details'!$A$2:$A$2339,'Hospitalisation Details'!$G$2:$G$2339)</f>
        <v>tier - 2</v>
      </c>
      <c r="O668" s="1" t="str">
        <f>_xlfn.XLOOKUP(A668,'Hospitalisation Details'!$A$2:$A$2339,'Hospitalisation Details'!$H$2:$H$2339)</f>
        <v>tier - 3</v>
      </c>
      <c r="P668" s="1" t="str">
        <f>_xlfn.XLOOKUP(A668,'Hospitalisation Details'!$A$2:$A$2339,'Hospitalisation Details'!$I$2:$I$2339)</f>
        <v>R1026</v>
      </c>
      <c r="Q668" s="75">
        <f>_xlfn.XLOOKUP(A668,'Hospitalisation Details'!$A$2:$A$2339,'Hospitalisation Details'!$M$2:$M$2339)</f>
        <v>42</v>
      </c>
      <c r="R668" s="1" t="str">
        <f t="shared" si="21"/>
        <v>Middle Aged</v>
      </c>
    </row>
    <row r="669" spans="1:18" ht="15.6" x14ac:dyDescent="0.3">
      <c r="A669" s="4" t="s">
        <v>668</v>
      </c>
      <c r="B669" s="1" t="str">
        <f>_xlfn.XLOOKUP(A669,'Customer Names'!$A$2:$A$2336,'Customer Names'!$D$2:$D$2336)</f>
        <v xml:space="preserve"> Molly K</v>
      </c>
      <c r="C669" s="1">
        <f>_xlfn.XLOOKUP(A669,'Midical Examination'!$A$2:$A$2336,'Midical Examination'!$B$2:$B$2336)</f>
        <v>43.58</v>
      </c>
      <c r="D669" s="1">
        <f>_xlfn.XLOOKUP(A669,'Midical Examination'!$A$2:$A$2336,'Midical Examination'!$C$2:$C$2336)</f>
        <v>4.2300000000000004</v>
      </c>
      <c r="E669" s="7" t="str">
        <f>_xlfn.XLOOKUP(A669,'Midical Examination'!$A$2:$A$2336,'Midical Examination'!$D$2:$D$2336)</f>
        <v>No</v>
      </c>
      <c r="F669" s="7" t="str">
        <f>_xlfn.XLOOKUP(A669,'Midical Examination'!$A$2:$A$2336,'Midical Examination'!$E$2:$E$2336)</f>
        <v>No</v>
      </c>
      <c r="G669" s="7" t="str">
        <f>_xlfn.XLOOKUP(A669,'Midical Examination'!$A$2:$A$2336,'Midical Examination'!$F$2:$F$2336)</f>
        <v>Yes</v>
      </c>
      <c r="H669" s="13">
        <f>_xlfn.XLOOKUP(A669,'Midical Examination'!$A$2:$A$2336,'Midical Examination'!$G$2:$G$2336)</f>
        <v>1</v>
      </c>
      <c r="I669" s="7" t="str">
        <f>_xlfn.XLOOKUP(A669,'Midical Examination'!$A$2:$A$2336,'Midical Examination'!$H$2:$H$2336)</f>
        <v>No</v>
      </c>
      <c r="J669" s="1" t="str">
        <f>_xlfn.XLOOKUP(A669,'Midical Examination'!$A$2:$A$2336,'Midical Examination'!$I$2:$I$2336)</f>
        <v>Obesity</v>
      </c>
      <c r="K669" s="1" t="str">
        <f t="shared" si="20"/>
        <v>Normal</v>
      </c>
      <c r="L669" s="12">
        <f>_xlfn.XLOOKUP(A669,'Hospitalisation Details'!$A$2:$A$2339,'Hospitalisation Details'!$L$2:$L$2339)</f>
        <v>29146</v>
      </c>
      <c r="M669" s="14">
        <f>_xlfn.XLOOKUP(A669,'Hospitalisation Details'!$A$2:$A$2339,'Hospitalisation Details'!$F$2:$F$2339)</f>
        <v>14839.34</v>
      </c>
      <c r="N669" s="1" t="str">
        <f>_xlfn.XLOOKUP(A669,'Hospitalisation Details'!$A$2:$A$2339,'Hospitalisation Details'!$G$2:$G$2339)</f>
        <v>tier - 2</v>
      </c>
      <c r="O669" s="1" t="str">
        <f>_xlfn.XLOOKUP(A669,'Hospitalisation Details'!$A$2:$A$2339,'Hospitalisation Details'!$H$2:$H$2339)</f>
        <v>tier - 3</v>
      </c>
      <c r="P669" s="1" t="str">
        <f>_xlfn.XLOOKUP(A669,'Hospitalisation Details'!$A$2:$A$2339,'Hospitalisation Details'!$I$2:$I$2339)</f>
        <v>R1026</v>
      </c>
      <c r="Q669" s="75">
        <f>_xlfn.XLOOKUP(A669,'Hospitalisation Details'!$A$2:$A$2339,'Hospitalisation Details'!$M$2:$M$2339)</f>
        <v>43</v>
      </c>
      <c r="R669" s="1" t="str">
        <f t="shared" si="21"/>
        <v>Middle Aged</v>
      </c>
    </row>
    <row r="670" spans="1:18" ht="15.6" x14ac:dyDescent="0.3">
      <c r="A670" s="4" t="s">
        <v>669</v>
      </c>
      <c r="B670" s="1" t="str">
        <f>_xlfn.XLOOKUP(A670,'Customer Names'!$A$2:$A$2336,'Customer Names'!$D$2:$D$2336)</f>
        <v xml:space="preserve"> Ryan J</v>
      </c>
      <c r="C670" s="1">
        <f>_xlfn.XLOOKUP(A670,'Midical Examination'!$A$2:$A$2336,'Midical Examination'!$B$2:$B$2336)</f>
        <v>42.28</v>
      </c>
      <c r="D670" s="1">
        <f>_xlfn.XLOOKUP(A670,'Midical Examination'!$A$2:$A$2336,'Midical Examination'!$C$2:$C$2336)</f>
        <v>9.16</v>
      </c>
      <c r="E670" s="7" t="str">
        <f>_xlfn.XLOOKUP(A670,'Midical Examination'!$A$2:$A$2336,'Midical Examination'!$D$2:$D$2336)</f>
        <v>yes</v>
      </c>
      <c r="F670" s="7" t="str">
        <f>_xlfn.XLOOKUP(A670,'Midical Examination'!$A$2:$A$2336,'Midical Examination'!$E$2:$E$2336)</f>
        <v>No</v>
      </c>
      <c r="G670" s="7" t="str">
        <f>_xlfn.XLOOKUP(A670,'Midical Examination'!$A$2:$A$2336,'Midical Examination'!$F$2:$F$2336)</f>
        <v>No</v>
      </c>
      <c r="H670" s="13">
        <f>_xlfn.XLOOKUP(A670,'Midical Examination'!$A$2:$A$2336,'Midical Examination'!$G$2:$G$2336)</f>
        <v>1</v>
      </c>
      <c r="I670" s="7" t="str">
        <f>_xlfn.XLOOKUP(A670,'Midical Examination'!$A$2:$A$2336,'Midical Examination'!$H$2:$H$2336)</f>
        <v>No</v>
      </c>
      <c r="J670" s="1" t="str">
        <f>_xlfn.XLOOKUP(A670,'Midical Examination'!$A$2:$A$2336,'Midical Examination'!$I$2:$I$2336)</f>
        <v>Obesity</v>
      </c>
      <c r="K670" s="1" t="str">
        <f t="shared" si="20"/>
        <v>Diabetic</v>
      </c>
      <c r="L670" s="12">
        <f>_xlfn.XLOOKUP(A670,'Hospitalisation Details'!$A$2:$A$2339,'Hospitalisation Details'!$L$2:$L$2339)</f>
        <v>27738</v>
      </c>
      <c r="M670" s="14">
        <f>_xlfn.XLOOKUP(A670,'Hospitalisation Details'!$A$2:$A$2339,'Hospitalisation Details'!$F$2:$F$2339)</f>
        <v>14819</v>
      </c>
      <c r="N670" s="1" t="str">
        <f>_xlfn.XLOOKUP(A670,'Hospitalisation Details'!$A$2:$A$2339,'Hospitalisation Details'!$G$2:$G$2339)</f>
        <v>tier - 2</v>
      </c>
      <c r="O670" s="1" t="str">
        <f>_xlfn.XLOOKUP(A670,'Hospitalisation Details'!$A$2:$A$2339,'Hospitalisation Details'!$H$2:$H$2339)</f>
        <v>tier - 3</v>
      </c>
      <c r="P670" s="1" t="str">
        <f>_xlfn.XLOOKUP(A670,'Hospitalisation Details'!$A$2:$A$2339,'Hospitalisation Details'!$I$2:$I$2339)</f>
        <v>R1023</v>
      </c>
      <c r="Q670" s="75">
        <f>_xlfn.XLOOKUP(A670,'Hospitalisation Details'!$A$2:$A$2339,'Hospitalisation Details'!$M$2:$M$2339)</f>
        <v>47</v>
      </c>
      <c r="R670" s="1" t="str">
        <f t="shared" si="21"/>
        <v>Middle Aged</v>
      </c>
    </row>
    <row r="671" spans="1:18" ht="15.6" x14ac:dyDescent="0.3">
      <c r="A671" s="4" t="s">
        <v>670</v>
      </c>
      <c r="B671" s="1" t="str">
        <f>_xlfn.XLOOKUP(A671,'Customer Names'!$A$2:$A$2336,'Customer Names'!$D$2:$D$2336)</f>
        <v xml:space="preserve"> Jennifer</v>
      </c>
      <c r="C671" s="1">
        <f>_xlfn.XLOOKUP(A671,'Midical Examination'!$A$2:$A$2336,'Midical Examination'!$B$2:$B$2336)</f>
        <v>35.520000000000003</v>
      </c>
      <c r="D671" s="1">
        <f>_xlfn.XLOOKUP(A671,'Midical Examination'!$A$2:$A$2336,'Midical Examination'!$C$2:$C$2336)</f>
        <v>8.26</v>
      </c>
      <c r="E671" s="7" t="str">
        <f>_xlfn.XLOOKUP(A671,'Midical Examination'!$A$2:$A$2336,'Midical Examination'!$D$2:$D$2336)</f>
        <v>No</v>
      </c>
      <c r="F671" s="7" t="str">
        <f>_xlfn.XLOOKUP(A671,'Midical Examination'!$A$2:$A$2336,'Midical Examination'!$E$2:$E$2336)</f>
        <v>No</v>
      </c>
      <c r="G671" s="7" t="str">
        <f>_xlfn.XLOOKUP(A671,'Midical Examination'!$A$2:$A$2336,'Midical Examination'!$F$2:$F$2336)</f>
        <v>No</v>
      </c>
      <c r="H671" s="13">
        <f>_xlfn.XLOOKUP(A671,'Midical Examination'!$A$2:$A$2336,'Midical Examination'!$G$2:$G$2336)</f>
        <v>0</v>
      </c>
      <c r="I671" s="7" t="str">
        <f>_xlfn.XLOOKUP(A671,'Midical Examination'!$A$2:$A$2336,'Midical Examination'!$H$2:$H$2336)</f>
        <v>No</v>
      </c>
      <c r="J671" s="1" t="str">
        <f>_xlfn.XLOOKUP(A671,'Midical Examination'!$A$2:$A$2336,'Midical Examination'!$I$2:$I$2336)</f>
        <v>Obesity</v>
      </c>
      <c r="K671" s="1" t="str">
        <f t="shared" si="20"/>
        <v>Diabetic</v>
      </c>
      <c r="L671" s="12">
        <f>_xlfn.XLOOKUP(A671,'Hospitalisation Details'!$A$2:$A$2339,'Hospitalisation Details'!$L$2:$L$2339)</f>
        <v>23950</v>
      </c>
      <c r="M671" s="14">
        <f>_xlfn.XLOOKUP(A671,'Hospitalisation Details'!$A$2:$A$2339,'Hospitalisation Details'!$F$2:$F$2339)</f>
        <v>14750.42</v>
      </c>
      <c r="N671" s="1" t="str">
        <f>_xlfn.XLOOKUP(A671,'Hospitalisation Details'!$A$2:$A$2339,'Hospitalisation Details'!$G$2:$G$2339)</f>
        <v>tier - 2</v>
      </c>
      <c r="O671" s="1" t="str">
        <f>_xlfn.XLOOKUP(A671,'Hospitalisation Details'!$A$2:$A$2339,'Hospitalisation Details'!$H$2:$H$2339)</f>
        <v>tier - 2</v>
      </c>
      <c r="P671" s="1" t="str">
        <f>_xlfn.XLOOKUP(A671,'Hospitalisation Details'!$A$2:$A$2339,'Hospitalisation Details'!$I$2:$I$2339)</f>
        <v>R1026</v>
      </c>
      <c r="Q671" s="75">
        <f>_xlfn.XLOOKUP(A671,'Hospitalisation Details'!$A$2:$A$2339,'Hospitalisation Details'!$M$2:$M$2339)</f>
        <v>57</v>
      </c>
      <c r="R671" s="1" t="str">
        <f t="shared" si="21"/>
        <v>Middle Aged</v>
      </c>
    </row>
    <row r="672" spans="1:18" ht="15.6" x14ac:dyDescent="0.3">
      <c r="A672" s="4" t="s">
        <v>671</v>
      </c>
      <c r="B672" s="1" t="str">
        <f>_xlfn.XLOOKUP(A672,'Customer Names'!$A$2:$A$2336,'Customer Names'!$D$2:$D$2336)</f>
        <v xml:space="preserve"> Daniel M</v>
      </c>
      <c r="C672" s="1">
        <f>_xlfn.XLOOKUP(A672,'Midical Examination'!$A$2:$A$2336,'Midical Examination'!$B$2:$B$2336)</f>
        <v>33.6</v>
      </c>
      <c r="D672" s="1">
        <f>_xlfn.XLOOKUP(A672,'Midical Examination'!$A$2:$A$2336,'Midical Examination'!$C$2:$C$2336)</f>
        <v>11.25</v>
      </c>
      <c r="E672" s="7" t="str">
        <f>_xlfn.XLOOKUP(A672,'Midical Examination'!$A$2:$A$2336,'Midical Examination'!$D$2:$D$2336)</f>
        <v>No</v>
      </c>
      <c r="F672" s="7" t="str">
        <f>_xlfn.XLOOKUP(A672,'Midical Examination'!$A$2:$A$2336,'Midical Examination'!$E$2:$E$2336)</f>
        <v>No</v>
      </c>
      <c r="G672" s="7" t="str">
        <f>_xlfn.XLOOKUP(A672,'Midical Examination'!$A$2:$A$2336,'Midical Examination'!$F$2:$F$2336)</f>
        <v>No</v>
      </c>
      <c r="H672" s="13">
        <f>_xlfn.XLOOKUP(A672,'Midical Examination'!$A$2:$A$2336,'Midical Examination'!$G$2:$G$2336)</f>
        <v>0</v>
      </c>
      <c r="I672" s="7" t="str">
        <f>_xlfn.XLOOKUP(A672,'Midical Examination'!$A$2:$A$2336,'Midical Examination'!$H$2:$H$2336)</f>
        <v>No</v>
      </c>
      <c r="J672" s="1" t="str">
        <f>_xlfn.XLOOKUP(A672,'Midical Examination'!$A$2:$A$2336,'Midical Examination'!$I$2:$I$2336)</f>
        <v>Obesity</v>
      </c>
      <c r="K672" s="1" t="str">
        <f t="shared" si="20"/>
        <v>Diabetic</v>
      </c>
      <c r="L672" s="12">
        <f>_xlfn.XLOOKUP(A672,'Hospitalisation Details'!$A$2:$A$2339,'Hospitalisation Details'!$L$2:$L$2339)</f>
        <v>22856</v>
      </c>
      <c r="M672" s="14">
        <f>_xlfn.XLOOKUP(A672,'Hospitalisation Details'!$A$2:$A$2339,'Hospitalisation Details'!$F$2:$F$2339)</f>
        <v>14738.43</v>
      </c>
      <c r="N672" s="1" t="str">
        <f>_xlfn.XLOOKUP(A672,'Hospitalisation Details'!$A$2:$A$2339,'Hospitalisation Details'!$G$2:$G$2339)</f>
        <v>tier - 2</v>
      </c>
      <c r="O672" s="1" t="str">
        <f>_xlfn.XLOOKUP(A672,'Hospitalisation Details'!$A$2:$A$2339,'Hospitalisation Details'!$H$2:$H$2339)</f>
        <v>tier - 3</v>
      </c>
      <c r="P672" s="1" t="str">
        <f>_xlfn.XLOOKUP(A672,'Hospitalisation Details'!$A$2:$A$2339,'Hospitalisation Details'!$I$2:$I$2339)</f>
        <v>R1021</v>
      </c>
      <c r="Q672" s="75">
        <f>_xlfn.XLOOKUP(A672,'Hospitalisation Details'!$A$2:$A$2339,'Hospitalisation Details'!$M$2:$M$2339)</f>
        <v>60</v>
      </c>
      <c r="R672" s="1" t="str">
        <f t="shared" si="21"/>
        <v>Senior</v>
      </c>
    </row>
    <row r="673" spans="1:18" ht="15.6" x14ac:dyDescent="0.3">
      <c r="A673" s="4" t="s">
        <v>672</v>
      </c>
      <c r="B673" s="1" t="str">
        <f>_xlfn.XLOOKUP(A673,'Customer Names'!$A$2:$A$2336,'Customer Names'!$D$2:$D$2336)</f>
        <v xml:space="preserve"> Hiruni</v>
      </c>
      <c r="C673" s="1">
        <f>_xlfn.XLOOKUP(A673,'Midical Examination'!$A$2:$A$2336,'Midical Examination'!$B$2:$B$2336)</f>
        <v>22.42</v>
      </c>
      <c r="D673" s="1">
        <f>_xlfn.XLOOKUP(A673,'Midical Examination'!$A$2:$A$2336,'Midical Examination'!$C$2:$C$2336)</f>
        <v>6.74</v>
      </c>
      <c r="E673" s="7" t="str">
        <f>_xlfn.XLOOKUP(A673,'Midical Examination'!$A$2:$A$2336,'Midical Examination'!$D$2:$D$2336)</f>
        <v>No</v>
      </c>
      <c r="F673" s="7" t="str">
        <f>_xlfn.XLOOKUP(A673,'Midical Examination'!$A$2:$A$2336,'Midical Examination'!$E$2:$E$2336)</f>
        <v>No</v>
      </c>
      <c r="G673" s="7" t="str">
        <f>_xlfn.XLOOKUP(A673,'Midical Examination'!$A$2:$A$2336,'Midical Examination'!$F$2:$F$2336)</f>
        <v>No</v>
      </c>
      <c r="H673" s="13">
        <f>_xlfn.XLOOKUP(A673,'Midical Examination'!$A$2:$A$2336,'Midical Examination'!$G$2:$G$2336)</f>
        <v>0</v>
      </c>
      <c r="I673" s="7" t="str">
        <f>_xlfn.XLOOKUP(A673,'Midical Examination'!$A$2:$A$2336,'Midical Examination'!$H$2:$H$2336)</f>
        <v>yes</v>
      </c>
      <c r="J673" s="1" t="str">
        <f>_xlfn.XLOOKUP(A673,'Midical Examination'!$A$2:$A$2336,'Midical Examination'!$I$2:$I$2336)</f>
        <v>Normal Weight</v>
      </c>
      <c r="K673" s="1" t="str">
        <f t="shared" si="20"/>
        <v>Diabetic</v>
      </c>
      <c r="L673" s="12">
        <f>_xlfn.XLOOKUP(A673,'Hospitalisation Details'!$A$2:$A$2339,'Hospitalisation Details'!$L$2:$L$2339)</f>
        <v>37523</v>
      </c>
      <c r="M673" s="14">
        <f>_xlfn.XLOOKUP(A673,'Hospitalisation Details'!$A$2:$A$2339,'Hospitalisation Details'!$F$2:$F$2339)</f>
        <v>14711.74</v>
      </c>
      <c r="N673" s="1" t="str">
        <f>_xlfn.XLOOKUP(A673,'Hospitalisation Details'!$A$2:$A$2339,'Hospitalisation Details'!$G$2:$G$2339)</f>
        <v>tier - 2</v>
      </c>
      <c r="O673" s="1" t="str">
        <f>_xlfn.XLOOKUP(A673,'Hospitalisation Details'!$A$2:$A$2339,'Hospitalisation Details'!$H$2:$H$2339)</f>
        <v>tier - 2</v>
      </c>
      <c r="P673" s="1" t="str">
        <f>_xlfn.XLOOKUP(A673,'Hospitalisation Details'!$A$2:$A$2339,'Hospitalisation Details'!$I$2:$I$2339)</f>
        <v>R1012</v>
      </c>
      <c r="Q673" s="75">
        <f>_xlfn.XLOOKUP(A673,'Hospitalisation Details'!$A$2:$A$2339,'Hospitalisation Details'!$M$2:$M$2339)</f>
        <v>20</v>
      </c>
      <c r="R673" s="1" t="str">
        <f t="shared" si="21"/>
        <v>Adult</v>
      </c>
    </row>
    <row r="674" spans="1:18" ht="15.6" x14ac:dyDescent="0.3">
      <c r="A674" s="4" t="s">
        <v>673</v>
      </c>
      <c r="B674" s="1" t="str">
        <f>_xlfn.XLOOKUP(A674,'Customer Names'!$A$2:$A$2336,'Customer Names'!$D$2:$D$2336)</f>
        <v xml:space="preserve"> Reina H</v>
      </c>
      <c r="C674" s="1">
        <f>_xlfn.XLOOKUP(A674,'Midical Examination'!$A$2:$A$2336,'Midical Examination'!$B$2:$B$2336)</f>
        <v>46.86</v>
      </c>
      <c r="D674" s="1">
        <f>_xlfn.XLOOKUP(A674,'Midical Examination'!$A$2:$A$2336,'Midical Examination'!$C$2:$C$2336)</f>
        <v>4.87</v>
      </c>
      <c r="E674" s="7" t="str">
        <f>_xlfn.XLOOKUP(A674,'Midical Examination'!$A$2:$A$2336,'Midical Examination'!$D$2:$D$2336)</f>
        <v>No</v>
      </c>
      <c r="F674" s="7" t="str">
        <f>_xlfn.XLOOKUP(A674,'Midical Examination'!$A$2:$A$2336,'Midical Examination'!$E$2:$E$2336)</f>
        <v>No</v>
      </c>
      <c r="G674" s="7" t="str">
        <f>_xlfn.XLOOKUP(A674,'Midical Examination'!$A$2:$A$2336,'Midical Examination'!$F$2:$F$2336)</f>
        <v>No</v>
      </c>
      <c r="H674" s="13">
        <f>_xlfn.XLOOKUP(A674,'Midical Examination'!$A$2:$A$2336,'Midical Examination'!$G$2:$G$2336)</f>
        <v>0</v>
      </c>
      <c r="I674" s="7" t="str">
        <f>_xlfn.XLOOKUP(A674,'Midical Examination'!$A$2:$A$2336,'Midical Examination'!$H$2:$H$2336)</f>
        <v>No</v>
      </c>
      <c r="J674" s="1" t="str">
        <f>_xlfn.XLOOKUP(A674,'Midical Examination'!$A$2:$A$2336,'Midical Examination'!$I$2:$I$2336)</f>
        <v>Obesity</v>
      </c>
      <c r="K674" s="1" t="str">
        <f t="shared" si="20"/>
        <v>Normal</v>
      </c>
      <c r="L674" s="12">
        <f>_xlfn.XLOOKUP(A674,'Hospitalisation Details'!$A$2:$A$2339,'Hospitalisation Details'!$L$2:$L$2339)</f>
        <v>30198</v>
      </c>
      <c r="M674" s="14">
        <f>_xlfn.XLOOKUP(A674,'Hospitalisation Details'!$A$2:$A$2339,'Hospitalisation Details'!$F$2:$F$2339)</f>
        <v>14696.77</v>
      </c>
      <c r="N674" s="1" t="str">
        <f>_xlfn.XLOOKUP(A674,'Hospitalisation Details'!$A$2:$A$2339,'Hospitalisation Details'!$G$2:$G$2339)</f>
        <v>tier - 2</v>
      </c>
      <c r="O674" s="1" t="str">
        <f>_xlfn.XLOOKUP(A674,'Hospitalisation Details'!$A$2:$A$2339,'Hospitalisation Details'!$H$2:$H$2339)</f>
        <v>tier - 2</v>
      </c>
      <c r="P674" s="1" t="str">
        <f>_xlfn.XLOOKUP(A674,'Hospitalisation Details'!$A$2:$A$2339,'Hospitalisation Details'!$I$2:$I$2339)</f>
        <v>R1011</v>
      </c>
      <c r="Q674" s="75">
        <f>_xlfn.XLOOKUP(A674,'Hospitalisation Details'!$A$2:$A$2339,'Hospitalisation Details'!$M$2:$M$2339)</f>
        <v>40</v>
      </c>
      <c r="R674" s="1" t="str">
        <f t="shared" si="21"/>
        <v>Middle Aged</v>
      </c>
    </row>
    <row r="675" spans="1:18" ht="15.6" x14ac:dyDescent="0.3">
      <c r="A675" s="4" t="s">
        <v>674</v>
      </c>
      <c r="B675" s="1" t="str">
        <f>_xlfn.XLOOKUP(A675,'Customer Names'!$A$2:$A$2336,'Customer Names'!$D$2:$D$2336)</f>
        <v xml:space="preserve"> Kristi</v>
      </c>
      <c r="C675" s="1">
        <f>_xlfn.XLOOKUP(A675,'Midical Examination'!$A$2:$A$2336,'Midical Examination'!$B$2:$B$2336)</f>
        <v>32.965000000000003</v>
      </c>
      <c r="D675" s="1">
        <f>_xlfn.XLOOKUP(A675,'Midical Examination'!$A$2:$A$2336,'Midical Examination'!$C$2:$C$2336)</f>
        <v>6.68</v>
      </c>
      <c r="E675" s="7" t="str">
        <f>_xlfn.XLOOKUP(A675,'Midical Examination'!$A$2:$A$2336,'Midical Examination'!$D$2:$D$2336)</f>
        <v>No</v>
      </c>
      <c r="F675" s="7" t="str">
        <f>_xlfn.XLOOKUP(A675,'Midical Examination'!$A$2:$A$2336,'Midical Examination'!$E$2:$E$2336)</f>
        <v>No</v>
      </c>
      <c r="G675" s="7" t="str">
        <f>_xlfn.XLOOKUP(A675,'Midical Examination'!$A$2:$A$2336,'Midical Examination'!$F$2:$F$2336)</f>
        <v>No</v>
      </c>
      <c r="H675" s="13">
        <f>_xlfn.XLOOKUP(A675,'Midical Examination'!$A$2:$A$2336,'Midical Examination'!$G$2:$G$2336)</f>
        <v>3</v>
      </c>
      <c r="I675" s="7" t="str">
        <f>_xlfn.XLOOKUP(A675,'Midical Examination'!$A$2:$A$2336,'Midical Examination'!$H$2:$H$2336)</f>
        <v>No</v>
      </c>
      <c r="J675" s="1" t="str">
        <f>_xlfn.XLOOKUP(A675,'Midical Examination'!$A$2:$A$2336,'Midical Examination'!$I$2:$I$2336)</f>
        <v>Obesity</v>
      </c>
      <c r="K675" s="1" t="str">
        <f t="shared" si="20"/>
        <v>Diabetic</v>
      </c>
      <c r="L675" s="12">
        <f>_xlfn.XLOOKUP(A675,'Hospitalisation Details'!$A$2:$A$2339,'Hospitalisation Details'!$L$2:$L$2339)</f>
        <v>21389</v>
      </c>
      <c r="M675" s="14">
        <f>_xlfn.XLOOKUP(A675,'Hospitalisation Details'!$A$2:$A$2339,'Hospitalisation Details'!$F$2:$F$2339)</f>
        <v>14692.67</v>
      </c>
      <c r="N675" s="1" t="str">
        <f>_xlfn.XLOOKUP(A675,'Hospitalisation Details'!$A$2:$A$2339,'Hospitalisation Details'!$G$2:$G$2339)</f>
        <v>tier - 2</v>
      </c>
      <c r="O675" s="1" t="str">
        <f>_xlfn.XLOOKUP(A675,'Hospitalisation Details'!$A$2:$A$2339,'Hospitalisation Details'!$H$2:$H$2339)</f>
        <v>tier - 1</v>
      </c>
      <c r="P675" s="1" t="str">
        <f>_xlfn.XLOOKUP(A675,'Hospitalisation Details'!$A$2:$A$2339,'Hospitalisation Details'!$I$2:$I$2339)</f>
        <v>R1012</v>
      </c>
      <c r="Q675" s="75">
        <f>_xlfn.XLOOKUP(A675,'Hospitalisation Details'!$A$2:$A$2339,'Hospitalisation Details'!$M$2:$M$2339)</f>
        <v>64</v>
      </c>
      <c r="R675" s="1" t="str">
        <f t="shared" si="21"/>
        <v>Senior</v>
      </c>
    </row>
    <row r="676" spans="1:18" ht="15.6" x14ac:dyDescent="0.3">
      <c r="A676" s="4" t="s">
        <v>675</v>
      </c>
      <c r="B676" s="1" t="str">
        <f>_xlfn.XLOOKUP(A676,'Customer Names'!$A$2:$A$2336,'Customer Names'!$D$2:$D$2336)</f>
        <v xml:space="preserve"> Meredith L</v>
      </c>
      <c r="C676" s="1">
        <f>_xlfn.XLOOKUP(A676,'Midical Examination'!$A$2:$A$2336,'Midical Examination'!$B$2:$B$2336)</f>
        <v>39.340000000000003</v>
      </c>
      <c r="D676" s="1">
        <f>_xlfn.XLOOKUP(A676,'Midical Examination'!$A$2:$A$2336,'Midical Examination'!$C$2:$C$2336)</f>
        <v>5.0199999999999996</v>
      </c>
      <c r="E676" s="7" t="str">
        <f>_xlfn.XLOOKUP(A676,'Midical Examination'!$A$2:$A$2336,'Midical Examination'!$D$2:$D$2336)</f>
        <v>yes</v>
      </c>
      <c r="F676" s="7" t="str">
        <f>_xlfn.XLOOKUP(A676,'Midical Examination'!$A$2:$A$2336,'Midical Examination'!$E$2:$E$2336)</f>
        <v>No</v>
      </c>
      <c r="G676" s="7" t="str">
        <f>_xlfn.XLOOKUP(A676,'Midical Examination'!$A$2:$A$2336,'Midical Examination'!$F$2:$F$2336)</f>
        <v>Yes</v>
      </c>
      <c r="H676" s="13">
        <f>_xlfn.XLOOKUP(A676,'Midical Examination'!$A$2:$A$2336,'Midical Examination'!$G$2:$G$2336)</f>
        <v>1</v>
      </c>
      <c r="I676" s="7" t="str">
        <f>_xlfn.XLOOKUP(A676,'Midical Examination'!$A$2:$A$2336,'Midical Examination'!$H$2:$H$2336)</f>
        <v>No</v>
      </c>
      <c r="J676" s="1" t="str">
        <f>_xlfn.XLOOKUP(A676,'Midical Examination'!$A$2:$A$2336,'Midical Examination'!$I$2:$I$2336)</f>
        <v>Obesity</v>
      </c>
      <c r="K676" s="1" t="str">
        <f t="shared" si="20"/>
        <v>Normal</v>
      </c>
      <c r="L676" s="12">
        <f>_xlfn.XLOOKUP(A676,'Hospitalisation Details'!$A$2:$A$2339,'Hospitalisation Details'!$L$2:$L$2339)</f>
        <v>25496</v>
      </c>
      <c r="M676" s="14">
        <f>_xlfn.XLOOKUP(A676,'Hospitalisation Details'!$A$2:$A$2339,'Hospitalisation Details'!$F$2:$F$2339)</f>
        <v>14665.75</v>
      </c>
      <c r="N676" s="1" t="str">
        <f>_xlfn.XLOOKUP(A676,'Hospitalisation Details'!$A$2:$A$2339,'Hospitalisation Details'!$G$2:$G$2339)</f>
        <v>tier - 2</v>
      </c>
      <c r="O676" s="1" t="str">
        <f>_xlfn.XLOOKUP(A676,'Hospitalisation Details'!$A$2:$A$2339,'Hospitalisation Details'!$H$2:$H$2339)</f>
        <v>tier - 1</v>
      </c>
      <c r="P676" s="1" t="str">
        <f>_xlfn.XLOOKUP(A676,'Hospitalisation Details'!$A$2:$A$2339,'Hospitalisation Details'!$I$2:$I$2339)</f>
        <v>R1012</v>
      </c>
      <c r="Q676" s="75">
        <f>_xlfn.XLOOKUP(A676,'Hospitalisation Details'!$A$2:$A$2339,'Hospitalisation Details'!$M$2:$M$2339)</f>
        <v>53</v>
      </c>
      <c r="R676" s="1" t="str">
        <f t="shared" si="21"/>
        <v>Middle Aged</v>
      </c>
    </row>
    <row r="677" spans="1:18" ht="15.6" x14ac:dyDescent="0.3">
      <c r="A677" s="4" t="s">
        <v>676</v>
      </c>
      <c r="B677" s="1" t="str">
        <f>_xlfn.XLOOKUP(A677,'Customer Names'!$A$2:$A$2336,'Customer Names'!$D$2:$D$2336)</f>
        <v xml:space="preserve"> Jocelyn</v>
      </c>
      <c r="C677" s="1">
        <f>_xlfn.XLOOKUP(A677,'Midical Examination'!$A$2:$A$2336,'Midical Examination'!$B$2:$B$2336)</f>
        <v>47</v>
      </c>
      <c r="D677" s="1">
        <f>_xlfn.XLOOKUP(A677,'Midical Examination'!$A$2:$A$2336,'Midical Examination'!$C$2:$C$2336)</f>
        <v>10.64</v>
      </c>
      <c r="E677" s="7" t="str">
        <f>_xlfn.XLOOKUP(A677,'Midical Examination'!$A$2:$A$2336,'Midical Examination'!$D$2:$D$2336)</f>
        <v>yes</v>
      </c>
      <c r="F677" s="7" t="str">
        <f>_xlfn.XLOOKUP(A677,'Midical Examination'!$A$2:$A$2336,'Midical Examination'!$E$2:$E$2336)</f>
        <v>No</v>
      </c>
      <c r="G677" s="7" t="str">
        <f>_xlfn.XLOOKUP(A677,'Midical Examination'!$A$2:$A$2336,'Midical Examination'!$F$2:$F$2336)</f>
        <v>No</v>
      </c>
      <c r="H677" s="13">
        <f>_xlfn.XLOOKUP(A677,'Midical Examination'!$A$2:$A$2336,'Midical Examination'!$G$2:$G$2336)</f>
        <v>0</v>
      </c>
      <c r="I677" s="7" t="str">
        <f>_xlfn.XLOOKUP(A677,'Midical Examination'!$A$2:$A$2336,'Midical Examination'!$H$2:$H$2336)</f>
        <v>No</v>
      </c>
      <c r="J677" s="1" t="str">
        <f>_xlfn.XLOOKUP(A677,'Midical Examination'!$A$2:$A$2336,'Midical Examination'!$I$2:$I$2336)</f>
        <v>Obesity</v>
      </c>
      <c r="K677" s="1" t="str">
        <f t="shared" si="20"/>
        <v>Diabetic</v>
      </c>
      <c r="L677" s="12">
        <f>_xlfn.XLOOKUP(A677,'Hospitalisation Details'!$A$2:$A$2339,'Hospitalisation Details'!$L$2:$L$2339)</f>
        <v>29903</v>
      </c>
      <c r="M677" s="14">
        <f>_xlfn.XLOOKUP(A677,'Hospitalisation Details'!$A$2:$A$2339,'Hospitalisation Details'!$F$2:$F$2339)</f>
        <v>14657.2</v>
      </c>
      <c r="N677" s="1" t="str">
        <f>_xlfn.XLOOKUP(A677,'Hospitalisation Details'!$A$2:$A$2339,'Hospitalisation Details'!$G$2:$G$2339)</f>
        <v>tier - 2</v>
      </c>
      <c r="O677" s="1" t="str">
        <f>_xlfn.XLOOKUP(A677,'Hospitalisation Details'!$A$2:$A$2339,'Hospitalisation Details'!$H$2:$H$2339)</f>
        <v>tier - 1</v>
      </c>
      <c r="P677" s="1" t="str">
        <f>_xlfn.XLOOKUP(A677,'Hospitalisation Details'!$A$2:$A$2339,'Hospitalisation Details'!$I$2:$I$2339)</f>
        <v>R1012</v>
      </c>
      <c r="Q677" s="75">
        <f>_xlfn.XLOOKUP(A677,'Hospitalisation Details'!$A$2:$A$2339,'Hospitalisation Details'!$M$2:$M$2339)</f>
        <v>41</v>
      </c>
      <c r="R677" s="1" t="str">
        <f t="shared" si="21"/>
        <v>Middle Aged</v>
      </c>
    </row>
    <row r="678" spans="1:18" ht="15.6" x14ac:dyDescent="0.3">
      <c r="A678" s="4" t="s">
        <v>677</v>
      </c>
      <c r="B678" s="1" t="str">
        <f>_xlfn.XLOOKUP(A678,'Customer Names'!$A$2:$A$2336,'Customer Names'!$D$2:$D$2336)</f>
        <v xml:space="preserve"> Daphne</v>
      </c>
      <c r="C678" s="1">
        <f>_xlfn.XLOOKUP(A678,'Midical Examination'!$A$2:$A$2336,'Midical Examination'!$B$2:$B$2336)</f>
        <v>36.71</v>
      </c>
      <c r="D678" s="1">
        <f>_xlfn.XLOOKUP(A678,'Midical Examination'!$A$2:$A$2336,'Midical Examination'!$C$2:$C$2336)</f>
        <v>8.74</v>
      </c>
      <c r="E678" s="7" t="str">
        <f>_xlfn.XLOOKUP(A678,'Midical Examination'!$A$2:$A$2336,'Midical Examination'!$D$2:$D$2336)</f>
        <v>yes</v>
      </c>
      <c r="F678" s="7" t="str">
        <f>_xlfn.XLOOKUP(A678,'Midical Examination'!$A$2:$A$2336,'Midical Examination'!$E$2:$E$2336)</f>
        <v>No</v>
      </c>
      <c r="G678" s="7" t="str">
        <f>_xlfn.XLOOKUP(A678,'Midical Examination'!$A$2:$A$2336,'Midical Examination'!$F$2:$F$2336)</f>
        <v>No</v>
      </c>
      <c r="H678" s="13">
        <f>_xlfn.XLOOKUP(A678,'Midical Examination'!$A$2:$A$2336,'Midical Examination'!$G$2:$G$2336)</f>
        <v>0</v>
      </c>
      <c r="I678" s="7" t="str">
        <f>_xlfn.XLOOKUP(A678,'Midical Examination'!$A$2:$A$2336,'Midical Examination'!$H$2:$H$2336)</f>
        <v>No</v>
      </c>
      <c r="J678" s="1" t="str">
        <f>_xlfn.XLOOKUP(A678,'Midical Examination'!$A$2:$A$2336,'Midical Examination'!$I$2:$I$2336)</f>
        <v>Obesity</v>
      </c>
      <c r="K678" s="1" t="str">
        <f t="shared" si="20"/>
        <v>Diabetic</v>
      </c>
      <c r="L678" s="12">
        <f>_xlfn.XLOOKUP(A678,'Hospitalisation Details'!$A$2:$A$2339,'Hospitalisation Details'!$L$2:$L$2339)</f>
        <v>24716</v>
      </c>
      <c r="M678" s="14">
        <f>_xlfn.XLOOKUP(A678,'Hospitalisation Details'!$A$2:$A$2339,'Hospitalisation Details'!$F$2:$F$2339)</f>
        <v>14640.35</v>
      </c>
      <c r="N678" s="1" t="str">
        <f>_xlfn.XLOOKUP(A678,'Hospitalisation Details'!$A$2:$A$2339,'Hospitalisation Details'!$G$2:$G$2339)</f>
        <v>tier - 2</v>
      </c>
      <c r="O678" s="1" t="str">
        <f>_xlfn.XLOOKUP(A678,'Hospitalisation Details'!$A$2:$A$2339,'Hospitalisation Details'!$H$2:$H$2339)</f>
        <v>tier - 3</v>
      </c>
      <c r="P678" s="1" t="str">
        <f>_xlfn.XLOOKUP(A678,'Hospitalisation Details'!$A$2:$A$2339,'Hospitalisation Details'!$I$2:$I$2339)</f>
        <v>R1026</v>
      </c>
      <c r="Q678" s="75">
        <f>_xlfn.XLOOKUP(A678,'Hospitalisation Details'!$A$2:$A$2339,'Hospitalisation Details'!$M$2:$M$2339)</f>
        <v>55</v>
      </c>
      <c r="R678" s="1" t="str">
        <f t="shared" si="21"/>
        <v>Middle Aged</v>
      </c>
    </row>
    <row r="679" spans="1:18" ht="15.6" x14ac:dyDescent="0.3">
      <c r="A679" s="4" t="s">
        <v>678</v>
      </c>
      <c r="B679" s="1" t="str">
        <f>_xlfn.XLOOKUP(A679,'Customer Names'!$A$2:$A$2336,'Customer Names'!$D$2:$D$2336)</f>
        <v xml:space="preserve"> Margaret E</v>
      </c>
      <c r="C679" s="1">
        <f>_xlfn.XLOOKUP(A679,'Midical Examination'!$A$2:$A$2336,'Midical Examination'!$B$2:$B$2336)</f>
        <v>53.48</v>
      </c>
      <c r="D679" s="1">
        <f>_xlfn.XLOOKUP(A679,'Midical Examination'!$A$2:$A$2336,'Midical Examination'!$C$2:$C$2336)</f>
        <v>5.64</v>
      </c>
      <c r="E679" s="7" t="str">
        <f>_xlfn.XLOOKUP(A679,'Midical Examination'!$A$2:$A$2336,'Midical Examination'!$D$2:$D$2336)</f>
        <v>No</v>
      </c>
      <c r="F679" s="7" t="str">
        <f>_xlfn.XLOOKUP(A679,'Midical Examination'!$A$2:$A$2336,'Midical Examination'!$E$2:$E$2336)</f>
        <v>No</v>
      </c>
      <c r="G679" s="7" t="str">
        <f>_xlfn.XLOOKUP(A679,'Midical Examination'!$A$2:$A$2336,'Midical Examination'!$F$2:$F$2336)</f>
        <v>No</v>
      </c>
      <c r="H679" s="13">
        <f>_xlfn.XLOOKUP(A679,'Midical Examination'!$A$2:$A$2336,'Midical Examination'!$G$2:$G$2336)</f>
        <v>0</v>
      </c>
      <c r="I679" s="7" t="str">
        <f>_xlfn.XLOOKUP(A679,'Midical Examination'!$A$2:$A$2336,'Midical Examination'!$H$2:$H$2336)</f>
        <v>No</v>
      </c>
      <c r="J679" s="1" t="str">
        <f>_xlfn.XLOOKUP(A679,'Midical Examination'!$A$2:$A$2336,'Midical Examination'!$I$2:$I$2336)</f>
        <v>Obesity</v>
      </c>
      <c r="K679" s="1" t="str">
        <f t="shared" si="20"/>
        <v>Normal</v>
      </c>
      <c r="L679" s="12">
        <f>_xlfn.XLOOKUP(A679,'Hospitalisation Details'!$A$2:$A$2339,'Hospitalisation Details'!$L$2:$L$2339)</f>
        <v>33471</v>
      </c>
      <c r="M679" s="14">
        <f>_xlfn.XLOOKUP(A679,'Hospitalisation Details'!$A$2:$A$2339,'Hospitalisation Details'!$F$2:$F$2339)</f>
        <v>14630.52</v>
      </c>
      <c r="N679" s="1" t="str">
        <f>_xlfn.XLOOKUP(A679,'Hospitalisation Details'!$A$2:$A$2339,'Hospitalisation Details'!$G$2:$G$2339)</f>
        <v>tier - 2</v>
      </c>
      <c r="O679" s="1" t="str">
        <f>_xlfn.XLOOKUP(A679,'Hospitalisation Details'!$A$2:$A$2339,'Hospitalisation Details'!$H$2:$H$2339)</f>
        <v>tier - 3</v>
      </c>
      <c r="P679" s="1" t="str">
        <f>_xlfn.XLOOKUP(A679,'Hospitalisation Details'!$A$2:$A$2339,'Hospitalisation Details'!$I$2:$I$2339)</f>
        <v>R1011</v>
      </c>
      <c r="Q679" s="75">
        <f>_xlfn.XLOOKUP(A679,'Hospitalisation Details'!$A$2:$A$2339,'Hospitalisation Details'!$M$2:$M$2339)</f>
        <v>31</v>
      </c>
      <c r="R679" s="1" t="str">
        <f t="shared" si="21"/>
        <v>Adult</v>
      </c>
    </row>
    <row r="680" spans="1:18" ht="15.6" x14ac:dyDescent="0.3">
      <c r="A680" s="4" t="s">
        <v>679</v>
      </c>
      <c r="B680" s="1" t="str">
        <f>_xlfn.XLOOKUP(A680,'Customer Names'!$A$2:$A$2336,'Customer Names'!$D$2:$D$2336)</f>
        <v xml:space="preserve"> Mario J</v>
      </c>
      <c r="C680" s="1">
        <f>_xlfn.XLOOKUP(A680,'Midical Examination'!$A$2:$A$2336,'Midical Examination'!$B$2:$B$2336)</f>
        <v>35.5</v>
      </c>
      <c r="D680" s="1">
        <f>_xlfn.XLOOKUP(A680,'Midical Examination'!$A$2:$A$2336,'Midical Examination'!$C$2:$C$2336)</f>
        <v>10.37</v>
      </c>
      <c r="E680" s="7" t="str">
        <f>_xlfn.XLOOKUP(A680,'Midical Examination'!$A$2:$A$2336,'Midical Examination'!$D$2:$D$2336)</f>
        <v>No</v>
      </c>
      <c r="F680" s="7" t="str">
        <f>_xlfn.XLOOKUP(A680,'Midical Examination'!$A$2:$A$2336,'Midical Examination'!$E$2:$E$2336)</f>
        <v>No</v>
      </c>
      <c r="G680" s="7" t="str">
        <f>_xlfn.XLOOKUP(A680,'Midical Examination'!$A$2:$A$2336,'Midical Examination'!$F$2:$F$2336)</f>
        <v>No</v>
      </c>
      <c r="H680" s="13">
        <f>_xlfn.XLOOKUP(A680,'Midical Examination'!$A$2:$A$2336,'Midical Examination'!$G$2:$G$2336)</f>
        <v>0</v>
      </c>
      <c r="I680" s="7" t="str">
        <f>_xlfn.XLOOKUP(A680,'Midical Examination'!$A$2:$A$2336,'Midical Examination'!$H$2:$H$2336)</f>
        <v>No</v>
      </c>
      <c r="J680" s="1" t="str">
        <f>_xlfn.XLOOKUP(A680,'Midical Examination'!$A$2:$A$2336,'Midical Examination'!$I$2:$I$2336)</f>
        <v>Obesity</v>
      </c>
      <c r="K680" s="1" t="str">
        <f t="shared" si="20"/>
        <v>Diabetic</v>
      </c>
      <c r="L680" s="12">
        <f>_xlfn.XLOOKUP(A680,'Hospitalisation Details'!$A$2:$A$2339,'Hospitalisation Details'!$L$2:$L$2339)</f>
        <v>24054</v>
      </c>
      <c r="M680" s="14">
        <f>_xlfn.XLOOKUP(A680,'Hospitalisation Details'!$A$2:$A$2339,'Hospitalisation Details'!$F$2:$F$2339)</f>
        <v>14612.33</v>
      </c>
      <c r="N680" s="1" t="str">
        <f>_xlfn.XLOOKUP(A680,'Hospitalisation Details'!$A$2:$A$2339,'Hospitalisation Details'!$G$2:$G$2339)</f>
        <v>tier - 2</v>
      </c>
      <c r="O680" s="1" t="str">
        <f>_xlfn.XLOOKUP(A680,'Hospitalisation Details'!$A$2:$A$2339,'Hospitalisation Details'!$H$2:$H$2339)</f>
        <v>tier - 3</v>
      </c>
      <c r="P680" s="1" t="str">
        <f>_xlfn.XLOOKUP(A680,'Hospitalisation Details'!$A$2:$A$2339,'Hospitalisation Details'!$I$2:$I$2339)</f>
        <v>R1021</v>
      </c>
      <c r="Q680" s="75">
        <f>_xlfn.XLOOKUP(A680,'Hospitalisation Details'!$A$2:$A$2339,'Hospitalisation Details'!$M$2:$M$2339)</f>
        <v>57</v>
      </c>
      <c r="R680" s="1" t="str">
        <f t="shared" si="21"/>
        <v>Middle Aged</v>
      </c>
    </row>
    <row r="681" spans="1:18" ht="15.6" x14ac:dyDescent="0.3">
      <c r="A681" s="4" t="s">
        <v>680</v>
      </c>
      <c r="B681" s="1" t="str">
        <f>_xlfn.XLOOKUP(A681,'Customer Names'!$A$2:$A$2336,'Customer Names'!$D$2:$D$2336)</f>
        <v xml:space="preserve"> Peter</v>
      </c>
      <c r="C681" s="1">
        <f>_xlfn.XLOOKUP(A681,'Midical Examination'!$A$2:$A$2336,'Midical Examination'!$B$2:$B$2336)</f>
        <v>36.979999999999997</v>
      </c>
      <c r="D681" s="1">
        <f>_xlfn.XLOOKUP(A681,'Midical Examination'!$A$2:$A$2336,'Midical Examination'!$C$2:$C$2336)</f>
        <v>9.56</v>
      </c>
      <c r="E681" s="7" t="str">
        <f>_xlfn.XLOOKUP(A681,'Midical Examination'!$A$2:$A$2336,'Midical Examination'!$D$2:$D$2336)</f>
        <v>yes</v>
      </c>
      <c r="F681" s="7" t="str">
        <f>_xlfn.XLOOKUP(A681,'Midical Examination'!$A$2:$A$2336,'Midical Examination'!$E$2:$E$2336)</f>
        <v>No</v>
      </c>
      <c r="G681" s="7" t="str">
        <f>_xlfn.XLOOKUP(A681,'Midical Examination'!$A$2:$A$2336,'Midical Examination'!$F$2:$F$2336)</f>
        <v>No</v>
      </c>
      <c r="H681" s="13">
        <f>_xlfn.XLOOKUP(A681,'Midical Examination'!$A$2:$A$2336,'Midical Examination'!$G$2:$G$2336)</f>
        <v>0</v>
      </c>
      <c r="I681" s="7" t="str">
        <f>_xlfn.XLOOKUP(A681,'Midical Examination'!$A$2:$A$2336,'Midical Examination'!$H$2:$H$2336)</f>
        <v>No</v>
      </c>
      <c r="J681" s="1" t="str">
        <f>_xlfn.XLOOKUP(A681,'Midical Examination'!$A$2:$A$2336,'Midical Examination'!$I$2:$I$2336)</f>
        <v>Obesity</v>
      </c>
      <c r="K681" s="1" t="str">
        <f t="shared" si="20"/>
        <v>Diabetic</v>
      </c>
      <c r="L681" s="12">
        <f>_xlfn.XLOOKUP(A681,'Hospitalisation Details'!$A$2:$A$2339,'Hospitalisation Details'!$L$2:$L$2339)</f>
        <v>24671</v>
      </c>
      <c r="M681" s="14">
        <f>_xlfn.XLOOKUP(A681,'Hospitalisation Details'!$A$2:$A$2339,'Hospitalisation Details'!$F$2:$F$2339)</f>
        <v>14600.62</v>
      </c>
      <c r="N681" s="1" t="str">
        <f>_xlfn.XLOOKUP(A681,'Hospitalisation Details'!$A$2:$A$2339,'Hospitalisation Details'!$G$2:$G$2339)</f>
        <v>tier - 2</v>
      </c>
      <c r="O681" s="1" t="str">
        <f>_xlfn.XLOOKUP(A681,'Hospitalisation Details'!$A$2:$A$2339,'Hospitalisation Details'!$H$2:$H$2339)</f>
        <v>tier - 3</v>
      </c>
      <c r="P681" s="1" t="str">
        <f>_xlfn.XLOOKUP(A681,'Hospitalisation Details'!$A$2:$A$2339,'Hospitalisation Details'!$I$2:$I$2339)</f>
        <v>R1022</v>
      </c>
      <c r="Q681" s="75">
        <f>_xlfn.XLOOKUP(A681,'Hospitalisation Details'!$A$2:$A$2339,'Hospitalisation Details'!$M$2:$M$2339)</f>
        <v>55</v>
      </c>
      <c r="R681" s="1" t="str">
        <f t="shared" si="21"/>
        <v>Middle Aged</v>
      </c>
    </row>
    <row r="682" spans="1:18" ht="15.6" x14ac:dyDescent="0.3">
      <c r="A682" s="4" t="s">
        <v>681</v>
      </c>
      <c r="B682" s="1" t="str">
        <f>_xlfn.XLOOKUP(A682,'Customer Names'!$A$2:$A$2336,'Customer Names'!$D$2:$D$2336)</f>
        <v xml:space="preserve"> Carolina</v>
      </c>
      <c r="C682" s="1">
        <f>_xlfn.XLOOKUP(A682,'Midical Examination'!$A$2:$A$2336,'Midical Examination'!$B$2:$B$2336)</f>
        <v>32.395000000000003</v>
      </c>
      <c r="D682" s="1">
        <f>_xlfn.XLOOKUP(A682,'Midical Examination'!$A$2:$A$2336,'Midical Examination'!$C$2:$C$2336)</f>
        <v>8.23</v>
      </c>
      <c r="E682" s="7" t="str">
        <f>_xlfn.XLOOKUP(A682,'Midical Examination'!$A$2:$A$2336,'Midical Examination'!$D$2:$D$2336)</f>
        <v>yes</v>
      </c>
      <c r="F682" s="7" t="str">
        <f>_xlfn.XLOOKUP(A682,'Midical Examination'!$A$2:$A$2336,'Midical Examination'!$E$2:$E$2336)</f>
        <v>No</v>
      </c>
      <c r="G682" s="7" t="str">
        <f>_xlfn.XLOOKUP(A682,'Midical Examination'!$A$2:$A$2336,'Midical Examination'!$F$2:$F$2336)</f>
        <v>Yes</v>
      </c>
      <c r="H682" s="13">
        <f>_xlfn.XLOOKUP(A682,'Midical Examination'!$A$2:$A$2336,'Midical Examination'!$G$2:$G$2336)</f>
        <v>1</v>
      </c>
      <c r="I682" s="7" t="str">
        <f>_xlfn.XLOOKUP(A682,'Midical Examination'!$A$2:$A$2336,'Midical Examination'!$H$2:$H$2336)</f>
        <v>No</v>
      </c>
      <c r="J682" s="1" t="str">
        <f>_xlfn.XLOOKUP(A682,'Midical Examination'!$A$2:$A$2336,'Midical Examination'!$I$2:$I$2336)</f>
        <v>Obesity</v>
      </c>
      <c r="K682" s="1" t="str">
        <f t="shared" si="20"/>
        <v>Diabetic</v>
      </c>
      <c r="L682" s="12">
        <f>_xlfn.XLOOKUP(A682,'Hospitalisation Details'!$A$2:$A$2339,'Hospitalisation Details'!$L$2:$L$2339)</f>
        <v>23298</v>
      </c>
      <c r="M682" s="14">
        <f>_xlfn.XLOOKUP(A682,'Hospitalisation Details'!$A$2:$A$2339,'Hospitalisation Details'!$F$2:$F$2339)</f>
        <v>14590.63</v>
      </c>
      <c r="N682" s="1" t="str">
        <f>_xlfn.XLOOKUP(A682,'Hospitalisation Details'!$A$2:$A$2339,'Hospitalisation Details'!$G$2:$G$2339)</f>
        <v>tier - 2</v>
      </c>
      <c r="O682" s="1" t="str">
        <f>_xlfn.XLOOKUP(A682,'Hospitalisation Details'!$A$2:$A$2339,'Hospitalisation Details'!$H$2:$H$2339)</f>
        <v>tier - 1</v>
      </c>
      <c r="P682" s="1" t="str">
        <f>_xlfn.XLOOKUP(A682,'Hospitalisation Details'!$A$2:$A$2339,'Hospitalisation Details'!$I$2:$I$2339)</f>
        <v>R1024</v>
      </c>
      <c r="Q682" s="75">
        <f>_xlfn.XLOOKUP(A682,'Hospitalisation Details'!$A$2:$A$2339,'Hospitalisation Details'!$M$2:$M$2339)</f>
        <v>59</v>
      </c>
      <c r="R682" s="1" t="str">
        <f t="shared" si="21"/>
        <v>Middle Aged</v>
      </c>
    </row>
    <row r="683" spans="1:18" ht="15.6" x14ac:dyDescent="0.3">
      <c r="A683" s="4" t="s">
        <v>682</v>
      </c>
      <c r="B683" s="1" t="str">
        <f>_xlfn.XLOOKUP(A683,'Customer Names'!$A$2:$A$2336,'Customer Names'!$D$2:$D$2336)</f>
        <v xml:space="preserve"> Jenny K</v>
      </c>
      <c r="C683" s="1">
        <f>_xlfn.XLOOKUP(A683,'Midical Examination'!$A$2:$A$2336,'Midical Examination'!$B$2:$B$2336)</f>
        <v>32.729999999999997</v>
      </c>
      <c r="D683" s="1">
        <f>_xlfn.XLOOKUP(A683,'Midical Examination'!$A$2:$A$2336,'Midical Examination'!$C$2:$C$2336)</f>
        <v>7.03</v>
      </c>
      <c r="E683" s="7" t="str">
        <f>_xlfn.XLOOKUP(A683,'Midical Examination'!$A$2:$A$2336,'Midical Examination'!$D$2:$D$2336)</f>
        <v>No</v>
      </c>
      <c r="F683" s="7" t="str">
        <f>_xlfn.XLOOKUP(A683,'Midical Examination'!$A$2:$A$2336,'Midical Examination'!$E$2:$E$2336)</f>
        <v>No</v>
      </c>
      <c r="G683" s="7" t="str">
        <f>_xlfn.XLOOKUP(A683,'Midical Examination'!$A$2:$A$2336,'Midical Examination'!$F$2:$F$2336)</f>
        <v>No</v>
      </c>
      <c r="H683" s="13">
        <f>_xlfn.XLOOKUP(A683,'Midical Examination'!$A$2:$A$2336,'Midical Examination'!$G$2:$G$2336)</f>
        <v>0</v>
      </c>
      <c r="I683" s="7" t="str">
        <f>_xlfn.XLOOKUP(A683,'Midical Examination'!$A$2:$A$2336,'Midical Examination'!$H$2:$H$2336)</f>
        <v>No</v>
      </c>
      <c r="J683" s="1" t="str">
        <f>_xlfn.XLOOKUP(A683,'Midical Examination'!$A$2:$A$2336,'Midical Examination'!$I$2:$I$2336)</f>
        <v>Obesity</v>
      </c>
      <c r="K683" s="1" t="str">
        <f t="shared" si="20"/>
        <v>Diabetic</v>
      </c>
      <c r="L683" s="12">
        <f>_xlfn.XLOOKUP(A683,'Hospitalisation Details'!$A$2:$A$2339,'Hospitalisation Details'!$L$2:$L$2339)</f>
        <v>22983</v>
      </c>
      <c r="M683" s="14">
        <f>_xlfn.XLOOKUP(A683,'Hospitalisation Details'!$A$2:$A$2339,'Hospitalisation Details'!$F$2:$F$2339)</f>
        <v>14574.64</v>
      </c>
      <c r="N683" s="1" t="str">
        <f>_xlfn.XLOOKUP(A683,'Hospitalisation Details'!$A$2:$A$2339,'Hospitalisation Details'!$G$2:$G$2339)</f>
        <v>tier - 2</v>
      </c>
      <c r="O683" s="1" t="str">
        <f>_xlfn.XLOOKUP(A683,'Hospitalisation Details'!$A$2:$A$2339,'Hospitalisation Details'!$H$2:$H$2339)</f>
        <v>tier - 1</v>
      </c>
      <c r="P683" s="1" t="str">
        <f>_xlfn.XLOOKUP(A683,'Hospitalisation Details'!$A$2:$A$2339,'Hospitalisation Details'!$I$2:$I$2339)</f>
        <v>R1025</v>
      </c>
      <c r="Q683" s="75">
        <f>_xlfn.XLOOKUP(A683,'Hospitalisation Details'!$A$2:$A$2339,'Hospitalisation Details'!$M$2:$M$2339)</f>
        <v>60</v>
      </c>
      <c r="R683" s="1" t="str">
        <f t="shared" si="21"/>
        <v>Senior</v>
      </c>
    </row>
    <row r="684" spans="1:18" ht="15.6" x14ac:dyDescent="0.3">
      <c r="A684" s="4" t="s">
        <v>683</v>
      </c>
      <c r="B684" s="1" t="str">
        <f>_xlfn.XLOOKUP(A684,'Customer Names'!$A$2:$A$2336,'Customer Names'!$D$2:$D$2336)</f>
        <v xml:space="preserve"> Jessica</v>
      </c>
      <c r="C684" s="1">
        <f>_xlfn.XLOOKUP(A684,'Midical Examination'!$A$2:$A$2336,'Midical Examination'!$B$2:$B$2336)</f>
        <v>20.52</v>
      </c>
      <c r="D684" s="1">
        <f>_xlfn.XLOOKUP(A684,'Midical Examination'!$A$2:$A$2336,'Midical Examination'!$C$2:$C$2336)</f>
        <v>5.45</v>
      </c>
      <c r="E684" s="7" t="str">
        <f>_xlfn.XLOOKUP(A684,'Midical Examination'!$A$2:$A$2336,'Midical Examination'!$D$2:$D$2336)</f>
        <v>No</v>
      </c>
      <c r="F684" s="7" t="str">
        <f>_xlfn.XLOOKUP(A684,'Midical Examination'!$A$2:$A$2336,'Midical Examination'!$E$2:$E$2336)</f>
        <v>No</v>
      </c>
      <c r="G684" s="7" t="str">
        <f>_xlfn.XLOOKUP(A684,'Midical Examination'!$A$2:$A$2336,'Midical Examination'!$F$2:$F$2336)</f>
        <v>No</v>
      </c>
      <c r="H684" s="13">
        <f>_xlfn.XLOOKUP(A684,'Midical Examination'!$A$2:$A$2336,'Midical Examination'!$G$2:$G$2336)</f>
        <v>1</v>
      </c>
      <c r="I684" s="7" t="str">
        <f>_xlfn.XLOOKUP(A684,'Midical Examination'!$A$2:$A$2336,'Midical Examination'!$H$2:$H$2336)</f>
        <v>yes</v>
      </c>
      <c r="J684" s="1" t="str">
        <f>_xlfn.XLOOKUP(A684,'Midical Examination'!$A$2:$A$2336,'Midical Examination'!$I$2:$I$2336)</f>
        <v>Normal Weight</v>
      </c>
      <c r="K684" s="1" t="str">
        <f t="shared" si="20"/>
        <v>Normal</v>
      </c>
      <c r="L684" s="12">
        <f>_xlfn.XLOOKUP(A684,'Hospitalisation Details'!$A$2:$A$2339,'Hospitalisation Details'!$L$2:$L$2339)</f>
        <v>36050</v>
      </c>
      <c r="M684" s="14">
        <f>_xlfn.XLOOKUP(A684,'Hospitalisation Details'!$A$2:$A$2339,'Hospitalisation Details'!$F$2:$F$2339)</f>
        <v>14571.89</v>
      </c>
      <c r="N684" s="1" t="str">
        <f>_xlfn.XLOOKUP(A684,'Hospitalisation Details'!$A$2:$A$2339,'Hospitalisation Details'!$G$2:$G$2339)</f>
        <v>tier - 2</v>
      </c>
      <c r="O684" s="1" t="str">
        <f>_xlfn.XLOOKUP(A684,'Hospitalisation Details'!$A$2:$A$2339,'Hospitalisation Details'!$H$2:$H$2339)</f>
        <v>tier - 1</v>
      </c>
      <c r="P684" s="1" t="str">
        <f>_xlfn.XLOOKUP(A684,'Hospitalisation Details'!$A$2:$A$2339,'Hospitalisation Details'!$I$2:$I$2339)</f>
        <v>R1024</v>
      </c>
      <c r="Q684" s="75">
        <f>_xlfn.XLOOKUP(A684,'Hospitalisation Details'!$A$2:$A$2339,'Hospitalisation Details'!$M$2:$M$2339)</f>
        <v>24</v>
      </c>
      <c r="R684" s="1" t="str">
        <f t="shared" si="21"/>
        <v>Adult</v>
      </c>
    </row>
    <row r="685" spans="1:18" ht="15.6" x14ac:dyDescent="0.3">
      <c r="A685" s="4" t="s">
        <v>684</v>
      </c>
      <c r="B685" s="1" t="str">
        <f>_xlfn.XLOOKUP(A685,'Customer Names'!$A$2:$A$2336,'Customer Names'!$D$2:$D$2336)</f>
        <v xml:space="preserve"> Kimberly D</v>
      </c>
      <c r="C685" s="1">
        <f>_xlfn.XLOOKUP(A685,'Midical Examination'!$A$2:$A$2336,'Midical Examination'!$B$2:$B$2336)</f>
        <v>51.72</v>
      </c>
      <c r="D685" s="1">
        <f>_xlfn.XLOOKUP(A685,'Midical Examination'!$A$2:$A$2336,'Midical Examination'!$C$2:$C$2336)</f>
        <v>5.76</v>
      </c>
      <c r="E685" s="7" t="str">
        <f>_xlfn.XLOOKUP(A685,'Midical Examination'!$A$2:$A$2336,'Midical Examination'!$D$2:$D$2336)</f>
        <v>No</v>
      </c>
      <c r="F685" s="7" t="str">
        <f>_xlfn.XLOOKUP(A685,'Midical Examination'!$A$2:$A$2336,'Midical Examination'!$E$2:$E$2336)</f>
        <v>No</v>
      </c>
      <c r="G685" s="7" t="str">
        <f>_xlfn.XLOOKUP(A685,'Midical Examination'!$A$2:$A$2336,'Midical Examination'!$F$2:$F$2336)</f>
        <v>No</v>
      </c>
      <c r="H685" s="13">
        <f>_xlfn.XLOOKUP(A685,'Midical Examination'!$A$2:$A$2336,'Midical Examination'!$G$2:$G$2336)</f>
        <v>0</v>
      </c>
      <c r="I685" s="7" t="str">
        <f>_xlfn.XLOOKUP(A685,'Midical Examination'!$A$2:$A$2336,'Midical Examination'!$H$2:$H$2336)</f>
        <v>No</v>
      </c>
      <c r="J685" s="1" t="str">
        <f>_xlfn.XLOOKUP(A685,'Midical Examination'!$A$2:$A$2336,'Midical Examination'!$I$2:$I$2336)</f>
        <v>Obesity</v>
      </c>
      <c r="K685" s="1" t="str">
        <f t="shared" si="20"/>
        <v>Pre-Diabetic</v>
      </c>
      <c r="L685" s="12">
        <f>_xlfn.XLOOKUP(A685,'Hospitalisation Details'!$A$2:$A$2339,'Hospitalisation Details'!$L$2:$L$2339)</f>
        <v>32703</v>
      </c>
      <c r="M685" s="14">
        <f>_xlfn.XLOOKUP(A685,'Hospitalisation Details'!$A$2:$A$2339,'Hospitalisation Details'!$F$2:$F$2339)</f>
        <v>14547.26</v>
      </c>
      <c r="N685" s="1" t="str">
        <f>_xlfn.XLOOKUP(A685,'Hospitalisation Details'!$A$2:$A$2339,'Hospitalisation Details'!$G$2:$G$2339)</f>
        <v>tier - 2</v>
      </c>
      <c r="O685" s="1" t="str">
        <f>_xlfn.XLOOKUP(A685,'Hospitalisation Details'!$A$2:$A$2339,'Hospitalisation Details'!$H$2:$H$2339)</f>
        <v>tier - 3</v>
      </c>
      <c r="P685" s="1" t="str">
        <f>_xlfn.XLOOKUP(A685,'Hospitalisation Details'!$A$2:$A$2339,'Hospitalisation Details'!$I$2:$I$2339)</f>
        <v>R1011</v>
      </c>
      <c r="Q685" s="75">
        <f>_xlfn.XLOOKUP(A685,'Hospitalisation Details'!$A$2:$A$2339,'Hospitalisation Details'!$M$2:$M$2339)</f>
        <v>33</v>
      </c>
      <c r="R685" s="1" t="str">
        <f t="shared" si="21"/>
        <v>Adult</v>
      </c>
    </row>
    <row r="686" spans="1:18" ht="15.6" x14ac:dyDescent="0.3">
      <c r="A686" s="4" t="s">
        <v>685</v>
      </c>
      <c r="B686" s="1" t="str">
        <f>_xlfn.XLOOKUP(A686,'Customer Names'!$A$2:$A$2336,'Customer Names'!$D$2:$D$2336)</f>
        <v xml:space="preserve"> Marc-Olivier</v>
      </c>
      <c r="C686" s="1">
        <f>_xlfn.XLOOKUP(A686,'Midical Examination'!$A$2:$A$2336,'Midical Examination'!$B$2:$B$2336)</f>
        <v>50.2</v>
      </c>
      <c r="D686" s="1">
        <f>_xlfn.XLOOKUP(A686,'Midical Examination'!$A$2:$A$2336,'Midical Examination'!$C$2:$C$2336)</f>
        <v>5.4</v>
      </c>
      <c r="E686" s="7" t="str">
        <f>_xlfn.XLOOKUP(A686,'Midical Examination'!$A$2:$A$2336,'Midical Examination'!$D$2:$D$2336)</f>
        <v>No</v>
      </c>
      <c r="F686" s="7" t="str">
        <f>_xlfn.XLOOKUP(A686,'Midical Examination'!$A$2:$A$2336,'Midical Examination'!$E$2:$E$2336)</f>
        <v>No</v>
      </c>
      <c r="G686" s="7" t="str">
        <f>_xlfn.XLOOKUP(A686,'Midical Examination'!$A$2:$A$2336,'Midical Examination'!$F$2:$F$2336)</f>
        <v>No</v>
      </c>
      <c r="H686" s="13">
        <f>_xlfn.XLOOKUP(A686,'Midical Examination'!$A$2:$A$2336,'Midical Examination'!$G$2:$G$2336)</f>
        <v>0</v>
      </c>
      <c r="I686" s="7" t="str">
        <f>_xlfn.XLOOKUP(A686,'Midical Examination'!$A$2:$A$2336,'Midical Examination'!$H$2:$H$2336)</f>
        <v>No</v>
      </c>
      <c r="J686" s="1" t="str">
        <f>_xlfn.XLOOKUP(A686,'Midical Examination'!$A$2:$A$2336,'Midical Examination'!$I$2:$I$2336)</f>
        <v>Obesity</v>
      </c>
      <c r="K686" s="1" t="str">
        <f t="shared" si="20"/>
        <v>Normal</v>
      </c>
      <c r="L686" s="12">
        <f>_xlfn.XLOOKUP(A686,'Hospitalisation Details'!$A$2:$A$2339,'Hospitalisation Details'!$L$2:$L$2339)</f>
        <v>32711</v>
      </c>
      <c r="M686" s="14">
        <f>_xlfn.XLOOKUP(A686,'Hospitalisation Details'!$A$2:$A$2339,'Hospitalisation Details'!$F$2:$F$2339)</f>
        <v>14507.46</v>
      </c>
      <c r="N686" s="1" t="str">
        <f>_xlfn.XLOOKUP(A686,'Hospitalisation Details'!$A$2:$A$2339,'Hospitalisation Details'!$G$2:$G$2339)</f>
        <v>tier - 2</v>
      </c>
      <c r="O686" s="1" t="str">
        <f>_xlfn.XLOOKUP(A686,'Hospitalisation Details'!$A$2:$A$2339,'Hospitalisation Details'!$H$2:$H$2339)</f>
        <v>tier - 3</v>
      </c>
      <c r="P686" s="1" t="str">
        <f>_xlfn.XLOOKUP(A686,'Hospitalisation Details'!$A$2:$A$2339,'Hospitalisation Details'!$I$2:$I$2339)</f>
        <v>R1012</v>
      </c>
      <c r="Q686" s="75">
        <f>_xlfn.XLOOKUP(A686,'Hospitalisation Details'!$A$2:$A$2339,'Hospitalisation Details'!$M$2:$M$2339)</f>
        <v>33</v>
      </c>
      <c r="R686" s="1" t="str">
        <f t="shared" si="21"/>
        <v>Adult</v>
      </c>
    </row>
    <row r="687" spans="1:18" ht="15.6" x14ac:dyDescent="0.3">
      <c r="A687" s="4" t="s">
        <v>686</v>
      </c>
      <c r="B687" s="1" t="str">
        <f>_xlfn.XLOOKUP(A687,'Customer Names'!$A$2:$A$2336,'Customer Names'!$D$2:$D$2336)</f>
        <v xml:space="preserve"> Russell J</v>
      </c>
      <c r="C687" s="1">
        <f>_xlfn.XLOOKUP(A687,'Midical Examination'!$A$2:$A$2336,'Midical Examination'!$B$2:$B$2336)</f>
        <v>25.52</v>
      </c>
      <c r="D687" s="1">
        <f>_xlfn.XLOOKUP(A687,'Midical Examination'!$A$2:$A$2336,'Midical Examination'!$C$2:$C$2336)</f>
        <v>6.35</v>
      </c>
      <c r="E687" s="7" t="str">
        <f>_xlfn.XLOOKUP(A687,'Midical Examination'!$A$2:$A$2336,'Midical Examination'!$D$2:$D$2336)</f>
        <v>No</v>
      </c>
      <c r="F687" s="7" t="str">
        <f>_xlfn.XLOOKUP(A687,'Midical Examination'!$A$2:$A$2336,'Midical Examination'!$E$2:$E$2336)</f>
        <v>No</v>
      </c>
      <c r="G687" s="7" t="str">
        <f>_xlfn.XLOOKUP(A687,'Midical Examination'!$A$2:$A$2336,'Midical Examination'!$F$2:$F$2336)</f>
        <v>Yes</v>
      </c>
      <c r="H687" s="13">
        <f>_xlfn.XLOOKUP(A687,'Midical Examination'!$A$2:$A$2336,'Midical Examination'!$G$2:$G$2336)</f>
        <v>1</v>
      </c>
      <c r="I687" s="7" t="str">
        <f>_xlfn.XLOOKUP(A687,'Midical Examination'!$A$2:$A$2336,'Midical Examination'!$H$2:$H$2336)</f>
        <v>No</v>
      </c>
      <c r="J687" s="1" t="str">
        <f>_xlfn.XLOOKUP(A687,'Midical Examination'!$A$2:$A$2336,'Midical Examination'!$I$2:$I$2336)</f>
        <v>Overweight</v>
      </c>
      <c r="K687" s="1" t="str">
        <f t="shared" si="20"/>
        <v>Pre-Diabetic</v>
      </c>
      <c r="L687" s="12">
        <f>_xlfn.XLOOKUP(A687,'Hospitalisation Details'!$A$2:$A$2339,'Hospitalisation Details'!$L$2:$L$2339)</f>
        <v>29148</v>
      </c>
      <c r="M687" s="14">
        <f>_xlfn.XLOOKUP(A687,'Hospitalisation Details'!$A$2:$A$2339,'Hospitalisation Details'!$F$2:$F$2339)</f>
        <v>14478.33</v>
      </c>
      <c r="N687" s="1" t="str">
        <f>_xlfn.XLOOKUP(A687,'Hospitalisation Details'!$A$2:$A$2339,'Hospitalisation Details'!$G$2:$G$2339)</f>
        <v>tier - 2</v>
      </c>
      <c r="O687" s="1" t="str">
        <f>_xlfn.XLOOKUP(A687,'Hospitalisation Details'!$A$2:$A$2339,'Hospitalisation Details'!$H$2:$H$2339)</f>
        <v>tier - 2</v>
      </c>
      <c r="P687" s="1" t="str">
        <f>_xlfn.XLOOKUP(A687,'Hospitalisation Details'!$A$2:$A$2339,'Hospitalisation Details'!$I$2:$I$2339)</f>
        <v>R1013</v>
      </c>
      <c r="Q687" s="75">
        <f>_xlfn.XLOOKUP(A687,'Hospitalisation Details'!$A$2:$A$2339,'Hospitalisation Details'!$M$2:$M$2339)</f>
        <v>43</v>
      </c>
      <c r="R687" s="1" t="str">
        <f t="shared" si="21"/>
        <v>Middle Aged</v>
      </c>
    </row>
    <row r="688" spans="1:18" ht="15.6" x14ac:dyDescent="0.3">
      <c r="A688" s="4" t="s">
        <v>687</v>
      </c>
      <c r="B688" s="1" t="str">
        <f>_xlfn.XLOOKUP(A688,'Customer Names'!$A$2:$A$2336,'Customer Names'!$D$2:$D$2336)</f>
        <v xml:space="preserve"> Karine</v>
      </c>
      <c r="C688" s="1">
        <f>_xlfn.XLOOKUP(A688,'Midical Examination'!$A$2:$A$2336,'Midical Examination'!$B$2:$B$2336)</f>
        <v>35.200000000000003</v>
      </c>
      <c r="D688" s="1">
        <f>_xlfn.XLOOKUP(A688,'Midical Examination'!$A$2:$A$2336,'Midical Examination'!$C$2:$C$2336)</f>
        <v>6.26</v>
      </c>
      <c r="E688" s="7" t="str">
        <f>_xlfn.XLOOKUP(A688,'Midical Examination'!$A$2:$A$2336,'Midical Examination'!$D$2:$D$2336)</f>
        <v>yes</v>
      </c>
      <c r="F688" s="7" t="str">
        <f>_xlfn.XLOOKUP(A688,'Midical Examination'!$A$2:$A$2336,'Midical Examination'!$E$2:$E$2336)</f>
        <v>No</v>
      </c>
      <c r="G688" s="7" t="str">
        <f>_xlfn.XLOOKUP(A688,'Midical Examination'!$A$2:$A$2336,'Midical Examination'!$F$2:$F$2336)</f>
        <v>No</v>
      </c>
      <c r="H688" s="13">
        <f>_xlfn.XLOOKUP(A688,'Midical Examination'!$A$2:$A$2336,'Midical Examination'!$G$2:$G$2336)</f>
        <v>2</v>
      </c>
      <c r="I688" s="7" t="str">
        <f>_xlfn.XLOOKUP(A688,'Midical Examination'!$A$2:$A$2336,'Midical Examination'!$H$2:$H$2336)</f>
        <v>No</v>
      </c>
      <c r="J688" s="1" t="str">
        <f>_xlfn.XLOOKUP(A688,'Midical Examination'!$A$2:$A$2336,'Midical Examination'!$I$2:$I$2336)</f>
        <v>Obesity</v>
      </c>
      <c r="K688" s="1" t="str">
        <f t="shared" si="20"/>
        <v>Pre-Diabetic</v>
      </c>
      <c r="L688" s="12">
        <f>_xlfn.XLOOKUP(A688,'Hospitalisation Details'!$A$2:$A$2339,'Hospitalisation Details'!$L$2:$L$2339)</f>
        <v>21874</v>
      </c>
      <c r="M688" s="14">
        <f>_xlfn.XLOOKUP(A688,'Hospitalisation Details'!$A$2:$A$2339,'Hospitalisation Details'!$F$2:$F$2339)</f>
        <v>14474.68</v>
      </c>
      <c r="N688" s="1" t="str">
        <f>_xlfn.XLOOKUP(A688,'Hospitalisation Details'!$A$2:$A$2339,'Hospitalisation Details'!$G$2:$G$2339)</f>
        <v>tier - 2</v>
      </c>
      <c r="O688" s="1" t="str">
        <f>_xlfn.XLOOKUP(A688,'Hospitalisation Details'!$A$2:$A$2339,'Hospitalisation Details'!$H$2:$H$2339)</f>
        <v>tier - 2</v>
      </c>
      <c r="P688" s="1" t="str">
        <f>_xlfn.XLOOKUP(A688,'Hospitalisation Details'!$A$2:$A$2339,'Hospitalisation Details'!$I$2:$I$2339)</f>
        <v>R1013</v>
      </c>
      <c r="Q688" s="75">
        <f>_xlfn.XLOOKUP(A688,'Hospitalisation Details'!$A$2:$A$2339,'Hospitalisation Details'!$M$2:$M$2339)</f>
        <v>63</v>
      </c>
      <c r="R688" s="1" t="str">
        <f t="shared" si="21"/>
        <v>Senior</v>
      </c>
    </row>
    <row r="689" spans="1:18" ht="15.6" x14ac:dyDescent="0.3">
      <c r="A689" s="4" t="s">
        <v>688</v>
      </c>
      <c r="B689" s="1" t="str">
        <f>_xlfn.XLOOKUP(A689,'Customer Names'!$A$2:$A$2336,'Customer Names'!$D$2:$D$2336)</f>
        <v xml:space="preserve"> Cheryl</v>
      </c>
      <c r="C689" s="1">
        <f>_xlfn.XLOOKUP(A689,'Midical Examination'!$A$2:$A$2336,'Midical Examination'!$B$2:$B$2336)</f>
        <v>41.26</v>
      </c>
      <c r="D689" s="1">
        <f>_xlfn.XLOOKUP(A689,'Midical Examination'!$A$2:$A$2336,'Midical Examination'!$C$2:$C$2336)</f>
        <v>5.97</v>
      </c>
      <c r="E689" s="7" t="str">
        <f>_xlfn.XLOOKUP(A689,'Midical Examination'!$A$2:$A$2336,'Midical Examination'!$D$2:$D$2336)</f>
        <v>yes</v>
      </c>
      <c r="F689" s="7" t="str">
        <f>_xlfn.XLOOKUP(A689,'Midical Examination'!$A$2:$A$2336,'Midical Examination'!$E$2:$E$2336)</f>
        <v>No</v>
      </c>
      <c r="G689" s="7" t="str">
        <f>_xlfn.XLOOKUP(A689,'Midical Examination'!$A$2:$A$2336,'Midical Examination'!$F$2:$F$2336)</f>
        <v>No</v>
      </c>
      <c r="H689" s="13">
        <f>_xlfn.XLOOKUP(A689,'Midical Examination'!$A$2:$A$2336,'Midical Examination'!$G$2:$G$2336)</f>
        <v>0</v>
      </c>
      <c r="I689" s="7" t="str">
        <f>_xlfn.XLOOKUP(A689,'Midical Examination'!$A$2:$A$2336,'Midical Examination'!$H$2:$H$2336)</f>
        <v>No</v>
      </c>
      <c r="J689" s="1" t="str">
        <f>_xlfn.XLOOKUP(A689,'Midical Examination'!$A$2:$A$2336,'Midical Examination'!$I$2:$I$2336)</f>
        <v>Obesity</v>
      </c>
      <c r="K689" s="1" t="str">
        <f t="shared" si="20"/>
        <v>Pre-Diabetic</v>
      </c>
      <c r="L689" s="12">
        <f>_xlfn.XLOOKUP(A689,'Hospitalisation Details'!$A$2:$A$2339,'Hospitalisation Details'!$L$2:$L$2339)</f>
        <v>28091</v>
      </c>
      <c r="M689" s="14">
        <f>_xlfn.XLOOKUP(A689,'Hospitalisation Details'!$A$2:$A$2339,'Hospitalisation Details'!$F$2:$F$2339)</f>
        <v>14470.01</v>
      </c>
      <c r="N689" s="1" t="str">
        <f>_xlfn.XLOOKUP(A689,'Hospitalisation Details'!$A$2:$A$2339,'Hospitalisation Details'!$G$2:$G$2339)</f>
        <v>tier - 2</v>
      </c>
      <c r="O689" s="1" t="str">
        <f>_xlfn.XLOOKUP(A689,'Hospitalisation Details'!$A$2:$A$2339,'Hospitalisation Details'!$H$2:$H$2339)</f>
        <v>tier - 3</v>
      </c>
      <c r="P689" s="1" t="str">
        <f>_xlfn.XLOOKUP(A689,'Hospitalisation Details'!$A$2:$A$2339,'Hospitalisation Details'!$I$2:$I$2339)</f>
        <v>R1012</v>
      </c>
      <c r="Q689" s="75">
        <f>_xlfn.XLOOKUP(A689,'Hospitalisation Details'!$A$2:$A$2339,'Hospitalisation Details'!$M$2:$M$2339)</f>
        <v>46</v>
      </c>
      <c r="R689" s="1" t="str">
        <f t="shared" si="21"/>
        <v>Middle Aged</v>
      </c>
    </row>
    <row r="690" spans="1:18" ht="15.6" x14ac:dyDescent="0.3">
      <c r="A690" s="4" t="s">
        <v>689</v>
      </c>
      <c r="B690" s="1" t="str">
        <f>_xlfn.XLOOKUP(A690,'Customer Names'!$A$2:$A$2336,'Customer Names'!$D$2:$D$2336)</f>
        <v xml:space="preserve"> Allison M</v>
      </c>
      <c r="C690" s="1">
        <f>_xlfn.XLOOKUP(A690,'Midical Examination'!$A$2:$A$2336,'Midical Examination'!$B$2:$B$2336)</f>
        <v>17.195</v>
      </c>
      <c r="D690" s="1">
        <f>_xlfn.XLOOKUP(A690,'Midical Examination'!$A$2:$A$2336,'Midical Examination'!$C$2:$C$2336)</f>
        <v>5.29</v>
      </c>
      <c r="E690" s="7" t="str">
        <f>_xlfn.XLOOKUP(A690,'Midical Examination'!$A$2:$A$2336,'Midical Examination'!$D$2:$D$2336)</f>
        <v>yes</v>
      </c>
      <c r="F690" s="7" t="str">
        <f>_xlfn.XLOOKUP(A690,'Midical Examination'!$A$2:$A$2336,'Midical Examination'!$E$2:$E$2336)</f>
        <v>No</v>
      </c>
      <c r="G690" s="7" t="str">
        <f>_xlfn.XLOOKUP(A690,'Midical Examination'!$A$2:$A$2336,'Midical Examination'!$F$2:$F$2336)</f>
        <v>No</v>
      </c>
      <c r="H690" s="13">
        <f>_xlfn.XLOOKUP(A690,'Midical Examination'!$A$2:$A$2336,'Midical Examination'!$G$2:$G$2336)</f>
        <v>0</v>
      </c>
      <c r="I690" s="7" t="str">
        <f>_xlfn.XLOOKUP(A690,'Midical Examination'!$A$2:$A$2336,'Midical Examination'!$H$2:$H$2336)</f>
        <v>yes</v>
      </c>
      <c r="J690" s="1" t="str">
        <f>_xlfn.XLOOKUP(A690,'Midical Examination'!$A$2:$A$2336,'Midical Examination'!$I$2:$I$2336)</f>
        <v>Underweight</v>
      </c>
      <c r="K690" s="1" t="str">
        <f t="shared" si="20"/>
        <v>Normal</v>
      </c>
      <c r="L690" s="12">
        <f>_xlfn.XLOOKUP(A690,'Hospitalisation Details'!$A$2:$A$2339,'Hospitalisation Details'!$L$2:$L$2339)</f>
        <v>35379</v>
      </c>
      <c r="M690" s="14">
        <f>_xlfn.XLOOKUP(A690,'Hospitalisation Details'!$A$2:$A$2339,'Hospitalisation Details'!$F$2:$F$2339)</f>
        <v>14455.64</v>
      </c>
      <c r="N690" s="1" t="str">
        <f>_xlfn.XLOOKUP(A690,'Hospitalisation Details'!$A$2:$A$2339,'Hospitalisation Details'!$G$2:$G$2339)</f>
        <v>tier - 2</v>
      </c>
      <c r="O690" s="1" t="str">
        <f>_xlfn.XLOOKUP(A690,'Hospitalisation Details'!$A$2:$A$2339,'Hospitalisation Details'!$H$2:$H$2339)</f>
        <v>tier - 3</v>
      </c>
      <c r="P690" s="1" t="str">
        <f>_xlfn.XLOOKUP(A690,'Hospitalisation Details'!$A$2:$A$2339,'Hospitalisation Details'!$I$2:$I$2339)</f>
        <v>R1024</v>
      </c>
      <c r="Q690" s="75">
        <f>_xlfn.XLOOKUP(A690,'Hospitalisation Details'!$A$2:$A$2339,'Hospitalisation Details'!$M$2:$M$2339)</f>
        <v>26</v>
      </c>
      <c r="R690" s="1" t="str">
        <f t="shared" si="21"/>
        <v>Adult</v>
      </c>
    </row>
    <row r="691" spans="1:18" ht="15.6" x14ac:dyDescent="0.3">
      <c r="A691" s="4" t="s">
        <v>690</v>
      </c>
      <c r="B691" s="1" t="str">
        <f>_xlfn.XLOOKUP(A691,'Customer Names'!$A$2:$A$2336,'Customer Names'!$D$2:$D$2336)</f>
        <v xml:space="preserve"> Adriana</v>
      </c>
      <c r="C691" s="1">
        <f>_xlfn.XLOOKUP(A691,'Midical Examination'!$A$2:$A$2336,'Midical Examination'!$B$2:$B$2336)</f>
        <v>23.085000000000001</v>
      </c>
      <c r="D691" s="1">
        <f>_xlfn.XLOOKUP(A691,'Midical Examination'!$A$2:$A$2336,'Midical Examination'!$C$2:$C$2336)</f>
        <v>4.2699999999999996</v>
      </c>
      <c r="E691" s="7" t="str">
        <f>_xlfn.XLOOKUP(A691,'Midical Examination'!$A$2:$A$2336,'Midical Examination'!$D$2:$D$2336)</f>
        <v>yes</v>
      </c>
      <c r="F691" s="7" t="str">
        <f>_xlfn.XLOOKUP(A691,'Midical Examination'!$A$2:$A$2336,'Midical Examination'!$E$2:$E$2336)</f>
        <v>No</v>
      </c>
      <c r="G691" s="7" t="str">
        <f>_xlfn.XLOOKUP(A691,'Midical Examination'!$A$2:$A$2336,'Midical Examination'!$F$2:$F$2336)</f>
        <v>No</v>
      </c>
      <c r="H691" s="13">
        <f>_xlfn.XLOOKUP(A691,'Midical Examination'!$A$2:$A$2336,'Midical Examination'!$G$2:$G$2336)</f>
        <v>2</v>
      </c>
      <c r="I691" s="7" t="str">
        <f>_xlfn.XLOOKUP(A691,'Midical Examination'!$A$2:$A$2336,'Midical Examination'!$H$2:$H$2336)</f>
        <v>No</v>
      </c>
      <c r="J691" s="1" t="str">
        <f>_xlfn.XLOOKUP(A691,'Midical Examination'!$A$2:$A$2336,'Midical Examination'!$I$2:$I$2336)</f>
        <v>Normal Weight</v>
      </c>
      <c r="K691" s="1" t="str">
        <f t="shared" si="20"/>
        <v>Normal</v>
      </c>
      <c r="L691" s="12">
        <f>_xlfn.XLOOKUP(A691,'Hospitalisation Details'!$A$2:$A$2339,'Hospitalisation Details'!$L$2:$L$2339)</f>
        <v>21765</v>
      </c>
      <c r="M691" s="14">
        <f>_xlfn.XLOOKUP(A691,'Hospitalisation Details'!$A$2:$A$2339,'Hospitalisation Details'!$F$2:$F$2339)</f>
        <v>14451.84</v>
      </c>
      <c r="N691" s="1" t="str">
        <f>_xlfn.XLOOKUP(A691,'Hospitalisation Details'!$A$2:$A$2339,'Hospitalisation Details'!$G$2:$G$2339)</f>
        <v>tier - 2</v>
      </c>
      <c r="O691" s="1" t="str">
        <f>_xlfn.XLOOKUP(A691,'Hospitalisation Details'!$A$2:$A$2339,'Hospitalisation Details'!$H$2:$H$2339)</f>
        <v>tier - 3</v>
      </c>
      <c r="P691" s="1" t="str">
        <f>_xlfn.XLOOKUP(A691,'Hospitalisation Details'!$A$2:$A$2339,'Hospitalisation Details'!$I$2:$I$2339)</f>
        <v>R1023</v>
      </c>
      <c r="Q691" s="75">
        <f>_xlfn.XLOOKUP(A691,'Hospitalisation Details'!$A$2:$A$2339,'Hospitalisation Details'!$M$2:$M$2339)</f>
        <v>63</v>
      </c>
      <c r="R691" s="1" t="str">
        <f t="shared" si="21"/>
        <v>Senior</v>
      </c>
    </row>
    <row r="692" spans="1:18" ht="15.6" x14ac:dyDescent="0.3">
      <c r="A692" s="4" t="s">
        <v>691</v>
      </c>
      <c r="B692" s="1" t="str">
        <f>_xlfn.XLOOKUP(A692,'Customer Names'!$A$2:$A$2336,'Customer Names'!$D$2:$D$2336)</f>
        <v xml:space="preserve"> Miranda J</v>
      </c>
      <c r="C692" s="1">
        <f>_xlfn.XLOOKUP(A692,'Midical Examination'!$A$2:$A$2336,'Midical Examination'!$B$2:$B$2336)</f>
        <v>21.66</v>
      </c>
      <c r="D692" s="1">
        <f>_xlfn.XLOOKUP(A692,'Midical Examination'!$A$2:$A$2336,'Midical Examination'!$C$2:$C$2336)</f>
        <v>5.2</v>
      </c>
      <c r="E692" s="7" t="str">
        <f>_xlfn.XLOOKUP(A692,'Midical Examination'!$A$2:$A$2336,'Midical Examination'!$D$2:$D$2336)</f>
        <v>yes</v>
      </c>
      <c r="F692" s="7" t="str">
        <f>_xlfn.XLOOKUP(A692,'Midical Examination'!$A$2:$A$2336,'Midical Examination'!$E$2:$E$2336)</f>
        <v>No</v>
      </c>
      <c r="G692" s="7" t="str">
        <f>_xlfn.XLOOKUP(A692,'Midical Examination'!$A$2:$A$2336,'Midical Examination'!$F$2:$F$2336)</f>
        <v>No</v>
      </c>
      <c r="H692" s="13">
        <f>_xlfn.XLOOKUP(A692,'Midical Examination'!$A$2:$A$2336,'Midical Examination'!$G$2:$G$2336)</f>
        <v>2</v>
      </c>
      <c r="I692" s="7" t="str">
        <f>_xlfn.XLOOKUP(A692,'Midical Examination'!$A$2:$A$2336,'Midical Examination'!$H$2:$H$2336)</f>
        <v>No</v>
      </c>
      <c r="J692" s="1" t="str">
        <f>_xlfn.XLOOKUP(A692,'Midical Examination'!$A$2:$A$2336,'Midical Examination'!$I$2:$I$2336)</f>
        <v>Normal Weight</v>
      </c>
      <c r="K692" s="1" t="str">
        <f t="shared" si="20"/>
        <v>Normal</v>
      </c>
      <c r="L692" s="12">
        <f>_xlfn.XLOOKUP(A692,'Hospitalisation Details'!$A$2:$A$2339,'Hospitalisation Details'!$L$2:$L$2339)</f>
        <v>21730</v>
      </c>
      <c r="M692" s="14">
        <f>_xlfn.XLOOKUP(A692,'Hospitalisation Details'!$A$2:$A$2339,'Hospitalisation Details'!$F$2:$F$2339)</f>
        <v>14449.85</v>
      </c>
      <c r="N692" s="1" t="str">
        <f>_xlfn.XLOOKUP(A692,'Hospitalisation Details'!$A$2:$A$2339,'Hospitalisation Details'!$G$2:$G$2339)</f>
        <v>tier - 2</v>
      </c>
      <c r="O692" s="1" t="str">
        <f>_xlfn.XLOOKUP(A692,'Hospitalisation Details'!$A$2:$A$2339,'Hospitalisation Details'!$H$2:$H$2339)</f>
        <v>tier - 1</v>
      </c>
      <c r="P692" s="1" t="str">
        <f>_xlfn.XLOOKUP(A692,'Hospitalisation Details'!$A$2:$A$2339,'Hospitalisation Details'!$I$2:$I$2339)</f>
        <v>R1024</v>
      </c>
      <c r="Q692" s="75">
        <f>_xlfn.XLOOKUP(A692,'Hospitalisation Details'!$A$2:$A$2339,'Hospitalisation Details'!$M$2:$M$2339)</f>
        <v>63</v>
      </c>
      <c r="R692" s="1" t="str">
        <f t="shared" si="21"/>
        <v>Senior</v>
      </c>
    </row>
    <row r="693" spans="1:18" ht="15.6" x14ac:dyDescent="0.3">
      <c r="A693" s="4" t="s">
        <v>692</v>
      </c>
      <c r="B693" s="1" t="str">
        <f>_xlfn.XLOOKUP(A693,'Customer Names'!$A$2:$A$2336,'Customer Names'!$D$2:$D$2336)</f>
        <v xml:space="preserve"> Roberto</v>
      </c>
      <c r="C693" s="1">
        <f>_xlfn.XLOOKUP(A693,'Midical Examination'!$A$2:$A$2336,'Midical Examination'!$B$2:$B$2336)</f>
        <v>36.47</v>
      </c>
      <c r="D693" s="1">
        <f>_xlfn.XLOOKUP(A693,'Midical Examination'!$A$2:$A$2336,'Midical Examination'!$C$2:$C$2336)</f>
        <v>8.23</v>
      </c>
      <c r="E693" s="7" t="str">
        <f>_xlfn.XLOOKUP(A693,'Midical Examination'!$A$2:$A$2336,'Midical Examination'!$D$2:$D$2336)</f>
        <v>yes</v>
      </c>
      <c r="F693" s="7" t="str">
        <f>_xlfn.XLOOKUP(A693,'Midical Examination'!$A$2:$A$2336,'Midical Examination'!$E$2:$E$2336)</f>
        <v>No</v>
      </c>
      <c r="G693" s="7" t="str">
        <f>_xlfn.XLOOKUP(A693,'Midical Examination'!$A$2:$A$2336,'Midical Examination'!$F$2:$F$2336)</f>
        <v>No</v>
      </c>
      <c r="H693" s="13">
        <f>_xlfn.XLOOKUP(A693,'Midical Examination'!$A$2:$A$2336,'Midical Examination'!$G$2:$G$2336)</f>
        <v>0</v>
      </c>
      <c r="I693" s="7" t="str">
        <f>_xlfn.XLOOKUP(A693,'Midical Examination'!$A$2:$A$2336,'Midical Examination'!$H$2:$H$2336)</f>
        <v>No</v>
      </c>
      <c r="J693" s="1" t="str">
        <f>_xlfn.XLOOKUP(A693,'Midical Examination'!$A$2:$A$2336,'Midical Examination'!$I$2:$I$2336)</f>
        <v>Obesity</v>
      </c>
      <c r="K693" s="1" t="str">
        <f t="shared" si="20"/>
        <v>Diabetic</v>
      </c>
      <c r="L693" s="12">
        <f>_xlfn.XLOOKUP(A693,'Hospitalisation Details'!$A$2:$A$2339,'Hospitalisation Details'!$L$2:$L$2339)</f>
        <v>24780</v>
      </c>
      <c r="M693" s="14">
        <f>_xlfn.XLOOKUP(A693,'Hospitalisation Details'!$A$2:$A$2339,'Hospitalisation Details'!$F$2:$F$2339)</f>
        <v>14427.63</v>
      </c>
      <c r="N693" s="1" t="str">
        <f>_xlfn.XLOOKUP(A693,'Hospitalisation Details'!$A$2:$A$2339,'Hospitalisation Details'!$G$2:$G$2339)</f>
        <v>tier - 2</v>
      </c>
      <c r="O693" s="1" t="str">
        <f>_xlfn.XLOOKUP(A693,'Hospitalisation Details'!$A$2:$A$2339,'Hospitalisation Details'!$H$2:$H$2339)</f>
        <v>tier - 2</v>
      </c>
      <c r="P693" s="1" t="str">
        <f>_xlfn.XLOOKUP(A693,'Hospitalisation Details'!$A$2:$A$2339,'Hospitalisation Details'!$I$2:$I$2339)</f>
        <v>R1021</v>
      </c>
      <c r="Q693" s="75">
        <f>_xlfn.XLOOKUP(A693,'Hospitalisation Details'!$A$2:$A$2339,'Hospitalisation Details'!$M$2:$M$2339)</f>
        <v>55</v>
      </c>
      <c r="R693" s="1" t="str">
        <f t="shared" si="21"/>
        <v>Middle Aged</v>
      </c>
    </row>
    <row r="694" spans="1:18" ht="15.6" x14ac:dyDescent="0.3">
      <c r="A694" s="4" t="s">
        <v>693</v>
      </c>
      <c r="B694" s="1" t="str">
        <f>_xlfn.XLOOKUP(A694,'Customer Names'!$A$2:$A$2336,'Customer Names'!$D$2:$D$2336)</f>
        <v xml:space="preserve"> Rebecca B</v>
      </c>
      <c r="C694" s="1">
        <f>_xlfn.XLOOKUP(A694,'Midical Examination'!$A$2:$A$2336,'Midical Examination'!$B$2:$B$2336)</f>
        <v>36.08</v>
      </c>
      <c r="D694" s="1">
        <f>_xlfn.XLOOKUP(A694,'Midical Examination'!$A$2:$A$2336,'Midical Examination'!$C$2:$C$2336)</f>
        <v>10.33</v>
      </c>
      <c r="E694" s="7" t="str">
        <f>_xlfn.XLOOKUP(A694,'Midical Examination'!$A$2:$A$2336,'Midical Examination'!$D$2:$D$2336)</f>
        <v>yes</v>
      </c>
      <c r="F694" s="7" t="str">
        <f>_xlfn.XLOOKUP(A694,'Midical Examination'!$A$2:$A$2336,'Midical Examination'!$E$2:$E$2336)</f>
        <v>No</v>
      </c>
      <c r="G694" s="7" t="str">
        <f>_xlfn.XLOOKUP(A694,'Midical Examination'!$A$2:$A$2336,'Midical Examination'!$F$2:$F$2336)</f>
        <v>No</v>
      </c>
      <c r="H694" s="13">
        <f>_xlfn.XLOOKUP(A694,'Midical Examination'!$A$2:$A$2336,'Midical Examination'!$G$2:$G$2336)</f>
        <v>0</v>
      </c>
      <c r="I694" s="7" t="str">
        <f>_xlfn.XLOOKUP(A694,'Midical Examination'!$A$2:$A$2336,'Midical Examination'!$H$2:$H$2336)</f>
        <v>No</v>
      </c>
      <c r="J694" s="1" t="str">
        <f>_xlfn.XLOOKUP(A694,'Midical Examination'!$A$2:$A$2336,'Midical Examination'!$I$2:$I$2336)</f>
        <v>Obesity</v>
      </c>
      <c r="K694" s="1" t="str">
        <f t="shared" si="20"/>
        <v>Diabetic</v>
      </c>
      <c r="L694" s="12">
        <f>_xlfn.XLOOKUP(A694,'Hospitalisation Details'!$A$2:$A$2339,'Hospitalisation Details'!$L$2:$L$2339)</f>
        <v>24699</v>
      </c>
      <c r="M694" s="14">
        <f>_xlfn.XLOOKUP(A694,'Hospitalisation Details'!$A$2:$A$2339,'Hospitalisation Details'!$F$2:$F$2339)</f>
        <v>14426.66</v>
      </c>
      <c r="N694" s="1" t="str">
        <f>_xlfn.XLOOKUP(A694,'Hospitalisation Details'!$A$2:$A$2339,'Hospitalisation Details'!$G$2:$G$2339)</f>
        <v>tier - 2</v>
      </c>
      <c r="O694" s="1" t="str">
        <f>_xlfn.XLOOKUP(A694,'Hospitalisation Details'!$A$2:$A$2339,'Hospitalisation Details'!$H$2:$H$2339)</f>
        <v>tier - 2</v>
      </c>
      <c r="P694" s="1" t="str">
        <f>_xlfn.XLOOKUP(A694,'Hospitalisation Details'!$A$2:$A$2339,'Hospitalisation Details'!$I$2:$I$2339)</f>
        <v>R1026</v>
      </c>
      <c r="Q694" s="75">
        <f>_xlfn.XLOOKUP(A694,'Hospitalisation Details'!$A$2:$A$2339,'Hospitalisation Details'!$M$2:$M$2339)</f>
        <v>55</v>
      </c>
      <c r="R694" s="1" t="str">
        <f t="shared" si="21"/>
        <v>Middle Aged</v>
      </c>
    </row>
    <row r="695" spans="1:18" ht="15.6" x14ac:dyDescent="0.3">
      <c r="A695" s="4" t="s">
        <v>694</v>
      </c>
      <c r="B695" s="1" t="str">
        <f>_xlfn.XLOOKUP(A695,'Customer Names'!$A$2:$A$2336,'Customer Names'!$D$2:$D$2336)</f>
        <v xml:space="preserve"> Tiffany</v>
      </c>
      <c r="C695" s="1">
        <f>_xlfn.XLOOKUP(A695,'Midical Examination'!$A$2:$A$2336,'Midical Examination'!$B$2:$B$2336)</f>
        <v>23.18</v>
      </c>
      <c r="D695" s="1">
        <f>_xlfn.XLOOKUP(A695,'Midical Examination'!$A$2:$A$2336,'Midical Examination'!$C$2:$C$2336)</f>
        <v>6.13</v>
      </c>
      <c r="E695" s="7" t="str">
        <f>_xlfn.XLOOKUP(A695,'Midical Examination'!$A$2:$A$2336,'Midical Examination'!$D$2:$D$2336)</f>
        <v>No</v>
      </c>
      <c r="F695" s="7" t="str">
        <f>_xlfn.XLOOKUP(A695,'Midical Examination'!$A$2:$A$2336,'Midical Examination'!$E$2:$E$2336)</f>
        <v>No</v>
      </c>
      <c r="G695" s="7" t="str">
        <f>_xlfn.XLOOKUP(A695,'Midical Examination'!$A$2:$A$2336,'Midical Examination'!$F$2:$F$2336)</f>
        <v>No</v>
      </c>
      <c r="H695" s="13">
        <f>_xlfn.XLOOKUP(A695,'Midical Examination'!$A$2:$A$2336,'Midical Examination'!$G$2:$G$2336)</f>
        <v>0</v>
      </c>
      <c r="I695" s="7" t="str">
        <f>_xlfn.XLOOKUP(A695,'Midical Examination'!$A$2:$A$2336,'Midical Examination'!$H$2:$H$2336)</f>
        <v>No</v>
      </c>
      <c r="J695" s="1" t="str">
        <f>_xlfn.XLOOKUP(A695,'Midical Examination'!$A$2:$A$2336,'Midical Examination'!$I$2:$I$2336)</f>
        <v>Normal Weight</v>
      </c>
      <c r="K695" s="1" t="str">
        <f t="shared" si="20"/>
        <v>Pre-Diabetic</v>
      </c>
      <c r="L695" s="12">
        <f>_xlfn.XLOOKUP(A695,'Hospitalisation Details'!$A$2:$A$2339,'Hospitalisation Details'!$L$2:$L$2339)</f>
        <v>36382</v>
      </c>
      <c r="M695" s="14">
        <f>_xlfn.XLOOKUP(A695,'Hospitalisation Details'!$A$2:$A$2339,'Hospitalisation Details'!$F$2:$F$2339)</f>
        <v>14426.07</v>
      </c>
      <c r="N695" s="1" t="str">
        <f>_xlfn.XLOOKUP(A695,'Hospitalisation Details'!$A$2:$A$2339,'Hospitalisation Details'!$G$2:$G$2339)</f>
        <v>tier - 2</v>
      </c>
      <c r="O695" s="1" t="str">
        <f>_xlfn.XLOOKUP(A695,'Hospitalisation Details'!$A$2:$A$2339,'Hospitalisation Details'!$H$2:$H$2339)</f>
        <v>tier - 1</v>
      </c>
      <c r="P695" s="1" t="str">
        <f>_xlfn.XLOOKUP(A695,'Hospitalisation Details'!$A$2:$A$2339,'Hospitalisation Details'!$I$2:$I$2339)</f>
        <v>R1012</v>
      </c>
      <c r="Q695" s="75">
        <f>_xlfn.XLOOKUP(A695,'Hospitalisation Details'!$A$2:$A$2339,'Hospitalisation Details'!$M$2:$M$2339)</f>
        <v>23</v>
      </c>
      <c r="R695" s="1" t="str">
        <f t="shared" si="21"/>
        <v>Adult</v>
      </c>
    </row>
    <row r="696" spans="1:18" ht="15.6" x14ac:dyDescent="0.3">
      <c r="A696" s="4" t="s">
        <v>695</v>
      </c>
      <c r="B696" s="1" t="str">
        <f>_xlfn.XLOOKUP(A696,'Customer Names'!$A$2:$A$2336,'Customer Names'!$D$2:$D$2336)</f>
        <v xml:space="preserve"> Alexander</v>
      </c>
      <c r="C696" s="1">
        <f>_xlfn.XLOOKUP(A696,'Midical Examination'!$A$2:$A$2336,'Midical Examination'!$B$2:$B$2336)</f>
        <v>39.159999999999997</v>
      </c>
      <c r="D696" s="1">
        <f>_xlfn.XLOOKUP(A696,'Midical Examination'!$A$2:$A$2336,'Midical Examination'!$C$2:$C$2336)</f>
        <v>8.08</v>
      </c>
      <c r="E696" s="7" t="str">
        <f>_xlfn.XLOOKUP(A696,'Midical Examination'!$A$2:$A$2336,'Midical Examination'!$D$2:$D$2336)</f>
        <v>No</v>
      </c>
      <c r="F696" s="7" t="str">
        <f>_xlfn.XLOOKUP(A696,'Midical Examination'!$A$2:$A$2336,'Midical Examination'!$E$2:$E$2336)</f>
        <v>No</v>
      </c>
      <c r="G696" s="7" t="str">
        <f>_xlfn.XLOOKUP(A696,'Midical Examination'!$A$2:$A$2336,'Midical Examination'!$F$2:$F$2336)</f>
        <v>No</v>
      </c>
      <c r="H696" s="13">
        <f>_xlfn.XLOOKUP(A696,'Midical Examination'!$A$2:$A$2336,'Midical Examination'!$G$2:$G$2336)</f>
        <v>3</v>
      </c>
      <c r="I696" s="7" t="str">
        <f>_xlfn.XLOOKUP(A696,'Midical Examination'!$A$2:$A$2336,'Midical Examination'!$H$2:$H$2336)</f>
        <v>No</v>
      </c>
      <c r="J696" s="1" t="str">
        <f>_xlfn.XLOOKUP(A696,'Midical Examination'!$A$2:$A$2336,'Midical Examination'!$I$2:$I$2336)</f>
        <v>Obesity</v>
      </c>
      <c r="K696" s="1" t="str">
        <f t="shared" si="20"/>
        <v>Diabetic</v>
      </c>
      <c r="L696" s="12">
        <f>_xlfn.XLOOKUP(A696,'Hospitalisation Details'!$A$2:$A$2339,'Hospitalisation Details'!$L$2:$L$2339)</f>
        <v>21448</v>
      </c>
      <c r="M696" s="14">
        <f>_xlfn.XLOOKUP(A696,'Hospitalisation Details'!$A$2:$A$2339,'Hospitalisation Details'!$F$2:$F$2339)</f>
        <v>14418.28</v>
      </c>
      <c r="N696" s="1" t="str">
        <f>_xlfn.XLOOKUP(A696,'Hospitalisation Details'!$A$2:$A$2339,'Hospitalisation Details'!$G$2:$G$2339)</f>
        <v>tier - 2</v>
      </c>
      <c r="O696" s="1" t="str">
        <f>_xlfn.XLOOKUP(A696,'Hospitalisation Details'!$A$2:$A$2339,'Hospitalisation Details'!$H$2:$H$2339)</f>
        <v>tier - 3</v>
      </c>
      <c r="P696" s="1" t="str">
        <f>_xlfn.XLOOKUP(A696,'Hospitalisation Details'!$A$2:$A$2339,'Hospitalisation Details'!$I$2:$I$2339)</f>
        <v>R1013</v>
      </c>
      <c r="Q696" s="75">
        <f>_xlfn.XLOOKUP(A696,'Hospitalisation Details'!$A$2:$A$2339,'Hospitalisation Details'!$M$2:$M$2339)</f>
        <v>64</v>
      </c>
      <c r="R696" s="1" t="str">
        <f t="shared" si="21"/>
        <v>Senior</v>
      </c>
    </row>
    <row r="697" spans="1:18" ht="15.6" x14ac:dyDescent="0.3">
      <c r="A697" s="4" t="s">
        <v>696</v>
      </c>
      <c r="B697" s="1" t="str">
        <f>_xlfn.XLOOKUP(A697,'Customer Names'!$A$2:$A$2336,'Customer Names'!$D$2:$D$2336)</f>
        <v xml:space="preserve"> Rich M</v>
      </c>
      <c r="C697" s="1">
        <f>_xlfn.XLOOKUP(A697,'Midical Examination'!$A$2:$A$2336,'Midical Examination'!$B$2:$B$2336)</f>
        <v>38.19</v>
      </c>
      <c r="D697" s="1">
        <f>_xlfn.XLOOKUP(A697,'Midical Examination'!$A$2:$A$2336,'Midical Examination'!$C$2:$C$2336)</f>
        <v>10.49</v>
      </c>
      <c r="E697" s="7" t="str">
        <f>_xlfn.XLOOKUP(A697,'Midical Examination'!$A$2:$A$2336,'Midical Examination'!$D$2:$D$2336)</f>
        <v>No</v>
      </c>
      <c r="F697" s="7" t="str">
        <f>_xlfn.XLOOKUP(A697,'Midical Examination'!$A$2:$A$2336,'Midical Examination'!$E$2:$E$2336)</f>
        <v>No</v>
      </c>
      <c r="G697" s="7" t="str">
        <f>_xlfn.XLOOKUP(A697,'Midical Examination'!$A$2:$A$2336,'Midical Examination'!$F$2:$F$2336)</f>
        <v>No</v>
      </c>
      <c r="H697" s="13">
        <f>_xlfn.XLOOKUP(A697,'Midical Examination'!$A$2:$A$2336,'Midical Examination'!$G$2:$G$2336)</f>
        <v>3</v>
      </c>
      <c r="I697" s="7" t="str">
        <f>_xlfn.XLOOKUP(A697,'Midical Examination'!$A$2:$A$2336,'Midical Examination'!$H$2:$H$2336)</f>
        <v>No</v>
      </c>
      <c r="J697" s="1" t="str">
        <f>_xlfn.XLOOKUP(A697,'Midical Examination'!$A$2:$A$2336,'Midical Examination'!$I$2:$I$2336)</f>
        <v>Obesity</v>
      </c>
      <c r="K697" s="1" t="str">
        <f t="shared" si="20"/>
        <v>Diabetic</v>
      </c>
      <c r="L697" s="12">
        <f>_xlfn.XLOOKUP(A697,'Hospitalisation Details'!$A$2:$A$2339,'Hospitalisation Details'!$L$2:$L$2339)</f>
        <v>21395</v>
      </c>
      <c r="M697" s="14">
        <f>_xlfn.XLOOKUP(A697,'Hospitalisation Details'!$A$2:$A$2339,'Hospitalisation Details'!$F$2:$F$2339)</f>
        <v>14410.93</v>
      </c>
      <c r="N697" s="1" t="str">
        <f>_xlfn.XLOOKUP(A697,'Hospitalisation Details'!$A$2:$A$2339,'Hospitalisation Details'!$G$2:$G$2339)</f>
        <v>tier - 2</v>
      </c>
      <c r="O697" s="1" t="str">
        <f>_xlfn.XLOOKUP(A697,'Hospitalisation Details'!$A$2:$A$2339,'Hospitalisation Details'!$H$2:$H$2339)</f>
        <v>tier - 2</v>
      </c>
      <c r="P697" s="1" t="str">
        <f>_xlfn.XLOOKUP(A697,'Hospitalisation Details'!$A$2:$A$2339,'Hospitalisation Details'!$I$2:$I$2339)</f>
        <v>R1016</v>
      </c>
      <c r="Q697" s="75">
        <f>_xlfn.XLOOKUP(A697,'Hospitalisation Details'!$A$2:$A$2339,'Hospitalisation Details'!$M$2:$M$2339)</f>
        <v>64</v>
      </c>
      <c r="R697" s="1" t="str">
        <f t="shared" si="21"/>
        <v>Senior</v>
      </c>
    </row>
    <row r="698" spans="1:18" ht="15.6" x14ac:dyDescent="0.3">
      <c r="A698" s="4" t="s">
        <v>697</v>
      </c>
      <c r="B698" s="1" t="str">
        <f>_xlfn.XLOOKUP(A698,'Customer Names'!$A$2:$A$2336,'Customer Names'!$D$2:$D$2336)</f>
        <v xml:space="preserve"> Aaron C</v>
      </c>
      <c r="C698" s="1">
        <f>_xlfn.XLOOKUP(A698,'Midical Examination'!$A$2:$A$2336,'Midical Examination'!$B$2:$B$2336)</f>
        <v>26.41</v>
      </c>
      <c r="D698" s="1">
        <f>_xlfn.XLOOKUP(A698,'Midical Examination'!$A$2:$A$2336,'Midical Examination'!$C$2:$C$2336)</f>
        <v>8.11</v>
      </c>
      <c r="E698" s="7" t="str">
        <f>_xlfn.XLOOKUP(A698,'Midical Examination'!$A$2:$A$2336,'Midical Examination'!$D$2:$D$2336)</f>
        <v>No</v>
      </c>
      <c r="F698" s="7" t="str">
        <f>_xlfn.XLOOKUP(A698,'Midical Examination'!$A$2:$A$2336,'Midical Examination'!$E$2:$E$2336)</f>
        <v>No</v>
      </c>
      <c r="G698" s="7" t="str">
        <f>_xlfn.XLOOKUP(A698,'Midical Examination'!$A$2:$A$2336,'Midical Examination'!$F$2:$F$2336)</f>
        <v>No</v>
      </c>
      <c r="H698" s="13">
        <f>_xlfn.XLOOKUP(A698,'Midical Examination'!$A$2:$A$2336,'Midical Examination'!$G$2:$G$2336)</f>
        <v>3</v>
      </c>
      <c r="I698" s="7" t="str">
        <f>_xlfn.XLOOKUP(A698,'Midical Examination'!$A$2:$A$2336,'Midical Examination'!$H$2:$H$2336)</f>
        <v>No</v>
      </c>
      <c r="J698" s="1" t="str">
        <f>_xlfn.XLOOKUP(A698,'Midical Examination'!$A$2:$A$2336,'Midical Examination'!$I$2:$I$2336)</f>
        <v>Overweight</v>
      </c>
      <c r="K698" s="1" t="str">
        <f t="shared" si="20"/>
        <v>Diabetic</v>
      </c>
      <c r="L698" s="12">
        <f>_xlfn.XLOOKUP(A698,'Hospitalisation Details'!$A$2:$A$2339,'Hospitalisation Details'!$L$2:$L$2339)</f>
        <v>21442</v>
      </c>
      <c r="M698" s="14">
        <f>_xlfn.XLOOKUP(A698,'Hospitalisation Details'!$A$2:$A$2339,'Hospitalisation Details'!$F$2:$F$2339)</f>
        <v>14394.56</v>
      </c>
      <c r="N698" s="1" t="str">
        <f>_xlfn.XLOOKUP(A698,'Hospitalisation Details'!$A$2:$A$2339,'Hospitalisation Details'!$G$2:$G$2339)</f>
        <v>tier - 2</v>
      </c>
      <c r="O698" s="1" t="str">
        <f>_xlfn.XLOOKUP(A698,'Hospitalisation Details'!$A$2:$A$2339,'Hospitalisation Details'!$H$2:$H$2339)</f>
        <v>tier - 1</v>
      </c>
      <c r="P698" s="1" t="str">
        <f>_xlfn.XLOOKUP(A698,'Hospitalisation Details'!$A$2:$A$2339,'Hospitalisation Details'!$I$2:$I$2339)</f>
        <v>R1018</v>
      </c>
      <c r="Q698" s="75">
        <f>_xlfn.XLOOKUP(A698,'Hospitalisation Details'!$A$2:$A$2339,'Hospitalisation Details'!$M$2:$M$2339)</f>
        <v>64</v>
      </c>
      <c r="R698" s="1" t="str">
        <f t="shared" si="21"/>
        <v>Senior</v>
      </c>
    </row>
    <row r="699" spans="1:18" ht="15.6" x14ac:dyDescent="0.3">
      <c r="A699" s="4" t="s">
        <v>698</v>
      </c>
      <c r="B699" s="1" t="str">
        <f>_xlfn.XLOOKUP(A699,'Customer Names'!$A$2:$A$2336,'Customer Names'!$D$2:$D$2336)</f>
        <v xml:space="preserve"> Kate</v>
      </c>
      <c r="C699" s="1">
        <f>_xlfn.XLOOKUP(A699,'Midical Examination'!$A$2:$A$2336,'Midical Examination'!$B$2:$B$2336)</f>
        <v>28.785</v>
      </c>
      <c r="D699" s="1">
        <f>_xlfn.XLOOKUP(A699,'Midical Examination'!$A$2:$A$2336,'Midical Examination'!$C$2:$C$2336)</f>
        <v>6.6</v>
      </c>
      <c r="E699" s="7" t="str">
        <f>_xlfn.XLOOKUP(A699,'Midical Examination'!$A$2:$A$2336,'Midical Examination'!$D$2:$D$2336)</f>
        <v>No</v>
      </c>
      <c r="F699" s="7" t="str">
        <f>_xlfn.XLOOKUP(A699,'Midical Examination'!$A$2:$A$2336,'Midical Examination'!$E$2:$E$2336)</f>
        <v>No</v>
      </c>
      <c r="G699" s="7" t="str">
        <f>_xlfn.XLOOKUP(A699,'Midical Examination'!$A$2:$A$2336,'Midical Examination'!$F$2:$F$2336)</f>
        <v>No</v>
      </c>
      <c r="H699" s="13">
        <f>_xlfn.XLOOKUP(A699,'Midical Examination'!$A$2:$A$2336,'Midical Examination'!$G$2:$G$2336)</f>
        <v>0</v>
      </c>
      <c r="I699" s="7" t="str">
        <f>_xlfn.XLOOKUP(A699,'Midical Examination'!$A$2:$A$2336,'Midical Examination'!$H$2:$H$2336)</f>
        <v>No</v>
      </c>
      <c r="J699" s="1" t="str">
        <f>_xlfn.XLOOKUP(A699,'Midical Examination'!$A$2:$A$2336,'Midical Examination'!$I$2:$I$2336)</f>
        <v>Overweight</v>
      </c>
      <c r="K699" s="1" t="str">
        <f t="shared" si="20"/>
        <v>Diabetic</v>
      </c>
      <c r="L699" s="12">
        <f>_xlfn.XLOOKUP(A699,'Hospitalisation Details'!$A$2:$A$2339,'Hospitalisation Details'!$L$2:$L$2339)</f>
        <v>23915</v>
      </c>
      <c r="M699" s="14">
        <f>_xlfn.XLOOKUP(A699,'Hospitalisation Details'!$A$2:$A$2339,'Hospitalisation Details'!$F$2:$F$2339)</f>
        <v>14394.4</v>
      </c>
      <c r="N699" s="1" t="str">
        <f>_xlfn.XLOOKUP(A699,'Hospitalisation Details'!$A$2:$A$2339,'Hospitalisation Details'!$G$2:$G$2339)</f>
        <v>tier - 2</v>
      </c>
      <c r="O699" s="1" t="str">
        <f>_xlfn.XLOOKUP(A699,'Hospitalisation Details'!$A$2:$A$2339,'Hospitalisation Details'!$H$2:$H$2339)</f>
        <v>tier - 3</v>
      </c>
      <c r="P699" s="1" t="str">
        <f>_xlfn.XLOOKUP(A699,'Hospitalisation Details'!$A$2:$A$2339,'Hospitalisation Details'!$I$2:$I$2339)</f>
        <v>R1024</v>
      </c>
      <c r="Q699" s="75">
        <f>_xlfn.XLOOKUP(A699,'Hospitalisation Details'!$A$2:$A$2339,'Hospitalisation Details'!$M$2:$M$2339)</f>
        <v>57</v>
      </c>
      <c r="R699" s="1" t="str">
        <f t="shared" si="21"/>
        <v>Middle Aged</v>
      </c>
    </row>
    <row r="700" spans="1:18" ht="15.6" x14ac:dyDescent="0.3">
      <c r="A700" s="4" t="s">
        <v>699</v>
      </c>
      <c r="B700" s="1" t="str">
        <f>_xlfn.XLOOKUP(A700,'Customer Names'!$A$2:$A$2336,'Customer Names'!$D$2:$D$2336)</f>
        <v xml:space="preserve"> Maria M</v>
      </c>
      <c r="C700" s="1">
        <f>_xlfn.XLOOKUP(A700,'Midical Examination'!$A$2:$A$2336,'Midical Examination'!$B$2:$B$2336)</f>
        <v>26.695</v>
      </c>
      <c r="D700" s="1">
        <f>_xlfn.XLOOKUP(A700,'Midical Examination'!$A$2:$A$2336,'Midical Examination'!$C$2:$C$2336)</f>
        <v>10.14</v>
      </c>
      <c r="E700" s="7" t="str">
        <f>_xlfn.XLOOKUP(A700,'Midical Examination'!$A$2:$A$2336,'Midical Examination'!$D$2:$D$2336)</f>
        <v>yes</v>
      </c>
      <c r="F700" s="7" t="str">
        <f>_xlfn.XLOOKUP(A700,'Midical Examination'!$A$2:$A$2336,'Midical Examination'!$E$2:$E$2336)</f>
        <v>No</v>
      </c>
      <c r="G700" s="7" t="str">
        <f>_xlfn.XLOOKUP(A700,'Midical Examination'!$A$2:$A$2336,'Midical Examination'!$F$2:$F$2336)</f>
        <v>Yes</v>
      </c>
      <c r="H700" s="13">
        <f>_xlfn.XLOOKUP(A700,'Midical Examination'!$A$2:$A$2336,'Midical Examination'!$G$2:$G$2336)</f>
        <v>1</v>
      </c>
      <c r="I700" s="7" t="str">
        <f>_xlfn.XLOOKUP(A700,'Midical Examination'!$A$2:$A$2336,'Midical Examination'!$H$2:$H$2336)</f>
        <v>No</v>
      </c>
      <c r="J700" s="1" t="str">
        <f>_xlfn.XLOOKUP(A700,'Midical Examination'!$A$2:$A$2336,'Midical Examination'!$I$2:$I$2336)</f>
        <v>Overweight</v>
      </c>
      <c r="K700" s="1" t="str">
        <f t="shared" si="20"/>
        <v>Diabetic</v>
      </c>
      <c r="L700" s="12">
        <f>_xlfn.XLOOKUP(A700,'Hospitalisation Details'!$A$2:$A$2339,'Hospitalisation Details'!$L$2:$L$2339)</f>
        <v>23208</v>
      </c>
      <c r="M700" s="14">
        <f>_xlfn.XLOOKUP(A700,'Hospitalisation Details'!$A$2:$A$2339,'Hospitalisation Details'!$F$2:$F$2339)</f>
        <v>14382.71</v>
      </c>
      <c r="N700" s="1" t="str">
        <f>_xlfn.XLOOKUP(A700,'Hospitalisation Details'!$A$2:$A$2339,'Hospitalisation Details'!$G$2:$G$2339)</f>
        <v>tier - 2</v>
      </c>
      <c r="O700" s="1" t="str">
        <f>_xlfn.XLOOKUP(A700,'Hospitalisation Details'!$A$2:$A$2339,'Hospitalisation Details'!$H$2:$H$2339)</f>
        <v>tier - 2</v>
      </c>
      <c r="P700" s="1" t="str">
        <f>_xlfn.XLOOKUP(A700,'Hospitalisation Details'!$A$2:$A$2339,'Hospitalisation Details'!$I$2:$I$2339)</f>
        <v>R1012</v>
      </c>
      <c r="Q700" s="75">
        <f>_xlfn.XLOOKUP(A700,'Hospitalisation Details'!$A$2:$A$2339,'Hospitalisation Details'!$M$2:$M$2339)</f>
        <v>59</v>
      </c>
      <c r="R700" s="1" t="str">
        <f t="shared" si="21"/>
        <v>Middle Aged</v>
      </c>
    </row>
    <row r="701" spans="1:18" ht="15.6" x14ac:dyDescent="0.3">
      <c r="A701" s="4" t="s">
        <v>700</v>
      </c>
      <c r="B701" s="1" t="str">
        <f>_xlfn.XLOOKUP(A701,'Customer Names'!$A$2:$A$2336,'Customer Names'!$D$2:$D$2336)</f>
        <v xml:space="preserve"> Daven W</v>
      </c>
      <c r="C701" s="1">
        <f>_xlfn.XLOOKUP(A701,'Midical Examination'!$A$2:$A$2336,'Midical Examination'!$B$2:$B$2336)</f>
        <v>32.799999999999997</v>
      </c>
      <c r="D701" s="1">
        <f>_xlfn.XLOOKUP(A701,'Midical Examination'!$A$2:$A$2336,'Midical Examination'!$C$2:$C$2336)</f>
        <v>6.06</v>
      </c>
      <c r="E701" s="7" t="str">
        <f>_xlfn.XLOOKUP(A701,'Midical Examination'!$A$2:$A$2336,'Midical Examination'!$D$2:$D$2336)</f>
        <v>yes</v>
      </c>
      <c r="F701" s="7" t="str">
        <f>_xlfn.XLOOKUP(A701,'Midical Examination'!$A$2:$A$2336,'Midical Examination'!$E$2:$E$2336)</f>
        <v>No</v>
      </c>
      <c r="G701" s="7" t="str">
        <f>_xlfn.XLOOKUP(A701,'Midical Examination'!$A$2:$A$2336,'Midical Examination'!$F$2:$F$2336)</f>
        <v>No</v>
      </c>
      <c r="H701" s="13">
        <f>_xlfn.XLOOKUP(A701,'Midical Examination'!$A$2:$A$2336,'Midical Examination'!$G$2:$G$2336)</f>
        <v>1</v>
      </c>
      <c r="I701" s="7" t="str">
        <f>_xlfn.XLOOKUP(A701,'Midical Examination'!$A$2:$A$2336,'Midical Examination'!$H$2:$H$2336)</f>
        <v>No</v>
      </c>
      <c r="J701" s="1" t="str">
        <f>_xlfn.XLOOKUP(A701,'Midical Examination'!$A$2:$A$2336,'Midical Examination'!$I$2:$I$2336)</f>
        <v>Obesity</v>
      </c>
      <c r="K701" s="1" t="str">
        <f t="shared" si="20"/>
        <v>Pre-Diabetic</v>
      </c>
      <c r="L701" s="12">
        <f>_xlfn.XLOOKUP(A701,'Hospitalisation Details'!$A$2:$A$2339,'Hospitalisation Details'!$L$2:$L$2339)</f>
        <v>32463</v>
      </c>
      <c r="M701" s="14">
        <f>_xlfn.XLOOKUP(A701,'Hospitalisation Details'!$A$2:$A$2339,'Hospitalisation Details'!$F$2:$F$2339)</f>
        <v>14358.36</v>
      </c>
      <c r="N701" s="1" t="str">
        <f>_xlfn.XLOOKUP(A701,'Hospitalisation Details'!$A$2:$A$2339,'Hospitalisation Details'!$G$2:$G$2339)</f>
        <v>tier - 2</v>
      </c>
      <c r="O701" s="1" t="str">
        <f>_xlfn.XLOOKUP(A701,'Hospitalisation Details'!$A$2:$A$2339,'Hospitalisation Details'!$H$2:$H$2339)</f>
        <v>tier - 2</v>
      </c>
      <c r="P701" s="1" t="str">
        <f>_xlfn.XLOOKUP(A701,'Hospitalisation Details'!$A$2:$A$2339,'Hospitalisation Details'!$I$2:$I$2339)</f>
        <v>R1011</v>
      </c>
      <c r="Q701" s="75">
        <f>_xlfn.XLOOKUP(A701,'Hospitalisation Details'!$A$2:$A$2339,'Hospitalisation Details'!$M$2:$M$2339)</f>
        <v>34</v>
      </c>
      <c r="R701" s="1" t="str">
        <f t="shared" si="21"/>
        <v>Adult</v>
      </c>
    </row>
    <row r="702" spans="1:18" ht="15.6" x14ac:dyDescent="0.3">
      <c r="A702" s="4" t="s">
        <v>701</v>
      </c>
      <c r="B702" s="1" t="str">
        <f>_xlfn.XLOOKUP(A702,'Customer Names'!$A$2:$A$2336,'Customer Names'!$D$2:$D$2336)</f>
        <v xml:space="preserve"> Brianne</v>
      </c>
      <c r="C702" s="1">
        <f>_xlfn.XLOOKUP(A702,'Midical Examination'!$A$2:$A$2336,'Midical Examination'!$B$2:$B$2336)</f>
        <v>35.869999999999997</v>
      </c>
      <c r="D702" s="1">
        <f>_xlfn.XLOOKUP(A702,'Midical Examination'!$A$2:$A$2336,'Midical Examination'!$C$2:$C$2336)</f>
        <v>9.91</v>
      </c>
      <c r="E702" s="7" t="str">
        <f>_xlfn.XLOOKUP(A702,'Midical Examination'!$A$2:$A$2336,'Midical Examination'!$D$2:$D$2336)</f>
        <v>yes</v>
      </c>
      <c r="F702" s="7" t="str">
        <f>_xlfn.XLOOKUP(A702,'Midical Examination'!$A$2:$A$2336,'Midical Examination'!$E$2:$E$2336)</f>
        <v>No</v>
      </c>
      <c r="G702" s="7" t="str">
        <f>_xlfn.XLOOKUP(A702,'Midical Examination'!$A$2:$A$2336,'Midical Examination'!$F$2:$F$2336)</f>
        <v>No</v>
      </c>
      <c r="H702" s="13">
        <f>_xlfn.XLOOKUP(A702,'Midical Examination'!$A$2:$A$2336,'Midical Examination'!$G$2:$G$2336)</f>
        <v>0</v>
      </c>
      <c r="I702" s="7" t="str">
        <f>_xlfn.XLOOKUP(A702,'Midical Examination'!$A$2:$A$2336,'Midical Examination'!$H$2:$H$2336)</f>
        <v>No</v>
      </c>
      <c r="J702" s="1" t="str">
        <f>_xlfn.XLOOKUP(A702,'Midical Examination'!$A$2:$A$2336,'Midical Examination'!$I$2:$I$2336)</f>
        <v>Obesity</v>
      </c>
      <c r="K702" s="1" t="str">
        <f t="shared" si="20"/>
        <v>Diabetic</v>
      </c>
      <c r="L702" s="12">
        <f>_xlfn.XLOOKUP(A702,'Hospitalisation Details'!$A$2:$A$2339,'Hospitalisation Details'!$L$2:$L$2339)</f>
        <v>24755</v>
      </c>
      <c r="M702" s="14">
        <f>_xlfn.XLOOKUP(A702,'Hospitalisation Details'!$A$2:$A$2339,'Hospitalisation Details'!$F$2:$F$2339)</f>
        <v>14355.43</v>
      </c>
      <c r="N702" s="1" t="str">
        <f>_xlfn.XLOOKUP(A702,'Hospitalisation Details'!$A$2:$A$2339,'Hospitalisation Details'!$G$2:$G$2339)</f>
        <v>tier - 2</v>
      </c>
      <c r="O702" s="1" t="str">
        <f>_xlfn.XLOOKUP(A702,'Hospitalisation Details'!$A$2:$A$2339,'Hospitalisation Details'!$H$2:$H$2339)</f>
        <v>tier - 1</v>
      </c>
      <c r="P702" s="1" t="str">
        <f>_xlfn.XLOOKUP(A702,'Hospitalisation Details'!$A$2:$A$2339,'Hospitalisation Details'!$I$2:$I$2339)</f>
        <v>R1026</v>
      </c>
      <c r="Q702" s="75">
        <f>_xlfn.XLOOKUP(A702,'Hospitalisation Details'!$A$2:$A$2339,'Hospitalisation Details'!$M$2:$M$2339)</f>
        <v>55</v>
      </c>
      <c r="R702" s="1" t="str">
        <f t="shared" si="21"/>
        <v>Middle Aged</v>
      </c>
    </row>
    <row r="703" spans="1:18" ht="15.6" x14ac:dyDescent="0.3">
      <c r="A703" s="4" t="s">
        <v>702</v>
      </c>
      <c r="B703" s="1" t="str">
        <f>_xlfn.XLOOKUP(A703,'Customer Names'!$A$2:$A$2336,'Customer Names'!$D$2:$D$2336)</f>
        <v xml:space="preserve"> Hiroki</v>
      </c>
      <c r="C703" s="1">
        <f>_xlfn.XLOOKUP(A703,'Midical Examination'!$A$2:$A$2336,'Midical Examination'!$B$2:$B$2336)</f>
        <v>21.66</v>
      </c>
      <c r="D703" s="1">
        <f>_xlfn.XLOOKUP(A703,'Midical Examination'!$A$2:$A$2336,'Midical Examination'!$C$2:$C$2336)</f>
        <v>4.1399999999999997</v>
      </c>
      <c r="E703" s="7" t="str">
        <f>_xlfn.XLOOKUP(A703,'Midical Examination'!$A$2:$A$2336,'Midical Examination'!$D$2:$D$2336)</f>
        <v>yes</v>
      </c>
      <c r="F703" s="7" t="str">
        <f>_xlfn.XLOOKUP(A703,'Midical Examination'!$A$2:$A$2336,'Midical Examination'!$E$2:$E$2336)</f>
        <v>No</v>
      </c>
      <c r="G703" s="7" t="str">
        <f>_xlfn.XLOOKUP(A703,'Midical Examination'!$A$2:$A$2336,'Midical Examination'!$F$2:$F$2336)</f>
        <v>No</v>
      </c>
      <c r="H703" s="13">
        <f>_xlfn.XLOOKUP(A703,'Midical Examination'!$A$2:$A$2336,'Midical Examination'!$G$2:$G$2336)</f>
        <v>2</v>
      </c>
      <c r="I703" s="7" t="str">
        <f>_xlfn.XLOOKUP(A703,'Midical Examination'!$A$2:$A$2336,'Midical Examination'!$H$2:$H$2336)</f>
        <v>No</v>
      </c>
      <c r="J703" s="1" t="str">
        <f>_xlfn.XLOOKUP(A703,'Midical Examination'!$A$2:$A$2336,'Midical Examination'!$I$2:$I$2336)</f>
        <v>Normal Weight</v>
      </c>
      <c r="K703" s="1" t="str">
        <f t="shared" si="20"/>
        <v>Normal</v>
      </c>
      <c r="L703" s="12">
        <f>_xlfn.XLOOKUP(A703,'Hospitalisation Details'!$A$2:$A$2339,'Hospitalisation Details'!$L$2:$L$2339)</f>
        <v>21908</v>
      </c>
      <c r="M703" s="14">
        <f>_xlfn.XLOOKUP(A703,'Hospitalisation Details'!$A$2:$A$2339,'Hospitalisation Details'!$F$2:$F$2339)</f>
        <v>14349.85</v>
      </c>
      <c r="N703" s="1" t="str">
        <f>_xlfn.XLOOKUP(A703,'Hospitalisation Details'!$A$2:$A$2339,'Hospitalisation Details'!$G$2:$G$2339)</f>
        <v>tier - 2</v>
      </c>
      <c r="O703" s="1" t="str">
        <f>_xlfn.XLOOKUP(A703,'Hospitalisation Details'!$A$2:$A$2339,'Hospitalisation Details'!$H$2:$H$2339)</f>
        <v>tier - 2</v>
      </c>
      <c r="P703" s="1" t="str">
        <f>_xlfn.XLOOKUP(A703,'Hospitalisation Details'!$A$2:$A$2339,'Hospitalisation Details'!$I$2:$I$2339)</f>
        <v>R1012</v>
      </c>
      <c r="Q703" s="75">
        <f>_xlfn.XLOOKUP(A703,'Hospitalisation Details'!$A$2:$A$2339,'Hospitalisation Details'!$M$2:$M$2339)</f>
        <v>63</v>
      </c>
      <c r="R703" s="1" t="str">
        <f t="shared" si="21"/>
        <v>Senior</v>
      </c>
    </row>
    <row r="704" spans="1:18" ht="15.6" x14ac:dyDescent="0.3">
      <c r="A704" s="4" t="s">
        <v>703</v>
      </c>
      <c r="B704" s="1" t="str">
        <f>_xlfn.XLOOKUP(A704,'Customer Names'!$A$2:$A$2336,'Customer Names'!$D$2:$D$2336)</f>
        <v xml:space="preserve"> Anders</v>
      </c>
      <c r="C704" s="1">
        <f>_xlfn.XLOOKUP(A704,'Midical Examination'!$A$2:$A$2336,'Midical Examination'!$B$2:$B$2336)</f>
        <v>37.72</v>
      </c>
      <c r="D704" s="1">
        <f>_xlfn.XLOOKUP(A704,'Midical Examination'!$A$2:$A$2336,'Midical Examination'!$C$2:$C$2336)</f>
        <v>4.38</v>
      </c>
      <c r="E704" s="7" t="str">
        <f>_xlfn.XLOOKUP(A704,'Midical Examination'!$A$2:$A$2336,'Midical Examination'!$D$2:$D$2336)</f>
        <v>yes</v>
      </c>
      <c r="F704" s="7" t="str">
        <f>_xlfn.XLOOKUP(A704,'Midical Examination'!$A$2:$A$2336,'Midical Examination'!$E$2:$E$2336)</f>
        <v>No</v>
      </c>
      <c r="G704" s="7" t="str">
        <f>_xlfn.XLOOKUP(A704,'Midical Examination'!$A$2:$A$2336,'Midical Examination'!$F$2:$F$2336)</f>
        <v>Yes</v>
      </c>
      <c r="H704" s="13">
        <f>_xlfn.XLOOKUP(A704,'Midical Examination'!$A$2:$A$2336,'Midical Examination'!$G$2:$G$2336)</f>
        <v>1</v>
      </c>
      <c r="I704" s="7" t="str">
        <f>_xlfn.XLOOKUP(A704,'Midical Examination'!$A$2:$A$2336,'Midical Examination'!$H$2:$H$2336)</f>
        <v>No</v>
      </c>
      <c r="J704" s="1" t="str">
        <f>_xlfn.XLOOKUP(A704,'Midical Examination'!$A$2:$A$2336,'Midical Examination'!$I$2:$I$2336)</f>
        <v>Obesity</v>
      </c>
      <c r="K704" s="1" t="str">
        <f t="shared" si="20"/>
        <v>Normal</v>
      </c>
      <c r="L704" s="12">
        <f>_xlfn.XLOOKUP(A704,'Hospitalisation Details'!$A$2:$A$2339,'Hospitalisation Details'!$L$2:$L$2339)</f>
        <v>25472</v>
      </c>
      <c r="M704" s="14">
        <f>_xlfn.XLOOKUP(A704,'Hospitalisation Details'!$A$2:$A$2339,'Hospitalisation Details'!$F$2:$F$2339)</f>
        <v>14337.91</v>
      </c>
      <c r="N704" s="1" t="str">
        <f>_xlfn.XLOOKUP(A704,'Hospitalisation Details'!$A$2:$A$2339,'Hospitalisation Details'!$G$2:$G$2339)</f>
        <v>tier - 2</v>
      </c>
      <c r="O704" s="1" t="str">
        <f>_xlfn.XLOOKUP(A704,'Hospitalisation Details'!$A$2:$A$2339,'Hospitalisation Details'!$H$2:$H$2339)</f>
        <v>tier - 3</v>
      </c>
      <c r="P704" s="1" t="str">
        <f>_xlfn.XLOOKUP(A704,'Hospitalisation Details'!$A$2:$A$2339,'Hospitalisation Details'!$I$2:$I$2339)</f>
        <v>R1022</v>
      </c>
      <c r="Q704" s="75">
        <f>_xlfn.XLOOKUP(A704,'Hospitalisation Details'!$A$2:$A$2339,'Hospitalisation Details'!$M$2:$M$2339)</f>
        <v>53</v>
      </c>
      <c r="R704" s="1" t="str">
        <f t="shared" si="21"/>
        <v>Middle Aged</v>
      </c>
    </row>
    <row r="705" spans="1:18" ht="15.6" x14ac:dyDescent="0.3">
      <c r="A705" s="4" t="s">
        <v>704</v>
      </c>
      <c r="B705" s="1" t="str">
        <f>_xlfn.XLOOKUP(A705,'Customer Names'!$A$2:$A$2336,'Customer Names'!$D$2:$D$2336)</f>
        <v xml:space="preserve"> Danielle</v>
      </c>
      <c r="C705" s="1">
        <f>_xlfn.XLOOKUP(A705,'Midical Examination'!$A$2:$A$2336,'Midical Examination'!$B$2:$B$2336)</f>
        <v>39.700000000000003</v>
      </c>
      <c r="D705" s="1">
        <f>_xlfn.XLOOKUP(A705,'Midical Examination'!$A$2:$A$2336,'Midical Examination'!$C$2:$C$2336)</f>
        <v>9.83</v>
      </c>
      <c r="E705" s="7" t="str">
        <f>_xlfn.XLOOKUP(A705,'Midical Examination'!$A$2:$A$2336,'Midical Examination'!$D$2:$D$2336)</f>
        <v>No</v>
      </c>
      <c r="F705" s="7" t="str">
        <f>_xlfn.XLOOKUP(A705,'Midical Examination'!$A$2:$A$2336,'Midical Examination'!$E$2:$E$2336)</f>
        <v>No</v>
      </c>
      <c r="G705" s="7" t="str">
        <f>_xlfn.XLOOKUP(A705,'Midical Examination'!$A$2:$A$2336,'Midical Examination'!$F$2:$F$2336)</f>
        <v>No</v>
      </c>
      <c r="H705" s="13">
        <f>_xlfn.XLOOKUP(A705,'Midical Examination'!$A$2:$A$2336,'Midical Examination'!$G$2:$G$2336)</f>
        <v>3</v>
      </c>
      <c r="I705" s="7" t="str">
        <f>_xlfn.XLOOKUP(A705,'Midical Examination'!$A$2:$A$2336,'Midical Examination'!$H$2:$H$2336)</f>
        <v>No</v>
      </c>
      <c r="J705" s="1" t="str">
        <f>_xlfn.XLOOKUP(A705,'Midical Examination'!$A$2:$A$2336,'Midical Examination'!$I$2:$I$2336)</f>
        <v>Obesity</v>
      </c>
      <c r="K705" s="1" t="str">
        <f t="shared" si="20"/>
        <v>Diabetic</v>
      </c>
      <c r="L705" s="12">
        <f>_xlfn.XLOOKUP(A705,'Hospitalisation Details'!$A$2:$A$2339,'Hospitalisation Details'!$L$2:$L$2339)</f>
        <v>21376</v>
      </c>
      <c r="M705" s="14">
        <f>_xlfn.XLOOKUP(A705,'Hospitalisation Details'!$A$2:$A$2339,'Hospitalisation Details'!$F$2:$F$2339)</f>
        <v>14319.03</v>
      </c>
      <c r="N705" s="1" t="str">
        <f>_xlfn.XLOOKUP(A705,'Hospitalisation Details'!$A$2:$A$2339,'Hospitalisation Details'!$G$2:$G$2339)</f>
        <v>tier - 2</v>
      </c>
      <c r="O705" s="1" t="str">
        <f>_xlfn.XLOOKUP(A705,'Hospitalisation Details'!$A$2:$A$2339,'Hospitalisation Details'!$H$2:$H$2339)</f>
        <v>tier - 2</v>
      </c>
      <c r="P705" s="1" t="str">
        <f>_xlfn.XLOOKUP(A705,'Hospitalisation Details'!$A$2:$A$2339,'Hospitalisation Details'!$I$2:$I$2339)</f>
        <v>R1011</v>
      </c>
      <c r="Q705" s="75">
        <f>_xlfn.XLOOKUP(A705,'Hospitalisation Details'!$A$2:$A$2339,'Hospitalisation Details'!$M$2:$M$2339)</f>
        <v>64</v>
      </c>
      <c r="R705" s="1" t="str">
        <f t="shared" si="21"/>
        <v>Senior</v>
      </c>
    </row>
    <row r="706" spans="1:18" ht="15.6" x14ac:dyDescent="0.3">
      <c r="A706" s="4" t="s">
        <v>705</v>
      </c>
      <c r="B706" s="1" t="str">
        <f>_xlfn.XLOOKUP(A706,'Customer Names'!$A$2:$A$2336,'Customer Names'!$D$2:$D$2336)</f>
        <v xml:space="preserve"> Candace N</v>
      </c>
      <c r="C706" s="1">
        <f>_xlfn.XLOOKUP(A706,'Midical Examination'!$A$2:$A$2336,'Midical Examination'!$B$2:$B$2336)</f>
        <v>35.97</v>
      </c>
      <c r="D706" s="1">
        <f>_xlfn.XLOOKUP(A706,'Midical Examination'!$A$2:$A$2336,'Midical Examination'!$C$2:$C$2336)</f>
        <v>11.08</v>
      </c>
      <c r="E706" s="7" t="str">
        <f>_xlfn.XLOOKUP(A706,'Midical Examination'!$A$2:$A$2336,'Midical Examination'!$D$2:$D$2336)</f>
        <v>No</v>
      </c>
      <c r="F706" s="7" t="str">
        <f>_xlfn.XLOOKUP(A706,'Midical Examination'!$A$2:$A$2336,'Midical Examination'!$E$2:$E$2336)</f>
        <v>No</v>
      </c>
      <c r="G706" s="7" t="str">
        <f>_xlfn.XLOOKUP(A706,'Midical Examination'!$A$2:$A$2336,'Midical Examination'!$F$2:$F$2336)</f>
        <v>No</v>
      </c>
      <c r="H706" s="13">
        <f>_xlfn.XLOOKUP(A706,'Midical Examination'!$A$2:$A$2336,'Midical Examination'!$G$2:$G$2336)</f>
        <v>3</v>
      </c>
      <c r="I706" s="7" t="str">
        <f>_xlfn.XLOOKUP(A706,'Midical Examination'!$A$2:$A$2336,'Midical Examination'!$H$2:$H$2336)</f>
        <v>No</v>
      </c>
      <c r="J706" s="1" t="str">
        <f>_xlfn.XLOOKUP(A706,'Midical Examination'!$A$2:$A$2336,'Midical Examination'!$I$2:$I$2336)</f>
        <v>Obesity</v>
      </c>
      <c r="K706" s="1" t="str">
        <f t="shared" si="20"/>
        <v>Diabetic</v>
      </c>
      <c r="L706" s="12">
        <f>_xlfn.XLOOKUP(A706,'Hospitalisation Details'!$A$2:$A$2339,'Hospitalisation Details'!$L$2:$L$2339)</f>
        <v>21473</v>
      </c>
      <c r="M706" s="14">
        <f>_xlfn.XLOOKUP(A706,'Hospitalisation Details'!$A$2:$A$2339,'Hospitalisation Details'!$F$2:$F$2339)</f>
        <v>14313.85</v>
      </c>
      <c r="N706" s="1" t="str">
        <f>_xlfn.XLOOKUP(A706,'Hospitalisation Details'!$A$2:$A$2339,'Hospitalisation Details'!$G$2:$G$2339)</f>
        <v>tier - 2</v>
      </c>
      <c r="O706" s="1" t="str">
        <f>_xlfn.XLOOKUP(A706,'Hospitalisation Details'!$A$2:$A$2339,'Hospitalisation Details'!$H$2:$H$2339)</f>
        <v>tier - 3</v>
      </c>
      <c r="P706" s="1" t="str">
        <f>_xlfn.XLOOKUP(A706,'Hospitalisation Details'!$A$2:$A$2339,'Hospitalisation Details'!$I$2:$I$2339)</f>
        <v>R1013</v>
      </c>
      <c r="Q706" s="75">
        <f>_xlfn.XLOOKUP(A706,'Hospitalisation Details'!$A$2:$A$2339,'Hospitalisation Details'!$M$2:$M$2339)</f>
        <v>64</v>
      </c>
      <c r="R706" s="1" t="str">
        <f t="shared" si="21"/>
        <v>Senior</v>
      </c>
    </row>
    <row r="707" spans="1:18" ht="15.6" x14ac:dyDescent="0.3">
      <c r="A707" s="4" t="s">
        <v>706</v>
      </c>
      <c r="B707" s="1" t="str">
        <f>_xlfn.XLOOKUP(A707,'Customer Names'!$A$2:$A$2336,'Customer Names'!$D$2:$D$2336)</f>
        <v xml:space="preserve"> Bruno F</v>
      </c>
      <c r="C707" s="1">
        <f>_xlfn.XLOOKUP(A707,'Midical Examination'!$A$2:$A$2336,'Midical Examination'!$B$2:$B$2336)</f>
        <v>37.85</v>
      </c>
      <c r="D707" s="1">
        <f>_xlfn.XLOOKUP(A707,'Midical Examination'!$A$2:$A$2336,'Midical Examination'!$C$2:$C$2336)</f>
        <v>11.01</v>
      </c>
      <c r="E707" s="7" t="str">
        <f>_xlfn.XLOOKUP(A707,'Midical Examination'!$A$2:$A$2336,'Midical Examination'!$D$2:$D$2336)</f>
        <v>No</v>
      </c>
      <c r="F707" s="7" t="str">
        <f>_xlfn.XLOOKUP(A707,'Midical Examination'!$A$2:$A$2336,'Midical Examination'!$E$2:$E$2336)</f>
        <v>No</v>
      </c>
      <c r="G707" s="7" t="str">
        <f>_xlfn.XLOOKUP(A707,'Midical Examination'!$A$2:$A$2336,'Midical Examination'!$F$2:$F$2336)</f>
        <v>No</v>
      </c>
      <c r="H707" s="13">
        <f>_xlfn.XLOOKUP(A707,'Midical Examination'!$A$2:$A$2336,'Midical Examination'!$G$2:$G$2336)</f>
        <v>0</v>
      </c>
      <c r="I707" s="7" t="str">
        <f>_xlfn.XLOOKUP(A707,'Midical Examination'!$A$2:$A$2336,'Midical Examination'!$H$2:$H$2336)</f>
        <v>No</v>
      </c>
      <c r="J707" s="1" t="str">
        <f>_xlfn.XLOOKUP(A707,'Midical Examination'!$A$2:$A$2336,'Midical Examination'!$I$2:$I$2336)</f>
        <v>Obesity</v>
      </c>
      <c r="K707" s="1" t="str">
        <f t="shared" ref="K707:K770" si="22">IF(D707&lt;5.7, "Normal", IF(D707&lt;6.5,"Pre-Diabetic", "Diabetic"))</f>
        <v>Diabetic</v>
      </c>
      <c r="L707" s="12">
        <f>_xlfn.XLOOKUP(A707,'Hospitalisation Details'!$A$2:$A$2339,'Hospitalisation Details'!$L$2:$L$2339)</f>
        <v>25187</v>
      </c>
      <c r="M707" s="14">
        <f>_xlfn.XLOOKUP(A707,'Hospitalisation Details'!$A$2:$A$2339,'Hospitalisation Details'!$F$2:$F$2339)</f>
        <v>14285.9</v>
      </c>
      <c r="N707" s="1" t="str">
        <f>_xlfn.XLOOKUP(A707,'Hospitalisation Details'!$A$2:$A$2339,'Hospitalisation Details'!$G$2:$G$2339)</f>
        <v>tier - 2</v>
      </c>
      <c r="O707" s="1" t="str">
        <f>_xlfn.XLOOKUP(A707,'Hospitalisation Details'!$A$2:$A$2339,'Hospitalisation Details'!$H$2:$H$2339)</f>
        <v>tier - 3</v>
      </c>
      <c r="P707" s="1" t="str">
        <f>_xlfn.XLOOKUP(A707,'Hospitalisation Details'!$A$2:$A$2339,'Hospitalisation Details'!$I$2:$I$2339)</f>
        <v>R1012</v>
      </c>
      <c r="Q707" s="75">
        <f>_xlfn.XLOOKUP(A707,'Hospitalisation Details'!$A$2:$A$2339,'Hospitalisation Details'!$M$2:$M$2339)</f>
        <v>54</v>
      </c>
      <c r="R707" s="1" t="str">
        <f t="shared" ref="R707:R770" si="23">IF(Q707&lt;20, "Young",IF(Q707&lt;40,"Adult",IF(Q707&lt;60, "Middle Aged", "Senior")))</f>
        <v>Middle Aged</v>
      </c>
    </row>
    <row r="708" spans="1:18" ht="15.6" x14ac:dyDescent="0.3">
      <c r="A708" s="4" t="s">
        <v>707</v>
      </c>
      <c r="B708" s="1" t="str">
        <f>_xlfn.XLOOKUP(A708,'Customer Names'!$A$2:$A$2336,'Customer Names'!$D$2:$D$2336)</f>
        <v xml:space="preserve"> Emily</v>
      </c>
      <c r="C708" s="1">
        <f>_xlfn.XLOOKUP(A708,'Midical Examination'!$A$2:$A$2336,'Midical Examination'!$B$2:$B$2336)</f>
        <v>21.66</v>
      </c>
      <c r="D708" s="1">
        <f>_xlfn.XLOOKUP(A708,'Midical Examination'!$A$2:$A$2336,'Midical Examination'!$C$2:$C$2336)</f>
        <v>4.37</v>
      </c>
      <c r="E708" s="7" t="str">
        <f>_xlfn.XLOOKUP(A708,'Midical Examination'!$A$2:$A$2336,'Midical Examination'!$D$2:$D$2336)</f>
        <v>No</v>
      </c>
      <c r="F708" s="7" t="str">
        <f>_xlfn.XLOOKUP(A708,'Midical Examination'!$A$2:$A$2336,'Midical Examination'!$E$2:$E$2336)</f>
        <v>yes</v>
      </c>
      <c r="G708" s="7" t="str">
        <f>_xlfn.XLOOKUP(A708,'Midical Examination'!$A$2:$A$2336,'Midical Examination'!$F$2:$F$2336)</f>
        <v>No</v>
      </c>
      <c r="H708" s="13">
        <f>_xlfn.XLOOKUP(A708,'Midical Examination'!$A$2:$A$2336,'Midical Examination'!$G$2:$G$2336)</f>
        <v>1</v>
      </c>
      <c r="I708" s="7" t="str">
        <f>_xlfn.XLOOKUP(A708,'Midical Examination'!$A$2:$A$2336,'Midical Examination'!$H$2:$H$2336)</f>
        <v>yes</v>
      </c>
      <c r="J708" s="1" t="str">
        <f>_xlfn.XLOOKUP(A708,'Midical Examination'!$A$2:$A$2336,'Midical Examination'!$I$2:$I$2336)</f>
        <v>Normal Weight</v>
      </c>
      <c r="K708" s="1" t="str">
        <f t="shared" si="22"/>
        <v>Normal</v>
      </c>
      <c r="L708" s="12">
        <f>_xlfn.XLOOKUP(A708,'Hospitalisation Details'!$A$2:$A$2339,'Hospitalisation Details'!$L$2:$L$2339)</f>
        <v>38236</v>
      </c>
      <c r="M708" s="14">
        <f>_xlfn.XLOOKUP(A708,'Hospitalisation Details'!$A$2:$A$2339,'Hospitalisation Details'!$F$2:$F$2339)</f>
        <v>14283.46</v>
      </c>
      <c r="N708" s="1" t="str">
        <f>_xlfn.XLOOKUP(A708,'Hospitalisation Details'!$A$2:$A$2339,'Hospitalisation Details'!$G$2:$G$2339)</f>
        <v>tier - 2</v>
      </c>
      <c r="O708" s="1" t="str">
        <f>_xlfn.XLOOKUP(A708,'Hospitalisation Details'!$A$2:$A$2339,'Hospitalisation Details'!$H$2:$H$2339)</f>
        <v>tier - 2</v>
      </c>
      <c r="P708" s="1" t="str">
        <f>_xlfn.XLOOKUP(A708,'Hospitalisation Details'!$A$2:$A$2339,'Hospitalisation Details'!$I$2:$I$2339)</f>
        <v>R1024</v>
      </c>
      <c r="Q708" s="75">
        <f>_xlfn.XLOOKUP(A708,'Hospitalisation Details'!$A$2:$A$2339,'Hospitalisation Details'!$M$2:$M$2339)</f>
        <v>18</v>
      </c>
      <c r="R708" s="1" t="str">
        <f t="shared" si="23"/>
        <v>Young</v>
      </c>
    </row>
    <row r="709" spans="1:18" ht="15.6" x14ac:dyDescent="0.3">
      <c r="A709" s="4" t="s">
        <v>708</v>
      </c>
      <c r="B709" s="1" t="str">
        <f>_xlfn.XLOOKUP(A709,'Customer Names'!$A$2:$A$2336,'Customer Names'!$D$2:$D$2336)</f>
        <v xml:space="preserve"> Katie</v>
      </c>
      <c r="C709" s="1">
        <f>_xlfn.XLOOKUP(A709,'Midical Examination'!$A$2:$A$2336,'Midical Examination'!$B$2:$B$2336)</f>
        <v>39.369999999999997</v>
      </c>
      <c r="D709" s="1">
        <f>_xlfn.XLOOKUP(A709,'Midical Examination'!$A$2:$A$2336,'Midical Examination'!$C$2:$C$2336)</f>
        <v>5.91</v>
      </c>
      <c r="E709" s="7" t="str">
        <f>_xlfn.XLOOKUP(A709,'Midical Examination'!$A$2:$A$2336,'Midical Examination'!$D$2:$D$2336)</f>
        <v>No</v>
      </c>
      <c r="F709" s="7" t="str">
        <f>_xlfn.XLOOKUP(A709,'Midical Examination'!$A$2:$A$2336,'Midical Examination'!$E$2:$E$2336)</f>
        <v>No</v>
      </c>
      <c r="G709" s="7" t="str">
        <f>_xlfn.XLOOKUP(A709,'Midical Examination'!$A$2:$A$2336,'Midical Examination'!$F$2:$F$2336)</f>
        <v>No</v>
      </c>
      <c r="H709" s="13">
        <f>_xlfn.XLOOKUP(A709,'Midical Examination'!$A$2:$A$2336,'Midical Examination'!$G$2:$G$2336)</f>
        <v>2</v>
      </c>
      <c r="I709" s="7" t="str">
        <f>_xlfn.XLOOKUP(A709,'Midical Examination'!$A$2:$A$2336,'Midical Examination'!$H$2:$H$2336)</f>
        <v>No</v>
      </c>
      <c r="J709" s="1" t="str">
        <f>_xlfn.XLOOKUP(A709,'Midical Examination'!$A$2:$A$2336,'Midical Examination'!$I$2:$I$2336)</f>
        <v>Obesity</v>
      </c>
      <c r="K709" s="1" t="str">
        <f t="shared" si="22"/>
        <v>Pre-Diabetic</v>
      </c>
      <c r="L709" s="12">
        <f>_xlfn.XLOOKUP(A709,'Hospitalisation Details'!$A$2:$A$2339,'Hospitalisation Details'!$L$2:$L$2339)</f>
        <v>26493</v>
      </c>
      <c r="M709" s="14">
        <f>_xlfn.XLOOKUP(A709,'Hospitalisation Details'!$A$2:$A$2339,'Hospitalisation Details'!$F$2:$F$2339)</f>
        <v>14258.33</v>
      </c>
      <c r="N709" s="1" t="str">
        <f>_xlfn.XLOOKUP(A709,'Hospitalisation Details'!$A$2:$A$2339,'Hospitalisation Details'!$G$2:$G$2339)</f>
        <v>tier - 2</v>
      </c>
      <c r="O709" s="1" t="str">
        <f>_xlfn.XLOOKUP(A709,'Hospitalisation Details'!$A$2:$A$2339,'Hospitalisation Details'!$H$2:$H$2339)</f>
        <v>tier - 2</v>
      </c>
      <c r="P709" s="1" t="str">
        <f>_xlfn.XLOOKUP(A709,'Hospitalisation Details'!$A$2:$A$2339,'Hospitalisation Details'!$I$2:$I$2339)</f>
        <v>R1026</v>
      </c>
      <c r="Q709" s="75">
        <f>_xlfn.XLOOKUP(A709,'Hospitalisation Details'!$A$2:$A$2339,'Hospitalisation Details'!$M$2:$M$2339)</f>
        <v>50</v>
      </c>
      <c r="R709" s="1" t="str">
        <f t="shared" si="23"/>
        <v>Middle Aged</v>
      </c>
    </row>
    <row r="710" spans="1:18" ht="15.6" x14ac:dyDescent="0.3">
      <c r="A710" s="4" t="s">
        <v>709</v>
      </c>
      <c r="B710" s="1" t="str">
        <f>_xlfn.XLOOKUP(A710,'Customer Names'!$A$2:$A$2336,'Customer Names'!$D$2:$D$2336)</f>
        <v xml:space="preserve"> Sally</v>
      </c>
      <c r="C710" s="1">
        <f>_xlfn.XLOOKUP(A710,'Midical Examination'!$A$2:$A$2336,'Midical Examination'!$B$2:$B$2336)</f>
        <v>40.880000000000003</v>
      </c>
      <c r="D710" s="1">
        <f>_xlfn.XLOOKUP(A710,'Midical Examination'!$A$2:$A$2336,'Midical Examination'!$C$2:$C$2336)</f>
        <v>7.65</v>
      </c>
      <c r="E710" s="7" t="str">
        <f>_xlfn.XLOOKUP(A710,'Midical Examination'!$A$2:$A$2336,'Midical Examination'!$D$2:$D$2336)</f>
        <v>No</v>
      </c>
      <c r="F710" s="7" t="str">
        <f>_xlfn.XLOOKUP(A710,'Midical Examination'!$A$2:$A$2336,'Midical Examination'!$E$2:$E$2336)</f>
        <v>No</v>
      </c>
      <c r="G710" s="7" t="str">
        <f>_xlfn.XLOOKUP(A710,'Midical Examination'!$A$2:$A$2336,'Midical Examination'!$F$2:$F$2336)</f>
        <v>No</v>
      </c>
      <c r="H710" s="13">
        <f>_xlfn.XLOOKUP(A710,'Midical Examination'!$A$2:$A$2336,'Midical Examination'!$G$2:$G$2336)</f>
        <v>0</v>
      </c>
      <c r="I710" s="7" t="str">
        <f>_xlfn.XLOOKUP(A710,'Midical Examination'!$A$2:$A$2336,'Midical Examination'!$H$2:$H$2336)</f>
        <v>No</v>
      </c>
      <c r="J710" s="1" t="str">
        <f>_xlfn.XLOOKUP(A710,'Midical Examination'!$A$2:$A$2336,'Midical Examination'!$I$2:$I$2336)</f>
        <v>Obesity</v>
      </c>
      <c r="K710" s="1" t="str">
        <f t="shared" si="22"/>
        <v>Diabetic</v>
      </c>
      <c r="L710" s="12">
        <f>_xlfn.XLOOKUP(A710,'Hospitalisation Details'!$A$2:$A$2339,'Hospitalisation Details'!$L$2:$L$2339)</f>
        <v>27389</v>
      </c>
      <c r="M710" s="14">
        <f>_xlfn.XLOOKUP(A710,'Hospitalisation Details'!$A$2:$A$2339,'Hospitalisation Details'!$F$2:$F$2339)</f>
        <v>14256.79</v>
      </c>
      <c r="N710" s="1" t="str">
        <f>_xlfn.XLOOKUP(A710,'Hospitalisation Details'!$A$2:$A$2339,'Hospitalisation Details'!$G$2:$G$2339)</f>
        <v>tier - 2</v>
      </c>
      <c r="O710" s="1" t="str">
        <f>_xlfn.XLOOKUP(A710,'Hospitalisation Details'!$A$2:$A$2339,'Hospitalisation Details'!$H$2:$H$2339)</f>
        <v>tier - 2</v>
      </c>
      <c r="P710" s="1" t="str">
        <f>_xlfn.XLOOKUP(A710,'Hospitalisation Details'!$A$2:$A$2339,'Hospitalisation Details'!$I$2:$I$2339)</f>
        <v>R1026</v>
      </c>
      <c r="Q710" s="75">
        <f>_xlfn.XLOOKUP(A710,'Hospitalisation Details'!$A$2:$A$2339,'Hospitalisation Details'!$M$2:$M$2339)</f>
        <v>48</v>
      </c>
      <c r="R710" s="1" t="str">
        <f t="shared" si="23"/>
        <v>Middle Aged</v>
      </c>
    </row>
    <row r="711" spans="1:18" ht="15.6" x14ac:dyDescent="0.3">
      <c r="A711" s="4" t="s">
        <v>710</v>
      </c>
      <c r="B711" s="1" t="str">
        <f>_xlfn.XLOOKUP(A711,'Customer Names'!$A$2:$A$2336,'Customer Names'!$D$2:$D$2336)</f>
        <v xml:space="preserve"> Meaghan J</v>
      </c>
      <c r="C711" s="1">
        <f>_xlfn.XLOOKUP(A711,'Midical Examination'!$A$2:$A$2336,'Midical Examination'!$B$2:$B$2336)</f>
        <v>26.22</v>
      </c>
      <c r="D711" s="1">
        <f>_xlfn.XLOOKUP(A711,'Midical Examination'!$A$2:$A$2336,'Midical Examination'!$C$2:$C$2336)</f>
        <v>5.37</v>
      </c>
      <c r="E711" s="7" t="str">
        <f>_xlfn.XLOOKUP(A711,'Midical Examination'!$A$2:$A$2336,'Midical Examination'!$D$2:$D$2336)</f>
        <v>yes</v>
      </c>
      <c r="F711" s="7" t="str">
        <f>_xlfn.XLOOKUP(A711,'Midical Examination'!$A$2:$A$2336,'Midical Examination'!$E$2:$E$2336)</f>
        <v>No</v>
      </c>
      <c r="G711" s="7" t="str">
        <f>_xlfn.XLOOKUP(A711,'Midical Examination'!$A$2:$A$2336,'Midical Examination'!$F$2:$F$2336)</f>
        <v>No</v>
      </c>
      <c r="H711" s="13">
        <f>_xlfn.XLOOKUP(A711,'Midical Examination'!$A$2:$A$2336,'Midical Examination'!$G$2:$G$2336)</f>
        <v>2</v>
      </c>
      <c r="I711" s="7" t="str">
        <f>_xlfn.XLOOKUP(A711,'Midical Examination'!$A$2:$A$2336,'Midical Examination'!$H$2:$H$2336)</f>
        <v>No</v>
      </c>
      <c r="J711" s="1" t="str">
        <f>_xlfn.XLOOKUP(A711,'Midical Examination'!$A$2:$A$2336,'Midical Examination'!$I$2:$I$2336)</f>
        <v>Overweight</v>
      </c>
      <c r="K711" s="1" t="str">
        <f t="shared" si="22"/>
        <v>Normal</v>
      </c>
      <c r="L711" s="12">
        <f>_xlfn.XLOOKUP(A711,'Hospitalisation Details'!$A$2:$A$2339,'Hospitalisation Details'!$L$2:$L$2339)</f>
        <v>21862</v>
      </c>
      <c r="M711" s="14">
        <f>_xlfn.XLOOKUP(A711,'Hospitalisation Details'!$A$2:$A$2339,'Hospitalisation Details'!$F$2:$F$2339)</f>
        <v>14256.19</v>
      </c>
      <c r="N711" s="1" t="str">
        <f>_xlfn.XLOOKUP(A711,'Hospitalisation Details'!$A$2:$A$2339,'Hospitalisation Details'!$G$2:$G$2339)</f>
        <v>tier - 2</v>
      </c>
      <c r="O711" s="1" t="str">
        <f>_xlfn.XLOOKUP(A711,'Hospitalisation Details'!$A$2:$A$2339,'Hospitalisation Details'!$H$2:$H$2339)</f>
        <v>tier - 3</v>
      </c>
      <c r="P711" s="1" t="str">
        <f>_xlfn.XLOOKUP(A711,'Hospitalisation Details'!$A$2:$A$2339,'Hospitalisation Details'!$I$2:$I$2339)</f>
        <v>R1012</v>
      </c>
      <c r="Q711" s="75">
        <f>_xlfn.XLOOKUP(A711,'Hospitalisation Details'!$A$2:$A$2339,'Hospitalisation Details'!$M$2:$M$2339)</f>
        <v>63</v>
      </c>
      <c r="R711" s="1" t="str">
        <f t="shared" si="23"/>
        <v>Senior</v>
      </c>
    </row>
    <row r="712" spans="1:18" ht="15.6" x14ac:dyDescent="0.3">
      <c r="A712" s="4" t="s">
        <v>711</v>
      </c>
      <c r="B712" s="1" t="str">
        <f>_xlfn.XLOOKUP(A712,'Customer Names'!$A$2:$A$2336,'Customer Names'!$D$2:$D$2336)</f>
        <v xml:space="preserve"> Rina</v>
      </c>
      <c r="C712" s="1">
        <f>_xlfn.XLOOKUP(A712,'Midical Examination'!$A$2:$A$2336,'Midical Examination'!$B$2:$B$2336)</f>
        <v>25.08</v>
      </c>
      <c r="D712" s="1">
        <f>_xlfn.XLOOKUP(A712,'Midical Examination'!$A$2:$A$2336,'Midical Examination'!$C$2:$C$2336)</f>
        <v>5.75</v>
      </c>
      <c r="E712" s="7" t="str">
        <f>_xlfn.XLOOKUP(A712,'Midical Examination'!$A$2:$A$2336,'Midical Examination'!$D$2:$D$2336)</f>
        <v>yes</v>
      </c>
      <c r="F712" s="7" t="str">
        <f>_xlfn.XLOOKUP(A712,'Midical Examination'!$A$2:$A$2336,'Midical Examination'!$E$2:$E$2336)</f>
        <v>No</v>
      </c>
      <c r="G712" s="7" t="str">
        <f>_xlfn.XLOOKUP(A712,'Midical Examination'!$A$2:$A$2336,'Midical Examination'!$F$2:$F$2336)</f>
        <v>No</v>
      </c>
      <c r="H712" s="13">
        <f>_xlfn.XLOOKUP(A712,'Midical Examination'!$A$2:$A$2336,'Midical Examination'!$G$2:$G$2336)</f>
        <v>2</v>
      </c>
      <c r="I712" s="7" t="str">
        <f>_xlfn.XLOOKUP(A712,'Midical Examination'!$A$2:$A$2336,'Midical Examination'!$H$2:$H$2336)</f>
        <v>No</v>
      </c>
      <c r="J712" s="1" t="str">
        <f>_xlfn.XLOOKUP(A712,'Midical Examination'!$A$2:$A$2336,'Midical Examination'!$I$2:$I$2336)</f>
        <v>Overweight</v>
      </c>
      <c r="K712" s="1" t="str">
        <f t="shared" si="22"/>
        <v>Pre-Diabetic</v>
      </c>
      <c r="L712" s="12">
        <f>_xlfn.XLOOKUP(A712,'Hospitalisation Details'!$A$2:$A$2339,'Hospitalisation Details'!$L$2:$L$2339)</f>
        <v>21833</v>
      </c>
      <c r="M712" s="14">
        <f>_xlfn.XLOOKUP(A712,'Hospitalisation Details'!$A$2:$A$2339,'Hospitalisation Details'!$F$2:$F$2339)</f>
        <v>14254.61</v>
      </c>
      <c r="N712" s="1" t="str">
        <f>_xlfn.XLOOKUP(A712,'Hospitalisation Details'!$A$2:$A$2339,'Hospitalisation Details'!$G$2:$G$2339)</f>
        <v>tier - 2</v>
      </c>
      <c r="O712" s="1" t="str">
        <f>_xlfn.XLOOKUP(A712,'Hospitalisation Details'!$A$2:$A$2339,'Hospitalisation Details'!$H$2:$H$2339)</f>
        <v>tier - 1</v>
      </c>
      <c r="P712" s="1" t="str">
        <f>_xlfn.XLOOKUP(A712,'Hospitalisation Details'!$A$2:$A$2339,'Hospitalisation Details'!$I$2:$I$2339)</f>
        <v>R1012</v>
      </c>
      <c r="Q712" s="75">
        <f>_xlfn.XLOOKUP(A712,'Hospitalisation Details'!$A$2:$A$2339,'Hospitalisation Details'!$M$2:$M$2339)</f>
        <v>63</v>
      </c>
      <c r="R712" s="1" t="str">
        <f t="shared" si="23"/>
        <v>Senior</v>
      </c>
    </row>
    <row r="713" spans="1:18" ht="15.6" x14ac:dyDescent="0.3">
      <c r="A713" s="4" t="s">
        <v>712</v>
      </c>
      <c r="B713" s="1" t="str">
        <f>_xlfn.XLOOKUP(A713,'Customer Names'!$A$2:$A$2336,'Customer Names'!$D$2:$D$2336)</f>
        <v xml:space="preserve"> Kristin P</v>
      </c>
      <c r="C713" s="1">
        <f>_xlfn.XLOOKUP(A713,'Midical Examination'!$A$2:$A$2336,'Midical Examination'!$B$2:$B$2336)</f>
        <v>39.1</v>
      </c>
      <c r="D713" s="1">
        <f>_xlfn.XLOOKUP(A713,'Midical Examination'!$A$2:$A$2336,'Midical Examination'!$C$2:$C$2336)</f>
        <v>6.79</v>
      </c>
      <c r="E713" s="7" t="str">
        <f>_xlfn.XLOOKUP(A713,'Midical Examination'!$A$2:$A$2336,'Midical Examination'!$D$2:$D$2336)</f>
        <v>yes</v>
      </c>
      <c r="F713" s="7" t="str">
        <f>_xlfn.XLOOKUP(A713,'Midical Examination'!$A$2:$A$2336,'Midical Examination'!$E$2:$E$2336)</f>
        <v>No</v>
      </c>
      <c r="G713" s="7" t="str">
        <f>_xlfn.XLOOKUP(A713,'Midical Examination'!$A$2:$A$2336,'Midical Examination'!$F$2:$F$2336)</f>
        <v>No</v>
      </c>
      <c r="H713" s="13">
        <f>_xlfn.XLOOKUP(A713,'Midical Examination'!$A$2:$A$2336,'Midical Examination'!$G$2:$G$2336)</f>
        <v>2</v>
      </c>
      <c r="I713" s="7" t="str">
        <f>_xlfn.XLOOKUP(A713,'Midical Examination'!$A$2:$A$2336,'Midical Examination'!$H$2:$H$2336)</f>
        <v>No</v>
      </c>
      <c r="J713" s="1" t="str">
        <f>_xlfn.XLOOKUP(A713,'Midical Examination'!$A$2:$A$2336,'Midical Examination'!$I$2:$I$2336)</f>
        <v>Obesity</v>
      </c>
      <c r="K713" s="1" t="str">
        <f t="shared" si="22"/>
        <v>Diabetic</v>
      </c>
      <c r="L713" s="12">
        <f>_xlfn.XLOOKUP(A713,'Hospitalisation Details'!$A$2:$A$2339,'Hospitalisation Details'!$L$2:$L$2339)</f>
        <v>22549</v>
      </c>
      <c r="M713" s="14">
        <f>_xlfn.XLOOKUP(A713,'Hospitalisation Details'!$A$2:$A$2339,'Hospitalisation Details'!$F$2:$F$2339)</f>
        <v>14235.07</v>
      </c>
      <c r="N713" s="1" t="str">
        <f>_xlfn.XLOOKUP(A713,'Hospitalisation Details'!$A$2:$A$2339,'Hospitalisation Details'!$G$2:$G$2339)</f>
        <v>tier - 2</v>
      </c>
      <c r="O713" s="1" t="str">
        <f>_xlfn.XLOOKUP(A713,'Hospitalisation Details'!$A$2:$A$2339,'Hospitalisation Details'!$H$2:$H$2339)</f>
        <v>tier - 1</v>
      </c>
      <c r="P713" s="1" t="str">
        <f>_xlfn.XLOOKUP(A713,'Hospitalisation Details'!$A$2:$A$2339,'Hospitalisation Details'!$I$2:$I$2339)</f>
        <v>R1011</v>
      </c>
      <c r="Q713" s="75">
        <f>_xlfn.XLOOKUP(A713,'Hospitalisation Details'!$A$2:$A$2339,'Hospitalisation Details'!$M$2:$M$2339)</f>
        <v>61</v>
      </c>
      <c r="R713" s="1" t="str">
        <f t="shared" si="23"/>
        <v>Senior</v>
      </c>
    </row>
    <row r="714" spans="1:18" ht="15.6" x14ac:dyDescent="0.3">
      <c r="A714" s="4" t="s">
        <v>713</v>
      </c>
      <c r="B714" s="1" t="str">
        <f>_xlfn.XLOOKUP(A714,'Customer Names'!$A$2:$A$2336,'Customer Names'!$D$2:$D$2336)</f>
        <v xml:space="preserve"> Albert</v>
      </c>
      <c r="C714" s="1">
        <f>_xlfn.XLOOKUP(A714,'Midical Examination'!$A$2:$A$2336,'Midical Examination'!$B$2:$B$2336)</f>
        <v>37.905000000000001</v>
      </c>
      <c r="D714" s="1">
        <f>_xlfn.XLOOKUP(A714,'Midical Examination'!$A$2:$A$2336,'Midical Examination'!$C$2:$C$2336)</f>
        <v>7.03</v>
      </c>
      <c r="E714" s="7" t="str">
        <f>_xlfn.XLOOKUP(A714,'Midical Examination'!$A$2:$A$2336,'Midical Examination'!$D$2:$D$2336)</f>
        <v>No</v>
      </c>
      <c r="F714" s="7" t="str">
        <f>_xlfn.XLOOKUP(A714,'Midical Examination'!$A$2:$A$2336,'Midical Examination'!$E$2:$E$2336)</f>
        <v>No</v>
      </c>
      <c r="G714" s="7" t="str">
        <f>_xlfn.XLOOKUP(A714,'Midical Examination'!$A$2:$A$2336,'Midical Examination'!$F$2:$F$2336)</f>
        <v>No</v>
      </c>
      <c r="H714" s="13">
        <f>_xlfn.XLOOKUP(A714,'Midical Examination'!$A$2:$A$2336,'Midical Examination'!$G$2:$G$2336)</f>
        <v>3</v>
      </c>
      <c r="I714" s="7" t="str">
        <f>_xlfn.XLOOKUP(A714,'Midical Examination'!$A$2:$A$2336,'Midical Examination'!$H$2:$H$2336)</f>
        <v>No</v>
      </c>
      <c r="J714" s="1" t="str">
        <f>_xlfn.XLOOKUP(A714,'Midical Examination'!$A$2:$A$2336,'Midical Examination'!$I$2:$I$2336)</f>
        <v>Obesity</v>
      </c>
      <c r="K714" s="1" t="str">
        <f t="shared" si="22"/>
        <v>Diabetic</v>
      </c>
      <c r="L714" s="12">
        <f>_xlfn.XLOOKUP(A714,'Hospitalisation Details'!$A$2:$A$2339,'Hospitalisation Details'!$L$2:$L$2339)</f>
        <v>21449</v>
      </c>
      <c r="M714" s="14">
        <f>_xlfn.XLOOKUP(A714,'Hospitalisation Details'!$A$2:$A$2339,'Hospitalisation Details'!$F$2:$F$2339)</f>
        <v>14210.54</v>
      </c>
      <c r="N714" s="1" t="str">
        <f>_xlfn.XLOOKUP(A714,'Hospitalisation Details'!$A$2:$A$2339,'Hospitalisation Details'!$G$2:$G$2339)</f>
        <v>tier - 2</v>
      </c>
      <c r="O714" s="1" t="str">
        <f>_xlfn.XLOOKUP(A714,'Hospitalisation Details'!$A$2:$A$2339,'Hospitalisation Details'!$H$2:$H$2339)</f>
        <v>tier - 2</v>
      </c>
      <c r="P714" s="1" t="str">
        <f>_xlfn.XLOOKUP(A714,'Hospitalisation Details'!$A$2:$A$2339,'Hospitalisation Details'!$I$2:$I$2339)</f>
        <v>R1012</v>
      </c>
      <c r="Q714" s="75">
        <f>_xlfn.XLOOKUP(A714,'Hospitalisation Details'!$A$2:$A$2339,'Hospitalisation Details'!$M$2:$M$2339)</f>
        <v>64</v>
      </c>
      <c r="R714" s="1" t="str">
        <f t="shared" si="23"/>
        <v>Senior</v>
      </c>
    </row>
    <row r="715" spans="1:18" ht="15.6" x14ac:dyDescent="0.3">
      <c r="A715" s="4" t="s">
        <v>714</v>
      </c>
      <c r="B715" s="1" t="str">
        <f>_xlfn.XLOOKUP(A715,'Customer Names'!$A$2:$A$2336,'Customer Names'!$D$2:$D$2336)</f>
        <v xml:space="preserve"> Ashley</v>
      </c>
      <c r="C715" s="1">
        <f>_xlfn.XLOOKUP(A715,'Midical Examination'!$A$2:$A$2336,'Midical Examination'!$B$2:$B$2336)</f>
        <v>43.35</v>
      </c>
      <c r="D715" s="1">
        <f>_xlfn.XLOOKUP(A715,'Midical Examination'!$A$2:$A$2336,'Midical Examination'!$C$2:$C$2336)</f>
        <v>5.41</v>
      </c>
      <c r="E715" s="7" t="str">
        <f>_xlfn.XLOOKUP(A715,'Midical Examination'!$A$2:$A$2336,'Midical Examination'!$D$2:$D$2336)</f>
        <v>yes</v>
      </c>
      <c r="F715" s="7" t="str">
        <f>_xlfn.XLOOKUP(A715,'Midical Examination'!$A$2:$A$2336,'Midical Examination'!$E$2:$E$2336)</f>
        <v>No</v>
      </c>
      <c r="G715" s="7" t="str">
        <f>_xlfn.XLOOKUP(A715,'Midical Examination'!$A$2:$A$2336,'Midical Examination'!$F$2:$F$2336)</f>
        <v>Yes</v>
      </c>
      <c r="H715" s="13">
        <f>_xlfn.XLOOKUP(A715,'Midical Examination'!$A$2:$A$2336,'Midical Examination'!$G$2:$G$2336)</f>
        <v>1</v>
      </c>
      <c r="I715" s="7" t="str">
        <f>_xlfn.XLOOKUP(A715,'Midical Examination'!$A$2:$A$2336,'Midical Examination'!$H$2:$H$2336)</f>
        <v>No</v>
      </c>
      <c r="J715" s="1" t="str">
        <f>_xlfn.XLOOKUP(A715,'Midical Examination'!$A$2:$A$2336,'Midical Examination'!$I$2:$I$2336)</f>
        <v>Obesity</v>
      </c>
      <c r="K715" s="1" t="str">
        <f t="shared" si="22"/>
        <v>Normal</v>
      </c>
      <c r="L715" s="12">
        <f>_xlfn.XLOOKUP(A715,'Hospitalisation Details'!$A$2:$A$2339,'Hospitalisation Details'!$L$2:$L$2339)</f>
        <v>30637</v>
      </c>
      <c r="M715" s="14">
        <f>_xlfn.XLOOKUP(A715,'Hospitalisation Details'!$A$2:$A$2339,'Hospitalisation Details'!$F$2:$F$2339)</f>
        <v>14209.4</v>
      </c>
      <c r="N715" s="1" t="str">
        <f>_xlfn.XLOOKUP(A715,'Hospitalisation Details'!$A$2:$A$2339,'Hospitalisation Details'!$G$2:$G$2339)</f>
        <v>tier - 2</v>
      </c>
      <c r="O715" s="1" t="str">
        <f>_xlfn.XLOOKUP(A715,'Hospitalisation Details'!$A$2:$A$2339,'Hospitalisation Details'!$H$2:$H$2339)</f>
        <v>tier - 1</v>
      </c>
      <c r="P715" s="1" t="str">
        <f>_xlfn.XLOOKUP(A715,'Hospitalisation Details'!$A$2:$A$2339,'Hospitalisation Details'!$I$2:$I$2339)</f>
        <v>R1026</v>
      </c>
      <c r="Q715" s="75">
        <f>_xlfn.XLOOKUP(A715,'Hospitalisation Details'!$A$2:$A$2339,'Hospitalisation Details'!$M$2:$M$2339)</f>
        <v>39</v>
      </c>
      <c r="R715" s="1" t="str">
        <f t="shared" si="23"/>
        <v>Adult</v>
      </c>
    </row>
    <row r="716" spans="1:18" ht="15.6" x14ac:dyDescent="0.3">
      <c r="A716" s="4" t="s">
        <v>715</v>
      </c>
      <c r="B716" s="1" t="str">
        <f>_xlfn.XLOOKUP(A716,'Customer Names'!$A$2:$A$2336,'Customer Names'!$D$2:$D$2336)</f>
        <v xml:space="preserve"> Shannon L</v>
      </c>
      <c r="C716" s="1">
        <f>_xlfn.XLOOKUP(A716,'Midical Examination'!$A$2:$A$2336,'Midical Examination'!$B$2:$B$2336)</f>
        <v>36.15</v>
      </c>
      <c r="D716" s="1">
        <f>_xlfn.XLOOKUP(A716,'Midical Examination'!$A$2:$A$2336,'Midical Examination'!$C$2:$C$2336)</f>
        <v>8.0500000000000007</v>
      </c>
      <c r="E716" s="7" t="str">
        <f>_xlfn.XLOOKUP(A716,'Midical Examination'!$A$2:$A$2336,'Midical Examination'!$D$2:$D$2336)</f>
        <v>No</v>
      </c>
      <c r="F716" s="7" t="str">
        <f>_xlfn.XLOOKUP(A716,'Midical Examination'!$A$2:$A$2336,'Midical Examination'!$E$2:$E$2336)</f>
        <v>No</v>
      </c>
      <c r="G716" s="7" t="str">
        <f>_xlfn.XLOOKUP(A716,'Midical Examination'!$A$2:$A$2336,'Midical Examination'!$F$2:$F$2336)</f>
        <v>No</v>
      </c>
      <c r="H716" s="13">
        <f>_xlfn.XLOOKUP(A716,'Midical Examination'!$A$2:$A$2336,'Midical Examination'!$G$2:$G$2336)</f>
        <v>0</v>
      </c>
      <c r="I716" s="7" t="str">
        <f>_xlfn.XLOOKUP(A716,'Midical Examination'!$A$2:$A$2336,'Midical Examination'!$H$2:$H$2336)</f>
        <v>No</v>
      </c>
      <c r="J716" s="1" t="str">
        <f>_xlfn.XLOOKUP(A716,'Midical Examination'!$A$2:$A$2336,'Midical Examination'!$I$2:$I$2336)</f>
        <v>Obesity</v>
      </c>
      <c r="K716" s="1" t="str">
        <f t="shared" si="22"/>
        <v>Diabetic</v>
      </c>
      <c r="L716" s="12">
        <f>_xlfn.XLOOKUP(A716,'Hospitalisation Details'!$A$2:$A$2339,'Hospitalisation Details'!$L$2:$L$2339)</f>
        <v>25197</v>
      </c>
      <c r="M716" s="14">
        <f>_xlfn.XLOOKUP(A716,'Hospitalisation Details'!$A$2:$A$2339,'Hospitalisation Details'!$F$2:$F$2339)</f>
        <v>14193.55</v>
      </c>
      <c r="N716" s="1" t="str">
        <f>_xlfn.XLOOKUP(A716,'Hospitalisation Details'!$A$2:$A$2339,'Hospitalisation Details'!$G$2:$G$2339)</f>
        <v>tier - 2</v>
      </c>
      <c r="O716" s="1" t="str">
        <f>_xlfn.XLOOKUP(A716,'Hospitalisation Details'!$A$2:$A$2339,'Hospitalisation Details'!$H$2:$H$2339)</f>
        <v>tier - 1</v>
      </c>
      <c r="P716" s="1" t="str">
        <f>_xlfn.XLOOKUP(A716,'Hospitalisation Details'!$A$2:$A$2339,'Hospitalisation Details'!$I$2:$I$2339)</f>
        <v>R1026</v>
      </c>
      <c r="Q716" s="75">
        <f>_xlfn.XLOOKUP(A716,'Hospitalisation Details'!$A$2:$A$2339,'Hospitalisation Details'!$M$2:$M$2339)</f>
        <v>54</v>
      </c>
      <c r="R716" s="1" t="str">
        <f t="shared" si="23"/>
        <v>Middle Aged</v>
      </c>
    </row>
    <row r="717" spans="1:18" ht="15.6" x14ac:dyDescent="0.3">
      <c r="A717" s="4" t="s">
        <v>716</v>
      </c>
      <c r="B717" s="1" t="str">
        <f>_xlfn.XLOOKUP(A717,'Customer Names'!$A$2:$A$2336,'Customer Names'!$D$2:$D$2336)</f>
        <v xml:space="preserve"> Amy B</v>
      </c>
      <c r="C717" s="1">
        <f>_xlfn.XLOOKUP(A717,'Midical Examination'!$A$2:$A$2336,'Midical Examination'!$B$2:$B$2336)</f>
        <v>44.98</v>
      </c>
      <c r="D717" s="1">
        <f>_xlfn.XLOOKUP(A717,'Midical Examination'!$A$2:$A$2336,'Midical Examination'!$C$2:$C$2336)</f>
        <v>5.94</v>
      </c>
      <c r="E717" s="7" t="str">
        <f>_xlfn.XLOOKUP(A717,'Midical Examination'!$A$2:$A$2336,'Midical Examination'!$D$2:$D$2336)</f>
        <v>No</v>
      </c>
      <c r="F717" s="7" t="str">
        <f>_xlfn.XLOOKUP(A717,'Midical Examination'!$A$2:$A$2336,'Midical Examination'!$E$2:$E$2336)</f>
        <v>No</v>
      </c>
      <c r="G717" s="7" t="str">
        <f>_xlfn.XLOOKUP(A717,'Midical Examination'!$A$2:$A$2336,'Midical Examination'!$F$2:$F$2336)</f>
        <v>No</v>
      </c>
      <c r="H717" s="13">
        <f>_xlfn.XLOOKUP(A717,'Midical Examination'!$A$2:$A$2336,'Midical Examination'!$G$2:$G$2336)</f>
        <v>1</v>
      </c>
      <c r="I717" s="7" t="str">
        <f>_xlfn.XLOOKUP(A717,'Midical Examination'!$A$2:$A$2336,'Midical Examination'!$H$2:$H$2336)</f>
        <v>No</v>
      </c>
      <c r="J717" s="1" t="str">
        <f>_xlfn.XLOOKUP(A717,'Midical Examination'!$A$2:$A$2336,'Midical Examination'!$I$2:$I$2336)</f>
        <v>Obesity</v>
      </c>
      <c r="K717" s="1" t="str">
        <f t="shared" si="22"/>
        <v>Pre-Diabetic</v>
      </c>
      <c r="L717" s="12">
        <f>_xlfn.XLOOKUP(A717,'Hospitalisation Details'!$A$2:$A$2339,'Hospitalisation Details'!$L$2:$L$2339)</f>
        <v>30870</v>
      </c>
      <c r="M717" s="14">
        <f>_xlfn.XLOOKUP(A717,'Hospitalisation Details'!$A$2:$A$2339,'Hospitalisation Details'!$F$2:$F$2339)</f>
        <v>14152.46</v>
      </c>
      <c r="N717" s="1" t="str">
        <f>_xlfn.XLOOKUP(A717,'Hospitalisation Details'!$A$2:$A$2339,'Hospitalisation Details'!$G$2:$G$2339)</f>
        <v>tier - 2</v>
      </c>
      <c r="O717" s="1" t="str">
        <f>_xlfn.XLOOKUP(A717,'Hospitalisation Details'!$A$2:$A$2339,'Hospitalisation Details'!$H$2:$H$2339)</f>
        <v>tier - 1</v>
      </c>
      <c r="P717" s="1" t="str">
        <f>_xlfn.XLOOKUP(A717,'Hospitalisation Details'!$A$2:$A$2339,'Hospitalisation Details'!$I$2:$I$2339)</f>
        <v>R1012</v>
      </c>
      <c r="Q717" s="75">
        <f>_xlfn.XLOOKUP(A717,'Hospitalisation Details'!$A$2:$A$2339,'Hospitalisation Details'!$M$2:$M$2339)</f>
        <v>38</v>
      </c>
      <c r="R717" s="1" t="str">
        <f t="shared" si="23"/>
        <v>Adult</v>
      </c>
    </row>
    <row r="718" spans="1:18" ht="15.6" x14ac:dyDescent="0.3">
      <c r="A718" s="4" t="s">
        <v>717</v>
      </c>
      <c r="B718" s="1" t="str">
        <f>_xlfn.XLOOKUP(A718,'Customer Names'!$A$2:$A$2336,'Customer Names'!$D$2:$D$2336)</f>
        <v xml:space="preserve"> A Danielle</v>
      </c>
      <c r="C718" s="1">
        <f>_xlfn.XLOOKUP(A718,'Midical Examination'!$A$2:$A$2336,'Midical Examination'!$B$2:$B$2336)</f>
        <v>38.28</v>
      </c>
      <c r="D718" s="1">
        <f>_xlfn.XLOOKUP(A718,'Midical Examination'!$A$2:$A$2336,'Midical Examination'!$C$2:$C$2336)</f>
        <v>5.51</v>
      </c>
      <c r="E718" s="7" t="str">
        <f>_xlfn.XLOOKUP(A718,'Midical Examination'!$A$2:$A$2336,'Midical Examination'!$D$2:$D$2336)</f>
        <v>No</v>
      </c>
      <c r="F718" s="7" t="str">
        <f>_xlfn.XLOOKUP(A718,'Midical Examination'!$A$2:$A$2336,'Midical Examination'!$E$2:$E$2336)</f>
        <v>yes</v>
      </c>
      <c r="G718" s="7" t="str">
        <f>_xlfn.XLOOKUP(A718,'Midical Examination'!$A$2:$A$2336,'Midical Examination'!$F$2:$F$2336)</f>
        <v>No</v>
      </c>
      <c r="H718" s="13">
        <f>_xlfn.XLOOKUP(A718,'Midical Examination'!$A$2:$A$2336,'Midical Examination'!$G$2:$G$2336)</f>
        <v>1</v>
      </c>
      <c r="I718" s="7" t="str">
        <f>_xlfn.XLOOKUP(A718,'Midical Examination'!$A$2:$A$2336,'Midical Examination'!$H$2:$H$2336)</f>
        <v>No</v>
      </c>
      <c r="J718" s="1" t="str">
        <f>_xlfn.XLOOKUP(A718,'Midical Examination'!$A$2:$A$2336,'Midical Examination'!$I$2:$I$2336)</f>
        <v>Obesity</v>
      </c>
      <c r="K718" s="1" t="str">
        <f t="shared" si="22"/>
        <v>Normal</v>
      </c>
      <c r="L718" s="12">
        <f>_xlfn.XLOOKUP(A718,'Hospitalisation Details'!$A$2:$A$2339,'Hospitalisation Details'!$L$2:$L$2339)</f>
        <v>38174</v>
      </c>
      <c r="M718" s="14">
        <f>_xlfn.XLOOKUP(A718,'Hospitalisation Details'!$A$2:$A$2339,'Hospitalisation Details'!$F$2:$F$2339)</f>
        <v>14133.04</v>
      </c>
      <c r="N718" s="1" t="str">
        <f>_xlfn.XLOOKUP(A718,'Hospitalisation Details'!$A$2:$A$2339,'Hospitalisation Details'!$G$2:$G$2339)</f>
        <v>tier - 2</v>
      </c>
      <c r="O718" s="1" t="str">
        <f>_xlfn.XLOOKUP(A718,'Hospitalisation Details'!$A$2:$A$2339,'Hospitalisation Details'!$H$2:$H$2339)</f>
        <v>tier - 3</v>
      </c>
      <c r="P718" s="1" t="str">
        <f>_xlfn.XLOOKUP(A718,'Hospitalisation Details'!$A$2:$A$2339,'Hospitalisation Details'!$I$2:$I$2339)</f>
        <v>R1013</v>
      </c>
      <c r="Q718" s="75">
        <f>_xlfn.XLOOKUP(A718,'Hospitalisation Details'!$A$2:$A$2339,'Hospitalisation Details'!$M$2:$M$2339)</f>
        <v>18</v>
      </c>
      <c r="R718" s="1" t="str">
        <f t="shared" si="23"/>
        <v>Young</v>
      </c>
    </row>
    <row r="719" spans="1:18" ht="15.6" x14ac:dyDescent="0.3">
      <c r="A719" s="4" t="s">
        <v>718</v>
      </c>
      <c r="B719" s="1" t="str">
        <f>_xlfn.XLOOKUP(A719,'Customer Names'!$A$2:$A$2336,'Customer Names'!$D$2:$D$2336)</f>
        <v xml:space="preserve"> Conrad F</v>
      </c>
      <c r="C719" s="1">
        <f>_xlfn.XLOOKUP(A719,'Midical Examination'!$A$2:$A$2336,'Midical Examination'!$B$2:$B$2336)</f>
        <v>32.299999999999997</v>
      </c>
      <c r="D719" s="1">
        <f>_xlfn.XLOOKUP(A719,'Midical Examination'!$A$2:$A$2336,'Midical Examination'!$C$2:$C$2336)</f>
        <v>6.55</v>
      </c>
      <c r="E719" s="7" t="str">
        <f>_xlfn.XLOOKUP(A719,'Midical Examination'!$A$2:$A$2336,'Midical Examination'!$D$2:$D$2336)</f>
        <v>yes</v>
      </c>
      <c r="F719" s="7" t="str">
        <f>_xlfn.XLOOKUP(A719,'Midical Examination'!$A$2:$A$2336,'Midical Examination'!$E$2:$E$2336)</f>
        <v>No</v>
      </c>
      <c r="G719" s="7" t="str">
        <f>_xlfn.XLOOKUP(A719,'Midical Examination'!$A$2:$A$2336,'Midical Examination'!$F$2:$F$2336)</f>
        <v>No</v>
      </c>
      <c r="H719" s="13">
        <f>_xlfn.XLOOKUP(A719,'Midical Examination'!$A$2:$A$2336,'Midical Examination'!$G$2:$G$2336)</f>
        <v>2</v>
      </c>
      <c r="I719" s="7" t="str">
        <f>_xlfn.XLOOKUP(A719,'Midical Examination'!$A$2:$A$2336,'Midical Examination'!$H$2:$H$2336)</f>
        <v>No</v>
      </c>
      <c r="J719" s="1" t="str">
        <f>_xlfn.XLOOKUP(A719,'Midical Examination'!$A$2:$A$2336,'Midical Examination'!$I$2:$I$2336)</f>
        <v>Obesity</v>
      </c>
      <c r="K719" s="1" t="str">
        <f t="shared" si="22"/>
        <v>Diabetic</v>
      </c>
      <c r="L719" s="12">
        <f>_xlfn.XLOOKUP(A719,'Hospitalisation Details'!$A$2:$A$2339,'Hospitalisation Details'!$L$2:$L$2339)</f>
        <v>22446</v>
      </c>
      <c r="M719" s="14">
        <f>_xlfn.XLOOKUP(A719,'Hospitalisation Details'!$A$2:$A$2339,'Hospitalisation Details'!$F$2:$F$2339)</f>
        <v>14119.62</v>
      </c>
      <c r="N719" s="1" t="str">
        <f>_xlfn.XLOOKUP(A719,'Hospitalisation Details'!$A$2:$A$2339,'Hospitalisation Details'!$G$2:$G$2339)</f>
        <v>tier - 2</v>
      </c>
      <c r="O719" s="1" t="str">
        <f>_xlfn.XLOOKUP(A719,'Hospitalisation Details'!$A$2:$A$2339,'Hospitalisation Details'!$H$2:$H$2339)</f>
        <v>tier - 1</v>
      </c>
      <c r="P719" s="1" t="str">
        <f>_xlfn.XLOOKUP(A719,'Hospitalisation Details'!$A$2:$A$2339,'Hospitalisation Details'!$I$2:$I$2339)</f>
        <v>R1012</v>
      </c>
      <c r="Q719" s="75">
        <f>_xlfn.XLOOKUP(A719,'Hospitalisation Details'!$A$2:$A$2339,'Hospitalisation Details'!$M$2:$M$2339)</f>
        <v>61</v>
      </c>
      <c r="R719" s="1" t="str">
        <f t="shared" si="23"/>
        <v>Senior</v>
      </c>
    </row>
    <row r="720" spans="1:18" ht="15.6" x14ac:dyDescent="0.3">
      <c r="A720" s="4" t="s">
        <v>719</v>
      </c>
      <c r="B720" s="1" t="str">
        <f>_xlfn.XLOOKUP(A720,'Customer Names'!$A$2:$A$2336,'Customer Names'!$D$2:$D$2336)</f>
        <v xml:space="preserve"> Josh</v>
      </c>
      <c r="C720" s="1">
        <f>_xlfn.XLOOKUP(A720,'Midical Examination'!$A$2:$A$2336,'Midical Examination'!$B$2:$B$2336)</f>
        <v>39.51</v>
      </c>
      <c r="D720" s="1">
        <f>_xlfn.XLOOKUP(A720,'Midical Examination'!$A$2:$A$2336,'Midical Examination'!$C$2:$C$2336)</f>
        <v>5.79</v>
      </c>
      <c r="E720" s="7" t="str">
        <f>_xlfn.XLOOKUP(A720,'Midical Examination'!$A$2:$A$2336,'Midical Examination'!$D$2:$D$2336)</f>
        <v>yes</v>
      </c>
      <c r="F720" s="7" t="str">
        <f>_xlfn.XLOOKUP(A720,'Midical Examination'!$A$2:$A$2336,'Midical Examination'!$E$2:$E$2336)</f>
        <v>No</v>
      </c>
      <c r="G720" s="7" t="str">
        <f>_xlfn.XLOOKUP(A720,'Midical Examination'!$A$2:$A$2336,'Midical Examination'!$F$2:$F$2336)</f>
        <v>No</v>
      </c>
      <c r="H720" s="13">
        <f>_xlfn.XLOOKUP(A720,'Midical Examination'!$A$2:$A$2336,'Midical Examination'!$G$2:$G$2336)</f>
        <v>0</v>
      </c>
      <c r="I720" s="7" t="str">
        <f>_xlfn.XLOOKUP(A720,'Midical Examination'!$A$2:$A$2336,'Midical Examination'!$H$2:$H$2336)</f>
        <v>No</v>
      </c>
      <c r="J720" s="1" t="str">
        <f>_xlfn.XLOOKUP(A720,'Midical Examination'!$A$2:$A$2336,'Midical Examination'!$I$2:$I$2336)</f>
        <v>Obesity</v>
      </c>
      <c r="K720" s="1" t="str">
        <f t="shared" si="22"/>
        <v>Pre-Diabetic</v>
      </c>
      <c r="L720" s="12">
        <f>_xlfn.XLOOKUP(A720,'Hospitalisation Details'!$A$2:$A$2339,'Hospitalisation Details'!$L$2:$L$2339)</f>
        <v>28029</v>
      </c>
      <c r="M720" s="14">
        <f>_xlfn.XLOOKUP(A720,'Hospitalisation Details'!$A$2:$A$2339,'Hospitalisation Details'!$F$2:$F$2339)</f>
        <v>14098.07</v>
      </c>
      <c r="N720" s="1" t="str">
        <f>_xlfn.XLOOKUP(A720,'Hospitalisation Details'!$A$2:$A$2339,'Hospitalisation Details'!$G$2:$G$2339)</f>
        <v>tier - 2</v>
      </c>
      <c r="O720" s="1" t="str">
        <f>_xlfn.XLOOKUP(A720,'Hospitalisation Details'!$A$2:$A$2339,'Hospitalisation Details'!$H$2:$H$2339)</f>
        <v>tier - 3</v>
      </c>
      <c r="P720" s="1" t="str">
        <f>_xlfn.XLOOKUP(A720,'Hospitalisation Details'!$A$2:$A$2339,'Hospitalisation Details'!$I$2:$I$2339)</f>
        <v>R1023</v>
      </c>
      <c r="Q720" s="75">
        <f>_xlfn.XLOOKUP(A720,'Hospitalisation Details'!$A$2:$A$2339,'Hospitalisation Details'!$M$2:$M$2339)</f>
        <v>46</v>
      </c>
      <c r="R720" s="1" t="str">
        <f t="shared" si="23"/>
        <v>Middle Aged</v>
      </c>
    </row>
    <row r="721" spans="1:18" ht="15.6" x14ac:dyDescent="0.3">
      <c r="A721" s="4" t="s">
        <v>720</v>
      </c>
      <c r="B721" s="1" t="str">
        <f>_xlfn.XLOOKUP(A721,'Customer Names'!$A$2:$A$2336,'Customer Names'!$D$2:$D$2336)</f>
        <v xml:space="preserve"> Maxime</v>
      </c>
      <c r="C721" s="1">
        <f>_xlfn.XLOOKUP(A721,'Midical Examination'!$A$2:$A$2336,'Midical Examination'!$B$2:$B$2336)</f>
        <v>50.46</v>
      </c>
      <c r="D721" s="1">
        <f>_xlfn.XLOOKUP(A721,'Midical Examination'!$A$2:$A$2336,'Midical Examination'!$C$2:$C$2336)</f>
        <v>4.5599999999999996</v>
      </c>
      <c r="E721" s="7" t="str">
        <f>_xlfn.XLOOKUP(A721,'Midical Examination'!$A$2:$A$2336,'Midical Examination'!$D$2:$D$2336)</f>
        <v>No</v>
      </c>
      <c r="F721" s="7" t="str">
        <f>_xlfn.XLOOKUP(A721,'Midical Examination'!$A$2:$A$2336,'Midical Examination'!$E$2:$E$2336)</f>
        <v>No</v>
      </c>
      <c r="G721" s="7" t="str">
        <f>_xlfn.XLOOKUP(A721,'Midical Examination'!$A$2:$A$2336,'Midical Examination'!$F$2:$F$2336)</f>
        <v>No</v>
      </c>
      <c r="H721" s="13">
        <f>_xlfn.XLOOKUP(A721,'Midical Examination'!$A$2:$A$2336,'Midical Examination'!$G$2:$G$2336)</f>
        <v>0</v>
      </c>
      <c r="I721" s="7" t="str">
        <f>_xlfn.XLOOKUP(A721,'Midical Examination'!$A$2:$A$2336,'Midical Examination'!$H$2:$H$2336)</f>
        <v>No</v>
      </c>
      <c r="J721" s="1" t="str">
        <f>_xlfn.XLOOKUP(A721,'Midical Examination'!$A$2:$A$2336,'Midical Examination'!$I$2:$I$2336)</f>
        <v>Obesity</v>
      </c>
      <c r="K721" s="1" t="str">
        <f t="shared" si="22"/>
        <v>Normal</v>
      </c>
      <c r="L721" s="12">
        <f>_xlfn.XLOOKUP(A721,'Hospitalisation Details'!$A$2:$A$2339,'Hospitalisation Details'!$L$2:$L$2339)</f>
        <v>33493</v>
      </c>
      <c r="M721" s="14">
        <f>_xlfn.XLOOKUP(A721,'Hospitalisation Details'!$A$2:$A$2339,'Hospitalisation Details'!$F$2:$F$2339)</f>
        <v>14081.93</v>
      </c>
      <c r="N721" s="1" t="str">
        <f>_xlfn.XLOOKUP(A721,'Hospitalisation Details'!$A$2:$A$2339,'Hospitalisation Details'!$G$2:$G$2339)</f>
        <v>tier - 2</v>
      </c>
      <c r="O721" s="1" t="str">
        <f>_xlfn.XLOOKUP(A721,'Hospitalisation Details'!$A$2:$A$2339,'Hospitalisation Details'!$H$2:$H$2339)</f>
        <v>tier - 3</v>
      </c>
      <c r="P721" s="1" t="str">
        <f>_xlfn.XLOOKUP(A721,'Hospitalisation Details'!$A$2:$A$2339,'Hospitalisation Details'!$I$2:$I$2339)</f>
        <v>R1012</v>
      </c>
      <c r="Q721" s="75">
        <f>_xlfn.XLOOKUP(A721,'Hospitalisation Details'!$A$2:$A$2339,'Hospitalisation Details'!$M$2:$M$2339)</f>
        <v>31</v>
      </c>
      <c r="R721" s="1" t="str">
        <f t="shared" si="23"/>
        <v>Adult</v>
      </c>
    </row>
    <row r="722" spans="1:18" ht="15.6" x14ac:dyDescent="0.3">
      <c r="A722" s="4" t="s">
        <v>721</v>
      </c>
      <c r="B722" s="1" t="str">
        <f>_xlfn.XLOOKUP(A722,'Customer Names'!$A$2:$A$2336,'Customer Names'!$D$2:$D$2336)</f>
        <v xml:space="preserve"> Natalie</v>
      </c>
      <c r="C722" s="1">
        <f>_xlfn.XLOOKUP(A722,'Midical Examination'!$A$2:$A$2336,'Midical Examination'!$B$2:$B$2336)</f>
        <v>31.73</v>
      </c>
      <c r="D722" s="1">
        <f>_xlfn.XLOOKUP(A722,'Midical Examination'!$A$2:$A$2336,'Midical Examination'!$C$2:$C$2336)</f>
        <v>7</v>
      </c>
      <c r="E722" s="7" t="str">
        <f>_xlfn.XLOOKUP(A722,'Midical Examination'!$A$2:$A$2336,'Midical Examination'!$D$2:$D$2336)</f>
        <v>No</v>
      </c>
      <c r="F722" s="7" t="str">
        <f>_xlfn.XLOOKUP(A722,'Midical Examination'!$A$2:$A$2336,'Midical Examination'!$E$2:$E$2336)</f>
        <v>No</v>
      </c>
      <c r="G722" s="7" t="str">
        <f>_xlfn.XLOOKUP(A722,'Midical Examination'!$A$2:$A$2336,'Midical Examination'!$F$2:$F$2336)</f>
        <v>No</v>
      </c>
      <c r="H722" s="13">
        <f>_xlfn.XLOOKUP(A722,'Midical Examination'!$A$2:$A$2336,'Midical Examination'!$G$2:$G$2336)</f>
        <v>0</v>
      </c>
      <c r="I722" s="7" t="str">
        <f>_xlfn.XLOOKUP(A722,'Midical Examination'!$A$2:$A$2336,'Midical Examination'!$H$2:$H$2336)</f>
        <v>No</v>
      </c>
      <c r="J722" s="1" t="str">
        <f>_xlfn.XLOOKUP(A722,'Midical Examination'!$A$2:$A$2336,'Midical Examination'!$I$2:$I$2336)</f>
        <v>Obesity</v>
      </c>
      <c r="K722" s="1" t="str">
        <f t="shared" si="22"/>
        <v>Diabetic</v>
      </c>
      <c r="L722" s="12">
        <f>_xlfn.XLOOKUP(A722,'Hospitalisation Details'!$A$2:$A$2339,'Hospitalisation Details'!$L$2:$L$2339)</f>
        <v>22228</v>
      </c>
      <c r="M722" s="14">
        <f>_xlfn.XLOOKUP(A722,'Hospitalisation Details'!$A$2:$A$2339,'Hospitalisation Details'!$F$2:$F$2339)</f>
        <v>14043.48</v>
      </c>
      <c r="N722" s="1" t="str">
        <f>_xlfn.XLOOKUP(A722,'Hospitalisation Details'!$A$2:$A$2339,'Hospitalisation Details'!$G$2:$G$2339)</f>
        <v>tier - 2</v>
      </c>
      <c r="O722" s="1" t="str">
        <f>_xlfn.XLOOKUP(A722,'Hospitalisation Details'!$A$2:$A$2339,'Hospitalisation Details'!$H$2:$H$2339)</f>
        <v>tier - 3</v>
      </c>
      <c r="P722" s="1" t="str">
        <f>_xlfn.XLOOKUP(A722,'Hospitalisation Details'!$A$2:$A$2339,'Hospitalisation Details'!$I$2:$I$2339)</f>
        <v>R1024</v>
      </c>
      <c r="Q722" s="75">
        <f>_xlfn.XLOOKUP(A722,'Hospitalisation Details'!$A$2:$A$2339,'Hospitalisation Details'!$M$2:$M$2339)</f>
        <v>62</v>
      </c>
      <c r="R722" s="1" t="str">
        <f t="shared" si="23"/>
        <v>Senior</v>
      </c>
    </row>
    <row r="723" spans="1:18" ht="15.6" x14ac:dyDescent="0.3">
      <c r="A723" s="4" t="s">
        <v>722</v>
      </c>
      <c r="B723" s="1" t="str">
        <f>_xlfn.XLOOKUP(A723,'Customer Names'!$A$2:$A$2336,'Customer Names'!$D$2:$D$2336)</f>
        <v xml:space="preserve"> Melissa</v>
      </c>
      <c r="C723" s="1">
        <f>_xlfn.XLOOKUP(A723,'Midical Examination'!$A$2:$A$2336,'Midical Examination'!$B$2:$B$2336)</f>
        <v>32.1</v>
      </c>
      <c r="D723" s="1">
        <f>_xlfn.XLOOKUP(A723,'Midical Examination'!$A$2:$A$2336,'Midical Examination'!$C$2:$C$2336)</f>
        <v>6.57</v>
      </c>
      <c r="E723" s="7" t="str">
        <f>_xlfn.XLOOKUP(A723,'Midical Examination'!$A$2:$A$2336,'Midical Examination'!$D$2:$D$2336)</f>
        <v>yes</v>
      </c>
      <c r="F723" s="7" t="str">
        <f>_xlfn.XLOOKUP(A723,'Midical Examination'!$A$2:$A$2336,'Midical Examination'!$E$2:$E$2336)</f>
        <v>No</v>
      </c>
      <c r="G723" s="7" t="str">
        <f>_xlfn.XLOOKUP(A723,'Midical Examination'!$A$2:$A$2336,'Midical Examination'!$F$2:$F$2336)</f>
        <v>Yes</v>
      </c>
      <c r="H723" s="13">
        <f>_xlfn.XLOOKUP(A723,'Midical Examination'!$A$2:$A$2336,'Midical Examination'!$G$2:$G$2336)</f>
        <v>1</v>
      </c>
      <c r="I723" s="7" t="str">
        <f>_xlfn.XLOOKUP(A723,'Midical Examination'!$A$2:$A$2336,'Midical Examination'!$H$2:$H$2336)</f>
        <v>No</v>
      </c>
      <c r="J723" s="1" t="str">
        <f>_xlfn.XLOOKUP(A723,'Midical Examination'!$A$2:$A$2336,'Midical Examination'!$I$2:$I$2336)</f>
        <v>Obesity</v>
      </c>
      <c r="K723" s="1" t="str">
        <f t="shared" si="22"/>
        <v>Diabetic</v>
      </c>
      <c r="L723" s="12">
        <f>_xlfn.XLOOKUP(A723,'Hospitalisation Details'!$A$2:$A$2339,'Hospitalisation Details'!$L$2:$L$2339)</f>
        <v>23200</v>
      </c>
      <c r="M723" s="14">
        <f>_xlfn.XLOOKUP(A723,'Hospitalisation Details'!$A$2:$A$2339,'Hospitalisation Details'!$F$2:$F$2339)</f>
        <v>14007.22</v>
      </c>
      <c r="N723" s="1" t="str">
        <f>_xlfn.XLOOKUP(A723,'Hospitalisation Details'!$A$2:$A$2339,'Hospitalisation Details'!$G$2:$G$2339)</f>
        <v>tier - 2</v>
      </c>
      <c r="O723" s="1" t="str">
        <f>_xlfn.XLOOKUP(A723,'Hospitalisation Details'!$A$2:$A$2339,'Hospitalisation Details'!$H$2:$H$2339)</f>
        <v>tier - 3</v>
      </c>
      <c r="P723" s="1" t="str">
        <f>_xlfn.XLOOKUP(A723,'Hospitalisation Details'!$A$2:$A$2339,'Hospitalisation Details'!$I$2:$I$2339)</f>
        <v>R1011</v>
      </c>
      <c r="Q723" s="75">
        <f>_xlfn.XLOOKUP(A723,'Hospitalisation Details'!$A$2:$A$2339,'Hospitalisation Details'!$M$2:$M$2339)</f>
        <v>59</v>
      </c>
      <c r="R723" s="1" t="str">
        <f t="shared" si="23"/>
        <v>Middle Aged</v>
      </c>
    </row>
    <row r="724" spans="1:18" ht="15.6" x14ac:dyDescent="0.3">
      <c r="A724" s="4" t="s">
        <v>723</v>
      </c>
      <c r="B724" s="1" t="str">
        <f>_xlfn.XLOOKUP(A724,'Customer Names'!$A$2:$A$2336,'Customer Names'!$D$2:$D$2336)</f>
        <v xml:space="preserve"> Laura P</v>
      </c>
      <c r="C724" s="1">
        <f>_xlfn.XLOOKUP(A724,'Midical Examination'!$A$2:$A$2336,'Midical Examination'!$B$2:$B$2336)</f>
        <v>27.83</v>
      </c>
      <c r="D724" s="1">
        <f>_xlfn.XLOOKUP(A724,'Midical Examination'!$A$2:$A$2336,'Midical Examination'!$C$2:$C$2336)</f>
        <v>11.61</v>
      </c>
      <c r="E724" s="7" t="str">
        <f>_xlfn.XLOOKUP(A724,'Midical Examination'!$A$2:$A$2336,'Midical Examination'!$D$2:$D$2336)</f>
        <v>yes</v>
      </c>
      <c r="F724" s="7" t="str">
        <f>_xlfn.XLOOKUP(A724,'Midical Examination'!$A$2:$A$2336,'Midical Examination'!$E$2:$E$2336)</f>
        <v>No</v>
      </c>
      <c r="G724" s="7" t="str">
        <f>_xlfn.XLOOKUP(A724,'Midical Examination'!$A$2:$A$2336,'Midical Examination'!$F$2:$F$2336)</f>
        <v>Yes</v>
      </c>
      <c r="H724" s="13">
        <f>_xlfn.XLOOKUP(A724,'Midical Examination'!$A$2:$A$2336,'Midical Examination'!$G$2:$G$2336)</f>
        <v>1</v>
      </c>
      <c r="I724" s="7" t="str">
        <f>_xlfn.XLOOKUP(A724,'Midical Examination'!$A$2:$A$2336,'Midical Examination'!$H$2:$H$2336)</f>
        <v>No</v>
      </c>
      <c r="J724" s="1" t="str">
        <f>_xlfn.XLOOKUP(A724,'Midical Examination'!$A$2:$A$2336,'Midical Examination'!$I$2:$I$2336)</f>
        <v>Overweight</v>
      </c>
      <c r="K724" s="1" t="str">
        <f t="shared" si="22"/>
        <v>Diabetic</v>
      </c>
      <c r="L724" s="12">
        <f>_xlfn.XLOOKUP(A724,'Hospitalisation Details'!$A$2:$A$2339,'Hospitalisation Details'!$L$2:$L$2339)</f>
        <v>23198</v>
      </c>
      <c r="M724" s="14">
        <f>_xlfn.XLOOKUP(A724,'Hospitalisation Details'!$A$2:$A$2339,'Hospitalisation Details'!$F$2:$F$2339)</f>
        <v>14001.29</v>
      </c>
      <c r="N724" s="1" t="str">
        <f>_xlfn.XLOOKUP(A724,'Hospitalisation Details'!$A$2:$A$2339,'Hospitalisation Details'!$G$2:$G$2339)</f>
        <v>tier - 2</v>
      </c>
      <c r="O724" s="1" t="str">
        <f>_xlfn.XLOOKUP(A724,'Hospitalisation Details'!$A$2:$A$2339,'Hospitalisation Details'!$H$2:$H$2339)</f>
        <v>tier - 2</v>
      </c>
      <c r="P724" s="1" t="str">
        <f>_xlfn.XLOOKUP(A724,'Hospitalisation Details'!$A$2:$A$2339,'Hospitalisation Details'!$I$2:$I$2339)</f>
        <v>R1013</v>
      </c>
      <c r="Q724" s="75">
        <f>_xlfn.XLOOKUP(A724,'Hospitalisation Details'!$A$2:$A$2339,'Hospitalisation Details'!$M$2:$M$2339)</f>
        <v>59</v>
      </c>
      <c r="R724" s="1" t="str">
        <f t="shared" si="23"/>
        <v>Middle Aged</v>
      </c>
    </row>
    <row r="725" spans="1:18" ht="15.6" x14ac:dyDescent="0.3">
      <c r="A725" s="4" t="s">
        <v>724</v>
      </c>
      <c r="B725" s="1" t="str">
        <f>_xlfn.XLOOKUP(A725,'Customer Names'!$A$2:$A$2336,'Customer Names'!$D$2:$D$2336)</f>
        <v xml:space="preserve"> Lisa</v>
      </c>
      <c r="C725" s="1">
        <f>_xlfn.XLOOKUP(A725,'Midical Examination'!$A$2:$A$2336,'Midical Examination'!$B$2:$B$2336)</f>
        <v>27.72</v>
      </c>
      <c r="D725" s="1">
        <f>_xlfn.XLOOKUP(A725,'Midical Examination'!$A$2:$A$2336,'Midical Examination'!$C$2:$C$2336)</f>
        <v>8.16</v>
      </c>
      <c r="E725" s="7" t="str">
        <f>_xlfn.XLOOKUP(A725,'Midical Examination'!$A$2:$A$2336,'Midical Examination'!$D$2:$D$2336)</f>
        <v>yes</v>
      </c>
      <c r="F725" s="7" t="str">
        <f>_xlfn.XLOOKUP(A725,'Midical Examination'!$A$2:$A$2336,'Midical Examination'!$E$2:$E$2336)</f>
        <v>No</v>
      </c>
      <c r="G725" s="7" t="str">
        <f>_xlfn.XLOOKUP(A725,'Midical Examination'!$A$2:$A$2336,'Midical Examination'!$F$2:$F$2336)</f>
        <v>Yes</v>
      </c>
      <c r="H725" s="13">
        <f>_xlfn.XLOOKUP(A725,'Midical Examination'!$A$2:$A$2336,'Midical Examination'!$G$2:$G$2336)</f>
        <v>1</v>
      </c>
      <c r="I725" s="7" t="str">
        <f>_xlfn.XLOOKUP(A725,'Midical Examination'!$A$2:$A$2336,'Midical Examination'!$H$2:$H$2336)</f>
        <v>No</v>
      </c>
      <c r="J725" s="1" t="str">
        <f>_xlfn.XLOOKUP(A725,'Midical Examination'!$A$2:$A$2336,'Midical Examination'!$I$2:$I$2336)</f>
        <v>Overweight</v>
      </c>
      <c r="K725" s="1" t="str">
        <f t="shared" si="22"/>
        <v>Diabetic</v>
      </c>
      <c r="L725" s="12">
        <f>_xlfn.XLOOKUP(A725,'Hospitalisation Details'!$A$2:$A$2339,'Hospitalisation Details'!$L$2:$L$2339)</f>
        <v>23368</v>
      </c>
      <c r="M725" s="14">
        <f>_xlfn.XLOOKUP(A725,'Hospitalisation Details'!$A$2:$A$2339,'Hospitalisation Details'!$F$2:$F$2339)</f>
        <v>14001.13</v>
      </c>
      <c r="N725" s="1" t="str">
        <f>_xlfn.XLOOKUP(A725,'Hospitalisation Details'!$A$2:$A$2339,'Hospitalisation Details'!$G$2:$G$2339)</f>
        <v>tier - 2</v>
      </c>
      <c r="O725" s="1" t="str">
        <f>_xlfn.XLOOKUP(A725,'Hospitalisation Details'!$A$2:$A$2339,'Hospitalisation Details'!$H$2:$H$2339)</f>
        <v>tier - 1</v>
      </c>
      <c r="P725" s="1" t="str">
        <f>_xlfn.XLOOKUP(A725,'Hospitalisation Details'!$A$2:$A$2339,'Hospitalisation Details'!$I$2:$I$2339)</f>
        <v>R1013</v>
      </c>
      <c r="Q725" s="75">
        <f>_xlfn.XLOOKUP(A725,'Hospitalisation Details'!$A$2:$A$2339,'Hospitalisation Details'!$M$2:$M$2339)</f>
        <v>59</v>
      </c>
      <c r="R725" s="1" t="str">
        <f t="shared" si="23"/>
        <v>Middle Aged</v>
      </c>
    </row>
    <row r="726" spans="1:18" ht="15.6" x14ac:dyDescent="0.3">
      <c r="A726" s="4" t="s">
        <v>725</v>
      </c>
      <c r="B726" s="1" t="str">
        <f>_xlfn.XLOOKUP(A726,'Customer Names'!$A$2:$A$2336,'Customer Names'!$D$2:$D$2336)</f>
        <v xml:space="preserve"> William D</v>
      </c>
      <c r="C726" s="1">
        <f>_xlfn.XLOOKUP(A726,'Midical Examination'!$A$2:$A$2336,'Midical Examination'!$B$2:$B$2336)</f>
        <v>36.765000000000001</v>
      </c>
      <c r="D726" s="1">
        <f>_xlfn.XLOOKUP(A726,'Midical Examination'!$A$2:$A$2336,'Midical Examination'!$C$2:$C$2336)</f>
        <v>4.4800000000000004</v>
      </c>
      <c r="E726" s="7" t="str">
        <f>_xlfn.XLOOKUP(A726,'Midical Examination'!$A$2:$A$2336,'Midical Examination'!$D$2:$D$2336)</f>
        <v>yes</v>
      </c>
      <c r="F726" s="7" t="str">
        <f>_xlfn.XLOOKUP(A726,'Midical Examination'!$A$2:$A$2336,'Midical Examination'!$E$2:$E$2336)</f>
        <v>No</v>
      </c>
      <c r="G726" s="7" t="str">
        <f>_xlfn.XLOOKUP(A726,'Midical Examination'!$A$2:$A$2336,'Midical Examination'!$F$2:$F$2336)</f>
        <v>No</v>
      </c>
      <c r="H726" s="13">
        <f>_xlfn.XLOOKUP(A726,'Midical Examination'!$A$2:$A$2336,'Midical Examination'!$G$2:$G$2336)</f>
        <v>2</v>
      </c>
      <c r="I726" s="7" t="str">
        <f>_xlfn.XLOOKUP(A726,'Midical Examination'!$A$2:$A$2336,'Midical Examination'!$H$2:$H$2336)</f>
        <v>No</v>
      </c>
      <c r="J726" s="1" t="str">
        <f>_xlfn.XLOOKUP(A726,'Midical Examination'!$A$2:$A$2336,'Midical Examination'!$I$2:$I$2336)</f>
        <v>Obesity</v>
      </c>
      <c r="K726" s="1" t="str">
        <f t="shared" si="22"/>
        <v>Normal</v>
      </c>
      <c r="L726" s="12">
        <f>_xlfn.XLOOKUP(A726,'Hospitalisation Details'!$A$2:$A$2339,'Hospitalisation Details'!$L$2:$L$2339)</f>
        <v>21799</v>
      </c>
      <c r="M726" s="14">
        <f>_xlfn.XLOOKUP(A726,'Hospitalisation Details'!$A$2:$A$2339,'Hospitalisation Details'!$F$2:$F$2339)</f>
        <v>13981.85</v>
      </c>
      <c r="N726" s="1" t="str">
        <f>_xlfn.XLOOKUP(A726,'Hospitalisation Details'!$A$2:$A$2339,'Hospitalisation Details'!$G$2:$G$2339)</f>
        <v>tier - 2</v>
      </c>
      <c r="O726" s="1" t="str">
        <f>_xlfn.XLOOKUP(A726,'Hospitalisation Details'!$A$2:$A$2339,'Hospitalisation Details'!$H$2:$H$2339)</f>
        <v>tier - 1</v>
      </c>
      <c r="P726" s="1" t="str">
        <f>_xlfn.XLOOKUP(A726,'Hospitalisation Details'!$A$2:$A$2339,'Hospitalisation Details'!$I$2:$I$2339)</f>
        <v>R1016</v>
      </c>
      <c r="Q726" s="75">
        <f>_xlfn.XLOOKUP(A726,'Hospitalisation Details'!$A$2:$A$2339,'Hospitalisation Details'!$M$2:$M$2339)</f>
        <v>63</v>
      </c>
      <c r="R726" s="1" t="str">
        <f t="shared" si="23"/>
        <v>Senior</v>
      </c>
    </row>
    <row r="727" spans="1:18" ht="15.6" x14ac:dyDescent="0.3">
      <c r="A727" s="4" t="s">
        <v>726</v>
      </c>
      <c r="B727" s="1" t="str">
        <f>_xlfn.XLOOKUP(A727,'Customer Names'!$A$2:$A$2336,'Customer Names'!$D$2:$D$2336)</f>
        <v xml:space="preserve"> James</v>
      </c>
      <c r="C727" s="1">
        <f>_xlfn.XLOOKUP(A727,'Midical Examination'!$A$2:$A$2336,'Midical Examination'!$B$2:$B$2336)</f>
        <v>48.36</v>
      </c>
      <c r="D727" s="1">
        <f>_xlfn.XLOOKUP(A727,'Midical Examination'!$A$2:$A$2336,'Midical Examination'!$C$2:$C$2336)</f>
        <v>4.08</v>
      </c>
      <c r="E727" s="7" t="str">
        <f>_xlfn.XLOOKUP(A727,'Midical Examination'!$A$2:$A$2336,'Midical Examination'!$D$2:$D$2336)</f>
        <v>No</v>
      </c>
      <c r="F727" s="7" t="str">
        <f>_xlfn.XLOOKUP(A727,'Midical Examination'!$A$2:$A$2336,'Midical Examination'!$E$2:$E$2336)</f>
        <v>No</v>
      </c>
      <c r="G727" s="7" t="str">
        <f>_xlfn.XLOOKUP(A727,'Midical Examination'!$A$2:$A$2336,'Midical Examination'!$F$2:$F$2336)</f>
        <v>No</v>
      </c>
      <c r="H727" s="13">
        <f>_xlfn.XLOOKUP(A727,'Midical Examination'!$A$2:$A$2336,'Midical Examination'!$G$2:$G$2336)</f>
        <v>0</v>
      </c>
      <c r="I727" s="7" t="str">
        <f>_xlfn.XLOOKUP(A727,'Midical Examination'!$A$2:$A$2336,'Midical Examination'!$H$2:$H$2336)</f>
        <v>No</v>
      </c>
      <c r="J727" s="1" t="str">
        <f>_xlfn.XLOOKUP(A727,'Midical Examination'!$A$2:$A$2336,'Midical Examination'!$I$2:$I$2336)</f>
        <v>Obesity</v>
      </c>
      <c r="K727" s="1" t="str">
        <f t="shared" si="22"/>
        <v>Normal</v>
      </c>
      <c r="L727" s="12">
        <f>_xlfn.XLOOKUP(A727,'Hospitalisation Details'!$A$2:$A$2339,'Hospitalisation Details'!$L$2:$L$2339)</f>
        <v>33067</v>
      </c>
      <c r="M727" s="14">
        <f>_xlfn.XLOOKUP(A727,'Hospitalisation Details'!$A$2:$A$2339,'Hospitalisation Details'!$F$2:$F$2339)</f>
        <v>13979.45</v>
      </c>
      <c r="N727" s="1" t="str">
        <f>_xlfn.XLOOKUP(A727,'Hospitalisation Details'!$A$2:$A$2339,'Hospitalisation Details'!$G$2:$G$2339)</f>
        <v>tier - 2</v>
      </c>
      <c r="O727" s="1" t="str">
        <f>_xlfn.XLOOKUP(A727,'Hospitalisation Details'!$A$2:$A$2339,'Hospitalisation Details'!$H$2:$H$2339)</f>
        <v>tier - 1</v>
      </c>
      <c r="P727" s="1" t="str">
        <f>_xlfn.XLOOKUP(A727,'Hospitalisation Details'!$A$2:$A$2339,'Hospitalisation Details'!$I$2:$I$2339)</f>
        <v>R1023</v>
      </c>
      <c r="Q727" s="75">
        <f>_xlfn.XLOOKUP(A727,'Hospitalisation Details'!$A$2:$A$2339,'Hospitalisation Details'!$M$2:$M$2339)</f>
        <v>32</v>
      </c>
      <c r="R727" s="1" t="str">
        <f t="shared" si="23"/>
        <v>Adult</v>
      </c>
    </row>
    <row r="728" spans="1:18" ht="15.6" x14ac:dyDescent="0.3">
      <c r="A728" s="4" t="s">
        <v>727</v>
      </c>
      <c r="B728" s="1" t="str">
        <f>_xlfn.XLOOKUP(A728,'Customer Names'!$A$2:$A$2336,'Customer Names'!$D$2:$D$2336)</f>
        <v xml:space="preserve"> John</v>
      </c>
      <c r="C728" s="1">
        <f>_xlfn.XLOOKUP(A728,'Midical Examination'!$A$2:$A$2336,'Midical Examination'!$B$2:$B$2336)</f>
        <v>31.445</v>
      </c>
      <c r="D728" s="1">
        <f>_xlfn.XLOOKUP(A728,'Midical Examination'!$A$2:$A$2336,'Midical Examination'!$C$2:$C$2336)</f>
        <v>4.4000000000000004</v>
      </c>
      <c r="E728" s="7" t="str">
        <f>_xlfn.XLOOKUP(A728,'Midical Examination'!$A$2:$A$2336,'Midical Examination'!$D$2:$D$2336)</f>
        <v>yes</v>
      </c>
      <c r="F728" s="7" t="str">
        <f>_xlfn.XLOOKUP(A728,'Midical Examination'!$A$2:$A$2336,'Midical Examination'!$E$2:$E$2336)</f>
        <v>No</v>
      </c>
      <c r="G728" s="7" t="str">
        <f>_xlfn.XLOOKUP(A728,'Midical Examination'!$A$2:$A$2336,'Midical Examination'!$F$2:$F$2336)</f>
        <v>No</v>
      </c>
      <c r="H728" s="13">
        <f>_xlfn.XLOOKUP(A728,'Midical Examination'!$A$2:$A$2336,'Midical Examination'!$G$2:$G$2336)</f>
        <v>2</v>
      </c>
      <c r="I728" s="7" t="str">
        <f>_xlfn.XLOOKUP(A728,'Midical Examination'!$A$2:$A$2336,'Midical Examination'!$H$2:$H$2336)</f>
        <v>No</v>
      </c>
      <c r="J728" s="1" t="str">
        <f>_xlfn.XLOOKUP(A728,'Midical Examination'!$A$2:$A$2336,'Midical Examination'!$I$2:$I$2336)</f>
        <v>Obesity</v>
      </c>
      <c r="K728" s="1" t="str">
        <f t="shared" si="22"/>
        <v>Normal</v>
      </c>
      <c r="L728" s="12">
        <f>_xlfn.XLOOKUP(A728,'Hospitalisation Details'!$A$2:$A$2339,'Hospitalisation Details'!$L$2:$L$2339)</f>
        <v>21791</v>
      </c>
      <c r="M728" s="14">
        <f>_xlfn.XLOOKUP(A728,'Hospitalisation Details'!$A$2:$A$2339,'Hospitalisation Details'!$F$2:$F$2339)</f>
        <v>13974.46</v>
      </c>
      <c r="N728" s="1" t="str">
        <f>_xlfn.XLOOKUP(A728,'Hospitalisation Details'!$A$2:$A$2339,'Hospitalisation Details'!$G$2:$G$2339)</f>
        <v>tier - 2</v>
      </c>
      <c r="O728" s="1" t="str">
        <f>_xlfn.XLOOKUP(A728,'Hospitalisation Details'!$A$2:$A$2339,'Hospitalisation Details'!$H$2:$H$2339)</f>
        <v>tier - 2</v>
      </c>
      <c r="P728" s="1" t="str">
        <f>_xlfn.XLOOKUP(A728,'Hospitalisation Details'!$A$2:$A$2339,'Hospitalisation Details'!$I$2:$I$2339)</f>
        <v>R1019</v>
      </c>
      <c r="Q728" s="75">
        <f>_xlfn.XLOOKUP(A728,'Hospitalisation Details'!$A$2:$A$2339,'Hospitalisation Details'!$M$2:$M$2339)</f>
        <v>63</v>
      </c>
      <c r="R728" s="1" t="str">
        <f t="shared" si="23"/>
        <v>Senior</v>
      </c>
    </row>
    <row r="729" spans="1:18" ht="15.6" x14ac:dyDescent="0.3">
      <c r="A729" s="4" t="s">
        <v>728</v>
      </c>
      <c r="B729" s="1" t="str">
        <f>_xlfn.XLOOKUP(A729,'Customer Names'!$A$2:$A$2336,'Customer Names'!$D$2:$D$2336)</f>
        <v xml:space="preserve"> Adam S</v>
      </c>
      <c r="C729" s="1">
        <f>_xlfn.XLOOKUP(A729,'Midical Examination'!$A$2:$A$2336,'Midical Examination'!$B$2:$B$2336)</f>
        <v>27.55</v>
      </c>
      <c r="D729" s="1">
        <f>_xlfn.XLOOKUP(A729,'Midical Examination'!$A$2:$A$2336,'Midical Examination'!$C$2:$C$2336)</f>
        <v>9.02</v>
      </c>
      <c r="E729" s="7" t="str">
        <f>_xlfn.XLOOKUP(A729,'Midical Examination'!$A$2:$A$2336,'Midical Examination'!$D$2:$D$2336)</f>
        <v>No</v>
      </c>
      <c r="F729" s="7" t="str">
        <f>_xlfn.XLOOKUP(A729,'Midical Examination'!$A$2:$A$2336,'Midical Examination'!$E$2:$E$2336)</f>
        <v>No</v>
      </c>
      <c r="G729" s="7" t="str">
        <f>_xlfn.XLOOKUP(A729,'Midical Examination'!$A$2:$A$2336,'Midical Examination'!$F$2:$F$2336)</f>
        <v>No</v>
      </c>
      <c r="H729" s="13">
        <f>_xlfn.XLOOKUP(A729,'Midical Examination'!$A$2:$A$2336,'Midical Examination'!$G$2:$G$2336)</f>
        <v>0</v>
      </c>
      <c r="I729" s="7" t="str">
        <f>_xlfn.XLOOKUP(A729,'Midical Examination'!$A$2:$A$2336,'Midical Examination'!$H$2:$H$2336)</f>
        <v>No</v>
      </c>
      <c r="J729" s="1" t="str">
        <f>_xlfn.XLOOKUP(A729,'Midical Examination'!$A$2:$A$2336,'Midical Examination'!$I$2:$I$2336)</f>
        <v>Overweight</v>
      </c>
      <c r="K729" s="1" t="str">
        <f t="shared" si="22"/>
        <v>Diabetic</v>
      </c>
      <c r="L729" s="12">
        <f>_xlfn.XLOOKUP(A729,'Hospitalisation Details'!$A$2:$A$2339,'Hospitalisation Details'!$L$2:$L$2339)</f>
        <v>22085</v>
      </c>
      <c r="M729" s="14">
        <f>_xlfn.XLOOKUP(A729,'Hospitalisation Details'!$A$2:$A$2339,'Hospitalisation Details'!$F$2:$F$2339)</f>
        <v>13937.67</v>
      </c>
      <c r="N729" s="1" t="str">
        <f>_xlfn.XLOOKUP(A729,'Hospitalisation Details'!$A$2:$A$2339,'Hospitalisation Details'!$G$2:$G$2339)</f>
        <v>tier - 2</v>
      </c>
      <c r="O729" s="1" t="str">
        <f>_xlfn.XLOOKUP(A729,'Hospitalisation Details'!$A$2:$A$2339,'Hospitalisation Details'!$H$2:$H$2339)</f>
        <v>tier - 1</v>
      </c>
      <c r="P729" s="1" t="str">
        <f>_xlfn.XLOOKUP(A729,'Hospitalisation Details'!$A$2:$A$2339,'Hospitalisation Details'!$I$2:$I$2339)</f>
        <v>R1012</v>
      </c>
      <c r="Q729" s="75">
        <f>_xlfn.XLOOKUP(A729,'Hospitalisation Details'!$A$2:$A$2339,'Hospitalisation Details'!$M$2:$M$2339)</f>
        <v>62</v>
      </c>
      <c r="R729" s="1" t="str">
        <f t="shared" si="23"/>
        <v>Senior</v>
      </c>
    </row>
    <row r="730" spans="1:18" ht="15.6" x14ac:dyDescent="0.3">
      <c r="A730" s="4" t="s">
        <v>729</v>
      </c>
      <c r="B730" s="1" t="str">
        <f>_xlfn.XLOOKUP(A730,'Customer Names'!$A$2:$A$2336,'Customer Names'!$D$2:$D$2336)</f>
        <v xml:space="preserve"> Armando</v>
      </c>
      <c r="C730" s="1">
        <f>_xlfn.XLOOKUP(A730,'Midical Examination'!$A$2:$A$2336,'Midical Examination'!$B$2:$B$2336)</f>
        <v>33.11</v>
      </c>
      <c r="D730" s="1">
        <f>_xlfn.XLOOKUP(A730,'Midical Examination'!$A$2:$A$2336,'Midical Examination'!$C$2:$C$2336)</f>
        <v>8.06</v>
      </c>
      <c r="E730" s="7" t="str">
        <f>_xlfn.XLOOKUP(A730,'Midical Examination'!$A$2:$A$2336,'Midical Examination'!$D$2:$D$2336)</f>
        <v>No</v>
      </c>
      <c r="F730" s="7" t="str">
        <f>_xlfn.XLOOKUP(A730,'Midical Examination'!$A$2:$A$2336,'Midical Examination'!$E$2:$E$2336)</f>
        <v>No</v>
      </c>
      <c r="G730" s="7" t="str">
        <f>_xlfn.XLOOKUP(A730,'Midical Examination'!$A$2:$A$2336,'Midical Examination'!$F$2:$F$2336)</f>
        <v>No</v>
      </c>
      <c r="H730" s="13">
        <f>_xlfn.XLOOKUP(A730,'Midical Examination'!$A$2:$A$2336,'Midical Examination'!$G$2:$G$2336)</f>
        <v>0</v>
      </c>
      <c r="I730" s="7" t="str">
        <f>_xlfn.XLOOKUP(A730,'Midical Examination'!$A$2:$A$2336,'Midical Examination'!$H$2:$H$2336)</f>
        <v>No</v>
      </c>
      <c r="J730" s="1" t="str">
        <f>_xlfn.XLOOKUP(A730,'Midical Examination'!$A$2:$A$2336,'Midical Examination'!$I$2:$I$2336)</f>
        <v>Obesity</v>
      </c>
      <c r="K730" s="1" t="str">
        <f t="shared" si="22"/>
        <v>Diabetic</v>
      </c>
      <c r="L730" s="12">
        <f>_xlfn.XLOOKUP(A730,'Hospitalisation Details'!$A$2:$A$2339,'Hospitalisation Details'!$L$2:$L$2339)</f>
        <v>22854</v>
      </c>
      <c r="M730" s="14">
        <f>_xlfn.XLOOKUP(A730,'Hospitalisation Details'!$A$2:$A$2339,'Hospitalisation Details'!$F$2:$F$2339)</f>
        <v>13919.82</v>
      </c>
      <c r="N730" s="1" t="str">
        <f>_xlfn.XLOOKUP(A730,'Hospitalisation Details'!$A$2:$A$2339,'Hospitalisation Details'!$G$2:$G$2339)</f>
        <v>tier - 2</v>
      </c>
      <c r="O730" s="1" t="str">
        <f>_xlfn.XLOOKUP(A730,'Hospitalisation Details'!$A$2:$A$2339,'Hospitalisation Details'!$H$2:$H$2339)</f>
        <v>tier - 2</v>
      </c>
      <c r="P730" s="1" t="str">
        <f>_xlfn.XLOOKUP(A730,'Hospitalisation Details'!$A$2:$A$2339,'Hospitalisation Details'!$I$2:$I$2339)</f>
        <v>R1013</v>
      </c>
      <c r="Q730" s="75">
        <f>_xlfn.XLOOKUP(A730,'Hospitalisation Details'!$A$2:$A$2339,'Hospitalisation Details'!$M$2:$M$2339)</f>
        <v>60</v>
      </c>
      <c r="R730" s="1" t="str">
        <f t="shared" si="23"/>
        <v>Senior</v>
      </c>
    </row>
    <row r="731" spans="1:18" ht="15.6" x14ac:dyDescent="0.3">
      <c r="A731" s="4" t="s">
        <v>730</v>
      </c>
      <c r="B731" s="1" t="str">
        <f>_xlfn.XLOOKUP(A731,'Customer Names'!$A$2:$A$2336,'Customer Names'!$D$2:$D$2336)</f>
        <v xml:space="preserve"> Dana</v>
      </c>
      <c r="C731" s="1">
        <f>_xlfn.XLOOKUP(A731,'Midical Examination'!$A$2:$A$2336,'Midical Examination'!$B$2:$B$2336)</f>
        <v>36.85</v>
      </c>
      <c r="D731" s="1">
        <f>_xlfn.XLOOKUP(A731,'Midical Examination'!$A$2:$A$2336,'Midical Examination'!$C$2:$C$2336)</f>
        <v>6.21</v>
      </c>
      <c r="E731" s="7" t="str">
        <f>_xlfn.XLOOKUP(A731,'Midical Examination'!$A$2:$A$2336,'Midical Examination'!$D$2:$D$2336)</f>
        <v>yes</v>
      </c>
      <c r="F731" s="7" t="str">
        <f>_xlfn.XLOOKUP(A731,'Midical Examination'!$A$2:$A$2336,'Midical Examination'!$E$2:$E$2336)</f>
        <v>No</v>
      </c>
      <c r="G731" s="7" t="str">
        <f>_xlfn.XLOOKUP(A731,'Midical Examination'!$A$2:$A$2336,'Midical Examination'!$F$2:$F$2336)</f>
        <v>No</v>
      </c>
      <c r="H731" s="13">
        <f>_xlfn.XLOOKUP(A731,'Midical Examination'!$A$2:$A$2336,'Midical Examination'!$G$2:$G$2336)</f>
        <v>2</v>
      </c>
      <c r="I731" s="7" t="str">
        <f>_xlfn.XLOOKUP(A731,'Midical Examination'!$A$2:$A$2336,'Midical Examination'!$H$2:$H$2336)</f>
        <v>No</v>
      </c>
      <c r="J731" s="1" t="str">
        <f>_xlfn.XLOOKUP(A731,'Midical Examination'!$A$2:$A$2336,'Midical Examination'!$I$2:$I$2336)</f>
        <v>Obesity</v>
      </c>
      <c r="K731" s="1" t="str">
        <f t="shared" si="22"/>
        <v>Pre-Diabetic</v>
      </c>
      <c r="L731" s="12">
        <f>_xlfn.XLOOKUP(A731,'Hospitalisation Details'!$A$2:$A$2339,'Hospitalisation Details'!$L$2:$L$2339)</f>
        <v>21738</v>
      </c>
      <c r="M731" s="14">
        <f>_xlfn.XLOOKUP(A731,'Hospitalisation Details'!$A$2:$A$2339,'Hospitalisation Details'!$F$2:$F$2339)</f>
        <v>13887.97</v>
      </c>
      <c r="N731" s="1" t="str">
        <f>_xlfn.XLOOKUP(A731,'Hospitalisation Details'!$A$2:$A$2339,'Hospitalisation Details'!$G$2:$G$2339)</f>
        <v>tier - 2</v>
      </c>
      <c r="O731" s="1" t="str">
        <f>_xlfn.XLOOKUP(A731,'Hospitalisation Details'!$A$2:$A$2339,'Hospitalisation Details'!$H$2:$H$2339)</f>
        <v>tier - 2</v>
      </c>
      <c r="P731" s="1" t="str">
        <f>_xlfn.XLOOKUP(A731,'Hospitalisation Details'!$A$2:$A$2339,'Hospitalisation Details'!$I$2:$I$2339)</f>
        <v>R1013</v>
      </c>
      <c r="Q731" s="75">
        <f>_xlfn.XLOOKUP(A731,'Hospitalisation Details'!$A$2:$A$2339,'Hospitalisation Details'!$M$2:$M$2339)</f>
        <v>63</v>
      </c>
      <c r="R731" s="1" t="str">
        <f t="shared" si="23"/>
        <v>Senior</v>
      </c>
    </row>
    <row r="732" spans="1:18" ht="15.6" x14ac:dyDescent="0.3">
      <c r="A732" s="4" t="s">
        <v>731</v>
      </c>
      <c r="B732" s="1" t="str">
        <f>_xlfn.XLOOKUP(A732,'Customer Names'!$A$2:$A$2336,'Customer Names'!$D$2:$D$2336)</f>
        <v xml:space="preserve"> Jennifer L</v>
      </c>
      <c r="C732" s="1">
        <f>_xlfn.XLOOKUP(A732,'Midical Examination'!$A$2:$A$2336,'Midical Examination'!$B$2:$B$2336)</f>
        <v>36.299999999999997</v>
      </c>
      <c r="D732" s="1">
        <f>_xlfn.XLOOKUP(A732,'Midical Examination'!$A$2:$A$2336,'Midical Examination'!$C$2:$C$2336)</f>
        <v>5.79</v>
      </c>
      <c r="E732" s="7" t="str">
        <f>_xlfn.XLOOKUP(A732,'Midical Examination'!$A$2:$A$2336,'Midical Examination'!$D$2:$D$2336)</f>
        <v>yes</v>
      </c>
      <c r="F732" s="7" t="str">
        <f>_xlfn.XLOOKUP(A732,'Midical Examination'!$A$2:$A$2336,'Midical Examination'!$E$2:$E$2336)</f>
        <v>No</v>
      </c>
      <c r="G732" s="7" t="str">
        <f>_xlfn.XLOOKUP(A732,'Midical Examination'!$A$2:$A$2336,'Midical Examination'!$F$2:$F$2336)</f>
        <v>No</v>
      </c>
      <c r="H732" s="13">
        <f>_xlfn.XLOOKUP(A732,'Midical Examination'!$A$2:$A$2336,'Midical Examination'!$G$2:$G$2336)</f>
        <v>2</v>
      </c>
      <c r="I732" s="7" t="str">
        <f>_xlfn.XLOOKUP(A732,'Midical Examination'!$A$2:$A$2336,'Midical Examination'!$H$2:$H$2336)</f>
        <v>No</v>
      </c>
      <c r="J732" s="1" t="str">
        <f>_xlfn.XLOOKUP(A732,'Midical Examination'!$A$2:$A$2336,'Midical Examination'!$I$2:$I$2336)</f>
        <v>Obesity</v>
      </c>
      <c r="K732" s="1" t="str">
        <f t="shared" si="22"/>
        <v>Pre-Diabetic</v>
      </c>
      <c r="L732" s="12">
        <f>_xlfn.XLOOKUP(A732,'Hospitalisation Details'!$A$2:$A$2339,'Hospitalisation Details'!$L$2:$L$2339)</f>
        <v>21913</v>
      </c>
      <c r="M732" s="14">
        <f>_xlfn.XLOOKUP(A732,'Hospitalisation Details'!$A$2:$A$2339,'Hospitalisation Details'!$F$2:$F$2339)</f>
        <v>13887.2</v>
      </c>
      <c r="N732" s="1" t="str">
        <f>_xlfn.XLOOKUP(A732,'Hospitalisation Details'!$A$2:$A$2339,'Hospitalisation Details'!$G$2:$G$2339)</f>
        <v>tier - 2</v>
      </c>
      <c r="O732" s="1" t="str">
        <f>_xlfn.XLOOKUP(A732,'Hospitalisation Details'!$A$2:$A$2339,'Hospitalisation Details'!$H$2:$H$2339)</f>
        <v>tier - 3</v>
      </c>
      <c r="P732" s="1" t="str">
        <f>_xlfn.XLOOKUP(A732,'Hospitalisation Details'!$A$2:$A$2339,'Hospitalisation Details'!$I$2:$I$2339)</f>
        <v>R1013</v>
      </c>
      <c r="Q732" s="75">
        <f>_xlfn.XLOOKUP(A732,'Hospitalisation Details'!$A$2:$A$2339,'Hospitalisation Details'!$M$2:$M$2339)</f>
        <v>63</v>
      </c>
      <c r="R732" s="1" t="str">
        <f t="shared" si="23"/>
        <v>Senior</v>
      </c>
    </row>
    <row r="733" spans="1:18" ht="15.6" x14ac:dyDescent="0.3">
      <c r="A733" s="4" t="s">
        <v>732</v>
      </c>
      <c r="B733" s="1" t="str">
        <f>_xlfn.XLOOKUP(A733,'Customer Names'!$A$2:$A$2336,'Customer Names'!$D$2:$D$2336)</f>
        <v xml:space="preserve"> Benjamin</v>
      </c>
      <c r="C733" s="1">
        <f>_xlfn.XLOOKUP(A733,'Midical Examination'!$A$2:$A$2336,'Midical Examination'!$B$2:$B$2336)</f>
        <v>45.34</v>
      </c>
      <c r="D733" s="1">
        <f>_xlfn.XLOOKUP(A733,'Midical Examination'!$A$2:$A$2336,'Midical Examination'!$C$2:$C$2336)</f>
        <v>5.69</v>
      </c>
      <c r="E733" s="7" t="str">
        <f>_xlfn.XLOOKUP(A733,'Midical Examination'!$A$2:$A$2336,'Midical Examination'!$D$2:$D$2336)</f>
        <v>yes</v>
      </c>
      <c r="F733" s="7" t="str">
        <f>_xlfn.XLOOKUP(A733,'Midical Examination'!$A$2:$A$2336,'Midical Examination'!$E$2:$E$2336)</f>
        <v>No</v>
      </c>
      <c r="G733" s="7" t="str">
        <f>_xlfn.XLOOKUP(A733,'Midical Examination'!$A$2:$A$2336,'Midical Examination'!$F$2:$F$2336)</f>
        <v>No</v>
      </c>
      <c r="H733" s="13">
        <f>_xlfn.XLOOKUP(A733,'Midical Examination'!$A$2:$A$2336,'Midical Examination'!$G$2:$G$2336)</f>
        <v>0</v>
      </c>
      <c r="I733" s="7" t="str">
        <f>_xlfn.XLOOKUP(A733,'Midical Examination'!$A$2:$A$2336,'Midical Examination'!$H$2:$H$2336)</f>
        <v>No</v>
      </c>
      <c r="J733" s="1" t="str">
        <f>_xlfn.XLOOKUP(A733,'Midical Examination'!$A$2:$A$2336,'Midical Examination'!$I$2:$I$2336)</f>
        <v>Obesity</v>
      </c>
      <c r="K733" s="1" t="str">
        <f t="shared" si="22"/>
        <v>Normal</v>
      </c>
      <c r="L733" s="12">
        <f>_xlfn.XLOOKUP(A733,'Hospitalisation Details'!$A$2:$A$2339,'Hospitalisation Details'!$L$2:$L$2339)</f>
        <v>31315</v>
      </c>
      <c r="M733" s="14">
        <f>_xlfn.XLOOKUP(A733,'Hospitalisation Details'!$A$2:$A$2339,'Hospitalisation Details'!$F$2:$F$2339)</f>
        <v>13886.4</v>
      </c>
      <c r="N733" s="1" t="str">
        <f>_xlfn.XLOOKUP(A733,'Hospitalisation Details'!$A$2:$A$2339,'Hospitalisation Details'!$G$2:$G$2339)</f>
        <v>tier - 2</v>
      </c>
      <c r="O733" s="1" t="str">
        <f>_xlfn.XLOOKUP(A733,'Hospitalisation Details'!$A$2:$A$2339,'Hospitalisation Details'!$H$2:$H$2339)</f>
        <v>tier - 2</v>
      </c>
      <c r="P733" s="1" t="str">
        <f>_xlfn.XLOOKUP(A733,'Hospitalisation Details'!$A$2:$A$2339,'Hospitalisation Details'!$I$2:$I$2339)</f>
        <v>R1012</v>
      </c>
      <c r="Q733" s="75">
        <f>_xlfn.XLOOKUP(A733,'Hospitalisation Details'!$A$2:$A$2339,'Hospitalisation Details'!$M$2:$M$2339)</f>
        <v>37</v>
      </c>
      <c r="R733" s="1" t="str">
        <f t="shared" si="23"/>
        <v>Adult</v>
      </c>
    </row>
    <row r="734" spans="1:18" ht="15.6" x14ac:dyDescent="0.3">
      <c r="A734" s="4" t="s">
        <v>733</v>
      </c>
      <c r="B734" s="1" t="str">
        <f>_xlfn.XLOOKUP(A734,'Customer Names'!$A$2:$A$2336,'Customer Names'!$D$2:$D$2336)</f>
        <v xml:space="preserve"> Tanya</v>
      </c>
      <c r="C734" s="1">
        <f>_xlfn.XLOOKUP(A734,'Midical Examination'!$A$2:$A$2336,'Midical Examination'!$B$2:$B$2336)</f>
        <v>31.8</v>
      </c>
      <c r="D734" s="1">
        <f>_xlfn.XLOOKUP(A734,'Midical Examination'!$A$2:$A$2336,'Midical Examination'!$C$2:$C$2336)</f>
        <v>5.36</v>
      </c>
      <c r="E734" s="7" t="str">
        <f>_xlfn.XLOOKUP(A734,'Midical Examination'!$A$2:$A$2336,'Midical Examination'!$D$2:$D$2336)</f>
        <v>yes</v>
      </c>
      <c r="F734" s="7" t="str">
        <f>_xlfn.XLOOKUP(A734,'Midical Examination'!$A$2:$A$2336,'Midical Examination'!$E$2:$E$2336)</f>
        <v>No</v>
      </c>
      <c r="G734" s="7" t="str">
        <f>_xlfn.XLOOKUP(A734,'Midical Examination'!$A$2:$A$2336,'Midical Examination'!$F$2:$F$2336)</f>
        <v>No</v>
      </c>
      <c r="H734" s="13">
        <f>_xlfn.XLOOKUP(A734,'Midical Examination'!$A$2:$A$2336,'Midical Examination'!$G$2:$G$2336)</f>
        <v>2</v>
      </c>
      <c r="I734" s="7" t="str">
        <f>_xlfn.XLOOKUP(A734,'Midical Examination'!$A$2:$A$2336,'Midical Examination'!$H$2:$H$2336)</f>
        <v>No</v>
      </c>
      <c r="J734" s="1" t="str">
        <f>_xlfn.XLOOKUP(A734,'Midical Examination'!$A$2:$A$2336,'Midical Examination'!$I$2:$I$2336)</f>
        <v>Obesity</v>
      </c>
      <c r="K734" s="1" t="str">
        <f t="shared" si="22"/>
        <v>Normal</v>
      </c>
      <c r="L734" s="12">
        <f>_xlfn.XLOOKUP(A734,'Hospitalisation Details'!$A$2:$A$2339,'Hospitalisation Details'!$L$2:$L$2339)</f>
        <v>21828</v>
      </c>
      <c r="M734" s="14">
        <f>_xlfn.XLOOKUP(A734,'Hospitalisation Details'!$A$2:$A$2339,'Hospitalisation Details'!$F$2:$F$2339)</f>
        <v>13880.95</v>
      </c>
      <c r="N734" s="1" t="str">
        <f>_xlfn.XLOOKUP(A734,'Hospitalisation Details'!$A$2:$A$2339,'Hospitalisation Details'!$G$2:$G$2339)</f>
        <v>tier - 2</v>
      </c>
      <c r="O734" s="1" t="str">
        <f>_xlfn.XLOOKUP(A734,'Hospitalisation Details'!$A$2:$A$2339,'Hospitalisation Details'!$H$2:$H$2339)</f>
        <v>tier - 2</v>
      </c>
      <c r="P734" s="1" t="str">
        <f>_xlfn.XLOOKUP(A734,'Hospitalisation Details'!$A$2:$A$2339,'Hospitalisation Details'!$I$2:$I$2339)</f>
        <v>R1011</v>
      </c>
      <c r="Q734" s="75">
        <f>_xlfn.XLOOKUP(A734,'Hospitalisation Details'!$A$2:$A$2339,'Hospitalisation Details'!$M$2:$M$2339)</f>
        <v>63</v>
      </c>
      <c r="R734" s="1" t="str">
        <f t="shared" si="23"/>
        <v>Senior</v>
      </c>
    </row>
    <row r="735" spans="1:18" ht="15.6" x14ac:dyDescent="0.3">
      <c r="A735" s="4" t="s">
        <v>734</v>
      </c>
      <c r="B735" s="1" t="str">
        <f>_xlfn.XLOOKUP(A735,'Customer Names'!$A$2:$A$2336,'Customer Names'!$D$2:$D$2336)</f>
        <v xml:space="preserve"> Tracy</v>
      </c>
      <c r="C735" s="1">
        <f>_xlfn.XLOOKUP(A735,'Midical Examination'!$A$2:$A$2336,'Midical Examination'!$B$2:$B$2336)</f>
        <v>41.02</v>
      </c>
      <c r="D735" s="1">
        <f>_xlfn.XLOOKUP(A735,'Midical Examination'!$A$2:$A$2336,'Midical Examination'!$C$2:$C$2336)</f>
        <v>11.37</v>
      </c>
      <c r="E735" s="7" t="str">
        <f>_xlfn.XLOOKUP(A735,'Midical Examination'!$A$2:$A$2336,'Midical Examination'!$D$2:$D$2336)</f>
        <v>No</v>
      </c>
      <c r="F735" s="7" t="str">
        <f>_xlfn.XLOOKUP(A735,'Midical Examination'!$A$2:$A$2336,'Midical Examination'!$E$2:$E$2336)</f>
        <v>No</v>
      </c>
      <c r="G735" s="7" t="str">
        <f>_xlfn.XLOOKUP(A735,'Midical Examination'!$A$2:$A$2336,'Midical Examination'!$F$2:$F$2336)</f>
        <v>No</v>
      </c>
      <c r="H735" s="13">
        <f>_xlfn.XLOOKUP(A735,'Midical Examination'!$A$2:$A$2336,'Midical Examination'!$G$2:$G$2336)</f>
        <v>0</v>
      </c>
      <c r="I735" s="7" t="str">
        <f>_xlfn.XLOOKUP(A735,'Midical Examination'!$A$2:$A$2336,'Midical Examination'!$H$2:$H$2336)</f>
        <v>No</v>
      </c>
      <c r="J735" s="1" t="str">
        <f>_xlfn.XLOOKUP(A735,'Midical Examination'!$A$2:$A$2336,'Midical Examination'!$I$2:$I$2336)</f>
        <v>Obesity</v>
      </c>
      <c r="K735" s="1" t="str">
        <f t="shared" si="22"/>
        <v>Diabetic</v>
      </c>
      <c r="L735" s="12">
        <f>_xlfn.XLOOKUP(A735,'Hospitalisation Details'!$A$2:$A$2339,'Hospitalisation Details'!$L$2:$L$2339)</f>
        <v>28843</v>
      </c>
      <c r="M735" s="14">
        <f>_xlfn.XLOOKUP(A735,'Hospitalisation Details'!$A$2:$A$2339,'Hospitalisation Details'!$F$2:$F$2339)</f>
        <v>13874.89</v>
      </c>
      <c r="N735" s="1" t="str">
        <f>_xlfn.XLOOKUP(A735,'Hospitalisation Details'!$A$2:$A$2339,'Hospitalisation Details'!$G$2:$G$2339)</f>
        <v>tier - 2</v>
      </c>
      <c r="O735" s="1" t="str">
        <f>_xlfn.XLOOKUP(A735,'Hospitalisation Details'!$A$2:$A$2339,'Hospitalisation Details'!$H$2:$H$2339)</f>
        <v>tier - 1</v>
      </c>
      <c r="P735" s="1" t="str">
        <f>_xlfn.XLOOKUP(A735,'Hospitalisation Details'!$A$2:$A$2339,'Hospitalisation Details'!$I$2:$I$2339)</f>
        <v>R1012</v>
      </c>
      <c r="Q735" s="75">
        <f>_xlfn.XLOOKUP(A735,'Hospitalisation Details'!$A$2:$A$2339,'Hospitalisation Details'!$M$2:$M$2339)</f>
        <v>44</v>
      </c>
      <c r="R735" s="1" t="str">
        <f t="shared" si="23"/>
        <v>Middle Aged</v>
      </c>
    </row>
    <row r="736" spans="1:18" ht="15.6" x14ac:dyDescent="0.3">
      <c r="A736" s="4" t="s">
        <v>735</v>
      </c>
      <c r="B736" s="1" t="str">
        <f>_xlfn.XLOOKUP(A736,'Customer Names'!$A$2:$A$2336,'Customer Names'!$D$2:$D$2336)</f>
        <v xml:space="preserve"> Emily S</v>
      </c>
      <c r="C736" s="1">
        <f>_xlfn.XLOOKUP(A736,'Midical Examination'!$A$2:$A$2336,'Midical Examination'!$B$2:$B$2336)</f>
        <v>32.68</v>
      </c>
      <c r="D736" s="1">
        <f>_xlfn.XLOOKUP(A736,'Midical Examination'!$A$2:$A$2336,'Midical Examination'!$C$2:$C$2336)</f>
        <v>11.87</v>
      </c>
      <c r="E736" s="7" t="str">
        <f>_xlfn.XLOOKUP(A736,'Midical Examination'!$A$2:$A$2336,'Midical Examination'!$D$2:$D$2336)</f>
        <v>No</v>
      </c>
      <c r="F736" s="7" t="str">
        <f>_xlfn.XLOOKUP(A736,'Midical Examination'!$A$2:$A$2336,'Midical Examination'!$E$2:$E$2336)</f>
        <v>No</v>
      </c>
      <c r="G736" s="7" t="str">
        <f>_xlfn.XLOOKUP(A736,'Midical Examination'!$A$2:$A$2336,'Midical Examination'!$F$2:$F$2336)</f>
        <v>No</v>
      </c>
      <c r="H736" s="13">
        <f>_xlfn.XLOOKUP(A736,'Midical Examination'!$A$2:$A$2336,'Midical Examination'!$G$2:$G$2336)</f>
        <v>0</v>
      </c>
      <c r="I736" s="7" t="str">
        <f>_xlfn.XLOOKUP(A736,'Midical Examination'!$A$2:$A$2336,'Midical Examination'!$H$2:$H$2336)</f>
        <v>No</v>
      </c>
      <c r="J736" s="1" t="str">
        <f>_xlfn.XLOOKUP(A736,'Midical Examination'!$A$2:$A$2336,'Midical Examination'!$I$2:$I$2336)</f>
        <v>Obesity</v>
      </c>
      <c r="K736" s="1" t="str">
        <f t="shared" si="22"/>
        <v>Diabetic</v>
      </c>
      <c r="L736" s="12">
        <f>_xlfn.XLOOKUP(A736,'Hospitalisation Details'!$A$2:$A$2339,'Hospitalisation Details'!$L$2:$L$2339)</f>
        <v>22118</v>
      </c>
      <c r="M736" s="14">
        <f>_xlfn.XLOOKUP(A736,'Hospitalisation Details'!$A$2:$A$2339,'Hospitalisation Details'!$F$2:$F$2339)</f>
        <v>13844.8</v>
      </c>
      <c r="N736" s="1" t="str">
        <f>_xlfn.XLOOKUP(A736,'Hospitalisation Details'!$A$2:$A$2339,'Hospitalisation Details'!$G$2:$G$2339)</f>
        <v>tier - 2</v>
      </c>
      <c r="O736" s="1" t="str">
        <f>_xlfn.XLOOKUP(A736,'Hospitalisation Details'!$A$2:$A$2339,'Hospitalisation Details'!$H$2:$H$2339)</f>
        <v>tier - 2</v>
      </c>
      <c r="P736" s="1" t="str">
        <f>_xlfn.XLOOKUP(A736,'Hospitalisation Details'!$A$2:$A$2339,'Hospitalisation Details'!$I$2:$I$2339)</f>
        <v>R1012</v>
      </c>
      <c r="Q736" s="75">
        <f>_xlfn.XLOOKUP(A736,'Hospitalisation Details'!$A$2:$A$2339,'Hospitalisation Details'!$M$2:$M$2339)</f>
        <v>62</v>
      </c>
      <c r="R736" s="1" t="str">
        <f t="shared" si="23"/>
        <v>Senior</v>
      </c>
    </row>
    <row r="737" spans="1:18" ht="15.6" x14ac:dyDescent="0.3">
      <c r="A737" s="4" t="s">
        <v>736</v>
      </c>
      <c r="B737" s="1" t="str">
        <f>_xlfn.XLOOKUP(A737,'Customer Names'!$A$2:$A$2336,'Customer Names'!$D$2:$D$2336)</f>
        <v xml:space="preserve"> Kelly R</v>
      </c>
      <c r="C737" s="1">
        <f>_xlfn.XLOOKUP(A737,'Midical Examination'!$A$2:$A$2336,'Midical Examination'!$B$2:$B$2336)</f>
        <v>21.7</v>
      </c>
      <c r="D737" s="1">
        <f>_xlfn.XLOOKUP(A737,'Midical Examination'!$A$2:$A$2336,'Midical Examination'!$C$2:$C$2336)</f>
        <v>4.9000000000000004</v>
      </c>
      <c r="E737" s="7" t="str">
        <f>_xlfn.XLOOKUP(A737,'Midical Examination'!$A$2:$A$2336,'Midical Examination'!$D$2:$D$2336)</f>
        <v>No</v>
      </c>
      <c r="F737" s="7" t="str">
        <f>_xlfn.XLOOKUP(A737,'Midical Examination'!$A$2:$A$2336,'Midical Examination'!$E$2:$E$2336)</f>
        <v>No</v>
      </c>
      <c r="G737" s="7" t="str">
        <f>_xlfn.XLOOKUP(A737,'Midical Examination'!$A$2:$A$2336,'Midical Examination'!$F$2:$F$2336)</f>
        <v>Yes</v>
      </c>
      <c r="H737" s="13">
        <f>_xlfn.XLOOKUP(A737,'Midical Examination'!$A$2:$A$2336,'Midical Examination'!$G$2:$G$2336)</f>
        <v>1</v>
      </c>
      <c r="I737" s="7" t="str">
        <f>_xlfn.XLOOKUP(A737,'Midical Examination'!$A$2:$A$2336,'Midical Examination'!$H$2:$H$2336)</f>
        <v>yes</v>
      </c>
      <c r="J737" s="1" t="str">
        <f>_xlfn.XLOOKUP(A737,'Midical Examination'!$A$2:$A$2336,'Midical Examination'!$I$2:$I$2336)</f>
        <v>Normal Weight</v>
      </c>
      <c r="K737" s="1" t="str">
        <f t="shared" si="22"/>
        <v>Normal</v>
      </c>
      <c r="L737" s="12">
        <f>_xlfn.XLOOKUP(A737,'Hospitalisation Details'!$A$2:$A$2339,'Hospitalisation Details'!$L$2:$L$2339)</f>
        <v>37779</v>
      </c>
      <c r="M737" s="14">
        <f>_xlfn.XLOOKUP(A737,'Hospitalisation Details'!$A$2:$A$2339,'Hospitalisation Details'!$F$2:$F$2339)</f>
        <v>13844.51</v>
      </c>
      <c r="N737" s="1" t="str">
        <f>_xlfn.XLOOKUP(A737,'Hospitalisation Details'!$A$2:$A$2339,'Hospitalisation Details'!$G$2:$G$2339)</f>
        <v>tier - 2</v>
      </c>
      <c r="O737" s="1" t="str">
        <f>_xlfn.XLOOKUP(A737,'Hospitalisation Details'!$A$2:$A$2339,'Hospitalisation Details'!$H$2:$H$2339)</f>
        <v>tier - 1</v>
      </c>
      <c r="P737" s="1" t="str">
        <f>_xlfn.XLOOKUP(A737,'Hospitalisation Details'!$A$2:$A$2339,'Hospitalisation Details'!$I$2:$I$2339)</f>
        <v>R1011</v>
      </c>
      <c r="Q737" s="75">
        <f>_xlfn.XLOOKUP(A737,'Hospitalisation Details'!$A$2:$A$2339,'Hospitalisation Details'!$M$2:$M$2339)</f>
        <v>20</v>
      </c>
      <c r="R737" s="1" t="str">
        <f t="shared" si="23"/>
        <v>Adult</v>
      </c>
    </row>
    <row r="738" spans="1:18" ht="15.6" x14ac:dyDescent="0.3">
      <c r="A738" s="4" t="s">
        <v>737</v>
      </c>
      <c r="B738" s="1" t="str">
        <f>_xlfn.XLOOKUP(A738,'Customer Names'!$A$2:$A$2336,'Customer Names'!$D$2:$D$2336)</f>
        <v xml:space="preserve"> Kyle</v>
      </c>
      <c r="C738" s="1">
        <f>_xlfn.XLOOKUP(A738,'Midical Examination'!$A$2:$A$2336,'Midical Examination'!$B$2:$B$2336)</f>
        <v>40.479999999999997</v>
      </c>
      <c r="D738" s="1">
        <f>_xlfn.XLOOKUP(A738,'Midical Examination'!$A$2:$A$2336,'Midical Examination'!$C$2:$C$2336)</f>
        <v>6.7</v>
      </c>
      <c r="E738" s="7" t="str">
        <f>_xlfn.XLOOKUP(A738,'Midical Examination'!$A$2:$A$2336,'Midical Examination'!$D$2:$D$2336)</f>
        <v>No</v>
      </c>
      <c r="F738" s="7" t="str">
        <f>_xlfn.XLOOKUP(A738,'Midical Examination'!$A$2:$A$2336,'Midical Examination'!$E$2:$E$2336)</f>
        <v>No</v>
      </c>
      <c r="G738" s="7" t="str">
        <f>_xlfn.XLOOKUP(A738,'Midical Examination'!$A$2:$A$2336,'Midical Examination'!$F$2:$F$2336)</f>
        <v>No</v>
      </c>
      <c r="H738" s="13">
        <f>_xlfn.XLOOKUP(A738,'Midical Examination'!$A$2:$A$2336,'Midical Examination'!$G$2:$G$2336)</f>
        <v>3</v>
      </c>
      <c r="I738" s="7" t="str">
        <f>_xlfn.XLOOKUP(A738,'Midical Examination'!$A$2:$A$2336,'Midical Examination'!$H$2:$H$2336)</f>
        <v>No</v>
      </c>
      <c r="J738" s="1" t="str">
        <f>_xlfn.XLOOKUP(A738,'Midical Examination'!$A$2:$A$2336,'Midical Examination'!$I$2:$I$2336)</f>
        <v>Obesity</v>
      </c>
      <c r="K738" s="1" t="str">
        <f t="shared" si="22"/>
        <v>Diabetic</v>
      </c>
      <c r="L738" s="12">
        <f>_xlfn.XLOOKUP(A738,'Hospitalisation Details'!$A$2:$A$2339,'Hospitalisation Details'!$L$2:$L$2339)</f>
        <v>21529</v>
      </c>
      <c r="M738" s="14">
        <f>_xlfn.XLOOKUP(A738,'Hospitalisation Details'!$A$2:$A$2339,'Hospitalisation Details'!$F$2:$F$2339)</f>
        <v>13831.12</v>
      </c>
      <c r="N738" s="1" t="str">
        <f>_xlfn.XLOOKUP(A738,'Hospitalisation Details'!$A$2:$A$2339,'Hospitalisation Details'!$G$2:$G$2339)</f>
        <v>tier - 3</v>
      </c>
      <c r="O738" s="1" t="str">
        <f>_xlfn.XLOOKUP(A738,'Hospitalisation Details'!$A$2:$A$2339,'Hospitalisation Details'!$H$2:$H$2339)</f>
        <v>tier - 1</v>
      </c>
      <c r="P738" s="1" t="str">
        <f>_xlfn.XLOOKUP(A738,'Hospitalisation Details'!$A$2:$A$2339,'Hospitalisation Details'!$I$2:$I$2339)</f>
        <v>R1013</v>
      </c>
      <c r="Q738" s="75">
        <f>_xlfn.XLOOKUP(A738,'Hospitalisation Details'!$A$2:$A$2339,'Hospitalisation Details'!$M$2:$M$2339)</f>
        <v>64</v>
      </c>
      <c r="R738" s="1" t="str">
        <f t="shared" si="23"/>
        <v>Senior</v>
      </c>
    </row>
    <row r="739" spans="1:18" ht="15.6" x14ac:dyDescent="0.3">
      <c r="A739" s="4" t="s">
        <v>738</v>
      </c>
      <c r="B739" s="1" t="str">
        <f>_xlfn.XLOOKUP(A739,'Customer Names'!$A$2:$A$2336,'Customer Names'!$D$2:$D$2336)</f>
        <v xml:space="preserve"> Bruce A Jr</v>
      </c>
      <c r="C739" s="1">
        <f>_xlfn.XLOOKUP(A739,'Midical Examination'!$A$2:$A$2336,'Midical Examination'!$B$2:$B$2336)</f>
        <v>34.5</v>
      </c>
      <c r="D739" s="1">
        <f>_xlfn.XLOOKUP(A739,'Midical Examination'!$A$2:$A$2336,'Midical Examination'!$C$2:$C$2336)</f>
        <v>10.3</v>
      </c>
      <c r="E739" s="7" t="str">
        <f>_xlfn.XLOOKUP(A739,'Midical Examination'!$A$2:$A$2336,'Midical Examination'!$D$2:$D$2336)</f>
        <v>No</v>
      </c>
      <c r="F739" s="7" t="str">
        <f>_xlfn.XLOOKUP(A739,'Midical Examination'!$A$2:$A$2336,'Midical Examination'!$E$2:$E$2336)</f>
        <v>No</v>
      </c>
      <c r="G739" s="7" t="str">
        <f>_xlfn.XLOOKUP(A739,'Midical Examination'!$A$2:$A$2336,'Midical Examination'!$F$2:$F$2336)</f>
        <v>No</v>
      </c>
      <c r="H739" s="13">
        <f>_xlfn.XLOOKUP(A739,'Midical Examination'!$A$2:$A$2336,'Midical Examination'!$G$2:$G$2336)</f>
        <v>3</v>
      </c>
      <c r="I739" s="7" t="str">
        <f>_xlfn.XLOOKUP(A739,'Midical Examination'!$A$2:$A$2336,'Midical Examination'!$H$2:$H$2336)</f>
        <v>No</v>
      </c>
      <c r="J739" s="1" t="str">
        <f>_xlfn.XLOOKUP(A739,'Midical Examination'!$A$2:$A$2336,'Midical Examination'!$I$2:$I$2336)</f>
        <v>Obesity</v>
      </c>
      <c r="K739" s="1" t="str">
        <f t="shared" si="22"/>
        <v>Diabetic</v>
      </c>
      <c r="L739" s="12">
        <f>_xlfn.XLOOKUP(A739,'Hospitalisation Details'!$A$2:$A$2339,'Hospitalisation Details'!$L$2:$L$2339)</f>
        <v>21514</v>
      </c>
      <c r="M739" s="14">
        <f>_xlfn.XLOOKUP(A739,'Hospitalisation Details'!$A$2:$A$2339,'Hospitalisation Details'!$F$2:$F$2339)</f>
        <v>13822.8</v>
      </c>
      <c r="N739" s="1" t="str">
        <f>_xlfn.XLOOKUP(A739,'Hospitalisation Details'!$A$2:$A$2339,'Hospitalisation Details'!$G$2:$G$2339)</f>
        <v>tier - 3</v>
      </c>
      <c r="O739" s="1" t="str">
        <f>_xlfn.XLOOKUP(A739,'Hospitalisation Details'!$A$2:$A$2339,'Hospitalisation Details'!$H$2:$H$2339)</f>
        <v>tier - 3</v>
      </c>
      <c r="P739" s="1" t="str">
        <f>_xlfn.XLOOKUP(A739,'Hospitalisation Details'!$A$2:$A$2339,'Hospitalisation Details'!$I$2:$I$2339)</f>
        <v>R1011</v>
      </c>
      <c r="Q739" s="75">
        <f>_xlfn.XLOOKUP(A739,'Hospitalisation Details'!$A$2:$A$2339,'Hospitalisation Details'!$M$2:$M$2339)</f>
        <v>64</v>
      </c>
      <c r="R739" s="1" t="str">
        <f t="shared" si="23"/>
        <v>Senior</v>
      </c>
    </row>
    <row r="740" spans="1:18" ht="15.6" x14ac:dyDescent="0.3">
      <c r="A740" s="4" t="s">
        <v>739</v>
      </c>
      <c r="B740" s="1" t="str">
        <f>_xlfn.XLOOKUP(A740,'Customer Names'!$A$2:$A$2336,'Customer Names'!$D$2:$D$2336)</f>
        <v xml:space="preserve"> Cary J</v>
      </c>
      <c r="C740" s="1">
        <f>_xlfn.XLOOKUP(A740,'Midical Examination'!$A$2:$A$2336,'Midical Examination'!$B$2:$B$2336)</f>
        <v>45.9</v>
      </c>
      <c r="D740" s="1">
        <f>_xlfn.XLOOKUP(A740,'Midical Examination'!$A$2:$A$2336,'Midical Examination'!$C$2:$C$2336)</f>
        <v>11.14</v>
      </c>
      <c r="E740" s="7" t="str">
        <f>_xlfn.XLOOKUP(A740,'Midical Examination'!$A$2:$A$2336,'Midical Examination'!$D$2:$D$2336)</f>
        <v>yes</v>
      </c>
      <c r="F740" s="7" t="str">
        <f>_xlfn.XLOOKUP(A740,'Midical Examination'!$A$2:$A$2336,'Midical Examination'!$E$2:$E$2336)</f>
        <v>No</v>
      </c>
      <c r="G740" s="7" t="str">
        <f>_xlfn.XLOOKUP(A740,'Midical Examination'!$A$2:$A$2336,'Midical Examination'!$F$2:$F$2336)</f>
        <v>No</v>
      </c>
      <c r="H740" s="13">
        <f>_xlfn.XLOOKUP(A740,'Midical Examination'!$A$2:$A$2336,'Midical Examination'!$G$2:$G$2336)</f>
        <v>1</v>
      </c>
      <c r="I740" s="7" t="str">
        <f>_xlfn.XLOOKUP(A740,'Midical Examination'!$A$2:$A$2336,'Midical Examination'!$H$2:$H$2336)</f>
        <v>No</v>
      </c>
      <c r="J740" s="1" t="str">
        <f>_xlfn.XLOOKUP(A740,'Midical Examination'!$A$2:$A$2336,'Midical Examination'!$I$2:$I$2336)</f>
        <v>Obesity</v>
      </c>
      <c r="K740" s="1" t="str">
        <f t="shared" si="22"/>
        <v>Diabetic</v>
      </c>
      <c r="L740" s="12">
        <f>_xlfn.XLOOKUP(A740,'Hospitalisation Details'!$A$2:$A$2339,'Hospitalisation Details'!$L$2:$L$2339)</f>
        <v>31754</v>
      </c>
      <c r="M740" s="14">
        <f>_xlfn.XLOOKUP(A740,'Hospitalisation Details'!$A$2:$A$2339,'Hospitalisation Details'!$F$2:$F$2339)</f>
        <v>13819.49</v>
      </c>
      <c r="N740" s="1" t="str">
        <f>_xlfn.XLOOKUP(A740,'Hospitalisation Details'!$A$2:$A$2339,'Hospitalisation Details'!$G$2:$G$2339)</f>
        <v>tier - 3</v>
      </c>
      <c r="O740" s="1" t="str">
        <f>_xlfn.XLOOKUP(A740,'Hospitalisation Details'!$A$2:$A$2339,'Hospitalisation Details'!$H$2:$H$2339)</f>
        <v>tier - 2</v>
      </c>
      <c r="P740" s="1" t="str">
        <f>_xlfn.XLOOKUP(A740,'Hospitalisation Details'!$A$2:$A$2339,'Hospitalisation Details'!$I$2:$I$2339)</f>
        <v>R1012</v>
      </c>
      <c r="Q740" s="75">
        <f>_xlfn.XLOOKUP(A740,'Hospitalisation Details'!$A$2:$A$2339,'Hospitalisation Details'!$M$2:$M$2339)</f>
        <v>36</v>
      </c>
      <c r="R740" s="1" t="str">
        <f t="shared" si="23"/>
        <v>Adult</v>
      </c>
    </row>
    <row r="741" spans="1:18" ht="15.6" x14ac:dyDescent="0.3">
      <c r="A741" s="4" t="s">
        <v>740</v>
      </c>
      <c r="B741" s="1" t="str">
        <f>_xlfn.XLOOKUP(A741,'Customer Names'!$A$2:$A$2336,'Customer Names'!$D$2:$D$2336)</f>
        <v xml:space="preserve"> Jill M</v>
      </c>
      <c r="C741" s="1">
        <f>_xlfn.XLOOKUP(A741,'Midical Examination'!$A$2:$A$2336,'Midical Examination'!$B$2:$B$2336)</f>
        <v>33.479999999999997</v>
      </c>
      <c r="D741" s="1">
        <f>_xlfn.XLOOKUP(A741,'Midical Examination'!$A$2:$A$2336,'Midical Examination'!$C$2:$C$2336)</f>
        <v>4.74</v>
      </c>
      <c r="E741" s="7" t="str">
        <f>_xlfn.XLOOKUP(A741,'Midical Examination'!$A$2:$A$2336,'Midical Examination'!$D$2:$D$2336)</f>
        <v>yes</v>
      </c>
      <c r="F741" s="7" t="str">
        <f>_xlfn.XLOOKUP(A741,'Midical Examination'!$A$2:$A$2336,'Midical Examination'!$E$2:$E$2336)</f>
        <v>No</v>
      </c>
      <c r="G741" s="7" t="str">
        <f>_xlfn.XLOOKUP(A741,'Midical Examination'!$A$2:$A$2336,'Midical Examination'!$F$2:$F$2336)</f>
        <v>No</v>
      </c>
      <c r="H741" s="13">
        <f>_xlfn.XLOOKUP(A741,'Midical Examination'!$A$2:$A$2336,'Midical Examination'!$G$2:$G$2336)</f>
        <v>2</v>
      </c>
      <c r="I741" s="7" t="str">
        <f>_xlfn.XLOOKUP(A741,'Midical Examination'!$A$2:$A$2336,'Midical Examination'!$H$2:$H$2336)</f>
        <v>No</v>
      </c>
      <c r="J741" s="1" t="str">
        <f>_xlfn.XLOOKUP(A741,'Midical Examination'!$A$2:$A$2336,'Midical Examination'!$I$2:$I$2336)</f>
        <v>Obesity</v>
      </c>
      <c r="K741" s="1" t="str">
        <f t="shared" si="22"/>
        <v>Normal</v>
      </c>
      <c r="L741" s="12">
        <f>_xlfn.XLOOKUP(A741,'Hospitalisation Details'!$A$2:$A$2339,'Hospitalisation Details'!$L$2:$L$2339)</f>
        <v>24421</v>
      </c>
      <c r="M741" s="14">
        <f>_xlfn.XLOOKUP(A741,'Hospitalisation Details'!$A$2:$A$2339,'Hospitalisation Details'!$F$2:$F$2339)</f>
        <v>13801.61</v>
      </c>
      <c r="N741" s="1" t="str">
        <f>_xlfn.XLOOKUP(A741,'Hospitalisation Details'!$A$2:$A$2339,'Hospitalisation Details'!$G$2:$G$2339)</f>
        <v>tier - 3</v>
      </c>
      <c r="O741" s="1" t="str">
        <f>_xlfn.XLOOKUP(A741,'Hospitalisation Details'!$A$2:$A$2339,'Hospitalisation Details'!$H$2:$H$2339)</f>
        <v>tier - 3</v>
      </c>
      <c r="P741" s="1" t="str">
        <f>_xlfn.XLOOKUP(A741,'Hospitalisation Details'!$A$2:$A$2339,'Hospitalisation Details'!$I$2:$I$2339)</f>
        <v>R1026</v>
      </c>
      <c r="Q741" s="75">
        <f>_xlfn.XLOOKUP(A741,'Hospitalisation Details'!$A$2:$A$2339,'Hospitalisation Details'!$M$2:$M$2339)</f>
        <v>56</v>
      </c>
      <c r="R741" s="1" t="str">
        <f t="shared" si="23"/>
        <v>Middle Aged</v>
      </c>
    </row>
    <row r="742" spans="1:18" ht="15.6" x14ac:dyDescent="0.3">
      <c r="A742" s="4" t="s">
        <v>741</v>
      </c>
      <c r="B742" s="1" t="str">
        <f>_xlfn.XLOOKUP(A742,'Customer Names'!$A$2:$A$2336,'Customer Names'!$D$2:$D$2336)</f>
        <v xml:space="preserve"> Chris</v>
      </c>
      <c r="C742" s="1">
        <f>_xlfn.XLOOKUP(A742,'Midical Examination'!$A$2:$A$2336,'Midical Examination'!$B$2:$B$2336)</f>
        <v>28.31</v>
      </c>
      <c r="D742" s="1">
        <f>_xlfn.XLOOKUP(A742,'Midical Examination'!$A$2:$A$2336,'Midical Examination'!$C$2:$C$2336)</f>
        <v>5.96</v>
      </c>
      <c r="E742" s="7" t="str">
        <f>_xlfn.XLOOKUP(A742,'Midical Examination'!$A$2:$A$2336,'Midical Examination'!$D$2:$D$2336)</f>
        <v>yes</v>
      </c>
      <c r="F742" s="7" t="str">
        <f>_xlfn.XLOOKUP(A742,'Midical Examination'!$A$2:$A$2336,'Midical Examination'!$E$2:$E$2336)</f>
        <v>No</v>
      </c>
      <c r="G742" s="7" t="str">
        <f>_xlfn.XLOOKUP(A742,'Midical Examination'!$A$2:$A$2336,'Midical Examination'!$F$2:$F$2336)</f>
        <v>No</v>
      </c>
      <c r="H742" s="13">
        <f>_xlfn.XLOOKUP(A742,'Midical Examination'!$A$2:$A$2336,'Midical Examination'!$G$2:$G$2336)</f>
        <v>2</v>
      </c>
      <c r="I742" s="7" t="str">
        <f>_xlfn.XLOOKUP(A742,'Midical Examination'!$A$2:$A$2336,'Midical Examination'!$H$2:$H$2336)</f>
        <v>No</v>
      </c>
      <c r="J742" s="1" t="str">
        <f>_xlfn.XLOOKUP(A742,'Midical Examination'!$A$2:$A$2336,'Midical Examination'!$I$2:$I$2336)</f>
        <v>Overweight</v>
      </c>
      <c r="K742" s="1" t="str">
        <f t="shared" si="22"/>
        <v>Pre-Diabetic</v>
      </c>
      <c r="L742" s="12">
        <f>_xlfn.XLOOKUP(A742,'Hospitalisation Details'!$A$2:$A$2339,'Hospitalisation Details'!$L$2:$L$2339)</f>
        <v>21768</v>
      </c>
      <c r="M742" s="14">
        <f>_xlfn.XLOOKUP(A742,'Hospitalisation Details'!$A$2:$A$2339,'Hospitalisation Details'!$F$2:$F$2339)</f>
        <v>13770.1</v>
      </c>
      <c r="N742" s="1" t="str">
        <f>_xlfn.XLOOKUP(A742,'Hospitalisation Details'!$A$2:$A$2339,'Hospitalisation Details'!$G$2:$G$2339)</f>
        <v>tier - 3</v>
      </c>
      <c r="O742" s="1" t="str">
        <f>_xlfn.XLOOKUP(A742,'Hospitalisation Details'!$A$2:$A$2339,'Hospitalisation Details'!$H$2:$H$2339)</f>
        <v>tier - 1</v>
      </c>
      <c r="P742" s="1" t="str">
        <f>_xlfn.XLOOKUP(A742,'Hospitalisation Details'!$A$2:$A$2339,'Hospitalisation Details'!$I$2:$I$2339)</f>
        <v>R1012</v>
      </c>
      <c r="Q742" s="75">
        <f>_xlfn.XLOOKUP(A742,'Hospitalisation Details'!$A$2:$A$2339,'Hospitalisation Details'!$M$2:$M$2339)</f>
        <v>63</v>
      </c>
      <c r="R742" s="1" t="str">
        <f t="shared" si="23"/>
        <v>Senior</v>
      </c>
    </row>
    <row r="743" spans="1:18" ht="15.6" x14ac:dyDescent="0.3">
      <c r="A743" s="4" t="s">
        <v>742</v>
      </c>
      <c r="B743" s="1" t="str">
        <f>_xlfn.XLOOKUP(A743,'Customer Names'!$A$2:$A$2336,'Customer Names'!$D$2:$D$2336)</f>
        <v xml:space="preserve"> Michael E</v>
      </c>
      <c r="C743" s="1">
        <f>_xlfn.XLOOKUP(A743,'Midical Examination'!$A$2:$A$2336,'Midical Examination'!$B$2:$B$2336)</f>
        <v>21.565000000000001</v>
      </c>
      <c r="D743" s="1">
        <f>_xlfn.XLOOKUP(A743,'Midical Examination'!$A$2:$A$2336,'Midical Examination'!$C$2:$C$2336)</f>
        <v>4.95</v>
      </c>
      <c r="E743" s="7" t="str">
        <f>_xlfn.XLOOKUP(A743,'Midical Examination'!$A$2:$A$2336,'Midical Examination'!$D$2:$D$2336)</f>
        <v>No</v>
      </c>
      <c r="F743" s="7" t="str">
        <f>_xlfn.XLOOKUP(A743,'Midical Examination'!$A$2:$A$2336,'Midical Examination'!$E$2:$E$2336)</f>
        <v>yes</v>
      </c>
      <c r="G743" s="7" t="str">
        <f>_xlfn.XLOOKUP(A743,'Midical Examination'!$A$2:$A$2336,'Midical Examination'!$F$2:$F$2336)</f>
        <v>No</v>
      </c>
      <c r="H743" s="13">
        <f>_xlfn.XLOOKUP(A743,'Midical Examination'!$A$2:$A$2336,'Midical Examination'!$G$2:$G$2336)</f>
        <v>1</v>
      </c>
      <c r="I743" s="7" t="str">
        <f>_xlfn.XLOOKUP(A743,'Midical Examination'!$A$2:$A$2336,'Midical Examination'!$H$2:$H$2336)</f>
        <v>yes</v>
      </c>
      <c r="J743" s="1" t="str">
        <f>_xlfn.XLOOKUP(A743,'Midical Examination'!$A$2:$A$2336,'Midical Examination'!$I$2:$I$2336)</f>
        <v>Normal Weight</v>
      </c>
      <c r="K743" s="1" t="str">
        <f t="shared" si="22"/>
        <v>Normal</v>
      </c>
      <c r="L743" s="12">
        <f>_xlfn.XLOOKUP(A743,'Hospitalisation Details'!$A$2:$A$2339,'Hospitalisation Details'!$L$2:$L$2339)</f>
        <v>38184</v>
      </c>
      <c r="M743" s="14">
        <f>_xlfn.XLOOKUP(A743,'Hospitalisation Details'!$A$2:$A$2339,'Hospitalisation Details'!$F$2:$F$2339)</f>
        <v>13747.87</v>
      </c>
      <c r="N743" s="1" t="str">
        <f>_xlfn.XLOOKUP(A743,'Hospitalisation Details'!$A$2:$A$2339,'Hospitalisation Details'!$G$2:$G$2339)</f>
        <v>tier - 3</v>
      </c>
      <c r="O743" s="1" t="str">
        <f>_xlfn.XLOOKUP(A743,'Hospitalisation Details'!$A$2:$A$2339,'Hospitalisation Details'!$H$2:$H$2339)</f>
        <v>tier - 2</v>
      </c>
      <c r="P743" s="1" t="str">
        <f>_xlfn.XLOOKUP(A743,'Hospitalisation Details'!$A$2:$A$2339,'Hospitalisation Details'!$I$2:$I$2339)</f>
        <v>R1018</v>
      </c>
      <c r="Q743" s="75">
        <f>_xlfn.XLOOKUP(A743,'Hospitalisation Details'!$A$2:$A$2339,'Hospitalisation Details'!$M$2:$M$2339)</f>
        <v>18</v>
      </c>
      <c r="R743" s="1" t="str">
        <f t="shared" si="23"/>
        <v>Young</v>
      </c>
    </row>
    <row r="744" spans="1:18" ht="15.6" x14ac:dyDescent="0.3">
      <c r="A744" s="4" t="s">
        <v>743</v>
      </c>
      <c r="B744" s="1" t="str">
        <f>_xlfn.XLOOKUP(A744,'Customer Names'!$A$2:$A$2336,'Customer Names'!$D$2:$D$2336)</f>
        <v xml:space="preserve"> Lauren</v>
      </c>
      <c r="C744" s="1">
        <f>_xlfn.XLOOKUP(A744,'Midical Examination'!$A$2:$A$2336,'Midical Examination'!$B$2:$B$2336)</f>
        <v>35.590000000000003</v>
      </c>
      <c r="D744" s="1">
        <f>_xlfn.XLOOKUP(A744,'Midical Examination'!$A$2:$A$2336,'Midical Examination'!$C$2:$C$2336)</f>
        <v>5.21</v>
      </c>
      <c r="E744" s="7" t="str">
        <f>_xlfn.XLOOKUP(A744,'Midical Examination'!$A$2:$A$2336,'Midical Examination'!$D$2:$D$2336)</f>
        <v>yes</v>
      </c>
      <c r="F744" s="7" t="str">
        <f>_xlfn.XLOOKUP(A744,'Midical Examination'!$A$2:$A$2336,'Midical Examination'!$E$2:$E$2336)</f>
        <v>No</v>
      </c>
      <c r="G744" s="7" t="str">
        <f>_xlfn.XLOOKUP(A744,'Midical Examination'!$A$2:$A$2336,'Midical Examination'!$F$2:$F$2336)</f>
        <v>Yes</v>
      </c>
      <c r="H744" s="13">
        <f>_xlfn.XLOOKUP(A744,'Midical Examination'!$A$2:$A$2336,'Midical Examination'!$G$2:$G$2336)</f>
        <v>1</v>
      </c>
      <c r="I744" s="7" t="str">
        <f>_xlfn.XLOOKUP(A744,'Midical Examination'!$A$2:$A$2336,'Midical Examination'!$H$2:$H$2336)</f>
        <v>No</v>
      </c>
      <c r="J744" s="1" t="str">
        <f>_xlfn.XLOOKUP(A744,'Midical Examination'!$A$2:$A$2336,'Midical Examination'!$I$2:$I$2336)</f>
        <v>Obesity</v>
      </c>
      <c r="K744" s="1" t="str">
        <f t="shared" si="22"/>
        <v>Normal</v>
      </c>
      <c r="L744" s="12">
        <f>_xlfn.XLOOKUP(A744,'Hospitalisation Details'!$A$2:$A$2339,'Hospitalisation Details'!$L$2:$L$2339)</f>
        <v>25499</v>
      </c>
      <c r="M744" s="14">
        <f>_xlfn.XLOOKUP(A744,'Hospitalisation Details'!$A$2:$A$2339,'Hospitalisation Details'!$F$2:$F$2339)</f>
        <v>13746.74</v>
      </c>
      <c r="N744" s="1" t="str">
        <f>_xlfn.XLOOKUP(A744,'Hospitalisation Details'!$A$2:$A$2339,'Hospitalisation Details'!$G$2:$G$2339)</f>
        <v>tier - 3</v>
      </c>
      <c r="O744" s="1" t="str">
        <f>_xlfn.XLOOKUP(A744,'Hospitalisation Details'!$A$2:$A$2339,'Hospitalisation Details'!$H$2:$H$2339)</f>
        <v>tier - 2</v>
      </c>
      <c r="P744" s="1" t="str">
        <f>_xlfn.XLOOKUP(A744,'Hospitalisation Details'!$A$2:$A$2339,'Hospitalisation Details'!$I$2:$I$2339)</f>
        <v>R1026</v>
      </c>
      <c r="Q744" s="75">
        <f>_xlfn.XLOOKUP(A744,'Hospitalisation Details'!$A$2:$A$2339,'Hospitalisation Details'!$M$2:$M$2339)</f>
        <v>53</v>
      </c>
      <c r="R744" s="1" t="str">
        <f t="shared" si="23"/>
        <v>Middle Aged</v>
      </c>
    </row>
    <row r="745" spans="1:18" ht="15.6" x14ac:dyDescent="0.3">
      <c r="A745" s="4" t="s">
        <v>744</v>
      </c>
      <c r="B745" s="1" t="str">
        <f>_xlfn.XLOOKUP(A745,'Customer Names'!$A$2:$A$2336,'Customer Names'!$D$2:$D$2336)</f>
        <v xml:space="preserve"> Kathryn E</v>
      </c>
      <c r="C745" s="1">
        <f>_xlfn.XLOOKUP(A745,'Midical Examination'!$A$2:$A$2336,'Midical Examination'!$B$2:$B$2336)</f>
        <v>43.44</v>
      </c>
      <c r="D745" s="1">
        <f>_xlfn.XLOOKUP(A745,'Midical Examination'!$A$2:$A$2336,'Midical Examination'!$C$2:$C$2336)</f>
        <v>4.8600000000000003</v>
      </c>
      <c r="E745" s="7" t="str">
        <f>_xlfn.XLOOKUP(A745,'Midical Examination'!$A$2:$A$2336,'Midical Examination'!$D$2:$D$2336)</f>
        <v>yes</v>
      </c>
      <c r="F745" s="7" t="str">
        <f>_xlfn.XLOOKUP(A745,'Midical Examination'!$A$2:$A$2336,'Midical Examination'!$E$2:$E$2336)</f>
        <v>No</v>
      </c>
      <c r="G745" s="7" t="str">
        <f>_xlfn.XLOOKUP(A745,'Midical Examination'!$A$2:$A$2336,'Midical Examination'!$F$2:$F$2336)</f>
        <v>No</v>
      </c>
      <c r="H745" s="13">
        <f>_xlfn.XLOOKUP(A745,'Midical Examination'!$A$2:$A$2336,'Midical Examination'!$G$2:$G$2336)</f>
        <v>0</v>
      </c>
      <c r="I745" s="7" t="str">
        <f>_xlfn.XLOOKUP(A745,'Midical Examination'!$A$2:$A$2336,'Midical Examination'!$H$2:$H$2336)</f>
        <v>No</v>
      </c>
      <c r="J745" s="1" t="str">
        <f>_xlfn.XLOOKUP(A745,'Midical Examination'!$A$2:$A$2336,'Midical Examination'!$I$2:$I$2336)</f>
        <v>Obesity</v>
      </c>
      <c r="K745" s="1" t="str">
        <f t="shared" si="22"/>
        <v>Normal</v>
      </c>
      <c r="L745" s="12">
        <f>_xlfn.XLOOKUP(A745,'Hospitalisation Details'!$A$2:$A$2339,'Hospitalisation Details'!$L$2:$L$2339)</f>
        <v>31288</v>
      </c>
      <c r="M745" s="14">
        <f>_xlfn.XLOOKUP(A745,'Hospitalisation Details'!$A$2:$A$2339,'Hospitalisation Details'!$F$2:$F$2339)</f>
        <v>13726.21</v>
      </c>
      <c r="N745" s="1" t="str">
        <f>_xlfn.XLOOKUP(A745,'Hospitalisation Details'!$A$2:$A$2339,'Hospitalisation Details'!$G$2:$G$2339)</f>
        <v>tier - 3</v>
      </c>
      <c r="O745" s="1" t="str">
        <f>_xlfn.XLOOKUP(A745,'Hospitalisation Details'!$A$2:$A$2339,'Hospitalisation Details'!$H$2:$H$2339)</f>
        <v>tier - 3</v>
      </c>
      <c r="P745" s="1" t="str">
        <f>_xlfn.XLOOKUP(A745,'Hospitalisation Details'!$A$2:$A$2339,'Hospitalisation Details'!$I$2:$I$2339)</f>
        <v>R1026</v>
      </c>
      <c r="Q745" s="75">
        <f>_xlfn.XLOOKUP(A745,'Hospitalisation Details'!$A$2:$A$2339,'Hospitalisation Details'!$M$2:$M$2339)</f>
        <v>37</v>
      </c>
      <c r="R745" s="1" t="str">
        <f t="shared" si="23"/>
        <v>Adult</v>
      </c>
    </row>
    <row r="746" spans="1:18" ht="15.6" x14ac:dyDescent="0.3">
      <c r="A746" s="4" t="s">
        <v>745</v>
      </c>
      <c r="B746" s="1" t="str">
        <f>_xlfn.XLOOKUP(A746,'Customer Names'!$A$2:$A$2336,'Customer Names'!$D$2:$D$2336)</f>
        <v xml:space="preserve"> Polly</v>
      </c>
      <c r="C746" s="1">
        <f>_xlfn.XLOOKUP(A746,'Midical Examination'!$A$2:$A$2336,'Midical Examination'!$B$2:$B$2336)</f>
        <v>21.754999999999999</v>
      </c>
      <c r="D746" s="1">
        <f>_xlfn.XLOOKUP(A746,'Midical Examination'!$A$2:$A$2336,'Midical Examination'!$C$2:$C$2336)</f>
        <v>7.79</v>
      </c>
      <c r="E746" s="7" t="str">
        <f>_xlfn.XLOOKUP(A746,'Midical Examination'!$A$2:$A$2336,'Midical Examination'!$D$2:$D$2336)</f>
        <v>yes</v>
      </c>
      <c r="F746" s="7" t="str">
        <f>_xlfn.XLOOKUP(A746,'Midical Examination'!$A$2:$A$2336,'Midical Examination'!$E$2:$E$2336)</f>
        <v>No</v>
      </c>
      <c r="G746" s="7" t="str">
        <f>_xlfn.XLOOKUP(A746,'Midical Examination'!$A$2:$A$2336,'Midical Examination'!$F$2:$F$2336)</f>
        <v>No</v>
      </c>
      <c r="H746" s="13">
        <f>_xlfn.XLOOKUP(A746,'Midical Examination'!$A$2:$A$2336,'Midical Examination'!$G$2:$G$2336)</f>
        <v>0</v>
      </c>
      <c r="I746" s="7" t="str">
        <f>_xlfn.XLOOKUP(A746,'Midical Examination'!$A$2:$A$2336,'Midical Examination'!$H$2:$H$2336)</f>
        <v>No</v>
      </c>
      <c r="J746" s="1" t="str">
        <f>_xlfn.XLOOKUP(A746,'Midical Examination'!$A$2:$A$2336,'Midical Examination'!$I$2:$I$2336)</f>
        <v>Normal Weight</v>
      </c>
      <c r="K746" s="1" t="str">
        <f t="shared" si="22"/>
        <v>Diabetic</v>
      </c>
      <c r="L746" s="12">
        <f>_xlfn.XLOOKUP(A746,'Hospitalisation Details'!$A$2:$A$2339,'Hospitalisation Details'!$L$2:$L$2339)</f>
        <v>29800</v>
      </c>
      <c r="M746" s="14">
        <f>_xlfn.XLOOKUP(A746,'Hospitalisation Details'!$A$2:$A$2339,'Hospitalisation Details'!$F$2:$F$2339)</f>
        <v>13725.47</v>
      </c>
      <c r="N746" s="1" t="str">
        <f>_xlfn.XLOOKUP(A746,'Hospitalisation Details'!$A$2:$A$2339,'Hospitalisation Details'!$G$2:$G$2339)</f>
        <v>tier - 3</v>
      </c>
      <c r="O746" s="1" t="str">
        <f>_xlfn.XLOOKUP(A746,'Hospitalisation Details'!$A$2:$A$2339,'Hospitalisation Details'!$H$2:$H$2339)</f>
        <v>tier - 2</v>
      </c>
      <c r="P746" s="1" t="str">
        <f>_xlfn.XLOOKUP(A746,'Hospitalisation Details'!$A$2:$A$2339,'Hospitalisation Details'!$I$2:$I$2339)</f>
        <v>R1024</v>
      </c>
      <c r="Q746" s="75">
        <f>_xlfn.XLOOKUP(A746,'Hospitalisation Details'!$A$2:$A$2339,'Hospitalisation Details'!$M$2:$M$2339)</f>
        <v>41</v>
      </c>
      <c r="R746" s="1" t="str">
        <f t="shared" si="23"/>
        <v>Middle Aged</v>
      </c>
    </row>
    <row r="747" spans="1:18" ht="15.6" x14ac:dyDescent="0.3">
      <c r="A747" s="4" t="s">
        <v>746</v>
      </c>
      <c r="B747" s="1" t="str">
        <f>_xlfn.XLOOKUP(A747,'Customer Names'!$A$2:$A$2336,'Customer Names'!$D$2:$D$2336)</f>
        <v xml:space="preserve"> Mark H</v>
      </c>
      <c r="C747" s="1">
        <f>_xlfn.XLOOKUP(A747,'Midical Examination'!$A$2:$A$2336,'Midical Examination'!$B$2:$B$2336)</f>
        <v>44.55</v>
      </c>
      <c r="D747" s="1">
        <f>_xlfn.XLOOKUP(A747,'Midical Examination'!$A$2:$A$2336,'Midical Examination'!$C$2:$C$2336)</f>
        <v>7.12</v>
      </c>
      <c r="E747" s="7" t="str">
        <f>_xlfn.XLOOKUP(A747,'Midical Examination'!$A$2:$A$2336,'Midical Examination'!$D$2:$D$2336)</f>
        <v>yes</v>
      </c>
      <c r="F747" s="7" t="str">
        <f>_xlfn.XLOOKUP(A747,'Midical Examination'!$A$2:$A$2336,'Midical Examination'!$E$2:$E$2336)</f>
        <v>No</v>
      </c>
      <c r="G747" s="7" t="str">
        <f>_xlfn.XLOOKUP(A747,'Midical Examination'!$A$2:$A$2336,'Midical Examination'!$F$2:$F$2336)</f>
        <v>No</v>
      </c>
      <c r="H747" s="13">
        <f>_xlfn.XLOOKUP(A747,'Midical Examination'!$A$2:$A$2336,'Midical Examination'!$G$2:$G$2336)</f>
        <v>1</v>
      </c>
      <c r="I747" s="7" t="str">
        <f>_xlfn.XLOOKUP(A747,'Midical Examination'!$A$2:$A$2336,'Midical Examination'!$H$2:$H$2336)</f>
        <v>No</v>
      </c>
      <c r="J747" s="1" t="str">
        <f>_xlfn.XLOOKUP(A747,'Midical Examination'!$A$2:$A$2336,'Midical Examination'!$I$2:$I$2336)</f>
        <v>Obesity</v>
      </c>
      <c r="K747" s="1" t="str">
        <f t="shared" si="22"/>
        <v>Diabetic</v>
      </c>
      <c r="L747" s="12">
        <f>_xlfn.XLOOKUP(A747,'Hospitalisation Details'!$A$2:$A$2339,'Hospitalisation Details'!$L$2:$L$2339)</f>
        <v>31740</v>
      </c>
      <c r="M747" s="14">
        <f>_xlfn.XLOOKUP(A747,'Hospitalisation Details'!$A$2:$A$2339,'Hospitalisation Details'!$F$2:$F$2339)</f>
        <v>13714.55</v>
      </c>
      <c r="N747" s="1" t="str">
        <f>_xlfn.XLOOKUP(A747,'Hospitalisation Details'!$A$2:$A$2339,'Hospitalisation Details'!$G$2:$G$2339)</f>
        <v>tier - 3</v>
      </c>
      <c r="O747" s="1" t="str">
        <f>_xlfn.XLOOKUP(A747,'Hospitalisation Details'!$A$2:$A$2339,'Hospitalisation Details'!$H$2:$H$2339)</f>
        <v>tier - 2</v>
      </c>
      <c r="P747" s="1" t="str">
        <f>_xlfn.XLOOKUP(A747,'Hospitalisation Details'!$A$2:$A$2339,'Hospitalisation Details'!$I$2:$I$2339)</f>
        <v>R1023</v>
      </c>
      <c r="Q747" s="75">
        <f>_xlfn.XLOOKUP(A747,'Hospitalisation Details'!$A$2:$A$2339,'Hospitalisation Details'!$M$2:$M$2339)</f>
        <v>36</v>
      </c>
      <c r="R747" s="1" t="str">
        <f t="shared" si="23"/>
        <v>Adult</v>
      </c>
    </row>
    <row r="748" spans="1:18" ht="15.6" x14ac:dyDescent="0.3">
      <c r="A748" s="4" t="s">
        <v>747</v>
      </c>
      <c r="B748" s="1" t="str">
        <f>_xlfn.XLOOKUP(A748,'Customer Names'!$A$2:$A$2336,'Customer Names'!$D$2:$D$2336)</f>
        <v xml:space="preserve"> Jessie M</v>
      </c>
      <c r="C748" s="1">
        <f>_xlfn.XLOOKUP(A748,'Midical Examination'!$A$2:$A$2336,'Midical Examination'!$B$2:$B$2336)</f>
        <v>43.32</v>
      </c>
      <c r="D748" s="1">
        <f>_xlfn.XLOOKUP(A748,'Midical Examination'!$A$2:$A$2336,'Midical Examination'!$C$2:$C$2336)</f>
        <v>4.67</v>
      </c>
      <c r="E748" s="7" t="str">
        <f>_xlfn.XLOOKUP(A748,'Midical Examination'!$A$2:$A$2336,'Midical Examination'!$D$2:$D$2336)</f>
        <v>yes</v>
      </c>
      <c r="F748" s="7" t="str">
        <f>_xlfn.XLOOKUP(A748,'Midical Examination'!$A$2:$A$2336,'Midical Examination'!$E$2:$E$2336)</f>
        <v>No</v>
      </c>
      <c r="G748" s="7" t="str">
        <f>_xlfn.XLOOKUP(A748,'Midical Examination'!$A$2:$A$2336,'Midical Examination'!$F$2:$F$2336)</f>
        <v>No</v>
      </c>
      <c r="H748" s="13">
        <f>_xlfn.XLOOKUP(A748,'Midical Examination'!$A$2:$A$2336,'Midical Examination'!$G$2:$G$2336)</f>
        <v>0</v>
      </c>
      <c r="I748" s="7" t="str">
        <f>_xlfn.XLOOKUP(A748,'Midical Examination'!$A$2:$A$2336,'Midical Examination'!$H$2:$H$2336)</f>
        <v>No</v>
      </c>
      <c r="J748" s="1" t="str">
        <f>_xlfn.XLOOKUP(A748,'Midical Examination'!$A$2:$A$2336,'Midical Examination'!$I$2:$I$2336)</f>
        <v>Obesity</v>
      </c>
      <c r="K748" s="1" t="str">
        <f t="shared" si="22"/>
        <v>Normal</v>
      </c>
      <c r="L748" s="12">
        <f>_xlfn.XLOOKUP(A748,'Hospitalisation Details'!$A$2:$A$2339,'Hospitalisation Details'!$L$2:$L$2339)</f>
        <v>31304</v>
      </c>
      <c r="M748" s="14">
        <f>_xlfn.XLOOKUP(A748,'Hospitalisation Details'!$A$2:$A$2339,'Hospitalisation Details'!$F$2:$F$2339)</f>
        <v>13685.51</v>
      </c>
      <c r="N748" s="1" t="str">
        <f>_xlfn.XLOOKUP(A748,'Hospitalisation Details'!$A$2:$A$2339,'Hospitalisation Details'!$G$2:$G$2339)</f>
        <v>tier - 3</v>
      </c>
      <c r="O748" s="1" t="str">
        <f>_xlfn.XLOOKUP(A748,'Hospitalisation Details'!$A$2:$A$2339,'Hospitalisation Details'!$H$2:$H$2339)</f>
        <v>tier - 1</v>
      </c>
      <c r="P748" s="1" t="str">
        <f>_xlfn.XLOOKUP(A748,'Hospitalisation Details'!$A$2:$A$2339,'Hospitalisation Details'!$I$2:$I$2339)</f>
        <v>R1026</v>
      </c>
      <c r="Q748" s="75">
        <f>_xlfn.XLOOKUP(A748,'Hospitalisation Details'!$A$2:$A$2339,'Hospitalisation Details'!$M$2:$M$2339)</f>
        <v>37</v>
      </c>
      <c r="R748" s="1" t="str">
        <f t="shared" si="23"/>
        <v>Adult</v>
      </c>
    </row>
    <row r="749" spans="1:18" ht="15.6" x14ac:dyDescent="0.3">
      <c r="A749" s="4" t="s">
        <v>748</v>
      </c>
      <c r="B749" s="1" t="str">
        <f>_xlfn.XLOOKUP(A749,'Customer Names'!$A$2:$A$2336,'Customer Names'!$D$2:$D$2336)</f>
        <v xml:space="preserve"> Chris</v>
      </c>
      <c r="C749" s="1">
        <f>_xlfn.XLOOKUP(A749,'Midical Examination'!$A$2:$A$2336,'Midical Examination'!$B$2:$B$2336)</f>
        <v>31.23</v>
      </c>
      <c r="D749" s="1">
        <f>_xlfn.XLOOKUP(A749,'Midical Examination'!$A$2:$A$2336,'Midical Examination'!$C$2:$C$2336)</f>
        <v>9.1199999999999992</v>
      </c>
      <c r="E749" s="7" t="str">
        <f>_xlfn.XLOOKUP(A749,'Midical Examination'!$A$2:$A$2336,'Midical Examination'!$D$2:$D$2336)</f>
        <v>yes</v>
      </c>
      <c r="F749" s="7" t="str">
        <f>_xlfn.XLOOKUP(A749,'Midical Examination'!$A$2:$A$2336,'Midical Examination'!$E$2:$E$2336)</f>
        <v>No</v>
      </c>
      <c r="G749" s="7" t="str">
        <f>_xlfn.XLOOKUP(A749,'Midical Examination'!$A$2:$A$2336,'Midical Examination'!$F$2:$F$2336)</f>
        <v>Yes</v>
      </c>
      <c r="H749" s="13">
        <f>_xlfn.XLOOKUP(A749,'Midical Examination'!$A$2:$A$2336,'Midical Examination'!$G$2:$G$2336)</f>
        <v>1</v>
      </c>
      <c r="I749" s="7" t="str">
        <f>_xlfn.XLOOKUP(A749,'Midical Examination'!$A$2:$A$2336,'Midical Examination'!$H$2:$H$2336)</f>
        <v>No</v>
      </c>
      <c r="J749" s="1" t="str">
        <f>_xlfn.XLOOKUP(A749,'Midical Examination'!$A$2:$A$2336,'Midical Examination'!$I$2:$I$2336)</f>
        <v>Obesity</v>
      </c>
      <c r="K749" s="1" t="str">
        <f t="shared" si="22"/>
        <v>Diabetic</v>
      </c>
      <c r="L749" s="12">
        <f>_xlfn.XLOOKUP(A749,'Hospitalisation Details'!$A$2:$A$2339,'Hospitalisation Details'!$L$2:$L$2339)</f>
        <v>23227</v>
      </c>
      <c r="M749" s="14">
        <f>_xlfn.XLOOKUP(A749,'Hospitalisation Details'!$A$2:$A$2339,'Hospitalisation Details'!$F$2:$F$2339)</f>
        <v>13677.68</v>
      </c>
      <c r="N749" s="1" t="str">
        <f>_xlfn.XLOOKUP(A749,'Hospitalisation Details'!$A$2:$A$2339,'Hospitalisation Details'!$G$2:$G$2339)</f>
        <v>tier - 3</v>
      </c>
      <c r="O749" s="1" t="str">
        <f>_xlfn.XLOOKUP(A749,'Hospitalisation Details'!$A$2:$A$2339,'Hospitalisation Details'!$H$2:$H$2339)</f>
        <v>tier - 2</v>
      </c>
      <c r="P749" s="1" t="str">
        <f>_xlfn.XLOOKUP(A749,'Hospitalisation Details'!$A$2:$A$2339,'Hospitalisation Details'!$I$2:$I$2339)</f>
        <v>R1021</v>
      </c>
      <c r="Q749" s="75">
        <f>_xlfn.XLOOKUP(A749,'Hospitalisation Details'!$A$2:$A$2339,'Hospitalisation Details'!$M$2:$M$2339)</f>
        <v>59</v>
      </c>
      <c r="R749" s="1" t="str">
        <f t="shared" si="23"/>
        <v>Middle Aged</v>
      </c>
    </row>
    <row r="750" spans="1:18" ht="15.6" x14ac:dyDescent="0.3">
      <c r="A750" s="4" t="s">
        <v>749</v>
      </c>
      <c r="B750" s="1" t="str">
        <f>_xlfn.XLOOKUP(A750,'Customer Names'!$A$2:$A$2336,'Customer Names'!$D$2:$D$2336)</f>
        <v xml:space="preserve"> Daniel</v>
      </c>
      <c r="C750" s="1">
        <f>_xlfn.XLOOKUP(A750,'Midical Examination'!$A$2:$A$2336,'Midical Examination'!$B$2:$B$2336)</f>
        <v>42.81</v>
      </c>
      <c r="D750" s="1">
        <f>_xlfn.XLOOKUP(A750,'Midical Examination'!$A$2:$A$2336,'Midical Examination'!$C$2:$C$2336)</f>
        <v>4.1500000000000004</v>
      </c>
      <c r="E750" s="7" t="str">
        <f>_xlfn.XLOOKUP(A750,'Midical Examination'!$A$2:$A$2336,'Midical Examination'!$D$2:$D$2336)</f>
        <v>No</v>
      </c>
      <c r="F750" s="7" t="str">
        <f>_xlfn.XLOOKUP(A750,'Midical Examination'!$A$2:$A$2336,'Midical Examination'!$E$2:$E$2336)</f>
        <v>No</v>
      </c>
      <c r="G750" s="7" t="str">
        <f>_xlfn.XLOOKUP(A750,'Midical Examination'!$A$2:$A$2336,'Midical Examination'!$F$2:$F$2336)</f>
        <v>No</v>
      </c>
      <c r="H750" s="13">
        <f>_xlfn.XLOOKUP(A750,'Midical Examination'!$A$2:$A$2336,'Midical Examination'!$G$2:$G$2336)</f>
        <v>1</v>
      </c>
      <c r="I750" s="7" t="str">
        <f>_xlfn.XLOOKUP(A750,'Midical Examination'!$A$2:$A$2336,'Midical Examination'!$H$2:$H$2336)</f>
        <v>No</v>
      </c>
      <c r="J750" s="1" t="str">
        <f>_xlfn.XLOOKUP(A750,'Midical Examination'!$A$2:$A$2336,'Midical Examination'!$I$2:$I$2336)</f>
        <v>Obesity</v>
      </c>
      <c r="K750" s="1" t="str">
        <f t="shared" si="22"/>
        <v>Normal</v>
      </c>
      <c r="L750" s="12">
        <f>_xlfn.XLOOKUP(A750,'Hospitalisation Details'!$A$2:$A$2339,'Hospitalisation Details'!$L$2:$L$2339)</f>
        <v>30883</v>
      </c>
      <c r="M750" s="14">
        <f>_xlfn.XLOOKUP(A750,'Hospitalisation Details'!$A$2:$A$2339,'Hospitalisation Details'!$F$2:$F$2339)</f>
        <v>13638.06</v>
      </c>
      <c r="N750" s="1" t="str">
        <f>_xlfn.XLOOKUP(A750,'Hospitalisation Details'!$A$2:$A$2339,'Hospitalisation Details'!$G$2:$G$2339)</f>
        <v>tier - 3</v>
      </c>
      <c r="O750" s="1" t="str">
        <f>_xlfn.XLOOKUP(A750,'Hospitalisation Details'!$A$2:$A$2339,'Hospitalisation Details'!$H$2:$H$2339)</f>
        <v>tier - 3</v>
      </c>
      <c r="P750" s="1" t="str">
        <f>_xlfn.XLOOKUP(A750,'Hospitalisation Details'!$A$2:$A$2339,'Hospitalisation Details'!$I$2:$I$2339)</f>
        <v>R1023</v>
      </c>
      <c r="Q750" s="75">
        <f>_xlfn.XLOOKUP(A750,'Hospitalisation Details'!$A$2:$A$2339,'Hospitalisation Details'!$M$2:$M$2339)</f>
        <v>38</v>
      </c>
      <c r="R750" s="1" t="str">
        <f t="shared" si="23"/>
        <v>Adult</v>
      </c>
    </row>
    <row r="751" spans="1:18" ht="15.6" x14ac:dyDescent="0.3">
      <c r="A751" s="4" t="s">
        <v>750</v>
      </c>
      <c r="B751" s="1" t="str">
        <f>_xlfn.XLOOKUP(A751,'Customer Names'!$A$2:$A$2336,'Customer Names'!$D$2:$D$2336)</f>
        <v xml:space="preserve"> Megan</v>
      </c>
      <c r="C751" s="1">
        <f>_xlfn.XLOOKUP(A751,'Midical Examination'!$A$2:$A$2336,'Midical Examination'!$B$2:$B$2336)</f>
        <v>35.909999999999997</v>
      </c>
      <c r="D751" s="1">
        <f>_xlfn.XLOOKUP(A751,'Midical Examination'!$A$2:$A$2336,'Midical Examination'!$C$2:$C$2336)</f>
        <v>6.72</v>
      </c>
      <c r="E751" s="7" t="str">
        <f>_xlfn.XLOOKUP(A751,'Midical Examination'!$A$2:$A$2336,'Midical Examination'!$D$2:$D$2336)</f>
        <v>yes</v>
      </c>
      <c r="F751" s="7" t="str">
        <f>_xlfn.XLOOKUP(A751,'Midical Examination'!$A$2:$A$2336,'Midical Examination'!$E$2:$E$2336)</f>
        <v>No</v>
      </c>
      <c r="G751" s="7" t="str">
        <f>_xlfn.XLOOKUP(A751,'Midical Examination'!$A$2:$A$2336,'Midical Examination'!$F$2:$F$2336)</f>
        <v>No</v>
      </c>
      <c r="H751" s="13">
        <f>_xlfn.XLOOKUP(A751,'Midical Examination'!$A$2:$A$2336,'Midical Examination'!$G$2:$G$2336)</f>
        <v>2</v>
      </c>
      <c r="I751" s="7" t="str">
        <f>_xlfn.XLOOKUP(A751,'Midical Examination'!$A$2:$A$2336,'Midical Examination'!$H$2:$H$2336)</f>
        <v>No</v>
      </c>
      <c r="J751" s="1" t="str">
        <f>_xlfn.XLOOKUP(A751,'Midical Examination'!$A$2:$A$2336,'Midical Examination'!$I$2:$I$2336)</f>
        <v>Obesity</v>
      </c>
      <c r="K751" s="1" t="str">
        <f t="shared" si="22"/>
        <v>Diabetic</v>
      </c>
      <c r="L751" s="12">
        <f>_xlfn.XLOOKUP(A751,'Hospitalisation Details'!$A$2:$A$2339,'Hospitalisation Details'!$L$2:$L$2339)</f>
        <v>22639</v>
      </c>
      <c r="M751" s="14">
        <f>_xlfn.XLOOKUP(A751,'Hospitalisation Details'!$A$2:$A$2339,'Hospitalisation Details'!$F$2:$F$2339)</f>
        <v>13635.64</v>
      </c>
      <c r="N751" s="1" t="str">
        <f>_xlfn.XLOOKUP(A751,'Hospitalisation Details'!$A$2:$A$2339,'Hospitalisation Details'!$G$2:$G$2339)</f>
        <v>tier - 3</v>
      </c>
      <c r="O751" s="1" t="str">
        <f>_xlfn.XLOOKUP(A751,'Hospitalisation Details'!$A$2:$A$2339,'Hospitalisation Details'!$H$2:$H$2339)</f>
        <v>tier - 3</v>
      </c>
      <c r="P751" s="1" t="str">
        <f>_xlfn.XLOOKUP(A751,'Hospitalisation Details'!$A$2:$A$2339,'Hospitalisation Details'!$I$2:$I$2339)</f>
        <v>R1024</v>
      </c>
      <c r="Q751" s="75">
        <f>_xlfn.XLOOKUP(A751,'Hospitalisation Details'!$A$2:$A$2339,'Hospitalisation Details'!$M$2:$M$2339)</f>
        <v>61</v>
      </c>
      <c r="R751" s="1" t="str">
        <f t="shared" si="23"/>
        <v>Senior</v>
      </c>
    </row>
    <row r="752" spans="1:18" ht="15.6" x14ac:dyDescent="0.3">
      <c r="A752" s="4" t="s">
        <v>751</v>
      </c>
      <c r="B752" s="1" t="str">
        <f>_xlfn.XLOOKUP(A752,'Customer Names'!$A$2:$A$2336,'Customer Names'!$D$2:$D$2336)</f>
        <v xml:space="preserve"> Kevin</v>
      </c>
      <c r="C752" s="1">
        <f>_xlfn.XLOOKUP(A752,'Midical Examination'!$A$2:$A$2336,'Midical Examination'!$B$2:$B$2336)</f>
        <v>36.65</v>
      </c>
      <c r="D752" s="1">
        <f>_xlfn.XLOOKUP(A752,'Midical Examination'!$A$2:$A$2336,'Midical Examination'!$C$2:$C$2336)</f>
        <v>5.01</v>
      </c>
      <c r="E752" s="7" t="str">
        <f>_xlfn.XLOOKUP(A752,'Midical Examination'!$A$2:$A$2336,'Midical Examination'!$D$2:$D$2336)</f>
        <v>yes</v>
      </c>
      <c r="F752" s="7" t="str">
        <f>_xlfn.XLOOKUP(A752,'Midical Examination'!$A$2:$A$2336,'Midical Examination'!$E$2:$E$2336)</f>
        <v>No</v>
      </c>
      <c r="G752" s="7" t="str">
        <f>_xlfn.XLOOKUP(A752,'Midical Examination'!$A$2:$A$2336,'Midical Examination'!$F$2:$F$2336)</f>
        <v>Yes</v>
      </c>
      <c r="H752" s="13">
        <f>_xlfn.XLOOKUP(A752,'Midical Examination'!$A$2:$A$2336,'Midical Examination'!$G$2:$G$2336)</f>
        <v>1</v>
      </c>
      <c r="I752" s="7" t="str">
        <f>_xlfn.XLOOKUP(A752,'Midical Examination'!$A$2:$A$2336,'Midical Examination'!$H$2:$H$2336)</f>
        <v>No</v>
      </c>
      <c r="J752" s="1" t="str">
        <f>_xlfn.XLOOKUP(A752,'Midical Examination'!$A$2:$A$2336,'Midical Examination'!$I$2:$I$2336)</f>
        <v>Obesity</v>
      </c>
      <c r="K752" s="1" t="str">
        <f t="shared" si="22"/>
        <v>Normal</v>
      </c>
      <c r="L752" s="12">
        <f>_xlfn.XLOOKUP(A752,'Hospitalisation Details'!$A$2:$A$2339,'Hospitalisation Details'!$L$2:$L$2339)</f>
        <v>25410</v>
      </c>
      <c r="M752" s="14">
        <f>_xlfn.XLOOKUP(A752,'Hospitalisation Details'!$A$2:$A$2339,'Hospitalisation Details'!$F$2:$F$2339)</f>
        <v>13622.01</v>
      </c>
      <c r="N752" s="1" t="str">
        <f>_xlfn.XLOOKUP(A752,'Hospitalisation Details'!$A$2:$A$2339,'Hospitalisation Details'!$G$2:$G$2339)</f>
        <v>tier - 3</v>
      </c>
      <c r="O752" s="1" t="str">
        <f>_xlfn.XLOOKUP(A752,'Hospitalisation Details'!$A$2:$A$2339,'Hospitalisation Details'!$H$2:$H$2339)</f>
        <v>tier - 3</v>
      </c>
      <c r="P752" s="1" t="str">
        <f>_xlfn.XLOOKUP(A752,'Hospitalisation Details'!$A$2:$A$2339,'Hospitalisation Details'!$I$2:$I$2339)</f>
        <v>R1012</v>
      </c>
      <c r="Q752" s="75">
        <f>_xlfn.XLOOKUP(A752,'Hospitalisation Details'!$A$2:$A$2339,'Hospitalisation Details'!$M$2:$M$2339)</f>
        <v>53</v>
      </c>
      <c r="R752" s="1" t="str">
        <f t="shared" si="23"/>
        <v>Middle Aged</v>
      </c>
    </row>
    <row r="753" spans="1:18" ht="15.6" x14ac:dyDescent="0.3">
      <c r="A753" s="4" t="s">
        <v>752</v>
      </c>
      <c r="B753" s="1" t="str">
        <f>_xlfn.XLOOKUP(A753,'Customer Names'!$A$2:$A$2336,'Customer Names'!$D$2:$D$2336)</f>
        <v xml:space="preserve"> Caroline S</v>
      </c>
      <c r="C753" s="1">
        <f>_xlfn.XLOOKUP(A753,'Midical Examination'!$A$2:$A$2336,'Midical Examination'!$B$2:$B$2336)</f>
        <v>22.04</v>
      </c>
      <c r="D753" s="1">
        <f>_xlfn.XLOOKUP(A753,'Midical Examination'!$A$2:$A$2336,'Midical Examination'!$C$2:$C$2336)</f>
        <v>10.9</v>
      </c>
      <c r="E753" s="7" t="str">
        <f>_xlfn.XLOOKUP(A753,'Midical Examination'!$A$2:$A$2336,'Midical Examination'!$D$2:$D$2336)</f>
        <v>yes</v>
      </c>
      <c r="F753" s="7" t="str">
        <f>_xlfn.XLOOKUP(A753,'Midical Examination'!$A$2:$A$2336,'Midical Examination'!$E$2:$E$2336)</f>
        <v>No</v>
      </c>
      <c r="G753" s="7" t="str">
        <f>_xlfn.XLOOKUP(A753,'Midical Examination'!$A$2:$A$2336,'Midical Examination'!$F$2:$F$2336)</f>
        <v>No</v>
      </c>
      <c r="H753" s="13">
        <f>_xlfn.XLOOKUP(A753,'Midical Examination'!$A$2:$A$2336,'Midical Examination'!$G$2:$G$2336)</f>
        <v>2</v>
      </c>
      <c r="I753" s="7" t="str">
        <f>_xlfn.XLOOKUP(A753,'Midical Examination'!$A$2:$A$2336,'Midical Examination'!$H$2:$H$2336)</f>
        <v>No</v>
      </c>
      <c r="J753" s="1" t="str">
        <f>_xlfn.XLOOKUP(A753,'Midical Examination'!$A$2:$A$2336,'Midical Examination'!$I$2:$I$2336)</f>
        <v>Normal Weight</v>
      </c>
      <c r="K753" s="1" t="str">
        <f t="shared" si="22"/>
        <v>Diabetic</v>
      </c>
      <c r="L753" s="12">
        <f>_xlfn.XLOOKUP(A753,'Hospitalisation Details'!$A$2:$A$2339,'Hospitalisation Details'!$L$2:$L$2339)</f>
        <v>22603</v>
      </c>
      <c r="M753" s="14">
        <f>_xlfn.XLOOKUP(A753,'Hospitalisation Details'!$A$2:$A$2339,'Hospitalisation Details'!$F$2:$F$2339)</f>
        <v>13616.36</v>
      </c>
      <c r="N753" s="1" t="str">
        <f>_xlfn.XLOOKUP(A753,'Hospitalisation Details'!$A$2:$A$2339,'Hospitalisation Details'!$G$2:$G$2339)</f>
        <v>tier - 3</v>
      </c>
      <c r="O753" s="1" t="str">
        <f>_xlfn.XLOOKUP(A753,'Hospitalisation Details'!$A$2:$A$2339,'Hospitalisation Details'!$H$2:$H$2339)</f>
        <v>tier - 3</v>
      </c>
      <c r="P753" s="1" t="str">
        <f>_xlfn.XLOOKUP(A753,'Hospitalisation Details'!$A$2:$A$2339,'Hospitalisation Details'!$I$2:$I$2339)</f>
        <v>R1024</v>
      </c>
      <c r="Q753" s="75">
        <f>_xlfn.XLOOKUP(A753,'Hospitalisation Details'!$A$2:$A$2339,'Hospitalisation Details'!$M$2:$M$2339)</f>
        <v>61</v>
      </c>
      <c r="R753" s="1" t="str">
        <f t="shared" si="23"/>
        <v>Senior</v>
      </c>
    </row>
    <row r="754" spans="1:18" ht="15.6" x14ac:dyDescent="0.3">
      <c r="A754" s="4" t="s">
        <v>753</v>
      </c>
      <c r="B754" s="1" t="str">
        <f>_xlfn.XLOOKUP(A754,'Customer Names'!$A$2:$A$2336,'Customer Names'!$D$2:$D$2336)</f>
        <v xml:space="preserve"> Nuta</v>
      </c>
      <c r="C754" s="1">
        <f>_xlfn.XLOOKUP(A754,'Midical Examination'!$A$2:$A$2336,'Midical Examination'!$B$2:$B$2336)</f>
        <v>31.824999999999999</v>
      </c>
      <c r="D754" s="1">
        <f>_xlfn.XLOOKUP(A754,'Midical Examination'!$A$2:$A$2336,'Midical Examination'!$C$2:$C$2336)</f>
        <v>5.52</v>
      </c>
      <c r="E754" s="7" t="str">
        <f>_xlfn.XLOOKUP(A754,'Midical Examination'!$A$2:$A$2336,'Midical Examination'!$D$2:$D$2336)</f>
        <v>yes</v>
      </c>
      <c r="F754" s="7" t="str">
        <f>_xlfn.XLOOKUP(A754,'Midical Examination'!$A$2:$A$2336,'Midical Examination'!$E$2:$E$2336)</f>
        <v>No</v>
      </c>
      <c r="G754" s="7" t="str">
        <f>_xlfn.XLOOKUP(A754,'Midical Examination'!$A$2:$A$2336,'Midical Examination'!$F$2:$F$2336)</f>
        <v>No</v>
      </c>
      <c r="H754" s="13">
        <f>_xlfn.XLOOKUP(A754,'Midical Examination'!$A$2:$A$2336,'Midical Examination'!$G$2:$G$2336)</f>
        <v>1</v>
      </c>
      <c r="I754" s="7" t="str">
        <f>_xlfn.XLOOKUP(A754,'Midical Examination'!$A$2:$A$2336,'Midical Examination'!$H$2:$H$2336)</f>
        <v>No</v>
      </c>
      <c r="J754" s="1" t="str">
        <f>_xlfn.XLOOKUP(A754,'Midical Examination'!$A$2:$A$2336,'Midical Examination'!$I$2:$I$2336)</f>
        <v>Obesity</v>
      </c>
      <c r="K754" s="1" t="str">
        <f t="shared" si="22"/>
        <v>Normal</v>
      </c>
      <c r="L754" s="12">
        <f>_xlfn.XLOOKUP(A754,'Hospitalisation Details'!$A$2:$A$2339,'Hospitalisation Details'!$L$2:$L$2339)</f>
        <v>23630</v>
      </c>
      <c r="M754" s="14">
        <f>_xlfn.XLOOKUP(A754,'Hospitalisation Details'!$A$2:$A$2339,'Hospitalisation Details'!$F$2:$F$2339)</f>
        <v>13607.37</v>
      </c>
      <c r="N754" s="1" t="str">
        <f>_xlfn.XLOOKUP(A754,'Hospitalisation Details'!$A$2:$A$2339,'Hospitalisation Details'!$G$2:$G$2339)</f>
        <v>tier - 3</v>
      </c>
      <c r="O754" s="1" t="str">
        <f>_xlfn.XLOOKUP(A754,'Hospitalisation Details'!$A$2:$A$2339,'Hospitalisation Details'!$H$2:$H$2339)</f>
        <v>tier - 1</v>
      </c>
      <c r="P754" s="1" t="str">
        <f>_xlfn.XLOOKUP(A754,'Hospitalisation Details'!$A$2:$A$2339,'Hospitalisation Details'!$I$2:$I$2339)</f>
        <v>R1024</v>
      </c>
      <c r="Q754" s="75">
        <f>_xlfn.XLOOKUP(A754,'Hospitalisation Details'!$A$2:$A$2339,'Hospitalisation Details'!$M$2:$M$2339)</f>
        <v>58</v>
      </c>
      <c r="R754" s="1" t="str">
        <f t="shared" si="23"/>
        <v>Middle Aged</v>
      </c>
    </row>
    <row r="755" spans="1:18" ht="15.6" x14ac:dyDescent="0.3">
      <c r="A755" s="4" t="s">
        <v>754</v>
      </c>
      <c r="B755" s="1" t="str">
        <f>_xlfn.XLOOKUP(A755,'Customer Names'!$A$2:$A$2336,'Customer Names'!$D$2:$D$2336)</f>
        <v xml:space="preserve"> Margie</v>
      </c>
      <c r="C755" s="1">
        <f>_xlfn.XLOOKUP(A755,'Midical Examination'!$A$2:$A$2336,'Midical Examination'!$B$2:$B$2336)</f>
        <v>53.58</v>
      </c>
      <c r="D755" s="1">
        <f>_xlfn.XLOOKUP(A755,'Midical Examination'!$A$2:$A$2336,'Midical Examination'!$C$2:$C$2336)</f>
        <v>4.55</v>
      </c>
      <c r="E755" s="7" t="str">
        <f>_xlfn.XLOOKUP(A755,'Midical Examination'!$A$2:$A$2336,'Midical Examination'!$D$2:$D$2336)</f>
        <v>No</v>
      </c>
      <c r="F755" s="7" t="str">
        <f>_xlfn.XLOOKUP(A755,'Midical Examination'!$A$2:$A$2336,'Midical Examination'!$E$2:$E$2336)</f>
        <v>No</v>
      </c>
      <c r="G755" s="7" t="str">
        <f>_xlfn.XLOOKUP(A755,'Midical Examination'!$A$2:$A$2336,'Midical Examination'!$F$2:$F$2336)</f>
        <v>No</v>
      </c>
      <c r="H755" s="13">
        <f>_xlfn.XLOOKUP(A755,'Midical Examination'!$A$2:$A$2336,'Midical Examination'!$G$2:$G$2336)</f>
        <v>1</v>
      </c>
      <c r="I755" s="7" t="str">
        <f>_xlfn.XLOOKUP(A755,'Midical Examination'!$A$2:$A$2336,'Midical Examination'!$H$2:$H$2336)</f>
        <v>No</v>
      </c>
      <c r="J755" s="1" t="str">
        <f>_xlfn.XLOOKUP(A755,'Midical Examination'!$A$2:$A$2336,'Midical Examination'!$I$2:$I$2336)</f>
        <v>Obesity</v>
      </c>
      <c r="K755" s="1" t="str">
        <f t="shared" si="22"/>
        <v>Normal</v>
      </c>
      <c r="L755" s="12">
        <f>_xlfn.XLOOKUP(A755,'Hospitalisation Details'!$A$2:$A$2339,'Hospitalisation Details'!$L$2:$L$2339)</f>
        <v>33830</v>
      </c>
      <c r="M755" s="14">
        <f>_xlfn.XLOOKUP(A755,'Hospitalisation Details'!$A$2:$A$2339,'Hospitalisation Details'!$F$2:$F$2339)</f>
        <v>13588.17</v>
      </c>
      <c r="N755" s="1" t="str">
        <f>_xlfn.XLOOKUP(A755,'Hospitalisation Details'!$A$2:$A$2339,'Hospitalisation Details'!$G$2:$G$2339)</f>
        <v>tier - 3</v>
      </c>
      <c r="O755" s="1" t="str">
        <f>_xlfn.XLOOKUP(A755,'Hospitalisation Details'!$A$2:$A$2339,'Hospitalisation Details'!$H$2:$H$2339)</f>
        <v>tier - 1</v>
      </c>
      <c r="P755" s="1" t="str">
        <f>_xlfn.XLOOKUP(A755,'Hospitalisation Details'!$A$2:$A$2339,'Hospitalisation Details'!$I$2:$I$2339)</f>
        <v>R1012</v>
      </c>
      <c r="Q755" s="75">
        <f>_xlfn.XLOOKUP(A755,'Hospitalisation Details'!$A$2:$A$2339,'Hospitalisation Details'!$M$2:$M$2339)</f>
        <v>30</v>
      </c>
      <c r="R755" s="1" t="str">
        <f t="shared" si="23"/>
        <v>Adult</v>
      </c>
    </row>
    <row r="756" spans="1:18" ht="15.6" x14ac:dyDescent="0.3">
      <c r="A756" s="4" t="s">
        <v>755</v>
      </c>
      <c r="B756" s="1" t="str">
        <f>_xlfn.XLOOKUP(A756,'Customer Names'!$A$2:$A$2336,'Customer Names'!$D$2:$D$2336)</f>
        <v xml:space="preserve"> Heidi</v>
      </c>
      <c r="C756" s="1">
        <f>_xlfn.XLOOKUP(A756,'Midical Examination'!$A$2:$A$2336,'Midical Examination'!$B$2:$B$2336)</f>
        <v>34.299999999999997</v>
      </c>
      <c r="D756" s="1">
        <f>_xlfn.XLOOKUP(A756,'Midical Examination'!$A$2:$A$2336,'Midical Examination'!$C$2:$C$2336)</f>
        <v>11.76</v>
      </c>
      <c r="E756" s="7" t="str">
        <f>_xlfn.XLOOKUP(A756,'Midical Examination'!$A$2:$A$2336,'Midical Examination'!$D$2:$D$2336)</f>
        <v>No</v>
      </c>
      <c r="F756" s="7" t="str">
        <f>_xlfn.XLOOKUP(A756,'Midical Examination'!$A$2:$A$2336,'Midical Examination'!$E$2:$E$2336)</f>
        <v>No</v>
      </c>
      <c r="G756" s="7" t="str">
        <f>_xlfn.XLOOKUP(A756,'Midical Examination'!$A$2:$A$2336,'Midical Examination'!$F$2:$F$2336)</f>
        <v>No</v>
      </c>
      <c r="H756" s="13">
        <f>_xlfn.XLOOKUP(A756,'Midical Examination'!$A$2:$A$2336,'Midical Examination'!$G$2:$G$2336)</f>
        <v>0</v>
      </c>
      <c r="I756" s="7" t="str">
        <f>_xlfn.XLOOKUP(A756,'Midical Examination'!$A$2:$A$2336,'Midical Examination'!$H$2:$H$2336)</f>
        <v>No</v>
      </c>
      <c r="J756" s="1" t="str">
        <f>_xlfn.XLOOKUP(A756,'Midical Examination'!$A$2:$A$2336,'Midical Examination'!$I$2:$I$2336)</f>
        <v>Obesity</v>
      </c>
      <c r="K756" s="1" t="str">
        <f t="shared" si="22"/>
        <v>Diabetic</v>
      </c>
      <c r="L756" s="12">
        <f>_xlfn.XLOOKUP(A756,'Hospitalisation Details'!$A$2:$A$2339,'Hospitalisation Details'!$L$2:$L$2339)</f>
        <v>25034</v>
      </c>
      <c r="M756" s="14">
        <f>_xlfn.XLOOKUP(A756,'Hospitalisation Details'!$A$2:$A$2339,'Hospitalisation Details'!$F$2:$F$2339)</f>
        <v>13566.04</v>
      </c>
      <c r="N756" s="1" t="str">
        <f>_xlfn.XLOOKUP(A756,'Hospitalisation Details'!$A$2:$A$2339,'Hospitalisation Details'!$G$2:$G$2339)</f>
        <v>tier - 3</v>
      </c>
      <c r="O756" s="1" t="str">
        <f>_xlfn.XLOOKUP(A756,'Hospitalisation Details'!$A$2:$A$2339,'Hospitalisation Details'!$H$2:$H$2339)</f>
        <v>tier - 3</v>
      </c>
      <c r="P756" s="1" t="str">
        <f>_xlfn.XLOOKUP(A756,'Hospitalisation Details'!$A$2:$A$2339,'Hospitalisation Details'!$I$2:$I$2339)</f>
        <v>R1026</v>
      </c>
      <c r="Q756" s="75">
        <f>_xlfn.XLOOKUP(A756,'Hospitalisation Details'!$A$2:$A$2339,'Hospitalisation Details'!$M$2:$M$2339)</f>
        <v>54</v>
      </c>
      <c r="R756" s="1" t="str">
        <f t="shared" si="23"/>
        <v>Middle Aged</v>
      </c>
    </row>
    <row r="757" spans="1:18" ht="15.6" x14ac:dyDescent="0.3">
      <c r="A757" s="4" t="s">
        <v>756</v>
      </c>
      <c r="B757" s="1" t="str">
        <f>_xlfn.XLOOKUP(A757,'Customer Names'!$A$2:$A$2336,'Customer Names'!$D$2:$D$2336)</f>
        <v xml:space="preserve"> Diego J</v>
      </c>
      <c r="C757" s="1">
        <f>_xlfn.XLOOKUP(A757,'Midical Examination'!$A$2:$A$2336,'Midical Examination'!$B$2:$B$2336)</f>
        <v>32.11</v>
      </c>
      <c r="D757" s="1">
        <f>_xlfn.XLOOKUP(A757,'Midical Examination'!$A$2:$A$2336,'Midical Examination'!$C$2:$C$2336)</f>
        <v>7.06</v>
      </c>
      <c r="E757" s="7" t="str">
        <f>_xlfn.XLOOKUP(A757,'Midical Examination'!$A$2:$A$2336,'Midical Examination'!$D$2:$D$2336)</f>
        <v>No</v>
      </c>
      <c r="F757" s="7" t="str">
        <f>_xlfn.XLOOKUP(A757,'Midical Examination'!$A$2:$A$2336,'Midical Examination'!$E$2:$E$2336)</f>
        <v>No</v>
      </c>
      <c r="G757" s="7" t="str">
        <f>_xlfn.XLOOKUP(A757,'Midical Examination'!$A$2:$A$2336,'Midical Examination'!$F$2:$F$2336)</f>
        <v>No</v>
      </c>
      <c r="H757" s="13">
        <f>_xlfn.XLOOKUP(A757,'Midical Examination'!$A$2:$A$2336,'Midical Examination'!$G$2:$G$2336)</f>
        <v>0</v>
      </c>
      <c r="I757" s="7" t="str">
        <f>_xlfn.XLOOKUP(A757,'Midical Examination'!$A$2:$A$2336,'Midical Examination'!$H$2:$H$2336)</f>
        <v>No</v>
      </c>
      <c r="J757" s="1" t="str">
        <f>_xlfn.XLOOKUP(A757,'Midical Examination'!$A$2:$A$2336,'Midical Examination'!$I$2:$I$2336)</f>
        <v>Obesity</v>
      </c>
      <c r="K757" s="1" t="str">
        <f t="shared" si="22"/>
        <v>Diabetic</v>
      </c>
      <c r="L757" s="12">
        <f>_xlfn.XLOOKUP(A757,'Hospitalisation Details'!$A$2:$A$2339,'Hospitalisation Details'!$L$2:$L$2339)</f>
        <v>22108</v>
      </c>
      <c r="M757" s="14">
        <f>_xlfn.XLOOKUP(A757,'Hospitalisation Details'!$A$2:$A$2339,'Hospitalisation Details'!$F$2:$F$2339)</f>
        <v>13555</v>
      </c>
      <c r="N757" s="1" t="str">
        <f>_xlfn.XLOOKUP(A757,'Hospitalisation Details'!$A$2:$A$2339,'Hospitalisation Details'!$G$2:$G$2339)</f>
        <v>tier - 3</v>
      </c>
      <c r="O757" s="1" t="str">
        <f>_xlfn.XLOOKUP(A757,'Hospitalisation Details'!$A$2:$A$2339,'Hospitalisation Details'!$H$2:$H$2339)</f>
        <v>tier - 3</v>
      </c>
      <c r="P757" s="1" t="str">
        <f>_xlfn.XLOOKUP(A757,'Hospitalisation Details'!$A$2:$A$2339,'Hospitalisation Details'!$I$2:$I$2339)</f>
        <v>R1017</v>
      </c>
      <c r="Q757" s="75">
        <f>_xlfn.XLOOKUP(A757,'Hospitalisation Details'!$A$2:$A$2339,'Hospitalisation Details'!$M$2:$M$2339)</f>
        <v>62</v>
      </c>
      <c r="R757" s="1" t="str">
        <f t="shared" si="23"/>
        <v>Senior</v>
      </c>
    </row>
    <row r="758" spans="1:18" ht="15.6" x14ac:dyDescent="0.3">
      <c r="A758" s="4" t="s">
        <v>757</v>
      </c>
      <c r="B758" s="1" t="str">
        <f>_xlfn.XLOOKUP(A758,'Customer Names'!$A$2:$A$2336,'Customer Names'!$D$2:$D$2336)</f>
        <v xml:space="preserve"> Enrique M Sr</v>
      </c>
      <c r="C758" s="1">
        <f>_xlfn.XLOOKUP(A758,'Midical Examination'!$A$2:$A$2336,'Midical Examination'!$B$2:$B$2336)</f>
        <v>31.78</v>
      </c>
      <c r="D758" s="1">
        <f>_xlfn.XLOOKUP(A758,'Midical Examination'!$A$2:$A$2336,'Midical Examination'!$C$2:$C$2336)</f>
        <v>11.35</v>
      </c>
      <c r="E758" s="7" t="str">
        <f>_xlfn.XLOOKUP(A758,'Midical Examination'!$A$2:$A$2336,'Midical Examination'!$D$2:$D$2336)</f>
        <v>yes</v>
      </c>
      <c r="F758" s="7" t="str">
        <f>_xlfn.XLOOKUP(A758,'Midical Examination'!$A$2:$A$2336,'Midical Examination'!$E$2:$E$2336)</f>
        <v>No</v>
      </c>
      <c r="G758" s="7" t="str">
        <f>_xlfn.XLOOKUP(A758,'Midical Examination'!$A$2:$A$2336,'Midical Examination'!$F$2:$F$2336)</f>
        <v>Yes</v>
      </c>
      <c r="H758" s="13">
        <f>_xlfn.XLOOKUP(A758,'Midical Examination'!$A$2:$A$2336,'Midical Examination'!$G$2:$G$2336)</f>
        <v>1</v>
      </c>
      <c r="I758" s="7" t="str">
        <f>_xlfn.XLOOKUP(A758,'Midical Examination'!$A$2:$A$2336,'Midical Examination'!$H$2:$H$2336)</f>
        <v>No</v>
      </c>
      <c r="J758" s="1" t="str">
        <f>_xlfn.XLOOKUP(A758,'Midical Examination'!$A$2:$A$2336,'Midical Examination'!$I$2:$I$2336)</f>
        <v>Obesity</v>
      </c>
      <c r="K758" s="1" t="str">
        <f t="shared" si="22"/>
        <v>Diabetic</v>
      </c>
      <c r="L758" s="12">
        <f>_xlfn.XLOOKUP(A758,'Hospitalisation Details'!$A$2:$A$2339,'Hospitalisation Details'!$L$2:$L$2339)</f>
        <v>23298</v>
      </c>
      <c r="M758" s="14">
        <f>_xlfn.XLOOKUP(A758,'Hospitalisation Details'!$A$2:$A$2339,'Hospitalisation Details'!$F$2:$F$2339)</f>
        <v>13511.28</v>
      </c>
      <c r="N758" s="1" t="str">
        <f>_xlfn.XLOOKUP(A758,'Hospitalisation Details'!$A$2:$A$2339,'Hospitalisation Details'!$G$2:$G$2339)</f>
        <v>tier - 3</v>
      </c>
      <c r="O758" s="1" t="str">
        <f>_xlfn.XLOOKUP(A758,'Hospitalisation Details'!$A$2:$A$2339,'Hospitalisation Details'!$H$2:$H$2339)</f>
        <v>tier - 1</v>
      </c>
      <c r="P758" s="1" t="str">
        <f>_xlfn.XLOOKUP(A758,'Hospitalisation Details'!$A$2:$A$2339,'Hospitalisation Details'!$I$2:$I$2339)</f>
        <v>R1012</v>
      </c>
      <c r="Q758" s="75">
        <f>_xlfn.XLOOKUP(A758,'Hospitalisation Details'!$A$2:$A$2339,'Hospitalisation Details'!$M$2:$M$2339)</f>
        <v>59</v>
      </c>
      <c r="R758" s="1" t="str">
        <f t="shared" si="23"/>
        <v>Middle Aged</v>
      </c>
    </row>
    <row r="759" spans="1:18" ht="15.6" x14ac:dyDescent="0.3">
      <c r="A759" s="4" t="s">
        <v>758</v>
      </c>
      <c r="B759" s="1" t="str">
        <f>_xlfn.XLOOKUP(A759,'Customer Names'!$A$2:$A$2336,'Customer Names'!$D$2:$D$2336)</f>
        <v xml:space="preserve"> Greg</v>
      </c>
      <c r="C759" s="1">
        <f>_xlfn.XLOOKUP(A759,'Midical Examination'!$A$2:$A$2336,'Midical Examination'!$B$2:$B$2336)</f>
        <v>46.89</v>
      </c>
      <c r="D759" s="1">
        <f>_xlfn.XLOOKUP(A759,'Midical Examination'!$A$2:$A$2336,'Midical Examination'!$C$2:$C$2336)</f>
        <v>5.52</v>
      </c>
      <c r="E759" s="7" t="str">
        <f>_xlfn.XLOOKUP(A759,'Midical Examination'!$A$2:$A$2336,'Midical Examination'!$D$2:$D$2336)</f>
        <v>No</v>
      </c>
      <c r="F759" s="7" t="str">
        <f>_xlfn.XLOOKUP(A759,'Midical Examination'!$A$2:$A$2336,'Midical Examination'!$E$2:$E$2336)</f>
        <v>No</v>
      </c>
      <c r="G759" s="7" t="str">
        <f>_xlfn.XLOOKUP(A759,'Midical Examination'!$A$2:$A$2336,'Midical Examination'!$F$2:$F$2336)</f>
        <v>No</v>
      </c>
      <c r="H759" s="13">
        <f>_xlfn.XLOOKUP(A759,'Midical Examination'!$A$2:$A$2336,'Midical Examination'!$G$2:$G$2336)</f>
        <v>0</v>
      </c>
      <c r="I759" s="7" t="str">
        <f>_xlfn.XLOOKUP(A759,'Midical Examination'!$A$2:$A$2336,'Midical Examination'!$H$2:$H$2336)</f>
        <v>No</v>
      </c>
      <c r="J759" s="1" t="str">
        <f>_xlfn.XLOOKUP(A759,'Midical Examination'!$A$2:$A$2336,'Midical Examination'!$I$2:$I$2336)</f>
        <v>Obesity</v>
      </c>
      <c r="K759" s="1" t="str">
        <f t="shared" si="22"/>
        <v>Normal</v>
      </c>
      <c r="L759" s="12">
        <f>_xlfn.XLOOKUP(A759,'Hospitalisation Details'!$A$2:$A$2339,'Hospitalisation Details'!$L$2:$L$2339)</f>
        <v>33115</v>
      </c>
      <c r="M759" s="14">
        <f>_xlfn.XLOOKUP(A759,'Hospitalisation Details'!$A$2:$A$2339,'Hospitalisation Details'!$F$2:$F$2339)</f>
        <v>13480.83</v>
      </c>
      <c r="N759" s="1" t="str">
        <f>_xlfn.XLOOKUP(A759,'Hospitalisation Details'!$A$2:$A$2339,'Hospitalisation Details'!$G$2:$G$2339)</f>
        <v>tier - 3</v>
      </c>
      <c r="O759" s="1" t="str">
        <f>_xlfn.XLOOKUP(A759,'Hospitalisation Details'!$A$2:$A$2339,'Hospitalisation Details'!$H$2:$H$2339)</f>
        <v>tier - 2</v>
      </c>
      <c r="P759" s="1" t="str">
        <f>_xlfn.XLOOKUP(A759,'Hospitalisation Details'!$A$2:$A$2339,'Hospitalisation Details'!$I$2:$I$2339)</f>
        <v>R1023</v>
      </c>
      <c r="Q759" s="75">
        <f>_xlfn.XLOOKUP(A759,'Hospitalisation Details'!$A$2:$A$2339,'Hospitalisation Details'!$M$2:$M$2339)</f>
        <v>32</v>
      </c>
      <c r="R759" s="1" t="str">
        <f t="shared" si="23"/>
        <v>Adult</v>
      </c>
    </row>
    <row r="760" spans="1:18" ht="15.6" x14ac:dyDescent="0.3">
      <c r="A760" s="4" t="s">
        <v>759</v>
      </c>
      <c r="B760" s="1" t="str">
        <f>_xlfn.XLOOKUP(A760,'Customer Names'!$A$2:$A$2336,'Customer Names'!$D$2:$D$2336)</f>
        <v xml:space="preserve"> Filip</v>
      </c>
      <c r="C760" s="1">
        <f>_xlfn.XLOOKUP(A760,'Midical Examination'!$A$2:$A$2336,'Midical Examination'!$B$2:$B$2336)</f>
        <v>39.35</v>
      </c>
      <c r="D760" s="1">
        <f>_xlfn.XLOOKUP(A760,'Midical Examination'!$A$2:$A$2336,'Midical Examination'!$C$2:$C$2336)</f>
        <v>7.86</v>
      </c>
      <c r="E760" s="7" t="str">
        <f>_xlfn.XLOOKUP(A760,'Midical Examination'!$A$2:$A$2336,'Midical Examination'!$D$2:$D$2336)</f>
        <v>yes</v>
      </c>
      <c r="F760" s="7" t="str">
        <f>_xlfn.XLOOKUP(A760,'Midical Examination'!$A$2:$A$2336,'Midical Examination'!$E$2:$E$2336)</f>
        <v>No</v>
      </c>
      <c r="G760" s="7" t="str">
        <f>_xlfn.XLOOKUP(A760,'Midical Examination'!$A$2:$A$2336,'Midical Examination'!$F$2:$F$2336)</f>
        <v>No</v>
      </c>
      <c r="H760" s="13">
        <f>_xlfn.XLOOKUP(A760,'Midical Examination'!$A$2:$A$2336,'Midical Examination'!$G$2:$G$2336)</f>
        <v>1</v>
      </c>
      <c r="I760" s="7" t="str">
        <f>_xlfn.XLOOKUP(A760,'Midical Examination'!$A$2:$A$2336,'Midical Examination'!$H$2:$H$2336)</f>
        <v>No</v>
      </c>
      <c r="J760" s="1" t="str">
        <f>_xlfn.XLOOKUP(A760,'Midical Examination'!$A$2:$A$2336,'Midical Examination'!$I$2:$I$2336)</f>
        <v>Obesity</v>
      </c>
      <c r="K760" s="1" t="str">
        <f t="shared" si="22"/>
        <v>Diabetic</v>
      </c>
      <c r="L760" s="12">
        <f>_xlfn.XLOOKUP(A760,'Hospitalisation Details'!$A$2:$A$2339,'Hospitalisation Details'!$L$2:$L$2339)</f>
        <v>27613</v>
      </c>
      <c r="M760" s="14">
        <f>_xlfn.XLOOKUP(A760,'Hospitalisation Details'!$A$2:$A$2339,'Hospitalisation Details'!$F$2:$F$2339)</f>
        <v>13472.19</v>
      </c>
      <c r="N760" s="1" t="str">
        <f>_xlfn.XLOOKUP(A760,'Hospitalisation Details'!$A$2:$A$2339,'Hospitalisation Details'!$G$2:$G$2339)</f>
        <v>tier - 3</v>
      </c>
      <c r="O760" s="1" t="str">
        <f>_xlfn.XLOOKUP(A760,'Hospitalisation Details'!$A$2:$A$2339,'Hospitalisation Details'!$H$2:$H$2339)</f>
        <v>tier - 2</v>
      </c>
      <c r="P760" s="1" t="str">
        <f>_xlfn.XLOOKUP(A760,'Hospitalisation Details'!$A$2:$A$2339,'Hospitalisation Details'!$I$2:$I$2339)</f>
        <v>R1012</v>
      </c>
      <c r="Q760" s="75">
        <f>_xlfn.XLOOKUP(A760,'Hospitalisation Details'!$A$2:$A$2339,'Hospitalisation Details'!$M$2:$M$2339)</f>
        <v>47</v>
      </c>
      <c r="R760" s="1" t="str">
        <f t="shared" si="23"/>
        <v>Middle Aged</v>
      </c>
    </row>
    <row r="761" spans="1:18" ht="15.6" x14ac:dyDescent="0.3">
      <c r="A761" s="4" t="s">
        <v>760</v>
      </c>
      <c r="B761" s="1" t="str">
        <f>_xlfn.XLOOKUP(A761,'Customer Names'!$A$2:$A$2336,'Customer Names'!$D$2:$D$2336)</f>
        <v xml:space="preserve"> Rosemary E</v>
      </c>
      <c r="C761" s="1">
        <f>_xlfn.XLOOKUP(A761,'Midical Examination'!$A$2:$A$2336,'Midical Examination'!$B$2:$B$2336)</f>
        <v>39.200000000000003</v>
      </c>
      <c r="D761" s="1">
        <f>_xlfn.XLOOKUP(A761,'Midical Examination'!$A$2:$A$2336,'Midical Examination'!$C$2:$C$2336)</f>
        <v>11.38</v>
      </c>
      <c r="E761" s="7" t="str">
        <f>_xlfn.XLOOKUP(A761,'Midical Examination'!$A$2:$A$2336,'Midical Examination'!$D$2:$D$2336)</f>
        <v>No</v>
      </c>
      <c r="F761" s="7" t="str">
        <f>_xlfn.XLOOKUP(A761,'Midical Examination'!$A$2:$A$2336,'Midical Examination'!$E$2:$E$2336)</f>
        <v>No</v>
      </c>
      <c r="G761" s="7" t="str">
        <f>_xlfn.XLOOKUP(A761,'Midical Examination'!$A$2:$A$2336,'Midical Examination'!$F$2:$F$2336)</f>
        <v>No</v>
      </c>
      <c r="H761" s="13">
        <f>_xlfn.XLOOKUP(A761,'Midical Examination'!$A$2:$A$2336,'Midical Examination'!$G$2:$G$2336)</f>
        <v>0</v>
      </c>
      <c r="I761" s="7" t="str">
        <f>_xlfn.XLOOKUP(A761,'Midical Examination'!$A$2:$A$2336,'Midical Examination'!$H$2:$H$2336)</f>
        <v>No</v>
      </c>
      <c r="J761" s="1" t="str">
        <f>_xlfn.XLOOKUP(A761,'Midical Examination'!$A$2:$A$2336,'Midical Examination'!$I$2:$I$2336)</f>
        <v>Obesity</v>
      </c>
      <c r="K761" s="1" t="str">
        <f t="shared" si="22"/>
        <v>Diabetic</v>
      </c>
      <c r="L761" s="12">
        <f>_xlfn.XLOOKUP(A761,'Hospitalisation Details'!$A$2:$A$2339,'Hospitalisation Details'!$L$2:$L$2339)</f>
        <v>22121</v>
      </c>
      <c r="M761" s="14">
        <f>_xlfn.XLOOKUP(A761,'Hospitalisation Details'!$A$2:$A$2339,'Hospitalisation Details'!$F$2:$F$2339)</f>
        <v>13470.86</v>
      </c>
      <c r="N761" s="1" t="str">
        <f>_xlfn.XLOOKUP(A761,'Hospitalisation Details'!$A$2:$A$2339,'Hospitalisation Details'!$G$2:$G$2339)</f>
        <v>tier - 3</v>
      </c>
      <c r="O761" s="1" t="str">
        <f>_xlfn.XLOOKUP(A761,'Hospitalisation Details'!$A$2:$A$2339,'Hospitalisation Details'!$H$2:$H$2339)</f>
        <v>tier - 3</v>
      </c>
      <c r="P761" s="1" t="str">
        <f>_xlfn.XLOOKUP(A761,'Hospitalisation Details'!$A$2:$A$2339,'Hospitalisation Details'!$I$2:$I$2339)</f>
        <v>R1011</v>
      </c>
      <c r="Q761" s="75">
        <f>_xlfn.XLOOKUP(A761,'Hospitalisation Details'!$A$2:$A$2339,'Hospitalisation Details'!$M$2:$M$2339)</f>
        <v>62</v>
      </c>
      <c r="R761" s="1" t="str">
        <f t="shared" si="23"/>
        <v>Senior</v>
      </c>
    </row>
    <row r="762" spans="1:18" ht="15.6" x14ac:dyDescent="0.3">
      <c r="A762" s="4" t="s">
        <v>761</v>
      </c>
      <c r="B762" s="1" t="str">
        <f>_xlfn.XLOOKUP(A762,'Customer Names'!$A$2:$A$2336,'Customer Names'!$D$2:$D$2336)</f>
        <v xml:space="preserve"> Lisa</v>
      </c>
      <c r="C762" s="1">
        <f>_xlfn.XLOOKUP(A762,'Midical Examination'!$A$2:$A$2336,'Midical Examination'!$B$2:$B$2336)</f>
        <v>39.159999999999997</v>
      </c>
      <c r="D762" s="1">
        <f>_xlfn.XLOOKUP(A762,'Midical Examination'!$A$2:$A$2336,'Midical Examination'!$C$2:$C$2336)</f>
        <v>10.48</v>
      </c>
      <c r="E762" s="7" t="str">
        <f>_xlfn.XLOOKUP(A762,'Midical Examination'!$A$2:$A$2336,'Midical Examination'!$D$2:$D$2336)</f>
        <v>No</v>
      </c>
      <c r="F762" s="7" t="str">
        <f>_xlfn.XLOOKUP(A762,'Midical Examination'!$A$2:$A$2336,'Midical Examination'!$E$2:$E$2336)</f>
        <v>No</v>
      </c>
      <c r="G762" s="7" t="str">
        <f>_xlfn.XLOOKUP(A762,'Midical Examination'!$A$2:$A$2336,'Midical Examination'!$F$2:$F$2336)</f>
        <v>No</v>
      </c>
      <c r="H762" s="13">
        <f>_xlfn.XLOOKUP(A762,'Midical Examination'!$A$2:$A$2336,'Midical Examination'!$G$2:$G$2336)</f>
        <v>0</v>
      </c>
      <c r="I762" s="7" t="str">
        <f>_xlfn.XLOOKUP(A762,'Midical Examination'!$A$2:$A$2336,'Midical Examination'!$H$2:$H$2336)</f>
        <v>No</v>
      </c>
      <c r="J762" s="1" t="str">
        <f>_xlfn.XLOOKUP(A762,'Midical Examination'!$A$2:$A$2336,'Midical Examination'!$I$2:$I$2336)</f>
        <v>Obesity</v>
      </c>
      <c r="K762" s="1" t="str">
        <f t="shared" si="22"/>
        <v>Diabetic</v>
      </c>
      <c r="L762" s="12">
        <f>_xlfn.XLOOKUP(A762,'Hospitalisation Details'!$A$2:$A$2339,'Hospitalisation Details'!$L$2:$L$2339)</f>
        <v>22125</v>
      </c>
      <c r="M762" s="14">
        <f>_xlfn.XLOOKUP(A762,'Hospitalisation Details'!$A$2:$A$2339,'Hospitalisation Details'!$F$2:$F$2339)</f>
        <v>13470.8</v>
      </c>
      <c r="N762" s="1" t="str">
        <f>_xlfn.XLOOKUP(A762,'Hospitalisation Details'!$A$2:$A$2339,'Hospitalisation Details'!$G$2:$G$2339)</f>
        <v>tier - 3</v>
      </c>
      <c r="O762" s="1" t="str">
        <f>_xlfn.XLOOKUP(A762,'Hospitalisation Details'!$A$2:$A$2339,'Hospitalisation Details'!$H$2:$H$2339)</f>
        <v>tier - 2</v>
      </c>
      <c r="P762" s="1" t="str">
        <f>_xlfn.XLOOKUP(A762,'Hospitalisation Details'!$A$2:$A$2339,'Hospitalisation Details'!$I$2:$I$2339)</f>
        <v>R1013</v>
      </c>
      <c r="Q762" s="75">
        <f>_xlfn.XLOOKUP(A762,'Hospitalisation Details'!$A$2:$A$2339,'Hospitalisation Details'!$M$2:$M$2339)</f>
        <v>62</v>
      </c>
      <c r="R762" s="1" t="str">
        <f t="shared" si="23"/>
        <v>Senior</v>
      </c>
    </row>
    <row r="763" spans="1:18" ht="15.6" x14ac:dyDescent="0.3">
      <c r="A763" s="4" t="s">
        <v>762</v>
      </c>
      <c r="B763" s="1" t="str">
        <f>_xlfn.XLOOKUP(A763,'Customer Names'!$A$2:$A$2336,'Customer Names'!$D$2:$D$2336)</f>
        <v xml:space="preserve"> Jason</v>
      </c>
      <c r="C763" s="1">
        <f>_xlfn.XLOOKUP(A763,'Midical Examination'!$A$2:$A$2336,'Midical Examination'!$B$2:$B$2336)</f>
        <v>44.1</v>
      </c>
      <c r="D763" s="1">
        <f>_xlfn.XLOOKUP(A763,'Midical Examination'!$A$2:$A$2336,'Midical Examination'!$C$2:$C$2336)</f>
        <v>5.04</v>
      </c>
      <c r="E763" s="7" t="str">
        <f>_xlfn.XLOOKUP(A763,'Midical Examination'!$A$2:$A$2336,'Midical Examination'!$D$2:$D$2336)</f>
        <v>yes</v>
      </c>
      <c r="F763" s="7" t="str">
        <f>_xlfn.XLOOKUP(A763,'Midical Examination'!$A$2:$A$2336,'Midical Examination'!$E$2:$E$2336)</f>
        <v>No</v>
      </c>
      <c r="G763" s="7" t="str">
        <f>_xlfn.XLOOKUP(A763,'Midical Examination'!$A$2:$A$2336,'Midical Examination'!$F$2:$F$2336)</f>
        <v>No</v>
      </c>
      <c r="H763" s="13">
        <f>_xlfn.XLOOKUP(A763,'Midical Examination'!$A$2:$A$2336,'Midical Examination'!$G$2:$G$2336)</f>
        <v>0</v>
      </c>
      <c r="I763" s="7" t="str">
        <f>_xlfn.XLOOKUP(A763,'Midical Examination'!$A$2:$A$2336,'Midical Examination'!$H$2:$H$2336)</f>
        <v>No</v>
      </c>
      <c r="J763" s="1" t="str">
        <f>_xlfn.XLOOKUP(A763,'Midical Examination'!$A$2:$A$2336,'Midical Examination'!$I$2:$I$2336)</f>
        <v>Obesity</v>
      </c>
      <c r="K763" s="1" t="str">
        <f t="shared" si="22"/>
        <v>Normal</v>
      </c>
      <c r="L763" s="12">
        <f>_xlfn.XLOOKUP(A763,'Hospitalisation Details'!$A$2:$A$2339,'Hospitalisation Details'!$L$2:$L$2339)</f>
        <v>31278</v>
      </c>
      <c r="M763" s="14">
        <f>_xlfn.XLOOKUP(A763,'Hospitalisation Details'!$A$2:$A$2339,'Hospitalisation Details'!$F$2:$F$2339)</f>
        <v>13465.8</v>
      </c>
      <c r="N763" s="1" t="str">
        <f>_xlfn.XLOOKUP(A763,'Hospitalisation Details'!$A$2:$A$2339,'Hospitalisation Details'!$G$2:$G$2339)</f>
        <v>tier - 3</v>
      </c>
      <c r="O763" s="1" t="str">
        <f>_xlfn.XLOOKUP(A763,'Hospitalisation Details'!$A$2:$A$2339,'Hospitalisation Details'!$H$2:$H$2339)</f>
        <v>tier - 1</v>
      </c>
      <c r="P763" s="1" t="str">
        <f>_xlfn.XLOOKUP(A763,'Hospitalisation Details'!$A$2:$A$2339,'Hospitalisation Details'!$I$2:$I$2339)</f>
        <v>R1012</v>
      </c>
      <c r="Q763" s="75">
        <f>_xlfn.XLOOKUP(A763,'Hospitalisation Details'!$A$2:$A$2339,'Hospitalisation Details'!$M$2:$M$2339)</f>
        <v>37</v>
      </c>
      <c r="R763" s="1" t="str">
        <f t="shared" si="23"/>
        <v>Adult</v>
      </c>
    </row>
    <row r="764" spans="1:18" ht="15.6" x14ac:dyDescent="0.3">
      <c r="A764" s="4" t="s">
        <v>763</v>
      </c>
      <c r="B764" s="1" t="str">
        <f>_xlfn.XLOOKUP(A764,'Customer Names'!$A$2:$A$2336,'Customer Names'!$D$2:$D$2336)</f>
        <v xml:space="preserve"> Courtney</v>
      </c>
      <c r="C764" s="1">
        <f>_xlfn.XLOOKUP(A764,'Midical Examination'!$A$2:$A$2336,'Midical Examination'!$B$2:$B$2336)</f>
        <v>33.200000000000003</v>
      </c>
      <c r="D764" s="1">
        <f>_xlfn.XLOOKUP(A764,'Midical Examination'!$A$2:$A$2336,'Midical Examination'!$C$2:$C$2336)</f>
        <v>9.06</v>
      </c>
      <c r="E764" s="7" t="str">
        <f>_xlfn.XLOOKUP(A764,'Midical Examination'!$A$2:$A$2336,'Midical Examination'!$D$2:$D$2336)</f>
        <v>No</v>
      </c>
      <c r="F764" s="7" t="str">
        <f>_xlfn.XLOOKUP(A764,'Midical Examination'!$A$2:$A$2336,'Midical Examination'!$E$2:$E$2336)</f>
        <v>No</v>
      </c>
      <c r="G764" s="7" t="str">
        <f>_xlfn.XLOOKUP(A764,'Midical Examination'!$A$2:$A$2336,'Midical Examination'!$F$2:$F$2336)</f>
        <v>No</v>
      </c>
      <c r="H764" s="13">
        <f>_xlfn.XLOOKUP(A764,'Midical Examination'!$A$2:$A$2336,'Midical Examination'!$G$2:$G$2336)</f>
        <v>0</v>
      </c>
      <c r="I764" s="7" t="str">
        <f>_xlfn.XLOOKUP(A764,'Midical Examination'!$A$2:$A$2336,'Midical Examination'!$H$2:$H$2336)</f>
        <v>No</v>
      </c>
      <c r="J764" s="1" t="str">
        <f>_xlfn.XLOOKUP(A764,'Midical Examination'!$A$2:$A$2336,'Midical Examination'!$I$2:$I$2336)</f>
        <v>Obesity</v>
      </c>
      <c r="K764" s="1" t="str">
        <f t="shared" si="22"/>
        <v>Diabetic</v>
      </c>
      <c r="L764" s="12">
        <f>_xlfn.XLOOKUP(A764,'Hospitalisation Details'!$A$2:$A$2339,'Hospitalisation Details'!$L$2:$L$2339)</f>
        <v>22266</v>
      </c>
      <c r="M764" s="14">
        <f>_xlfn.XLOOKUP(A764,'Hospitalisation Details'!$A$2:$A$2339,'Hospitalisation Details'!$F$2:$F$2339)</f>
        <v>13462.52</v>
      </c>
      <c r="N764" s="1" t="str">
        <f>_xlfn.XLOOKUP(A764,'Hospitalisation Details'!$A$2:$A$2339,'Hospitalisation Details'!$G$2:$G$2339)</f>
        <v>tier - 3</v>
      </c>
      <c r="O764" s="1" t="str">
        <f>_xlfn.XLOOKUP(A764,'Hospitalisation Details'!$A$2:$A$2339,'Hospitalisation Details'!$H$2:$H$2339)</f>
        <v>tier - 2</v>
      </c>
      <c r="P764" s="1" t="str">
        <f>_xlfn.XLOOKUP(A764,'Hospitalisation Details'!$A$2:$A$2339,'Hospitalisation Details'!$I$2:$I$2339)</f>
        <v>R1011</v>
      </c>
      <c r="Q764" s="75">
        <f>_xlfn.XLOOKUP(A764,'Hospitalisation Details'!$A$2:$A$2339,'Hospitalisation Details'!$M$2:$M$2339)</f>
        <v>62</v>
      </c>
      <c r="R764" s="1" t="str">
        <f t="shared" si="23"/>
        <v>Senior</v>
      </c>
    </row>
    <row r="765" spans="1:18" ht="15.6" x14ac:dyDescent="0.3">
      <c r="A765" s="4" t="s">
        <v>764</v>
      </c>
      <c r="B765" s="1" t="str">
        <f>_xlfn.XLOOKUP(A765,'Customer Names'!$A$2:$A$2336,'Customer Names'!$D$2:$D$2336)</f>
        <v xml:space="preserve"> Jennifer R</v>
      </c>
      <c r="C765" s="1">
        <f>_xlfn.XLOOKUP(A765,'Midical Examination'!$A$2:$A$2336,'Midical Examination'!$B$2:$B$2336)</f>
        <v>29.92</v>
      </c>
      <c r="D765" s="1">
        <f>_xlfn.XLOOKUP(A765,'Midical Examination'!$A$2:$A$2336,'Midical Examination'!$C$2:$C$2336)</f>
        <v>11.07</v>
      </c>
      <c r="E765" s="7" t="str">
        <f>_xlfn.XLOOKUP(A765,'Midical Examination'!$A$2:$A$2336,'Midical Examination'!$D$2:$D$2336)</f>
        <v>No</v>
      </c>
      <c r="F765" s="7" t="str">
        <f>_xlfn.XLOOKUP(A765,'Midical Examination'!$A$2:$A$2336,'Midical Examination'!$E$2:$E$2336)</f>
        <v>No</v>
      </c>
      <c r="G765" s="7" t="str">
        <f>_xlfn.XLOOKUP(A765,'Midical Examination'!$A$2:$A$2336,'Midical Examination'!$F$2:$F$2336)</f>
        <v>No</v>
      </c>
      <c r="H765" s="13">
        <f>_xlfn.XLOOKUP(A765,'Midical Examination'!$A$2:$A$2336,'Midical Examination'!$G$2:$G$2336)</f>
        <v>0</v>
      </c>
      <c r="I765" s="7" t="str">
        <f>_xlfn.XLOOKUP(A765,'Midical Examination'!$A$2:$A$2336,'Midical Examination'!$H$2:$H$2336)</f>
        <v>No</v>
      </c>
      <c r="J765" s="1" t="str">
        <f>_xlfn.XLOOKUP(A765,'Midical Examination'!$A$2:$A$2336,'Midical Examination'!$I$2:$I$2336)</f>
        <v>Overweight</v>
      </c>
      <c r="K765" s="1" t="str">
        <f t="shared" si="22"/>
        <v>Diabetic</v>
      </c>
      <c r="L765" s="12">
        <f>_xlfn.XLOOKUP(A765,'Hospitalisation Details'!$A$2:$A$2339,'Hospitalisation Details'!$L$2:$L$2339)</f>
        <v>22108</v>
      </c>
      <c r="M765" s="14">
        <f>_xlfn.XLOOKUP(A765,'Hospitalisation Details'!$A$2:$A$2339,'Hospitalisation Details'!$F$2:$F$2339)</f>
        <v>13457.96</v>
      </c>
      <c r="N765" s="1" t="str">
        <f>_xlfn.XLOOKUP(A765,'Hospitalisation Details'!$A$2:$A$2339,'Hospitalisation Details'!$G$2:$G$2339)</f>
        <v>tier - 3</v>
      </c>
      <c r="O765" s="1" t="str">
        <f>_xlfn.XLOOKUP(A765,'Hospitalisation Details'!$A$2:$A$2339,'Hospitalisation Details'!$H$2:$H$2339)</f>
        <v>tier - 1</v>
      </c>
      <c r="P765" s="1" t="str">
        <f>_xlfn.XLOOKUP(A765,'Hospitalisation Details'!$A$2:$A$2339,'Hospitalisation Details'!$I$2:$I$2339)</f>
        <v>R1013</v>
      </c>
      <c r="Q765" s="75">
        <f>_xlfn.XLOOKUP(A765,'Hospitalisation Details'!$A$2:$A$2339,'Hospitalisation Details'!$M$2:$M$2339)</f>
        <v>62</v>
      </c>
      <c r="R765" s="1" t="str">
        <f t="shared" si="23"/>
        <v>Senior</v>
      </c>
    </row>
    <row r="766" spans="1:18" ht="15.6" x14ac:dyDescent="0.3">
      <c r="A766" s="4" t="s">
        <v>765</v>
      </c>
      <c r="B766" s="1" t="str">
        <f>_xlfn.XLOOKUP(A766,'Customer Names'!$A$2:$A$2336,'Customer Names'!$D$2:$D$2336)</f>
        <v xml:space="preserve"> Lauren E</v>
      </c>
      <c r="C766" s="1">
        <f>_xlfn.XLOOKUP(A766,'Midical Examination'!$A$2:$A$2336,'Midical Examination'!$B$2:$B$2336)</f>
        <v>25</v>
      </c>
      <c r="D766" s="1">
        <f>_xlfn.XLOOKUP(A766,'Midical Examination'!$A$2:$A$2336,'Midical Examination'!$C$2:$C$2336)</f>
        <v>10.45</v>
      </c>
      <c r="E766" s="7" t="str">
        <f>_xlfn.XLOOKUP(A766,'Midical Examination'!$A$2:$A$2336,'Midical Examination'!$D$2:$D$2336)</f>
        <v>No</v>
      </c>
      <c r="F766" s="7" t="str">
        <f>_xlfn.XLOOKUP(A766,'Midical Examination'!$A$2:$A$2336,'Midical Examination'!$E$2:$E$2336)</f>
        <v>No</v>
      </c>
      <c r="G766" s="7" t="str">
        <f>_xlfn.XLOOKUP(A766,'Midical Examination'!$A$2:$A$2336,'Midical Examination'!$F$2:$F$2336)</f>
        <v>No</v>
      </c>
      <c r="H766" s="13">
        <f>_xlfn.XLOOKUP(A766,'Midical Examination'!$A$2:$A$2336,'Midical Examination'!$G$2:$G$2336)</f>
        <v>0</v>
      </c>
      <c r="I766" s="7" t="str">
        <f>_xlfn.XLOOKUP(A766,'Midical Examination'!$A$2:$A$2336,'Midical Examination'!$H$2:$H$2336)</f>
        <v>No</v>
      </c>
      <c r="J766" s="1" t="str">
        <f>_xlfn.XLOOKUP(A766,'Midical Examination'!$A$2:$A$2336,'Midical Examination'!$I$2:$I$2336)</f>
        <v>Overweight</v>
      </c>
      <c r="K766" s="1" t="str">
        <f t="shared" si="22"/>
        <v>Diabetic</v>
      </c>
      <c r="L766" s="12">
        <f>_xlfn.XLOOKUP(A766,'Hospitalisation Details'!$A$2:$A$2339,'Hospitalisation Details'!$L$2:$L$2339)</f>
        <v>22141</v>
      </c>
      <c r="M766" s="14">
        <f>_xlfn.XLOOKUP(A766,'Hospitalisation Details'!$A$2:$A$2339,'Hospitalisation Details'!$F$2:$F$2339)</f>
        <v>13451.12</v>
      </c>
      <c r="N766" s="1" t="str">
        <f>_xlfn.XLOOKUP(A766,'Hospitalisation Details'!$A$2:$A$2339,'Hospitalisation Details'!$G$2:$G$2339)</f>
        <v>tier - 3</v>
      </c>
      <c r="O766" s="1" t="str">
        <f>_xlfn.XLOOKUP(A766,'Hospitalisation Details'!$A$2:$A$2339,'Hospitalisation Details'!$H$2:$H$2339)</f>
        <v>tier - 1</v>
      </c>
      <c r="P766" s="1" t="str">
        <f>_xlfn.XLOOKUP(A766,'Hospitalisation Details'!$A$2:$A$2339,'Hospitalisation Details'!$I$2:$I$2339)</f>
        <v>R1011</v>
      </c>
      <c r="Q766" s="75">
        <f>_xlfn.XLOOKUP(A766,'Hospitalisation Details'!$A$2:$A$2339,'Hospitalisation Details'!$M$2:$M$2339)</f>
        <v>62</v>
      </c>
      <c r="R766" s="1" t="str">
        <f t="shared" si="23"/>
        <v>Senior</v>
      </c>
    </row>
    <row r="767" spans="1:18" ht="15.6" x14ac:dyDescent="0.3">
      <c r="A767" s="4" t="s">
        <v>766</v>
      </c>
      <c r="B767" s="1" t="str">
        <f>_xlfn.XLOOKUP(A767,'Customer Names'!$A$2:$A$2336,'Customer Names'!$D$2:$D$2336)</f>
        <v xml:space="preserve"> Ashley M</v>
      </c>
      <c r="C767" s="1">
        <f>_xlfn.XLOOKUP(A767,'Midical Examination'!$A$2:$A$2336,'Midical Examination'!$B$2:$B$2336)</f>
        <v>38.869999999999997</v>
      </c>
      <c r="D767" s="1">
        <f>_xlfn.XLOOKUP(A767,'Midical Examination'!$A$2:$A$2336,'Midical Examination'!$C$2:$C$2336)</f>
        <v>8.6300000000000008</v>
      </c>
      <c r="E767" s="7" t="str">
        <f>_xlfn.XLOOKUP(A767,'Midical Examination'!$A$2:$A$2336,'Midical Examination'!$D$2:$D$2336)</f>
        <v>yes</v>
      </c>
      <c r="F767" s="7" t="str">
        <f>_xlfn.XLOOKUP(A767,'Midical Examination'!$A$2:$A$2336,'Midical Examination'!$E$2:$E$2336)</f>
        <v>No</v>
      </c>
      <c r="G767" s="7" t="str">
        <f>_xlfn.XLOOKUP(A767,'Midical Examination'!$A$2:$A$2336,'Midical Examination'!$F$2:$F$2336)</f>
        <v>No</v>
      </c>
      <c r="H767" s="13">
        <f>_xlfn.XLOOKUP(A767,'Midical Examination'!$A$2:$A$2336,'Midical Examination'!$G$2:$G$2336)</f>
        <v>1</v>
      </c>
      <c r="I767" s="7" t="str">
        <f>_xlfn.XLOOKUP(A767,'Midical Examination'!$A$2:$A$2336,'Midical Examination'!$H$2:$H$2336)</f>
        <v>No</v>
      </c>
      <c r="J767" s="1" t="str">
        <f>_xlfn.XLOOKUP(A767,'Midical Examination'!$A$2:$A$2336,'Midical Examination'!$I$2:$I$2336)</f>
        <v>Obesity</v>
      </c>
      <c r="K767" s="1" t="str">
        <f t="shared" si="22"/>
        <v>Diabetic</v>
      </c>
      <c r="L767" s="12">
        <f>_xlfn.XLOOKUP(A767,'Hospitalisation Details'!$A$2:$A$2339,'Hospitalisation Details'!$L$2:$L$2339)</f>
        <v>27574</v>
      </c>
      <c r="M767" s="14">
        <f>_xlfn.XLOOKUP(A767,'Hospitalisation Details'!$A$2:$A$2339,'Hospitalisation Details'!$F$2:$F$2339)</f>
        <v>13440.7</v>
      </c>
      <c r="N767" s="1" t="str">
        <f>_xlfn.XLOOKUP(A767,'Hospitalisation Details'!$A$2:$A$2339,'Hospitalisation Details'!$G$2:$G$2339)</f>
        <v>tier - 3</v>
      </c>
      <c r="O767" s="1" t="str">
        <f>_xlfn.XLOOKUP(A767,'Hospitalisation Details'!$A$2:$A$2339,'Hospitalisation Details'!$H$2:$H$2339)</f>
        <v>tier - 2</v>
      </c>
      <c r="P767" s="1" t="str">
        <f>_xlfn.XLOOKUP(A767,'Hospitalisation Details'!$A$2:$A$2339,'Hospitalisation Details'!$I$2:$I$2339)</f>
        <v>R1012</v>
      </c>
      <c r="Q767" s="75">
        <f>_xlfn.XLOOKUP(A767,'Hospitalisation Details'!$A$2:$A$2339,'Hospitalisation Details'!$M$2:$M$2339)</f>
        <v>47</v>
      </c>
      <c r="R767" s="1" t="str">
        <f t="shared" si="23"/>
        <v>Middle Aged</v>
      </c>
    </row>
    <row r="768" spans="1:18" ht="15.6" x14ac:dyDescent="0.3">
      <c r="A768" s="4" t="s">
        <v>767</v>
      </c>
      <c r="B768" s="1" t="str">
        <f>_xlfn.XLOOKUP(A768,'Customer Names'!$A$2:$A$2336,'Customer Names'!$D$2:$D$2336)</f>
        <v xml:space="preserve"> Alison R</v>
      </c>
      <c r="C768" s="1">
        <f>_xlfn.XLOOKUP(A768,'Midical Examination'!$A$2:$A$2336,'Midical Examination'!$B$2:$B$2336)</f>
        <v>32.299999999999997</v>
      </c>
      <c r="D768" s="1">
        <f>_xlfn.XLOOKUP(A768,'Midical Examination'!$A$2:$A$2336,'Midical Examination'!$C$2:$C$2336)</f>
        <v>5.28</v>
      </c>
      <c r="E768" s="7" t="str">
        <f>_xlfn.XLOOKUP(A768,'Midical Examination'!$A$2:$A$2336,'Midical Examination'!$D$2:$D$2336)</f>
        <v>yes</v>
      </c>
      <c r="F768" s="7" t="str">
        <f>_xlfn.XLOOKUP(A768,'Midical Examination'!$A$2:$A$2336,'Midical Examination'!$E$2:$E$2336)</f>
        <v>No</v>
      </c>
      <c r="G768" s="7" t="str">
        <f>_xlfn.XLOOKUP(A768,'Midical Examination'!$A$2:$A$2336,'Midical Examination'!$F$2:$F$2336)</f>
        <v>No</v>
      </c>
      <c r="H768" s="13">
        <f>_xlfn.XLOOKUP(A768,'Midical Examination'!$A$2:$A$2336,'Midical Examination'!$G$2:$G$2336)</f>
        <v>2</v>
      </c>
      <c r="I768" s="7" t="str">
        <f>_xlfn.XLOOKUP(A768,'Midical Examination'!$A$2:$A$2336,'Midical Examination'!$H$2:$H$2336)</f>
        <v>No</v>
      </c>
      <c r="J768" s="1" t="str">
        <f>_xlfn.XLOOKUP(A768,'Midical Examination'!$A$2:$A$2336,'Midical Examination'!$I$2:$I$2336)</f>
        <v>Obesity</v>
      </c>
      <c r="K768" s="1" t="str">
        <f t="shared" si="22"/>
        <v>Normal</v>
      </c>
      <c r="L768" s="12">
        <f>_xlfn.XLOOKUP(A768,'Hospitalisation Details'!$A$2:$A$2339,'Hospitalisation Details'!$L$2:$L$2339)</f>
        <v>24425</v>
      </c>
      <c r="M768" s="14">
        <f>_xlfn.XLOOKUP(A768,'Hospitalisation Details'!$A$2:$A$2339,'Hospitalisation Details'!$F$2:$F$2339)</f>
        <v>13430.27</v>
      </c>
      <c r="N768" s="1" t="str">
        <f>_xlfn.XLOOKUP(A768,'Hospitalisation Details'!$A$2:$A$2339,'Hospitalisation Details'!$G$2:$G$2339)</f>
        <v>tier - 3</v>
      </c>
      <c r="O768" s="1" t="str">
        <f>_xlfn.XLOOKUP(A768,'Hospitalisation Details'!$A$2:$A$2339,'Hospitalisation Details'!$H$2:$H$2339)</f>
        <v>tier - 3</v>
      </c>
      <c r="P768" s="1" t="str">
        <f>_xlfn.XLOOKUP(A768,'Hospitalisation Details'!$A$2:$A$2339,'Hospitalisation Details'!$I$2:$I$2339)</f>
        <v>R1024</v>
      </c>
      <c r="Q768" s="75">
        <f>_xlfn.XLOOKUP(A768,'Hospitalisation Details'!$A$2:$A$2339,'Hospitalisation Details'!$M$2:$M$2339)</f>
        <v>56</v>
      </c>
      <c r="R768" s="1" t="str">
        <f t="shared" si="23"/>
        <v>Middle Aged</v>
      </c>
    </row>
    <row r="769" spans="1:18" ht="15.6" x14ac:dyDescent="0.3">
      <c r="A769" s="4" t="s">
        <v>768</v>
      </c>
      <c r="B769" s="1" t="str">
        <f>_xlfn.XLOOKUP(A769,'Customer Names'!$A$2:$A$2336,'Customer Names'!$D$2:$D$2336)</f>
        <v xml:space="preserve"> Madeleine</v>
      </c>
      <c r="C769" s="1">
        <f>_xlfn.XLOOKUP(A769,'Midical Examination'!$A$2:$A$2336,'Midical Examination'!$B$2:$B$2336)</f>
        <v>31.16</v>
      </c>
      <c r="D769" s="1">
        <f>_xlfn.XLOOKUP(A769,'Midical Examination'!$A$2:$A$2336,'Midical Examination'!$C$2:$C$2336)</f>
        <v>7.49</v>
      </c>
      <c r="E769" s="7" t="str">
        <f>_xlfn.XLOOKUP(A769,'Midical Examination'!$A$2:$A$2336,'Midical Examination'!$D$2:$D$2336)</f>
        <v>yes</v>
      </c>
      <c r="F769" s="7" t="str">
        <f>_xlfn.XLOOKUP(A769,'Midical Examination'!$A$2:$A$2336,'Midical Examination'!$E$2:$E$2336)</f>
        <v>No</v>
      </c>
      <c r="G769" s="7" t="str">
        <f>_xlfn.XLOOKUP(A769,'Midical Examination'!$A$2:$A$2336,'Midical Examination'!$F$2:$F$2336)</f>
        <v>No</v>
      </c>
      <c r="H769" s="13">
        <f>_xlfn.XLOOKUP(A769,'Midical Examination'!$A$2:$A$2336,'Midical Examination'!$G$2:$G$2336)</f>
        <v>2</v>
      </c>
      <c r="I769" s="7" t="str">
        <f>_xlfn.XLOOKUP(A769,'Midical Examination'!$A$2:$A$2336,'Midical Examination'!$H$2:$H$2336)</f>
        <v>No</v>
      </c>
      <c r="J769" s="1" t="str">
        <f>_xlfn.XLOOKUP(A769,'Midical Examination'!$A$2:$A$2336,'Midical Examination'!$I$2:$I$2336)</f>
        <v>Obesity</v>
      </c>
      <c r="K769" s="1" t="str">
        <f t="shared" si="22"/>
        <v>Diabetic</v>
      </c>
      <c r="L769" s="12">
        <f>_xlfn.XLOOKUP(A769,'Hospitalisation Details'!$A$2:$A$2339,'Hospitalisation Details'!$L$2:$L$2339)</f>
        <v>22588</v>
      </c>
      <c r="M769" s="14">
        <f>_xlfn.XLOOKUP(A769,'Hospitalisation Details'!$A$2:$A$2339,'Hospitalisation Details'!$F$2:$F$2339)</f>
        <v>13429.04</v>
      </c>
      <c r="N769" s="1" t="str">
        <f>_xlfn.XLOOKUP(A769,'Hospitalisation Details'!$A$2:$A$2339,'Hospitalisation Details'!$G$2:$G$2339)</f>
        <v>tier - 3</v>
      </c>
      <c r="O769" s="1" t="str">
        <f>_xlfn.XLOOKUP(A769,'Hospitalisation Details'!$A$2:$A$2339,'Hospitalisation Details'!$H$2:$H$2339)</f>
        <v>tier - 3</v>
      </c>
      <c r="P769" s="1" t="str">
        <f>_xlfn.XLOOKUP(A769,'Hospitalisation Details'!$A$2:$A$2339,'Hospitalisation Details'!$I$2:$I$2339)</f>
        <v>R1012</v>
      </c>
      <c r="Q769" s="75">
        <f>_xlfn.XLOOKUP(A769,'Hospitalisation Details'!$A$2:$A$2339,'Hospitalisation Details'!$M$2:$M$2339)</f>
        <v>61</v>
      </c>
      <c r="R769" s="1" t="str">
        <f t="shared" si="23"/>
        <v>Senior</v>
      </c>
    </row>
    <row r="770" spans="1:18" ht="15.6" x14ac:dyDescent="0.3">
      <c r="A770" s="4" t="s">
        <v>769</v>
      </c>
      <c r="B770" s="1" t="str">
        <f>_xlfn.XLOOKUP(A770,'Customer Names'!$A$2:$A$2336,'Customer Names'!$D$2:$D$2336)</f>
        <v xml:space="preserve"> Stacey</v>
      </c>
      <c r="C770" s="1">
        <f>_xlfn.XLOOKUP(A770,'Midical Examination'!$A$2:$A$2336,'Midical Examination'!$B$2:$B$2336)</f>
        <v>54.59</v>
      </c>
      <c r="D770" s="1">
        <f>_xlfn.XLOOKUP(A770,'Midical Examination'!$A$2:$A$2336,'Midical Examination'!$C$2:$C$2336)</f>
        <v>4.2699999999999996</v>
      </c>
      <c r="E770" s="7" t="str">
        <f>_xlfn.XLOOKUP(A770,'Midical Examination'!$A$2:$A$2336,'Midical Examination'!$D$2:$D$2336)</f>
        <v>No</v>
      </c>
      <c r="F770" s="7" t="str">
        <f>_xlfn.XLOOKUP(A770,'Midical Examination'!$A$2:$A$2336,'Midical Examination'!$E$2:$E$2336)</f>
        <v>No</v>
      </c>
      <c r="G770" s="7" t="str">
        <f>_xlfn.XLOOKUP(A770,'Midical Examination'!$A$2:$A$2336,'Midical Examination'!$F$2:$F$2336)</f>
        <v>No</v>
      </c>
      <c r="H770" s="13">
        <f>_xlfn.XLOOKUP(A770,'Midical Examination'!$A$2:$A$2336,'Midical Examination'!$G$2:$G$2336)</f>
        <v>0</v>
      </c>
      <c r="I770" s="7" t="str">
        <f>_xlfn.XLOOKUP(A770,'Midical Examination'!$A$2:$A$2336,'Midical Examination'!$H$2:$H$2336)</f>
        <v>No</v>
      </c>
      <c r="J770" s="1" t="str">
        <f>_xlfn.XLOOKUP(A770,'Midical Examination'!$A$2:$A$2336,'Midical Examination'!$I$2:$I$2336)</f>
        <v>Obesity</v>
      </c>
      <c r="K770" s="1" t="str">
        <f t="shared" si="22"/>
        <v>Normal</v>
      </c>
      <c r="L770" s="12">
        <f>_xlfn.XLOOKUP(A770,'Hospitalisation Details'!$A$2:$A$2339,'Hospitalisation Details'!$L$2:$L$2339)</f>
        <v>34502</v>
      </c>
      <c r="M770" s="14">
        <f>_xlfn.XLOOKUP(A770,'Hospitalisation Details'!$A$2:$A$2339,'Hospitalisation Details'!$F$2:$F$2339)</f>
        <v>13417.05</v>
      </c>
      <c r="N770" s="1" t="str">
        <f>_xlfn.XLOOKUP(A770,'Hospitalisation Details'!$A$2:$A$2339,'Hospitalisation Details'!$G$2:$G$2339)</f>
        <v>tier - 3</v>
      </c>
      <c r="O770" s="1" t="str">
        <f>_xlfn.XLOOKUP(A770,'Hospitalisation Details'!$A$2:$A$2339,'Hospitalisation Details'!$H$2:$H$2339)</f>
        <v>tier - 3</v>
      </c>
      <c r="P770" s="1" t="str">
        <f>_xlfn.XLOOKUP(A770,'Hospitalisation Details'!$A$2:$A$2339,'Hospitalisation Details'!$I$2:$I$2339)</f>
        <v>R1012</v>
      </c>
      <c r="Q770" s="75">
        <f>_xlfn.XLOOKUP(A770,'Hospitalisation Details'!$A$2:$A$2339,'Hospitalisation Details'!$M$2:$M$2339)</f>
        <v>28</v>
      </c>
      <c r="R770" s="1" t="str">
        <f t="shared" si="23"/>
        <v>Adult</v>
      </c>
    </row>
    <row r="771" spans="1:18" ht="15.6" x14ac:dyDescent="0.3">
      <c r="A771" s="4" t="s">
        <v>770</v>
      </c>
      <c r="B771" s="1" t="str">
        <f>_xlfn.XLOOKUP(A771,'Customer Names'!$A$2:$A$2336,'Customer Names'!$D$2:$D$2336)</f>
        <v xml:space="preserve"> Kimberly</v>
      </c>
      <c r="C771" s="1">
        <f>_xlfn.XLOOKUP(A771,'Midical Examination'!$A$2:$A$2336,'Midical Examination'!$B$2:$B$2336)</f>
        <v>21.09</v>
      </c>
      <c r="D771" s="1">
        <f>_xlfn.XLOOKUP(A771,'Midical Examination'!$A$2:$A$2336,'Midical Examination'!$C$2:$C$2336)</f>
        <v>9.2200000000000006</v>
      </c>
      <c r="E771" s="7" t="str">
        <f>_xlfn.XLOOKUP(A771,'Midical Examination'!$A$2:$A$2336,'Midical Examination'!$D$2:$D$2336)</f>
        <v>yes</v>
      </c>
      <c r="F771" s="7" t="str">
        <f>_xlfn.XLOOKUP(A771,'Midical Examination'!$A$2:$A$2336,'Midical Examination'!$E$2:$E$2336)</f>
        <v>No</v>
      </c>
      <c r="G771" s="7" t="str">
        <f>_xlfn.XLOOKUP(A771,'Midical Examination'!$A$2:$A$2336,'Midical Examination'!$F$2:$F$2336)</f>
        <v>No</v>
      </c>
      <c r="H771" s="13">
        <f>_xlfn.XLOOKUP(A771,'Midical Examination'!$A$2:$A$2336,'Midical Examination'!$G$2:$G$2336)</f>
        <v>2</v>
      </c>
      <c r="I771" s="7" t="str">
        <f>_xlfn.XLOOKUP(A771,'Midical Examination'!$A$2:$A$2336,'Midical Examination'!$H$2:$H$2336)</f>
        <v>No</v>
      </c>
      <c r="J771" s="1" t="str">
        <f>_xlfn.XLOOKUP(A771,'Midical Examination'!$A$2:$A$2336,'Midical Examination'!$I$2:$I$2336)</f>
        <v>Normal Weight</v>
      </c>
      <c r="K771" s="1" t="str">
        <f t="shared" ref="K771:K834" si="24">IF(D771&lt;5.7, "Normal", IF(D771&lt;6.5,"Pre-Diabetic", "Diabetic"))</f>
        <v>Diabetic</v>
      </c>
      <c r="L771" s="12">
        <f>_xlfn.XLOOKUP(A771,'Hospitalisation Details'!$A$2:$A$2339,'Hospitalisation Details'!$L$2:$L$2339)</f>
        <v>22484</v>
      </c>
      <c r="M771" s="14">
        <f>_xlfn.XLOOKUP(A771,'Hospitalisation Details'!$A$2:$A$2339,'Hospitalisation Details'!$F$2:$F$2339)</f>
        <v>13415.04</v>
      </c>
      <c r="N771" s="1" t="str">
        <f>_xlfn.XLOOKUP(A771,'Hospitalisation Details'!$A$2:$A$2339,'Hospitalisation Details'!$G$2:$G$2339)</f>
        <v>tier - 3</v>
      </c>
      <c r="O771" s="1" t="str">
        <f>_xlfn.XLOOKUP(A771,'Hospitalisation Details'!$A$2:$A$2339,'Hospitalisation Details'!$H$2:$H$2339)</f>
        <v>tier - 2</v>
      </c>
      <c r="P771" s="1" t="str">
        <f>_xlfn.XLOOKUP(A771,'Hospitalisation Details'!$A$2:$A$2339,'Hospitalisation Details'!$I$2:$I$2339)</f>
        <v>R1012</v>
      </c>
      <c r="Q771" s="75">
        <f>_xlfn.XLOOKUP(A771,'Hospitalisation Details'!$A$2:$A$2339,'Hospitalisation Details'!$M$2:$M$2339)</f>
        <v>61</v>
      </c>
      <c r="R771" s="1" t="str">
        <f t="shared" ref="R771:R834" si="25">IF(Q771&lt;20, "Young",IF(Q771&lt;40,"Adult",IF(Q771&lt;60, "Middle Aged", "Senior")))</f>
        <v>Senior</v>
      </c>
    </row>
    <row r="772" spans="1:18" ht="15.6" x14ac:dyDescent="0.3">
      <c r="A772" s="4" t="s">
        <v>771</v>
      </c>
      <c r="B772" s="1" t="str">
        <f>_xlfn.XLOOKUP(A772,'Customer Names'!$A$2:$A$2336,'Customer Names'!$D$2:$D$2336)</f>
        <v xml:space="preserve"> Matthew D</v>
      </c>
      <c r="C772" s="1">
        <f>_xlfn.XLOOKUP(A772,'Midical Examination'!$A$2:$A$2336,'Midical Examination'!$B$2:$B$2336)</f>
        <v>52.41</v>
      </c>
      <c r="D772" s="1">
        <f>_xlfn.XLOOKUP(A772,'Midical Examination'!$A$2:$A$2336,'Midical Examination'!$C$2:$C$2336)</f>
        <v>5.99</v>
      </c>
      <c r="E772" s="7" t="str">
        <f>_xlfn.XLOOKUP(A772,'Midical Examination'!$A$2:$A$2336,'Midical Examination'!$D$2:$D$2336)</f>
        <v>No</v>
      </c>
      <c r="F772" s="7" t="str">
        <f>_xlfn.XLOOKUP(A772,'Midical Examination'!$A$2:$A$2336,'Midical Examination'!$E$2:$E$2336)</f>
        <v>No</v>
      </c>
      <c r="G772" s="7" t="str">
        <f>_xlfn.XLOOKUP(A772,'Midical Examination'!$A$2:$A$2336,'Midical Examination'!$F$2:$F$2336)</f>
        <v>No</v>
      </c>
      <c r="H772" s="13">
        <f>_xlfn.XLOOKUP(A772,'Midical Examination'!$A$2:$A$2336,'Midical Examination'!$G$2:$G$2336)</f>
        <v>1</v>
      </c>
      <c r="I772" s="7" t="str">
        <f>_xlfn.XLOOKUP(A772,'Midical Examination'!$A$2:$A$2336,'Midical Examination'!$H$2:$H$2336)</f>
        <v>No</v>
      </c>
      <c r="J772" s="1" t="str">
        <f>_xlfn.XLOOKUP(A772,'Midical Examination'!$A$2:$A$2336,'Midical Examination'!$I$2:$I$2336)</f>
        <v>Obesity</v>
      </c>
      <c r="K772" s="1" t="str">
        <f t="shared" si="24"/>
        <v>Pre-Diabetic</v>
      </c>
      <c r="L772" s="12">
        <f>_xlfn.XLOOKUP(A772,'Hospitalisation Details'!$A$2:$A$2339,'Hospitalisation Details'!$L$2:$L$2339)</f>
        <v>33957</v>
      </c>
      <c r="M772" s="14">
        <f>_xlfn.XLOOKUP(A772,'Hospitalisation Details'!$A$2:$A$2339,'Hospitalisation Details'!$F$2:$F$2339)</f>
        <v>13412.97</v>
      </c>
      <c r="N772" s="1" t="str">
        <f>_xlfn.XLOOKUP(A772,'Hospitalisation Details'!$A$2:$A$2339,'Hospitalisation Details'!$G$2:$G$2339)</f>
        <v>tier - 3</v>
      </c>
      <c r="O772" s="1" t="str">
        <f>_xlfn.XLOOKUP(A772,'Hospitalisation Details'!$A$2:$A$2339,'Hospitalisation Details'!$H$2:$H$2339)</f>
        <v>tier - 3</v>
      </c>
      <c r="P772" s="1" t="str">
        <f>_xlfn.XLOOKUP(A772,'Hospitalisation Details'!$A$2:$A$2339,'Hospitalisation Details'!$I$2:$I$2339)</f>
        <v>R1023</v>
      </c>
      <c r="Q772" s="75">
        <f>_xlfn.XLOOKUP(A772,'Hospitalisation Details'!$A$2:$A$2339,'Hospitalisation Details'!$M$2:$M$2339)</f>
        <v>30</v>
      </c>
      <c r="R772" s="1" t="str">
        <f t="shared" si="25"/>
        <v>Adult</v>
      </c>
    </row>
    <row r="773" spans="1:18" ht="15.6" x14ac:dyDescent="0.3">
      <c r="A773" s="4" t="s">
        <v>772</v>
      </c>
      <c r="B773" s="1" t="str">
        <f>_xlfn.XLOOKUP(A773,'Customer Names'!$A$2:$A$2336,'Customer Names'!$D$2:$D$2336)</f>
        <v xml:space="preserve"> Michael</v>
      </c>
      <c r="C773" s="1">
        <f>_xlfn.XLOOKUP(A773,'Midical Examination'!$A$2:$A$2336,'Midical Examination'!$B$2:$B$2336)</f>
        <v>41.47</v>
      </c>
      <c r="D773" s="1">
        <f>_xlfn.XLOOKUP(A773,'Midical Examination'!$A$2:$A$2336,'Midical Examination'!$C$2:$C$2336)</f>
        <v>5.86</v>
      </c>
      <c r="E773" s="7" t="str">
        <f>_xlfn.XLOOKUP(A773,'Midical Examination'!$A$2:$A$2336,'Midical Examination'!$D$2:$D$2336)</f>
        <v>yes</v>
      </c>
      <c r="F773" s="7" t="str">
        <f>_xlfn.XLOOKUP(A773,'Midical Examination'!$A$2:$A$2336,'Midical Examination'!$E$2:$E$2336)</f>
        <v>No</v>
      </c>
      <c r="G773" s="7" t="str">
        <f>_xlfn.XLOOKUP(A773,'Midical Examination'!$A$2:$A$2336,'Midical Examination'!$F$2:$F$2336)</f>
        <v>No</v>
      </c>
      <c r="H773" s="13">
        <f>_xlfn.XLOOKUP(A773,'Midical Examination'!$A$2:$A$2336,'Midical Examination'!$G$2:$G$2336)</f>
        <v>2</v>
      </c>
      <c r="I773" s="7" t="str">
        <f>_xlfn.XLOOKUP(A773,'Midical Examination'!$A$2:$A$2336,'Midical Examination'!$H$2:$H$2336)</f>
        <v>No</v>
      </c>
      <c r="J773" s="1" t="str">
        <f>_xlfn.XLOOKUP(A773,'Midical Examination'!$A$2:$A$2336,'Midical Examination'!$I$2:$I$2336)</f>
        <v>Obesity</v>
      </c>
      <c r="K773" s="1" t="str">
        <f t="shared" si="24"/>
        <v>Pre-Diabetic</v>
      </c>
      <c r="L773" s="12">
        <f>_xlfn.XLOOKUP(A773,'Hospitalisation Details'!$A$2:$A$2339,'Hospitalisation Details'!$L$2:$L$2339)</f>
        <v>21904</v>
      </c>
      <c r="M773" s="14">
        <f>_xlfn.XLOOKUP(A773,'Hospitalisation Details'!$A$2:$A$2339,'Hospitalisation Details'!$F$2:$F$2339)</f>
        <v>13405.39</v>
      </c>
      <c r="N773" s="1" t="str">
        <f>_xlfn.XLOOKUP(A773,'Hospitalisation Details'!$A$2:$A$2339,'Hospitalisation Details'!$G$2:$G$2339)</f>
        <v>tier - 3</v>
      </c>
      <c r="O773" s="1" t="str">
        <f>_xlfn.XLOOKUP(A773,'Hospitalisation Details'!$A$2:$A$2339,'Hospitalisation Details'!$H$2:$H$2339)</f>
        <v>tier - 3</v>
      </c>
      <c r="P773" s="1" t="str">
        <f>_xlfn.XLOOKUP(A773,'Hospitalisation Details'!$A$2:$A$2339,'Hospitalisation Details'!$I$2:$I$2339)</f>
        <v>R1013</v>
      </c>
      <c r="Q773" s="75">
        <f>_xlfn.XLOOKUP(A773,'Hospitalisation Details'!$A$2:$A$2339,'Hospitalisation Details'!$M$2:$M$2339)</f>
        <v>63</v>
      </c>
      <c r="R773" s="1" t="str">
        <f t="shared" si="25"/>
        <v>Senior</v>
      </c>
    </row>
    <row r="774" spans="1:18" ht="15.6" x14ac:dyDescent="0.3">
      <c r="A774" s="4" t="s">
        <v>773</v>
      </c>
      <c r="B774" s="1" t="str">
        <f>_xlfn.XLOOKUP(A774,'Customer Names'!$A$2:$A$2336,'Customer Names'!$D$2:$D$2336)</f>
        <v xml:space="preserve"> Ben</v>
      </c>
      <c r="C774" s="1">
        <f>_xlfn.XLOOKUP(A774,'Midical Examination'!$A$2:$A$2336,'Midical Examination'!$B$2:$B$2336)</f>
        <v>33.1</v>
      </c>
      <c r="D774" s="1">
        <f>_xlfn.XLOOKUP(A774,'Midical Examination'!$A$2:$A$2336,'Midical Examination'!$C$2:$C$2336)</f>
        <v>5.19</v>
      </c>
      <c r="E774" s="7" t="str">
        <f>_xlfn.XLOOKUP(A774,'Midical Examination'!$A$2:$A$2336,'Midical Examination'!$D$2:$D$2336)</f>
        <v>yes</v>
      </c>
      <c r="F774" s="7" t="str">
        <f>_xlfn.XLOOKUP(A774,'Midical Examination'!$A$2:$A$2336,'Midical Examination'!$E$2:$E$2336)</f>
        <v>No</v>
      </c>
      <c r="G774" s="7" t="str">
        <f>_xlfn.XLOOKUP(A774,'Midical Examination'!$A$2:$A$2336,'Midical Examination'!$F$2:$F$2336)</f>
        <v>No</v>
      </c>
      <c r="H774" s="13">
        <f>_xlfn.XLOOKUP(A774,'Midical Examination'!$A$2:$A$2336,'Midical Examination'!$G$2:$G$2336)</f>
        <v>2</v>
      </c>
      <c r="I774" s="7" t="str">
        <f>_xlfn.XLOOKUP(A774,'Midical Examination'!$A$2:$A$2336,'Midical Examination'!$H$2:$H$2336)</f>
        <v>No</v>
      </c>
      <c r="J774" s="1" t="str">
        <f>_xlfn.XLOOKUP(A774,'Midical Examination'!$A$2:$A$2336,'Midical Examination'!$I$2:$I$2336)</f>
        <v>Obesity</v>
      </c>
      <c r="K774" s="1" t="str">
        <f t="shared" si="24"/>
        <v>Normal</v>
      </c>
      <c r="L774" s="12">
        <f>_xlfn.XLOOKUP(A774,'Hospitalisation Details'!$A$2:$A$2339,'Hospitalisation Details'!$L$2:$L$2339)</f>
        <v>21879</v>
      </c>
      <c r="M774" s="14">
        <f>_xlfn.XLOOKUP(A774,'Hospitalisation Details'!$A$2:$A$2339,'Hospitalisation Details'!$F$2:$F$2339)</f>
        <v>13393.76</v>
      </c>
      <c r="N774" s="1" t="str">
        <f>_xlfn.XLOOKUP(A774,'Hospitalisation Details'!$A$2:$A$2339,'Hospitalisation Details'!$G$2:$G$2339)</f>
        <v>tier - 3</v>
      </c>
      <c r="O774" s="1" t="str">
        <f>_xlfn.XLOOKUP(A774,'Hospitalisation Details'!$A$2:$A$2339,'Hospitalisation Details'!$H$2:$H$2339)</f>
        <v>tier - 1</v>
      </c>
      <c r="P774" s="1" t="str">
        <f>_xlfn.XLOOKUP(A774,'Hospitalisation Details'!$A$2:$A$2339,'Hospitalisation Details'!$I$2:$I$2339)</f>
        <v>R1011</v>
      </c>
      <c r="Q774" s="75">
        <f>_xlfn.XLOOKUP(A774,'Hospitalisation Details'!$A$2:$A$2339,'Hospitalisation Details'!$M$2:$M$2339)</f>
        <v>63</v>
      </c>
      <c r="R774" s="1" t="str">
        <f t="shared" si="25"/>
        <v>Senior</v>
      </c>
    </row>
    <row r="775" spans="1:18" ht="15.6" x14ac:dyDescent="0.3">
      <c r="A775" s="4" t="s">
        <v>774</v>
      </c>
      <c r="B775" s="1" t="str">
        <f>_xlfn.XLOOKUP(A775,'Customer Names'!$A$2:$A$2336,'Customer Names'!$D$2:$D$2336)</f>
        <v xml:space="preserve"> Chris</v>
      </c>
      <c r="C775" s="1">
        <f>_xlfn.XLOOKUP(A775,'Midical Examination'!$A$2:$A$2336,'Midical Examination'!$B$2:$B$2336)</f>
        <v>30.8</v>
      </c>
      <c r="D775" s="1">
        <f>_xlfn.XLOOKUP(A775,'Midical Examination'!$A$2:$A$2336,'Midical Examination'!$C$2:$C$2336)</f>
        <v>4.37</v>
      </c>
      <c r="E775" s="7" t="str">
        <f>_xlfn.XLOOKUP(A775,'Midical Examination'!$A$2:$A$2336,'Midical Examination'!$D$2:$D$2336)</f>
        <v>yes</v>
      </c>
      <c r="F775" s="7" t="str">
        <f>_xlfn.XLOOKUP(A775,'Midical Examination'!$A$2:$A$2336,'Midical Examination'!$E$2:$E$2336)</f>
        <v>No</v>
      </c>
      <c r="G775" s="7" t="str">
        <f>_xlfn.XLOOKUP(A775,'Midical Examination'!$A$2:$A$2336,'Midical Examination'!$F$2:$F$2336)</f>
        <v>No</v>
      </c>
      <c r="H775" s="13">
        <f>_xlfn.XLOOKUP(A775,'Midical Examination'!$A$2:$A$2336,'Midical Examination'!$G$2:$G$2336)</f>
        <v>2</v>
      </c>
      <c r="I775" s="7" t="str">
        <f>_xlfn.XLOOKUP(A775,'Midical Examination'!$A$2:$A$2336,'Midical Examination'!$H$2:$H$2336)</f>
        <v>No</v>
      </c>
      <c r="J775" s="1" t="str">
        <f>_xlfn.XLOOKUP(A775,'Midical Examination'!$A$2:$A$2336,'Midical Examination'!$I$2:$I$2336)</f>
        <v>Obesity</v>
      </c>
      <c r="K775" s="1" t="str">
        <f t="shared" si="24"/>
        <v>Normal</v>
      </c>
      <c r="L775" s="12">
        <f>_xlfn.XLOOKUP(A775,'Hospitalisation Details'!$A$2:$A$2339,'Hospitalisation Details'!$L$2:$L$2339)</f>
        <v>21893</v>
      </c>
      <c r="M775" s="14">
        <f>_xlfn.XLOOKUP(A775,'Hospitalisation Details'!$A$2:$A$2339,'Hospitalisation Details'!$F$2:$F$2339)</f>
        <v>13390.56</v>
      </c>
      <c r="N775" s="1" t="str">
        <f>_xlfn.XLOOKUP(A775,'Hospitalisation Details'!$A$2:$A$2339,'Hospitalisation Details'!$G$2:$G$2339)</f>
        <v>tier - 3</v>
      </c>
      <c r="O775" s="1" t="str">
        <f>_xlfn.XLOOKUP(A775,'Hospitalisation Details'!$A$2:$A$2339,'Hospitalisation Details'!$H$2:$H$2339)</f>
        <v>tier - 3</v>
      </c>
      <c r="P775" s="1" t="str">
        <f>_xlfn.XLOOKUP(A775,'Hospitalisation Details'!$A$2:$A$2339,'Hospitalisation Details'!$I$2:$I$2339)</f>
        <v>R1011</v>
      </c>
      <c r="Q775" s="75">
        <f>_xlfn.XLOOKUP(A775,'Hospitalisation Details'!$A$2:$A$2339,'Hospitalisation Details'!$M$2:$M$2339)</f>
        <v>63</v>
      </c>
      <c r="R775" s="1" t="str">
        <f t="shared" si="25"/>
        <v>Senior</v>
      </c>
    </row>
    <row r="776" spans="1:18" ht="15.6" x14ac:dyDescent="0.3">
      <c r="A776" s="4" t="s">
        <v>775</v>
      </c>
      <c r="B776" s="1" t="str">
        <f>_xlfn.XLOOKUP(A776,'Customer Names'!$A$2:$A$2336,'Customer Names'!$D$2:$D$2336)</f>
        <v xml:space="preserve"> Jeremy J</v>
      </c>
      <c r="C776" s="1">
        <f>_xlfn.XLOOKUP(A776,'Midical Examination'!$A$2:$A$2336,'Midical Examination'!$B$2:$B$2336)</f>
        <v>42.06</v>
      </c>
      <c r="D776" s="1">
        <f>_xlfn.XLOOKUP(A776,'Midical Examination'!$A$2:$A$2336,'Midical Examination'!$C$2:$C$2336)</f>
        <v>5.32</v>
      </c>
      <c r="E776" s="7" t="str">
        <f>_xlfn.XLOOKUP(A776,'Midical Examination'!$A$2:$A$2336,'Midical Examination'!$D$2:$D$2336)</f>
        <v>No</v>
      </c>
      <c r="F776" s="7" t="str">
        <f>_xlfn.XLOOKUP(A776,'Midical Examination'!$A$2:$A$2336,'Midical Examination'!$E$2:$E$2336)</f>
        <v>No</v>
      </c>
      <c r="G776" s="7" t="str">
        <f>_xlfn.XLOOKUP(A776,'Midical Examination'!$A$2:$A$2336,'Midical Examination'!$F$2:$F$2336)</f>
        <v>No</v>
      </c>
      <c r="H776" s="13">
        <f>_xlfn.XLOOKUP(A776,'Midical Examination'!$A$2:$A$2336,'Midical Examination'!$G$2:$G$2336)</f>
        <v>1</v>
      </c>
      <c r="I776" s="7" t="str">
        <f>_xlfn.XLOOKUP(A776,'Midical Examination'!$A$2:$A$2336,'Midical Examination'!$H$2:$H$2336)</f>
        <v>No</v>
      </c>
      <c r="J776" s="1" t="str">
        <f>_xlfn.XLOOKUP(A776,'Midical Examination'!$A$2:$A$2336,'Midical Examination'!$I$2:$I$2336)</f>
        <v>Obesity</v>
      </c>
      <c r="K776" s="1" t="str">
        <f t="shared" si="24"/>
        <v>Normal</v>
      </c>
      <c r="L776" s="12">
        <f>_xlfn.XLOOKUP(A776,'Hospitalisation Details'!$A$2:$A$2339,'Hospitalisation Details'!$L$2:$L$2339)</f>
        <v>30839</v>
      </c>
      <c r="M776" s="14">
        <f>_xlfn.XLOOKUP(A776,'Hospitalisation Details'!$A$2:$A$2339,'Hospitalisation Details'!$F$2:$F$2339)</f>
        <v>13383.67</v>
      </c>
      <c r="N776" s="1" t="str">
        <f>_xlfn.XLOOKUP(A776,'Hospitalisation Details'!$A$2:$A$2339,'Hospitalisation Details'!$G$2:$G$2339)</f>
        <v>tier - 3</v>
      </c>
      <c r="O776" s="1" t="str">
        <f>_xlfn.XLOOKUP(A776,'Hospitalisation Details'!$A$2:$A$2339,'Hospitalisation Details'!$H$2:$H$2339)</f>
        <v>tier - 2</v>
      </c>
      <c r="P776" s="1" t="str">
        <f>_xlfn.XLOOKUP(A776,'Hospitalisation Details'!$A$2:$A$2339,'Hospitalisation Details'!$I$2:$I$2339)</f>
        <v>R1023</v>
      </c>
      <c r="Q776" s="75">
        <f>_xlfn.XLOOKUP(A776,'Hospitalisation Details'!$A$2:$A$2339,'Hospitalisation Details'!$M$2:$M$2339)</f>
        <v>39</v>
      </c>
      <c r="R776" s="1" t="str">
        <f t="shared" si="25"/>
        <v>Adult</v>
      </c>
    </row>
    <row r="777" spans="1:18" ht="15.6" x14ac:dyDescent="0.3">
      <c r="A777" s="4" t="s">
        <v>776</v>
      </c>
      <c r="B777" s="1" t="str">
        <f>_xlfn.XLOOKUP(A777,'Customer Names'!$A$2:$A$2336,'Customer Names'!$D$2:$D$2336)</f>
        <v xml:space="preserve"> Amy L</v>
      </c>
      <c r="C777" s="1">
        <f>_xlfn.XLOOKUP(A777,'Midical Examination'!$A$2:$A$2336,'Midical Examination'!$B$2:$B$2336)</f>
        <v>39.270000000000003</v>
      </c>
      <c r="D777" s="1">
        <f>_xlfn.XLOOKUP(A777,'Midical Examination'!$A$2:$A$2336,'Midical Examination'!$C$2:$C$2336)</f>
        <v>5.64</v>
      </c>
      <c r="E777" s="7" t="str">
        <f>_xlfn.XLOOKUP(A777,'Midical Examination'!$A$2:$A$2336,'Midical Examination'!$D$2:$D$2336)</f>
        <v>No</v>
      </c>
      <c r="F777" s="7" t="str">
        <f>_xlfn.XLOOKUP(A777,'Midical Examination'!$A$2:$A$2336,'Midical Examination'!$E$2:$E$2336)</f>
        <v>No</v>
      </c>
      <c r="G777" s="7" t="str">
        <f>_xlfn.XLOOKUP(A777,'Midical Examination'!$A$2:$A$2336,'Midical Examination'!$F$2:$F$2336)</f>
        <v>Yes</v>
      </c>
      <c r="H777" s="13">
        <f>_xlfn.XLOOKUP(A777,'Midical Examination'!$A$2:$A$2336,'Midical Examination'!$G$2:$G$2336)</f>
        <v>1</v>
      </c>
      <c r="I777" s="7" t="str">
        <f>_xlfn.XLOOKUP(A777,'Midical Examination'!$A$2:$A$2336,'Midical Examination'!$H$2:$H$2336)</f>
        <v>No</v>
      </c>
      <c r="J777" s="1" t="str">
        <f>_xlfn.XLOOKUP(A777,'Midical Examination'!$A$2:$A$2336,'Midical Examination'!$I$2:$I$2336)</f>
        <v>Obesity</v>
      </c>
      <c r="K777" s="1" t="str">
        <f t="shared" si="24"/>
        <v>Normal</v>
      </c>
      <c r="L777" s="12">
        <f>_xlfn.XLOOKUP(A777,'Hospitalisation Details'!$A$2:$A$2339,'Hospitalisation Details'!$L$2:$L$2339)</f>
        <v>29128</v>
      </c>
      <c r="M777" s="14">
        <f>_xlfn.XLOOKUP(A777,'Hospitalisation Details'!$A$2:$A$2339,'Hospitalisation Details'!$F$2:$F$2339)</f>
        <v>13377.41</v>
      </c>
      <c r="N777" s="1" t="str">
        <f>_xlfn.XLOOKUP(A777,'Hospitalisation Details'!$A$2:$A$2339,'Hospitalisation Details'!$G$2:$G$2339)</f>
        <v>tier - 3</v>
      </c>
      <c r="O777" s="1" t="str">
        <f>_xlfn.XLOOKUP(A777,'Hospitalisation Details'!$A$2:$A$2339,'Hospitalisation Details'!$H$2:$H$2339)</f>
        <v>tier - 3</v>
      </c>
      <c r="P777" s="1" t="str">
        <f>_xlfn.XLOOKUP(A777,'Hospitalisation Details'!$A$2:$A$2339,'Hospitalisation Details'!$I$2:$I$2339)</f>
        <v>R1026</v>
      </c>
      <c r="Q777" s="75">
        <f>_xlfn.XLOOKUP(A777,'Hospitalisation Details'!$A$2:$A$2339,'Hospitalisation Details'!$M$2:$M$2339)</f>
        <v>43</v>
      </c>
      <c r="R777" s="1" t="str">
        <f t="shared" si="25"/>
        <v>Middle Aged</v>
      </c>
    </row>
    <row r="778" spans="1:18" ht="15.6" x14ac:dyDescent="0.3">
      <c r="A778" s="4" t="s">
        <v>777</v>
      </c>
      <c r="B778" s="1" t="str">
        <f>_xlfn.XLOOKUP(A778,'Customer Names'!$A$2:$A$2336,'Customer Names'!$D$2:$D$2336)</f>
        <v xml:space="preserve"> Karen L</v>
      </c>
      <c r="C778" s="1">
        <f>_xlfn.XLOOKUP(A778,'Midical Examination'!$A$2:$A$2336,'Midical Examination'!$B$2:$B$2336)</f>
        <v>30.71</v>
      </c>
      <c r="D778" s="1">
        <f>_xlfn.XLOOKUP(A778,'Midical Examination'!$A$2:$A$2336,'Midical Examination'!$C$2:$C$2336)</f>
        <v>5.59</v>
      </c>
      <c r="E778" s="7" t="str">
        <f>_xlfn.XLOOKUP(A778,'Midical Examination'!$A$2:$A$2336,'Midical Examination'!$D$2:$D$2336)</f>
        <v>yes</v>
      </c>
      <c r="F778" s="7" t="str">
        <f>_xlfn.XLOOKUP(A778,'Midical Examination'!$A$2:$A$2336,'Midical Examination'!$E$2:$E$2336)</f>
        <v>No</v>
      </c>
      <c r="G778" s="7" t="str">
        <f>_xlfn.XLOOKUP(A778,'Midical Examination'!$A$2:$A$2336,'Midical Examination'!$F$2:$F$2336)</f>
        <v>No</v>
      </c>
      <c r="H778" s="13">
        <f>_xlfn.XLOOKUP(A778,'Midical Examination'!$A$2:$A$2336,'Midical Examination'!$G$2:$G$2336)</f>
        <v>1</v>
      </c>
      <c r="I778" s="7" t="str">
        <f>_xlfn.XLOOKUP(A778,'Midical Examination'!$A$2:$A$2336,'Midical Examination'!$H$2:$H$2336)</f>
        <v>No</v>
      </c>
      <c r="J778" s="1" t="str">
        <f>_xlfn.XLOOKUP(A778,'Midical Examination'!$A$2:$A$2336,'Midical Examination'!$I$2:$I$2336)</f>
        <v>Obesity</v>
      </c>
      <c r="K778" s="1" t="str">
        <f t="shared" si="24"/>
        <v>Normal</v>
      </c>
      <c r="L778" s="12">
        <f>_xlfn.XLOOKUP(A778,'Hospitalisation Details'!$A$2:$A$2339,'Hospitalisation Details'!$L$2:$L$2339)</f>
        <v>23644</v>
      </c>
      <c r="M778" s="14">
        <f>_xlfn.XLOOKUP(A778,'Hospitalisation Details'!$A$2:$A$2339,'Hospitalisation Details'!$F$2:$F$2339)</f>
        <v>13375.76</v>
      </c>
      <c r="N778" s="1" t="str">
        <f>_xlfn.XLOOKUP(A778,'Hospitalisation Details'!$A$2:$A$2339,'Hospitalisation Details'!$G$2:$G$2339)</f>
        <v>tier - 3</v>
      </c>
      <c r="O778" s="1" t="str">
        <f>_xlfn.XLOOKUP(A778,'Hospitalisation Details'!$A$2:$A$2339,'Hospitalisation Details'!$H$2:$H$2339)</f>
        <v>tier - 2</v>
      </c>
      <c r="P778" s="1" t="str">
        <f>_xlfn.XLOOKUP(A778,'Hospitalisation Details'!$A$2:$A$2339,'Hospitalisation Details'!$I$2:$I$2339)</f>
        <v>R1025</v>
      </c>
      <c r="Q778" s="75">
        <f>_xlfn.XLOOKUP(A778,'Hospitalisation Details'!$A$2:$A$2339,'Hospitalisation Details'!$M$2:$M$2339)</f>
        <v>58</v>
      </c>
      <c r="R778" s="1" t="str">
        <f t="shared" si="25"/>
        <v>Middle Aged</v>
      </c>
    </row>
    <row r="779" spans="1:18" ht="15.6" x14ac:dyDescent="0.3">
      <c r="A779" s="4" t="s">
        <v>778</v>
      </c>
      <c r="B779" s="1" t="str">
        <f>_xlfn.XLOOKUP(A779,'Customer Names'!$A$2:$A$2336,'Customer Names'!$D$2:$D$2336)</f>
        <v xml:space="preserve"> Tennille</v>
      </c>
      <c r="C779" s="1">
        <f>_xlfn.XLOOKUP(A779,'Midical Examination'!$A$2:$A$2336,'Midical Examination'!$B$2:$B$2336)</f>
        <v>47.19</v>
      </c>
      <c r="D779" s="1">
        <f>_xlfn.XLOOKUP(A779,'Midical Examination'!$A$2:$A$2336,'Midical Examination'!$C$2:$C$2336)</f>
        <v>5.29</v>
      </c>
      <c r="E779" s="7" t="str">
        <f>_xlfn.XLOOKUP(A779,'Midical Examination'!$A$2:$A$2336,'Midical Examination'!$D$2:$D$2336)</f>
        <v>No</v>
      </c>
      <c r="F779" s="7" t="str">
        <f>_xlfn.XLOOKUP(A779,'Midical Examination'!$A$2:$A$2336,'Midical Examination'!$E$2:$E$2336)</f>
        <v>No</v>
      </c>
      <c r="G779" s="7" t="str">
        <f>_xlfn.XLOOKUP(A779,'Midical Examination'!$A$2:$A$2336,'Midical Examination'!$F$2:$F$2336)</f>
        <v>No</v>
      </c>
      <c r="H779" s="13">
        <f>_xlfn.XLOOKUP(A779,'Midical Examination'!$A$2:$A$2336,'Midical Examination'!$G$2:$G$2336)</f>
        <v>0</v>
      </c>
      <c r="I779" s="7" t="str">
        <f>_xlfn.XLOOKUP(A779,'Midical Examination'!$A$2:$A$2336,'Midical Examination'!$H$2:$H$2336)</f>
        <v>No</v>
      </c>
      <c r="J779" s="1" t="str">
        <f>_xlfn.XLOOKUP(A779,'Midical Examination'!$A$2:$A$2336,'Midical Examination'!$I$2:$I$2336)</f>
        <v>Obesity</v>
      </c>
      <c r="K779" s="1" t="str">
        <f t="shared" si="24"/>
        <v>Normal</v>
      </c>
      <c r="L779" s="12">
        <f>_xlfn.XLOOKUP(A779,'Hospitalisation Details'!$A$2:$A$2339,'Hospitalisation Details'!$L$2:$L$2339)</f>
        <v>33148</v>
      </c>
      <c r="M779" s="14">
        <f>_xlfn.XLOOKUP(A779,'Hospitalisation Details'!$A$2:$A$2339,'Hospitalisation Details'!$F$2:$F$2339)</f>
        <v>13360.94</v>
      </c>
      <c r="N779" s="1" t="str">
        <f>_xlfn.XLOOKUP(A779,'Hospitalisation Details'!$A$2:$A$2339,'Hospitalisation Details'!$G$2:$G$2339)</f>
        <v>tier - 3</v>
      </c>
      <c r="O779" s="1" t="str">
        <f>_xlfn.XLOOKUP(A779,'Hospitalisation Details'!$A$2:$A$2339,'Hospitalisation Details'!$H$2:$H$2339)</f>
        <v>tier - 1</v>
      </c>
      <c r="P779" s="1" t="str">
        <f>_xlfn.XLOOKUP(A779,'Hospitalisation Details'!$A$2:$A$2339,'Hospitalisation Details'!$I$2:$I$2339)</f>
        <v>R1012</v>
      </c>
      <c r="Q779" s="75">
        <f>_xlfn.XLOOKUP(A779,'Hospitalisation Details'!$A$2:$A$2339,'Hospitalisation Details'!$M$2:$M$2339)</f>
        <v>32</v>
      </c>
      <c r="R779" s="1" t="str">
        <f t="shared" si="25"/>
        <v>Adult</v>
      </c>
    </row>
    <row r="780" spans="1:18" ht="15.6" x14ac:dyDescent="0.3">
      <c r="A780" s="4" t="s">
        <v>779</v>
      </c>
      <c r="B780" s="1" t="str">
        <f>_xlfn.XLOOKUP(A780,'Customer Names'!$A$2:$A$2336,'Customer Names'!$D$2:$D$2336)</f>
        <v xml:space="preserve"> Matt</v>
      </c>
      <c r="C780" s="1">
        <f>_xlfn.XLOOKUP(A780,'Midical Examination'!$A$2:$A$2336,'Midical Examination'!$B$2:$B$2336)</f>
        <v>30.02</v>
      </c>
      <c r="D780" s="1">
        <f>_xlfn.XLOOKUP(A780,'Midical Examination'!$A$2:$A$2336,'Midical Examination'!$C$2:$C$2336)</f>
        <v>6.65</v>
      </c>
      <c r="E780" s="7" t="str">
        <f>_xlfn.XLOOKUP(A780,'Midical Examination'!$A$2:$A$2336,'Midical Examination'!$D$2:$D$2336)</f>
        <v>No</v>
      </c>
      <c r="F780" s="7" t="str">
        <f>_xlfn.XLOOKUP(A780,'Midical Examination'!$A$2:$A$2336,'Midical Examination'!$E$2:$E$2336)</f>
        <v>No</v>
      </c>
      <c r="G780" s="7" t="str">
        <f>_xlfn.XLOOKUP(A780,'Midical Examination'!$A$2:$A$2336,'Midical Examination'!$F$2:$F$2336)</f>
        <v>No</v>
      </c>
      <c r="H780" s="13">
        <f>_xlfn.XLOOKUP(A780,'Midical Examination'!$A$2:$A$2336,'Midical Examination'!$G$2:$G$2336)</f>
        <v>0</v>
      </c>
      <c r="I780" s="7" t="str">
        <f>_xlfn.XLOOKUP(A780,'Midical Examination'!$A$2:$A$2336,'Midical Examination'!$H$2:$H$2336)</f>
        <v>No</v>
      </c>
      <c r="J780" s="1" t="str">
        <f>_xlfn.XLOOKUP(A780,'Midical Examination'!$A$2:$A$2336,'Midical Examination'!$I$2:$I$2336)</f>
        <v>Obesity</v>
      </c>
      <c r="K780" s="1" t="str">
        <f t="shared" si="24"/>
        <v>Diabetic</v>
      </c>
      <c r="L780" s="12">
        <f>_xlfn.XLOOKUP(A780,'Hospitalisation Details'!$A$2:$A$2339,'Hospitalisation Details'!$L$2:$L$2339)</f>
        <v>22231</v>
      </c>
      <c r="M780" s="14">
        <f>_xlfn.XLOOKUP(A780,'Hospitalisation Details'!$A$2:$A$2339,'Hospitalisation Details'!$F$2:$F$2339)</f>
        <v>13352.1</v>
      </c>
      <c r="N780" s="1" t="str">
        <f>_xlfn.XLOOKUP(A780,'Hospitalisation Details'!$A$2:$A$2339,'Hospitalisation Details'!$G$2:$G$2339)</f>
        <v>tier - 3</v>
      </c>
      <c r="O780" s="1" t="str">
        <f>_xlfn.XLOOKUP(A780,'Hospitalisation Details'!$A$2:$A$2339,'Hospitalisation Details'!$H$2:$H$2339)</f>
        <v>tier - 1</v>
      </c>
      <c r="P780" s="1" t="str">
        <f>_xlfn.XLOOKUP(A780,'Hospitalisation Details'!$A$2:$A$2339,'Hospitalisation Details'!$I$2:$I$2339)</f>
        <v>R1012</v>
      </c>
      <c r="Q780" s="75">
        <f>_xlfn.XLOOKUP(A780,'Hospitalisation Details'!$A$2:$A$2339,'Hospitalisation Details'!$M$2:$M$2339)</f>
        <v>62</v>
      </c>
      <c r="R780" s="1" t="str">
        <f t="shared" si="25"/>
        <v>Senior</v>
      </c>
    </row>
    <row r="781" spans="1:18" ht="15.6" x14ac:dyDescent="0.3">
      <c r="A781" s="4" t="s">
        <v>780</v>
      </c>
      <c r="B781" s="1" t="str">
        <f>_xlfn.XLOOKUP(A781,'Customer Names'!$A$2:$A$2336,'Customer Names'!$D$2:$D$2336)</f>
        <v xml:space="preserve"> Emily</v>
      </c>
      <c r="C781" s="1">
        <f>_xlfn.XLOOKUP(A781,'Midical Examination'!$A$2:$A$2336,'Midical Examination'!$B$2:$B$2336)</f>
        <v>37.909999999999997</v>
      </c>
      <c r="D781" s="1">
        <f>_xlfn.XLOOKUP(A781,'Midical Examination'!$A$2:$A$2336,'Midical Examination'!$C$2:$C$2336)</f>
        <v>5.68</v>
      </c>
      <c r="E781" s="7" t="str">
        <f>_xlfn.XLOOKUP(A781,'Midical Examination'!$A$2:$A$2336,'Midical Examination'!$D$2:$D$2336)</f>
        <v>yes</v>
      </c>
      <c r="F781" s="7" t="str">
        <f>_xlfn.XLOOKUP(A781,'Midical Examination'!$A$2:$A$2336,'Midical Examination'!$E$2:$E$2336)</f>
        <v>No</v>
      </c>
      <c r="G781" s="7" t="str">
        <f>_xlfn.XLOOKUP(A781,'Midical Examination'!$A$2:$A$2336,'Midical Examination'!$F$2:$F$2336)</f>
        <v>No</v>
      </c>
      <c r="H781" s="13">
        <f>_xlfn.XLOOKUP(A781,'Midical Examination'!$A$2:$A$2336,'Midical Examination'!$G$2:$G$2336)</f>
        <v>0</v>
      </c>
      <c r="I781" s="7" t="str">
        <f>_xlfn.XLOOKUP(A781,'Midical Examination'!$A$2:$A$2336,'Midical Examination'!$H$2:$H$2336)</f>
        <v>No</v>
      </c>
      <c r="J781" s="1" t="str">
        <f>_xlfn.XLOOKUP(A781,'Midical Examination'!$A$2:$A$2336,'Midical Examination'!$I$2:$I$2336)</f>
        <v>Obesity</v>
      </c>
      <c r="K781" s="1" t="str">
        <f t="shared" si="24"/>
        <v>Normal</v>
      </c>
      <c r="L781" s="12">
        <f>_xlfn.XLOOKUP(A781,'Hospitalisation Details'!$A$2:$A$2339,'Hospitalisation Details'!$L$2:$L$2339)</f>
        <v>27995</v>
      </c>
      <c r="M781" s="14">
        <f>_xlfn.XLOOKUP(A781,'Hospitalisation Details'!$A$2:$A$2339,'Hospitalisation Details'!$F$2:$F$2339)</f>
        <v>13333.71</v>
      </c>
      <c r="N781" s="1" t="str">
        <f>_xlfn.XLOOKUP(A781,'Hospitalisation Details'!$A$2:$A$2339,'Hospitalisation Details'!$G$2:$G$2339)</f>
        <v>tier - 3</v>
      </c>
      <c r="O781" s="1" t="str">
        <f>_xlfn.XLOOKUP(A781,'Hospitalisation Details'!$A$2:$A$2339,'Hospitalisation Details'!$H$2:$H$2339)</f>
        <v>tier - 2</v>
      </c>
      <c r="P781" s="1" t="str">
        <f>_xlfn.XLOOKUP(A781,'Hospitalisation Details'!$A$2:$A$2339,'Hospitalisation Details'!$I$2:$I$2339)</f>
        <v>R1012</v>
      </c>
      <c r="Q781" s="75">
        <f>_xlfn.XLOOKUP(A781,'Hospitalisation Details'!$A$2:$A$2339,'Hospitalisation Details'!$M$2:$M$2339)</f>
        <v>46</v>
      </c>
      <c r="R781" s="1" t="str">
        <f t="shared" si="25"/>
        <v>Middle Aged</v>
      </c>
    </row>
    <row r="782" spans="1:18" ht="15.6" x14ac:dyDescent="0.3">
      <c r="A782" s="4" t="s">
        <v>781</v>
      </c>
      <c r="B782" s="1" t="str">
        <f>_xlfn.XLOOKUP(A782,'Customer Names'!$A$2:$A$2336,'Customer Names'!$D$2:$D$2336)</f>
        <v xml:space="preserve"> Justin E</v>
      </c>
      <c r="C782" s="1">
        <f>_xlfn.XLOOKUP(A782,'Midical Examination'!$A$2:$A$2336,'Midical Examination'!$B$2:$B$2336)</f>
        <v>54.61</v>
      </c>
      <c r="D782" s="1">
        <f>_xlfn.XLOOKUP(A782,'Midical Examination'!$A$2:$A$2336,'Midical Examination'!$C$2:$C$2336)</f>
        <v>4.49</v>
      </c>
      <c r="E782" s="7" t="str">
        <f>_xlfn.XLOOKUP(A782,'Midical Examination'!$A$2:$A$2336,'Midical Examination'!$D$2:$D$2336)</f>
        <v>No</v>
      </c>
      <c r="F782" s="7" t="str">
        <f>_xlfn.XLOOKUP(A782,'Midical Examination'!$A$2:$A$2336,'Midical Examination'!$E$2:$E$2336)</f>
        <v>No</v>
      </c>
      <c r="G782" s="7" t="str">
        <f>_xlfn.XLOOKUP(A782,'Midical Examination'!$A$2:$A$2336,'Midical Examination'!$F$2:$F$2336)</f>
        <v>No</v>
      </c>
      <c r="H782" s="13">
        <f>_xlfn.XLOOKUP(A782,'Midical Examination'!$A$2:$A$2336,'Midical Examination'!$G$2:$G$2336)</f>
        <v>0</v>
      </c>
      <c r="I782" s="7" t="str">
        <f>_xlfn.XLOOKUP(A782,'Midical Examination'!$A$2:$A$2336,'Midical Examination'!$H$2:$H$2336)</f>
        <v>No</v>
      </c>
      <c r="J782" s="1" t="str">
        <f>_xlfn.XLOOKUP(A782,'Midical Examination'!$A$2:$A$2336,'Midical Examination'!$I$2:$I$2336)</f>
        <v>Obesity</v>
      </c>
      <c r="K782" s="1" t="str">
        <f t="shared" si="24"/>
        <v>Normal</v>
      </c>
      <c r="L782" s="12">
        <f>_xlfn.XLOOKUP(A782,'Hospitalisation Details'!$A$2:$A$2339,'Hospitalisation Details'!$L$2:$L$2339)</f>
        <v>34516</v>
      </c>
      <c r="M782" s="14">
        <f>_xlfn.XLOOKUP(A782,'Hospitalisation Details'!$A$2:$A$2339,'Hospitalisation Details'!$F$2:$F$2339)</f>
        <v>13292.52</v>
      </c>
      <c r="N782" s="1" t="str">
        <f>_xlfn.XLOOKUP(A782,'Hospitalisation Details'!$A$2:$A$2339,'Hospitalisation Details'!$G$2:$G$2339)</f>
        <v>tier - 3</v>
      </c>
      <c r="O782" s="1" t="str">
        <f>_xlfn.XLOOKUP(A782,'Hospitalisation Details'!$A$2:$A$2339,'Hospitalisation Details'!$H$2:$H$2339)</f>
        <v>tier - 3</v>
      </c>
      <c r="P782" s="1" t="str">
        <f>_xlfn.XLOOKUP(A782,'Hospitalisation Details'!$A$2:$A$2339,'Hospitalisation Details'!$I$2:$I$2339)</f>
        <v>R1012</v>
      </c>
      <c r="Q782" s="75">
        <f>_xlfn.XLOOKUP(A782,'Hospitalisation Details'!$A$2:$A$2339,'Hospitalisation Details'!$M$2:$M$2339)</f>
        <v>28</v>
      </c>
      <c r="R782" s="1" t="str">
        <f t="shared" si="25"/>
        <v>Adult</v>
      </c>
    </row>
    <row r="783" spans="1:18" ht="15.6" x14ac:dyDescent="0.3">
      <c r="A783" s="4" t="s">
        <v>782</v>
      </c>
      <c r="B783" s="1" t="str">
        <f>_xlfn.XLOOKUP(A783,'Customer Names'!$A$2:$A$2336,'Customer Names'!$D$2:$D$2336)</f>
        <v xml:space="preserve"> Shalane</v>
      </c>
      <c r="C783" s="1">
        <f>_xlfn.XLOOKUP(A783,'Midical Examination'!$A$2:$A$2336,'Midical Examination'!$B$2:$B$2336)</f>
        <v>36.005000000000003</v>
      </c>
      <c r="D783" s="1">
        <f>_xlfn.XLOOKUP(A783,'Midical Examination'!$A$2:$A$2336,'Midical Examination'!$C$2:$C$2336)</f>
        <v>6.9</v>
      </c>
      <c r="E783" s="7" t="str">
        <f>_xlfn.XLOOKUP(A783,'Midical Examination'!$A$2:$A$2336,'Midical Examination'!$D$2:$D$2336)</f>
        <v>No</v>
      </c>
      <c r="F783" s="7" t="str">
        <f>_xlfn.XLOOKUP(A783,'Midical Examination'!$A$2:$A$2336,'Midical Examination'!$E$2:$E$2336)</f>
        <v>No</v>
      </c>
      <c r="G783" s="7" t="str">
        <f>_xlfn.XLOOKUP(A783,'Midical Examination'!$A$2:$A$2336,'Midical Examination'!$F$2:$F$2336)</f>
        <v>No</v>
      </c>
      <c r="H783" s="13">
        <f>_xlfn.XLOOKUP(A783,'Midical Examination'!$A$2:$A$2336,'Midical Examination'!$G$2:$G$2336)</f>
        <v>0</v>
      </c>
      <c r="I783" s="7" t="str">
        <f>_xlfn.XLOOKUP(A783,'Midical Examination'!$A$2:$A$2336,'Midical Examination'!$H$2:$H$2336)</f>
        <v>No</v>
      </c>
      <c r="J783" s="1" t="str">
        <f>_xlfn.XLOOKUP(A783,'Midical Examination'!$A$2:$A$2336,'Midical Examination'!$I$2:$I$2336)</f>
        <v>Obesity</v>
      </c>
      <c r="K783" s="1" t="str">
        <f t="shared" si="24"/>
        <v>Diabetic</v>
      </c>
      <c r="L783" s="12">
        <f>_xlfn.XLOOKUP(A783,'Hospitalisation Details'!$A$2:$A$2339,'Hospitalisation Details'!$L$2:$L$2339)</f>
        <v>22930</v>
      </c>
      <c r="M783" s="14">
        <f>_xlfn.XLOOKUP(A783,'Hospitalisation Details'!$A$2:$A$2339,'Hospitalisation Details'!$F$2:$F$2339)</f>
        <v>13228.85</v>
      </c>
      <c r="N783" s="1" t="str">
        <f>_xlfn.XLOOKUP(A783,'Hospitalisation Details'!$A$2:$A$2339,'Hospitalisation Details'!$G$2:$G$2339)</f>
        <v>tier - 3</v>
      </c>
      <c r="O783" s="1" t="str">
        <f>_xlfn.XLOOKUP(A783,'Hospitalisation Details'!$A$2:$A$2339,'Hospitalisation Details'!$H$2:$H$2339)</f>
        <v>tier - 3</v>
      </c>
      <c r="P783" s="1" t="str">
        <f>_xlfn.XLOOKUP(A783,'Hospitalisation Details'!$A$2:$A$2339,'Hospitalisation Details'!$I$2:$I$2339)</f>
        <v>R1023</v>
      </c>
      <c r="Q783" s="75">
        <f>_xlfn.XLOOKUP(A783,'Hospitalisation Details'!$A$2:$A$2339,'Hospitalisation Details'!$M$2:$M$2339)</f>
        <v>60</v>
      </c>
      <c r="R783" s="1" t="str">
        <f t="shared" si="25"/>
        <v>Senior</v>
      </c>
    </row>
    <row r="784" spans="1:18" ht="15.6" x14ac:dyDescent="0.3">
      <c r="A784" s="4" t="s">
        <v>783</v>
      </c>
      <c r="B784" s="1" t="str">
        <f>_xlfn.XLOOKUP(A784,'Customer Names'!$A$2:$A$2336,'Customer Names'!$D$2:$D$2336)</f>
        <v xml:space="preserve"> Jessica N</v>
      </c>
      <c r="C784" s="1">
        <f>_xlfn.XLOOKUP(A784,'Midical Examination'!$A$2:$A$2336,'Midical Examination'!$B$2:$B$2336)</f>
        <v>28.7</v>
      </c>
      <c r="D784" s="1">
        <f>_xlfn.XLOOKUP(A784,'Midical Examination'!$A$2:$A$2336,'Midical Examination'!$C$2:$C$2336)</f>
        <v>11.52</v>
      </c>
      <c r="E784" s="7" t="str">
        <f>_xlfn.XLOOKUP(A784,'Midical Examination'!$A$2:$A$2336,'Midical Examination'!$D$2:$D$2336)</f>
        <v>No</v>
      </c>
      <c r="F784" s="7" t="str">
        <f>_xlfn.XLOOKUP(A784,'Midical Examination'!$A$2:$A$2336,'Midical Examination'!$E$2:$E$2336)</f>
        <v>No</v>
      </c>
      <c r="G784" s="7" t="str">
        <f>_xlfn.XLOOKUP(A784,'Midical Examination'!$A$2:$A$2336,'Midical Examination'!$F$2:$F$2336)</f>
        <v>No</v>
      </c>
      <c r="H784" s="13">
        <f>_xlfn.XLOOKUP(A784,'Midical Examination'!$A$2:$A$2336,'Midical Examination'!$G$2:$G$2336)</f>
        <v>0</v>
      </c>
      <c r="I784" s="7" t="str">
        <f>_xlfn.XLOOKUP(A784,'Midical Examination'!$A$2:$A$2336,'Midical Examination'!$H$2:$H$2336)</f>
        <v>No</v>
      </c>
      <c r="J784" s="1" t="str">
        <f>_xlfn.XLOOKUP(A784,'Midical Examination'!$A$2:$A$2336,'Midical Examination'!$I$2:$I$2336)</f>
        <v>Overweight</v>
      </c>
      <c r="K784" s="1" t="str">
        <f t="shared" si="24"/>
        <v>Diabetic</v>
      </c>
      <c r="L784" s="12">
        <f>_xlfn.XLOOKUP(A784,'Hospitalisation Details'!$A$2:$A$2339,'Hospitalisation Details'!$L$2:$L$2339)</f>
        <v>22974</v>
      </c>
      <c r="M784" s="14">
        <f>_xlfn.XLOOKUP(A784,'Hospitalisation Details'!$A$2:$A$2339,'Hospitalisation Details'!$F$2:$F$2339)</f>
        <v>13224.69</v>
      </c>
      <c r="N784" s="1" t="str">
        <f>_xlfn.XLOOKUP(A784,'Hospitalisation Details'!$A$2:$A$2339,'Hospitalisation Details'!$G$2:$G$2339)</f>
        <v>tier - 3</v>
      </c>
      <c r="O784" s="1" t="str">
        <f>_xlfn.XLOOKUP(A784,'Hospitalisation Details'!$A$2:$A$2339,'Hospitalisation Details'!$H$2:$H$2339)</f>
        <v>tier - 2</v>
      </c>
      <c r="P784" s="1" t="str">
        <f>_xlfn.XLOOKUP(A784,'Hospitalisation Details'!$A$2:$A$2339,'Hospitalisation Details'!$I$2:$I$2339)</f>
        <v>R1011</v>
      </c>
      <c r="Q784" s="75">
        <f>_xlfn.XLOOKUP(A784,'Hospitalisation Details'!$A$2:$A$2339,'Hospitalisation Details'!$M$2:$M$2339)</f>
        <v>60</v>
      </c>
      <c r="R784" s="1" t="str">
        <f t="shared" si="25"/>
        <v>Senior</v>
      </c>
    </row>
    <row r="785" spans="1:18" ht="15.6" x14ac:dyDescent="0.3">
      <c r="A785" s="4" t="s">
        <v>784</v>
      </c>
      <c r="B785" s="1" t="str">
        <f>_xlfn.XLOOKUP(A785,'Customer Names'!$A$2:$A$2336,'Customer Names'!$D$2:$D$2336)</f>
        <v xml:space="preserve"> Melanie</v>
      </c>
      <c r="C785" s="1">
        <f>_xlfn.XLOOKUP(A785,'Midical Examination'!$A$2:$A$2336,'Midical Examination'!$B$2:$B$2336)</f>
        <v>34.295000000000002</v>
      </c>
      <c r="D785" s="1">
        <f>_xlfn.XLOOKUP(A785,'Midical Examination'!$A$2:$A$2336,'Midical Examination'!$C$2:$C$2336)</f>
        <v>11.24</v>
      </c>
      <c r="E785" s="7" t="str">
        <f>_xlfn.XLOOKUP(A785,'Midical Examination'!$A$2:$A$2336,'Midical Examination'!$D$2:$D$2336)</f>
        <v>No</v>
      </c>
      <c r="F785" s="7" t="str">
        <f>_xlfn.XLOOKUP(A785,'Midical Examination'!$A$2:$A$2336,'Midical Examination'!$E$2:$E$2336)</f>
        <v>No</v>
      </c>
      <c r="G785" s="7" t="str">
        <f>_xlfn.XLOOKUP(A785,'Midical Examination'!$A$2:$A$2336,'Midical Examination'!$F$2:$F$2336)</f>
        <v>No</v>
      </c>
      <c r="H785" s="13">
        <f>_xlfn.XLOOKUP(A785,'Midical Examination'!$A$2:$A$2336,'Midical Examination'!$G$2:$G$2336)</f>
        <v>0</v>
      </c>
      <c r="I785" s="7" t="str">
        <f>_xlfn.XLOOKUP(A785,'Midical Examination'!$A$2:$A$2336,'Midical Examination'!$H$2:$H$2336)</f>
        <v>No</v>
      </c>
      <c r="J785" s="1" t="str">
        <f>_xlfn.XLOOKUP(A785,'Midical Examination'!$A$2:$A$2336,'Midical Examination'!$I$2:$I$2336)</f>
        <v>Obesity</v>
      </c>
      <c r="K785" s="1" t="str">
        <f t="shared" si="24"/>
        <v>Diabetic</v>
      </c>
      <c r="L785" s="12">
        <f>_xlfn.XLOOKUP(A785,'Hospitalisation Details'!$A$2:$A$2339,'Hospitalisation Details'!$L$2:$L$2339)</f>
        <v>24059</v>
      </c>
      <c r="M785" s="14">
        <f>_xlfn.XLOOKUP(A785,'Hospitalisation Details'!$A$2:$A$2339,'Hospitalisation Details'!$F$2:$F$2339)</f>
        <v>13224.06</v>
      </c>
      <c r="N785" s="1" t="str">
        <f>_xlfn.XLOOKUP(A785,'Hospitalisation Details'!$A$2:$A$2339,'Hospitalisation Details'!$G$2:$G$2339)</f>
        <v>tier - 3</v>
      </c>
      <c r="O785" s="1" t="str">
        <f>_xlfn.XLOOKUP(A785,'Hospitalisation Details'!$A$2:$A$2339,'Hospitalisation Details'!$H$2:$H$2339)</f>
        <v>tier - 3</v>
      </c>
      <c r="P785" s="1" t="str">
        <f>_xlfn.XLOOKUP(A785,'Hospitalisation Details'!$A$2:$A$2339,'Hospitalisation Details'!$I$2:$I$2339)</f>
        <v>R1024</v>
      </c>
      <c r="Q785" s="75">
        <f>_xlfn.XLOOKUP(A785,'Hospitalisation Details'!$A$2:$A$2339,'Hospitalisation Details'!$M$2:$M$2339)</f>
        <v>57</v>
      </c>
      <c r="R785" s="1" t="str">
        <f t="shared" si="25"/>
        <v>Middle Aged</v>
      </c>
    </row>
    <row r="786" spans="1:18" ht="15.6" x14ac:dyDescent="0.3">
      <c r="A786" s="4" t="s">
        <v>785</v>
      </c>
      <c r="B786" s="1" t="str">
        <f>_xlfn.XLOOKUP(A786,'Customer Names'!$A$2:$A$2336,'Customer Names'!$D$2:$D$2336)</f>
        <v xml:space="preserve"> Ruth Angelica</v>
      </c>
      <c r="C786" s="1">
        <f>_xlfn.XLOOKUP(A786,'Midical Examination'!$A$2:$A$2336,'Midical Examination'!$B$2:$B$2336)</f>
        <v>27.55</v>
      </c>
      <c r="D786" s="1">
        <f>_xlfn.XLOOKUP(A786,'Midical Examination'!$A$2:$A$2336,'Midical Examination'!$C$2:$C$2336)</f>
        <v>10.98</v>
      </c>
      <c r="E786" s="7" t="str">
        <f>_xlfn.XLOOKUP(A786,'Midical Examination'!$A$2:$A$2336,'Midical Examination'!$D$2:$D$2336)</f>
        <v>No</v>
      </c>
      <c r="F786" s="7" t="str">
        <f>_xlfn.XLOOKUP(A786,'Midical Examination'!$A$2:$A$2336,'Midical Examination'!$E$2:$E$2336)</f>
        <v>No</v>
      </c>
      <c r="G786" s="7" t="str">
        <f>_xlfn.XLOOKUP(A786,'Midical Examination'!$A$2:$A$2336,'Midical Examination'!$F$2:$F$2336)</f>
        <v>No</v>
      </c>
      <c r="H786" s="13">
        <f>_xlfn.XLOOKUP(A786,'Midical Examination'!$A$2:$A$2336,'Midical Examination'!$G$2:$G$2336)</f>
        <v>0</v>
      </c>
      <c r="I786" s="7" t="str">
        <f>_xlfn.XLOOKUP(A786,'Midical Examination'!$A$2:$A$2336,'Midical Examination'!$H$2:$H$2336)</f>
        <v>No</v>
      </c>
      <c r="J786" s="1" t="str">
        <f>_xlfn.XLOOKUP(A786,'Midical Examination'!$A$2:$A$2336,'Midical Examination'!$I$2:$I$2336)</f>
        <v>Overweight</v>
      </c>
      <c r="K786" s="1" t="str">
        <f t="shared" si="24"/>
        <v>Diabetic</v>
      </c>
      <c r="L786" s="12">
        <f>_xlfn.XLOOKUP(A786,'Hospitalisation Details'!$A$2:$A$2339,'Hospitalisation Details'!$L$2:$L$2339)</f>
        <v>22987</v>
      </c>
      <c r="M786" s="14">
        <f>_xlfn.XLOOKUP(A786,'Hospitalisation Details'!$A$2:$A$2339,'Hospitalisation Details'!$F$2:$F$2339)</f>
        <v>13217.09</v>
      </c>
      <c r="N786" s="1" t="str">
        <f>_xlfn.XLOOKUP(A786,'Hospitalisation Details'!$A$2:$A$2339,'Hospitalisation Details'!$G$2:$G$2339)</f>
        <v>tier - 3</v>
      </c>
      <c r="O786" s="1" t="str">
        <f>_xlfn.XLOOKUP(A786,'Hospitalisation Details'!$A$2:$A$2339,'Hospitalisation Details'!$H$2:$H$2339)</f>
        <v>tier - 1</v>
      </c>
      <c r="P786" s="1" t="str">
        <f>_xlfn.XLOOKUP(A786,'Hospitalisation Details'!$A$2:$A$2339,'Hospitalisation Details'!$I$2:$I$2339)</f>
        <v>R1024</v>
      </c>
      <c r="Q786" s="75">
        <f>_xlfn.XLOOKUP(A786,'Hospitalisation Details'!$A$2:$A$2339,'Hospitalisation Details'!$M$2:$M$2339)</f>
        <v>60</v>
      </c>
      <c r="R786" s="1" t="str">
        <f t="shared" si="25"/>
        <v>Senior</v>
      </c>
    </row>
    <row r="787" spans="1:18" ht="15.6" x14ac:dyDescent="0.3">
      <c r="A787" s="4" t="s">
        <v>786</v>
      </c>
      <c r="B787" s="1" t="str">
        <f>_xlfn.XLOOKUP(A787,'Customer Names'!$A$2:$A$2336,'Customer Names'!$D$2:$D$2336)</f>
        <v xml:space="preserve"> Una M</v>
      </c>
      <c r="C787" s="1">
        <f>_xlfn.XLOOKUP(A787,'Midical Examination'!$A$2:$A$2336,'Midical Examination'!$B$2:$B$2336)</f>
        <v>40.700000000000003</v>
      </c>
      <c r="D787" s="1">
        <f>_xlfn.XLOOKUP(A787,'Midical Examination'!$A$2:$A$2336,'Midical Examination'!$C$2:$C$2336)</f>
        <v>5.42</v>
      </c>
      <c r="E787" s="7" t="str">
        <f>_xlfn.XLOOKUP(A787,'Midical Examination'!$A$2:$A$2336,'Midical Examination'!$D$2:$D$2336)</f>
        <v>No</v>
      </c>
      <c r="F787" s="7" t="str">
        <f>_xlfn.XLOOKUP(A787,'Midical Examination'!$A$2:$A$2336,'Midical Examination'!$E$2:$E$2336)</f>
        <v>No</v>
      </c>
      <c r="G787" s="7" t="str">
        <f>_xlfn.XLOOKUP(A787,'Midical Examination'!$A$2:$A$2336,'Midical Examination'!$F$2:$F$2336)</f>
        <v>No</v>
      </c>
      <c r="H787" s="13">
        <f>_xlfn.XLOOKUP(A787,'Midical Examination'!$A$2:$A$2336,'Midical Examination'!$G$2:$G$2336)</f>
        <v>0</v>
      </c>
      <c r="I787" s="7" t="str">
        <f>_xlfn.XLOOKUP(A787,'Midical Examination'!$A$2:$A$2336,'Midical Examination'!$H$2:$H$2336)</f>
        <v>No</v>
      </c>
      <c r="J787" s="1" t="str">
        <f>_xlfn.XLOOKUP(A787,'Midical Examination'!$A$2:$A$2336,'Midical Examination'!$I$2:$I$2336)</f>
        <v>Obesity</v>
      </c>
      <c r="K787" s="1" t="str">
        <f t="shared" si="24"/>
        <v>Normal</v>
      </c>
      <c r="L787" s="12">
        <f>_xlfn.XLOOKUP(A787,'Hospitalisation Details'!$A$2:$A$2339,'Hospitalisation Details'!$L$2:$L$2339)</f>
        <v>30239</v>
      </c>
      <c r="M787" s="14">
        <f>_xlfn.XLOOKUP(A787,'Hospitalisation Details'!$A$2:$A$2339,'Hospitalisation Details'!$F$2:$F$2339)</f>
        <v>13214.43</v>
      </c>
      <c r="N787" s="1" t="str">
        <f>_xlfn.XLOOKUP(A787,'Hospitalisation Details'!$A$2:$A$2339,'Hospitalisation Details'!$G$2:$G$2339)</f>
        <v>tier - 3</v>
      </c>
      <c r="O787" s="1" t="str">
        <f>_xlfn.XLOOKUP(A787,'Hospitalisation Details'!$A$2:$A$2339,'Hospitalisation Details'!$H$2:$H$2339)</f>
        <v>tier - 2</v>
      </c>
      <c r="P787" s="1" t="str">
        <f>_xlfn.XLOOKUP(A787,'Hospitalisation Details'!$A$2:$A$2339,'Hospitalisation Details'!$I$2:$I$2339)</f>
        <v>R1012</v>
      </c>
      <c r="Q787" s="75">
        <f>_xlfn.XLOOKUP(A787,'Hospitalisation Details'!$A$2:$A$2339,'Hospitalisation Details'!$M$2:$M$2339)</f>
        <v>40</v>
      </c>
      <c r="R787" s="1" t="str">
        <f t="shared" si="25"/>
        <v>Middle Aged</v>
      </c>
    </row>
    <row r="788" spans="1:18" ht="15.6" x14ac:dyDescent="0.3">
      <c r="A788" s="4" t="s">
        <v>787</v>
      </c>
      <c r="B788" s="1" t="str">
        <f>_xlfn.XLOOKUP(A788,'Customer Names'!$A$2:$A$2336,'Customer Names'!$D$2:$D$2336)</f>
        <v xml:space="preserve"> Taralyn</v>
      </c>
      <c r="C788" s="1">
        <f>_xlfn.XLOOKUP(A788,'Midical Examination'!$A$2:$A$2336,'Midical Examination'!$B$2:$B$2336)</f>
        <v>18.335000000000001</v>
      </c>
      <c r="D788" s="1">
        <f>_xlfn.XLOOKUP(A788,'Midical Examination'!$A$2:$A$2336,'Midical Examination'!$C$2:$C$2336)</f>
        <v>10.97</v>
      </c>
      <c r="E788" s="7" t="str">
        <f>_xlfn.XLOOKUP(A788,'Midical Examination'!$A$2:$A$2336,'Midical Examination'!$D$2:$D$2336)</f>
        <v>No</v>
      </c>
      <c r="F788" s="7" t="str">
        <f>_xlfn.XLOOKUP(A788,'Midical Examination'!$A$2:$A$2336,'Midical Examination'!$E$2:$E$2336)</f>
        <v>No</v>
      </c>
      <c r="G788" s="7" t="str">
        <f>_xlfn.XLOOKUP(A788,'Midical Examination'!$A$2:$A$2336,'Midical Examination'!$F$2:$F$2336)</f>
        <v>No</v>
      </c>
      <c r="H788" s="13">
        <f>_xlfn.XLOOKUP(A788,'Midical Examination'!$A$2:$A$2336,'Midical Examination'!$G$2:$G$2336)</f>
        <v>0</v>
      </c>
      <c r="I788" s="7" t="str">
        <f>_xlfn.XLOOKUP(A788,'Midical Examination'!$A$2:$A$2336,'Midical Examination'!$H$2:$H$2336)</f>
        <v>No</v>
      </c>
      <c r="J788" s="1" t="str">
        <f>_xlfn.XLOOKUP(A788,'Midical Examination'!$A$2:$A$2336,'Midical Examination'!$I$2:$I$2336)</f>
        <v>Underweight</v>
      </c>
      <c r="K788" s="1" t="str">
        <f t="shared" si="24"/>
        <v>Diabetic</v>
      </c>
      <c r="L788" s="12">
        <f>_xlfn.XLOOKUP(A788,'Hospitalisation Details'!$A$2:$A$2339,'Hospitalisation Details'!$L$2:$L$2339)</f>
        <v>22863</v>
      </c>
      <c r="M788" s="14">
        <f>_xlfn.XLOOKUP(A788,'Hospitalisation Details'!$A$2:$A$2339,'Hospitalisation Details'!$F$2:$F$2339)</f>
        <v>13204.29</v>
      </c>
      <c r="N788" s="1" t="str">
        <f>_xlfn.XLOOKUP(A788,'Hospitalisation Details'!$A$2:$A$2339,'Hospitalisation Details'!$G$2:$G$2339)</f>
        <v>tier - 3</v>
      </c>
      <c r="O788" s="1" t="str">
        <f>_xlfn.XLOOKUP(A788,'Hospitalisation Details'!$A$2:$A$2339,'Hospitalisation Details'!$H$2:$H$2339)</f>
        <v>tier - 1</v>
      </c>
      <c r="P788" s="1" t="str">
        <f>_xlfn.XLOOKUP(A788,'Hospitalisation Details'!$A$2:$A$2339,'Hospitalisation Details'!$I$2:$I$2339)</f>
        <v>R1024</v>
      </c>
      <c r="Q788" s="75">
        <f>_xlfn.XLOOKUP(A788,'Hospitalisation Details'!$A$2:$A$2339,'Hospitalisation Details'!$M$2:$M$2339)</f>
        <v>60</v>
      </c>
      <c r="R788" s="1" t="str">
        <f t="shared" si="25"/>
        <v>Senior</v>
      </c>
    </row>
    <row r="789" spans="1:18" ht="15.6" x14ac:dyDescent="0.3">
      <c r="A789" s="4" t="s">
        <v>788</v>
      </c>
      <c r="B789" s="1" t="str">
        <f>_xlfn.XLOOKUP(A789,'Customer Names'!$A$2:$A$2336,'Customer Names'!$D$2:$D$2336)</f>
        <v xml:space="preserve"> James A</v>
      </c>
      <c r="C789" s="1">
        <f>_xlfn.XLOOKUP(A789,'Midical Examination'!$A$2:$A$2336,'Midical Examination'!$B$2:$B$2336)</f>
        <v>33.914999999999999</v>
      </c>
      <c r="D789" s="1">
        <f>_xlfn.XLOOKUP(A789,'Midical Examination'!$A$2:$A$2336,'Midical Examination'!$C$2:$C$2336)</f>
        <v>9.56</v>
      </c>
      <c r="E789" s="7" t="str">
        <f>_xlfn.XLOOKUP(A789,'Midical Examination'!$A$2:$A$2336,'Midical Examination'!$D$2:$D$2336)</f>
        <v>yes</v>
      </c>
      <c r="F789" s="7" t="str">
        <f>_xlfn.XLOOKUP(A789,'Midical Examination'!$A$2:$A$2336,'Midical Examination'!$E$2:$E$2336)</f>
        <v>No</v>
      </c>
      <c r="G789" s="7" t="str">
        <f>_xlfn.XLOOKUP(A789,'Midical Examination'!$A$2:$A$2336,'Midical Examination'!$F$2:$F$2336)</f>
        <v>No</v>
      </c>
      <c r="H789" s="13">
        <f>_xlfn.XLOOKUP(A789,'Midical Examination'!$A$2:$A$2336,'Midical Examination'!$G$2:$G$2336)</f>
        <v>2</v>
      </c>
      <c r="I789" s="7" t="str">
        <f>_xlfn.XLOOKUP(A789,'Midical Examination'!$A$2:$A$2336,'Midical Examination'!$H$2:$H$2336)</f>
        <v>No</v>
      </c>
      <c r="J789" s="1" t="str">
        <f>_xlfn.XLOOKUP(A789,'Midical Examination'!$A$2:$A$2336,'Midical Examination'!$I$2:$I$2336)</f>
        <v>Obesity</v>
      </c>
      <c r="K789" s="1" t="str">
        <f t="shared" si="24"/>
        <v>Diabetic</v>
      </c>
      <c r="L789" s="12">
        <f>_xlfn.XLOOKUP(A789,'Hospitalisation Details'!$A$2:$A$2339,'Hospitalisation Details'!$L$2:$L$2339)</f>
        <v>22621</v>
      </c>
      <c r="M789" s="14">
        <f>_xlfn.XLOOKUP(A789,'Hospitalisation Details'!$A$2:$A$2339,'Hospitalisation Details'!$F$2:$F$2339)</f>
        <v>13143.86</v>
      </c>
      <c r="N789" s="1" t="str">
        <f>_xlfn.XLOOKUP(A789,'Hospitalisation Details'!$A$2:$A$2339,'Hospitalisation Details'!$G$2:$G$2339)</f>
        <v>tier - 3</v>
      </c>
      <c r="O789" s="1" t="str">
        <f>_xlfn.XLOOKUP(A789,'Hospitalisation Details'!$A$2:$A$2339,'Hospitalisation Details'!$H$2:$H$2339)</f>
        <v>tier - 2</v>
      </c>
      <c r="P789" s="1" t="str">
        <f>_xlfn.XLOOKUP(A789,'Hospitalisation Details'!$A$2:$A$2339,'Hospitalisation Details'!$I$2:$I$2339)</f>
        <v>R1016</v>
      </c>
      <c r="Q789" s="75">
        <f>_xlfn.XLOOKUP(A789,'Hospitalisation Details'!$A$2:$A$2339,'Hospitalisation Details'!$M$2:$M$2339)</f>
        <v>61</v>
      </c>
      <c r="R789" s="1" t="str">
        <f t="shared" si="25"/>
        <v>Senior</v>
      </c>
    </row>
    <row r="790" spans="1:18" ht="15.6" x14ac:dyDescent="0.3">
      <c r="A790" s="4" t="s">
        <v>789</v>
      </c>
      <c r="B790" s="1" t="str">
        <f>_xlfn.XLOOKUP(A790,'Customer Names'!$A$2:$A$2336,'Customer Names'!$D$2:$D$2336)</f>
        <v xml:space="preserve"> Ning</v>
      </c>
      <c r="C790" s="1">
        <f>_xlfn.XLOOKUP(A790,'Midical Examination'!$A$2:$A$2336,'Midical Examination'!$B$2:$B$2336)</f>
        <v>33.534999999999997</v>
      </c>
      <c r="D790" s="1">
        <f>_xlfn.XLOOKUP(A790,'Midical Examination'!$A$2:$A$2336,'Midical Examination'!$C$2:$C$2336)</f>
        <v>9.4</v>
      </c>
      <c r="E790" s="7" t="str">
        <f>_xlfn.XLOOKUP(A790,'Midical Examination'!$A$2:$A$2336,'Midical Examination'!$D$2:$D$2336)</f>
        <v>yes</v>
      </c>
      <c r="F790" s="7" t="str">
        <f>_xlfn.XLOOKUP(A790,'Midical Examination'!$A$2:$A$2336,'Midical Examination'!$E$2:$E$2336)</f>
        <v>No</v>
      </c>
      <c r="G790" s="7" t="str">
        <f>_xlfn.XLOOKUP(A790,'Midical Examination'!$A$2:$A$2336,'Midical Examination'!$F$2:$F$2336)</f>
        <v>No</v>
      </c>
      <c r="H790" s="13">
        <f>_xlfn.XLOOKUP(A790,'Midical Examination'!$A$2:$A$2336,'Midical Examination'!$G$2:$G$2336)</f>
        <v>2</v>
      </c>
      <c r="I790" s="7" t="str">
        <f>_xlfn.XLOOKUP(A790,'Midical Examination'!$A$2:$A$2336,'Midical Examination'!$H$2:$H$2336)</f>
        <v>No</v>
      </c>
      <c r="J790" s="1" t="str">
        <f>_xlfn.XLOOKUP(A790,'Midical Examination'!$A$2:$A$2336,'Midical Examination'!$I$2:$I$2336)</f>
        <v>Obesity</v>
      </c>
      <c r="K790" s="1" t="str">
        <f t="shared" si="24"/>
        <v>Diabetic</v>
      </c>
      <c r="L790" s="12">
        <f>_xlfn.XLOOKUP(A790,'Hospitalisation Details'!$A$2:$A$2339,'Hospitalisation Details'!$L$2:$L$2339)</f>
        <v>22621</v>
      </c>
      <c r="M790" s="14">
        <f>_xlfn.XLOOKUP(A790,'Hospitalisation Details'!$A$2:$A$2339,'Hospitalisation Details'!$F$2:$F$2339)</f>
        <v>13143.34</v>
      </c>
      <c r="N790" s="1" t="str">
        <f>_xlfn.XLOOKUP(A790,'Hospitalisation Details'!$A$2:$A$2339,'Hospitalisation Details'!$G$2:$G$2339)</f>
        <v>tier - 3</v>
      </c>
      <c r="O790" s="1" t="str">
        <f>_xlfn.XLOOKUP(A790,'Hospitalisation Details'!$A$2:$A$2339,'Hospitalisation Details'!$H$2:$H$2339)</f>
        <v>tier - 2</v>
      </c>
      <c r="P790" s="1" t="str">
        <f>_xlfn.XLOOKUP(A790,'Hospitalisation Details'!$A$2:$A$2339,'Hospitalisation Details'!$I$2:$I$2339)</f>
        <v>R1020</v>
      </c>
      <c r="Q790" s="75">
        <f>_xlfn.XLOOKUP(A790,'Hospitalisation Details'!$A$2:$A$2339,'Hospitalisation Details'!$M$2:$M$2339)</f>
        <v>61</v>
      </c>
      <c r="R790" s="1" t="str">
        <f t="shared" si="25"/>
        <v>Senior</v>
      </c>
    </row>
    <row r="791" spans="1:18" ht="15.6" x14ac:dyDescent="0.3">
      <c r="A791" s="4" t="s">
        <v>790</v>
      </c>
      <c r="B791" s="1" t="str">
        <f>_xlfn.XLOOKUP(A791,'Customer Names'!$A$2:$A$2336,'Customer Names'!$D$2:$D$2336)</f>
        <v xml:space="preserve"> Joel</v>
      </c>
      <c r="C791" s="1">
        <f>_xlfn.XLOOKUP(A791,'Midical Examination'!$A$2:$A$2336,'Midical Examination'!$B$2:$B$2336)</f>
        <v>23.655000000000001</v>
      </c>
      <c r="D791" s="1">
        <f>_xlfn.XLOOKUP(A791,'Midical Examination'!$A$2:$A$2336,'Midical Examination'!$C$2:$C$2336)</f>
        <v>8.48</v>
      </c>
      <c r="E791" s="7" t="str">
        <f>_xlfn.XLOOKUP(A791,'Midical Examination'!$A$2:$A$2336,'Midical Examination'!$D$2:$D$2336)</f>
        <v>yes</v>
      </c>
      <c r="F791" s="7" t="str">
        <f>_xlfn.XLOOKUP(A791,'Midical Examination'!$A$2:$A$2336,'Midical Examination'!$E$2:$E$2336)</f>
        <v>No</v>
      </c>
      <c r="G791" s="7" t="str">
        <f>_xlfn.XLOOKUP(A791,'Midical Examination'!$A$2:$A$2336,'Midical Examination'!$F$2:$F$2336)</f>
        <v>No</v>
      </c>
      <c r="H791" s="13">
        <f>_xlfn.XLOOKUP(A791,'Midical Examination'!$A$2:$A$2336,'Midical Examination'!$G$2:$G$2336)</f>
        <v>2</v>
      </c>
      <c r="I791" s="7" t="str">
        <f>_xlfn.XLOOKUP(A791,'Midical Examination'!$A$2:$A$2336,'Midical Examination'!$H$2:$H$2336)</f>
        <v>No</v>
      </c>
      <c r="J791" s="1" t="str">
        <f>_xlfn.XLOOKUP(A791,'Midical Examination'!$A$2:$A$2336,'Midical Examination'!$I$2:$I$2336)</f>
        <v>Normal Weight</v>
      </c>
      <c r="K791" s="1" t="str">
        <f t="shared" si="24"/>
        <v>Diabetic</v>
      </c>
      <c r="L791" s="12">
        <f>_xlfn.XLOOKUP(A791,'Hospitalisation Details'!$A$2:$A$2339,'Hospitalisation Details'!$L$2:$L$2339)</f>
        <v>22531</v>
      </c>
      <c r="M791" s="14">
        <f>_xlfn.XLOOKUP(A791,'Hospitalisation Details'!$A$2:$A$2339,'Hospitalisation Details'!$F$2:$F$2339)</f>
        <v>13129.6</v>
      </c>
      <c r="N791" s="1" t="str">
        <f>_xlfn.XLOOKUP(A791,'Hospitalisation Details'!$A$2:$A$2339,'Hospitalisation Details'!$G$2:$G$2339)</f>
        <v>tier - 3</v>
      </c>
      <c r="O791" s="1" t="str">
        <f>_xlfn.XLOOKUP(A791,'Hospitalisation Details'!$A$2:$A$2339,'Hospitalisation Details'!$H$2:$H$2339)</f>
        <v>tier - 2</v>
      </c>
      <c r="P791" s="1" t="str">
        <f>_xlfn.XLOOKUP(A791,'Hospitalisation Details'!$A$2:$A$2339,'Hospitalisation Details'!$I$2:$I$2339)</f>
        <v>R1017</v>
      </c>
      <c r="Q791" s="75">
        <f>_xlfn.XLOOKUP(A791,'Hospitalisation Details'!$A$2:$A$2339,'Hospitalisation Details'!$M$2:$M$2339)</f>
        <v>61</v>
      </c>
      <c r="R791" s="1" t="str">
        <f t="shared" si="25"/>
        <v>Senior</v>
      </c>
    </row>
    <row r="792" spans="1:18" ht="15.6" x14ac:dyDescent="0.3">
      <c r="A792" s="4" t="s">
        <v>791</v>
      </c>
      <c r="B792" s="1" t="str">
        <f>_xlfn.XLOOKUP(A792,'Customer Names'!$A$2:$A$2336,'Customer Names'!$D$2:$D$2336)</f>
        <v xml:space="preserve"> Pamela J</v>
      </c>
      <c r="C792" s="1">
        <f>_xlfn.XLOOKUP(A792,'Midical Examination'!$A$2:$A$2336,'Midical Examination'!$B$2:$B$2336)</f>
        <v>28</v>
      </c>
      <c r="D792" s="1">
        <f>_xlfn.XLOOKUP(A792,'Midical Examination'!$A$2:$A$2336,'Midical Examination'!$C$2:$C$2336)</f>
        <v>5.57</v>
      </c>
      <c r="E792" s="7" t="str">
        <f>_xlfn.XLOOKUP(A792,'Midical Examination'!$A$2:$A$2336,'Midical Examination'!$D$2:$D$2336)</f>
        <v>No</v>
      </c>
      <c r="F792" s="7" t="str">
        <f>_xlfn.XLOOKUP(A792,'Midical Examination'!$A$2:$A$2336,'Midical Examination'!$E$2:$E$2336)</f>
        <v>No</v>
      </c>
      <c r="G792" s="7" t="str">
        <f>_xlfn.XLOOKUP(A792,'Midical Examination'!$A$2:$A$2336,'Midical Examination'!$F$2:$F$2336)</f>
        <v>No</v>
      </c>
      <c r="H792" s="13">
        <f>_xlfn.XLOOKUP(A792,'Midical Examination'!$A$2:$A$2336,'Midical Examination'!$G$2:$G$2336)</f>
        <v>0</v>
      </c>
      <c r="I792" s="7" t="str">
        <f>_xlfn.XLOOKUP(A792,'Midical Examination'!$A$2:$A$2336,'Midical Examination'!$H$2:$H$2336)</f>
        <v>No</v>
      </c>
      <c r="J792" s="1" t="str">
        <f>_xlfn.XLOOKUP(A792,'Midical Examination'!$A$2:$A$2336,'Midical Examination'!$I$2:$I$2336)</f>
        <v>Overweight</v>
      </c>
      <c r="K792" s="1" t="str">
        <f t="shared" si="24"/>
        <v>Normal</v>
      </c>
      <c r="L792" s="12">
        <f>_xlfn.XLOOKUP(A792,'Hospitalisation Details'!$A$2:$A$2339,'Hospitalisation Details'!$L$2:$L$2339)</f>
        <v>36388</v>
      </c>
      <c r="M792" s="14">
        <f>_xlfn.XLOOKUP(A792,'Hospitalisation Details'!$A$2:$A$2339,'Hospitalisation Details'!$F$2:$F$2339)</f>
        <v>13126.68</v>
      </c>
      <c r="N792" s="1" t="str">
        <f>_xlfn.XLOOKUP(A792,'Hospitalisation Details'!$A$2:$A$2339,'Hospitalisation Details'!$G$2:$G$2339)</f>
        <v>tier - 3</v>
      </c>
      <c r="O792" s="1" t="str">
        <f>_xlfn.XLOOKUP(A792,'Hospitalisation Details'!$A$2:$A$2339,'Hospitalisation Details'!$H$2:$H$2339)</f>
        <v>tier - 3</v>
      </c>
      <c r="P792" s="1" t="str">
        <f>_xlfn.XLOOKUP(A792,'Hospitalisation Details'!$A$2:$A$2339,'Hospitalisation Details'!$I$2:$I$2339)</f>
        <v>R1011</v>
      </c>
      <c r="Q792" s="75">
        <f>_xlfn.XLOOKUP(A792,'Hospitalisation Details'!$A$2:$A$2339,'Hospitalisation Details'!$M$2:$M$2339)</f>
        <v>23</v>
      </c>
      <c r="R792" s="1" t="str">
        <f t="shared" si="25"/>
        <v>Adult</v>
      </c>
    </row>
    <row r="793" spans="1:18" ht="15.6" x14ac:dyDescent="0.3">
      <c r="A793" s="4" t="s">
        <v>792</v>
      </c>
      <c r="B793" s="1" t="str">
        <f>_xlfn.XLOOKUP(A793,'Customer Names'!$A$2:$A$2336,'Customer Names'!$D$2:$D$2336)</f>
        <v xml:space="preserve"> Brittney</v>
      </c>
      <c r="C793" s="1">
        <f>_xlfn.XLOOKUP(A793,'Midical Examination'!$A$2:$A$2336,'Midical Examination'!$B$2:$B$2336)</f>
        <v>30.23</v>
      </c>
      <c r="D793" s="1">
        <f>_xlfn.XLOOKUP(A793,'Midical Examination'!$A$2:$A$2336,'Midical Examination'!$C$2:$C$2336)</f>
        <v>6.94</v>
      </c>
      <c r="E793" s="7" t="str">
        <f>_xlfn.XLOOKUP(A793,'Midical Examination'!$A$2:$A$2336,'Midical Examination'!$D$2:$D$2336)</f>
        <v>yes</v>
      </c>
      <c r="F793" s="7" t="str">
        <f>_xlfn.XLOOKUP(A793,'Midical Examination'!$A$2:$A$2336,'Midical Examination'!$E$2:$E$2336)</f>
        <v>No</v>
      </c>
      <c r="G793" s="7" t="str">
        <f>_xlfn.XLOOKUP(A793,'Midical Examination'!$A$2:$A$2336,'Midical Examination'!$F$2:$F$2336)</f>
        <v>Yes</v>
      </c>
      <c r="H793" s="13">
        <f>_xlfn.XLOOKUP(A793,'Midical Examination'!$A$2:$A$2336,'Midical Examination'!$G$2:$G$2336)</f>
        <v>1</v>
      </c>
      <c r="I793" s="7" t="str">
        <f>_xlfn.XLOOKUP(A793,'Midical Examination'!$A$2:$A$2336,'Midical Examination'!$H$2:$H$2336)</f>
        <v>No</v>
      </c>
      <c r="J793" s="1" t="str">
        <f>_xlfn.XLOOKUP(A793,'Midical Examination'!$A$2:$A$2336,'Midical Examination'!$I$2:$I$2336)</f>
        <v>Obesity</v>
      </c>
      <c r="K793" s="1" t="str">
        <f t="shared" si="24"/>
        <v>Diabetic</v>
      </c>
      <c r="L793" s="12">
        <f>_xlfn.XLOOKUP(A793,'Hospitalisation Details'!$A$2:$A$2339,'Hospitalisation Details'!$L$2:$L$2339)</f>
        <v>23268</v>
      </c>
      <c r="M793" s="14">
        <f>_xlfn.XLOOKUP(A793,'Hospitalisation Details'!$A$2:$A$2339,'Hospitalisation Details'!$F$2:$F$2339)</f>
        <v>13116.84</v>
      </c>
      <c r="N793" s="1" t="str">
        <f>_xlfn.XLOOKUP(A793,'Hospitalisation Details'!$A$2:$A$2339,'Hospitalisation Details'!$G$2:$G$2339)</f>
        <v>tier - 3</v>
      </c>
      <c r="O793" s="1" t="str">
        <f>_xlfn.XLOOKUP(A793,'Hospitalisation Details'!$A$2:$A$2339,'Hospitalisation Details'!$H$2:$H$2339)</f>
        <v>tier - 1</v>
      </c>
      <c r="P793" s="1" t="str">
        <f>_xlfn.XLOOKUP(A793,'Hospitalisation Details'!$A$2:$A$2339,'Hospitalisation Details'!$I$2:$I$2339)</f>
        <v>R1012</v>
      </c>
      <c r="Q793" s="75">
        <f>_xlfn.XLOOKUP(A793,'Hospitalisation Details'!$A$2:$A$2339,'Hospitalisation Details'!$M$2:$M$2339)</f>
        <v>59</v>
      </c>
      <c r="R793" s="1" t="str">
        <f t="shared" si="25"/>
        <v>Middle Aged</v>
      </c>
    </row>
    <row r="794" spans="1:18" ht="15.6" x14ac:dyDescent="0.3">
      <c r="A794" s="4" t="s">
        <v>793</v>
      </c>
      <c r="B794" s="1" t="str">
        <f>_xlfn.XLOOKUP(A794,'Customer Names'!$A$2:$A$2336,'Customer Names'!$D$2:$D$2336)</f>
        <v xml:space="preserve"> Sheila</v>
      </c>
      <c r="C794" s="1">
        <f>_xlfn.XLOOKUP(A794,'Midical Examination'!$A$2:$A$2336,'Midical Examination'!$B$2:$B$2336)</f>
        <v>51.14</v>
      </c>
      <c r="D794" s="1">
        <f>_xlfn.XLOOKUP(A794,'Midical Examination'!$A$2:$A$2336,'Midical Examination'!$C$2:$C$2336)</f>
        <v>4.05</v>
      </c>
      <c r="E794" s="7" t="str">
        <f>_xlfn.XLOOKUP(A794,'Midical Examination'!$A$2:$A$2336,'Midical Examination'!$D$2:$D$2336)</f>
        <v>No</v>
      </c>
      <c r="F794" s="7" t="str">
        <f>_xlfn.XLOOKUP(A794,'Midical Examination'!$A$2:$A$2336,'Midical Examination'!$E$2:$E$2336)</f>
        <v>No</v>
      </c>
      <c r="G794" s="7" t="str">
        <f>_xlfn.XLOOKUP(A794,'Midical Examination'!$A$2:$A$2336,'Midical Examination'!$F$2:$F$2336)</f>
        <v>No</v>
      </c>
      <c r="H794" s="13">
        <f>_xlfn.XLOOKUP(A794,'Midical Examination'!$A$2:$A$2336,'Midical Examination'!$G$2:$G$2336)</f>
        <v>1</v>
      </c>
      <c r="I794" s="7" t="str">
        <f>_xlfn.XLOOKUP(A794,'Midical Examination'!$A$2:$A$2336,'Midical Examination'!$H$2:$H$2336)</f>
        <v>No</v>
      </c>
      <c r="J794" s="1" t="str">
        <f>_xlfn.XLOOKUP(A794,'Midical Examination'!$A$2:$A$2336,'Midical Examination'!$I$2:$I$2336)</f>
        <v>Obesity</v>
      </c>
      <c r="K794" s="1" t="str">
        <f t="shared" si="24"/>
        <v>Normal</v>
      </c>
      <c r="L794" s="12">
        <f>_xlfn.XLOOKUP(A794,'Hospitalisation Details'!$A$2:$A$2339,'Hospitalisation Details'!$L$2:$L$2339)</f>
        <v>33828</v>
      </c>
      <c r="M794" s="14">
        <f>_xlfn.XLOOKUP(A794,'Hospitalisation Details'!$A$2:$A$2339,'Hospitalisation Details'!$F$2:$F$2339)</f>
        <v>13113.51</v>
      </c>
      <c r="N794" s="1" t="str">
        <f>_xlfn.XLOOKUP(A794,'Hospitalisation Details'!$A$2:$A$2339,'Hospitalisation Details'!$G$2:$G$2339)</f>
        <v>tier - 3</v>
      </c>
      <c r="O794" s="1" t="str">
        <f>_xlfn.XLOOKUP(A794,'Hospitalisation Details'!$A$2:$A$2339,'Hospitalisation Details'!$H$2:$H$2339)</f>
        <v>tier - 2</v>
      </c>
      <c r="P794" s="1" t="str">
        <f>_xlfn.XLOOKUP(A794,'Hospitalisation Details'!$A$2:$A$2339,'Hospitalisation Details'!$I$2:$I$2339)</f>
        <v>R1026</v>
      </c>
      <c r="Q794" s="75">
        <f>_xlfn.XLOOKUP(A794,'Hospitalisation Details'!$A$2:$A$2339,'Hospitalisation Details'!$M$2:$M$2339)</f>
        <v>30</v>
      </c>
      <c r="R794" s="1" t="str">
        <f t="shared" si="25"/>
        <v>Adult</v>
      </c>
    </row>
    <row r="795" spans="1:18" ht="15.6" x14ac:dyDescent="0.3">
      <c r="A795" s="4" t="s">
        <v>794</v>
      </c>
      <c r="B795" s="1" t="str">
        <f>_xlfn.XLOOKUP(A795,'Customer Names'!$A$2:$A$2336,'Customer Names'!$D$2:$D$2336)</f>
        <v xml:space="preserve"> Koji</v>
      </c>
      <c r="C795" s="1">
        <f>_xlfn.XLOOKUP(A795,'Midical Examination'!$A$2:$A$2336,'Midical Examination'!$B$2:$B$2336)</f>
        <v>24.32</v>
      </c>
      <c r="D795" s="1">
        <f>_xlfn.XLOOKUP(A795,'Midical Examination'!$A$2:$A$2336,'Midical Examination'!$C$2:$C$2336)</f>
        <v>10.220000000000001</v>
      </c>
      <c r="E795" s="7" t="str">
        <f>_xlfn.XLOOKUP(A795,'Midical Examination'!$A$2:$A$2336,'Midical Examination'!$D$2:$D$2336)</f>
        <v>No</v>
      </c>
      <c r="F795" s="7" t="str">
        <f>_xlfn.XLOOKUP(A795,'Midical Examination'!$A$2:$A$2336,'Midical Examination'!$E$2:$E$2336)</f>
        <v>No</v>
      </c>
      <c r="G795" s="7" t="str">
        <f>_xlfn.XLOOKUP(A795,'Midical Examination'!$A$2:$A$2336,'Midical Examination'!$F$2:$F$2336)</f>
        <v>No</v>
      </c>
      <c r="H795" s="13">
        <f>_xlfn.XLOOKUP(A795,'Midical Examination'!$A$2:$A$2336,'Midical Examination'!$G$2:$G$2336)</f>
        <v>0</v>
      </c>
      <c r="I795" s="7" t="str">
        <f>_xlfn.XLOOKUP(A795,'Midical Examination'!$A$2:$A$2336,'Midical Examination'!$H$2:$H$2336)</f>
        <v>No</v>
      </c>
      <c r="J795" s="1" t="str">
        <f>_xlfn.XLOOKUP(A795,'Midical Examination'!$A$2:$A$2336,'Midical Examination'!$I$2:$I$2336)</f>
        <v>Normal Weight</v>
      </c>
      <c r="K795" s="1" t="str">
        <f t="shared" si="24"/>
        <v>Diabetic</v>
      </c>
      <c r="L795" s="12">
        <f>_xlfn.XLOOKUP(A795,'Hospitalisation Details'!$A$2:$A$2339,'Hospitalisation Details'!$L$2:$L$2339)</f>
        <v>22860</v>
      </c>
      <c r="M795" s="14">
        <f>_xlfn.XLOOKUP(A795,'Hospitalisation Details'!$A$2:$A$2339,'Hospitalisation Details'!$F$2:$F$2339)</f>
        <v>13112.6</v>
      </c>
      <c r="N795" s="1" t="str">
        <f>_xlfn.XLOOKUP(A795,'Hospitalisation Details'!$A$2:$A$2339,'Hospitalisation Details'!$G$2:$G$2339)</f>
        <v>tier - 3</v>
      </c>
      <c r="O795" s="1" t="str">
        <f>_xlfn.XLOOKUP(A795,'Hospitalisation Details'!$A$2:$A$2339,'Hospitalisation Details'!$H$2:$H$2339)</f>
        <v>tier - 3</v>
      </c>
      <c r="P795" s="1" t="str">
        <f>_xlfn.XLOOKUP(A795,'Hospitalisation Details'!$A$2:$A$2339,'Hospitalisation Details'!$I$2:$I$2339)</f>
        <v>R1012</v>
      </c>
      <c r="Q795" s="75">
        <f>_xlfn.XLOOKUP(A795,'Hospitalisation Details'!$A$2:$A$2339,'Hospitalisation Details'!$M$2:$M$2339)</f>
        <v>60</v>
      </c>
      <c r="R795" s="1" t="str">
        <f t="shared" si="25"/>
        <v>Senior</v>
      </c>
    </row>
    <row r="796" spans="1:18" ht="15.6" x14ac:dyDescent="0.3">
      <c r="A796" s="4" t="s">
        <v>795</v>
      </c>
      <c r="B796" s="1" t="str">
        <f>_xlfn.XLOOKUP(A796,'Customer Names'!$A$2:$A$2336,'Customer Names'!$D$2:$D$2336)</f>
        <v xml:space="preserve"> Sarah</v>
      </c>
      <c r="C796" s="1">
        <f>_xlfn.XLOOKUP(A796,'Midical Examination'!$A$2:$A$2336,'Midical Examination'!$B$2:$B$2336)</f>
        <v>38.06</v>
      </c>
      <c r="D796" s="1">
        <f>_xlfn.XLOOKUP(A796,'Midical Examination'!$A$2:$A$2336,'Midical Examination'!$C$2:$C$2336)</f>
        <v>9.24</v>
      </c>
      <c r="E796" s="7" t="str">
        <f>_xlfn.XLOOKUP(A796,'Midical Examination'!$A$2:$A$2336,'Midical Examination'!$D$2:$D$2336)</f>
        <v>No</v>
      </c>
      <c r="F796" s="7" t="str">
        <f>_xlfn.XLOOKUP(A796,'Midical Examination'!$A$2:$A$2336,'Midical Examination'!$E$2:$E$2336)</f>
        <v>No</v>
      </c>
      <c r="G796" s="7" t="str">
        <f>_xlfn.XLOOKUP(A796,'Midical Examination'!$A$2:$A$2336,'Midical Examination'!$F$2:$F$2336)</f>
        <v>No</v>
      </c>
      <c r="H796" s="13">
        <f>_xlfn.XLOOKUP(A796,'Midical Examination'!$A$2:$A$2336,'Midical Examination'!$G$2:$G$2336)</f>
        <v>0</v>
      </c>
      <c r="I796" s="7" t="str">
        <f>_xlfn.XLOOKUP(A796,'Midical Examination'!$A$2:$A$2336,'Midical Examination'!$H$2:$H$2336)</f>
        <v>No</v>
      </c>
      <c r="J796" s="1" t="str">
        <f>_xlfn.XLOOKUP(A796,'Midical Examination'!$A$2:$A$2336,'Midical Examination'!$I$2:$I$2336)</f>
        <v>Obesity</v>
      </c>
      <c r="K796" s="1" t="str">
        <f t="shared" si="24"/>
        <v>Diabetic</v>
      </c>
      <c r="L796" s="12">
        <f>_xlfn.XLOOKUP(A796,'Hospitalisation Details'!$A$2:$A$2339,'Hospitalisation Details'!$L$2:$L$2339)</f>
        <v>26236</v>
      </c>
      <c r="M796" s="14">
        <f>_xlfn.XLOOKUP(A796,'Hospitalisation Details'!$A$2:$A$2339,'Hospitalisation Details'!$F$2:$F$2339)</f>
        <v>13110.79</v>
      </c>
      <c r="N796" s="1" t="str">
        <f>_xlfn.XLOOKUP(A796,'Hospitalisation Details'!$A$2:$A$2339,'Hospitalisation Details'!$G$2:$G$2339)</f>
        <v>tier - 3</v>
      </c>
      <c r="O796" s="1" t="str">
        <f>_xlfn.XLOOKUP(A796,'Hospitalisation Details'!$A$2:$A$2339,'Hospitalisation Details'!$H$2:$H$2339)</f>
        <v>tier - 2</v>
      </c>
      <c r="P796" s="1" t="str">
        <f>_xlfn.XLOOKUP(A796,'Hospitalisation Details'!$A$2:$A$2339,'Hospitalisation Details'!$I$2:$I$2339)</f>
        <v>R1011</v>
      </c>
      <c r="Q796" s="75">
        <f>_xlfn.XLOOKUP(A796,'Hospitalisation Details'!$A$2:$A$2339,'Hospitalisation Details'!$M$2:$M$2339)</f>
        <v>51</v>
      </c>
      <c r="R796" s="1" t="str">
        <f t="shared" si="25"/>
        <v>Middle Aged</v>
      </c>
    </row>
    <row r="797" spans="1:18" ht="15.6" x14ac:dyDescent="0.3">
      <c r="A797" s="4" t="s">
        <v>796</v>
      </c>
      <c r="B797" s="1" t="str">
        <f>_xlfn.XLOOKUP(A797,'Customer Names'!$A$2:$A$2336,'Customer Names'!$D$2:$D$2336)</f>
        <v xml:space="preserve"> Colleen M</v>
      </c>
      <c r="C797" s="1">
        <f>_xlfn.XLOOKUP(A797,'Midical Examination'!$A$2:$A$2336,'Midical Examination'!$B$2:$B$2336)</f>
        <v>37.700000000000003</v>
      </c>
      <c r="D797" s="1">
        <f>_xlfn.XLOOKUP(A797,'Midical Examination'!$A$2:$A$2336,'Midical Examination'!$C$2:$C$2336)</f>
        <v>8.6</v>
      </c>
      <c r="E797" s="7" t="str">
        <f>_xlfn.XLOOKUP(A797,'Midical Examination'!$A$2:$A$2336,'Midical Examination'!$D$2:$D$2336)</f>
        <v>No</v>
      </c>
      <c r="F797" s="7" t="str">
        <f>_xlfn.XLOOKUP(A797,'Midical Examination'!$A$2:$A$2336,'Midical Examination'!$E$2:$E$2336)</f>
        <v>No</v>
      </c>
      <c r="G797" s="7" t="str">
        <f>_xlfn.XLOOKUP(A797,'Midical Examination'!$A$2:$A$2336,'Midical Examination'!$F$2:$F$2336)</f>
        <v>No</v>
      </c>
      <c r="H797" s="13">
        <f>_xlfn.XLOOKUP(A797,'Midical Examination'!$A$2:$A$2336,'Midical Examination'!$G$2:$G$2336)</f>
        <v>0</v>
      </c>
      <c r="I797" s="7" t="str">
        <f>_xlfn.XLOOKUP(A797,'Midical Examination'!$A$2:$A$2336,'Midical Examination'!$H$2:$H$2336)</f>
        <v>No</v>
      </c>
      <c r="J797" s="1" t="str">
        <f>_xlfn.XLOOKUP(A797,'Midical Examination'!$A$2:$A$2336,'Midical Examination'!$I$2:$I$2336)</f>
        <v>Obesity</v>
      </c>
      <c r="K797" s="1" t="str">
        <f t="shared" si="24"/>
        <v>Diabetic</v>
      </c>
      <c r="L797" s="12">
        <f>_xlfn.XLOOKUP(A797,'Hospitalisation Details'!$A$2:$A$2339,'Hospitalisation Details'!$L$2:$L$2339)</f>
        <v>28688</v>
      </c>
      <c r="M797" s="14">
        <f>_xlfn.XLOOKUP(A797,'Hospitalisation Details'!$A$2:$A$2339,'Hospitalisation Details'!$F$2:$F$2339)</f>
        <v>13101.74</v>
      </c>
      <c r="N797" s="1" t="str">
        <f>_xlfn.XLOOKUP(A797,'Hospitalisation Details'!$A$2:$A$2339,'Hospitalisation Details'!$G$2:$G$2339)</f>
        <v>tier - 3</v>
      </c>
      <c r="O797" s="1" t="str">
        <f>_xlfn.XLOOKUP(A797,'Hospitalisation Details'!$A$2:$A$2339,'Hospitalisation Details'!$H$2:$H$2339)</f>
        <v>tier - 2</v>
      </c>
      <c r="P797" s="1" t="str">
        <f>_xlfn.XLOOKUP(A797,'Hospitalisation Details'!$A$2:$A$2339,'Hospitalisation Details'!$I$2:$I$2339)</f>
        <v>R1026</v>
      </c>
      <c r="Q797" s="75">
        <f>_xlfn.XLOOKUP(A797,'Hospitalisation Details'!$A$2:$A$2339,'Hospitalisation Details'!$M$2:$M$2339)</f>
        <v>44</v>
      </c>
      <c r="R797" s="1" t="str">
        <f t="shared" si="25"/>
        <v>Middle Aged</v>
      </c>
    </row>
    <row r="798" spans="1:18" ht="15.6" x14ac:dyDescent="0.3">
      <c r="A798" s="4" t="s">
        <v>797</v>
      </c>
      <c r="B798" s="1" t="str">
        <f>_xlfn.XLOOKUP(A798,'Customer Names'!$A$2:$A$2336,'Customer Names'!$D$2:$D$2336)</f>
        <v xml:space="preserve"> Deedra G</v>
      </c>
      <c r="C798" s="1">
        <f>_xlfn.XLOOKUP(A798,'Midical Examination'!$A$2:$A$2336,'Midical Examination'!$B$2:$B$2336)</f>
        <v>44</v>
      </c>
      <c r="D798" s="1">
        <f>_xlfn.XLOOKUP(A798,'Midical Examination'!$A$2:$A$2336,'Midical Examination'!$C$2:$C$2336)</f>
        <v>9.32</v>
      </c>
      <c r="E798" s="7" t="str">
        <f>_xlfn.XLOOKUP(A798,'Midical Examination'!$A$2:$A$2336,'Midical Examination'!$D$2:$D$2336)</f>
        <v>yes</v>
      </c>
      <c r="F798" s="7" t="str">
        <f>_xlfn.XLOOKUP(A798,'Midical Examination'!$A$2:$A$2336,'Midical Examination'!$E$2:$E$2336)</f>
        <v>No</v>
      </c>
      <c r="G798" s="7" t="str">
        <f>_xlfn.XLOOKUP(A798,'Midical Examination'!$A$2:$A$2336,'Midical Examination'!$F$2:$F$2336)</f>
        <v>No</v>
      </c>
      <c r="H798" s="13">
        <f>_xlfn.XLOOKUP(A798,'Midical Examination'!$A$2:$A$2336,'Midical Examination'!$G$2:$G$2336)</f>
        <v>2</v>
      </c>
      <c r="I798" s="7" t="str">
        <f>_xlfn.XLOOKUP(A798,'Midical Examination'!$A$2:$A$2336,'Midical Examination'!$H$2:$H$2336)</f>
        <v>No</v>
      </c>
      <c r="J798" s="1" t="str">
        <f>_xlfn.XLOOKUP(A798,'Midical Examination'!$A$2:$A$2336,'Midical Examination'!$I$2:$I$2336)</f>
        <v>Obesity</v>
      </c>
      <c r="K798" s="1" t="str">
        <f t="shared" si="24"/>
        <v>Diabetic</v>
      </c>
      <c r="L798" s="12">
        <f>_xlfn.XLOOKUP(A798,'Hospitalisation Details'!$A$2:$A$2339,'Hospitalisation Details'!$L$2:$L$2339)</f>
        <v>22591</v>
      </c>
      <c r="M798" s="14">
        <f>_xlfn.XLOOKUP(A798,'Hospitalisation Details'!$A$2:$A$2339,'Hospitalisation Details'!$F$2:$F$2339)</f>
        <v>13063.88</v>
      </c>
      <c r="N798" s="1" t="str">
        <f>_xlfn.XLOOKUP(A798,'Hospitalisation Details'!$A$2:$A$2339,'Hospitalisation Details'!$G$2:$G$2339)</f>
        <v>tier - 3</v>
      </c>
      <c r="O798" s="1" t="str">
        <f>_xlfn.XLOOKUP(A798,'Hospitalisation Details'!$A$2:$A$2339,'Hospitalisation Details'!$H$2:$H$2339)</f>
        <v>tier - 2</v>
      </c>
      <c r="P798" s="1" t="str">
        <f>_xlfn.XLOOKUP(A798,'Hospitalisation Details'!$A$2:$A$2339,'Hospitalisation Details'!$I$2:$I$2339)</f>
        <v>R1011</v>
      </c>
      <c r="Q798" s="75">
        <f>_xlfn.XLOOKUP(A798,'Hospitalisation Details'!$A$2:$A$2339,'Hospitalisation Details'!$M$2:$M$2339)</f>
        <v>61</v>
      </c>
      <c r="R798" s="1" t="str">
        <f t="shared" si="25"/>
        <v>Senior</v>
      </c>
    </row>
    <row r="799" spans="1:18" ht="15.6" x14ac:dyDescent="0.3">
      <c r="A799" s="4" t="s">
        <v>798</v>
      </c>
      <c r="B799" s="1" t="str">
        <f>_xlfn.XLOOKUP(A799,'Customer Names'!$A$2:$A$2336,'Customer Names'!$D$2:$D$2336)</f>
        <v xml:space="preserve"> Kulwinder</v>
      </c>
      <c r="C799" s="1">
        <f>_xlfn.XLOOKUP(A799,'Midical Examination'!$A$2:$A$2336,'Midical Examination'!$B$2:$B$2336)</f>
        <v>41.45</v>
      </c>
      <c r="D799" s="1">
        <f>_xlfn.XLOOKUP(A799,'Midical Examination'!$A$2:$A$2336,'Midical Examination'!$C$2:$C$2336)</f>
        <v>6.12</v>
      </c>
      <c r="E799" s="7" t="str">
        <f>_xlfn.XLOOKUP(A799,'Midical Examination'!$A$2:$A$2336,'Midical Examination'!$D$2:$D$2336)</f>
        <v>yes</v>
      </c>
      <c r="F799" s="7" t="str">
        <f>_xlfn.XLOOKUP(A799,'Midical Examination'!$A$2:$A$2336,'Midical Examination'!$E$2:$E$2336)</f>
        <v>No</v>
      </c>
      <c r="G799" s="7" t="str">
        <f>_xlfn.XLOOKUP(A799,'Midical Examination'!$A$2:$A$2336,'Midical Examination'!$F$2:$F$2336)</f>
        <v>No</v>
      </c>
      <c r="H799" s="13">
        <f>_xlfn.XLOOKUP(A799,'Midical Examination'!$A$2:$A$2336,'Midical Examination'!$G$2:$G$2336)</f>
        <v>0</v>
      </c>
      <c r="I799" s="7" t="str">
        <f>_xlfn.XLOOKUP(A799,'Midical Examination'!$A$2:$A$2336,'Midical Examination'!$H$2:$H$2336)</f>
        <v>No</v>
      </c>
      <c r="J799" s="1" t="str">
        <f>_xlfn.XLOOKUP(A799,'Midical Examination'!$A$2:$A$2336,'Midical Examination'!$I$2:$I$2336)</f>
        <v>Obesity</v>
      </c>
      <c r="K799" s="1" t="str">
        <f t="shared" si="24"/>
        <v>Pre-Diabetic</v>
      </c>
      <c r="L799" s="12">
        <f>_xlfn.XLOOKUP(A799,'Hospitalisation Details'!$A$2:$A$2339,'Hospitalisation Details'!$L$2:$L$2339)</f>
        <v>31346</v>
      </c>
      <c r="M799" s="14">
        <f>_xlfn.XLOOKUP(A799,'Hospitalisation Details'!$A$2:$A$2339,'Hospitalisation Details'!$F$2:$F$2339)</f>
        <v>13051.22</v>
      </c>
      <c r="N799" s="1" t="str">
        <f>_xlfn.XLOOKUP(A799,'Hospitalisation Details'!$A$2:$A$2339,'Hospitalisation Details'!$G$2:$G$2339)</f>
        <v>tier - 3</v>
      </c>
      <c r="O799" s="1" t="str">
        <f>_xlfn.XLOOKUP(A799,'Hospitalisation Details'!$A$2:$A$2339,'Hospitalisation Details'!$H$2:$H$2339)</f>
        <v>tier - 1</v>
      </c>
      <c r="P799" s="1" t="str">
        <f>_xlfn.XLOOKUP(A799,'Hospitalisation Details'!$A$2:$A$2339,'Hospitalisation Details'!$I$2:$I$2339)</f>
        <v>R1026</v>
      </c>
      <c r="Q799" s="75">
        <f>_xlfn.XLOOKUP(A799,'Hospitalisation Details'!$A$2:$A$2339,'Hospitalisation Details'!$M$2:$M$2339)</f>
        <v>37</v>
      </c>
      <c r="R799" s="1" t="str">
        <f t="shared" si="25"/>
        <v>Adult</v>
      </c>
    </row>
    <row r="800" spans="1:18" ht="15.6" x14ac:dyDescent="0.3">
      <c r="A800" s="4" t="s">
        <v>799</v>
      </c>
      <c r="B800" s="1" t="str">
        <f>_xlfn.XLOOKUP(A800,'Customer Names'!$A$2:$A$2336,'Customer Names'!$D$2:$D$2336)</f>
        <v xml:space="preserve"> Ann M</v>
      </c>
      <c r="C800" s="1">
        <f>_xlfn.XLOOKUP(A800,'Midical Examination'!$A$2:$A$2336,'Midical Examination'!$B$2:$B$2336)</f>
        <v>25.364999999999998</v>
      </c>
      <c r="D800" s="1">
        <f>_xlfn.XLOOKUP(A800,'Midical Examination'!$A$2:$A$2336,'Midical Examination'!$C$2:$C$2336)</f>
        <v>9.19</v>
      </c>
      <c r="E800" s="7" t="str">
        <f>_xlfn.XLOOKUP(A800,'Midical Examination'!$A$2:$A$2336,'Midical Examination'!$D$2:$D$2336)</f>
        <v>yes</v>
      </c>
      <c r="F800" s="7" t="str">
        <f>_xlfn.XLOOKUP(A800,'Midical Examination'!$A$2:$A$2336,'Midical Examination'!$E$2:$E$2336)</f>
        <v>No</v>
      </c>
      <c r="G800" s="7" t="str">
        <f>_xlfn.XLOOKUP(A800,'Midical Examination'!$A$2:$A$2336,'Midical Examination'!$F$2:$F$2336)</f>
        <v>No</v>
      </c>
      <c r="H800" s="13">
        <f>_xlfn.XLOOKUP(A800,'Midical Examination'!$A$2:$A$2336,'Midical Examination'!$G$2:$G$2336)</f>
        <v>0</v>
      </c>
      <c r="I800" s="7" t="str">
        <f>_xlfn.XLOOKUP(A800,'Midical Examination'!$A$2:$A$2336,'Midical Examination'!$H$2:$H$2336)</f>
        <v>No</v>
      </c>
      <c r="J800" s="1" t="str">
        <f>_xlfn.XLOOKUP(A800,'Midical Examination'!$A$2:$A$2336,'Midical Examination'!$I$2:$I$2336)</f>
        <v>Overweight</v>
      </c>
      <c r="K800" s="1" t="str">
        <f t="shared" si="24"/>
        <v>Diabetic</v>
      </c>
      <c r="L800" s="12">
        <f>_xlfn.XLOOKUP(A800,'Hospitalisation Details'!$A$2:$A$2339,'Hospitalisation Details'!$L$2:$L$2339)</f>
        <v>24690</v>
      </c>
      <c r="M800" s="14">
        <f>_xlfn.XLOOKUP(A800,'Hospitalisation Details'!$A$2:$A$2339,'Hospitalisation Details'!$F$2:$F$2339)</f>
        <v>13047.33</v>
      </c>
      <c r="N800" s="1" t="str">
        <f>_xlfn.XLOOKUP(A800,'Hospitalisation Details'!$A$2:$A$2339,'Hospitalisation Details'!$G$2:$G$2339)</f>
        <v>tier - 3</v>
      </c>
      <c r="O800" s="1" t="str">
        <f>_xlfn.XLOOKUP(A800,'Hospitalisation Details'!$A$2:$A$2339,'Hospitalisation Details'!$H$2:$H$2339)</f>
        <v>tier - 3</v>
      </c>
      <c r="P800" s="1" t="str">
        <f>_xlfn.XLOOKUP(A800,'Hospitalisation Details'!$A$2:$A$2339,'Hospitalisation Details'!$I$2:$I$2339)</f>
        <v>R1024</v>
      </c>
      <c r="Q800" s="75">
        <f>_xlfn.XLOOKUP(A800,'Hospitalisation Details'!$A$2:$A$2339,'Hospitalisation Details'!$M$2:$M$2339)</f>
        <v>55</v>
      </c>
      <c r="R800" s="1" t="str">
        <f t="shared" si="25"/>
        <v>Middle Aged</v>
      </c>
    </row>
    <row r="801" spans="1:18" ht="15.6" x14ac:dyDescent="0.3">
      <c r="A801" s="4" t="s">
        <v>800</v>
      </c>
      <c r="B801" s="1" t="str">
        <f>_xlfn.XLOOKUP(A801,'Customer Names'!$A$2:$A$2336,'Customer Names'!$D$2:$D$2336)</f>
        <v xml:space="preserve"> Sarah E</v>
      </c>
      <c r="C801" s="1">
        <f>_xlfn.XLOOKUP(A801,'Midical Examination'!$A$2:$A$2336,'Midical Examination'!$B$2:$B$2336)</f>
        <v>34.56</v>
      </c>
      <c r="D801" s="1">
        <f>_xlfn.XLOOKUP(A801,'Midical Examination'!$A$2:$A$2336,'Midical Examination'!$C$2:$C$2336)</f>
        <v>5.84</v>
      </c>
      <c r="E801" s="7" t="str">
        <f>_xlfn.XLOOKUP(A801,'Midical Examination'!$A$2:$A$2336,'Midical Examination'!$D$2:$D$2336)</f>
        <v>yes</v>
      </c>
      <c r="F801" s="7" t="str">
        <f>_xlfn.XLOOKUP(A801,'Midical Examination'!$A$2:$A$2336,'Midical Examination'!$E$2:$E$2336)</f>
        <v>No</v>
      </c>
      <c r="G801" s="7" t="str">
        <f>_xlfn.XLOOKUP(A801,'Midical Examination'!$A$2:$A$2336,'Midical Examination'!$F$2:$F$2336)</f>
        <v>Yes</v>
      </c>
      <c r="H801" s="13">
        <f>_xlfn.XLOOKUP(A801,'Midical Examination'!$A$2:$A$2336,'Midical Examination'!$G$2:$G$2336)</f>
        <v>1</v>
      </c>
      <c r="I801" s="7" t="str">
        <f>_xlfn.XLOOKUP(A801,'Midical Examination'!$A$2:$A$2336,'Midical Examination'!$H$2:$H$2336)</f>
        <v>No</v>
      </c>
      <c r="J801" s="1" t="str">
        <f>_xlfn.XLOOKUP(A801,'Midical Examination'!$A$2:$A$2336,'Midical Examination'!$I$2:$I$2336)</f>
        <v>Obesity</v>
      </c>
      <c r="K801" s="1" t="str">
        <f t="shared" si="24"/>
        <v>Pre-Diabetic</v>
      </c>
      <c r="L801" s="12">
        <f>_xlfn.XLOOKUP(A801,'Hospitalisation Details'!$A$2:$A$2339,'Hospitalisation Details'!$L$2:$L$2339)</f>
        <v>25469</v>
      </c>
      <c r="M801" s="14">
        <f>_xlfn.XLOOKUP(A801,'Hospitalisation Details'!$A$2:$A$2339,'Hospitalisation Details'!$F$2:$F$2339)</f>
        <v>13044.41</v>
      </c>
      <c r="N801" s="1" t="str">
        <f>_xlfn.XLOOKUP(A801,'Hospitalisation Details'!$A$2:$A$2339,'Hospitalisation Details'!$G$2:$G$2339)</f>
        <v>tier - 3</v>
      </c>
      <c r="O801" s="1" t="str">
        <f>_xlfn.XLOOKUP(A801,'Hospitalisation Details'!$A$2:$A$2339,'Hospitalisation Details'!$H$2:$H$2339)</f>
        <v>tier - 1</v>
      </c>
      <c r="P801" s="1" t="str">
        <f>_xlfn.XLOOKUP(A801,'Hospitalisation Details'!$A$2:$A$2339,'Hospitalisation Details'!$I$2:$I$2339)</f>
        <v>R1012</v>
      </c>
      <c r="Q801" s="75">
        <f>_xlfn.XLOOKUP(A801,'Hospitalisation Details'!$A$2:$A$2339,'Hospitalisation Details'!$M$2:$M$2339)</f>
        <v>53</v>
      </c>
      <c r="R801" s="1" t="str">
        <f t="shared" si="25"/>
        <v>Middle Aged</v>
      </c>
    </row>
    <row r="802" spans="1:18" ht="15.6" x14ac:dyDescent="0.3">
      <c r="A802" s="4" t="s">
        <v>801</v>
      </c>
      <c r="B802" s="1" t="str">
        <f>_xlfn.XLOOKUP(A802,'Customer Names'!$A$2:$A$2336,'Customer Names'!$D$2:$D$2336)</f>
        <v xml:space="preserve"> Apryl J</v>
      </c>
      <c r="C802" s="1">
        <f>_xlfn.XLOOKUP(A802,'Midical Examination'!$A$2:$A$2336,'Midical Examination'!$B$2:$B$2336)</f>
        <v>28.2</v>
      </c>
      <c r="D802" s="1">
        <f>_xlfn.XLOOKUP(A802,'Midical Examination'!$A$2:$A$2336,'Midical Examination'!$C$2:$C$2336)</f>
        <v>7.19</v>
      </c>
      <c r="E802" s="7" t="str">
        <f>_xlfn.XLOOKUP(A802,'Midical Examination'!$A$2:$A$2336,'Midical Examination'!$D$2:$D$2336)</f>
        <v>yes</v>
      </c>
      <c r="F802" s="7" t="str">
        <f>_xlfn.XLOOKUP(A802,'Midical Examination'!$A$2:$A$2336,'Midical Examination'!$E$2:$E$2336)</f>
        <v>No</v>
      </c>
      <c r="G802" s="7" t="str">
        <f>_xlfn.XLOOKUP(A802,'Midical Examination'!$A$2:$A$2336,'Midical Examination'!$F$2:$F$2336)</f>
        <v>No</v>
      </c>
      <c r="H802" s="13">
        <f>_xlfn.XLOOKUP(A802,'Midical Examination'!$A$2:$A$2336,'Midical Examination'!$G$2:$G$2336)</f>
        <v>2</v>
      </c>
      <c r="I802" s="7" t="str">
        <f>_xlfn.XLOOKUP(A802,'Midical Examination'!$A$2:$A$2336,'Midical Examination'!$H$2:$H$2336)</f>
        <v>No</v>
      </c>
      <c r="J802" s="1" t="str">
        <f>_xlfn.XLOOKUP(A802,'Midical Examination'!$A$2:$A$2336,'Midical Examination'!$I$2:$I$2336)</f>
        <v>Overweight</v>
      </c>
      <c r="K802" s="1" t="str">
        <f t="shared" si="24"/>
        <v>Diabetic</v>
      </c>
      <c r="L802" s="12">
        <f>_xlfn.XLOOKUP(A802,'Hospitalisation Details'!$A$2:$A$2339,'Hospitalisation Details'!$L$2:$L$2339)</f>
        <v>22594</v>
      </c>
      <c r="M802" s="14">
        <f>_xlfn.XLOOKUP(A802,'Hospitalisation Details'!$A$2:$A$2339,'Hospitalisation Details'!$F$2:$F$2339)</f>
        <v>13041.92</v>
      </c>
      <c r="N802" s="1" t="str">
        <f>_xlfn.XLOOKUP(A802,'Hospitalisation Details'!$A$2:$A$2339,'Hospitalisation Details'!$G$2:$G$2339)</f>
        <v>tier - 3</v>
      </c>
      <c r="O802" s="1" t="str">
        <f>_xlfn.XLOOKUP(A802,'Hospitalisation Details'!$A$2:$A$2339,'Hospitalisation Details'!$H$2:$H$2339)</f>
        <v>tier - 1</v>
      </c>
      <c r="P802" s="1" t="str">
        <f>_xlfn.XLOOKUP(A802,'Hospitalisation Details'!$A$2:$A$2339,'Hospitalisation Details'!$I$2:$I$2339)</f>
        <v>R1011</v>
      </c>
      <c r="Q802" s="75">
        <f>_xlfn.XLOOKUP(A802,'Hospitalisation Details'!$A$2:$A$2339,'Hospitalisation Details'!$M$2:$M$2339)</f>
        <v>61</v>
      </c>
      <c r="R802" s="1" t="str">
        <f t="shared" si="25"/>
        <v>Senior</v>
      </c>
    </row>
    <row r="803" spans="1:18" ht="15.6" x14ac:dyDescent="0.3">
      <c r="A803" s="4" t="s">
        <v>802</v>
      </c>
      <c r="B803" s="1" t="str">
        <f>_xlfn.XLOOKUP(A803,'Customer Names'!$A$2:$A$2336,'Customer Names'!$D$2:$D$2336)</f>
        <v xml:space="preserve"> Ilana</v>
      </c>
      <c r="C803" s="1">
        <f>_xlfn.XLOOKUP(A803,'Midical Examination'!$A$2:$A$2336,'Midical Examination'!$B$2:$B$2336)</f>
        <v>30.43</v>
      </c>
      <c r="D803" s="1">
        <f>_xlfn.XLOOKUP(A803,'Midical Examination'!$A$2:$A$2336,'Midical Examination'!$C$2:$C$2336)</f>
        <v>9.39</v>
      </c>
      <c r="E803" s="7" t="str">
        <f>_xlfn.XLOOKUP(A803,'Midical Examination'!$A$2:$A$2336,'Midical Examination'!$D$2:$D$2336)</f>
        <v>No</v>
      </c>
      <c r="F803" s="7" t="str">
        <f>_xlfn.XLOOKUP(A803,'Midical Examination'!$A$2:$A$2336,'Midical Examination'!$E$2:$E$2336)</f>
        <v>No</v>
      </c>
      <c r="G803" s="7" t="str">
        <f>_xlfn.XLOOKUP(A803,'Midical Examination'!$A$2:$A$2336,'Midical Examination'!$F$2:$F$2336)</f>
        <v>No</v>
      </c>
      <c r="H803" s="13">
        <f>_xlfn.XLOOKUP(A803,'Midical Examination'!$A$2:$A$2336,'Midical Examination'!$G$2:$G$2336)</f>
        <v>0</v>
      </c>
      <c r="I803" s="7" t="str">
        <f>_xlfn.XLOOKUP(A803,'Midical Examination'!$A$2:$A$2336,'Midical Examination'!$H$2:$H$2336)</f>
        <v>No</v>
      </c>
      <c r="J803" s="1" t="str">
        <f>_xlfn.XLOOKUP(A803,'Midical Examination'!$A$2:$A$2336,'Midical Examination'!$I$2:$I$2336)</f>
        <v>Obesity</v>
      </c>
      <c r="K803" s="1" t="str">
        <f t="shared" si="24"/>
        <v>Diabetic</v>
      </c>
      <c r="L803" s="12">
        <f>_xlfn.XLOOKUP(A803,'Hospitalisation Details'!$A$2:$A$2339,'Hospitalisation Details'!$L$2:$L$2339)</f>
        <v>24050</v>
      </c>
      <c r="M803" s="14">
        <f>_xlfn.XLOOKUP(A803,'Hospitalisation Details'!$A$2:$A$2339,'Hospitalisation Details'!$F$2:$F$2339)</f>
        <v>13023.93</v>
      </c>
      <c r="N803" s="1" t="str">
        <f>_xlfn.XLOOKUP(A803,'Hospitalisation Details'!$A$2:$A$2339,'Hospitalisation Details'!$G$2:$G$2339)</f>
        <v>tier - 3</v>
      </c>
      <c r="O803" s="1" t="str">
        <f>_xlfn.XLOOKUP(A803,'Hospitalisation Details'!$A$2:$A$2339,'Hospitalisation Details'!$H$2:$H$2339)</f>
        <v>tier - 2</v>
      </c>
      <c r="P803" s="1" t="str">
        <f>_xlfn.XLOOKUP(A803,'Hospitalisation Details'!$A$2:$A$2339,'Hospitalisation Details'!$I$2:$I$2339)</f>
        <v>R1025</v>
      </c>
      <c r="Q803" s="75">
        <f>_xlfn.XLOOKUP(A803,'Hospitalisation Details'!$A$2:$A$2339,'Hospitalisation Details'!$M$2:$M$2339)</f>
        <v>57</v>
      </c>
      <c r="R803" s="1" t="str">
        <f t="shared" si="25"/>
        <v>Middle Aged</v>
      </c>
    </row>
    <row r="804" spans="1:18" ht="15.6" x14ac:dyDescent="0.3">
      <c r="A804" s="4" t="s">
        <v>803</v>
      </c>
      <c r="B804" s="1" t="str">
        <f>_xlfn.XLOOKUP(A804,'Customer Names'!$A$2:$A$2336,'Customer Names'!$D$2:$D$2336)</f>
        <v xml:space="preserve"> Katherine</v>
      </c>
      <c r="C804" s="1">
        <f>_xlfn.XLOOKUP(A804,'Midical Examination'!$A$2:$A$2336,'Midical Examination'!$B$2:$B$2336)</f>
        <v>32.395000000000003</v>
      </c>
      <c r="D804" s="1">
        <f>_xlfn.XLOOKUP(A804,'Midical Examination'!$A$2:$A$2336,'Midical Examination'!$C$2:$C$2336)</f>
        <v>4.2699999999999996</v>
      </c>
      <c r="E804" s="7" t="str">
        <f>_xlfn.XLOOKUP(A804,'Midical Examination'!$A$2:$A$2336,'Midical Examination'!$D$2:$D$2336)</f>
        <v>yes</v>
      </c>
      <c r="F804" s="7" t="str">
        <f>_xlfn.XLOOKUP(A804,'Midical Examination'!$A$2:$A$2336,'Midical Examination'!$E$2:$E$2336)</f>
        <v>No</v>
      </c>
      <c r="G804" s="7" t="str">
        <f>_xlfn.XLOOKUP(A804,'Midical Examination'!$A$2:$A$2336,'Midical Examination'!$F$2:$F$2336)</f>
        <v>No</v>
      </c>
      <c r="H804" s="13">
        <f>_xlfn.XLOOKUP(A804,'Midical Examination'!$A$2:$A$2336,'Midical Examination'!$G$2:$G$2336)</f>
        <v>1</v>
      </c>
      <c r="I804" s="7" t="str">
        <f>_xlfn.XLOOKUP(A804,'Midical Examination'!$A$2:$A$2336,'Midical Examination'!$H$2:$H$2336)</f>
        <v>No</v>
      </c>
      <c r="J804" s="1" t="str">
        <f>_xlfn.XLOOKUP(A804,'Midical Examination'!$A$2:$A$2336,'Midical Examination'!$I$2:$I$2336)</f>
        <v>Obesity</v>
      </c>
      <c r="K804" s="1" t="str">
        <f t="shared" si="24"/>
        <v>Normal</v>
      </c>
      <c r="L804" s="12">
        <f>_xlfn.XLOOKUP(A804,'Hospitalisation Details'!$A$2:$A$2339,'Hospitalisation Details'!$L$2:$L$2339)</f>
        <v>23643</v>
      </c>
      <c r="M804" s="14">
        <f>_xlfn.XLOOKUP(A804,'Hospitalisation Details'!$A$2:$A$2339,'Hospitalisation Details'!$F$2:$F$2339)</f>
        <v>13019.16</v>
      </c>
      <c r="N804" s="1" t="str">
        <f>_xlfn.XLOOKUP(A804,'Hospitalisation Details'!$A$2:$A$2339,'Hospitalisation Details'!$G$2:$G$2339)</f>
        <v>tier - 3</v>
      </c>
      <c r="O804" s="1" t="str">
        <f>_xlfn.XLOOKUP(A804,'Hospitalisation Details'!$A$2:$A$2339,'Hospitalisation Details'!$H$2:$H$2339)</f>
        <v>tier - 1</v>
      </c>
      <c r="P804" s="1" t="str">
        <f>_xlfn.XLOOKUP(A804,'Hospitalisation Details'!$A$2:$A$2339,'Hospitalisation Details'!$I$2:$I$2339)</f>
        <v>R1024</v>
      </c>
      <c r="Q804" s="75">
        <f>_xlfn.XLOOKUP(A804,'Hospitalisation Details'!$A$2:$A$2339,'Hospitalisation Details'!$M$2:$M$2339)</f>
        <v>58</v>
      </c>
      <c r="R804" s="1" t="str">
        <f t="shared" si="25"/>
        <v>Middle Aged</v>
      </c>
    </row>
    <row r="805" spans="1:18" ht="15.6" x14ac:dyDescent="0.3">
      <c r="A805" s="4" t="s">
        <v>804</v>
      </c>
      <c r="B805" s="1" t="str">
        <f>_xlfn.XLOOKUP(A805,'Customer Names'!$A$2:$A$2336,'Customer Names'!$D$2:$D$2336)</f>
        <v xml:space="preserve"> Katherine</v>
      </c>
      <c r="C805" s="1">
        <f>_xlfn.XLOOKUP(A805,'Midical Examination'!$A$2:$A$2336,'Midical Examination'!$B$2:$B$2336)</f>
        <v>24.035</v>
      </c>
      <c r="D805" s="1">
        <f>_xlfn.XLOOKUP(A805,'Midical Examination'!$A$2:$A$2336,'Midical Examination'!$C$2:$C$2336)</f>
        <v>11.71</v>
      </c>
      <c r="E805" s="7" t="str">
        <f>_xlfn.XLOOKUP(A805,'Midical Examination'!$A$2:$A$2336,'Midical Examination'!$D$2:$D$2336)</f>
        <v>No</v>
      </c>
      <c r="F805" s="7" t="str">
        <f>_xlfn.XLOOKUP(A805,'Midical Examination'!$A$2:$A$2336,'Midical Examination'!$E$2:$E$2336)</f>
        <v>No</v>
      </c>
      <c r="G805" s="7" t="str">
        <f>_xlfn.XLOOKUP(A805,'Midical Examination'!$A$2:$A$2336,'Midical Examination'!$F$2:$F$2336)</f>
        <v>No</v>
      </c>
      <c r="H805" s="13">
        <f>_xlfn.XLOOKUP(A805,'Midical Examination'!$A$2:$A$2336,'Midical Examination'!$G$2:$G$2336)</f>
        <v>0</v>
      </c>
      <c r="I805" s="7" t="str">
        <f>_xlfn.XLOOKUP(A805,'Midical Examination'!$A$2:$A$2336,'Midical Examination'!$H$2:$H$2336)</f>
        <v>No</v>
      </c>
      <c r="J805" s="1" t="str">
        <f>_xlfn.XLOOKUP(A805,'Midical Examination'!$A$2:$A$2336,'Midical Examination'!$I$2:$I$2336)</f>
        <v>Normal Weight</v>
      </c>
      <c r="K805" s="1" t="str">
        <f t="shared" si="24"/>
        <v>Diabetic</v>
      </c>
      <c r="L805" s="12">
        <f>_xlfn.XLOOKUP(A805,'Hospitalisation Details'!$A$2:$A$2339,'Hospitalisation Details'!$L$2:$L$2339)</f>
        <v>22847</v>
      </c>
      <c r="M805" s="14">
        <f>_xlfn.XLOOKUP(A805,'Hospitalisation Details'!$A$2:$A$2339,'Hospitalisation Details'!$F$2:$F$2339)</f>
        <v>13012.21</v>
      </c>
      <c r="N805" s="1" t="str">
        <f>_xlfn.XLOOKUP(A805,'Hospitalisation Details'!$A$2:$A$2339,'Hospitalisation Details'!$G$2:$G$2339)</f>
        <v>tier - 3</v>
      </c>
      <c r="O805" s="1" t="str">
        <f>_xlfn.XLOOKUP(A805,'Hospitalisation Details'!$A$2:$A$2339,'Hospitalisation Details'!$H$2:$H$2339)</f>
        <v>tier - 1</v>
      </c>
      <c r="P805" s="1" t="str">
        <f>_xlfn.XLOOKUP(A805,'Hospitalisation Details'!$A$2:$A$2339,'Hospitalisation Details'!$I$2:$I$2339)</f>
        <v>R1012</v>
      </c>
      <c r="Q805" s="75">
        <f>_xlfn.XLOOKUP(A805,'Hospitalisation Details'!$A$2:$A$2339,'Hospitalisation Details'!$M$2:$M$2339)</f>
        <v>60</v>
      </c>
      <c r="R805" s="1" t="str">
        <f t="shared" si="25"/>
        <v>Senior</v>
      </c>
    </row>
    <row r="806" spans="1:18" ht="15.6" x14ac:dyDescent="0.3">
      <c r="A806" s="4" t="s">
        <v>805</v>
      </c>
      <c r="B806" s="1" t="str">
        <f>_xlfn.XLOOKUP(A806,'Customer Names'!$A$2:$A$2336,'Customer Names'!$D$2:$D$2336)</f>
        <v xml:space="preserve"> Karl</v>
      </c>
      <c r="C806" s="1">
        <f>_xlfn.XLOOKUP(A806,'Midical Examination'!$A$2:$A$2336,'Midical Examination'!$B$2:$B$2336)</f>
        <v>37.119999999999997</v>
      </c>
      <c r="D806" s="1">
        <f>_xlfn.XLOOKUP(A806,'Midical Examination'!$A$2:$A$2336,'Midical Examination'!$C$2:$C$2336)</f>
        <v>5.29</v>
      </c>
      <c r="E806" s="7" t="str">
        <f>_xlfn.XLOOKUP(A806,'Midical Examination'!$A$2:$A$2336,'Midical Examination'!$D$2:$D$2336)</f>
        <v>No</v>
      </c>
      <c r="F806" s="7" t="str">
        <f>_xlfn.XLOOKUP(A806,'Midical Examination'!$A$2:$A$2336,'Midical Examination'!$E$2:$E$2336)</f>
        <v>No</v>
      </c>
      <c r="G806" s="7" t="str">
        <f>_xlfn.XLOOKUP(A806,'Midical Examination'!$A$2:$A$2336,'Midical Examination'!$F$2:$F$2336)</f>
        <v>No</v>
      </c>
      <c r="H806" s="13">
        <f>_xlfn.XLOOKUP(A806,'Midical Examination'!$A$2:$A$2336,'Midical Examination'!$G$2:$G$2336)</f>
        <v>2</v>
      </c>
      <c r="I806" s="7" t="str">
        <f>_xlfn.XLOOKUP(A806,'Midical Examination'!$A$2:$A$2336,'Midical Examination'!$H$2:$H$2336)</f>
        <v>No</v>
      </c>
      <c r="J806" s="1" t="str">
        <f>_xlfn.XLOOKUP(A806,'Midical Examination'!$A$2:$A$2336,'Midical Examination'!$I$2:$I$2336)</f>
        <v>Obesity</v>
      </c>
      <c r="K806" s="1" t="str">
        <f t="shared" si="24"/>
        <v>Normal</v>
      </c>
      <c r="L806" s="12">
        <f>_xlfn.XLOOKUP(A806,'Hospitalisation Details'!$A$2:$A$2339,'Hospitalisation Details'!$L$2:$L$2339)</f>
        <v>26569</v>
      </c>
      <c r="M806" s="14">
        <f>_xlfn.XLOOKUP(A806,'Hospitalisation Details'!$A$2:$A$2339,'Hospitalisation Details'!$F$2:$F$2339)</f>
        <v>13010.86</v>
      </c>
      <c r="N806" s="1" t="str">
        <f>_xlfn.XLOOKUP(A806,'Hospitalisation Details'!$A$2:$A$2339,'Hospitalisation Details'!$G$2:$G$2339)</f>
        <v>tier - 3</v>
      </c>
      <c r="O806" s="1" t="str">
        <f>_xlfn.XLOOKUP(A806,'Hospitalisation Details'!$A$2:$A$2339,'Hospitalisation Details'!$H$2:$H$2339)</f>
        <v>tier - 2</v>
      </c>
      <c r="P806" s="1" t="str">
        <f>_xlfn.XLOOKUP(A806,'Hospitalisation Details'!$A$2:$A$2339,'Hospitalisation Details'!$I$2:$I$2339)</f>
        <v>R1012</v>
      </c>
      <c r="Q806" s="75">
        <f>_xlfn.XLOOKUP(A806,'Hospitalisation Details'!$A$2:$A$2339,'Hospitalisation Details'!$M$2:$M$2339)</f>
        <v>50</v>
      </c>
      <c r="R806" s="1" t="str">
        <f t="shared" si="25"/>
        <v>Middle Aged</v>
      </c>
    </row>
    <row r="807" spans="1:18" ht="15.6" x14ac:dyDescent="0.3">
      <c r="A807" s="4" t="s">
        <v>806</v>
      </c>
      <c r="B807" s="1" t="str">
        <f>_xlfn.XLOOKUP(A807,'Customer Names'!$A$2:$A$2336,'Customer Names'!$D$2:$D$2336)</f>
        <v xml:space="preserve"> Stephen</v>
      </c>
      <c r="C807" s="1">
        <f>_xlfn.XLOOKUP(A807,'Midical Examination'!$A$2:$A$2336,'Midical Examination'!$B$2:$B$2336)</f>
        <v>34.840000000000003</v>
      </c>
      <c r="D807" s="1">
        <f>_xlfn.XLOOKUP(A807,'Midical Examination'!$A$2:$A$2336,'Midical Examination'!$C$2:$C$2336)</f>
        <v>6</v>
      </c>
      <c r="E807" s="7" t="str">
        <f>_xlfn.XLOOKUP(A807,'Midical Examination'!$A$2:$A$2336,'Midical Examination'!$D$2:$D$2336)</f>
        <v>yes</v>
      </c>
      <c r="F807" s="7" t="str">
        <f>_xlfn.XLOOKUP(A807,'Midical Examination'!$A$2:$A$2336,'Midical Examination'!$E$2:$E$2336)</f>
        <v>No</v>
      </c>
      <c r="G807" s="7" t="str">
        <f>_xlfn.XLOOKUP(A807,'Midical Examination'!$A$2:$A$2336,'Midical Examination'!$F$2:$F$2336)</f>
        <v>Yes</v>
      </c>
      <c r="H807" s="13">
        <f>_xlfn.XLOOKUP(A807,'Midical Examination'!$A$2:$A$2336,'Midical Examination'!$G$2:$G$2336)</f>
        <v>1</v>
      </c>
      <c r="I807" s="7" t="str">
        <f>_xlfn.XLOOKUP(A807,'Midical Examination'!$A$2:$A$2336,'Midical Examination'!$H$2:$H$2336)</f>
        <v>No</v>
      </c>
      <c r="J807" s="1" t="str">
        <f>_xlfn.XLOOKUP(A807,'Midical Examination'!$A$2:$A$2336,'Midical Examination'!$I$2:$I$2336)</f>
        <v>Obesity</v>
      </c>
      <c r="K807" s="1" t="str">
        <f t="shared" si="24"/>
        <v>Pre-Diabetic</v>
      </c>
      <c r="L807" s="12">
        <f>_xlfn.XLOOKUP(A807,'Hospitalisation Details'!$A$2:$A$2339,'Hospitalisation Details'!$L$2:$L$2339)</f>
        <v>25550</v>
      </c>
      <c r="M807" s="14">
        <f>_xlfn.XLOOKUP(A807,'Hospitalisation Details'!$A$2:$A$2339,'Hospitalisation Details'!$F$2:$F$2339)</f>
        <v>13008.07</v>
      </c>
      <c r="N807" s="1" t="str">
        <f>_xlfn.XLOOKUP(A807,'Hospitalisation Details'!$A$2:$A$2339,'Hospitalisation Details'!$G$2:$G$2339)</f>
        <v>tier - 3</v>
      </c>
      <c r="O807" s="1" t="str">
        <f>_xlfn.XLOOKUP(A807,'Hospitalisation Details'!$A$2:$A$2339,'Hospitalisation Details'!$H$2:$H$2339)</f>
        <v>tier - 3</v>
      </c>
      <c r="P807" s="1" t="str">
        <f>_xlfn.XLOOKUP(A807,'Hospitalisation Details'!$A$2:$A$2339,'Hospitalisation Details'!$I$2:$I$2339)</f>
        <v>R1012</v>
      </c>
      <c r="Q807" s="75">
        <f>_xlfn.XLOOKUP(A807,'Hospitalisation Details'!$A$2:$A$2339,'Hospitalisation Details'!$M$2:$M$2339)</f>
        <v>53</v>
      </c>
      <c r="R807" s="1" t="str">
        <f t="shared" si="25"/>
        <v>Middle Aged</v>
      </c>
    </row>
    <row r="808" spans="1:18" ht="15.6" x14ac:dyDescent="0.3">
      <c r="A808" s="4" t="s">
        <v>807</v>
      </c>
      <c r="B808" s="1" t="str">
        <f>_xlfn.XLOOKUP(A808,'Customer Names'!$A$2:$A$2336,'Customer Names'!$D$2:$D$2336)</f>
        <v xml:space="preserve"> Will</v>
      </c>
      <c r="C808" s="1">
        <f>_xlfn.XLOOKUP(A808,'Midical Examination'!$A$2:$A$2336,'Midical Examination'!$B$2:$B$2336)</f>
        <v>29.53</v>
      </c>
      <c r="D808" s="1">
        <f>_xlfn.XLOOKUP(A808,'Midical Examination'!$A$2:$A$2336,'Midical Examination'!$C$2:$C$2336)</f>
        <v>10.64</v>
      </c>
      <c r="E808" s="7" t="str">
        <f>_xlfn.XLOOKUP(A808,'Midical Examination'!$A$2:$A$2336,'Midical Examination'!$D$2:$D$2336)</f>
        <v>No</v>
      </c>
      <c r="F808" s="7" t="str">
        <f>_xlfn.XLOOKUP(A808,'Midical Examination'!$A$2:$A$2336,'Midical Examination'!$E$2:$E$2336)</f>
        <v>No</v>
      </c>
      <c r="G808" s="7" t="str">
        <f>_xlfn.XLOOKUP(A808,'Midical Examination'!$A$2:$A$2336,'Midical Examination'!$F$2:$F$2336)</f>
        <v>No</v>
      </c>
      <c r="H808" s="13">
        <f>_xlfn.XLOOKUP(A808,'Midical Examination'!$A$2:$A$2336,'Midical Examination'!$G$2:$G$2336)</f>
        <v>0</v>
      </c>
      <c r="I808" s="7" t="str">
        <f>_xlfn.XLOOKUP(A808,'Midical Examination'!$A$2:$A$2336,'Midical Examination'!$H$2:$H$2336)</f>
        <v>No</v>
      </c>
      <c r="J808" s="1" t="str">
        <f>_xlfn.XLOOKUP(A808,'Midical Examination'!$A$2:$A$2336,'Midical Examination'!$I$2:$I$2336)</f>
        <v>Overweight</v>
      </c>
      <c r="K808" s="1" t="str">
        <f t="shared" si="24"/>
        <v>Diabetic</v>
      </c>
      <c r="L808" s="12">
        <f>_xlfn.XLOOKUP(A808,'Hospitalisation Details'!$A$2:$A$2339,'Hospitalisation Details'!$L$2:$L$2339)</f>
        <v>22821</v>
      </c>
      <c r="M808" s="14">
        <f>_xlfn.XLOOKUP(A808,'Hospitalisation Details'!$A$2:$A$2339,'Hospitalisation Details'!$F$2:$F$2339)</f>
        <v>13004.95</v>
      </c>
      <c r="N808" s="1" t="str">
        <f>_xlfn.XLOOKUP(A808,'Hospitalisation Details'!$A$2:$A$2339,'Hospitalisation Details'!$G$2:$G$2339)</f>
        <v>tier - 3</v>
      </c>
      <c r="O808" s="1" t="str">
        <f>_xlfn.XLOOKUP(A808,'Hospitalisation Details'!$A$2:$A$2339,'Hospitalisation Details'!$H$2:$H$2339)</f>
        <v>tier - 1</v>
      </c>
      <c r="P808" s="1" t="str">
        <f>_xlfn.XLOOKUP(A808,'Hospitalisation Details'!$A$2:$A$2339,'Hospitalisation Details'!$I$2:$I$2339)</f>
        <v>R1012</v>
      </c>
      <c r="Q808" s="75">
        <f>_xlfn.XLOOKUP(A808,'Hospitalisation Details'!$A$2:$A$2339,'Hospitalisation Details'!$M$2:$M$2339)</f>
        <v>60</v>
      </c>
      <c r="R808" s="1" t="str">
        <f t="shared" si="25"/>
        <v>Senior</v>
      </c>
    </row>
    <row r="809" spans="1:18" ht="15.6" x14ac:dyDescent="0.3">
      <c r="A809" s="4" t="s">
        <v>808</v>
      </c>
      <c r="B809" s="1" t="str">
        <f>_xlfn.XLOOKUP(A809,'Customer Names'!$A$2:$A$2336,'Customer Names'!$D$2:$D$2336)</f>
        <v xml:space="preserve"> Bradley D</v>
      </c>
      <c r="C809" s="1">
        <f>_xlfn.XLOOKUP(A809,'Midical Examination'!$A$2:$A$2336,'Midical Examination'!$B$2:$B$2336)</f>
        <v>42.51</v>
      </c>
      <c r="D809" s="1">
        <f>_xlfn.XLOOKUP(A809,'Midical Examination'!$A$2:$A$2336,'Midical Examination'!$C$2:$C$2336)</f>
        <v>8.2100000000000009</v>
      </c>
      <c r="E809" s="7" t="str">
        <f>_xlfn.XLOOKUP(A809,'Midical Examination'!$A$2:$A$2336,'Midical Examination'!$D$2:$D$2336)</f>
        <v>yes</v>
      </c>
      <c r="F809" s="7" t="str">
        <f>_xlfn.XLOOKUP(A809,'Midical Examination'!$A$2:$A$2336,'Midical Examination'!$E$2:$E$2336)</f>
        <v>No</v>
      </c>
      <c r="G809" s="7" t="str">
        <f>_xlfn.XLOOKUP(A809,'Midical Examination'!$A$2:$A$2336,'Midical Examination'!$F$2:$F$2336)</f>
        <v>No</v>
      </c>
      <c r="H809" s="13">
        <f>_xlfn.XLOOKUP(A809,'Midical Examination'!$A$2:$A$2336,'Midical Examination'!$G$2:$G$2336)</f>
        <v>0</v>
      </c>
      <c r="I809" s="7" t="str">
        <f>_xlfn.XLOOKUP(A809,'Midical Examination'!$A$2:$A$2336,'Midical Examination'!$H$2:$H$2336)</f>
        <v>No</v>
      </c>
      <c r="J809" s="1" t="str">
        <f>_xlfn.XLOOKUP(A809,'Midical Examination'!$A$2:$A$2336,'Midical Examination'!$I$2:$I$2336)</f>
        <v>Obesity</v>
      </c>
      <c r="K809" s="1" t="str">
        <f t="shared" si="24"/>
        <v>Diabetic</v>
      </c>
      <c r="L809" s="12">
        <f>_xlfn.XLOOKUP(A809,'Hospitalisation Details'!$A$2:$A$2339,'Hospitalisation Details'!$L$2:$L$2339)</f>
        <v>29889</v>
      </c>
      <c r="M809" s="14">
        <f>_xlfn.XLOOKUP(A809,'Hospitalisation Details'!$A$2:$A$2339,'Hospitalisation Details'!$F$2:$F$2339)</f>
        <v>13002.91</v>
      </c>
      <c r="N809" s="1" t="str">
        <f>_xlfn.XLOOKUP(A809,'Hospitalisation Details'!$A$2:$A$2339,'Hospitalisation Details'!$G$2:$G$2339)</f>
        <v>tier - 3</v>
      </c>
      <c r="O809" s="1" t="str">
        <f>_xlfn.XLOOKUP(A809,'Hospitalisation Details'!$A$2:$A$2339,'Hospitalisation Details'!$H$2:$H$2339)</f>
        <v>tier - 1</v>
      </c>
      <c r="P809" s="1" t="str">
        <f>_xlfn.XLOOKUP(A809,'Hospitalisation Details'!$A$2:$A$2339,'Hospitalisation Details'!$I$2:$I$2339)</f>
        <v>R1012</v>
      </c>
      <c r="Q809" s="75">
        <f>_xlfn.XLOOKUP(A809,'Hospitalisation Details'!$A$2:$A$2339,'Hospitalisation Details'!$M$2:$M$2339)</f>
        <v>41</v>
      </c>
      <c r="R809" s="1" t="str">
        <f t="shared" si="25"/>
        <v>Middle Aged</v>
      </c>
    </row>
    <row r="810" spans="1:18" ht="15.6" x14ac:dyDescent="0.3">
      <c r="A810" s="4" t="s">
        <v>809</v>
      </c>
      <c r="B810" s="1" t="str">
        <f>_xlfn.XLOOKUP(A810,'Customer Names'!$A$2:$A$2336,'Customer Names'!$D$2:$D$2336)</f>
        <v xml:space="preserve"> Amy M</v>
      </c>
      <c r="C810" s="1">
        <f>_xlfn.XLOOKUP(A810,'Midical Examination'!$A$2:$A$2336,'Midical Examination'!$B$2:$B$2336)</f>
        <v>38.14</v>
      </c>
      <c r="D810" s="1">
        <f>_xlfn.XLOOKUP(A810,'Midical Examination'!$A$2:$A$2336,'Midical Examination'!$C$2:$C$2336)</f>
        <v>5.58</v>
      </c>
      <c r="E810" s="7" t="str">
        <f>_xlfn.XLOOKUP(A810,'Midical Examination'!$A$2:$A$2336,'Midical Examination'!$D$2:$D$2336)</f>
        <v>No</v>
      </c>
      <c r="F810" s="7" t="str">
        <f>_xlfn.XLOOKUP(A810,'Midical Examination'!$A$2:$A$2336,'Midical Examination'!$E$2:$E$2336)</f>
        <v>No</v>
      </c>
      <c r="G810" s="7" t="str">
        <f>_xlfn.XLOOKUP(A810,'Midical Examination'!$A$2:$A$2336,'Midical Examination'!$F$2:$F$2336)</f>
        <v>Yes</v>
      </c>
      <c r="H810" s="13">
        <f>_xlfn.XLOOKUP(A810,'Midical Examination'!$A$2:$A$2336,'Midical Examination'!$G$2:$G$2336)</f>
        <v>1</v>
      </c>
      <c r="I810" s="7" t="str">
        <f>_xlfn.XLOOKUP(A810,'Midical Examination'!$A$2:$A$2336,'Midical Examination'!$H$2:$H$2336)</f>
        <v>No</v>
      </c>
      <c r="J810" s="1" t="str">
        <f>_xlfn.XLOOKUP(A810,'Midical Examination'!$A$2:$A$2336,'Midical Examination'!$I$2:$I$2336)</f>
        <v>Obesity</v>
      </c>
      <c r="K810" s="1" t="str">
        <f t="shared" si="24"/>
        <v>Normal</v>
      </c>
      <c r="L810" s="12">
        <f>_xlfn.XLOOKUP(A810,'Hospitalisation Details'!$A$2:$A$2339,'Hospitalisation Details'!$L$2:$L$2339)</f>
        <v>29186</v>
      </c>
      <c r="M810" s="14">
        <f>_xlfn.XLOOKUP(A810,'Hospitalisation Details'!$A$2:$A$2339,'Hospitalisation Details'!$F$2:$F$2339)</f>
        <v>12994.12</v>
      </c>
      <c r="N810" s="1" t="str">
        <f>_xlfn.XLOOKUP(A810,'Hospitalisation Details'!$A$2:$A$2339,'Hospitalisation Details'!$G$2:$G$2339)</f>
        <v>tier - 3</v>
      </c>
      <c r="O810" s="1" t="str">
        <f>_xlfn.XLOOKUP(A810,'Hospitalisation Details'!$A$2:$A$2339,'Hospitalisation Details'!$H$2:$H$2339)</f>
        <v>tier - 2</v>
      </c>
      <c r="P810" s="1" t="str">
        <f>_xlfn.XLOOKUP(A810,'Hospitalisation Details'!$A$2:$A$2339,'Hospitalisation Details'!$I$2:$I$2339)</f>
        <v>R1026</v>
      </c>
      <c r="Q810" s="75">
        <f>_xlfn.XLOOKUP(A810,'Hospitalisation Details'!$A$2:$A$2339,'Hospitalisation Details'!$M$2:$M$2339)</f>
        <v>43</v>
      </c>
      <c r="R810" s="1" t="str">
        <f t="shared" si="25"/>
        <v>Middle Aged</v>
      </c>
    </row>
    <row r="811" spans="1:18" ht="15.6" x14ac:dyDescent="0.3">
      <c r="A811" s="4" t="s">
        <v>810</v>
      </c>
      <c r="B811" s="1" t="str">
        <f>_xlfn.XLOOKUP(A811,'Customer Names'!$A$2:$A$2336,'Customer Names'!$D$2:$D$2336)</f>
        <v xml:space="preserve"> Matthew W</v>
      </c>
      <c r="C811" s="1">
        <f>_xlfn.XLOOKUP(A811,'Midical Examination'!$A$2:$A$2336,'Midical Examination'!$B$2:$B$2336)</f>
        <v>39.93</v>
      </c>
      <c r="D811" s="1">
        <f>_xlfn.XLOOKUP(A811,'Midical Examination'!$A$2:$A$2336,'Midical Examination'!$C$2:$C$2336)</f>
        <v>8.75</v>
      </c>
      <c r="E811" s="7" t="str">
        <f>_xlfn.XLOOKUP(A811,'Midical Examination'!$A$2:$A$2336,'Midical Examination'!$D$2:$D$2336)</f>
        <v>No</v>
      </c>
      <c r="F811" s="7" t="str">
        <f>_xlfn.XLOOKUP(A811,'Midical Examination'!$A$2:$A$2336,'Midical Examination'!$E$2:$E$2336)</f>
        <v>No</v>
      </c>
      <c r="G811" s="7" t="str">
        <f>_xlfn.XLOOKUP(A811,'Midical Examination'!$A$2:$A$2336,'Midical Examination'!$F$2:$F$2336)</f>
        <v>No</v>
      </c>
      <c r="H811" s="13">
        <f>_xlfn.XLOOKUP(A811,'Midical Examination'!$A$2:$A$2336,'Midical Examination'!$G$2:$G$2336)</f>
        <v>0</v>
      </c>
      <c r="I811" s="7" t="str">
        <f>_xlfn.XLOOKUP(A811,'Midical Examination'!$A$2:$A$2336,'Midical Examination'!$H$2:$H$2336)</f>
        <v>No</v>
      </c>
      <c r="J811" s="1" t="str">
        <f>_xlfn.XLOOKUP(A811,'Midical Examination'!$A$2:$A$2336,'Midical Examination'!$I$2:$I$2336)</f>
        <v>Obesity</v>
      </c>
      <c r="K811" s="1" t="str">
        <f t="shared" si="24"/>
        <v>Diabetic</v>
      </c>
      <c r="L811" s="12">
        <f>_xlfn.XLOOKUP(A811,'Hospitalisation Details'!$A$2:$A$2339,'Hospitalisation Details'!$L$2:$L$2339)</f>
        <v>22248</v>
      </c>
      <c r="M811" s="14">
        <f>_xlfn.XLOOKUP(A811,'Hospitalisation Details'!$A$2:$A$2339,'Hospitalisation Details'!$F$2:$F$2339)</f>
        <v>12982.87</v>
      </c>
      <c r="N811" s="1" t="str">
        <f>_xlfn.XLOOKUP(A811,'Hospitalisation Details'!$A$2:$A$2339,'Hospitalisation Details'!$G$2:$G$2339)</f>
        <v>tier - 3</v>
      </c>
      <c r="O811" s="1" t="str">
        <f>_xlfn.XLOOKUP(A811,'Hospitalisation Details'!$A$2:$A$2339,'Hospitalisation Details'!$H$2:$H$2339)</f>
        <v>tier - 1</v>
      </c>
      <c r="P811" s="1" t="str">
        <f>_xlfn.XLOOKUP(A811,'Hospitalisation Details'!$A$2:$A$2339,'Hospitalisation Details'!$I$2:$I$2339)</f>
        <v>R1013</v>
      </c>
      <c r="Q811" s="75">
        <f>_xlfn.XLOOKUP(A811,'Hospitalisation Details'!$A$2:$A$2339,'Hospitalisation Details'!$M$2:$M$2339)</f>
        <v>62</v>
      </c>
      <c r="R811" s="1" t="str">
        <f t="shared" si="25"/>
        <v>Senior</v>
      </c>
    </row>
    <row r="812" spans="1:18" ht="15.6" x14ac:dyDescent="0.3">
      <c r="A812" s="4" t="s">
        <v>811</v>
      </c>
      <c r="B812" s="1" t="str">
        <f>_xlfn.XLOOKUP(A812,'Customer Names'!$A$2:$A$2336,'Customer Names'!$D$2:$D$2336)</f>
        <v xml:space="preserve"> Doug</v>
      </c>
      <c r="C812" s="1">
        <f>_xlfn.XLOOKUP(A812,'Midical Examination'!$A$2:$A$2336,'Midical Examination'!$B$2:$B$2336)</f>
        <v>38.83</v>
      </c>
      <c r="D812" s="1">
        <f>_xlfn.XLOOKUP(A812,'Midical Examination'!$A$2:$A$2336,'Midical Examination'!$C$2:$C$2336)</f>
        <v>11.86</v>
      </c>
      <c r="E812" s="7" t="str">
        <f>_xlfn.XLOOKUP(A812,'Midical Examination'!$A$2:$A$2336,'Midical Examination'!$D$2:$D$2336)</f>
        <v>No</v>
      </c>
      <c r="F812" s="7" t="str">
        <f>_xlfn.XLOOKUP(A812,'Midical Examination'!$A$2:$A$2336,'Midical Examination'!$E$2:$E$2336)</f>
        <v>No</v>
      </c>
      <c r="G812" s="7" t="str">
        <f>_xlfn.XLOOKUP(A812,'Midical Examination'!$A$2:$A$2336,'Midical Examination'!$F$2:$F$2336)</f>
        <v>No</v>
      </c>
      <c r="H812" s="13">
        <f>_xlfn.XLOOKUP(A812,'Midical Examination'!$A$2:$A$2336,'Midical Examination'!$G$2:$G$2336)</f>
        <v>0</v>
      </c>
      <c r="I812" s="7" t="str">
        <f>_xlfn.XLOOKUP(A812,'Midical Examination'!$A$2:$A$2336,'Midical Examination'!$H$2:$H$2336)</f>
        <v>No</v>
      </c>
      <c r="J812" s="1" t="str">
        <f>_xlfn.XLOOKUP(A812,'Midical Examination'!$A$2:$A$2336,'Midical Examination'!$I$2:$I$2336)</f>
        <v>Obesity</v>
      </c>
      <c r="K812" s="1" t="str">
        <f t="shared" si="24"/>
        <v>Diabetic</v>
      </c>
      <c r="L812" s="12">
        <f>_xlfn.XLOOKUP(A812,'Hospitalisation Details'!$A$2:$A$2339,'Hospitalisation Details'!$L$2:$L$2339)</f>
        <v>22182</v>
      </c>
      <c r="M812" s="14">
        <f>_xlfn.XLOOKUP(A812,'Hospitalisation Details'!$A$2:$A$2339,'Hospitalisation Details'!$F$2:$F$2339)</f>
        <v>12981.35</v>
      </c>
      <c r="N812" s="1" t="str">
        <f>_xlfn.XLOOKUP(A812,'Hospitalisation Details'!$A$2:$A$2339,'Hospitalisation Details'!$G$2:$G$2339)</f>
        <v>tier - 3</v>
      </c>
      <c r="O812" s="1" t="str">
        <f>_xlfn.XLOOKUP(A812,'Hospitalisation Details'!$A$2:$A$2339,'Hospitalisation Details'!$H$2:$H$2339)</f>
        <v>tier - 3</v>
      </c>
      <c r="P812" s="1" t="str">
        <f>_xlfn.XLOOKUP(A812,'Hospitalisation Details'!$A$2:$A$2339,'Hospitalisation Details'!$I$2:$I$2339)</f>
        <v>R1013</v>
      </c>
      <c r="Q812" s="75">
        <f>_xlfn.XLOOKUP(A812,'Hospitalisation Details'!$A$2:$A$2339,'Hospitalisation Details'!$M$2:$M$2339)</f>
        <v>62</v>
      </c>
      <c r="R812" s="1" t="str">
        <f t="shared" si="25"/>
        <v>Senior</v>
      </c>
    </row>
    <row r="813" spans="1:18" ht="15.6" x14ac:dyDescent="0.3">
      <c r="A813" s="4" t="s">
        <v>812</v>
      </c>
      <c r="B813" s="1" t="str">
        <f>_xlfn.XLOOKUP(A813,'Customer Names'!$A$2:$A$2336,'Customer Names'!$D$2:$D$2336)</f>
        <v xml:space="preserve"> Tom</v>
      </c>
      <c r="C813" s="1">
        <f>_xlfn.XLOOKUP(A813,'Midical Examination'!$A$2:$A$2336,'Midical Examination'!$B$2:$B$2336)</f>
        <v>37.4</v>
      </c>
      <c r="D813" s="1">
        <f>_xlfn.XLOOKUP(A813,'Midical Examination'!$A$2:$A$2336,'Midical Examination'!$C$2:$C$2336)</f>
        <v>11.46</v>
      </c>
      <c r="E813" s="7" t="str">
        <f>_xlfn.XLOOKUP(A813,'Midical Examination'!$A$2:$A$2336,'Midical Examination'!$D$2:$D$2336)</f>
        <v>No</v>
      </c>
      <c r="F813" s="7" t="str">
        <f>_xlfn.XLOOKUP(A813,'Midical Examination'!$A$2:$A$2336,'Midical Examination'!$E$2:$E$2336)</f>
        <v>No</v>
      </c>
      <c r="G813" s="7" t="str">
        <f>_xlfn.XLOOKUP(A813,'Midical Examination'!$A$2:$A$2336,'Midical Examination'!$F$2:$F$2336)</f>
        <v>No</v>
      </c>
      <c r="H813" s="13">
        <f>_xlfn.XLOOKUP(A813,'Midical Examination'!$A$2:$A$2336,'Midical Examination'!$G$2:$G$2336)</f>
        <v>0</v>
      </c>
      <c r="I813" s="7" t="str">
        <f>_xlfn.XLOOKUP(A813,'Midical Examination'!$A$2:$A$2336,'Midical Examination'!$H$2:$H$2336)</f>
        <v>No</v>
      </c>
      <c r="J813" s="1" t="str">
        <f>_xlfn.XLOOKUP(A813,'Midical Examination'!$A$2:$A$2336,'Midical Examination'!$I$2:$I$2336)</f>
        <v>Obesity</v>
      </c>
      <c r="K813" s="1" t="str">
        <f t="shared" si="24"/>
        <v>Diabetic</v>
      </c>
      <c r="L813" s="12">
        <f>_xlfn.XLOOKUP(A813,'Hospitalisation Details'!$A$2:$A$2339,'Hospitalisation Details'!$L$2:$L$2339)</f>
        <v>22089</v>
      </c>
      <c r="M813" s="14">
        <f>_xlfn.XLOOKUP(A813,'Hospitalisation Details'!$A$2:$A$2339,'Hospitalisation Details'!$F$2:$F$2339)</f>
        <v>12979.36</v>
      </c>
      <c r="N813" s="1" t="str">
        <f>_xlfn.XLOOKUP(A813,'Hospitalisation Details'!$A$2:$A$2339,'Hospitalisation Details'!$G$2:$G$2339)</f>
        <v>tier - 3</v>
      </c>
      <c r="O813" s="1" t="str">
        <f>_xlfn.XLOOKUP(A813,'Hospitalisation Details'!$A$2:$A$2339,'Hospitalisation Details'!$H$2:$H$2339)</f>
        <v>tier - 1</v>
      </c>
      <c r="P813" s="1" t="str">
        <f>_xlfn.XLOOKUP(A813,'Hospitalisation Details'!$A$2:$A$2339,'Hospitalisation Details'!$I$2:$I$2339)</f>
        <v>R1011</v>
      </c>
      <c r="Q813" s="75">
        <f>_xlfn.XLOOKUP(A813,'Hospitalisation Details'!$A$2:$A$2339,'Hospitalisation Details'!$M$2:$M$2339)</f>
        <v>62</v>
      </c>
      <c r="R813" s="1" t="str">
        <f t="shared" si="25"/>
        <v>Senior</v>
      </c>
    </row>
    <row r="814" spans="1:18" ht="15.6" x14ac:dyDescent="0.3">
      <c r="A814" s="4" t="s">
        <v>813</v>
      </c>
      <c r="B814" s="1" t="str">
        <f>_xlfn.XLOOKUP(A814,'Customer Names'!$A$2:$A$2336,'Customer Names'!$D$2:$D$2336)</f>
        <v xml:space="preserve"> Jonathan</v>
      </c>
      <c r="C814" s="1">
        <f>_xlfn.XLOOKUP(A814,'Midical Examination'!$A$2:$A$2336,'Midical Examination'!$B$2:$B$2336)</f>
        <v>21.4</v>
      </c>
      <c r="D814" s="1">
        <f>_xlfn.XLOOKUP(A814,'Midical Examination'!$A$2:$A$2336,'Midical Examination'!$C$2:$C$2336)</f>
        <v>9.0299999999999994</v>
      </c>
      <c r="E814" s="7" t="str">
        <f>_xlfn.XLOOKUP(A814,'Midical Examination'!$A$2:$A$2336,'Midical Examination'!$D$2:$D$2336)</f>
        <v>No</v>
      </c>
      <c r="F814" s="7" t="str">
        <f>_xlfn.XLOOKUP(A814,'Midical Examination'!$A$2:$A$2336,'Midical Examination'!$E$2:$E$2336)</f>
        <v>No</v>
      </c>
      <c r="G814" s="7" t="str">
        <f>_xlfn.XLOOKUP(A814,'Midical Examination'!$A$2:$A$2336,'Midical Examination'!$F$2:$F$2336)</f>
        <v>No</v>
      </c>
      <c r="H814" s="13">
        <f>_xlfn.XLOOKUP(A814,'Midical Examination'!$A$2:$A$2336,'Midical Examination'!$G$2:$G$2336)</f>
        <v>0</v>
      </c>
      <c r="I814" s="7" t="str">
        <f>_xlfn.XLOOKUP(A814,'Midical Examination'!$A$2:$A$2336,'Midical Examination'!$H$2:$H$2336)</f>
        <v>No</v>
      </c>
      <c r="J814" s="1" t="str">
        <f>_xlfn.XLOOKUP(A814,'Midical Examination'!$A$2:$A$2336,'Midical Examination'!$I$2:$I$2336)</f>
        <v>Normal Weight</v>
      </c>
      <c r="K814" s="1" t="str">
        <f t="shared" si="24"/>
        <v>Diabetic</v>
      </c>
      <c r="L814" s="12">
        <f>_xlfn.XLOOKUP(A814,'Hospitalisation Details'!$A$2:$A$2339,'Hospitalisation Details'!$L$2:$L$2339)</f>
        <v>22224</v>
      </c>
      <c r="M814" s="14">
        <f>_xlfn.XLOOKUP(A814,'Hospitalisation Details'!$A$2:$A$2339,'Hospitalisation Details'!$F$2:$F$2339)</f>
        <v>12957.12</v>
      </c>
      <c r="N814" s="1" t="str">
        <f>_xlfn.XLOOKUP(A814,'Hospitalisation Details'!$A$2:$A$2339,'Hospitalisation Details'!$G$2:$G$2339)</f>
        <v>tier - 3</v>
      </c>
      <c r="O814" s="1" t="str">
        <f>_xlfn.XLOOKUP(A814,'Hospitalisation Details'!$A$2:$A$2339,'Hospitalisation Details'!$H$2:$H$2339)</f>
        <v>tier - 1</v>
      </c>
      <c r="P814" s="1" t="str">
        <f>_xlfn.XLOOKUP(A814,'Hospitalisation Details'!$A$2:$A$2339,'Hospitalisation Details'!$I$2:$I$2339)</f>
        <v>R1011</v>
      </c>
      <c r="Q814" s="75">
        <f>_xlfn.XLOOKUP(A814,'Hospitalisation Details'!$A$2:$A$2339,'Hospitalisation Details'!$M$2:$M$2339)</f>
        <v>62</v>
      </c>
      <c r="R814" s="1" t="str">
        <f t="shared" si="25"/>
        <v>Senior</v>
      </c>
    </row>
    <row r="815" spans="1:18" ht="15.6" x14ac:dyDescent="0.3">
      <c r="A815" s="4" t="s">
        <v>814</v>
      </c>
      <c r="B815" s="1" t="str">
        <f>_xlfn.XLOOKUP(A815,'Customer Names'!$A$2:$A$2336,'Customer Names'!$D$2:$D$2336)</f>
        <v xml:space="preserve"> Wayne A</v>
      </c>
      <c r="C815" s="1">
        <f>_xlfn.XLOOKUP(A815,'Midical Examination'!$A$2:$A$2336,'Midical Examination'!$B$2:$B$2336)</f>
        <v>38.380000000000003</v>
      </c>
      <c r="D815" s="1">
        <f>_xlfn.XLOOKUP(A815,'Midical Examination'!$A$2:$A$2336,'Midical Examination'!$C$2:$C$2336)</f>
        <v>8.26</v>
      </c>
      <c r="E815" s="7" t="str">
        <f>_xlfn.XLOOKUP(A815,'Midical Examination'!$A$2:$A$2336,'Midical Examination'!$D$2:$D$2336)</f>
        <v>yes</v>
      </c>
      <c r="F815" s="7" t="str">
        <f>_xlfn.XLOOKUP(A815,'Midical Examination'!$A$2:$A$2336,'Midical Examination'!$E$2:$E$2336)</f>
        <v>No</v>
      </c>
      <c r="G815" s="7" t="str">
        <f>_xlfn.XLOOKUP(A815,'Midical Examination'!$A$2:$A$2336,'Midical Examination'!$F$2:$F$2336)</f>
        <v>No</v>
      </c>
      <c r="H815" s="13">
        <f>_xlfn.XLOOKUP(A815,'Midical Examination'!$A$2:$A$2336,'Midical Examination'!$G$2:$G$2336)</f>
        <v>2</v>
      </c>
      <c r="I815" s="7" t="str">
        <f>_xlfn.XLOOKUP(A815,'Midical Examination'!$A$2:$A$2336,'Midical Examination'!$H$2:$H$2336)</f>
        <v>No</v>
      </c>
      <c r="J815" s="1" t="str">
        <f>_xlfn.XLOOKUP(A815,'Midical Examination'!$A$2:$A$2336,'Midical Examination'!$I$2:$I$2336)</f>
        <v>Obesity</v>
      </c>
      <c r="K815" s="1" t="str">
        <f t="shared" si="24"/>
        <v>Diabetic</v>
      </c>
      <c r="L815" s="12">
        <f>_xlfn.XLOOKUP(A815,'Hospitalisation Details'!$A$2:$A$2339,'Hospitalisation Details'!$L$2:$L$2339)</f>
        <v>22513</v>
      </c>
      <c r="M815" s="14">
        <f>_xlfn.XLOOKUP(A815,'Hospitalisation Details'!$A$2:$A$2339,'Hospitalisation Details'!$F$2:$F$2339)</f>
        <v>12950.07</v>
      </c>
      <c r="N815" s="1" t="str">
        <f>_xlfn.XLOOKUP(A815,'Hospitalisation Details'!$A$2:$A$2339,'Hospitalisation Details'!$G$2:$G$2339)</f>
        <v>tier - 3</v>
      </c>
      <c r="O815" s="1" t="str">
        <f>_xlfn.XLOOKUP(A815,'Hospitalisation Details'!$A$2:$A$2339,'Hospitalisation Details'!$H$2:$H$2339)</f>
        <v>tier - 1</v>
      </c>
      <c r="P815" s="1" t="str">
        <f>_xlfn.XLOOKUP(A815,'Hospitalisation Details'!$A$2:$A$2339,'Hospitalisation Details'!$I$2:$I$2339)</f>
        <v>R1012</v>
      </c>
      <c r="Q815" s="75">
        <f>_xlfn.XLOOKUP(A815,'Hospitalisation Details'!$A$2:$A$2339,'Hospitalisation Details'!$M$2:$M$2339)</f>
        <v>61</v>
      </c>
      <c r="R815" s="1" t="str">
        <f t="shared" si="25"/>
        <v>Senior</v>
      </c>
    </row>
    <row r="816" spans="1:18" ht="15.6" x14ac:dyDescent="0.3">
      <c r="A816" s="4" t="s">
        <v>815</v>
      </c>
      <c r="B816" s="1" t="str">
        <f>_xlfn.XLOOKUP(A816,'Customer Names'!$A$2:$A$2336,'Customer Names'!$D$2:$D$2336)</f>
        <v xml:space="preserve"> Nobuyori</v>
      </c>
      <c r="C816" s="1">
        <f>_xlfn.XLOOKUP(A816,'Midical Examination'!$A$2:$A$2336,'Midical Examination'!$B$2:$B$2336)</f>
        <v>33.659999999999997</v>
      </c>
      <c r="D816" s="1">
        <f>_xlfn.XLOOKUP(A816,'Midical Examination'!$A$2:$A$2336,'Midical Examination'!$C$2:$C$2336)</f>
        <v>5.42</v>
      </c>
      <c r="E816" s="7" t="str">
        <f>_xlfn.XLOOKUP(A816,'Midical Examination'!$A$2:$A$2336,'Midical Examination'!$D$2:$D$2336)</f>
        <v>yes</v>
      </c>
      <c r="F816" s="7" t="str">
        <f>_xlfn.XLOOKUP(A816,'Midical Examination'!$A$2:$A$2336,'Midical Examination'!$E$2:$E$2336)</f>
        <v>No</v>
      </c>
      <c r="G816" s="7" t="str">
        <f>_xlfn.XLOOKUP(A816,'Midical Examination'!$A$2:$A$2336,'Midical Examination'!$F$2:$F$2336)</f>
        <v>No</v>
      </c>
      <c r="H816" s="13">
        <f>_xlfn.XLOOKUP(A816,'Midical Examination'!$A$2:$A$2336,'Midical Examination'!$G$2:$G$2336)</f>
        <v>2</v>
      </c>
      <c r="I816" s="7" t="str">
        <f>_xlfn.XLOOKUP(A816,'Midical Examination'!$A$2:$A$2336,'Midical Examination'!$H$2:$H$2336)</f>
        <v>No</v>
      </c>
      <c r="J816" s="1" t="str">
        <f>_xlfn.XLOOKUP(A816,'Midical Examination'!$A$2:$A$2336,'Midical Examination'!$I$2:$I$2336)</f>
        <v>Obesity</v>
      </c>
      <c r="K816" s="1" t="str">
        <f t="shared" si="24"/>
        <v>Normal</v>
      </c>
      <c r="L816" s="12">
        <f>_xlfn.XLOOKUP(A816,'Hospitalisation Details'!$A$2:$A$2339,'Hospitalisation Details'!$L$2:$L$2339)</f>
        <v>24463</v>
      </c>
      <c r="M816" s="14">
        <f>_xlfn.XLOOKUP(A816,'Hospitalisation Details'!$A$2:$A$2339,'Hospitalisation Details'!$F$2:$F$2339)</f>
        <v>12949.16</v>
      </c>
      <c r="N816" s="1" t="str">
        <f>_xlfn.XLOOKUP(A816,'Hospitalisation Details'!$A$2:$A$2339,'Hospitalisation Details'!$G$2:$G$2339)</f>
        <v>tier - 3</v>
      </c>
      <c r="O816" s="1" t="str">
        <f>_xlfn.XLOOKUP(A816,'Hospitalisation Details'!$A$2:$A$2339,'Hospitalisation Details'!$H$2:$H$2339)</f>
        <v>tier - 3</v>
      </c>
      <c r="P816" s="1" t="str">
        <f>_xlfn.XLOOKUP(A816,'Hospitalisation Details'!$A$2:$A$2339,'Hospitalisation Details'!$I$2:$I$2339)</f>
        <v>R1013</v>
      </c>
      <c r="Q816" s="75">
        <f>_xlfn.XLOOKUP(A816,'Hospitalisation Details'!$A$2:$A$2339,'Hospitalisation Details'!$M$2:$M$2339)</f>
        <v>56</v>
      </c>
      <c r="R816" s="1" t="str">
        <f t="shared" si="25"/>
        <v>Middle Aged</v>
      </c>
    </row>
    <row r="817" spans="1:18" ht="15.6" x14ac:dyDescent="0.3">
      <c r="A817" s="4" t="s">
        <v>816</v>
      </c>
      <c r="B817" s="1" t="str">
        <f>_xlfn.XLOOKUP(A817,'Customer Names'!$A$2:$A$2336,'Customer Names'!$D$2:$D$2336)</f>
        <v xml:space="preserve"> Rich</v>
      </c>
      <c r="C817" s="1">
        <f>_xlfn.XLOOKUP(A817,'Midical Examination'!$A$2:$A$2336,'Midical Examination'!$B$2:$B$2336)</f>
        <v>31.79</v>
      </c>
      <c r="D817" s="1">
        <f>_xlfn.XLOOKUP(A817,'Midical Examination'!$A$2:$A$2336,'Midical Examination'!$C$2:$C$2336)</f>
        <v>11.33</v>
      </c>
      <c r="E817" s="7" t="str">
        <f>_xlfn.XLOOKUP(A817,'Midical Examination'!$A$2:$A$2336,'Midical Examination'!$D$2:$D$2336)</f>
        <v>yes</v>
      </c>
      <c r="F817" s="7" t="str">
        <f>_xlfn.XLOOKUP(A817,'Midical Examination'!$A$2:$A$2336,'Midical Examination'!$E$2:$E$2336)</f>
        <v>No</v>
      </c>
      <c r="G817" s="7" t="str">
        <f>_xlfn.XLOOKUP(A817,'Midical Examination'!$A$2:$A$2336,'Midical Examination'!$F$2:$F$2336)</f>
        <v>Yes</v>
      </c>
      <c r="H817" s="13">
        <f>_xlfn.XLOOKUP(A817,'Midical Examination'!$A$2:$A$2336,'Midical Examination'!$G$2:$G$2336)</f>
        <v>1</v>
      </c>
      <c r="I817" s="7" t="str">
        <f>_xlfn.XLOOKUP(A817,'Midical Examination'!$A$2:$A$2336,'Midical Examination'!$H$2:$H$2336)</f>
        <v>No</v>
      </c>
      <c r="J817" s="1" t="str">
        <f>_xlfn.XLOOKUP(A817,'Midical Examination'!$A$2:$A$2336,'Midical Examination'!$I$2:$I$2336)</f>
        <v>Obesity</v>
      </c>
      <c r="K817" s="1" t="str">
        <f t="shared" si="24"/>
        <v>Diabetic</v>
      </c>
      <c r="L817" s="12">
        <f>_xlfn.XLOOKUP(A817,'Hospitalisation Details'!$A$2:$A$2339,'Hospitalisation Details'!$L$2:$L$2339)</f>
        <v>23237</v>
      </c>
      <c r="M817" s="14">
        <f>_xlfn.XLOOKUP(A817,'Hospitalisation Details'!$A$2:$A$2339,'Hospitalisation Details'!$F$2:$F$2339)</f>
        <v>12928.79</v>
      </c>
      <c r="N817" s="1" t="str">
        <f>_xlfn.XLOOKUP(A817,'Hospitalisation Details'!$A$2:$A$2339,'Hospitalisation Details'!$G$2:$G$2339)</f>
        <v>tier - 3</v>
      </c>
      <c r="O817" s="1" t="str">
        <f>_xlfn.XLOOKUP(A817,'Hospitalisation Details'!$A$2:$A$2339,'Hospitalisation Details'!$H$2:$H$2339)</f>
        <v>tier - 2</v>
      </c>
      <c r="P817" s="1" t="str">
        <f>_xlfn.XLOOKUP(A817,'Hospitalisation Details'!$A$2:$A$2339,'Hospitalisation Details'!$I$2:$I$2339)</f>
        <v>R1013</v>
      </c>
      <c r="Q817" s="75">
        <f>_xlfn.XLOOKUP(A817,'Hospitalisation Details'!$A$2:$A$2339,'Hospitalisation Details'!$M$2:$M$2339)</f>
        <v>59</v>
      </c>
      <c r="R817" s="1" t="str">
        <f t="shared" si="25"/>
        <v>Middle Aged</v>
      </c>
    </row>
    <row r="818" spans="1:18" ht="15.6" x14ac:dyDescent="0.3">
      <c r="A818" s="4" t="s">
        <v>817</v>
      </c>
      <c r="B818" s="1" t="str">
        <f>_xlfn.XLOOKUP(A818,'Customer Names'!$A$2:$A$2336,'Customer Names'!$D$2:$D$2336)</f>
        <v xml:space="preserve"> Marcos S</v>
      </c>
      <c r="C818" s="1">
        <f>_xlfn.XLOOKUP(A818,'Midical Examination'!$A$2:$A$2336,'Midical Examination'!$B$2:$B$2336)</f>
        <v>29.7</v>
      </c>
      <c r="D818" s="1">
        <f>_xlfn.XLOOKUP(A818,'Midical Examination'!$A$2:$A$2336,'Midical Examination'!$C$2:$C$2336)</f>
        <v>7.69</v>
      </c>
      <c r="E818" s="7" t="str">
        <f>_xlfn.XLOOKUP(A818,'Midical Examination'!$A$2:$A$2336,'Midical Examination'!$D$2:$D$2336)</f>
        <v>yes</v>
      </c>
      <c r="F818" s="7" t="str">
        <f>_xlfn.XLOOKUP(A818,'Midical Examination'!$A$2:$A$2336,'Midical Examination'!$E$2:$E$2336)</f>
        <v>No</v>
      </c>
      <c r="G818" s="7" t="str">
        <f>_xlfn.XLOOKUP(A818,'Midical Examination'!$A$2:$A$2336,'Midical Examination'!$F$2:$F$2336)</f>
        <v>Yes</v>
      </c>
      <c r="H818" s="13">
        <f>_xlfn.XLOOKUP(A818,'Midical Examination'!$A$2:$A$2336,'Midical Examination'!$G$2:$G$2336)</f>
        <v>1</v>
      </c>
      <c r="I818" s="7" t="str">
        <f>_xlfn.XLOOKUP(A818,'Midical Examination'!$A$2:$A$2336,'Midical Examination'!$H$2:$H$2336)</f>
        <v>No</v>
      </c>
      <c r="J818" s="1" t="str">
        <f>_xlfn.XLOOKUP(A818,'Midical Examination'!$A$2:$A$2336,'Midical Examination'!$I$2:$I$2336)</f>
        <v>Overweight</v>
      </c>
      <c r="K818" s="1" t="str">
        <f t="shared" si="24"/>
        <v>Diabetic</v>
      </c>
      <c r="L818" s="12">
        <f>_xlfn.XLOOKUP(A818,'Hospitalisation Details'!$A$2:$A$2339,'Hospitalisation Details'!$L$2:$L$2339)</f>
        <v>23255</v>
      </c>
      <c r="M818" s="14">
        <f>_xlfn.XLOOKUP(A818,'Hospitalisation Details'!$A$2:$A$2339,'Hospitalisation Details'!$F$2:$F$2339)</f>
        <v>12925.89</v>
      </c>
      <c r="N818" s="1" t="str">
        <f>_xlfn.XLOOKUP(A818,'Hospitalisation Details'!$A$2:$A$2339,'Hospitalisation Details'!$G$2:$G$2339)</f>
        <v>tier - 3</v>
      </c>
      <c r="O818" s="1" t="str">
        <f>_xlfn.XLOOKUP(A818,'Hospitalisation Details'!$A$2:$A$2339,'Hospitalisation Details'!$H$2:$H$2339)</f>
        <v>tier - 2</v>
      </c>
      <c r="P818" s="1" t="str">
        <f>_xlfn.XLOOKUP(A818,'Hospitalisation Details'!$A$2:$A$2339,'Hospitalisation Details'!$I$2:$I$2339)</f>
        <v>R1013</v>
      </c>
      <c r="Q818" s="75">
        <f>_xlfn.XLOOKUP(A818,'Hospitalisation Details'!$A$2:$A$2339,'Hospitalisation Details'!$M$2:$M$2339)</f>
        <v>59</v>
      </c>
      <c r="R818" s="1" t="str">
        <f t="shared" si="25"/>
        <v>Middle Aged</v>
      </c>
    </row>
    <row r="819" spans="1:18" ht="15.6" x14ac:dyDescent="0.3">
      <c r="A819" s="4" t="s">
        <v>818</v>
      </c>
      <c r="B819" s="1" t="str">
        <f>_xlfn.XLOOKUP(A819,'Customer Names'!$A$2:$A$2336,'Customer Names'!$D$2:$D$2336)</f>
        <v xml:space="preserve"> Dave</v>
      </c>
      <c r="C819" s="1">
        <f>_xlfn.XLOOKUP(A819,'Midical Examination'!$A$2:$A$2336,'Midical Examination'!$B$2:$B$2336)</f>
        <v>25.46</v>
      </c>
      <c r="D819" s="1">
        <f>_xlfn.XLOOKUP(A819,'Midical Examination'!$A$2:$A$2336,'Midical Examination'!$C$2:$C$2336)</f>
        <v>8.77</v>
      </c>
      <c r="E819" s="7" t="str">
        <f>_xlfn.XLOOKUP(A819,'Midical Examination'!$A$2:$A$2336,'Midical Examination'!$D$2:$D$2336)</f>
        <v>yes</v>
      </c>
      <c r="F819" s="7" t="str">
        <f>_xlfn.XLOOKUP(A819,'Midical Examination'!$A$2:$A$2336,'Midical Examination'!$E$2:$E$2336)</f>
        <v>No</v>
      </c>
      <c r="G819" s="7" t="str">
        <f>_xlfn.XLOOKUP(A819,'Midical Examination'!$A$2:$A$2336,'Midical Examination'!$F$2:$F$2336)</f>
        <v>Yes</v>
      </c>
      <c r="H819" s="13">
        <f>_xlfn.XLOOKUP(A819,'Midical Examination'!$A$2:$A$2336,'Midical Examination'!$G$2:$G$2336)</f>
        <v>1</v>
      </c>
      <c r="I819" s="7" t="str">
        <f>_xlfn.XLOOKUP(A819,'Midical Examination'!$A$2:$A$2336,'Midical Examination'!$H$2:$H$2336)</f>
        <v>No</v>
      </c>
      <c r="J819" s="1" t="str">
        <f>_xlfn.XLOOKUP(A819,'Midical Examination'!$A$2:$A$2336,'Midical Examination'!$I$2:$I$2336)</f>
        <v>Overweight</v>
      </c>
      <c r="K819" s="1" t="str">
        <f t="shared" si="24"/>
        <v>Diabetic</v>
      </c>
      <c r="L819" s="12">
        <f>_xlfn.XLOOKUP(A819,'Hospitalisation Details'!$A$2:$A$2339,'Hospitalisation Details'!$L$2:$L$2339)</f>
        <v>23239</v>
      </c>
      <c r="M819" s="14">
        <f>_xlfn.XLOOKUP(A819,'Hospitalisation Details'!$A$2:$A$2339,'Hospitalisation Details'!$F$2:$F$2339)</f>
        <v>12913.99</v>
      </c>
      <c r="N819" s="1" t="str">
        <f>_xlfn.XLOOKUP(A819,'Hospitalisation Details'!$A$2:$A$2339,'Hospitalisation Details'!$G$2:$G$2339)</f>
        <v>tier - 3</v>
      </c>
      <c r="O819" s="1" t="str">
        <f>_xlfn.XLOOKUP(A819,'Hospitalisation Details'!$A$2:$A$2339,'Hospitalisation Details'!$H$2:$H$2339)</f>
        <v>tier - 2</v>
      </c>
      <c r="P819" s="1" t="str">
        <f>_xlfn.XLOOKUP(A819,'Hospitalisation Details'!$A$2:$A$2339,'Hospitalisation Details'!$I$2:$I$2339)</f>
        <v>R1016</v>
      </c>
      <c r="Q819" s="75">
        <f>_xlfn.XLOOKUP(A819,'Hospitalisation Details'!$A$2:$A$2339,'Hospitalisation Details'!$M$2:$M$2339)</f>
        <v>59</v>
      </c>
      <c r="R819" s="1" t="str">
        <f t="shared" si="25"/>
        <v>Middle Aged</v>
      </c>
    </row>
    <row r="820" spans="1:18" ht="15.6" x14ac:dyDescent="0.3">
      <c r="A820" s="4" t="s">
        <v>819</v>
      </c>
      <c r="B820" s="1" t="str">
        <f>_xlfn.XLOOKUP(A820,'Customer Names'!$A$2:$A$2336,'Customer Names'!$D$2:$D$2336)</f>
        <v xml:space="preserve"> Andy</v>
      </c>
      <c r="C820" s="1">
        <f>_xlfn.XLOOKUP(A820,'Midical Examination'!$A$2:$A$2336,'Midical Examination'!$B$2:$B$2336)</f>
        <v>39.14</v>
      </c>
      <c r="D820" s="1">
        <f>_xlfn.XLOOKUP(A820,'Midical Examination'!$A$2:$A$2336,'Midical Examination'!$C$2:$C$2336)</f>
        <v>4.91</v>
      </c>
      <c r="E820" s="7" t="str">
        <f>_xlfn.XLOOKUP(A820,'Midical Examination'!$A$2:$A$2336,'Midical Examination'!$D$2:$D$2336)</f>
        <v>No</v>
      </c>
      <c r="F820" s="7" t="str">
        <f>_xlfn.XLOOKUP(A820,'Midical Examination'!$A$2:$A$2336,'Midical Examination'!$E$2:$E$2336)</f>
        <v>yes</v>
      </c>
      <c r="G820" s="7" t="str">
        <f>_xlfn.XLOOKUP(A820,'Midical Examination'!$A$2:$A$2336,'Midical Examination'!$F$2:$F$2336)</f>
        <v>No</v>
      </c>
      <c r="H820" s="13">
        <f>_xlfn.XLOOKUP(A820,'Midical Examination'!$A$2:$A$2336,'Midical Examination'!$G$2:$G$2336)</f>
        <v>1</v>
      </c>
      <c r="I820" s="7" t="str">
        <f>_xlfn.XLOOKUP(A820,'Midical Examination'!$A$2:$A$2336,'Midical Examination'!$H$2:$H$2336)</f>
        <v>No</v>
      </c>
      <c r="J820" s="1" t="str">
        <f>_xlfn.XLOOKUP(A820,'Midical Examination'!$A$2:$A$2336,'Midical Examination'!$I$2:$I$2336)</f>
        <v>Obesity</v>
      </c>
      <c r="K820" s="1" t="str">
        <f t="shared" si="24"/>
        <v>Normal</v>
      </c>
      <c r="L820" s="12">
        <f>_xlfn.XLOOKUP(A820,'Hospitalisation Details'!$A$2:$A$2339,'Hospitalisation Details'!$L$2:$L$2339)</f>
        <v>38177</v>
      </c>
      <c r="M820" s="14">
        <f>_xlfn.XLOOKUP(A820,'Hospitalisation Details'!$A$2:$A$2339,'Hospitalisation Details'!$F$2:$F$2339)</f>
        <v>12890.06</v>
      </c>
      <c r="N820" s="1" t="str">
        <f>_xlfn.XLOOKUP(A820,'Hospitalisation Details'!$A$2:$A$2339,'Hospitalisation Details'!$G$2:$G$2339)</f>
        <v>tier - 3</v>
      </c>
      <c r="O820" s="1" t="str">
        <f>_xlfn.XLOOKUP(A820,'Hospitalisation Details'!$A$2:$A$2339,'Hospitalisation Details'!$H$2:$H$2339)</f>
        <v>tier - 1</v>
      </c>
      <c r="P820" s="1" t="str">
        <f>_xlfn.XLOOKUP(A820,'Hospitalisation Details'!$A$2:$A$2339,'Hospitalisation Details'!$I$2:$I$2339)</f>
        <v>R1019</v>
      </c>
      <c r="Q820" s="75">
        <f>_xlfn.XLOOKUP(A820,'Hospitalisation Details'!$A$2:$A$2339,'Hospitalisation Details'!$M$2:$M$2339)</f>
        <v>18</v>
      </c>
      <c r="R820" s="1" t="str">
        <f t="shared" si="25"/>
        <v>Young</v>
      </c>
    </row>
    <row r="821" spans="1:18" ht="15.6" x14ac:dyDescent="0.3">
      <c r="A821" s="4" t="s">
        <v>820</v>
      </c>
      <c r="B821" s="1" t="str">
        <f>_xlfn.XLOOKUP(A821,'Customer Names'!$A$2:$A$2336,'Customer Names'!$D$2:$D$2336)</f>
        <v xml:space="preserve"> Mary</v>
      </c>
      <c r="C821" s="1">
        <f>_xlfn.XLOOKUP(A821,'Midical Examination'!$A$2:$A$2336,'Midical Examination'!$B$2:$B$2336)</f>
        <v>41.2</v>
      </c>
      <c r="D821" s="1">
        <f>_xlfn.XLOOKUP(A821,'Midical Examination'!$A$2:$A$2336,'Midical Examination'!$C$2:$C$2336)</f>
        <v>4.95</v>
      </c>
      <c r="E821" s="7" t="str">
        <f>_xlfn.XLOOKUP(A821,'Midical Examination'!$A$2:$A$2336,'Midical Examination'!$D$2:$D$2336)</f>
        <v>No</v>
      </c>
      <c r="F821" s="7" t="str">
        <f>_xlfn.XLOOKUP(A821,'Midical Examination'!$A$2:$A$2336,'Midical Examination'!$E$2:$E$2336)</f>
        <v>No</v>
      </c>
      <c r="G821" s="7" t="str">
        <f>_xlfn.XLOOKUP(A821,'Midical Examination'!$A$2:$A$2336,'Midical Examination'!$F$2:$F$2336)</f>
        <v>No</v>
      </c>
      <c r="H821" s="13">
        <f>_xlfn.XLOOKUP(A821,'Midical Examination'!$A$2:$A$2336,'Midical Examination'!$G$2:$G$2336)</f>
        <v>1</v>
      </c>
      <c r="I821" s="7" t="str">
        <f>_xlfn.XLOOKUP(A821,'Midical Examination'!$A$2:$A$2336,'Midical Examination'!$H$2:$H$2336)</f>
        <v>No</v>
      </c>
      <c r="J821" s="1" t="str">
        <f>_xlfn.XLOOKUP(A821,'Midical Examination'!$A$2:$A$2336,'Midical Examination'!$I$2:$I$2336)</f>
        <v>Obesity</v>
      </c>
      <c r="K821" s="1" t="str">
        <f t="shared" si="24"/>
        <v>Normal</v>
      </c>
      <c r="L821" s="12">
        <f>_xlfn.XLOOKUP(A821,'Hospitalisation Details'!$A$2:$A$2339,'Hospitalisation Details'!$L$2:$L$2339)</f>
        <v>30900</v>
      </c>
      <c r="M821" s="14">
        <f>_xlfn.XLOOKUP(A821,'Hospitalisation Details'!$A$2:$A$2339,'Hospitalisation Details'!$F$2:$F$2339)</f>
        <v>12870.31</v>
      </c>
      <c r="N821" s="1" t="str">
        <f>_xlfn.XLOOKUP(A821,'Hospitalisation Details'!$A$2:$A$2339,'Hospitalisation Details'!$G$2:$G$2339)</f>
        <v>tier - 3</v>
      </c>
      <c r="O821" s="1" t="str">
        <f>_xlfn.XLOOKUP(A821,'Hospitalisation Details'!$A$2:$A$2339,'Hospitalisation Details'!$H$2:$H$2339)</f>
        <v>tier - 3</v>
      </c>
      <c r="P821" s="1" t="str">
        <f>_xlfn.XLOOKUP(A821,'Hospitalisation Details'!$A$2:$A$2339,'Hospitalisation Details'!$I$2:$I$2339)</f>
        <v>R1012</v>
      </c>
      <c r="Q821" s="75">
        <f>_xlfn.XLOOKUP(A821,'Hospitalisation Details'!$A$2:$A$2339,'Hospitalisation Details'!$M$2:$M$2339)</f>
        <v>38</v>
      </c>
      <c r="R821" s="1" t="str">
        <f t="shared" si="25"/>
        <v>Adult</v>
      </c>
    </row>
    <row r="822" spans="1:18" ht="15.6" x14ac:dyDescent="0.3">
      <c r="A822" s="4" t="s">
        <v>821</v>
      </c>
      <c r="B822" s="1" t="str">
        <f>_xlfn.XLOOKUP(A822,'Customer Names'!$A$2:$A$2336,'Customer Names'!$D$2:$D$2336)</f>
        <v xml:space="preserve"> Marcus B</v>
      </c>
      <c r="C822" s="1">
        <f>_xlfn.XLOOKUP(A822,'Midical Examination'!$A$2:$A$2336,'Midical Examination'!$B$2:$B$2336)</f>
        <v>28.81</v>
      </c>
      <c r="D822" s="1">
        <f>_xlfn.XLOOKUP(A822,'Midical Examination'!$A$2:$A$2336,'Midical Examination'!$C$2:$C$2336)</f>
        <v>10.8</v>
      </c>
      <c r="E822" s="7" t="str">
        <f>_xlfn.XLOOKUP(A822,'Midical Examination'!$A$2:$A$2336,'Midical Examination'!$D$2:$D$2336)</f>
        <v>yes</v>
      </c>
      <c r="F822" s="7" t="str">
        <f>_xlfn.XLOOKUP(A822,'Midical Examination'!$A$2:$A$2336,'Midical Examination'!$E$2:$E$2336)</f>
        <v>No</v>
      </c>
      <c r="G822" s="7" t="str">
        <f>_xlfn.XLOOKUP(A822,'Midical Examination'!$A$2:$A$2336,'Midical Examination'!$F$2:$F$2336)</f>
        <v>Yes</v>
      </c>
      <c r="H822" s="13">
        <f>_xlfn.XLOOKUP(A822,'Midical Examination'!$A$2:$A$2336,'Midical Examination'!$G$2:$G$2336)</f>
        <v>1</v>
      </c>
      <c r="I822" s="7" t="str">
        <f>_xlfn.XLOOKUP(A822,'Midical Examination'!$A$2:$A$2336,'Midical Examination'!$H$2:$H$2336)</f>
        <v>No</v>
      </c>
      <c r="J822" s="1" t="str">
        <f>_xlfn.XLOOKUP(A822,'Midical Examination'!$A$2:$A$2336,'Midical Examination'!$I$2:$I$2336)</f>
        <v>Overweight</v>
      </c>
      <c r="K822" s="1" t="str">
        <f t="shared" si="24"/>
        <v>Diabetic</v>
      </c>
      <c r="L822" s="12">
        <f>_xlfn.XLOOKUP(A822,'Hospitalisation Details'!$A$2:$A$2339,'Hospitalisation Details'!$L$2:$L$2339)</f>
        <v>23281</v>
      </c>
      <c r="M822" s="14">
        <f>_xlfn.XLOOKUP(A822,'Hospitalisation Details'!$A$2:$A$2339,'Hospitalisation Details'!$F$2:$F$2339)</f>
        <v>12856.84</v>
      </c>
      <c r="N822" s="1" t="str">
        <f>_xlfn.XLOOKUP(A822,'Hospitalisation Details'!$A$2:$A$2339,'Hospitalisation Details'!$G$2:$G$2339)</f>
        <v>tier - 3</v>
      </c>
      <c r="O822" s="1" t="str">
        <f>_xlfn.XLOOKUP(A822,'Hospitalisation Details'!$A$2:$A$2339,'Hospitalisation Details'!$H$2:$H$2339)</f>
        <v>tier - 3</v>
      </c>
      <c r="P822" s="1" t="str">
        <f>_xlfn.XLOOKUP(A822,'Hospitalisation Details'!$A$2:$A$2339,'Hospitalisation Details'!$I$2:$I$2339)</f>
        <v>R1021</v>
      </c>
      <c r="Q822" s="75">
        <f>_xlfn.XLOOKUP(A822,'Hospitalisation Details'!$A$2:$A$2339,'Hospitalisation Details'!$M$2:$M$2339)</f>
        <v>59</v>
      </c>
      <c r="R822" s="1" t="str">
        <f t="shared" si="25"/>
        <v>Middle Aged</v>
      </c>
    </row>
    <row r="823" spans="1:18" ht="15.6" x14ac:dyDescent="0.3">
      <c r="A823" s="4" t="s">
        <v>822</v>
      </c>
      <c r="B823" s="1" t="str">
        <f>_xlfn.XLOOKUP(A823,'Customer Names'!$A$2:$A$2336,'Customer Names'!$D$2:$D$2336)</f>
        <v xml:space="preserve"> Thomas K</v>
      </c>
      <c r="C823" s="1">
        <f>_xlfn.XLOOKUP(A823,'Midical Examination'!$A$2:$A$2336,'Midical Examination'!$B$2:$B$2336)</f>
        <v>37.409999999999997</v>
      </c>
      <c r="D823" s="1">
        <f>_xlfn.XLOOKUP(A823,'Midical Examination'!$A$2:$A$2336,'Midical Examination'!$C$2:$C$2336)</f>
        <v>7.21</v>
      </c>
      <c r="E823" s="7" t="str">
        <f>_xlfn.XLOOKUP(A823,'Midical Examination'!$A$2:$A$2336,'Midical Examination'!$D$2:$D$2336)</f>
        <v>No</v>
      </c>
      <c r="F823" s="7" t="str">
        <f>_xlfn.XLOOKUP(A823,'Midical Examination'!$A$2:$A$2336,'Midical Examination'!$E$2:$E$2336)</f>
        <v>No</v>
      </c>
      <c r="G823" s="7" t="str">
        <f>_xlfn.XLOOKUP(A823,'Midical Examination'!$A$2:$A$2336,'Midical Examination'!$F$2:$F$2336)</f>
        <v>No</v>
      </c>
      <c r="H823" s="13">
        <f>_xlfn.XLOOKUP(A823,'Midical Examination'!$A$2:$A$2336,'Midical Examination'!$G$2:$G$2336)</f>
        <v>2</v>
      </c>
      <c r="I823" s="7" t="str">
        <f>_xlfn.XLOOKUP(A823,'Midical Examination'!$A$2:$A$2336,'Midical Examination'!$H$2:$H$2336)</f>
        <v>No</v>
      </c>
      <c r="J823" s="1" t="str">
        <f>_xlfn.XLOOKUP(A823,'Midical Examination'!$A$2:$A$2336,'Midical Examination'!$I$2:$I$2336)</f>
        <v>Obesity</v>
      </c>
      <c r="K823" s="1" t="str">
        <f t="shared" si="24"/>
        <v>Diabetic</v>
      </c>
      <c r="L823" s="12">
        <f>_xlfn.XLOOKUP(A823,'Hospitalisation Details'!$A$2:$A$2339,'Hospitalisation Details'!$L$2:$L$2339)</f>
        <v>26929</v>
      </c>
      <c r="M823" s="14">
        <f>_xlfn.XLOOKUP(A823,'Hospitalisation Details'!$A$2:$A$2339,'Hospitalisation Details'!$F$2:$F$2339)</f>
        <v>12852.37</v>
      </c>
      <c r="N823" s="1" t="str">
        <f>_xlfn.XLOOKUP(A823,'Hospitalisation Details'!$A$2:$A$2339,'Hospitalisation Details'!$G$2:$G$2339)</f>
        <v>tier - 3</v>
      </c>
      <c r="O823" s="1" t="str">
        <f>_xlfn.XLOOKUP(A823,'Hospitalisation Details'!$A$2:$A$2339,'Hospitalisation Details'!$H$2:$H$2339)</f>
        <v>tier - 1</v>
      </c>
      <c r="P823" s="1" t="str">
        <f>_xlfn.XLOOKUP(A823,'Hospitalisation Details'!$A$2:$A$2339,'Hospitalisation Details'!$I$2:$I$2339)</f>
        <v>R1012</v>
      </c>
      <c r="Q823" s="75">
        <f>_xlfn.XLOOKUP(A823,'Hospitalisation Details'!$A$2:$A$2339,'Hospitalisation Details'!$M$2:$M$2339)</f>
        <v>49</v>
      </c>
      <c r="R823" s="1" t="str">
        <f t="shared" si="25"/>
        <v>Middle Aged</v>
      </c>
    </row>
    <row r="824" spans="1:18" ht="15.6" x14ac:dyDescent="0.3">
      <c r="A824" s="4" t="s">
        <v>823</v>
      </c>
      <c r="B824" s="1" t="str">
        <f>_xlfn.XLOOKUP(A824,'Customer Names'!$A$2:$A$2336,'Customer Names'!$D$2:$D$2336)</f>
        <v xml:space="preserve"> Robert</v>
      </c>
      <c r="C824" s="1">
        <f>_xlfn.XLOOKUP(A824,'Midical Examination'!$A$2:$A$2336,'Midical Examination'!$B$2:$B$2336)</f>
        <v>52.54</v>
      </c>
      <c r="D824" s="1">
        <f>_xlfn.XLOOKUP(A824,'Midical Examination'!$A$2:$A$2336,'Midical Examination'!$C$2:$C$2336)</f>
        <v>5.12</v>
      </c>
      <c r="E824" s="7" t="str">
        <f>_xlfn.XLOOKUP(A824,'Midical Examination'!$A$2:$A$2336,'Midical Examination'!$D$2:$D$2336)</f>
        <v>No</v>
      </c>
      <c r="F824" s="7" t="str">
        <f>_xlfn.XLOOKUP(A824,'Midical Examination'!$A$2:$A$2336,'Midical Examination'!$E$2:$E$2336)</f>
        <v>No</v>
      </c>
      <c r="G824" s="7" t="str">
        <f>_xlfn.XLOOKUP(A824,'Midical Examination'!$A$2:$A$2336,'Midical Examination'!$F$2:$F$2336)</f>
        <v>Yes</v>
      </c>
      <c r="H824" s="13">
        <f>_xlfn.XLOOKUP(A824,'Midical Examination'!$A$2:$A$2336,'Midical Examination'!$G$2:$G$2336)</f>
        <v>1</v>
      </c>
      <c r="I824" s="7" t="str">
        <f>_xlfn.XLOOKUP(A824,'Midical Examination'!$A$2:$A$2336,'Midical Examination'!$H$2:$H$2336)</f>
        <v>No</v>
      </c>
      <c r="J824" s="1" t="str">
        <f>_xlfn.XLOOKUP(A824,'Midical Examination'!$A$2:$A$2336,'Midical Examination'!$I$2:$I$2336)</f>
        <v>Obesity</v>
      </c>
      <c r="K824" s="1" t="str">
        <f t="shared" si="24"/>
        <v>Normal</v>
      </c>
      <c r="L824" s="12">
        <f>_xlfn.XLOOKUP(A824,'Hospitalisation Details'!$A$2:$A$2339,'Hospitalisation Details'!$L$2:$L$2339)</f>
        <v>34239</v>
      </c>
      <c r="M824" s="14">
        <f>_xlfn.XLOOKUP(A824,'Hospitalisation Details'!$A$2:$A$2339,'Hospitalisation Details'!$F$2:$F$2339)</f>
        <v>12847.24</v>
      </c>
      <c r="N824" s="1" t="str">
        <f>_xlfn.XLOOKUP(A824,'Hospitalisation Details'!$A$2:$A$2339,'Hospitalisation Details'!$G$2:$G$2339)</f>
        <v>tier - 3</v>
      </c>
      <c r="O824" s="1" t="str">
        <f>_xlfn.XLOOKUP(A824,'Hospitalisation Details'!$A$2:$A$2339,'Hospitalisation Details'!$H$2:$H$2339)</f>
        <v>tier - 2</v>
      </c>
      <c r="P824" s="1" t="str">
        <f>_xlfn.XLOOKUP(A824,'Hospitalisation Details'!$A$2:$A$2339,'Hospitalisation Details'!$I$2:$I$2339)</f>
        <v>R1012</v>
      </c>
      <c r="Q824" s="75">
        <f>_xlfn.XLOOKUP(A824,'Hospitalisation Details'!$A$2:$A$2339,'Hospitalisation Details'!$M$2:$M$2339)</f>
        <v>29</v>
      </c>
      <c r="R824" s="1" t="str">
        <f t="shared" si="25"/>
        <v>Adult</v>
      </c>
    </row>
    <row r="825" spans="1:18" ht="15.6" x14ac:dyDescent="0.3">
      <c r="A825" s="4" t="s">
        <v>824</v>
      </c>
      <c r="B825" s="1" t="str">
        <f>_xlfn.XLOOKUP(A825,'Customer Names'!$A$2:$A$2336,'Customer Names'!$D$2:$D$2336)</f>
        <v xml:space="preserve"> Geoff</v>
      </c>
      <c r="C825" s="1">
        <f>_xlfn.XLOOKUP(A825,'Midical Examination'!$A$2:$A$2336,'Midical Examination'!$B$2:$B$2336)</f>
        <v>17.29</v>
      </c>
      <c r="D825" s="1">
        <f>_xlfn.XLOOKUP(A825,'Midical Examination'!$A$2:$A$2336,'Midical Examination'!$C$2:$C$2336)</f>
        <v>4.62</v>
      </c>
      <c r="E825" s="7" t="str">
        <f>_xlfn.XLOOKUP(A825,'Midical Examination'!$A$2:$A$2336,'Midical Examination'!$D$2:$D$2336)</f>
        <v>No</v>
      </c>
      <c r="F825" s="7" t="str">
        <f>_xlfn.XLOOKUP(A825,'Midical Examination'!$A$2:$A$2336,'Midical Examination'!$E$2:$E$2336)</f>
        <v>yes</v>
      </c>
      <c r="G825" s="7" t="str">
        <f>_xlfn.XLOOKUP(A825,'Midical Examination'!$A$2:$A$2336,'Midical Examination'!$F$2:$F$2336)</f>
        <v>No</v>
      </c>
      <c r="H825" s="13">
        <f>_xlfn.XLOOKUP(A825,'Midical Examination'!$A$2:$A$2336,'Midical Examination'!$G$2:$G$2336)</f>
        <v>1</v>
      </c>
      <c r="I825" s="7" t="str">
        <f>_xlfn.XLOOKUP(A825,'Midical Examination'!$A$2:$A$2336,'Midical Examination'!$H$2:$H$2336)</f>
        <v>yes</v>
      </c>
      <c r="J825" s="1" t="str">
        <f>_xlfn.XLOOKUP(A825,'Midical Examination'!$A$2:$A$2336,'Midical Examination'!$I$2:$I$2336)</f>
        <v>Underweight</v>
      </c>
      <c r="K825" s="1" t="str">
        <f t="shared" si="24"/>
        <v>Normal</v>
      </c>
      <c r="L825" s="12">
        <f>_xlfn.XLOOKUP(A825,'Hospitalisation Details'!$A$2:$A$2339,'Hospitalisation Details'!$L$2:$L$2339)</f>
        <v>38300</v>
      </c>
      <c r="M825" s="14">
        <f>_xlfn.XLOOKUP(A825,'Hospitalisation Details'!$A$2:$A$2339,'Hospitalisation Details'!$F$2:$F$2339)</f>
        <v>12829.46</v>
      </c>
      <c r="N825" s="1" t="str">
        <f>_xlfn.XLOOKUP(A825,'Hospitalisation Details'!$A$2:$A$2339,'Hospitalisation Details'!$G$2:$G$2339)</f>
        <v>tier - 3</v>
      </c>
      <c r="O825" s="1" t="str">
        <f>_xlfn.XLOOKUP(A825,'Hospitalisation Details'!$A$2:$A$2339,'Hospitalisation Details'!$H$2:$H$2339)</f>
        <v>tier - 3</v>
      </c>
      <c r="P825" s="1" t="str">
        <f>_xlfn.XLOOKUP(A825,'Hospitalisation Details'!$A$2:$A$2339,'Hospitalisation Details'!$I$2:$I$2339)</f>
        <v>R1016</v>
      </c>
      <c r="Q825" s="75">
        <f>_xlfn.XLOOKUP(A825,'Hospitalisation Details'!$A$2:$A$2339,'Hospitalisation Details'!$M$2:$M$2339)</f>
        <v>18</v>
      </c>
      <c r="R825" s="1" t="str">
        <f t="shared" si="25"/>
        <v>Young</v>
      </c>
    </row>
    <row r="826" spans="1:18" ht="15.6" x14ac:dyDescent="0.3">
      <c r="A826" s="4" t="s">
        <v>825</v>
      </c>
      <c r="B826" s="1" t="str">
        <f>_xlfn.XLOOKUP(A826,'Customer Names'!$A$2:$A$2336,'Customer Names'!$D$2:$D$2336)</f>
        <v xml:space="preserve"> Chris J</v>
      </c>
      <c r="C826" s="1">
        <f>_xlfn.XLOOKUP(A826,'Midical Examination'!$A$2:$A$2336,'Midical Examination'!$B$2:$B$2336)</f>
        <v>31.74</v>
      </c>
      <c r="D826" s="1">
        <f>_xlfn.XLOOKUP(A826,'Midical Examination'!$A$2:$A$2336,'Midical Examination'!$C$2:$C$2336)</f>
        <v>7.68</v>
      </c>
      <c r="E826" s="7" t="str">
        <f>_xlfn.XLOOKUP(A826,'Midical Examination'!$A$2:$A$2336,'Midical Examination'!$D$2:$D$2336)</f>
        <v>yes</v>
      </c>
      <c r="F826" s="7" t="str">
        <f>_xlfn.XLOOKUP(A826,'Midical Examination'!$A$2:$A$2336,'Midical Examination'!$E$2:$E$2336)</f>
        <v>No</v>
      </c>
      <c r="G826" s="7" t="str">
        <f>_xlfn.XLOOKUP(A826,'Midical Examination'!$A$2:$A$2336,'Midical Examination'!$F$2:$F$2336)</f>
        <v>No</v>
      </c>
      <c r="H826" s="13">
        <f>_xlfn.XLOOKUP(A826,'Midical Examination'!$A$2:$A$2336,'Midical Examination'!$G$2:$G$2336)</f>
        <v>0</v>
      </c>
      <c r="I826" s="7" t="str">
        <f>_xlfn.XLOOKUP(A826,'Midical Examination'!$A$2:$A$2336,'Midical Examination'!$H$2:$H$2336)</f>
        <v>No</v>
      </c>
      <c r="J826" s="1" t="str">
        <f>_xlfn.XLOOKUP(A826,'Midical Examination'!$A$2:$A$2336,'Midical Examination'!$I$2:$I$2336)</f>
        <v>Obesity</v>
      </c>
      <c r="K826" s="1" t="str">
        <f t="shared" si="24"/>
        <v>Diabetic</v>
      </c>
      <c r="L826" s="12">
        <f>_xlfn.XLOOKUP(A826,'Hospitalisation Details'!$A$2:$A$2339,'Hospitalisation Details'!$L$2:$L$2339)</f>
        <v>24740</v>
      </c>
      <c r="M826" s="14">
        <f>_xlfn.XLOOKUP(A826,'Hospitalisation Details'!$A$2:$A$2339,'Hospitalisation Details'!$F$2:$F$2339)</f>
        <v>12823.25</v>
      </c>
      <c r="N826" s="1" t="str">
        <f>_xlfn.XLOOKUP(A826,'Hospitalisation Details'!$A$2:$A$2339,'Hospitalisation Details'!$G$2:$G$2339)</f>
        <v>tier - 3</v>
      </c>
      <c r="O826" s="1" t="str">
        <f>_xlfn.XLOOKUP(A826,'Hospitalisation Details'!$A$2:$A$2339,'Hospitalisation Details'!$H$2:$H$2339)</f>
        <v>tier - 3</v>
      </c>
      <c r="P826" s="1" t="str">
        <f>_xlfn.XLOOKUP(A826,'Hospitalisation Details'!$A$2:$A$2339,'Hospitalisation Details'!$I$2:$I$2339)</f>
        <v>R1021</v>
      </c>
      <c r="Q826" s="75">
        <f>_xlfn.XLOOKUP(A826,'Hospitalisation Details'!$A$2:$A$2339,'Hospitalisation Details'!$M$2:$M$2339)</f>
        <v>55</v>
      </c>
      <c r="R826" s="1" t="str">
        <f t="shared" si="25"/>
        <v>Middle Aged</v>
      </c>
    </row>
    <row r="827" spans="1:18" ht="15.6" x14ac:dyDescent="0.3">
      <c r="A827" s="4" t="s">
        <v>826</v>
      </c>
      <c r="B827" s="1" t="str">
        <f>_xlfn.XLOOKUP(A827,'Customer Names'!$A$2:$A$2336,'Customer Names'!$D$2:$D$2336)</f>
        <v xml:space="preserve"> Kate A</v>
      </c>
      <c r="C827" s="1">
        <f>_xlfn.XLOOKUP(A827,'Midical Examination'!$A$2:$A$2336,'Midical Examination'!$B$2:$B$2336)</f>
        <v>26.504999999999999</v>
      </c>
      <c r="D827" s="1">
        <f>_xlfn.XLOOKUP(A827,'Midical Examination'!$A$2:$A$2336,'Midical Examination'!$C$2:$C$2336)</f>
        <v>6.79</v>
      </c>
      <c r="E827" s="7" t="str">
        <f>_xlfn.XLOOKUP(A827,'Midical Examination'!$A$2:$A$2336,'Midical Examination'!$D$2:$D$2336)</f>
        <v>yes</v>
      </c>
      <c r="F827" s="7" t="str">
        <f>_xlfn.XLOOKUP(A827,'Midical Examination'!$A$2:$A$2336,'Midical Examination'!$E$2:$E$2336)</f>
        <v>No</v>
      </c>
      <c r="G827" s="7" t="str">
        <f>_xlfn.XLOOKUP(A827,'Midical Examination'!$A$2:$A$2336,'Midical Examination'!$F$2:$F$2336)</f>
        <v>Yes</v>
      </c>
      <c r="H827" s="13">
        <f>_xlfn.XLOOKUP(A827,'Midical Examination'!$A$2:$A$2336,'Midical Examination'!$G$2:$G$2336)</f>
        <v>1</v>
      </c>
      <c r="I827" s="7" t="str">
        <f>_xlfn.XLOOKUP(A827,'Midical Examination'!$A$2:$A$2336,'Midical Examination'!$H$2:$H$2336)</f>
        <v>No</v>
      </c>
      <c r="J827" s="1" t="str">
        <f>_xlfn.XLOOKUP(A827,'Midical Examination'!$A$2:$A$2336,'Midical Examination'!$I$2:$I$2336)</f>
        <v>Overweight</v>
      </c>
      <c r="K827" s="1" t="str">
        <f t="shared" si="24"/>
        <v>Diabetic</v>
      </c>
      <c r="L827" s="12">
        <f>_xlfn.XLOOKUP(A827,'Hospitalisation Details'!$A$2:$A$2339,'Hospitalisation Details'!$L$2:$L$2339)</f>
        <v>23212</v>
      </c>
      <c r="M827" s="14">
        <f>_xlfn.XLOOKUP(A827,'Hospitalisation Details'!$A$2:$A$2339,'Hospitalisation Details'!$F$2:$F$2339)</f>
        <v>12815.44</v>
      </c>
      <c r="N827" s="1" t="str">
        <f>_xlfn.XLOOKUP(A827,'Hospitalisation Details'!$A$2:$A$2339,'Hospitalisation Details'!$G$2:$G$2339)</f>
        <v>tier - 3</v>
      </c>
      <c r="O827" s="1" t="str">
        <f>_xlfn.XLOOKUP(A827,'Hospitalisation Details'!$A$2:$A$2339,'Hospitalisation Details'!$H$2:$H$2339)</f>
        <v>tier - 3</v>
      </c>
      <c r="P827" s="1" t="str">
        <f>_xlfn.XLOOKUP(A827,'Hospitalisation Details'!$A$2:$A$2339,'Hospitalisation Details'!$I$2:$I$2339)</f>
        <v>R1024</v>
      </c>
      <c r="Q827" s="75">
        <f>_xlfn.XLOOKUP(A827,'Hospitalisation Details'!$A$2:$A$2339,'Hospitalisation Details'!$M$2:$M$2339)</f>
        <v>59</v>
      </c>
      <c r="R827" s="1" t="str">
        <f t="shared" si="25"/>
        <v>Middle Aged</v>
      </c>
    </row>
    <row r="828" spans="1:18" ht="15.6" x14ac:dyDescent="0.3">
      <c r="A828" s="4" t="s">
        <v>827</v>
      </c>
      <c r="B828" s="1" t="str">
        <f>_xlfn.XLOOKUP(A828,'Customer Names'!$A$2:$A$2336,'Customer Names'!$D$2:$D$2336)</f>
        <v xml:space="preserve"> Kelli</v>
      </c>
      <c r="C828" s="1">
        <f>_xlfn.XLOOKUP(A828,'Midical Examination'!$A$2:$A$2336,'Midical Examination'!$B$2:$B$2336)</f>
        <v>36.479999999999997</v>
      </c>
      <c r="D828" s="1">
        <f>_xlfn.XLOOKUP(A828,'Midical Examination'!$A$2:$A$2336,'Midical Examination'!$C$2:$C$2336)</f>
        <v>11.09</v>
      </c>
      <c r="E828" s="7" t="str">
        <f>_xlfn.XLOOKUP(A828,'Midical Examination'!$A$2:$A$2336,'Midical Examination'!$D$2:$D$2336)</f>
        <v>No</v>
      </c>
      <c r="F828" s="7" t="str">
        <f>_xlfn.XLOOKUP(A828,'Midical Examination'!$A$2:$A$2336,'Midical Examination'!$E$2:$E$2336)</f>
        <v>No</v>
      </c>
      <c r="G828" s="7" t="str">
        <f>_xlfn.XLOOKUP(A828,'Midical Examination'!$A$2:$A$2336,'Midical Examination'!$F$2:$F$2336)</f>
        <v>No</v>
      </c>
      <c r="H828" s="13">
        <f>_xlfn.XLOOKUP(A828,'Midical Examination'!$A$2:$A$2336,'Midical Examination'!$G$2:$G$2336)</f>
        <v>0</v>
      </c>
      <c r="I828" s="7" t="str">
        <f>_xlfn.XLOOKUP(A828,'Midical Examination'!$A$2:$A$2336,'Midical Examination'!$H$2:$H$2336)</f>
        <v>No</v>
      </c>
      <c r="J828" s="1" t="str">
        <f>_xlfn.XLOOKUP(A828,'Midical Examination'!$A$2:$A$2336,'Midical Examination'!$I$2:$I$2336)</f>
        <v>Obesity</v>
      </c>
      <c r="K828" s="1" t="str">
        <f t="shared" si="24"/>
        <v>Diabetic</v>
      </c>
      <c r="L828" s="12">
        <f>_xlfn.XLOOKUP(A828,'Hospitalisation Details'!$A$2:$A$2339,'Hospitalisation Details'!$L$2:$L$2339)</f>
        <v>28695</v>
      </c>
      <c r="M828" s="14">
        <f>_xlfn.XLOOKUP(A828,'Hospitalisation Details'!$A$2:$A$2339,'Hospitalisation Details'!$F$2:$F$2339)</f>
        <v>12797.21</v>
      </c>
      <c r="N828" s="1" t="str">
        <f>_xlfn.XLOOKUP(A828,'Hospitalisation Details'!$A$2:$A$2339,'Hospitalisation Details'!$G$2:$G$2339)</f>
        <v>tier - 3</v>
      </c>
      <c r="O828" s="1" t="str">
        <f>_xlfn.XLOOKUP(A828,'Hospitalisation Details'!$A$2:$A$2339,'Hospitalisation Details'!$H$2:$H$2339)</f>
        <v>tier - 1</v>
      </c>
      <c r="P828" s="1" t="str">
        <f>_xlfn.XLOOKUP(A828,'Hospitalisation Details'!$A$2:$A$2339,'Hospitalisation Details'!$I$2:$I$2339)</f>
        <v>R1024</v>
      </c>
      <c r="Q828" s="75">
        <f>_xlfn.XLOOKUP(A828,'Hospitalisation Details'!$A$2:$A$2339,'Hospitalisation Details'!$M$2:$M$2339)</f>
        <v>44</v>
      </c>
      <c r="R828" s="1" t="str">
        <f t="shared" si="25"/>
        <v>Middle Aged</v>
      </c>
    </row>
    <row r="829" spans="1:18" ht="15.6" x14ac:dyDescent="0.3">
      <c r="A829" s="4" t="s">
        <v>828</v>
      </c>
      <c r="B829" s="1" t="str">
        <f>_xlfn.XLOOKUP(A829,'Customer Names'!$A$2:$A$2336,'Customer Names'!$D$2:$D$2336)</f>
        <v xml:space="preserve"> Maggie M</v>
      </c>
      <c r="C829" s="1">
        <f>_xlfn.XLOOKUP(A829,'Midical Examination'!$A$2:$A$2336,'Midical Examination'!$B$2:$B$2336)</f>
        <v>39.159999999999997</v>
      </c>
      <c r="D829" s="1">
        <f>_xlfn.XLOOKUP(A829,'Midical Examination'!$A$2:$A$2336,'Midical Examination'!$C$2:$C$2336)</f>
        <v>5.24</v>
      </c>
      <c r="E829" s="7" t="str">
        <f>_xlfn.XLOOKUP(A829,'Midical Examination'!$A$2:$A$2336,'Midical Examination'!$D$2:$D$2336)</f>
        <v>yes</v>
      </c>
      <c r="F829" s="7" t="str">
        <f>_xlfn.XLOOKUP(A829,'Midical Examination'!$A$2:$A$2336,'Midical Examination'!$E$2:$E$2336)</f>
        <v>No</v>
      </c>
      <c r="G829" s="7" t="str">
        <f>_xlfn.XLOOKUP(A829,'Midical Examination'!$A$2:$A$2336,'Midical Examination'!$F$2:$F$2336)</f>
        <v>Yes</v>
      </c>
      <c r="H829" s="13">
        <f>_xlfn.XLOOKUP(A829,'Midical Examination'!$A$2:$A$2336,'Midical Examination'!$G$2:$G$2336)</f>
        <v>1</v>
      </c>
      <c r="I829" s="7" t="str">
        <f>_xlfn.XLOOKUP(A829,'Midical Examination'!$A$2:$A$2336,'Midical Examination'!$H$2:$H$2336)</f>
        <v>No</v>
      </c>
      <c r="J829" s="1" t="str">
        <f>_xlfn.XLOOKUP(A829,'Midical Examination'!$A$2:$A$2336,'Midical Examination'!$I$2:$I$2336)</f>
        <v>Obesity</v>
      </c>
      <c r="K829" s="1" t="str">
        <f t="shared" si="24"/>
        <v>Normal</v>
      </c>
      <c r="L829" s="12">
        <f>_xlfn.XLOOKUP(A829,'Hospitalisation Details'!$A$2:$A$2339,'Hospitalisation Details'!$L$2:$L$2339)</f>
        <v>30618</v>
      </c>
      <c r="M829" s="14">
        <f>_xlfn.XLOOKUP(A829,'Hospitalisation Details'!$A$2:$A$2339,'Hospitalisation Details'!$F$2:$F$2339)</f>
        <v>12788.18</v>
      </c>
      <c r="N829" s="1" t="str">
        <f>_xlfn.XLOOKUP(A829,'Hospitalisation Details'!$A$2:$A$2339,'Hospitalisation Details'!$G$2:$G$2339)</f>
        <v>tier - 3</v>
      </c>
      <c r="O829" s="1" t="str">
        <f>_xlfn.XLOOKUP(A829,'Hospitalisation Details'!$A$2:$A$2339,'Hospitalisation Details'!$H$2:$H$2339)</f>
        <v>tier - 1</v>
      </c>
      <c r="P829" s="1" t="str">
        <f>_xlfn.XLOOKUP(A829,'Hospitalisation Details'!$A$2:$A$2339,'Hospitalisation Details'!$I$2:$I$2339)</f>
        <v>R1026</v>
      </c>
      <c r="Q829" s="75">
        <f>_xlfn.XLOOKUP(A829,'Hospitalisation Details'!$A$2:$A$2339,'Hospitalisation Details'!$M$2:$M$2339)</f>
        <v>39</v>
      </c>
      <c r="R829" s="1" t="str">
        <f t="shared" si="25"/>
        <v>Adult</v>
      </c>
    </row>
    <row r="830" spans="1:18" ht="15.6" x14ac:dyDescent="0.3">
      <c r="A830" s="4" t="s">
        <v>829</v>
      </c>
      <c r="B830" s="1" t="str">
        <f>_xlfn.XLOOKUP(A830,'Customer Names'!$A$2:$A$2336,'Customer Names'!$D$2:$D$2336)</f>
        <v xml:space="preserve"> Michelle L</v>
      </c>
      <c r="C830" s="1">
        <f>_xlfn.XLOOKUP(A830,'Midical Examination'!$A$2:$A$2336,'Midical Examination'!$B$2:$B$2336)</f>
        <v>28.22</v>
      </c>
      <c r="D830" s="1">
        <f>_xlfn.XLOOKUP(A830,'Midical Examination'!$A$2:$A$2336,'Midical Examination'!$C$2:$C$2336)</f>
        <v>7.51</v>
      </c>
      <c r="E830" s="7" t="str">
        <f>_xlfn.XLOOKUP(A830,'Midical Examination'!$A$2:$A$2336,'Midical Examination'!$D$2:$D$2336)</f>
        <v>yes</v>
      </c>
      <c r="F830" s="7" t="str">
        <f>_xlfn.XLOOKUP(A830,'Midical Examination'!$A$2:$A$2336,'Midical Examination'!$E$2:$E$2336)</f>
        <v>No</v>
      </c>
      <c r="G830" s="7" t="str">
        <f>_xlfn.XLOOKUP(A830,'Midical Examination'!$A$2:$A$2336,'Midical Examination'!$F$2:$F$2336)</f>
        <v>Yes</v>
      </c>
      <c r="H830" s="13">
        <f>_xlfn.XLOOKUP(A830,'Midical Examination'!$A$2:$A$2336,'Midical Examination'!$G$2:$G$2336)</f>
        <v>1</v>
      </c>
      <c r="I830" s="7" t="str">
        <f>_xlfn.XLOOKUP(A830,'Midical Examination'!$A$2:$A$2336,'Midical Examination'!$H$2:$H$2336)</f>
        <v>No</v>
      </c>
      <c r="J830" s="1" t="str">
        <f>_xlfn.XLOOKUP(A830,'Midical Examination'!$A$2:$A$2336,'Midical Examination'!$I$2:$I$2336)</f>
        <v>Overweight</v>
      </c>
      <c r="K830" s="1" t="str">
        <f t="shared" si="24"/>
        <v>Diabetic</v>
      </c>
      <c r="L830" s="12">
        <f>_xlfn.XLOOKUP(A830,'Hospitalisation Details'!$A$2:$A$2339,'Hospitalisation Details'!$L$2:$L$2339)</f>
        <v>23350</v>
      </c>
      <c r="M830" s="14">
        <f>_xlfn.XLOOKUP(A830,'Hospitalisation Details'!$A$2:$A$2339,'Hospitalisation Details'!$F$2:$F$2339)</f>
        <v>12788.03</v>
      </c>
      <c r="N830" s="1" t="str">
        <f>_xlfn.XLOOKUP(A830,'Hospitalisation Details'!$A$2:$A$2339,'Hospitalisation Details'!$G$2:$G$2339)</f>
        <v>tier - 3</v>
      </c>
      <c r="O830" s="1" t="str">
        <f>_xlfn.XLOOKUP(A830,'Hospitalisation Details'!$A$2:$A$2339,'Hospitalisation Details'!$H$2:$H$2339)</f>
        <v>tier - 3</v>
      </c>
      <c r="P830" s="1" t="str">
        <f>_xlfn.XLOOKUP(A830,'Hospitalisation Details'!$A$2:$A$2339,'Hospitalisation Details'!$I$2:$I$2339)</f>
        <v>R1025</v>
      </c>
      <c r="Q830" s="75">
        <f>_xlfn.XLOOKUP(A830,'Hospitalisation Details'!$A$2:$A$2339,'Hospitalisation Details'!$M$2:$M$2339)</f>
        <v>59</v>
      </c>
      <c r="R830" s="1" t="str">
        <f t="shared" si="25"/>
        <v>Middle Aged</v>
      </c>
    </row>
    <row r="831" spans="1:18" ht="15.6" x14ac:dyDescent="0.3">
      <c r="A831" s="4" t="s">
        <v>830</v>
      </c>
      <c r="B831" s="1" t="str">
        <f>_xlfn.XLOOKUP(A831,'Customer Names'!$A$2:$A$2336,'Customer Names'!$D$2:$D$2336)</f>
        <v xml:space="preserve"> Ashley K</v>
      </c>
      <c r="C831" s="1">
        <f>_xlfn.XLOOKUP(A831,'Midical Examination'!$A$2:$A$2336,'Midical Examination'!$B$2:$B$2336)</f>
        <v>35</v>
      </c>
      <c r="D831" s="1">
        <f>_xlfn.XLOOKUP(A831,'Midical Examination'!$A$2:$A$2336,'Midical Examination'!$C$2:$C$2336)</f>
        <v>4.13</v>
      </c>
      <c r="E831" s="7" t="str">
        <f>_xlfn.XLOOKUP(A831,'Midical Examination'!$A$2:$A$2336,'Midical Examination'!$D$2:$D$2336)</f>
        <v>No</v>
      </c>
      <c r="F831" s="7" t="str">
        <f>_xlfn.XLOOKUP(A831,'Midical Examination'!$A$2:$A$2336,'Midical Examination'!$E$2:$E$2336)</f>
        <v>No</v>
      </c>
      <c r="G831" s="7" t="str">
        <f>_xlfn.XLOOKUP(A831,'Midical Examination'!$A$2:$A$2336,'Midical Examination'!$F$2:$F$2336)</f>
        <v>No</v>
      </c>
      <c r="H831" s="13">
        <f>_xlfn.XLOOKUP(A831,'Midical Examination'!$A$2:$A$2336,'Midical Examination'!$G$2:$G$2336)</f>
        <v>2</v>
      </c>
      <c r="I831" s="7" t="str">
        <f>_xlfn.XLOOKUP(A831,'Midical Examination'!$A$2:$A$2336,'Midical Examination'!$H$2:$H$2336)</f>
        <v>No</v>
      </c>
      <c r="J831" s="1" t="str">
        <f>_xlfn.XLOOKUP(A831,'Midical Examination'!$A$2:$A$2336,'Midical Examination'!$I$2:$I$2336)</f>
        <v>Obesity</v>
      </c>
      <c r="K831" s="1" t="str">
        <f t="shared" si="24"/>
        <v>Normal</v>
      </c>
      <c r="L831" s="12">
        <f>_xlfn.XLOOKUP(A831,'Hospitalisation Details'!$A$2:$A$2339,'Hospitalisation Details'!$L$2:$L$2339)</f>
        <v>26579</v>
      </c>
      <c r="M831" s="14">
        <f>_xlfn.XLOOKUP(A831,'Hospitalisation Details'!$A$2:$A$2339,'Hospitalisation Details'!$F$2:$F$2339)</f>
        <v>12776.05</v>
      </c>
      <c r="N831" s="1" t="str">
        <f>_xlfn.XLOOKUP(A831,'Hospitalisation Details'!$A$2:$A$2339,'Hospitalisation Details'!$G$2:$G$2339)</f>
        <v>tier - 3</v>
      </c>
      <c r="O831" s="1" t="str">
        <f>_xlfn.XLOOKUP(A831,'Hospitalisation Details'!$A$2:$A$2339,'Hospitalisation Details'!$H$2:$H$2339)</f>
        <v>tier - 3</v>
      </c>
      <c r="P831" s="1" t="str">
        <f>_xlfn.XLOOKUP(A831,'Hospitalisation Details'!$A$2:$A$2339,'Hospitalisation Details'!$I$2:$I$2339)</f>
        <v>R1026</v>
      </c>
      <c r="Q831" s="75">
        <f>_xlfn.XLOOKUP(A831,'Hospitalisation Details'!$A$2:$A$2339,'Hospitalisation Details'!$M$2:$M$2339)</f>
        <v>50</v>
      </c>
      <c r="R831" s="1" t="str">
        <f t="shared" si="25"/>
        <v>Middle Aged</v>
      </c>
    </row>
    <row r="832" spans="1:18" ht="15.6" x14ac:dyDescent="0.3">
      <c r="A832" s="4" t="s">
        <v>831</v>
      </c>
      <c r="B832" s="1" t="str">
        <f>_xlfn.XLOOKUP(A832,'Customer Names'!$A$2:$A$2336,'Customer Names'!$D$2:$D$2336)</f>
        <v xml:space="preserve"> Michael</v>
      </c>
      <c r="C832" s="1">
        <f>_xlfn.XLOOKUP(A832,'Midical Examination'!$A$2:$A$2336,'Midical Examination'!$B$2:$B$2336)</f>
        <v>36.24</v>
      </c>
      <c r="D832" s="1">
        <f>_xlfn.XLOOKUP(A832,'Midical Examination'!$A$2:$A$2336,'Midical Examination'!$C$2:$C$2336)</f>
        <v>8.3800000000000008</v>
      </c>
      <c r="E832" s="7" t="str">
        <f>_xlfn.XLOOKUP(A832,'Midical Examination'!$A$2:$A$2336,'Midical Examination'!$D$2:$D$2336)</f>
        <v>yes</v>
      </c>
      <c r="F832" s="7" t="str">
        <f>_xlfn.XLOOKUP(A832,'Midical Examination'!$A$2:$A$2336,'Midical Examination'!$E$2:$E$2336)</f>
        <v>No</v>
      </c>
      <c r="G832" s="7" t="str">
        <f>_xlfn.XLOOKUP(A832,'Midical Examination'!$A$2:$A$2336,'Midical Examination'!$F$2:$F$2336)</f>
        <v>No</v>
      </c>
      <c r="H832" s="13">
        <f>_xlfn.XLOOKUP(A832,'Midical Examination'!$A$2:$A$2336,'Midical Examination'!$G$2:$G$2336)</f>
        <v>1</v>
      </c>
      <c r="I832" s="7" t="str">
        <f>_xlfn.XLOOKUP(A832,'Midical Examination'!$A$2:$A$2336,'Midical Examination'!$H$2:$H$2336)</f>
        <v>No</v>
      </c>
      <c r="J832" s="1" t="str">
        <f>_xlfn.XLOOKUP(A832,'Midical Examination'!$A$2:$A$2336,'Midical Examination'!$I$2:$I$2336)</f>
        <v>Obesity</v>
      </c>
      <c r="K832" s="1" t="str">
        <f t="shared" si="24"/>
        <v>Diabetic</v>
      </c>
      <c r="L832" s="12">
        <f>_xlfn.XLOOKUP(A832,'Hospitalisation Details'!$A$2:$A$2339,'Hospitalisation Details'!$L$2:$L$2339)</f>
        <v>27662</v>
      </c>
      <c r="M832" s="14">
        <f>_xlfn.XLOOKUP(A832,'Hospitalisation Details'!$A$2:$A$2339,'Hospitalisation Details'!$F$2:$F$2339)</f>
        <v>12770.27</v>
      </c>
      <c r="N832" s="1" t="str">
        <f>_xlfn.XLOOKUP(A832,'Hospitalisation Details'!$A$2:$A$2339,'Hospitalisation Details'!$G$2:$G$2339)</f>
        <v>tier - 3</v>
      </c>
      <c r="O832" s="1" t="str">
        <f>_xlfn.XLOOKUP(A832,'Hospitalisation Details'!$A$2:$A$2339,'Hospitalisation Details'!$H$2:$H$2339)</f>
        <v>tier - 3</v>
      </c>
      <c r="P832" s="1" t="str">
        <f>_xlfn.XLOOKUP(A832,'Hospitalisation Details'!$A$2:$A$2339,'Hospitalisation Details'!$I$2:$I$2339)</f>
        <v>R1021</v>
      </c>
      <c r="Q832" s="75">
        <f>_xlfn.XLOOKUP(A832,'Hospitalisation Details'!$A$2:$A$2339,'Hospitalisation Details'!$M$2:$M$2339)</f>
        <v>47</v>
      </c>
      <c r="R832" s="1" t="str">
        <f t="shared" si="25"/>
        <v>Middle Aged</v>
      </c>
    </row>
    <row r="833" spans="1:18" ht="15.6" x14ac:dyDescent="0.3">
      <c r="A833" s="4" t="s">
        <v>832</v>
      </c>
      <c r="B833" s="1" t="str">
        <f>_xlfn.XLOOKUP(A833,'Customer Names'!$A$2:$A$2336,'Customer Names'!$D$2:$D$2336)</f>
        <v xml:space="preserve"> Ryan K</v>
      </c>
      <c r="C833" s="1">
        <f>_xlfn.XLOOKUP(A833,'Midical Examination'!$A$2:$A$2336,'Midical Examination'!$B$2:$B$2336)</f>
        <v>36.954999999999998</v>
      </c>
      <c r="D833" s="1">
        <f>_xlfn.XLOOKUP(A833,'Midical Examination'!$A$2:$A$2336,'Midical Examination'!$C$2:$C$2336)</f>
        <v>8.07</v>
      </c>
      <c r="E833" s="7" t="str">
        <f>_xlfn.XLOOKUP(A833,'Midical Examination'!$A$2:$A$2336,'Midical Examination'!$D$2:$D$2336)</f>
        <v>No</v>
      </c>
      <c r="F833" s="7" t="str">
        <f>_xlfn.XLOOKUP(A833,'Midical Examination'!$A$2:$A$2336,'Midical Examination'!$E$2:$E$2336)</f>
        <v>No</v>
      </c>
      <c r="G833" s="7" t="str">
        <f>_xlfn.XLOOKUP(A833,'Midical Examination'!$A$2:$A$2336,'Midical Examination'!$F$2:$F$2336)</f>
        <v>No</v>
      </c>
      <c r="H833" s="13">
        <f>_xlfn.XLOOKUP(A833,'Midical Examination'!$A$2:$A$2336,'Midical Examination'!$G$2:$G$2336)</f>
        <v>0</v>
      </c>
      <c r="I833" s="7" t="str">
        <f>_xlfn.XLOOKUP(A833,'Midical Examination'!$A$2:$A$2336,'Midical Examination'!$H$2:$H$2336)</f>
        <v>No</v>
      </c>
      <c r="J833" s="1" t="str">
        <f>_xlfn.XLOOKUP(A833,'Midical Examination'!$A$2:$A$2336,'Midical Examination'!$I$2:$I$2336)</f>
        <v>Obesity</v>
      </c>
      <c r="K833" s="1" t="str">
        <f t="shared" si="24"/>
        <v>Diabetic</v>
      </c>
      <c r="L833" s="12">
        <f>_xlfn.XLOOKUP(A833,'Hospitalisation Details'!$A$2:$A$2339,'Hospitalisation Details'!$L$2:$L$2339)</f>
        <v>22920</v>
      </c>
      <c r="M833" s="14">
        <f>_xlfn.XLOOKUP(A833,'Hospitalisation Details'!$A$2:$A$2339,'Hospitalisation Details'!$F$2:$F$2339)</f>
        <v>12741.17</v>
      </c>
      <c r="N833" s="1" t="str">
        <f>_xlfn.XLOOKUP(A833,'Hospitalisation Details'!$A$2:$A$2339,'Hospitalisation Details'!$G$2:$G$2339)</f>
        <v>tier - 3</v>
      </c>
      <c r="O833" s="1" t="str">
        <f>_xlfn.XLOOKUP(A833,'Hospitalisation Details'!$A$2:$A$2339,'Hospitalisation Details'!$H$2:$H$2339)</f>
        <v>tier - 1</v>
      </c>
      <c r="P833" s="1" t="str">
        <f>_xlfn.XLOOKUP(A833,'Hospitalisation Details'!$A$2:$A$2339,'Hospitalisation Details'!$I$2:$I$2339)</f>
        <v>R1017</v>
      </c>
      <c r="Q833" s="75">
        <f>_xlfn.XLOOKUP(A833,'Hospitalisation Details'!$A$2:$A$2339,'Hospitalisation Details'!$M$2:$M$2339)</f>
        <v>60</v>
      </c>
      <c r="R833" s="1" t="str">
        <f t="shared" si="25"/>
        <v>Senior</v>
      </c>
    </row>
    <row r="834" spans="1:18" ht="15.6" x14ac:dyDescent="0.3">
      <c r="A834" s="4" t="s">
        <v>833</v>
      </c>
      <c r="B834" s="1" t="str">
        <f>_xlfn.XLOOKUP(A834,'Customer Names'!$A$2:$A$2336,'Customer Names'!$D$2:$D$2336)</f>
        <v xml:space="preserve"> Matthew J</v>
      </c>
      <c r="C834" s="1">
        <f>_xlfn.XLOOKUP(A834,'Midical Examination'!$A$2:$A$2336,'Midical Examination'!$B$2:$B$2336)</f>
        <v>29.64</v>
      </c>
      <c r="D834" s="1">
        <f>_xlfn.XLOOKUP(A834,'Midical Examination'!$A$2:$A$2336,'Midical Examination'!$C$2:$C$2336)</f>
        <v>8.9499999999999993</v>
      </c>
      <c r="E834" s="7" t="str">
        <f>_xlfn.XLOOKUP(A834,'Midical Examination'!$A$2:$A$2336,'Midical Examination'!$D$2:$D$2336)</f>
        <v>No</v>
      </c>
      <c r="F834" s="7" t="str">
        <f>_xlfn.XLOOKUP(A834,'Midical Examination'!$A$2:$A$2336,'Midical Examination'!$E$2:$E$2336)</f>
        <v>No</v>
      </c>
      <c r="G834" s="7" t="str">
        <f>_xlfn.XLOOKUP(A834,'Midical Examination'!$A$2:$A$2336,'Midical Examination'!$F$2:$F$2336)</f>
        <v>No</v>
      </c>
      <c r="H834" s="13">
        <f>_xlfn.XLOOKUP(A834,'Midical Examination'!$A$2:$A$2336,'Midical Examination'!$G$2:$G$2336)</f>
        <v>0</v>
      </c>
      <c r="I834" s="7" t="str">
        <f>_xlfn.XLOOKUP(A834,'Midical Examination'!$A$2:$A$2336,'Midical Examination'!$H$2:$H$2336)</f>
        <v>No</v>
      </c>
      <c r="J834" s="1" t="str">
        <f>_xlfn.XLOOKUP(A834,'Midical Examination'!$A$2:$A$2336,'Midical Examination'!$I$2:$I$2336)</f>
        <v>Overweight</v>
      </c>
      <c r="K834" s="1" t="str">
        <f t="shared" si="24"/>
        <v>Diabetic</v>
      </c>
      <c r="L834" s="12">
        <f>_xlfn.XLOOKUP(A834,'Hospitalisation Details'!$A$2:$A$2339,'Hospitalisation Details'!$L$2:$L$2339)</f>
        <v>22891</v>
      </c>
      <c r="M834" s="14">
        <f>_xlfn.XLOOKUP(A834,'Hospitalisation Details'!$A$2:$A$2339,'Hospitalisation Details'!$F$2:$F$2339)</f>
        <v>12731</v>
      </c>
      <c r="N834" s="1" t="str">
        <f>_xlfn.XLOOKUP(A834,'Hospitalisation Details'!$A$2:$A$2339,'Hospitalisation Details'!$G$2:$G$2339)</f>
        <v>tier - 3</v>
      </c>
      <c r="O834" s="1" t="str">
        <f>_xlfn.XLOOKUP(A834,'Hospitalisation Details'!$A$2:$A$2339,'Hospitalisation Details'!$H$2:$H$2339)</f>
        <v>tier - 3</v>
      </c>
      <c r="P834" s="1" t="str">
        <f>_xlfn.XLOOKUP(A834,'Hospitalisation Details'!$A$2:$A$2339,'Hospitalisation Details'!$I$2:$I$2339)</f>
        <v>R1016</v>
      </c>
      <c r="Q834" s="75">
        <f>_xlfn.XLOOKUP(A834,'Hospitalisation Details'!$A$2:$A$2339,'Hospitalisation Details'!$M$2:$M$2339)</f>
        <v>60</v>
      </c>
      <c r="R834" s="1" t="str">
        <f t="shared" si="25"/>
        <v>Senior</v>
      </c>
    </row>
    <row r="835" spans="1:18" ht="15.6" x14ac:dyDescent="0.3">
      <c r="A835" s="4" t="s">
        <v>834</v>
      </c>
      <c r="B835" s="1" t="str">
        <f>_xlfn.XLOOKUP(A835,'Customer Names'!$A$2:$A$2336,'Customer Names'!$D$2:$D$2336)</f>
        <v xml:space="preserve"> Karine</v>
      </c>
      <c r="C835" s="1">
        <f>_xlfn.XLOOKUP(A835,'Midical Examination'!$A$2:$A$2336,'Midical Examination'!$B$2:$B$2336)</f>
        <v>42.74</v>
      </c>
      <c r="D835" s="1">
        <f>_xlfn.XLOOKUP(A835,'Midical Examination'!$A$2:$A$2336,'Midical Examination'!$C$2:$C$2336)</f>
        <v>6.31</v>
      </c>
      <c r="E835" s="7" t="str">
        <f>_xlfn.XLOOKUP(A835,'Midical Examination'!$A$2:$A$2336,'Midical Examination'!$D$2:$D$2336)</f>
        <v>yes</v>
      </c>
      <c r="F835" s="7" t="str">
        <f>_xlfn.XLOOKUP(A835,'Midical Examination'!$A$2:$A$2336,'Midical Examination'!$E$2:$E$2336)</f>
        <v>No</v>
      </c>
      <c r="G835" s="7" t="str">
        <f>_xlfn.XLOOKUP(A835,'Midical Examination'!$A$2:$A$2336,'Midical Examination'!$F$2:$F$2336)</f>
        <v>No</v>
      </c>
      <c r="H835" s="13">
        <f>_xlfn.XLOOKUP(A835,'Midical Examination'!$A$2:$A$2336,'Midical Examination'!$G$2:$G$2336)</f>
        <v>1</v>
      </c>
      <c r="I835" s="7" t="str">
        <f>_xlfn.XLOOKUP(A835,'Midical Examination'!$A$2:$A$2336,'Midical Examination'!$H$2:$H$2336)</f>
        <v>No</v>
      </c>
      <c r="J835" s="1" t="str">
        <f>_xlfn.XLOOKUP(A835,'Midical Examination'!$A$2:$A$2336,'Midical Examination'!$I$2:$I$2336)</f>
        <v>Obesity</v>
      </c>
      <c r="K835" s="1" t="str">
        <f t="shared" ref="K835:K898" si="26">IF(D835&lt;5.7, "Normal", IF(D835&lt;6.5,"Pre-Diabetic", "Diabetic"))</f>
        <v>Pre-Diabetic</v>
      </c>
      <c r="L835" s="12">
        <f>_xlfn.XLOOKUP(A835,'Hospitalisation Details'!$A$2:$A$2339,'Hospitalisation Details'!$L$2:$L$2339)</f>
        <v>32341</v>
      </c>
      <c r="M835" s="14">
        <f>_xlfn.XLOOKUP(A835,'Hospitalisation Details'!$A$2:$A$2339,'Hospitalisation Details'!$F$2:$F$2339)</f>
        <v>12718.21</v>
      </c>
      <c r="N835" s="1" t="str">
        <f>_xlfn.XLOOKUP(A835,'Hospitalisation Details'!$A$2:$A$2339,'Hospitalisation Details'!$G$2:$G$2339)</f>
        <v>tier - 3</v>
      </c>
      <c r="O835" s="1" t="str">
        <f>_xlfn.XLOOKUP(A835,'Hospitalisation Details'!$A$2:$A$2339,'Hospitalisation Details'!$H$2:$H$2339)</f>
        <v>tier - 1</v>
      </c>
      <c r="P835" s="1" t="str">
        <f>_xlfn.XLOOKUP(A835,'Hospitalisation Details'!$A$2:$A$2339,'Hospitalisation Details'!$I$2:$I$2339)</f>
        <v>R1026</v>
      </c>
      <c r="Q835" s="75">
        <f>_xlfn.XLOOKUP(A835,'Hospitalisation Details'!$A$2:$A$2339,'Hospitalisation Details'!$M$2:$M$2339)</f>
        <v>34</v>
      </c>
      <c r="R835" s="1" t="str">
        <f t="shared" ref="R835:R898" si="27">IF(Q835&lt;20, "Young",IF(Q835&lt;40,"Adult",IF(Q835&lt;60, "Middle Aged", "Senior")))</f>
        <v>Adult</v>
      </c>
    </row>
    <row r="836" spans="1:18" ht="15.6" x14ac:dyDescent="0.3">
      <c r="A836" s="4" t="s">
        <v>835</v>
      </c>
      <c r="B836" s="1" t="str">
        <f>_xlfn.XLOOKUP(A836,'Customer Names'!$A$2:$A$2336,'Customer Names'!$D$2:$D$2336)</f>
        <v xml:space="preserve"> Antonia G</v>
      </c>
      <c r="C836" s="1">
        <f>_xlfn.XLOOKUP(A836,'Midical Examination'!$A$2:$A$2336,'Midical Examination'!$B$2:$B$2336)</f>
        <v>36.130000000000003</v>
      </c>
      <c r="D836" s="1">
        <f>_xlfn.XLOOKUP(A836,'Midical Examination'!$A$2:$A$2336,'Midical Examination'!$C$2:$C$2336)</f>
        <v>7.19</v>
      </c>
      <c r="E836" s="7" t="str">
        <f>_xlfn.XLOOKUP(A836,'Midical Examination'!$A$2:$A$2336,'Midical Examination'!$D$2:$D$2336)</f>
        <v>yes</v>
      </c>
      <c r="F836" s="7" t="str">
        <f>_xlfn.XLOOKUP(A836,'Midical Examination'!$A$2:$A$2336,'Midical Examination'!$E$2:$E$2336)</f>
        <v>No</v>
      </c>
      <c r="G836" s="7" t="str">
        <f>_xlfn.XLOOKUP(A836,'Midical Examination'!$A$2:$A$2336,'Midical Examination'!$F$2:$F$2336)</f>
        <v>No</v>
      </c>
      <c r="H836" s="13">
        <f>_xlfn.XLOOKUP(A836,'Midical Examination'!$A$2:$A$2336,'Midical Examination'!$G$2:$G$2336)</f>
        <v>2</v>
      </c>
      <c r="I836" s="7" t="str">
        <f>_xlfn.XLOOKUP(A836,'Midical Examination'!$A$2:$A$2336,'Midical Examination'!$H$2:$H$2336)</f>
        <v>No</v>
      </c>
      <c r="J836" s="1" t="str">
        <f>_xlfn.XLOOKUP(A836,'Midical Examination'!$A$2:$A$2336,'Midical Examination'!$I$2:$I$2336)</f>
        <v>Obesity</v>
      </c>
      <c r="K836" s="1" t="str">
        <f t="shared" si="26"/>
        <v>Diabetic</v>
      </c>
      <c r="L836" s="12">
        <f>_xlfn.XLOOKUP(A836,'Hospitalisation Details'!$A$2:$A$2339,'Hospitalisation Details'!$L$2:$L$2339)</f>
        <v>25757</v>
      </c>
      <c r="M836" s="14">
        <f>_xlfn.XLOOKUP(A836,'Hospitalisation Details'!$A$2:$A$2339,'Hospitalisation Details'!$F$2:$F$2339)</f>
        <v>12713</v>
      </c>
      <c r="N836" s="1" t="str">
        <f>_xlfn.XLOOKUP(A836,'Hospitalisation Details'!$A$2:$A$2339,'Hospitalisation Details'!$G$2:$G$2339)</f>
        <v>tier - 3</v>
      </c>
      <c r="O836" s="1" t="str">
        <f>_xlfn.XLOOKUP(A836,'Hospitalisation Details'!$A$2:$A$2339,'Hospitalisation Details'!$H$2:$H$2339)</f>
        <v>tier - 1</v>
      </c>
      <c r="P836" s="1" t="str">
        <f>_xlfn.XLOOKUP(A836,'Hospitalisation Details'!$A$2:$A$2339,'Hospitalisation Details'!$I$2:$I$2339)</f>
        <v>R1011</v>
      </c>
      <c r="Q836" s="75">
        <f>_xlfn.XLOOKUP(A836,'Hospitalisation Details'!$A$2:$A$2339,'Hospitalisation Details'!$M$2:$M$2339)</f>
        <v>52</v>
      </c>
      <c r="R836" s="1" t="str">
        <f t="shared" si="27"/>
        <v>Middle Aged</v>
      </c>
    </row>
    <row r="837" spans="1:18" ht="15.6" x14ac:dyDescent="0.3">
      <c r="A837" s="4" t="s">
        <v>836</v>
      </c>
      <c r="B837" s="1" t="str">
        <f>_xlfn.XLOOKUP(A837,'Customer Names'!$A$2:$A$2336,'Customer Names'!$D$2:$D$2336)</f>
        <v xml:space="preserve"> Casondra L</v>
      </c>
      <c r="C837" s="1">
        <f>_xlfn.XLOOKUP(A837,'Midical Examination'!$A$2:$A$2336,'Midical Examination'!$B$2:$B$2336)</f>
        <v>31.55</v>
      </c>
      <c r="D837" s="1">
        <f>_xlfn.XLOOKUP(A837,'Midical Examination'!$A$2:$A$2336,'Midical Examination'!$C$2:$C$2336)</f>
        <v>6.11</v>
      </c>
      <c r="E837" s="7" t="str">
        <f>_xlfn.XLOOKUP(A837,'Midical Examination'!$A$2:$A$2336,'Midical Examination'!$D$2:$D$2336)</f>
        <v>yes</v>
      </c>
      <c r="F837" s="7" t="str">
        <f>_xlfn.XLOOKUP(A837,'Midical Examination'!$A$2:$A$2336,'Midical Examination'!$E$2:$E$2336)</f>
        <v>No</v>
      </c>
      <c r="G837" s="7" t="str">
        <f>_xlfn.XLOOKUP(A837,'Midical Examination'!$A$2:$A$2336,'Midical Examination'!$F$2:$F$2336)</f>
        <v>No</v>
      </c>
      <c r="H837" s="13">
        <f>_xlfn.XLOOKUP(A837,'Midical Examination'!$A$2:$A$2336,'Midical Examination'!$G$2:$G$2336)</f>
        <v>1</v>
      </c>
      <c r="I837" s="7" t="str">
        <f>_xlfn.XLOOKUP(A837,'Midical Examination'!$A$2:$A$2336,'Midical Examination'!$H$2:$H$2336)</f>
        <v>No</v>
      </c>
      <c r="J837" s="1" t="str">
        <f>_xlfn.XLOOKUP(A837,'Midical Examination'!$A$2:$A$2336,'Midical Examination'!$I$2:$I$2336)</f>
        <v>Obesity</v>
      </c>
      <c r="K837" s="1" t="str">
        <f t="shared" si="26"/>
        <v>Pre-Diabetic</v>
      </c>
      <c r="L837" s="12">
        <f>_xlfn.XLOOKUP(A837,'Hospitalisation Details'!$A$2:$A$2339,'Hospitalisation Details'!$L$2:$L$2339)</f>
        <v>23709</v>
      </c>
      <c r="M837" s="14">
        <f>_xlfn.XLOOKUP(A837,'Hospitalisation Details'!$A$2:$A$2339,'Hospitalisation Details'!$F$2:$F$2339)</f>
        <v>12700.63</v>
      </c>
      <c r="N837" s="1" t="str">
        <f>_xlfn.XLOOKUP(A837,'Hospitalisation Details'!$A$2:$A$2339,'Hospitalisation Details'!$G$2:$G$2339)</f>
        <v>tier - 3</v>
      </c>
      <c r="O837" s="1" t="str">
        <f>_xlfn.XLOOKUP(A837,'Hospitalisation Details'!$A$2:$A$2339,'Hospitalisation Details'!$H$2:$H$2339)</f>
        <v>tier - 3</v>
      </c>
      <c r="P837" s="1" t="str">
        <f>_xlfn.XLOOKUP(A837,'Hospitalisation Details'!$A$2:$A$2339,'Hospitalisation Details'!$I$2:$I$2339)</f>
        <v>R1011</v>
      </c>
      <c r="Q837" s="75">
        <f>_xlfn.XLOOKUP(A837,'Hospitalisation Details'!$A$2:$A$2339,'Hospitalisation Details'!$M$2:$M$2339)</f>
        <v>58</v>
      </c>
      <c r="R837" s="1" t="str">
        <f t="shared" si="27"/>
        <v>Middle Aged</v>
      </c>
    </row>
    <row r="838" spans="1:18" ht="15.6" x14ac:dyDescent="0.3">
      <c r="A838" s="4" t="s">
        <v>837</v>
      </c>
      <c r="B838" s="1" t="str">
        <f>_xlfn.XLOOKUP(A838,'Customer Names'!$A$2:$A$2336,'Customer Names'!$D$2:$D$2336)</f>
        <v xml:space="preserve"> Wendy</v>
      </c>
      <c r="C838" s="1">
        <f>_xlfn.XLOOKUP(A838,'Midical Examination'!$A$2:$A$2336,'Midical Examination'!$B$2:$B$2336)</f>
        <v>52.75</v>
      </c>
      <c r="D838" s="1">
        <f>_xlfn.XLOOKUP(A838,'Midical Examination'!$A$2:$A$2336,'Midical Examination'!$C$2:$C$2336)</f>
        <v>6.02</v>
      </c>
      <c r="E838" s="7" t="str">
        <f>_xlfn.XLOOKUP(A838,'Midical Examination'!$A$2:$A$2336,'Midical Examination'!$D$2:$D$2336)</f>
        <v>No</v>
      </c>
      <c r="F838" s="7" t="str">
        <f>_xlfn.XLOOKUP(A838,'Midical Examination'!$A$2:$A$2336,'Midical Examination'!$E$2:$E$2336)</f>
        <v>No</v>
      </c>
      <c r="G838" s="7" t="str">
        <f>_xlfn.XLOOKUP(A838,'Midical Examination'!$A$2:$A$2336,'Midical Examination'!$F$2:$F$2336)</f>
        <v>No</v>
      </c>
      <c r="H838" s="13">
        <f>_xlfn.XLOOKUP(A838,'Midical Examination'!$A$2:$A$2336,'Midical Examination'!$G$2:$G$2336)</f>
        <v>1</v>
      </c>
      <c r="I838" s="7" t="str">
        <f>_xlfn.XLOOKUP(A838,'Midical Examination'!$A$2:$A$2336,'Midical Examination'!$H$2:$H$2336)</f>
        <v>No</v>
      </c>
      <c r="J838" s="1" t="str">
        <f>_xlfn.XLOOKUP(A838,'Midical Examination'!$A$2:$A$2336,'Midical Examination'!$I$2:$I$2336)</f>
        <v>Obesity</v>
      </c>
      <c r="K838" s="1" t="str">
        <f t="shared" si="26"/>
        <v>Pre-Diabetic</v>
      </c>
      <c r="L838" s="12">
        <f>_xlfn.XLOOKUP(A838,'Hospitalisation Details'!$A$2:$A$2339,'Hospitalisation Details'!$L$2:$L$2339)</f>
        <v>33792</v>
      </c>
      <c r="M838" s="14">
        <f>_xlfn.XLOOKUP(A838,'Hospitalisation Details'!$A$2:$A$2339,'Hospitalisation Details'!$F$2:$F$2339)</f>
        <v>12699.56</v>
      </c>
      <c r="N838" s="1" t="str">
        <f>_xlfn.XLOOKUP(A838,'Hospitalisation Details'!$A$2:$A$2339,'Hospitalisation Details'!$G$2:$G$2339)</f>
        <v>tier - 3</v>
      </c>
      <c r="O838" s="1" t="str">
        <f>_xlfn.XLOOKUP(A838,'Hospitalisation Details'!$A$2:$A$2339,'Hospitalisation Details'!$H$2:$H$2339)</f>
        <v>tier - 2</v>
      </c>
      <c r="P838" s="1" t="str">
        <f>_xlfn.XLOOKUP(A838,'Hospitalisation Details'!$A$2:$A$2339,'Hospitalisation Details'!$I$2:$I$2339)</f>
        <v>R1011</v>
      </c>
      <c r="Q838" s="75">
        <f>_xlfn.XLOOKUP(A838,'Hospitalisation Details'!$A$2:$A$2339,'Hospitalisation Details'!$M$2:$M$2339)</f>
        <v>30</v>
      </c>
      <c r="R838" s="1" t="str">
        <f t="shared" si="27"/>
        <v>Adult</v>
      </c>
    </row>
    <row r="839" spans="1:18" ht="15.6" x14ac:dyDescent="0.3">
      <c r="A839" s="4" t="s">
        <v>838</v>
      </c>
      <c r="B839" s="1" t="str">
        <f>_xlfn.XLOOKUP(A839,'Customer Names'!$A$2:$A$2336,'Customer Names'!$D$2:$D$2336)</f>
        <v xml:space="preserve"> Eric D</v>
      </c>
      <c r="C839" s="1">
        <f>_xlfn.XLOOKUP(A839,'Midical Examination'!$A$2:$A$2336,'Midical Examination'!$B$2:$B$2336)</f>
        <v>36.67</v>
      </c>
      <c r="D839" s="1">
        <f>_xlfn.XLOOKUP(A839,'Midical Examination'!$A$2:$A$2336,'Midical Examination'!$C$2:$C$2336)</f>
        <v>11.86</v>
      </c>
      <c r="E839" s="7" t="str">
        <f>_xlfn.XLOOKUP(A839,'Midical Examination'!$A$2:$A$2336,'Midical Examination'!$D$2:$D$2336)</f>
        <v>No</v>
      </c>
      <c r="F839" s="7" t="str">
        <f>_xlfn.XLOOKUP(A839,'Midical Examination'!$A$2:$A$2336,'Midical Examination'!$E$2:$E$2336)</f>
        <v>No</v>
      </c>
      <c r="G839" s="7" t="str">
        <f>_xlfn.XLOOKUP(A839,'Midical Examination'!$A$2:$A$2336,'Midical Examination'!$F$2:$F$2336)</f>
        <v>No</v>
      </c>
      <c r="H839" s="13">
        <f>_xlfn.XLOOKUP(A839,'Midical Examination'!$A$2:$A$2336,'Midical Examination'!$G$2:$G$2336)</f>
        <v>0</v>
      </c>
      <c r="I839" s="7" t="str">
        <f>_xlfn.XLOOKUP(A839,'Midical Examination'!$A$2:$A$2336,'Midical Examination'!$H$2:$H$2336)</f>
        <v>No</v>
      </c>
      <c r="J839" s="1" t="str">
        <f>_xlfn.XLOOKUP(A839,'Midical Examination'!$A$2:$A$2336,'Midical Examination'!$I$2:$I$2336)</f>
        <v>Obesity</v>
      </c>
      <c r="K839" s="1" t="str">
        <f t="shared" si="26"/>
        <v>Diabetic</v>
      </c>
      <c r="L839" s="12">
        <f>_xlfn.XLOOKUP(A839,'Hospitalisation Details'!$A$2:$A$2339,'Hospitalisation Details'!$L$2:$L$2339)</f>
        <v>27296</v>
      </c>
      <c r="M839" s="14">
        <f>_xlfn.XLOOKUP(A839,'Hospitalisation Details'!$A$2:$A$2339,'Hospitalisation Details'!$F$2:$F$2339)</f>
        <v>12697.48</v>
      </c>
      <c r="N839" s="1" t="str">
        <f>_xlfn.XLOOKUP(A839,'Hospitalisation Details'!$A$2:$A$2339,'Hospitalisation Details'!$G$2:$G$2339)</f>
        <v>tier - 3</v>
      </c>
      <c r="O839" s="1" t="str">
        <f>_xlfn.XLOOKUP(A839,'Hospitalisation Details'!$A$2:$A$2339,'Hospitalisation Details'!$H$2:$H$2339)</f>
        <v>tier - 3</v>
      </c>
      <c r="P839" s="1" t="str">
        <f>_xlfn.XLOOKUP(A839,'Hospitalisation Details'!$A$2:$A$2339,'Hospitalisation Details'!$I$2:$I$2339)</f>
        <v>R1021</v>
      </c>
      <c r="Q839" s="75">
        <f>_xlfn.XLOOKUP(A839,'Hospitalisation Details'!$A$2:$A$2339,'Hospitalisation Details'!$M$2:$M$2339)</f>
        <v>48</v>
      </c>
      <c r="R839" s="1" t="str">
        <f t="shared" si="27"/>
        <v>Middle Aged</v>
      </c>
    </row>
    <row r="840" spans="1:18" ht="15.6" x14ac:dyDescent="0.3">
      <c r="A840" s="4" t="s">
        <v>839</v>
      </c>
      <c r="B840" s="1" t="str">
        <f>_xlfn.XLOOKUP(A840,'Customer Names'!$A$2:$A$2336,'Customer Names'!$D$2:$D$2336)</f>
        <v xml:space="preserve"> Elizabeth</v>
      </c>
      <c r="C840" s="1">
        <f>_xlfn.XLOOKUP(A840,'Midical Examination'!$A$2:$A$2336,'Midical Examination'!$B$2:$B$2336)</f>
        <v>38.06</v>
      </c>
      <c r="D840" s="1">
        <f>_xlfn.XLOOKUP(A840,'Midical Examination'!$A$2:$A$2336,'Midical Examination'!$C$2:$C$2336)</f>
        <v>8.25</v>
      </c>
      <c r="E840" s="7" t="str">
        <f>_xlfn.XLOOKUP(A840,'Midical Examination'!$A$2:$A$2336,'Midical Examination'!$D$2:$D$2336)</f>
        <v>No</v>
      </c>
      <c r="F840" s="7" t="str">
        <f>_xlfn.XLOOKUP(A840,'Midical Examination'!$A$2:$A$2336,'Midical Examination'!$E$2:$E$2336)</f>
        <v>No</v>
      </c>
      <c r="G840" s="7" t="str">
        <f>_xlfn.XLOOKUP(A840,'Midical Examination'!$A$2:$A$2336,'Midical Examination'!$F$2:$F$2336)</f>
        <v>No</v>
      </c>
      <c r="H840" s="13">
        <f>_xlfn.XLOOKUP(A840,'Midical Examination'!$A$2:$A$2336,'Midical Examination'!$G$2:$G$2336)</f>
        <v>0</v>
      </c>
      <c r="I840" s="7" t="str">
        <f>_xlfn.XLOOKUP(A840,'Midical Examination'!$A$2:$A$2336,'Midical Examination'!$H$2:$H$2336)</f>
        <v>No</v>
      </c>
      <c r="J840" s="1" t="str">
        <f>_xlfn.XLOOKUP(A840,'Midical Examination'!$A$2:$A$2336,'Midical Examination'!$I$2:$I$2336)</f>
        <v>Obesity</v>
      </c>
      <c r="K840" s="1" t="str">
        <f t="shared" si="26"/>
        <v>Diabetic</v>
      </c>
      <c r="L840" s="12">
        <f>_xlfn.XLOOKUP(A840,'Hospitalisation Details'!$A$2:$A$2339,'Hospitalisation Details'!$L$2:$L$2339)</f>
        <v>22885</v>
      </c>
      <c r="M840" s="14">
        <f>_xlfn.XLOOKUP(A840,'Hospitalisation Details'!$A$2:$A$2339,'Hospitalisation Details'!$F$2:$F$2339)</f>
        <v>12648.7</v>
      </c>
      <c r="N840" s="1" t="str">
        <f>_xlfn.XLOOKUP(A840,'Hospitalisation Details'!$A$2:$A$2339,'Hospitalisation Details'!$G$2:$G$2339)</f>
        <v>tier - 3</v>
      </c>
      <c r="O840" s="1" t="str">
        <f>_xlfn.XLOOKUP(A840,'Hospitalisation Details'!$A$2:$A$2339,'Hospitalisation Details'!$H$2:$H$2339)</f>
        <v>tier - 2</v>
      </c>
      <c r="P840" s="1" t="str">
        <f>_xlfn.XLOOKUP(A840,'Hospitalisation Details'!$A$2:$A$2339,'Hospitalisation Details'!$I$2:$I$2339)</f>
        <v>R1013</v>
      </c>
      <c r="Q840" s="75">
        <f>_xlfn.XLOOKUP(A840,'Hospitalisation Details'!$A$2:$A$2339,'Hospitalisation Details'!$M$2:$M$2339)</f>
        <v>60</v>
      </c>
      <c r="R840" s="1" t="str">
        <f t="shared" si="27"/>
        <v>Senior</v>
      </c>
    </row>
    <row r="841" spans="1:18" ht="15.6" x14ac:dyDescent="0.3">
      <c r="A841" s="4" t="s">
        <v>840</v>
      </c>
      <c r="B841" s="1" t="str">
        <f>_xlfn.XLOOKUP(A841,'Customer Names'!$A$2:$A$2336,'Customer Names'!$D$2:$D$2336)</f>
        <v xml:space="preserve"> Laura F</v>
      </c>
      <c r="C841" s="1">
        <f>_xlfn.XLOOKUP(A841,'Midical Examination'!$A$2:$A$2336,'Midical Examination'!$B$2:$B$2336)</f>
        <v>38</v>
      </c>
      <c r="D841" s="1">
        <f>_xlfn.XLOOKUP(A841,'Midical Examination'!$A$2:$A$2336,'Midical Examination'!$C$2:$C$2336)</f>
        <v>8.1300000000000008</v>
      </c>
      <c r="E841" s="7" t="str">
        <f>_xlfn.XLOOKUP(A841,'Midical Examination'!$A$2:$A$2336,'Midical Examination'!$D$2:$D$2336)</f>
        <v>No</v>
      </c>
      <c r="F841" s="7" t="str">
        <f>_xlfn.XLOOKUP(A841,'Midical Examination'!$A$2:$A$2336,'Midical Examination'!$E$2:$E$2336)</f>
        <v>No</v>
      </c>
      <c r="G841" s="7" t="str">
        <f>_xlfn.XLOOKUP(A841,'Midical Examination'!$A$2:$A$2336,'Midical Examination'!$F$2:$F$2336)</f>
        <v>No</v>
      </c>
      <c r="H841" s="13">
        <f>_xlfn.XLOOKUP(A841,'Midical Examination'!$A$2:$A$2336,'Midical Examination'!$G$2:$G$2336)</f>
        <v>0</v>
      </c>
      <c r="I841" s="7" t="str">
        <f>_xlfn.XLOOKUP(A841,'Midical Examination'!$A$2:$A$2336,'Midical Examination'!$H$2:$H$2336)</f>
        <v>No</v>
      </c>
      <c r="J841" s="1" t="str">
        <f>_xlfn.XLOOKUP(A841,'Midical Examination'!$A$2:$A$2336,'Midical Examination'!$I$2:$I$2336)</f>
        <v>Obesity</v>
      </c>
      <c r="K841" s="1" t="str">
        <f t="shared" si="26"/>
        <v>Diabetic</v>
      </c>
      <c r="L841" s="12">
        <f>_xlfn.XLOOKUP(A841,'Hospitalisation Details'!$A$2:$A$2339,'Hospitalisation Details'!$L$2:$L$2339)</f>
        <v>23999</v>
      </c>
      <c r="M841" s="14">
        <f>_xlfn.XLOOKUP(A841,'Hospitalisation Details'!$A$2:$A$2339,'Hospitalisation Details'!$F$2:$F$2339)</f>
        <v>12646.21</v>
      </c>
      <c r="N841" s="1" t="str">
        <f>_xlfn.XLOOKUP(A841,'Hospitalisation Details'!$A$2:$A$2339,'Hospitalisation Details'!$G$2:$G$2339)</f>
        <v>tier - 3</v>
      </c>
      <c r="O841" s="1" t="str">
        <f>_xlfn.XLOOKUP(A841,'Hospitalisation Details'!$A$2:$A$2339,'Hospitalisation Details'!$H$2:$H$2339)</f>
        <v>tier - 2</v>
      </c>
      <c r="P841" s="1" t="str">
        <f>_xlfn.XLOOKUP(A841,'Hospitalisation Details'!$A$2:$A$2339,'Hospitalisation Details'!$I$2:$I$2339)</f>
        <v>R1011</v>
      </c>
      <c r="Q841" s="75">
        <f>_xlfn.XLOOKUP(A841,'Hospitalisation Details'!$A$2:$A$2339,'Hospitalisation Details'!$M$2:$M$2339)</f>
        <v>57</v>
      </c>
      <c r="R841" s="1" t="str">
        <f t="shared" si="27"/>
        <v>Middle Aged</v>
      </c>
    </row>
    <row r="842" spans="1:18" ht="15.6" x14ac:dyDescent="0.3">
      <c r="A842" s="4" t="s">
        <v>841</v>
      </c>
      <c r="B842" s="1" t="str">
        <f>_xlfn.XLOOKUP(A842,'Customer Names'!$A$2:$A$2336,'Customer Names'!$D$2:$D$2336)</f>
        <v xml:space="preserve"> Amelia F</v>
      </c>
      <c r="C842" s="1">
        <f>_xlfn.XLOOKUP(A842,'Midical Examination'!$A$2:$A$2336,'Midical Examination'!$B$2:$B$2336)</f>
        <v>35.1</v>
      </c>
      <c r="D842" s="1">
        <f>_xlfn.XLOOKUP(A842,'Midical Examination'!$A$2:$A$2336,'Midical Examination'!$C$2:$C$2336)</f>
        <v>10.1</v>
      </c>
      <c r="E842" s="7" t="str">
        <f>_xlfn.XLOOKUP(A842,'Midical Examination'!$A$2:$A$2336,'Midical Examination'!$D$2:$D$2336)</f>
        <v>No</v>
      </c>
      <c r="F842" s="7" t="str">
        <f>_xlfn.XLOOKUP(A842,'Midical Examination'!$A$2:$A$2336,'Midical Examination'!$E$2:$E$2336)</f>
        <v>No</v>
      </c>
      <c r="G842" s="7" t="str">
        <f>_xlfn.XLOOKUP(A842,'Midical Examination'!$A$2:$A$2336,'Midical Examination'!$F$2:$F$2336)</f>
        <v>No</v>
      </c>
      <c r="H842" s="13">
        <f>_xlfn.XLOOKUP(A842,'Midical Examination'!$A$2:$A$2336,'Midical Examination'!$G$2:$G$2336)</f>
        <v>0</v>
      </c>
      <c r="I842" s="7" t="str">
        <f>_xlfn.XLOOKUP(A842,'Midical Examination'!$A$2:$A$2336,'Midical Examination'!$H$2:$H$2336)</f>
        <v>No</v>
      </c>
      <c r="J842" s="1" t="str">
        <f>_xlfn.XLOOKUP(A842,'Midical Examination'!$A$2:$A$2336,'Midical Examination'!$I$2:$I$2336)</f>
        <v>Obesity</v>
      </c>
      <c r="K842" s="1" t="str">
        <f t="shared" si="26"/>
        <v>Diabetic</v>
      </c>
      <c r="L842" s="12">
        <f>_xlfn.XLOOKUP(A842,'Hospitalisation Details'!$A$2:$A$2339,'Hospitalisation Details'!$L$2:$L$2339)</f>
        <v>22838</v>
      </c>
      <c r="M842" s="14">
        <f>_xlfn.XLOOKUP(A842,'Hospitalisation Details'!$A$2:$A$2339,'Hospitalisation Details'!$F$2:$F$2339)</f>
        <v>12644.59</v>
      </c>
      <c r="N842" s="1" t="str">
        <f>_xlfn.XLOOKUP(A842,'Hospitalisation Details'!$A$2:$A$2339,'Hospitalisation Details'!$G$2:$G$2339)</f>
        <v>tier - 3</v>
      </c>
      <c r="O842" s="1" t="str">
        <f>_xlfn.XLOOKUP(A842,'Hospitalisation Details'!$A$2:$A$2339,'Hospitalisation Details'!$H$2:$H$2339)</f>
        <v>tier - 2</v>
      </c>
      <c r="P842" s="1" t="str">
        <f>_xlfn.XLOOKUP(A842,'Hospitalisation Details'!$A$2:$A$2339,'Hospitalisation Details'!$I$2:$I$2339)</f>
        <v>R1011</v>
      </c>
      <c r="Q842" s="75">
        <f>_xlfn.XLOOKUP(A842,'Hospitalisation Details'!$A$2:$A$2339,'Hospitalisation Details'!$M$2:$M$2339)</f>
        <v>60</v>
      </c>
      <c r="R842" s="1" t="str">
        <f t="shared" si="27"/>
        <v>Senior</v>
      </c>
    </row>
    <row r="843" spans="1:18" ht="15.6" x14ac:dyDescent="0.3">
      <c r="A843" s="4" t="s">
        <v>842</v>
      </c>
      <c r="B843" s="1" t="str">
        <f>_xlfn.XLOOKUP(A843,'Customer Names'!$A$2:$A$2336,'Customer Names'!$D$2:$D$2336)</f>
        <v xml:space="preserve"> Amy L</v>
      </c>
      <c r="C843" s="1">
        <f>_xlfn.XLOOKUP(A843,'Midical Examination'!$A$2:$A$2336,'Midical Examination'!$B$2:$B$2336)</f>
        <v>33.82</v>
      </c>
      <c r="D843" s="1">
        <f>_xlfn.XLOOKUP(A843,'Midical Examination'!$A$2:$A$2336,'Midical Examination'!$C$2:$C$2336)</f>
        <v>5.89</v>
      </c>
      <c r="E843" s="7" t="str">
        <f>_xlfn.XLOOKUP(A843,'Midical Examination'!$A$2:$A$2336,'Midical Examination'!$D$2:$D$2336)</f>
        <v>yes</v>
      </c>
      <c r="F843" s="7" t="str">
        <f>_xlfn.XLOOKUP(A843,'Midical Examination'!$A$2:$A$2336,'Midical Examination'!$E$2:$E$2336)</f>
        <v>No</v>
      </c>
      <c r="G843" s="7" t="str">
        <f>_xlfn.XLOOKUP(A843,'Midical Examination'!$A$2:$A$2336,'Midical Examination'!$F$2:$F$2336)</f>
        <v>No</v>
      </c>
      <c r="H843" s="13">
        <f>_xlfn.XLOOKUP(A843,'Midical Examination'!$A$2:$A$2336,'Midical Examination'!$G$2:$G$2336)</f>
        <v>2</v>
      </c>
      <c r="I843" s="7" t="str">
        <f>_xlfn.XLOOKUP(A843,'Midical Examination'!$A$2:$A$2336,'Midical Examination'!$H$2:$H$2336)</f>
        <v>No</v>
      </c>
      <c r="J843" s="1" t="str">
        <f>_xlfn.XLOOKUP(A843,'Midical Examination'!$A$2:$A$2336,'Midical Examination'!$I$2:$I$2336)</f>
        <v>Obesity</v>
      </c>
      <c r="K843" s="1" t="str">
        <f t="shared" si="26"/>
        <v>Pre-Diabetic</v>
      </c>
      <c r="L843" s="12">
        <f>_xlfn.XLOOKUP(A843,'Hospitalisation Details'!$A$2:$A$2339,'Hospitalisation Details'!$L$2:$L$2339)</f>
        <v>24458</v>
      </c>
      <c r="M843" s="14">
        <f>_xlfn.XLOOKUP(A843,'Hospitalisation Details'!$A$2:$A$2339,'Hospitalisation Details'!$F$2:$F$2339)</f>
        <v>12643.38</v>
      </c>
      <c r="N843" s="1" t="str">
        <f>_xlfn.XLOOKUP(A843,'Hospitalisation Details'!$A$2:$A$2339,'Hospitalisation Details'!$G$2:$G$2339)</f>
        <v>tier - 3</v>
      </c>
      <c r="O843" s="1" t="str">
        <f>_xlfn.XLOOKUP(A843,'Hospitalisation Details'!$A$2:$A$2339,'Hospitalisation Details'!$H$2:$H$2339)</f>
        <v>tier - 1</v>
      </c>
      <c r="P843" s="1" t="str">
        <f>_xlfn.XLOOKUP(A843,'Hospitalisation Details'!$A$2:$A$2339,'Hospitalisation Details'!$I$2:$I$2339)</f>
        <v>R1012</v>
      </c>
      <c r="Q843" s="75">
        <f>_xlfn.XLOOKUP(A843,'Hospitalisation Details'!$A$2:$A$2339,'Hospitalisation Details'!$M$2:$M$2339)</f>
        <v>56</v>
      </c>
      <c r="R843" s="1" t="str">
        <f t="shared" si="27"/>
        <v>Middle Aged</v>
      </c>
    </row>
    <row r="844" spans="1:18" ht="15.6" x14ac:dyDescent="0.3">
      <c r="A844" s="4" t="s">
        <v>843</v>
      </c>
      <c r="B844" s="1" t="str">
        <f>_xlfn.XLOOKUP(A844,'Customer Names'!$A$2:$A$2336,'Customer Names'!$D$2:$D$2336)</f>
        <v xml:space="preserve"> Katie J</v>
      </c>
      <c r="C844" s="1">
        <f>_xlfn.XLOOKUP(A844,'Midical Examination'!$A$2:$A$2336,'Midical Examination'!$B$2:$B$2336)</f>
        <v>37.43</v>
      </c>
      <c r="D844" s="1">
        <f>_xlfn.XLOOKUP(A844,'Midical Examination'!$A$2:$A$2336,'Midical Examination'!$C$2:$C$2336)</f>
        <v>4.97</v>
      </c>
      <c r="E844" s="7" t="str">
        <f>_xlfn.XLOOKUP(A844,'Midical Examination'!$A$2:$A$2336,'Midical Examination'!$D$2:$D$2336)</f>
        <v>No</v>
      </c>
      <c r="F844" s="7" t="str">
        <f>_xlfn.XLOOKUP(A844,'Midical Examination'!$A$2:$A$2336,'Midical Examination'!$E$2:$E$2336)</f>
        <v>No</v>
      </c>
      <c r="G844" s="7" t="str">
        <f>_xlfn.XLOOKUP(A844,'Midical Examination'!$A$2:$A$2336,'Midical Examination'!$F$2:$F$2336)</f>
        <v>No</v>
      </c>
      <c r="H844" s="13">
        <f>_xlfn.XLOOKUP(A844,'Midical Examination'!$A$2:$A$2336,'Midical Examination'!$G$2:$G$2336)</f>
        <v>2</v>
      </c>
      <c r="I844" s="7" t="str">
        <f>_xlfn.XLOOKUP(A844,'Midical Examination'!$A$2:$A$2336,'Midical Examination'!$H$2:$H$2336)</f>
        <v>No</v>
      </c>
      <c r="J844" s="1" t="str">
        <f>_xlfn.XLOOKUP(A844,'Midical Examination'!$A$2:$A$2336,'Midical Examination'!$I$2:$I$2336)</f>
        <v>Obesity</v>
      </c>
      <c r="K844" s="1" t="str">
        <f t="shared" si="26"/>
        <v>Normal</v>
      </c>
      <c r="L844" s="12">
        <f>_xlfn.XLOOKUP(A844,'Hospitalisation Details'!$A$2:$A$2339,'Hospitalisation Details'!$L$2:$L$2339)</f>
        <v>26547</v>
      </c>
      <c r="M844" s="14">
        <f>_xlfn.XLOOKUP(A844,'Hospitalisation Details'!$A$2:$A$2339,'Hospitalisation Details'!$F$2:$F$2339)</f>
        <v>12640.24</v>
      </c>
      <c r="N844" s="1" t="str">
        <f>_xlfn.XLOOKUP(A844,'Hospitalisation Details'!$A$2:$A$2339,'Hospitalisation Details'!$G$2:$G$2339)</f>
        <v>tier - 3</v>
      </c>
      <c r="O844" s="1" t="str">
        <f>_xlfn.XLOOKUP(A844,'Hospitalisation Details'!$A$2:$A$2339,'Hospitalisation Details'!$H$2:$H$2339)</f>
        <v>tier - 1</v>
      </c>
      <c r="P844" s="1" t="str">
        <f>_xlfn.XLOOKUP(A844,'Hospitalisation Details'!$A$2:$A$2339,'Hospitalisation Details'!$I$2:$I$2339)</f>
        <v>R1011</v>
      </c>
      <c r="Q844" s="75">
        <f>_xlfn.XLOOKUP(A844,'Hospitalisation Details'!$A$2:$A$2339,'Hospitalisation Details'!$M$2:$M$2339)</f>
        <v>50</v>
      </c>
      <c r="R844" s="1" t="str">
        <f t="shared" si="27"/>
        <v>Middle Aged</v>
      </c>
    </row>
    <row r="845" spans="1:18" ht="15.6" x14ac:dyDescent="0.3">
      <c r="A845" s="4" t="s">
        <v>844</v>
      </c>
      <c r="B845" s="1" t="str">
        <f>_xlfn.XLOOKUP(A845,'Customer Names'!$A$2:$A$2336,'Customer Names'!$D$2:$D$2336)</f>
        <v xml:space="preserve"> Laura E</v>
      </c>
      <c r="C845" s="1">
        <f>_xlfn.XLOOKUP(A845,'Midical Examination'!$A$2:$A$2336,'Midical Examination'!$B$2:$B$2336)</f>
        <v>30.5</v>
      </c>
      <c r="D845" s="1">
        <f>_xlfn.XLOOKUP(A845,'Midical Examination'!$A$2:$A$2336,'Midical Examination'!$C$2:$C$2336)</f>
        <v>9.9</v>
      </c>
      <c r="E845" s="7" t="str">
        <f>_xlfn.XLOOKUP(A845,'Midical Examination'!$A$2:$A$2336,'Midical Examination'!$D$2:$D$2336)</f>
        <v>No</v>
      </c>
      <c r="F845" s="7" t="str">
        <f>_xlfn.XLOOKUP(A845,'Midical Examination'!$A$2:$A$2336,'Midical Examination'!$E$2:$E$2336)</f>
        <v>No</v>
      </c>
      <c r="G845" s="7" t="str">
        <f>_xlfn.XLOOKUP(A845,'Midical Examination'!$A$2:$A$2336,'Midical Examination'!$F$2:$F$2336)</f>
        <v>No</v>
      </c>
      <c r="H845" s="13">
        <f>_xlfn.XLOOKUP(A845,'Midical Examination'!$A$2:$A$2336,'Midical Examination'!$G$2:$G$2336)</f>
        <v>0</v>
      </c>
      <c r="I845" s="7" t="str">
        <f>_xlfn.XLOOKUP(A845,'Midical Examination'!$A$2:$A$2336,'Midical Examination'!$H$2:$H$2336)</f>
        <v>No</v>
      </c>
      <c r="J845" s="1" t="str">
        <f>_xlfn.XLOOKUP(A845,'Midical Examination'!$A$2:$A$2336,'Midical Examination'!$I$2:$I$2336)</f>
        <v>Obesity</v>
      </c>
      <c r="K845" s="1" t="str">
        <f t="shared" si="26"/>
        <v>Diabetic</v>
      </c>
      <c r="L845" s="12">
        <f>_xlfn.XLOOKUP(A845,'Hospitalisation Details'!$A$2:$A$2339,'Hospitalisation Details'!$L$2:$L$2339)</f>
        <v>22849</v>
      </c>
      <c r="M845" s="14">
        <f>_xlfn.XLOOKUP(A845,'Hospitalisation Details'!$A$2:$A$2339,'Hospitalisation Details'!$F$2:$F$2339)</f>
        <v>12638.2</v>
      </c>
      <c r="N845" s="1" t="str">
        <f>_xlfn.XLOOKUP(A845,'Hospitalisation Details'!$A$2:$A$2339,'Hospitalisation Details'!$G$2:$G$2339)</f>
        <v>tier - 3</v>
      </c>
      <c r="O845" s="1" t="str">
        <f>_xlfn.XLOOKUP(A845,'Hospitalisation Details'!$A$2:$A$2339,'Hospitalisation Details'!$H$2:$H$2339)</f>
        <v>tier - 1</v>
      </c>
      <c r="P845" s="1" t="str">
        <f>_xlfn.XLOOKUP(A845,'Hospitalisation Details'!$A$2:$A$2339,'Hospitalisation Details'!$I$2:$I$2339)</f>
        <v>R1011</v>
      </c>
      <c r="Q845" s="75">
        <f>_xlfn.XLOOKUP(A845,'Hospitalisation Details'!$A$2:$A$2339,'Hospitalisation Details'!$M$2:$M$2339)</f>
        <v>60</v>
      </c>
      <c r="R845" s="1" t="str">
        <f t="shared" si="27"/>
        <v>Senior</v>
      </c>
    </row>
    <row r="846" spans="1:18" ht="15.6" x14ac:dyDescent="0.3">
      <c r="A846" s="4" t="s">
        <v>845</v>
      </c>
      <c r="B846" s="1" t="str">
        <f>_xlfn.XLOOKUP(A846,'Customer Names'!$A$2:$A$2336,'Customer Names'!$D$2:$D$2336)</f>
        <v xml:space="preserve"> Mayumi</v>
      </c>
      <c r="C846" s="1">
        <f>_xlfn.XLOOKUP(A846,'Midical Examination'!$A$2:$A$2336,'Midical Examination'!$B$2:$B$2336)</f>
        <v>24.53</v>
      </c>
      <c r="D846" s="1">
        <f>_xlfn.XLOOKUP(A846,'Midical Examination'!$A$2:$A$2336,'Midical Examination'!$C$2:$C$2336)</f>
        <v>9.0500000000000007</v>
      </c>
      <c r="E846" s="7" t="str">
        <f>_xlfn.XLOOKUP(A846,'Midical Examination'!$A$2:$A$2336,'Midical Examination'!$D$2:$D$2336)</f>
        <v>No</v>
      </c>
      <c r="F846" s="7" t="str">
        <f>_xlfn.XLOOKUP(A846,'Midical Examination'!$A$2:$A$2336,'Midical Examination'!$E$2:$E$2336)</f>
        <v>No</v>
      </c>
      <c r="G846" s="7" t="str">
        <f>_xlfn.XLOOKUP(A846,'Midical Examination'!$A$2:$A$2336,'Midical Examination'!$F$2:$F$2336)</f>
        <v>No</v>
      </c>
      <c r="H846" s="13">
        <f>_xlfn.XLOOKUP(A846,'Midical Examination'!$A$2:$A$2336,'Midical Examination'!$G$2:$G$2336)</f>
        <v>0</v>
      </c>
      <c r="I846" s="7" t="str">
        <f>_xlfn.XLOOKUP(A846,'Midical Examination'!$A$2:$A$2336,'Midical Examination'!$H$2:$H$2336)</f>
        <v>No</v>
      </c>
      <c r="J846" s="1" t="str">
        <f>_xlfn.XLOOKUP(A846,'Midical Examination'!$A$2:$A$2336,'Midical Examination'!$I$2:$I$2336)</f>
        <v>Normal Weight</v>
      </c>
      <c r="K846" s="1" t="str">
        <f t="shared" si="26"/>
        <v>Diabetic</v>
      </c>
      <c r="L846" s="12">
        <f>_xlfn.XLOOKUP(A846,'Hospitalisation Details'!$A$2:$A$2339,'Hospitalisation Details'!$L$2:$L$2339)</f>
        <v>22972</v>
      </c>
      <c r="M846" s="14">
        <f>_xlfn.XLOOKUP(A846,'Hospitalisation Details'!$A$2:$A$2339,'Hospitalisation Details'!$F$2:$F$2339)</f>
        <v>12629.9</v>
      </c>
      <c r="N846" s="1" t="str">
        <f>_xlfn.XLOOKUP(A846,'Hospitalisation Details'!$A$2:$A$2339,'Hospitalisation Details'!$G$2:$G$2339)</f>
        <v>tier - 3</v>
      </c>
      <c r="O846" s="1" t="str">
        <f>_xlfn.XLOOKUP(A846,'Hospitalisation Details'!$A$2:$A$2339,'Hospitalisation Details'!$H$2:$H$2339)</f>
        <v>tier - 3</v>
      </c>
      <c r="P846" s="1" t="str">
        <f>_xlfn.XLOOKUP(A846,'Hospitalisation Details'!$A$2:$A$2339,'Hospitalisation Details'!$I$2:$I$2339)</f>
        <v>R1013</v>
      </c>
      <c r="Q846" s="75">
        <f>_xlfn.XLOOKUP(A846,'Hospitalisation Details'!$A$2:$A$2339,'Hospitalisation Details'!$M$2:$M$2339)</f>
        <v>60</v>
      </c>
      <c r="R846" s="1" t="str">
        <f t="shared" si="27"/>
        <v>Senior</v>
      </c>
    </row>
    <row r="847" spans="1:18" ht="15.6" x14ac:dyDescent="0.3">
      <c r="A847" s="4" t="s">
        <v>846</v>
      </c>
      <c r="B847" s="1" t="str">
        <f>_xlfn.XLOOKUP(A847,'Customer Names'!$A$2:$A$2336,'Customer Names'!$D$2:$D$2336)</f>
        <v xml:space="preserve"> Vanessa</v>
      </c>
      <c r="C847" s="1">
        <f>_xlfn.XLOOKUP(A847,'Midical Examination'!$A$2:$A$2336,'Midical Examination'!$B$2:$B$2336)</f>
        <v>25.74</v>
      </c>
      <c r="D847" s="1">
        <f>_xlfn.XLOOKUP(A847,'Midical Examination'!$A$2:$A$2336,'Midical Examination'!$C$2:$C$2336)</f>
        <v>10.93</v>
      </c>
      <c r="E847" s="7" t="str">
        <f>_xlfn.XLOOKUP(A847,'Midical Examination'!$A$2:$A$2336,'Midical Examination'!$D$2:$D$2336)</f>
        <v>No</v>
      </c>
      <c r="F847" s="7" t="str">
        <f>_xlfn.XLOOKUP(A847,'Midical Examination'!$A$2:$A$2336,'Midical Examination'!$E$2:$E$2336)</f>
        <v>No</v>
      </c>
      <c r="G847" s="7" t="str">
        <f>_xlfn.XLOOKUP(A847,'Midical Examination'!$A$2:$A$2336,'Midical Examination'!$F$2:$F$2336)</f>
        <v>No</v>
      </c>
      <c r="H847" s="13">
        <f>_xlfn.XLOOKUP(A847,'Midical Examination'!$A$2:$A$2336,'Midical Examination'!$G$2:$G$2336)</f>
        <v>0</v>
      </c>
      <c r="I847" s="7" t="str">
        <f>_xlfn.XLOOKUP(A847,'Midical Examination'!$A$2:$A$2336,'Midical Examination'!$H$2:$H$2336)</f>
        <v>No</v>
      </c>
      <c r="J847" s="1" t="str">
        <f>_xlfn.XLOOKUP(A847,'Midical Examination'!$A$2:$A$2336,'Midical Examination'!$I$2:$I$2336)</f>
        <v>Overweight</v>
      </c>
      <c r="K847" s="1" t="str">
        <f t="shared" si="26"/>
        <v>Diabetic</v>
      </c>
      <c r="L847" s="12">
        <f>_xlfn.XLOOKUP(A847,'Hospitalisation Details'!$A$2:$A$2339,'Hospitalisation Details'!$L$2:$L$2339)</f>
        <v>24019</v>
      </c>
      <c r="M847" s="14">
        <f>_xlfn.XLOOKUP(A847,'Hospitalisation Details'!$A$2:$A$2339,'Hospitalisation Details'!$F$2:$F$2339)</f>
        <v>12629.17</v>
      </c>
      <c r="N847" s="1" t="str">
        <f>_xlfn.XLOOKUP(A847,'Hospitalisation Details'!$A$2:$A$2339,'Hospitalisation Details'!$G$2:$G$2339)</f>
        <v>tier - 3</v>
      </c>
      <c r="O847" s="1" t="str">
        <f>_xlfn.XLOOKUP(A847,'Hospitalisation Details'!$A$2:$A$2339,'Hospitalisation Details'!$H$2:$H$2339)</f>
        <v>tier - 1</v>
      </c>
      <c r="P847" s="1" t="str">
        <f>_xlfn.XLOOKUP(A847,'Hospitalisation Details'!$A$2:$A$2339,'Hospitalisation Details'!$I$2:$I$2339)</f>
        <v>R1013</v>
      </c>
      <c r="Q847" s="75">
        <f>_xlfn.XLOOKUP(A847,'Hospitalisation Details'!$A$2:$A$2339,'Hospitalisation Details'!$M$2:$M$2339)</f>
        <v>57</v>
      </c>
      <c r="R847" s="1" t="str">
        <f t="shared" si="27"/>
        <v>Middle Aged</v>
      </c>
    </row>
    <row r="848" spans="1:18" ht="15.6" x14ac:dyDescent="0.3">
      <c r="A848" s="4" t="s">
        <v>847</v>
      </c>
      <c r="B848" s="1" t="str">
        <f>_xlfn.XLOOKUP(A848,'Customer Names'!$A$2:$A$2336,'Customer Names'!$D$2:$D$2336)</f>
        <v xml:space="preserve"> Natali N</v>
      </c>
      <c r="C848" s="1">
        <f>_xlfn.XLOOKUP(A848,'Midical Examination'!$A$2:$A$2336,'Midical Examination'!$B$2:$B$2336)</f>
        <v>34.08</v>
      </c>
      <c r="D848" s="1">
        <f>_xlfn.XLOOKUP(A848,'Midical Examination'!$A$2:$A$2336,'Midical Examination'!$C$2:$C$2336)</f>
        <v>7.58</v>
      </c>
      <c r="E848" s="7" t="str">
        <f>_xlfn.XLOOKUP(A848,'Midical Examination'!$A$2:$A$2336,'Midical Examination'!$D$2:$D$2336)</f>
        <v>yes</v>
      </c>
      <c r="F848" s="7" t="str">
        <f>_xlfn.XLOOKUP(A848,'Midical Examination'!$A$2:$A$2336,'Midical Examination'!$E$2:$E$2336)</f>
        <v>No</v>
      </c>
      <c r="G848" s="7" t="str">
        <f>_xlfn.XLOOKUP(A848,'Midical Examination'!$A$2:$A$2336,'Midical Examination'!$F$2:$F$2336)</f>
        <v>No</v>
      </c>
      <c r="H848" s="13">
        <f>_xlfn.XLOOKUP(A848,'Midical Examination'!$A$2:$A$2336,'Midical Examination'!$G$2:$G$2336)</f>
        <v>2</v>
      </c>
      <c r="I848" s="7" t="str">
        <f>_xlfn.XLOOKUP(A848,'Midical Examination'!$A$2:$A$2336,'Midical Examination'!$H$2:$H$2336)</f>
        <v>No</v>
      </c>
      <c r="J848" s="1" t="str">
        <f>_xlfn.XLOOKUP(A848,'Midical Examination'!$A$2:$A$2336,'Midical Examination'!$I$2:$I$2336)</f>
        <v>Obesity</v>
      </c>
      <c r="K848" s="1" t="str">
        <f t="shared" si="26"/>
        <v>Diabetic</v>
      </c>
      <c r="L848" s="12">
        <f>_xlfn.XLOOKUP(A848,'Hospitalisation Details'!$A$2:$A$2339,'Hospitalisation Details'!$L$2:$L$2339)</f>
        <v>25930</v>
      </c>
      <c r="M848" s="14">
        <f>_xlfn.XLOOKUP(A848,'Hospitalisation Details'!$A$2:$A$2339,'Hospitalisation Details'!$F$2:$F$2339)</f>
        <v>12624.74</v>
      </c>
      <c r="N848" s="1" t="str">
        <f>_xlfn.XLOOKUP(A848,'Hospitalisation Details'!$A$2:$A$2339,'Hospitalisation Details'!$G$2:$G$2339)</f>
        <v>tier - 3</v>
      </c>
      <c r="O848" s="1" t="str">
        <f>_xlfn.XLOOKUP(A848,'Hospitalisation Details'!$A$2:$A$2339,'Hospitalisation Details'!$H$2:$H$2339)</f>
        <v>tier - 1</v>
      </c>
      <c r="P848" s="1" t="str">
        <f>_xlfn.XLOOKUP(A848,'Hospitalisation Details'!$A$2:$A$2339,'Hospitalisation Details'!$I$2:$I$2339)</f>
        <v>R1012</v>
      </c>
      <c r="Q848" s="75">
        <f>_xlfn.XLOOKUP(A848,'Hospitalisation Details'!$A$2:$A$2339,'Hospitalisation Details'!$M$2:$M$2339)</f>
        <v>52</v>
      </c>
      <c r="R848" s="1" t="str">
        <f t="shared" si="27"/>
        <v>Middle Aged</v>
      </c>
    </row>
    <row r="849" spans="1:18" ht="15.6" x14ac:dyDescent="0.3">
      <c r="A849" s="4" t="s">
        <v>848</v>
      </c>
      <c r="B849" s="1" t="str">
        <f>_xlfn.XLOOKUP(A849,'Customer Names'!$A$2:$A$2336,'Customer Names'!$D$2:$D$2336)</f>
        <v xml:space="preserve"> Beth</v>
      </c>
      <c r="C849" s="1">
        <f>_xlfn.XLOOKUP(A849,'Midical Examination'!$A$2:$A$2336,'Midical Examination'!$B$2:$B$2336)</f>
        <v>31.35</v>
      </c>
      <c r="D849" s="1">
        <f>_xlfn.XLOOKUP(A849,'Midical Examination'!$A$2:$A$2336,'Midical Examination'!$C$2:$C$2336)</f>
        <v>11</v>
      </c>
      <c r="E849" s="7" t="str">
        <f>_xlfn.XLOOKUP(A849,'Midical Examination'!$A$2:$A$2336,'Midical Examination'!$D$2:$D$2336)</f>
        <v>yes</v>
      </c>
      <c r="F849" s="7" t="str">
        <f>_xlfn.XLOOKUP(A849,'Midical Examination'!$A$2:$A$2336,'Midical Examination'!$E$2:$E$2336)</f>
        <v>No</v>
      </c>
      <c r="G849" s="7" t="str">
        <f>_xlfn.XLOOKUP(A849,'Midical Examination'!$A$2:$A$2336,'Midical Examination'!$F$2:$F$2336)</f>
        <v>Yes</v>
      </c>
      <c r="H849" s="13">
        <f>_xlfn.XLOOKUP(A849,'Midical Examination'!$A$2:$A$2336,'Midical Examination'!$G$2:$G$2336)</f>
        <v>1</v>
      </c>
      <c r="I849" s="7" t="str">
        <f>_xlfn.XLOOKUP(A849,'Midical Examination'!$A$2:$A$2336,'Midical Examination'!$H$2:$H$2336)</f>
        <v>No</v>
      </c>
      <c r="J849" s="1" t="str">
        <f>_xlfn.XLOOKUP(A849,'Midical Examination'!$A$2:$A$2336,'Midical Examination'!$I$2:$I$2336)</f>
        <v>Obesity</v>
      </c>
      <c r="K849" s="1" t="str">
        <f t="shared" si="26"/>
        <v>Diabetic</v>
      </c>
      <c r="L849" s="12">
        <f>_xlfn.XLOOKUP(A849,'Hospitalisation Details'!$A$2:$A$2339,'Hospitalisation Details'!$L$2:$L$2339)</f>
        <v>23242</v>
      </c>
      <c r="M849" s="14">
        <f>_xlfn.XLOOKUP(A849,'Hospitalisation Details'!$A$2:$A$2339,'Hospitalisation Details'!$F$2:$F$2339)</f>
        <v>12622.18</v>
      </c>
      <c r="N849" s="1" t="str">
        <f>_xlfn.XLOOKUP(A849,'Hospitalisation Details'!$A$2:$A$2339,'Hospitalisation Details'!$G$2:$G$2339)</f>
        <v>tier - 3</v>
      </c>
      <c r="O849" s="1" t="str">
        <f>_xlfn.XLOOKUP(A849,'Hospitalisation Details'!$A$2:$A$2339,'Hospitalisation Details'!$H$2:$H$2339)</f>
        <v>tier - 1</v>
      </c>
      <c r="P849" s="1" t="str">
        <f>_xlfn.XLOOKUP(A849,'Hospitalisation Details'!$A$2:$A$2339,'Hospitalisation Details'!$I$2:$I$2339)</f>
        <v>R1012</v>
      </c>
      <c r="Q849" s="75">
        <f>_xlfn.XLOOKUP(A849,'Hospitalisation Details'!$A$2:$A$2339,'Hospitalisation Details'!$M$2:$M$2339)</f>
        <v>59</v>
      </c>
      <c r="R849" s="1" t="str">
        <f t="shared" si="27"/>
        <v>Middle Aged</v>
      </c>
    </row>
    <row r="850" spans="1:18" ht="15.6" x14ac:dyDescent="0.3">
      <c r="A850" s="4" t="s">
        <v>849</v>
      </c>
      <c r="B850" s="1" t="str">
        <f>_xlfn.XLOOKUP(A850,'Customer Names'!$A$2:$A$2336,'Customer Names'!$D$2:$D$2336)</f>
        <v xml:space="preserve"> Alex</v>
      </c>
      <c r="C850" s="1">
        <f>_xlfn.XLOOKUP(A850,'Midical Examination'!$A$2:$A$2336,'Midical Examination'!$B$2:$B$2336)</f>
        <v>26.79</v>
      </c>
      <c r="D850" s="1">
        <f>_xlfn.XLOOKUP(A850,'Midical Examination'!$A$2:$A$2336,'Midical Examination'!$C$2:$C$2336)</f>
        <v>5.0599999999999996</v>
      </c>
      <c r="E850" s="7" t="str">
        <f>_xlfn.XLOOKUP(A850,'Midical Examination'!$A$2:$A$2336,'Midical Examination'!$D$2:$D$2336)</f>
        <v>No</v>
      </c>
      <c r="F850" s="7" t="str">
        <f>_xlfn.XLOOKUP(A850,'Midical Examination'!$A$2:$A$2336,'Midical Examination'!$E$2:$E$2336)</f>
        <v>No</v>
      </c>
      <c r="G850" s="7" t="str">
        <f>_xlfn.XLOOKUP(A850,'Midical Examination'!$A$2:$A$2336,'Midical Examination'!$F$2:$F$2336)</f>
        <v>No</v>
      </c>
      <c r="H850" s="13">
        <f>_xlfn.XLOOKUP(A850,'Midical Examination'!$A$2:$A$2336,'Midical Examination'!$G$2:$G$2336)</f>
        <v>1</v>
      </c>
      <c r="I850" s="7" t="str">
        <f>_xlfn.XLOOKUP(A850,'Midical Examination'!$A$2:$A$2336,'Midical Examination'!$H$2:$H$2336)</f>
        <v>No</v>
      </c>
      <c r="J850" s="1" t="str">
        <f>_xlfn.XLOOKUP(A850,'Midical Examination'!$A$2:$A$2336,'Midical Examination'!$I$2:$I$2336)</f>
        <v>Overweight</v>
      </c>
      <c r="K850" s="1" t="str">
        <f t="shared" si="26"/>
        <v>Normal</v>
      </c>
      <c r="L850" s="12">
        <f>_xlfn.XLOOKUP(A850,'Hospitalisation Details'!$A$2:$A$2339,'Hospitalisation Details'!$L$2:$L$2339)</f>
        <v>36117</v>
      </c>
      <c r="M850" s="14">
        <f>_xlfn.XLOOKUP(A850,'Hospitalisation Details'!$A$2:$A$2339,'Hospitalisation Details'!$F$2:$F$2339)</f>
        <v>12609.89</v>
      </c>
      <c r="N850" s="1" t="str">
        <f>_xlfn.XLOOKUP(A850,'Hospitalisation Details'!$A$2:$A$2339,'Hospitalisation Details'!$G$2:$G$2339)</f>
        <v>tier - 3</v>
      </c>
      <c r="O850" s="1" t="str">
        <f>_xlfn.XLOOKUP(A850,'Hospitalisation Details'!$A$2:$A$2339,'Hospitalisation Details'!$H$2:$H$2339)</f>
        <v>tier - 3</v>
      </c>
      <c r="P850" s="1" t="str">
        <f>_xlfn.XLOOKUP(A850,'Hospitalisation Details'!$A$2:$A$2339,'Hospitalisation Details'!$I$2:$I$2339)</f>
        <v>R1012</v>
      </c>
      <c r="Q850" s="75">
        <f>_xlfn.XLOOKUP(A850,'Hospitalisation Details'!$A$2:$A$2339,'Hospitalisation Details'!$M$2:$M$2339)</f>
        <v>24</v>
      </c>
      <c r="R850" s="1" t="str">
        <f t="shared" si="27"/>
        <v>Adult</v>
      </c>
    </row>
    <row r="851" spans="1:18" ht="15.6" x14ac:dyDescent="0.3">
      <c r="A851" s="4" t="s">
        <v>850</v>
      </c>
      <c r="B851" s="1" t="str">
        <f>_xlfn.XLOOKUP(A851,'Customer Names'!$A$2:$A$2336,'Customer Names'!$D$2:$D$2336)</f>
        <v xml:space="preserve"> Spencer</v>
      </c>
      <c r="C851" s="1">
        <f>_xlfn.XLOOKUP(A851,'Midical Examination'!$A$2:$A$2336,'Midical Examination'!$B$2:$B$2336)</f>
        <v>42.78</v>
      </c>
      <c r="D851" s="1">
        <f>_xlfn.XLOOKUP(A851,'Midical Examination'!$A$2:$A$2336,'Midical Examination'!$C$2:$C$2336)</f>
        <v>6.11</v>
      </c>
      <c r="E851" s="7" t="str">
        <f>_xlfn.XLOOKUP(A851,'Midical Examination'!$A$2:$A$2336,'Midical Examination'!$D$2:$D$2336)</f>
        <v>yes</v>
      </c>
      <c r="F851" s="7" t="str">
        <f>_xlfn.XLOOKUP(A851,'Midical Examination'!$A$2:$A$2336,'Midical Examination'!$E$2:$E$2336)</f>
        <v>No</v>
      </c>
      <c r="G851" s="7" t="str">
        <f>_xlfn.XLOOKUP(A851,'Midical Examination'!$A$2:$A$2336,'Midical Examination'!$F$2:$F$2336)</f>
        <v>No</v>
      </c>
      <c r="H851" s="13">
        <f>_xlfn.XLOOKUP(A851,'Midical Examination'!$A$2:$A$2336,'Midical Examination'!$G$2:$G$2336)</f>
        <v>1</v>
      </c>
      <c r="I851" s="7" t="str">
        <f>_xlfn.XLOOKUP(A851,'Midical Examination'!$A$2:$A$2336,'Midical Examination'!$H$2:$H$2336)</f>
        <v>No</v>
      </c>
      <c r="J851" s="1" t="str">
        <f>_xlfn.XLOOKUP(A851,'Midical Examination'!$A$2:$A$2336,'Midical Examination'!$I$2:$I$2336)</f>
        <v>Obesity</v>
      </c>
      <c r="K851" s="1" t="str">
        <f t="shared" si="26"/>
        <v>Pre-Diabetic</v>
      </c>
      <c r="L851" s="12">
        <f>_xlfn.XLOOKUP(A851,'Hospitalisation Details'!$A$2:$A$2339,'Hospitalisation Details'!$L$2:$L$2339)</f>
        <v>32366</v>
      </c>
      <c r="M851" s="14">
        <f>_xlfn.XLOOKUP(A851,'Hospitalisation Details'!$A$2:$A$2339,'Hospitalisation Details'!$F$2:$F$2339)</f>
        <v>12600.46</v>
      </c>
      <c r="N851" s="1" t="str">
        <f>_xlfn.XLOOKUP(A851,'Hospitalisation Details'!$A$2:$A$2339,'Hospitalisation Details'!$G$2:$G$2339)</f>
        <v>tier - 3</v>
      </c>
      <c r="O851" s="1" t="str">
        <f>_xlfn.XLOOKUP(A851,'Hospitalisation Details'!$A$2:$A$2339,'Hospitalisation Details'!$H$2:$H$2339)</f>
        <v>tier - 1</v>
      </c>
      <c r="P851" s="1" t="str">
        <f>_xlfn.XLOOKUP(A851,'Hospitalisation Details'!$A$2:$A$2339,'Hospitalisation Details'!$I$2:$I$2339)</f>
        <v>R1023</v>
      </c>
      <c r="Q851" s="75">
        <f>_xlfn.XLOOKUP(A851,'Hospitalisation Details'!$A$2:$A$2339,'Hospitalisation Details'!$M$2:$M$2339)</f>
        <v>34</v>
      </c>
      <c r="R851" s="1" t="str">
        <f t="shared" si="27"/>
        <v>Adult</v>
      </c>
    </row>
    <row r="852" spans="1:18" ht="15.6" x14ac:dyDescent="0.3">
      <c r="A852" s="4" t="s">
        <v>851</v>
      </c>
      <c r="B852" s="1" t="str">
        <f>_xlfn.XLOOKUP(A852,'Customer Names'!$A$2:$A$2336,'Customer Names'!$D$2:$D$2336)</f>
        <v xml:space="preserve"> Andee W</v>
      </c>
      <c r="C852" s="1">
        <f>_xlfn.XLOOKUP(A852,'Midical Examination'!$A$2:$A$2336,'Midical Examination'!$B$2:$B$2336)</f>
        <v>46.75</v>
      </c>
      <c r="D852" s="1">
        <f>_xlfn.XLOOKUP(A852,'Midical Examination'!$A$2:$A$2336,'Midical Examination'!$C$2:$C$2336)</f>
        <v>6.66</v>
      </c>
      <c r="E852" s="7" t="str">
        <f>_xlfn.XLOOKUP(A852,'Midical Examination'!$A$2:$A$2336,'Midical Examination'!$D$2:$D$2336)</f>
        <v>yes</v>
      </c>
      <c r="F852" s="7" t="str">
        <f>_xlfn.XLOOKUP(A852,'Midical Examination'!$A$2:$A$2336,'Midical Examination'!$E$2:$E$2336)</f>
        <v>No</v>
      </c>
      <c r="G852" s="7" t="str">
        <f>_xlfn.XLOOKUP(A852,'Midical Examination'!$A$2:$A$2336,'Midical Examination'!$F$2:$F$2336)</f>
        <v>No</v>
      </c>
      <c r="H852" s="13">
        <f>_xlfn.XLOOKUP(A852,'Midical Examination'!$A$2:$A$2336,'Midical Examination'!$G$2:$G$2336)</f>
        <v>2</v>
      </c>
      <c r="I852" s="7" t="str">
        <f>_xlfn.XLOOKUP(A852,'Midical Examination'!$A$2:$A$2336,'Midical Examination'!$H$2:$H$2336)</f>
        <v>No</v>
      </c>
      <c r="J852" s="1" t="str">
        <f>_xlfn.XLOOKUP(A852,'Midical Examination'!$A$2:$A$2336,'Midical Examination'!$I$2:$I$2336)</f>
        <v>Obesity</v>
      </c>
      <c r="K852" s="1" t="str">
        <f t="shared" si="26"/>
        <v>Diabetic</v>
      </c>
      <c r="L852" s="12">
        <f>_xlfn.XLOOKUP(A852,'Hospitalisation Details'!$A$2:$A$2339,'Hospitalisation Details'!$L$2:$L$2339)</f>
        <v>25737</v>
      </c>
      <c r="M852" s="14">
        <f>_xlfn.XLOOKUP(A852,'Hospitalisation Details'!$A$2:$A$2339,'Hospitalisation Details'!$F$2:$F$2339)</f>
        <v>12592.53</v>
      </c>
      <c r="N852" s="1" t="str">
        <f>_xlfn.XLOOKUP(A852,'Hospitalisation Details'!$A$2:$A$2339,'Hospitalisation Details'!$G$2:$G$2339)</f>
        <v>tier - 3</v>
      </c>
      <c r="O852" s="1" t="str">
        <f>_xlfn.XLOOKUP(A852,'Hospitalisation Details'!$A$2:$A$2339,'Hospitalisation Details'!$H$2:$H$2339)</f>
        <v>tier - 2</v>
      </c>
      <c r="P852" s="1" t="str">
        <f>_xlfn.XLOOKUP(A852,'Hospitalisation Details'!$A$2:$A$2339,'Hospitalisation Details'!$I$2:$I$2339)</f>
        <v>R1013</v>
      </c>
      <c r="Q852" s="75">
        <f>_xlfn.XLOOKUP(A852,'Hospitalisation Details'!$A$2:$A$2339,'Hospitalisation Details'!$M$2:$M$2339)</f>
        <v>52</v>
      </c>
      <c r="R852" s="1" t="str">
        <f t="shared" si="27"/>
        <v>Middle Aged</v>
      </c>
    </row>
    <row r="853" spans="1:18" ht="15.6" x14ac:dyDescent="0.3">
      <c r="A853" s="4" t="s">
        <v>852</v>
      </c>
      <c r="B853" s="1" t="str">
        <f>_xlfn.XLOOKUP(A853,'Customer Names'!$A$2:$A$2336,'Customer Names'!$D$2:$D$2336)</f>
        <v xml:space="preserve"> Amy</v>
      </c>
      <c r="C853" s="1">
        <f>_xlfn.XLOOKUP(A853,'Midical Examination'!$A$2:$A$2336,'Midical Examination'!$B$2:$B$2336)</f>
        <v>32.15</v>
      </c>
      <c r="D853" s="1">
        <f>_xlfn.XLOOKUP(A853,'Midical Examination'!$A$2:$A$2336,'Midical Examination'!$C$2:$C$2336)</f>
        <v>4.0199999999999996</v>
      </c>
      <c r="E853" s="7" t="str">
        <f>_xlfn.XLOOKUP(A853,'Midical Examination'!$A$2:$A$2336,'Midical Examination'!$D$2:$D$2336)</f>
        <v>yes</v>
      </c>
      <c r="F853" s="7" t="str">
        <f>_xlfn.XLOOKUP(A853,'Midical Examination'!$A$2:$A$2336,'Midical Examination'!$E$2:$E$2336)</f>
        <v>No</v>
      </c>
      <c r="G853" s="7" t="str">
        <f>_xlfn.XLOOKUP(A853,'Midical Examination'!$A$2:$A$2336,'Midical Examination'!$F$2:$F$2336)</f>
        <v>Yes</v>
      </c>
      <c r="H853" s="13">
        <f>_xlfn.XLOOKUP(A853,'Midical Examination'!$A$2:$A$2336,'Midical Examination'!$G$2:$G$2336)</f>
        <v>1</v>
      </c>
      <c r="I853" s="7" t="str">
        <f>_xlfn.XLOOKUP(A853,'Midical Examination'!$A$2:$A$2336,'Midical Examination'!$H$2:$H$2336)</f>
        <v>No</v>
      </c>
      <c r="J853" s="1" t="str">
        <f>_xlfn.XLOOKUP(A853,'Midical Examination'!$A$2:$A$2336,'Midical Examination'!$I$2:$I$2336)</f>
        <v>Obesity</v>
      </c>
      <c r="K853" s="1" t="str">
        <f t="shared" si="26"/>
        <v>Normal</v>
      </c>
      <c r="L853" s="12">
        <f>_xlfn.XLOOKUP(A853,'Hospitalisation Details'!$A$2:$A$2339,'Hospitalisation Details'!$L$2:$L$2339)</f>
        <v>25533</v>
      </c>
      <c r="M853" s="14">
        <f>_xlfn.XLOOKUP(A853,'Hospitalisation Details'!$A$2:$A$2339,'Hospitalisation Details'!$F$2:$F$2339)</f>
        <v>12579.92</v>
      </c>
      <c r="N853" s="1" t="str">
        <f>_xlfn.XLOOKUP(A853,'Hospitalisation Details'!$A$2:$A$2339,'Hospitalisation Details'!$G$2:$G$2339)</f>
        <v>tier - 3</v>
      </c>
      <c r="O853" s="1" t="str">
        <f>_xlfn.XLOOKUP(A853,'Hospitalisation Details'!$A$2:$A$2339,'Hospitalisation Details'!$H$2:$H$2339)</f>
        <v>tier - 1</v>
      </c>
      <c r="P853" s="1" t="str">
        <f>_xlfn.XLOOKUP(A853,'Hospitalisation Details'!$A$2:$A$2339,'Hospitalisation Details'!$I$2:$I$2339)</f>
        <v>R1025</v>
      </c>
      <c r="Q853" s="75">
        <f>_xlfn.XLOOKUP(A853,'Hospitalisation Details'!$A$2:$A$2339,'Hospitalisation Details'!$M$2:$M$2339)</f>
        <v>53</v>
      </c>
      <c r="R853" s="1" t="str">
        <f t="shared" si="27"/>
        <v>Middle Aged</v>
      </c>
    </row>
    <row r="854" spans="1:18" ht="15.6" x14ac:dyDescent="0.3">
      <c r="A854" s="4" t="s">
        <v>853</v>
      </c>
      <c r="B854" s="1" t="str">
        <f>_xlfn.XLOOKUP(A854,'Customer Names'!$A$2:$A$2336,'Customer Names'!$D$2:$D$2336)</f>
        <v xml:space="preserve"> Joshua</v>
      </c>
      <c r="C854" s="1">
        <f>_xlfn.XLOOKUP(A854,'Midical Examination'!$A$2:$A$2336,'Midical Examination'!$B$2:$B$2336)</f>
        <v>43.4</v>
      </c>
      <c r="D854" s="1">
        <f>_xlfn.XLOOKUP(A854,'Midical Examination'!$A$2:$A$2336,'Midical Examination'!$C$2:$C$2336)</f>
        <v>8.81</v>
      </c>
      <c r="E854" s="7" t="str">
        <f>_xlfn.XLOOKUP(A854,'Midical Examination'!$A$2:$A$2336,'Midical Examination'!$D$2:$D$2336)</f>
        <v>yes</v>
      </c>
      <c r="F854" s="7" t="str">
        <f>_xlfn.XLOOKUP(A854,'Midical Examination'!$A$2:$A$2336,'Midical Examination'!$E$2:$E$2336)</f>
        <v>No</v>
      </c>
      <c r="G854" s="7" t="str">
        <f>_xlfn.XLOOKUP(A854,'Midical Examination'!$A$2:$A$2336,'Midical Examination'!$F$2:$F$2336)</f>
        <v>No</v>
      </c>
      <c r="H854" s="13">
        <f>_xlfn.XLOOKUP(A854,'Midical Examination'!$A$2:$A$2336,'Midical Examination'!$G$2:$G$2336)</f>
        <v>2</v>
      </c>
      <c r="I854" s="7" t="str">
        <f>_xlfn.XLOOKUP(A854,'Midical Examination'!$A$2:$A$2336,'Midical Examination'!$H$2:$H$2336)</f>
        <v>No</v>
      </c>
      <c r="J854" s="1" t="str">
        <f>_xlfn.XLOOKUP(A854,'Midical Examination'!$A$2:$A$2336,'Midical Examination'!$I$2:$I$2336)</f>
        <v>Obesity</v>
      </c>
      <c r="K854" s="1" t="str">
        <f t="shared" si="26"/>
        <v>Diabetic</v>
      </c>
      <c r="L854" s="12">
        <f>_xlfn.XLOOKUP(A854,'Hospitalisation Details'!$A$2:$A$2339,'Hospitalisation Details'!$L$2:$L$2339)</f>
        <v>22613</v>
      </c>
      <c r="M854" s="14">
        <f>_xlfn.XLOOKUP(A854,'Hospitalisation Details'!$A$2:$A$2339,'Hospitalisation Details'!$F$2:$F$2339)</f>
        <v>12574.05</v>
      </c>
      <c r="N854" s="1" t="str">
        <f>_xlfn.XLOOKUP(A854,'Hospitalisation Details'!$A$2:$A$2339,'Hospitalisation Details'!$G$2:$G$2339)</f>
        <v>tier - 3</v>
      </c>
      <c r="O854" s="1" t="str">
        <f>_xlfn.XLOOKUP(A854,'Hospitalisation Details'!$A$2:$A$2339,'Hospitalisation Details'!$H$2:$H$2339)</f>
        <v>tier - 1</v>
      </c>
      <c r="P854" s="1" t="str">
        <f>_xlfn.XLOOKUP(A854,'Hospitalisation Details'!$A$2:$A$2339,'Hospitalisation Details'!$I$2:$I$2339)</f>
        <v>R1011</v>
      </c>
      <c r="Q854" s="75">
        <f>_xlfn.XLOOKUP(A854,'Hospitalisation Details'!$A$2:$A$2339,'Hospitalisation Details'!$M$2:$M$2339)</f>
        <v>61</v>
      </c>
      <c r="R854" s="1" t="str">
        <f t="shared" si="27"/>
        <v>Senior</v>
      </c>
    </row>
    <row r="855" spans="1:18" ht="15.6" x14ac:dyDescent="0.3">
      <c r="A855" s="4" t="s">
        <v>854</v>
      </c>
      <c r="B855" s="1" t="str">
        <f>_xlfn.XLOOKUP(A855,'Customer Names'!$A$2:$A$2336,'Customer Names'!$D$2:$D$2336)</f>
        <v xml:space="preserve"> C Fred</v>
      </c>
      <c r="C855" s="1">
        <f>_xlfn.XLOOKUP(A855,'Midical Examination'!$A$2:$A$2336,'Midical Examination'!$B$2:$B$2336)</f>
        <v>31.57</v>
      </c>
      <c r="D855" s="1">
        <f>_xlfn.XLOOKUP(A855,'Midical Examination'!$A$2:$A$2336,'Midical Examination'!$C$2:$C$2336)</f>
        <v>7.92</v>
      </c>
      <c r="E855" s="7" t="str">
        <f>_xlfn.XLOOKUP(A855,'Midical Examination'!$A$2:$A$2336,'Midical Examination'!$D$2:$D$2336)</f>
        <v>yes</v>
      </c>
      <c r="F855" s="7" t="str">
        <f>_xlfn.XLOOKUP(A855,'Midical Examination'!$A$2:$A$2336,'Midical Examination'!$E$2:$E$2336)</f>
        <v>No</v>
      </c>
      <c r="G855" s="7" t="str">
        <f>_xlfn.XLOOKUP(A855,'Midical Examination'!$A$2:$A$2336,'Midical Examination'!$F$2:$F$2336)</f>
        <v>No</v>
      </c>
      <c r="H855" s="13">
        <f>_xlfn.XLOOKUP(A855,'Midical Examination'!$A$2:$A$2336,'Midical Examination'!$G$2:$G$2336)</f>
        <v>2</v>
      </c>
      <c r="I855" s="7" t="str">
        <f>_xlfn.XLOOKUP(A855,'Midical Examination'!$A$2:$A$2336,'Midical Examination'!$H$2:$H$2336)</f>
        <v>No</v>
      </c>
      <c r="J855" s="1" t="str">
        <f>_xlfn.XLOOKUP(A855,'Midical Examination'!$A$2:$A$2336,'Midical Examination'!$I$2:$I$2336)</f>
        <v>Obesity</v>
      </c>
      <c r="K855" s="1" t="str">
        <f t="shared" si="26"/>
        <v>Diabetic</v>
      </c>
      <c r="L855" s="12">
        <f>_xlfn.XLOOKUP(A855,'Hospitalisation Details'!$A$2:$A$2339,'Hospitalisation Details'!$L$2:$L$2339)</f>
        <v>22613</v>
      </c>
      <c r="M855" s="14">
        <f>_xlfn.XLOOKUP(A855,'Hospitalisation Details'!$A$2:$A$2339,'Hospitalisation Details'!$F$2:$F$2339)</f>
        <v>12557.61</v>
      </c>
      <c r="N855" s="1" t="str">
        <f>_xlfn.XLOOKUP(A855,'Hospitalisation Details'!$A$2:$A$2339,'Hospitalisation Details'!$G$2:$G$2339)</f>
        <v>tier - 3</v>
      </c>
      <c r="O855" s="1" t="str">
        <f>_xlfn.XLOOKUP(A855,'Hospitalisation Details'!$A$2:$A$2339,'Hospitalisation Details'!$H$2:$H$2339)</f>
        <v>tier - 3</v>
      </c>
      <c r="P855" s="1" t="str">
        <f>_xlfn.XLOOKUP(A855,'Hospitalisation Details'!$A$2:$A$2339,'Hospitalisation Details'!$I$2:$I$2339)</f>
        <v>R1013</v>
      </c>
      <c r="Q855" s="75">
        <f>_xlfn.XLOOKUP(A855,'Hospitalisation Details'!$A$2:$A$2339,'Hospitalisation Details'!$M$2:$M$2339)</f>
        <v>61</v>
      </c>
      <c r="R855" s="1" t="str">
        <f t="shared" si="27"/>
        <v>Senior</v>
      </c>
    </row>
    <row r="856" spans="1:18" ht="15.6" x14ac:dyDescent="0.3">
      <c r="A856" s="4" t="s">
        <v>855</v>
      </c>
      <c r="B856" s="1" t="str">
        <f>_xlfn.XLOOKUP(A856,'Customer Names'!$A$2:$A$2336,'Customer Names'!$D$2:$D$2336)</f>
        <v xml:space="preserve"> Jeremy</v>
      </c>
      <c r="C856" s="1">
        <f>_xlfn.XLOOKUP(A856,'Midical Examination'!$A$2:$A$2336,'Midical Examination'!$B$2:$B$2336)</f>
        <v>24.32</v>
      </c>
      <c r="D856" s="1">
        <f>_xlfn.XLOOKUP(A856,'Midical Examination'!$A$2:$A$2336,'Midical Examination'!$C$2:$C$2336)</f>
        <v>7.48</v>
      </c>
      <c r="E856" s="7" t="str">
        <f>_xlfn.XLOOKUP(A856,'Midical Examination'!$A$2:$A$2336,'Midical Examination'!$D$2:$D$2336)</f>
        <v>No</v>
      </c>
      <c r="F856" s="7" t="str">
        <f>_xlfn.XLOOKUP(A856,'Midical Examination'!$A$2:$A$2336,'Midical Examination'!$E$2:$E$2336)</f>
        <v>No</v>
      </c>
      <c r="G856" s="7" t="str">
        <f>_xlfn.XLOOKUP(A856,'Midical Examination'!$A$2:$A$2336,'Midical Examination'!$F$2:$F$2336)</f>
        <v>No</v>
      </c>
      <c r="H856" s="13">
        <f>_xlfn.XLOOKUP(A856,'Midical Examination'!$A$2:$A$2336,'Midical Examination'!$G$2:$G$2336)</f>
        <v>0</v>
      </c>
      <c r="I856" s="7" t="str">
        <f>_xlfn.XLOOKUP(A856,'Midical Examination'!$A$2:$A$2336,'Midical Examination'!$H$2:$H$2336)</f>
        <v>No</v>
      </c>
      <c r="J856" s="1" t="str">
        <f>_xlfn.XLOOKUP(A856,'Midical Examination'!$A$2:$A$2336,'Midical Examination'!$I$2:$I$2336)</f>
        <v>Normal Weight</v>
      </c>
      <c r="K856" s="1" t="str">
        <f t="shared" si="26"/>
        <v>Diabetic</v>
      </c>
      <c r="L856" s="12">
        <f>_xlfn.XLOOKUP(A856,'Hospitalisation Details'!$A$2:$A$2339,'Hospitalisation Details'!$L$2:$L$2339)</f>
        <v>22935</v>
      </c>
      <c r="M856" s="14">
        <f>_xlfn.XLOOKUP(A856,'Hospitalisation Details'!$A$2:$A$2339,'Hospitalisation Details'!$F$2:$F$2339)</f>
        <v>12523.6</v>
      </c>
      <c r="N856" s="1" t="str">
        <f>_xlfn.XLOOKUP(A856,'Hospitalisation Details'!$A$2:$A$2339,'Hospitalisation Details'!$G$2:$G$2339)</f>
        <v>tier - 3</v>
      </c>
      <c r="O856" s="1" t="str">
        <f>_xlfn.XLOOKUP(A856,'Hospitalisation Details'!$A$2:$A$2339,'Hospitalisation Details'!$H$2:$H$2339)</f>
        <v>tier - 3</v>
      </c>
      <c r="P856" s="1" t="str">
        <f>_xlfn.XLOOKUP(A856,'Hospitalisation Details'!$A$2:$A$2339,'Hospitalisation Details'!$I$2:$I$2339)</f>
        <v>R1012</v>
      </c>
      <c r="Q856" s="75">
        <f>_xlfn.XLOOKUP(A856,'Hospitalisation Details'!$A$2:$A$2339,'Hospitalisation Details'!$M$2:$M$2339)</f>
        <v>60</v>
      </c>
      <c r="R856" s="1" t="str">
        <f t="shared" si="27"/>
        <v>Senior</v>
      </c>
    </row>
    <row r="857" spans="1:18" ht="15.6" x14ac:dyDescent="0.3">
      <c r="A857" s="4" t="s">
        <v>856</v>
      </c>
      <c r="B857" s="1" t="str">
        <f>_xlfn.XLOOKUP(A857,'Customer Names'!$A$2:$A$2336,'Customer Names'!$D$2:$D$2336)</f>
        <v xml:space="preserve"> Patrick Sr</v>
      </c>
      <c r="C857" s="1">
        <f>_xlfn.XLOOKUP(A857,'Midical Examination'!$A$2:$A$2336,'Midical Examination'!$B$2:$B$2336)</f>
        <v>31.07</v>
      </c>
      <c r="D857" s="1">
        <f>_xlfn.XLOOKUP(A857,'Midical Examination'!$A$2:$A$2336,'Midical Examination'!$C$2:$C$2336)</f>
        <v>4.62</v>
      </c>
      <c r="E857" s="7" t="str">
        <f>_xlfn.XLOOKUP(A857,'Midical Examination'!$A$2:$A$2336,'Midical Examination'!$D$2:$D$2336)</f>
        <v>yes</v>
      </c>
      <c r="F857" s="7" t="str">
        <f>_xlfn.XLOOKUP(A857,'Midical Examination'!$A$2:$A$2336,'Midical Examination'!$E$2:$E$2336)</f>
        <v>No</v>
      </c>
      <c r="G857" s="7" t="str">
        <f>_xlfn.XLOOKUP(A857,'Midical Examination'!$A$2:$A$2336,'Midical Examination'!$F$2:$F$2336)</f>
        <v>No</v>
      </c>
      <c r="H857" s="13">
        <f>_xlfn.XLOOKUP(A857,'Midical Examination'!$A$2:$A$2336,'Midical Examination'!$G$2:$G$2336)</f>
        <v>2</v>
      </c>
      <c r="I857" s="7" t="str">
        <f>_xlfn.XLOOKUP(A857,'Midical Examination'!$A$2:$A$2336,'Midical Examination'!$H$2:$H$2336)</f>
        <v>No</v>
      </c>
      <c r="J857" s="1" t="str">
        <f>_xlfn.XLOOKUP(A857,'Midical Examination'!$A$2:$A$2336,'Midical Examination'!$I$2:$I$2336)</f>
        <v>Obesity</v>
      </c>
      <c r="K857" s="1" t="str">
        <f t="shared" si="26"/>
        <v>Normal</v>
      </c>
      <c r="L857" s="12">
        <f>_xlfn.XLOOKUP(A857,'Hospitalisation Details'!$A$2:$A$2339,'Hospitalisation Details'!$L$2:$L$2339)</f>
        <v>24300</v>
      </c>
      <c r="M857" s="14">
        <f>_xlfn.XLOOKUP(A857,'Hospitalisation Details'!$A$2:$A$2339,'Hospitalisation Details'!$F$2:$F$2339)</f>
        <v>12499.88</v>
      </c>
      <c r="N857" s="1" t="str">
        <f>_xlfn.XLOOKUP(A857,'Hospitalisation Details'!$A$2:$A$2339,'Hospitalisation Details'!$G$2:$G$2339)</f>
        <v>tier - 3</v>
      </c>
      <c r="O857" s="1" t="str">
        <f>_xlfn.XLOOKUP(A857,'Hospitalisation Details'!$A$2:$A$2339,'Hospitalisation Details'!$H$2:$H$2339)</f>
        <v>tier - 2</v>
      </c>
      <c r="P857" s="1" t="str">
        <f>_xlfn.XLOOKUP(A857,'Hospitalisation Details'!$A$2:$A$2339,'Hospitalisation Details'!$I$2:$I$2339)</f>
        <v>R1012</v>
      </c>
      <c r="Q857" s="75">
        <f>_xlfn.XLOOKUP(A857,'Hospitalisation Details'!$A$2:$A$2339,'Hospitalisation Details'!$M$2:$M$2339)</f>
        <v>56</v>
      </c>
      <c r="R857" s="1" t="str">
        <f t="shared" si="27"/>
        <v>Middle Aged</v>
      </c>
    </row>
    <row r="858" spans="1:18" ht="15.6" x14ac:dyDescent="0.3">
      <c r="A858" s="4" t="s">
        <v>857</v>
      </c>
      <c r="B858" s="1" t="str">
        <f>_xlfn.XLOOKUP(A858,'Customer Names'!$A$2:$A$2336,'Customer Names'!$D$2:$D$2336)</f>
        <v xml:space="preserve"> Kelly M</v>
      </c>
      <c r="C858" s="1">
        <f>_xlfn.XLOOKUP(A858,'Midical Examination'!$A$2:$A$2336,'Midical Examination'!$B$2:$B$2336)</f>
        <v>35.814999999999998</v>
      </c>
      <c r="D858" s="1">
        <f>_xlfn.XLOOKUP(A858,'Midical Examination'!$A$2:$A$2336,'Midical Examination'!$C$2:$C$2336)</f>
        <v>8.4700000000000006</v>
      </c>
      <c r="E858" s="7" t="str">
        <f>_xlfn.XLOOKUP(A858,'Midical Examination'!$A$2:$A$2336,'Midical Examination'!$D$2:$D$2336)</f>
        <v>No</v>
      </c>
      <c r="F858" s="7" t="str">
        <f>_xlfn.XLOOKUP(A858,'Midical Examination'!$A$2:$A$2336,'Midical Examination'!$E$2:$E$2336)</f>
        <v>No</v>
      </c>
      <c r="G858" s="7" t="str">
        <f>_xlfn.XLOOKUP(A858,'Midical Examination'!$A$2:$A$2336,'Midical Examination'!$F$2:$F$2336)</f>
        <v>No</v>
      </c>
      <c r="H858" s="13">
        <f>_xlfn.XLOOKUP(A858,'Midical Examination'!$A$2:$A$2336,'Midical Examination'!$G$2:$G$2336)</f>
        <v>0</v>
      </c>
      <c r="I858" s="7" t="str">
        <f>_xlfn.XLOOKUP(A858,'Midical Examination'!$A$2:$A$2336,'Midical Examination'!$H$2:$H$2336)</f>
        <v>No</v>
      </c>
      <c r="J858" s="1" t="str">
        <f>_xlfn.XLOOKUP(A858,'Midical Examination'!$A$2:$A$2336,'Midical Examination'!$I$2:$I$2336)</f>
        <v>Obesity</v>
      </c>
      <c r="K858" s="1" t="str">
        <f t="shared" si="26"/>
        <v>Diabetic</v>
      </c>
      <c r="L858" s="12">
        <f>_xlfn.XLOOKUP(A858,'Hospitalisation Details'!$A$2:$A$2339,'Hospitalisation Details'!$L$2:$L$2339)</f>
        <v>25175</v>
      </c>
      <c r="M858" s="14">
        <f>_xlfn.XLOOKUP(A858,'Hospitalisation Details'!$A$2:$A$2339,'Hospitalisation Details'!$F$2:$F$2339)</f>
        <v>12495.29</v>
      </c>
      <c r="N858" s="1" t="str">
        <f>_xlfn.XLOOKUP(A858,'Hospitalisation Details'!$A$2:$A$2339,'Hospitalisation Details'!$G$2:$G$2339)</f>
        <v>tier - 3</v>
      </c>
      <c r="O858" s="1" t="str">
        <f>_xlfn.XLOOKUP(A858,'Hospitalisation Details'!$A$2:$A$2339,'Hospitalisation Details'!$H$2:$H$2339)</f>
        <v>tier - 3</v>
      </c>
      <c r="P858" s="1" t="str">
        <f>_xlfn.XLOOKUP(A858,'Hospitalisation Details'!$A$2:$A$2339,'Hospitalisation Details'!$I$2:$I$2339)</f>
        <v>R1012</v>
      </c>
      <c r="Q858" s="75">
        <f>_xlfn.XLOOKUP(A858,'Hospitalisation Details'!$A$2:$A$2339,'Hospitalisation Details'!$M$2:$M$2339)</f>
        <v>54</v>
      </c>
      <c r="R858" s="1" t="str">
        <f t="shared" si="27"/>
        <v>Middle Aged</v>
      </c>
    </row>
    <row r="859" spans="1:18" ht="15.6" x14ac:dyDescent="0.3">
      <c r="A859" s="4" t="s">
        <v>858</v>
      </c>
      <c r="B859" s="1" t="str">
        <f>_xlfn.XLOOKUP(A859,'Customer Names'!$A$2:$A$2336,'Customer Names'!$D$2:$D$2336)</f>
        <v xml:space="preserve"> Katherine</v>
      </c>
      <c r="C859" s="1">
        <f>_xlfn.XLOOKUP(A859,'Midical Examination'!$A$2:$A$2336,'Midical Examination'!$B$2:$B$2336)</f>
        <v>40.81</v>
      </c>
      <c r="D859" s="1">
        <f>_xlfn.XLOOKUP(A859,'Midical Examination'!$A$2:$A$2336,'Midical Examination'!$C$2:$C$2336)</f>
        <v>10.58</v>
      </c>
      <c r="E859" s="7" t="str">
        <f>_xlfn.XLOOKUP(A859,'Midical Examination'!$A$2:$A$2336,'Midical Examination'!$D$2:$D$2336)</f>
        <v>yes</v>
      </c>
      <c r="F859" s="7" t="str">
        <f>_xlfn.XLOOKUP(A859,'Midical Examination'!$A$2:$A$2336,'Midical Examination'!$E$2:$E$2336)</f>
        <v>No</v>
      </c>
      <c r="G859" s="7" t="str">
        <f>_xlfn.XLOOKUP(A859,'Midical Examination'!$A$2:$A$2336,'Midical Examination'!$F$2:$F$2336)</f>
        <v>No</v>
      </c>
      <c r="H859" s="13">
        <f>_xlfn.XLOOKUP(A859,'Midical Examination'!$A$2:$A$2336,'Midical Examination'!$G$2:$G$2336)</f>
        <v>0</v>
      </c>
      <c r="I859" s="7" t="str">
        <f>_xlfn.XLOOKUP(A859,'Midical Examination'!$A$2:$A$2336,'Midical Examination'!$H$2:$H$2336)</f>
        <v>No</v>
      </c>
      <c r="J859" s="1" t="str">
        <f>_xlfn.XLOOKUP(A859,'Midical Examination'!$A$2:$A$2336,'Midical Examination'!$I$2:$I$2336)</f>
        <v>Obesity</v>
      </c>
      <c r="K859" s="1" t="str">
        <f t="shared" si="26"/>
        <v>Diabetic</v>
      </c>
      <c r="L859" s="12">
        <f>_xlfn.XLOOKUP(A859,'Hospitalisation Details'!$A$2:$A$2339,'Hospitalisation Details'!$L$2:$L$2339)</f>
        <v>24716</v>
      </c>
      <c r="M859" s="14">
        <f>_xlfn.XLOOKUP(A859,'Hospitalisation Details'!$A$2:$A$2339,'Hospitalisation Details'!$F$2:$F$2339)</f>
        <v>12485.8</v>
      </c>
      <c r="N859" s="1" t="str">
        <f>_xlfn.XLOOKUP(A859,'Hospitalisation Details'!$A$2:$A$2339,'Hospitalisation Details'!$G$2:$G$2339)</f>
        <v>tier - 3</v>
      </c>
      <c r="O859" s="1" t="str">
        <f>_xlfn.XLOOKUP(A859,'Hospitalisation Details'!$A$2:$A$2339,'Hospitalisation Details'!$H$2:$H$2339)</f>
        <v>tier - 3</v>
      </c>
      <c r="P859" s="1" t="str">
        <f>_xlfn.XLOOKUP(A859,'Hospitalisation Details'!$A$2:$A$2339,'Hospitalisation Details'!$I$2:$I$2339)</f>
        <v>R1013</v>
      </c>
      <c r="Q859" s="75">
        <f>_xlfn.XLOOKUP(A859,'Hospitalisation Details'!$A$2:$A$2339,'Hospitalisation Details'!$M$2:$M$2339)</f>
        <v>55</v>
      </c>
      <c r="R859" s="1" t="str">
        <f t="shared" si="27"/>
        <v>Middle Aged</v>
      </c>
    </row>
    <row r="860" spans="1:18" ht="15.6" x14ac:dyDescent="0.3">
      <c r="A860" s="4" t="s">
        <v>859</v>
      </c>
      <c r="B860" s="1" t="str">
        <f>_xlfn.XLOOKUP(A860,'Customer Names'!$A$2:$A$2336,'Customer Names'!$D$2:$D$2336)</f>
        <v xml:space="preserve"> Keila L</v>
      </c>
      <c r="C860" s="1">
        <f>_xlfn.XLOOKUP(A860,'Midical Examination'!$A$2:$A$2336,'Midical Examination'!$B$2:$B$2336)</f>
        <v>24.605</v>
      </c>
      <c r="D860" s="1">
        <f>_xlfn.XLOOKUP(A860,'Midical Examination'!$A$2:$A$2336,'Midical Examination'!$C$2:$C$2336)</f>
        <v>7.48</v>
      </c>
      <c r="E860" s="7" t="str">
        <f>_xlfn.XLOOKUP(A860,'Midical Examination'!$A$2:$A$2336,'Midical Examination'!$D$2:$D$2336)</f>
        <v>No</v>
      </c>
      <c r="F860" s="7" t="str">
        <f>_xlfn.XLOOKUP(A860,'Midical Examination'!$A$2:$A$2336,'Midical Examination'!$E$2:$E$2336)</f>
        <v>No</v>
      </c>
      <c r="G860" s="7" t="str">
        <f>_xlfn.XLOOKUP(A860,'Midical Examination'!$A$2:$A$2336,'Midical Examination'!$F$2:$F$2336)</f>
        <v>No</v>
      </c>
      <c r="H860" s="13">
        <f>_xlfn.XLOOKUP(A860,'Midical Examination'!$A$2:$A$2336,'Midical Examination'!$G$2:$G$2336)</f>
        <v>0</v>
      </c>
      <c r="I860" s="7" t="str">
        <f>_xlfn.XLOOKUP(A860,'Midical Examination'!$A$2:$A$2336,'Midical Examination'!$H$2:$H$2336)</f>
        <v>No</v>
      </c>
      <c r="J860" s="1" t="str">
        <f>_xlfn.XLOOKUP(A860,'Midical Examination'!$A$2:$A$2336,'Midical Examination'!$I$2:$I$2336)</f>
        <v>Normal Weight</v>
      </c>
      <c r="K860" s="1" t="str">
        <f t="shared" si="26"/>
        <v>Diabetic</v>
      </c>
      <c r="L860" s="12">
        <f>_xlfn.XLOOKUP(A860,'Hospitalisation Details'!$A$2:$A$2339,'Hospitalisation Details'!$L$2:$L$2339)</f>
        <v>25154</v>
      </c>
      <c r="M860" s="14">
        <f>_xlfn.XLOOKUP(A860,'Hospitalisation Details'!$A$2:$A$2339,'Hospitalisation Details'!$F$2:$F$2339)</f>
        <v>12479.71</v>
      </c>
      <c r="N860" s="1" t="str">
        <f>_xlfn.XLOOKUP(A860,'Hospitalisation Details'!$A$2:$A$2339,'Hospitalisation Details'!$G$2:$G$2339)</f>
        <v>tier - 3</v>
      </c>
      <c r="O860" s="1" t="str">
        <f>_xlfn.XLOOKUP(A860,'Hospitalisation Details'!$A$2:$A$2339,'Hospitalisation Details'!$H$2:$H$2339)</f>
        <v>tier - 3</v>
      </c>
      <c r="P860" s="1" t="str">
        <f>_xlfn.XLOOKUP(A860,'Hospitalisation Details'!$A$2:$A$2339,'Hospitalisation Details'!$I$2:$I$2339)</f>
        <v>R1012</v>
      </c>
      <c r="Q860" s="75">
        <f>_xlfn.XLOOKUP(A860,'Hospitalisation Details'!$A$2:$A$2339,'Hospitalisation Details'!$M$2:$M$2339)</f>
        <v>54</v>
      </c>
      <c r="R860" s="1" t="str">
        <f t="shared" si="27"/>
        <v>Middle Aged</v>
      </c>
    </row>
    <row r="861" spans="1:18" ht="15.6" x14ac:dyDescent="0.3">
      <c r="A861" s="4" t="s">
        <v>860</v>
      </c>
      <c r="B861" s="1" t="str">
        <f>_xlfn.XLOOKUP(A861,'Customer Names'!$A$2:$A$2336,'Customer Names'!$D$2:$D$2336)</f>
        <v xml:space="preserve"> Zanae E</v>
      </c>
      <c r="C861" s="1">
        <f>_xlfn.XLOOKUP(A861,'Midical Examination'!$A$2:$A$2336,'Midical Examination'!$B$2:$B$2336)</f>
        <v>21.47</v>
      </c>
      <c r="D861" s="1">
        <f>_xlfn.XLOOKUP(A861,'Midical Examination'!$A$2:$A$2336,'Midical Examination'!$C$2:$C$2336)</f>
        <v>7.82</v>
      </c>
      <c r="E861" s="7" t="str">
        <f>_xlfn.XLOOKUP(A861,'Midical Examination'!$A$2:$A$2336,'Midical Examination'!$D$2:$D$2336)</f>
        <v>No</v>
      </c>
      <c r="F861" s="7" t="str">
        <f>_xlfn.XLOOKUP(A861,'Midical Examination'!$A$2:$A$2336,'Midical Examination'!$E$2:$E$2336)</f>
        <v>No</v>
      </c>
      <c r="G861" s="7" t="str">
        <f>_xlfn.XLOOKUP(A861,'Midical Examination'!$A$2:$A$2336,'Midical Examination'!$F$2:$F$2336)</f>
        <v>No</v>
      </c>
      <c r="H861" s="13">
        <f>_xlfn.XLOOKUP(A861,'Midical Examination'!$A$2:$A$2336,'Midical Examination'!$G$2:$G$2336)</f>
        <v>0</v>
      </c>
      <c r="I861" s="7" t="str">
        <f>_xlfn.XLOOKUP(A861,'Midical Examination'!$A$2:$A$2336,'Midical Examination'!$H$2:$H$2336)</f>
        <v>No</v>
      </c>
      <c r="J861" s="1" t="str">
        <f>_xlfn.XLOOKUP(A861,'Midical Examination'!$A$2:$A$2336,'Midical Examination'!$I$2:$I$2336)</f>
        <v>Normal Weight</v>
      </c>
      <c r="K861" s="1" t="str">
        <f t="shared" si="26"/>
        <v>Diabetic</v>
      </c>
      <c r="L861" s="12">
        <f>_xlfn.XLOOKUP(A861,'Hospitalisation Details'!$A$2:$A$2339,'Hospitalisation Details'!$L$2:$L$2339)</f>
        <v>25168</v>
      </c>
      <c r="M861" s="14">
        <f>_xlfn.XLOOKUP(A861,'Hospitalisation Details'!$A$2:$A$2339,'Hospitalisation Details'!$F$2:$F$2339)</f>
        <v>12475.35</v>
      </c>
      <c r="N861" s="1" t="str">
        <f>_xlfn.XLOOKUP(A861,'Hospitalisation Details'!$A$2:$A$2339,'Hospitalisation Details'!$G$2:$G$2339)</f>
        <v>tier - 3</v>
      </c>
      <c r="O861" s="1" t="str">
        <f>_xlfn.XLOOKUP(A861,'Hospitalisation Details'!$A$2:$A$2339,'Hospitalisation Details'!$H$2:$H$2339)</f>
        <v>tier - 1</v>
      </c>
      <c r="P861" s="1" t="str">
        <f>_xlfn.XLOOKUP(A861,'Hospitalisation Details'!$A$2:$A$2339,'Hospitalisation Details'!$I$2:$I$2339)</f>
        <v>R1012</v>
      </c>
      <c r="Q861" s="75">
        <f>_xlfn.XLOOKUP(A861,'Hospitalisation Details'!$A$2:$A$2339,'Hospitalisation Details'!$M$2:$M$2339)</f>
        <v>54</v>
      </c>
      <c r="R861" s="1" t="str">
        <f t="shared" si="27"/>
        <v>Middle Aged</v>
      </c>
    </row>
    <row r="862" spans="1:18" ht="15.6" x14ac:dyDescent="0.3">
      <c r="A862" s="4" t="s">
        <v>861</v>
      </c>
      <c r="B862" s="1" t="str">
        <f>_xlfn.XLOOKUP(A862,'Customer Names'!$A$2:$A$2336,'Customer Names'!$D$2:$D$2336)</f>
        <v xml:space="preserve"> Alex</v>
      </c>
      <c r="C862" s="1">
        <f>_xlfn.XLOOKUP(A862,'Midical Examination'!$A$2:$A$2336,'Midical Examination'!$B$2:$B$2336)</f>
        <v>52.89</v>
      </c>
      <c r="D862" s="1">
        <f>_xlfn.XLOOKUP(A862,'Midical Examination'!$A$2:$A$2336,'Midical Examination'!$C$2:$C$2336)</f>
        <v>4.96</v>
      </c>
      <c r="E862" s="7" t="str">
        <f>_xlfn.XLOOKUP(A862,'Midical Examination'!$A$2:$A$2336,'Midical Examination'!$D$2:$D$2336)</f>
        <v>yes</v>
      </c>
      <c r="F862" s="7" t="str">
        <f>_xlfn.XLOOKUP(A862,'Midical Examination'!$A$2:$A$2336,'Midical Examination'!$E$2:$E$2336)</f>
        <v>No</v>
      </c>
      <c r="G862" s="7" t="str">
        <f>_xlfn.XLOOKUP(A862,'Midical Examination'!$A$2:$A$2336,'Midical Examination'!$F$2:$F$2336)</f>
        <v>No</v>
      </c>
      <c r="H862" s="13">
        <f>_xlfn.XLOOKUP(A862,'Midical Examination'!$A$2:$A$2336,'Midical Examination'!$G$2:$G$2336)</f>
        <v>1</v>
      </c>
      <c r="I862" s="7" t="str">
        <f>_xlfn.XLOOKUP(A862,'Midical Examination'!$A$2:$A$2336,'Midical Examination'!$H$2:$H$2336)</f>
        <v>No</v>
      </c>
      <c r="J862" s="1" t="str">
        <f>_xlfn.XLOOKUP(A862,'Midical Examination'!$A$2:$A$2336,'Midical Examination'!$I$2:$I$2336)</f>
        <v>Obesity</v>
      </c>
      <c r="K862" s="1" t="str">
        <f t="shared" si="26"/>
        <v>Normal</v>
      </c>
      <c r="L862" s="12">
        <f>_xlfn.XLOOKUP(A862,'Hospitalisation Details'!$A$2:$A$2339,'Hospitalisation Details'!$L$2:$L$2339)</f>
        <v>34920</v>
      </c>
      <c r="M862" s="14">
        <f>_xlfn.XLOOKUP(A862,'Hospitalisation Details'!$A$2:$A$2339,'Hospitalisation Details'!$F$2:$F$2339)</f>
        <v>12452.25</v>
      </c>
      <c r="N862" s="1" t="str">
        <f>_xlfn.XLOOKUP(A862,'Hospitalisation Details'!$A$2:$A$2339,'Hospitalisation Details'!$G$2:$G$2339)</f>
        <v>tier - 3</v>
      </c>
      <c r="O862" s="1" t="str">
        <f>_xlfn.XLOOKUP(A862,'Hospitalisation Details'!$A$2:$A$2339,'Hospitalisation Details'!$H$2:$H$2339)</f>
        <v>tier - 3</v>
      </c>
      <c r="P862" s="1" t="str">
        <f>_xlfn.XLOOKUP(A862,'Hospitalisation Details'!$A$2:$A$2339,'Hospitalisation Details'!$I$2:$I$2339)</f>
        <v>R1012</v>
      </c>
      <c r="Q862" s="75">
        <f>_xlfn.XLOOKUP(A862,'Hospitalisation Details'!$A$2:$A$2339,'Hospitalisation Details'!$M$2:$M$2339)</f>
        <v>27</v>
      </c>
      <c r="R862" s="1" t="str">
        <f t="shared" si="27"/>
        <v>Adult</v>
      </c>
    </row>
    <row r="863" spans="1:18" ht="15.6" x14ac:dyDescent="0.3">
      <c r="A863" s="4" t="s">
        <v>862</v>
      </c>
      <c r="B863" s="1" t="str">
        <f>_xlfn.XLOOKUP(A863,'Customer Names'!$A$2:$A$2336,'Customer Names'!$D$2:$D$2336)</f>
        <v xml:space="preserve"> Kathryn</v>
      </c>
      <c r="C863" s="1">
        <f>_xlfn.XLOOKUP(A863,'Midical Examination'!$A$2:$A$2336,'Midical Examination'!$B$2:$B$2336)</f>
        <v>32.965000000000003</v>
      </c>
      <c r="D863" s="1">
        <f>_xlfn.XLOOKUP(A863,'Midical Examination'!$A$2:$A$2336,'Midical Examination'!$C$2:$C$2336)</f>
        <v>6.15</v>
      </c>
      <c r="E863" s="7" t="str">
        <f>_xlfn.XLOOKUP(A863,'Midical Examination'!$A$2:$A$2336,'Midical Examination'!$D$2:$D$2336)</f>
        <v>yes</v>
      </c>
      <c r="F863" s="7" t="str">
        <f>_xlfn.XLOOKUP(A863,'Midical Examination'!$A$2:$A$2336,'Midical Examination'!$E$2:$E$2336)</f>
        <v>No</v>
      </c>
      <c r="G863" s="7" t="str">
        <f>_xlfn.XLOOKUP(A863,'Midical Examination'!$A$2:$A$2336,'Midical Examination'!$F$2:$F$2336)</f>
        <v>No</v>
      </c>
      <c r="H863" s="13">
        <f>_xlfn.XLOOKUP(A863,'Midical Examination'!$A$2:$A$2336,'Midical Examination'!$G$2:$G$2336)</f>
        <v>1</v>
      </c>
      <c r="I863" s="7" t="str">
        <f>_xlfn.XLOOKUP(A863,'Midical Examination'!$A$2:$A$2336,'Midical Examination'!$H$2:$H$2336)</f>
        <v>No</v>
      </c>
      <c r="J863" s="1" t="str">
        <f>_xlfn.XLOOKUP(A863,'Midical Examination'!$A$2:$A$2336,'Midical Examination'!$I$2:$I$2336)</f>
        <v>Obesity</v>
      </c>
      <c r="K863" s="1" t="str">
        <f t="shared" si="26"/>
        <v>Pre-Diabetic</v>
      </c>
      <c r="L863" s="12">
        <f>_xlfn.XLOOKUP(A863,'Hospitalisation Details'!$A$2:$A$2339,'Hospitalisation Details'!$L$2:$L$2339)</f>
        <v>23593</v>
      </c>
      <c r="M863" s="14">
        <f>_xlfn.XLOOKUP(A863,'Hospitalisation Details'!$A$2:$A$2339,'Hospitalisation Details'!$F$2:$F$2339)</f>
        <v>12430.95</v>
      </c>
      <c r="N863" s="1" t="str">
        <f>_xlfn.XLOOKUP(A863,'Hospitalisation Details'!$A$2:$A$2339,'Hospitalisation Details'!$G$2:$G$2339)</f>
        <v>tier - 3</v>
      </c>
      <c r="O863" s="1" t="str">
        <f>_xlfn.XLOOKUP(A863,'Hospitalisation Details'!$A$2:$A$2339,'Hospitalisation Details'!$H$2:$H$2339)</f>
        <v>tier - 3</v>
      </c>
      <c r="P863" s="1" t="str">
        <f>_xlfn.XLOOKUP(A863,'Hospitalisation Details'!$A$2:$A$2339,'Hospitalisation Details'!$I$2:$I$2339)</f>
        <v>R1024</v>
      </c>
      <c r="Q863" s="75">
        <f>_xlfn.XLOOKUP(A863,'Hospitalisation Details'!$A$2:$A$2339,'Hospitalisation Details'!$M$2:$M$2339)</f>
        <v>58</v>
      </c>
      <c r="R863" s="1" t="str">
        <f t="shared" si="27"/>
        <v>Middle Aged</v>
      </c>
    </row>
    <row r="864" spans="1:18" ht="15.6" x14ac:dyDescent="0.3">
      <c r="A864" s="4" t="s">
        <v>863</v>
      </c>
      <c r="B864" s="1" t="str">
        <f>_xlfn.XLOOKUP(A864,'Customer Names'!$A$2:$A$2336,'Customer Names'!$D$2:$D$2336)</f>
        <v xml:space="preserve"> Jason L</v>
      </c>
      <c r="C864" s="1">
        <f>_xlfn.XLOOKUP(A864,'Midical Examination'!$A$2:$A$2336,'Midical Examination'!$B$2:$B$2336)</f>
        <v>36.799999999999997</v>
      </c>
      <c r="D864" s="1">
        <f>_xlfn.XLOOKUP(A864,'Midical Examination'!$A$2:$A$2336,'Midical Examination'!$C$2:$C$2336)</f>
        <v>4.62</v>
      </c>
      <c r="E864" s="7" t="str">
        <f>_xlfn.XLOOKUP(A864,'Midical Examination'!$A$2:$A$2336,'Midical Examination'!$D$2:$D$2336)</f>
        <v>No</v>
      </c>
      <c r="F864" s="7" t="str">
        <f>_xlfn.XLOOKUP(A864,'Midical Examination'!$A$2:$A$2336,'Midical Examination'!$E$2:$E$2336)</f>
        <v>No</v>
      </c>
      <c r="G864" s="7" t="str">
        <f>_xlfn.XLOOKUP(A864,'Midical Examination'!$A$2:$A$2336,'Midical Examination'!$F$2:$F$2336)</f>
        <v>Yes</v>
      </c>
      <c r="H864" s="13">
        <f>_xlfn.XLOOKUP(A864,'Midical Examination'!$A$2:$A$2336,'Midical Examination'!$G$2:$G$2336)</f>
        <v>1</v>
      </c>
      <c r="I864" s="7" t="str">
        <f>_xlfn.XLOOKUP(A864,'Midical Examination'!$A$2:$A$2336,'Midical Examination'!$H$2:$H$2336)</f>
        <v>No</v>
      </c>
      <c r="J864" s="1" t="str">
        <f>_xlfn.XLOOKUP(A864,'Midical Examination'!$A$2:$A$2336,'Midical Examination'!$I$2:$I$2336)</f>
        <v>Obesity</v>
      </c>
      <c r="K864" s="1" t="str">
        <f t="shared" si="26"/>
        <v>Normal</v>
      </c>
      <c r="L864" s="12">
        <f>_xlfn.XLOOKUP(A864,'Hospitalisation Details'!$A$2:$A$2339,'Hospitalisation Details'!$L$2:$L$2339)</f>
        <v>29050</v>
      </c>
      <c r="M864" s="14">
        <f>_xlfn.XLOOKUP(A864,'Hospitalisation Details'!$A$2:$A$2339,'Hospitalisation Details'!$F$2:$F$2339)</f>
        <v>12408.29</v>
      </c>
      <c r="N864" s="1" t="str">
        <f>_xlfn.XLOOKUP(A864,'Hospitalisation Details'!$A$2:$A$2339,'Hospitalisation Details'!$G$2:$G$2339)</f>
        <v>tier - 3</v>
      </c>
      <c r="O864" s="1" t="str">
        <f>_xlfn.XLOOKUP(A864,'Hospitalisation Details'!$A$2:$A$2339,'Hospitalisation Details'!$H$2:$H$2339)</f>
        <v>tier - 1</v>
      </c>
      <c r="P864" s="1" t="str">
        <f>_xlfn.XLOOKUP(A864,'Hospitalisation Details'!$A$2:$A$2339,'Hospitalisation Details'!$I$2:$I$2339)</f>
        <v>R1022</v>
      </c>
      <c r="Q864" s="75">
        <f>_xlfn.XLOOKUP(A864,'Hospitalisation Details'!$A$2:$A$2339,'Hospitalisation Details'!$M$2:$M$2339)</f>
        <v>43</v>
      </c>
      <c r="R864" s="1" t="str">
        <f t="shared" si="27"/>
        <v>Middle Aged</v>
      </c>
    </row>
    <row r="865" spans="1:18" ht="15.6" x14ac:dyDescent="0.3">
      <c r="A865" s="4" t="s">
        <v>864</v>
      </c>
      <c r="B865" s="1" t="str">
        <f>_xlfn.XLOOKUP(A865,'Customer Names'!$A$2:$A$2336,'Customer Names'!$D$2:$D$2336)</f>
        <v xml:space="preserve"> Benjamin J</v>
      </c>
      <c r="C865" s="1">
        <f>_xlfn.XLOOKUP(A865,'Midical Examination'!$A$2:$A$2336,'Midical Examination'!$B$2:$B$2336)</f>
        <v>34.299999999999997</v>
      </c>
      <c r="D865" s="1">
        <f>_xlfn.XLOOKUP(A865,'Midical Examination'!$A$2:$A$2336,'Midical Examination'!$C$2:$C$2336)</f>
        <v>4.87</v>
      </c>
      <c r="E865" s="7" t="str">
        <f>_xlfn.XLOOKUP(A865,'Midical Examination'!$A$2:$A$2336,'Midical Examination'!$D$2:$D$2336)</f>
        <v>No</v>
      </c>
      <c r="F865" s="7" t="str">
        <f>_xlfn.XLOOKUP(A865,'Midical Examination'!$A$2:$A$2336,'Midical Examination'!$E$2:$E$2336)</f>
        <v>No</v>
      </c>
      <c r="G865" s="7" t="str">
        <f>_xlfn.XLOOKUP(A865,'Midical Examination'!$A$2:$A$2336,'Midical Examination'!$F$2:$F$2336)</f>
        <v>No</v>
      </c>
      <c r="H865" s="13">
        <f>_xlfn.XLOOKUP(A865,'Midical Examination'!$A$2:$A$2336,'Midical Examination'!$G$2:$G$2336)</f>
        <v>2</v>
      </c>
      <c r="I865" s="7" t="str">
        <f>_xlfn.XLOOKUP(A865,'Midical Examination'!$A$2:$A$2336,'Midical Examination'!$H$2:$H$2336)</f>
        <v>No</v>
      </c>
      <c r="J865" s="1" t="str">
        <f>_xlfn.XLOOKUP(A865,'Midical Examination'!$A$2:$A$2336,'Midical Examination'!$I$2:$I$2336)</f>
        <v>Obesity</v>
      </c>
      <c r="K865" s="1" t="str">
        <f t="shared" si="26"/>
        <v>Normal</v>
      </c>
      <c r="L865" s="12">
        <f>_xlfn.XLOOKUP(A865,'Hospitalisation Details'!$A$2:$A$2339,'Hospitalisation Details'!$L$2:$L$2339)</f>
        <v>26532</v>
      </c>
      <c r="M865" s="14">
        <f>_xlfn.XLOOKUP(A865,'Hospitalisation Details'!$A$2:$A$2339,'Hospitalisation Details'!$F$2:$F$2339)</f>
        <v>12407.3</v>
      </c>
      <c r="N865" s="1" t="str">
        <f>_xlfn.XLOOKUP(A865,'Hospitalisation Details'!$A$2:$A$2339,'Hospitalisation Details'!$G$2:$G$2339)</f>
        <v>tier - 3</v>
      </c>
      <c r="O865" s="1" t="str">
        <f>_xlfn.XLOOKUP(A865,'Hospitalisation Details'!$A$2:$A$2339,'Hospitalisation Details'!$H$2:$H$2339)</f>
        <v>tier - 2</v>
      </c>
      <c r="P865" s="1" t="str">
        <f>_xlfn.XLOOKUP(A865,'Hospitalisation Details'!$A$2:$A$2339,'Hospitalisation Details'!$I$2:$I$2339)</f>
        <v>R1021</v>
      </c>
      <c r="Q865" s="75">
        <f>_xlfn.XLOOKUP(A865,'Hospitalisation Details'!$A$2:$A$2339,'Hospitalisation Details'!$M$2:$M$2339)</f>
        <v>50</v>
      </c>
      <c r="R865" s="1" t="str">
        <f t="shared" si="27"/>
        <v>Middle Aged</v>
      </c>
    </row>
    <row r="866" spans="1:18" ht="15.6" x14ac:dyDescent="0.3">
      <c r="A866" s="4" t="s">
        <v>865</v>
      </c>
      <c r="B866" s="1" t="str">
        <f>_xlfn.XLOOKUP(A866,'Customer Names'!$A$2:$A$2336,'Customer Names'!$D$2:$D$2336)</f>
        <v xml:space="preserve"> Steven M</v>
      </c>
      <c r="C866" s="1">
        <f>_xlfn.XLOOKUP(A866,'Midical Examination'!$A$2:$A$2336,'Midical Examination'!$B$2:$B$2336)</f>
        <v>35.244999999999997</v>
      </c>
      <c r="D866" s="1">
        <f>_xlfn.XLOOKUP(A866,'Midical Examination'!$A$2:$A$2336,'Midical Examination'!$C$2:$C$2336)</f>
        <v>4.63</v>
      </c>
      <c r="E866" s="7" t="str">
        <f>_xlfn.XLOOKUP(A866,'Midical Examination'!$A$2:$A$2336,'Midical Examination'!$D$2:$D$2336)</f>
        <v>No</v>
      </c>
      <c r="F866" s="7" t="str">
        <f>_xlfn.XLOOKUP(A866,'Midical Examination'!$A$2:$A$2336,'Midical Examination'!$E$2:$E$2336)</f>
        <v>No</v>
      </c>
      <c r="G866" s="7" t="str">
        <f>_xlfn.XLOOKUP(A866,'Midical Examination'!$A$2:$A$2336,'Midical Examination'!$F$2:$F$2336)</f>
        <v>No</v>
      </c>
      <c r="H866" s="13">
        <f>_xlfn.XLOOKUP(A866,'Midical Examination'!$A$2:$A$2336,'Midical Examination'!$G$2:$G$2336)</f>
        <v>0</v>
      </c>
      <c r="I866" s="7" t="str">
        <f>_xlfn.XLOOKUP(A866,'Midical Examination'!$A$2:$A$2336,'Midical Examination'!$H$2:$H$2336)</f>
        <v>No</v>
      </c>
      <c r="J866" s="1" t="str">
        <f>_xlfn.XLOOKUP(A866,'Midical Examination'!$A$2:$A$2336,'Midical Examination'!$I$2:$I$2336)</f>
        <v>Obesity</v>
      </c>
      <c r="K866" s="1" t="str">
        <f t="shared" si="26"/>
        <v>Normal</v>
      </c>
      <c r="L866" s="12">
        <f>_xlfn.XLOOKUP(A866,'Hospitalisation Details'!$A$2:$A$2339,'Hospitalisation Details'!$L$2:$L$2339)</f>
        <v>32871</v>
      </c>
      <c r="M866" s="14">
        <f>_xlfn.XLOOKUP(A866,'Hospitalisation Details'!$A$2:$A$2339,'Hospitalisation Details'!$F$2:$F$2339)</f>
        <v>12404.88</v>
      </c>
      <c r="N866" s="1" t="str">
        <f>_xlfn.XLOOKUP(A866,'Hospitalisation Details'!$A$2:$A$2339,'Hospitalisation Details'!$G$2:$G$2339)</f>
        <v>tier - 3</v>
      </c>
      <c r="O866" s="1" t="str">
        <f>_xlfn.XLOOKUP(A866,'Hospitalisation Details'!$A$2:$A$2339,'Hospitalisation Details'!$H$2:$H$2339)</f>
        <v>tier - 3</v>
      </c>
      <c r="P866" s="1" t="str">
        <f>_xlfn.XLOOKUP(A866,'Hospitalisation Details'!$A$2:$A$2339,'Hospitalisation Details'!$I$2:$I$2339)</f>
        <v>R1016</v>
      </c>
      <c r="Q866" s="75">
        <f>_xlfn.XLOOKUP(A866,'Hospitalisation Details'!$A$2:$A$2339,'Hospitalisation Details'!$M$2:$M$2339)</f>
        <v>33</v>
      </c>
      <c r="R866" s="1" t="str">
        <f t="shared" si="27"/>
        <v>Adult</v>
      </c>
    </row>
    <row r="867" spans="1:18" ht="15.6" x14ac:dyDescent="0.3">
      <c r="A867" s="4" t="s">
        <v>866</v>
      </c>
      <c r="B867" s="1" t="str">
        <f>_xlfn.XLOOKUP(A867,'Customer Names'!$A$2:$A$2336,'Customer Names'!$D$2:$D$2336)</f>
        <v xml:space="preserve"> Erika</v>
      </c>
      <c r="C867" s="1">
        <f>_xlfn.XLOOKUP(A867,'Midical Examination'!$A$2:$A$2336,'Midical Examination'!$B$2:$B$2336)</f>
        <v>26.23</v>
      </c>
      <c r="D867" s="1">
        <f>_xlfn.XLOOKUP(A867,'Midical Examination'!$A$2:$A$2336,'Midical Examination'!$C$2:$C$2336)</f>
        <v>11.93</v>
      </c>
      <c r="E867" s="7" t="str">
        <f>_xlfn.XLOOKUP(A867,'Midical Examination'!$A$2:$A$2336,'Midical Examination'!$D$2:$D$2336)</f>
        <v>No</v>
      </c>
      <c r="F867" s="7" t="str">
        <f>_xlfn.XLOOKUP(A867,'Midical Examination'!$A$2:$A$2336,'Midical Examination'!$E$2:$E$2336)</f>
        <v>No</v>
      </c>
      <c r="G867" s="7" t="str">
        <f>_xlfn.XLOOKUP(A867,'Midical Examination'!$A$2:$A$2336,'Midical Examination'!$F$2:$F$2336)</f>
        <v>No</v>
      </c>
      <c r="H867" s="13">
        <f>_xlfn.XLOOKUP(A867,'Midical Examination'!$A$2:$A$2336,'Midical Examination'!$G$2:$G$2336)</f>
        <v>0</v>
      </c>
      <c r="I867" s="7" t="str">
        <f>_xlfn.XLOOKUP(A867,'Midical Examination'!$A$2:$A$2336,'Midical Examination'!$H$2:$H$2336)</f>
        <v>No</v>
      </c>
      <c r="J867" s="1" t="str">
        <f>_xlfn.XLOOKUP(A867,'Midical Examination'!$A$2:$A$2336,'Midical Examination'!$I$2:$I$2336)</f>
        <v>Overweight</v>
      </c>
      <c r="K867" s="1" t="str">
        <f t="shared" si="26"/>
        <v>Diabetic</v>
      </c>
      <c r="L867" s="12">
        <f>_xlfn.XLOOKUP(A867,'Hospitalisation Details'!$A$2:$A$2339,'Hospitalisation Details'!$L$2:$L$2339)</f>
        <v>22915</v>
      </c>
      <c r="M867" s="14">
        <f>_xlfn.XLOOKUP(A867,'Hospitalisation Details'!$A$2:$A$2339,'Hospitalisation Details'!$F$2:$F$2339)</f>
        <v>12369.89</v>
      </c>
      <c r="N867" s="1" t="str">
        <f>_xlfn.XLOOKUP(A867,'Hospitalisation Details'!$A$2:$A$2339,'Hospitalisation Details'!$G$2:$G$2339)</f>
        <v>tier - 3</v>
      </c>
      <c r="O867" s="1" t="str">
        <f>_xlfn.XLOOKUP(A867,'Hospitalisation Details'!$A$2:$A$2339,'Hospitalisation Details'!$H$2:$H$2339)</f>
        <v>tier - 2</v>
      </c>
      <c r="P867" s="1" t="str">
        <f>_xlfn.XLOOKUP(A867,'Hospitalisation Details'!$A$2:$A$2339,'Hospitalisation Details'!$I$2:$I$2339)</f>
        <v>R1024</v>
      </c>
      <c r="Q867" s="75">
        <f>_xlfn.XLOOKUP(A867,'Hospitalisation Details'!$A$2:$A$2339,'Hospitalisation Details'!$M$2:$M$2339)</f>
        <v>60</v>
      </c>
      <c r="R867" s="1" t="str">
        <f t="shared" si="27"/>
        <v>Senior</v>
      </c>
    </row>
    <row r="868" spans="1:18" ht="15.6" x14ac:dyDescent="0.3">
      <c r="A868" s="4" t="s">
        <v>867</v>
      </c>
      <c r="B868" s="1" t="str">
        <f>_xlfn.XLOOKUP(A868,'Customer Names'!$A$2:$A$2336,'Customer Names'!$D$2:$D$2336)</f>
        <v xml:space="preserve"> Chad</v>
      </c>
      <c r="C868" s="1">
        <f>_xlfn.XLOOKUP(A868,'Midical Examination'!$A$2:$A$2336,'Midical Examination'!$B$2:$B$2336)</f>
        <v>36.1</v>
      </c>
      <c r="D868" s="1">
        <f>_xlfn.XLOOKUP(A868,'Midical Examination'!$A$2:$A$2336,'Midical Examination'!$C$2:$C$2336)</f>
        <v>5.65</v>
      </c>
      <c r="E868" s="7" t="str">
        <f>_xlfn.XLOOKUP(A868,'Midical Examination'!$A$2:$A$2336,'Midical Examination'!$D$2:$D$2336)</f>
        <v>yes</v>
      </c>
      <c r="F868" s="7" t="str">
        <f>_xlfn.XLOOKUP(A868,'Midical Examination'!$A$2:$A$2336,'Midical Examination'!$E$2:$E$2336)</f>
        <v>No</v>
      </c>
      <c r="G868" s="7" t="str">
        <f>_xlfn.XLOOKUP(A868,'Midical Examination'!$A$2:$A$2336,'Midical Examination'!$F$2:$F$2336)</f>
        <v>No</v>
      </c>
      <c r="H868" s="13">
        <f>_xlfn.XLOOKUP(A868,'Midical Examination'!$A$2:$A$2336,'Midical Examination'!$G$2:$G$2336)</f>
        <v>2</v>
      </c>
      <c r="I868" s="7" t="str">
        <f>_xlfn.XLOOKUP(A868,'Midical Examination'!$A$2:$A$2336,'Midical Examination'!$H$2:$H$2336)</f>
        <v>No</v>
      </c>
      <c r="J868" s="1" t="str">
        <f>_xlfn.XLOOKUP(A868,'Midical Examination'!$A$2:$A$2336,'Midical Examination'!$I$2:$I$2336)</f>
        <v>Obesity</v>
      </c>
      <c r="K868" s="1" t="str">
        <f t="shared" si="26"/>
        <v>Normal</v>
      </c>
      <c r="L868" s="12">
        <f>_xlfn.XLOOKUP(A868,'Hospitalisation Details'!$A$2:$A$2339,'Hospitalisation Details'!$L$2:$L$2339)</f>
        <v>24470</v>
      </c>
      <c r="M868" s="14">
        <f>_xlfn.XLOOKUP(A868,'Hospitalisation Details'!$A$2:$A$2339,'Hospitalisation Details'!$F$2:$F$2339)</f>
        <v>12363.55</v>
      </c>
      <c r="N868" s="1" t="str">
        <f>_xlfn.XLOOKUP(A868,'Hospitalisation Details'!$A$2:$A$2339,'Hospitalisation Details'!$G$2:$G$2339)</f>
        <v>tier - 3</v>
      </c>
      <c r="O868" s="1" t="str">
        <f>_xlfn.XLOOKUP(A868,'Hospitalisation Details'!$A$2:$A$2339,'Hospitalisation Details'!$H$2:$H$2339)</f>
        <v>tier - 3</v>
      </c>
      <c r="P868" s="1" t="str">
        <f>_xlfn.XLOOKUP(A868,'Hospitalisation Details'!$A$2:$A$2339,'Hospitalisation Details'!$I$2:$I$2339)</f>
        <v>R1011</v>
      </c>
      <c r="Q868" s="75">
        <f>_xlfn.XLOOKUP(A868,'Hospitalisation Details'!$A$2:$A$2339,'Hospitalisation Details'!$M$2:$M$2339)</f>
        <v>56</v>
      </c>
      <c r="R868" s="1" t="str">
        <f t="shared" si="27"/>
        <v>Middle Aged</v>
      </c>
    </row>
    <row r="869" spans="1:18" ht="15.6" x14ac:dyDescent="0.3">
      <c r="A869" s="4" t="s">
        <v>868</v>
      </c>
      <c r="B869" s="1" t="str">
        <f>_xlfn.XLOOKUP(A869,'Customer Names'!$A$2:$A$2336,'Customer Names'!$D$2:$D$2336)</f>
        <v xml:space="preserve"> Mark</v>
      </c>
      <c r="C869" s="1">
        <f>_xlfn.XLOOKUP(A869,'Midical Examination'!$A$2:$A$2336,'Midical Examination'!$B$2:$B$2336)</f>
        <v>37.1</v>
      </c>
      <c r="D869" s="1">
        <f>_xlfn.XLOOKUP(A869,'Midical Examination'!$A$2:$A$2336,'Midical Examination'!$C$2:$C$2336)</f>
        <v>11.21</v>
      </c>
      <c r="E869" s="7" t="str">
        <f>_xlfn.XLOOKUP(A869,'Midical Examination'!$A$2:$A$2336,'Midical Examination'!$D$2:$D$2336)</f>
        <v>yes</v>
      </c>
      <c r="F869" s="7" t="str">
        <f>_xlfn.XLOOKUP(A869,'Midical Examination'!$A$2:$A$2336,'Midical Examination'!$E$2:$E$2336)</f>
        <v>No</v>
      </c>
      <c r="G869" s="7" t="str">
        <f>_xlfn.XLOOKUP(A869,'Midical Examination'!$A$2:$A$2336,'Midical Examination'!$F$2:$F$2336)</f>
        <v>Yes</v>
      </c>
      <c r="H869" s="13">
        <f>_xlfn.XLOOKUP(A869,'Midical Examination'!$A$2:$A$2336,'Midical Examination'!$G$2:$G$2336)</f>
        <v>1</v>
      </c>
      <c r="I869" s="7" t="str">
        <f>_xlfn.XLOOKUP(A869,'Midical Examination'!$A$2:$A$2336,'Midical Examination'!$H$2:$H$2336)</f>
        <v>No</v>
      </c>
      <c r="J869" s="1" t="str">
        <f>_xlfn.XLOOKUP(A869,'Midical Examination'!$A$2:$A$2336,'Midical Examination'!$I$2:$I$2336)</f>
        <v>Obesity</v>
      </c>
      <c r="K869" s="1" t="str">
        <f t="shared" si="26"/>
        <v>Diabetic</v>
      </c>
      <c r="L869" s="12">
        <f>_xlfn.XLOOKUP(A869,'Hospitalisation Details'!$A$2:$A$2339,'Hospitalisation Details'!$L$2:$L$2339)</f>
        <v>23276</v>
      </c>
      <c r="M869" s="14">
        <f>_xlfn.XLOOKUP(A869,'Hospitalisation Details'!$A$2:$A$2339,'Hospitalisation Details'!$F$2:$F$2339)</f>
        <v>12347.17</v>
      </c>
      <c r="N869" s="1" t="str">
        <f>_xlfn.XLOOKUP(A869,'Hospitalisation Details'!$A$2:$A$2339,'Hospitalisation Details'!$G$2:$G$2339)</f>
        <v>tier - 3</v>
      </c>
      <c r="O869" s="1" t="str">
        <f>_xlfn.XLOOKUP(A869,'Hospitalisation Details'!$A$2:$A$2339,'Hospitalisation Details'!$H$2:$H$2339)</f>
        <v>tier - 3</v>
      </c>
      <c r="P869" s="1" t="str">
        <f>_xlfn.XLOOKUP(A869,'Hospitalisation Details'!$A$2:$A$2339,'Hospitalisation Details'!$I$2:$I$2339)</f>
        <v>R1011</v>
      </c>
      <c r="Q869" s="75">
        <f>_xlfn.XLOOKUP(A869,'Hospitalisation Details'!$A$2:$A$2339,'Hospitalisation Details'!$M$2:$M$2339)</f>
        <v>59</v>
      </c>
      <c r="R869" s="1" t="str">
        <f t="shared" si="27"/>
        <v>Middle Aged</v>
      </c>
    </row>
    <row r="870" spans="1:18" ht="15.6" x14ac:dyDescent="0.3">
      <c r="A870" s="4" t="s">
        <v>869</v>
      </c>
      <c r="B870" s="1" t="str">
        <f>_xlfn.XLOOKUP(A870,'Customer Names'!$A$2:$A$2336,'Customer Names'!$D$2:$D$2336)</f>
        <v xml:space="preserve"> David</v>
      </c>
      <c r="C870" s="1">
        <f>_xlfn.XLOOKUP(A870,'Midical Examination'!$A$2:$A$2336,'Midical Examination'!$B$2:$B$2336)</f>
        <v>27.5</v>
      </c>
      <c r="D870" s="1">
        <f>_xlfn.XLOOKUP(A870,'Midical Examination'!$A$2:$A$2336,'Midical Examination'!$C$2:$C$2336)</f>
        <v>10.62</v>
      </c>
      <c r="E870" s="7" t="str">
        <f>_xlfn.XLOOKUP(A870,'Midical Examination'!$A$2:$A$2336,'Midical Examination'!$D$2:$D$2336)</f>
        <v>yes</v>
      </c>
      <c r="F870" s="7" t="str">
        <f>_xlfn.XLOOKUP(A870,'Midical Examination'!$A$2:$A$2336,'Midical Examination'!$E$2:$E$2336)</f>
        <v>No</v>
      </c>
      <c r="G870" s="7" t="str">
        <f>_xlfn.XLOOKUP(A870,'Midical Examination'!$A$2:$A$2336,'Midical Examination'!$F$2:$F$2336)</f>
        <v>Yes</v>
      </c>
      <c r="H870" s="13">
        <f>_xlfn.XLOOKUP(A870,'Midical Examination'!$A$2:$A$2336,'Midical Examination'!$G$2:$G$2336)</f>
        <v>1</v>
      </c>
      <c r="I870" s="7" t="str">
        <f>_xlfn.XLOOKUP(A870,'Midical Examination'!$A$2:$A$2336,'Midical Examination'!$H$2:$H$2336)</f>
        <v>No</v>
      </c>
      <c r="J870" s="1" t="str">
        <f>_xlfn.XLOOKUP(A870,'Midical Examination'!$A$2:$A$2336,'Midical Examination'!$I$2:$I$2336)</f>
        <v>Overweight</v>
      </c>
      <c r="K870" s="1" t="str">
        <f t="shared" si="26"/>
        <v>Diabetic</v>
      </c>
      <c r="L870" s="12">
        <f>_xlfn.XLOOKUP(A870,'Hospitalisation Details'!$A$2:$A$2339,'Hospitalisation Details'!$L$2:$L$2339)</f>
        <v>23225</v>
      </c>
      <c r="M870" s="14">
        <f>_xlfn.XLOOKUP(A870,'Hospitalisation Details'!$A$2:$A$2339,'Hospitalisation Details'!$F$2:$F$2339)</f>
        <v>12333.83</v>
      </c>
      <c r="N870" s="1" t="str">
        <f>_xlfn.XLOOKUP(A870,'Hospitalisation Details'!$A$2:$A$2339,'Hospitalisation Details'!$G$2:$G$2339)</f>
        <v>tier - 3</v>
      </c>
      <c r="O870" s="1" t="str">
        <f>_xlfn.XLOOKUP(A870,'Hospitalisation Details'!$A$2:$A$2339,'Hospitalisation Details'!$H$2:$H$2339)</f>
        <v>tier - 2</v>
      </c>
      <c r="P870" s="1" t="str">
        <f>_xlfn.XLOOKUP(A870,'Hospitalisation Details'!$A$2:$A$2339,'Hospitalisation Details'!$I$2:$I$2339)</f>
        <v>R1011</v>
      </c>
      <c r="Q870" s="75">
        <f>_xlfn.XLOOKUP(A870,'Hospitalisation Details'!$A$2:$A$2339,'Hospitalisation Details'!$M$2:$M$2339)</f>
        <v>59</v>
      </c>
      <c r="R870" s="1" t="str">
        <f t="shared" si="27"/>
        <v>Middle Aged</v>
      </c>
    </row>
    <row r="871" spans="1:18" ht="15.6" x14ac:dyDescent="0.3">
      <c r="A871" s="4" t="s">
        <v>870</v>
      </c>
      <c r="B871" s="1" t="str">
        <f>_xlfn.XLOOKUP(A871,'Customer Names'!$A$2:$A$2336,'Customer Names'!$D$2:$D$2336)</f>
        <v xml:space="preserve"> Matthew R</v>
      </c>
      <c r="C871" s="1">
        <f>_xlfn.XLOOKUP(A871,'Midical Examination'!$A$2:$A$2336,'Midical Examination'!$B$2:$B$2336)</f>
        <v>24.7</v>
      </c>
      <c r="D871" s="1">
        <f>_xlfn.XLOOKUP(A871,'Midical Examination'!$A$2:$A$2336,'Midical Examination'!$C$2:$C$2336)</f>
        <v>10.7</v>
      </c>
      <c r="E871" s="7" t="str">
        <f>_xlfn.XLOOKUP(A871,'Midical Examination'!$A$2:$A$2336,'Midical Examination'!$D$2:$D$2336)</f>
        <v>yes</v>
      </c>
      <c r="F871" s="7" t="str">
        <f>_xlfn.XLOOKUP(A871,'Midical Examination'!$A$2:$A$2336,'Midical Examination'!$E$2:$E$2336)</f>
        <v>No</v>
      </c>
      <c r="G871" s="7" t="str">
        <f>_xlfn.XLOOKUP(A871,'Midical Examination'!$A$2:$A$2336,'Midical Examination'!$F$2:$F$2336)</f>
        <v>Yes</v>
      </c>
      <c r="H871" s="13">
        <f>_xlfn.XLOOKUP(A871,'Midical Examination'!$A$2:$A$2336,'Midical Examination'!$G$2:$G$2336)</f>
        <v>1</v>
      </c>
      <c r="I871" s="7" t="str">
        <f>_xlfn.XLOOKUP(A871,'Midical Examination'!$A$2:$A$2336,'Midical Examination'!$H$2:$H$2336)</f>
        <v>No</v>
      </c>
      <c r="J871" s="1" t="str">
        <f>_xlfn.XLOOKUP(A871,'Midical Examination'!$A$2:$A$2336,'Midical Examination'!$I$2:$I$2336)</f>
        <v>Normal Weight</v>
      </c>
      <c r="K871" s="1" t="str">
        <f t="shared" si="26"/>
        <v>Diabetic</v>
      </c>
      <c r="L871" s="12">
        <f>_xlfn.XLOOKUP(A871,'Hospitalisation Details'!$A$2:$A$2339,'Hospitalisation Details'!$L$2:$L$2339)</f>
        <v>23252</v>
      </c>
      <c r="M871" s="14">
        <f>_xlfn.XLOOKUP(A871,'Hospitalisation Details'!$A$2:$A$2339,'Hospitalisation Details'!$F$2:$F$2339)</f>
        <v>12323.94</v>
      </c>
      <c r="N871" s="1" t="str">
        <f>_xlfn.XLOOKUP(A871,'Hospitalisation Details'!$A$2:$A$2339,'Hospitalisation Details'!$G$2:$G$2339)</f>
        <v>tier - 3</v>
      </c>
      <c r="O871" s="1" t="str">
        <f>_xlfn.XLOOKUP(A871,'Hospitalisation Details'!$A$2:$A$2339,'Hospitalisation Details'!$H$2:$H$2339)</f>
        <v>tier - 3</v>
      </c>
      <c r="P871" s="1" t="str">
        <f>_xlfn.XLOOKUP(A871,'Hospitalisation Details'!$A$2:$A$2339,'Hospitalisation Details'!$I$2:$I$2339)</f>
        <v>R1017</v>
      </c>
      <c r="Q871" s="75">
        <f>_xlfn.XLOOKUP(A871,'Hospitalisation Details'!$A$2:$A$2339,'Hospitalisation Details'!$M$2:$M$2339)</f>
        <v>59</v>
      </c>
      <c r="R871" s="1" t="str">
        <f t="shared" si="27"/>
        <v>Middle Aged</v>
      </c>
    </row>
    <row r="872" spans="1:18" ht="15.6" x14ac:dyDescent="0.3">
      <c r="A872" s="4" t="s">
        <v>871</v>
      </c>
      <c r="B872" s="1" t="str">
        <f>_xlfn.XLOOKUP(A872,'Customer Names'!$A$2:$A$2336,'Customer Names'!$D$2:$D$2336)</f>
        <v xml:space="preserve"> Orla</v>
      </c>
      <c r="C872" s="1">
        <f>_xlfn.XLOOKUP(A872,'Midical Examination'!$A$2:$A$2336,'Midical Examination'!$B$2:$B$2336)</f>
        <v>26.78</v>
      </c>
      <c r="D872" s="1">
        <f>_xlfn.XLOOKUP(A872,'Midical Examination'!$A$2:$A$2336,'Midical Examination'!$C$2:$C$2336)</f>
        <v>10.02</v>
      </c>
      <c r="E872" s="7" t="str">
        <f>_xlfn.XLOOKUP(A872,'Midical Examination'!$A$2:$A$2336,'Midical Examination'!$D$2:$D$2336)</f>
        <v>yes</v>
      </c>
      <c r="F872" s="7" t="str">
        <f>_xlfn.XLOOKUP(A872,'Midical Examination'!$A$2:$A$2336,'Midical Examination'!$E$2:$E$2336)</f>
        <v>No</v>
      </c>
      <c r="G872" s="7" t="str">
        <f>_xlfn.XLOOKUP(A872,'Midical Examination'!$A$2:$A$2336,'Midical Examination'!$F$2:$F$2336)</f>
        <v>Yes</v>
      </c>
      <c r="H872" s="13">
        <f>_xlfn.XLOOKUP(A872,'Midical Examination'!$A$2:$A$2336,'Midical Examination'!$G$2:$G$2336)</f>
        <v>1</v>
      </c>
      <c r="I872" s="7" t="str">
        <f>_xlfn.XLOOKUP(A872,'Midical Examination'!$A$2:$A$2336,'Midical Examination'!$H$2:$H$2336)</f>
        <v>No</v>
      </c>
      <c r="J872" s="1" t="str">
        <f>_xlfn.XLOOKUP(A872,'Midical Examination'!$A$2:$A$2336,'Midical Examination'!$I$2:$I$2336)</f>
        <v>Overweight</v>
      </c>
      <c r="K872" s="1" t="str">
        <f t="shared" si="26"/>
        <v>Diabetic</v>
      </c>
      <c r="L872" s="12">
        <f>_xlfn.XLOOKUP(A872,'Hospitalisation Details'!$A$2:$A$2339,'Hospitalisation Details'!$L$2:$L$2339)</f>
        <v>23312</v>
      </c>
      <c r="M872" s="14">
        <f>_xlfn.XLOOKUP(A872,'Hospitalisation Details'!$A$2:$A$2339,'Hospitalisation Details'!$F$2:$F$2339)</f>
        <v>12299.59</v>
      </c>
      <c r="N872" s="1" t="str">
        <f>_xlfn.XLOOKUP(A872,'Hospitalisation Details'!$A$2:$A$2339,'Hospitalisation Details'!$G$2:$G$2339)</f>
        <v>tier - 3</v>
      </c>
      <c r="O872" s="1" t="str">
        <f>_xlfn.XLOOKUP(A872,'Hospitalisation Details'!$A$2:$A$2339,'Hospitalisation Details'!$H$2:$H$2339)</f>
        <v>tier - 1</v>
      </c>
      <c r="P872" s="1" t="str">
        <f>_xlfn.XLOOKUP(A872,'Hospitalisation Details'!$A$2:$A$2339,'Hospitalisation Details'!$I$2:$I$2339)</f>
        <v>R1025</v>
      </c>
      <c r="Q872" s="75">
        <f>_xlfn.XLOOKUP(A872,'Hospitalisation Details'!$A$2:$A$2339,'Hospitalisation Details'!$M$2:$M$2339)</f>
        <v>59</v>
      </c>
      <c r="R872" s="1" t="str">
        <f t="shared" si="27"/>
        <v>Middle Aged</v>
      </c>
    </row>
    <row r="873" spans="1:18" ht="15.6" x14ac:dyDescent="0.3">
      <c r="A873" s="4" t="s">
        <v>872</v>
      </c>
      <c r="B873" s="1" t="str">
        <f>_xlfn.XLOOKUP(A873,'Customer Names'!$A$2:$A$2336,'Customer Names'!$D$2:$D$2336)</f>
        <v xml:space="preserve"> Shaista S</v>
      </c>
      <c r="C873" s="1">
        <f>_xlfn.XLOOKUP(A873,'Midical Examination'!$A$2:$A$2336,'Midical Examination'!$B$2:$B$2336)</f>
        <v>45.8</v>
      </c>
      <c r="D873" s="1">
        <f>_xlfn.XLOOKUP(A873,'Midical Examination'!$A$2:$A$2336,'Midical Examination'!$C$2:$C$2336)</f>
        <v>4.8499999999999996</v>
      </c>
      <c r="E873" s="7" t="str">
        <f>_xlfn.XLOOKUP(A873,'Midical Examination'!$A$2:$A$2336,'Midical Examination'!$D$2:$D$2336)</f>
        <v>No</v>
      </c>
      <c r="F873" s="7" t="str">
        <f>_xlfn.XLOOKUP(A873,'Midical Examination'!$A$2:$A$2336,'Midical Examination'!$E$2:$E$2336)</f>
        <v>No</v>
      </c>
      <c r="G873" s="7" t="str">
        <f>_xlfn.XLOOKUP(A873,'Midical Examination'!$A$2:$A$2336,'Midical Examination'!$F$2:$F$2336)</f>
        <v>No</v>
      </c>
      <c r="H873" s="13">
        <f>_xlfn.XLOOKUP(A873,'Midical Examination'!$A$2:$A$2336,'Midical Examination'!$G$2:$G$2336)</f>
        <v>0</v>
      </c>
      <c r="I873" s="7" t="str">
        <f>_xlfn.XLOOKUP(A873,'Midical Examination'!$A$2:$A$2336,'Midical Examination'!$H$2:$H$2336)</f>
        <v>No</v>
      </c>
      <c r="J873" s="1" t="str">
        <f>_xlfn.XLOOKUP(A873,'Midical Examination'!$A$2:$A$2336,'Midical Examination'!$I$2:$I$2336)</f>
        <v>Obesity</v>
      </c>
      <c r="K873" s="1" t="str">
        <f t="shared" si="26"/>
        <v>Normal</v>
      </c>
      <c r="L873" s="12">
        <f>_xlfn.XLOOKUP(A873,'Hospitalisation Details'!$A$2:$A$2339,'Hospitalisation Details'!$L$2:$L$2339)</f>
        <v>33175</v>
      </c>
      <c r="M873" s="14">
        <f>_xlfn.XLOOKUP(A873,'Hospitalisation Details'!$A$2:$A$2339,'Hospitalisation Details'!$F$2:$F$2339)</f>
        <v>12282.38</v>
      </c>
      <c r="N873" s="1" t="str">
        <f>_xlfn.XLOOKUP(A873,'Hospitalisation Details'!$A$2:$A$2339,'Hospitalisation Details'!$G$2:$G$2339)</f>
        <v>tier - 3</v>
      </c>
      <c r="O873" s="1" t="str">
        <f>_xlfn.XLOOKUP(A873,'Hospitalisation Details'!$A$2:$A$2339,'Hospitalisation Details'!$H$2:$H$2339)</f>
        <v>tier - 1</v>
      </c>
      <c r="P873" s="1" t="str">
        <f>_xlfn.XLOOKUP(A873,'Hospitalisation Details'!$A$2:$A$2339,'Hospitalisation Details'!$I$2:$I$2339)</f>
        <v>R1011</v>
      </c>
      <c r="Q873" s="75">
        <f>_xlfn.XLOOKUP(A873,'Hospitalisation Details'!$A$2:$A$2339,'Hospitalisation Details'!$M$2:$M$2339)</f>
        <v>32</v>
      </c>
      <c r="R873" s="1" t="str">
        <f t="shared" si="27"/>
        <v>Adult</v>
      </c>
    </row>
    <row r="874" spans="1:18" ht="15.6" x14ac:dyDescent="0.3">
      <c r="A874" s="4" t="s">
        <v>873</v>
      </c>
      <c r="B874" s="1" t="str">
        <f>_xlfn.XLOOKUP(A874,'Customer Names'!$A$2:$A$2336,'Customer Names'!$D$2:$D$2336)</f>
        <v xml:space="preserve"> Emily</v>
      </c>
      <c r="C874" s="1">
        <f>_xlfn.XLOOKUP(A874,'Midical Examination'!$A$2:$A$2336,'Midical Examination'!$B$2:$B$2336)</f>
        <v>29</v>
      </c>
      <c r="D874" s="1">
        <f>_xlfn.XLOOKUP(A874,'Midical Examination'!$A$2:$A$2336,'Midical Examination'!$C$2:$C$2336)</f>
        <v>4.3899999999999997</v>
      </c>
      <c r="E874" s="7" t="str">
        <f>_xlfn.XLOOKUP(A874,'Midical Examination'!$A$2:$A$2336,'Midical Examination'!$D$2:$D$2336)</f>
        <v>yes</v>
      </c>
      <c r="F874" s="7" t="str">
        <f>_xlfn.XLOOKUP(A874,'Midical Examination'!$A$2:$A$2336,'Midical Examination'!$E$2:$E$2336)</f>
        <v>No</v>
      </c>
      <c r="G874" s="7" t="str">
        <f>_xlfn.XLOOKUP(A874,'Midical Examination'!$A$2:$A$2336,'Midical Examination'!$F$2:$F$2336)</f>
        <v>No</v>
      </c>
      <c r="H874" s="13">
        <f>_xlfn.XLOOKUP(A874,'Midical Examination'!$A$2:$A$2336,'Midical Examination'!$G$2:$G$2336)</f>
        <v>2</v>
      </c>
      <c r="I874" s="7" t="str">
        <f>_xlfn.XLOOKUP(A874,'Midical Examination'!$A$2:$A$2336,'Midical Examination'!$H$2:$H$2336)</f>
        <v>No</v>
      </c>
      <c r="J874" s="1" t="str">
        <f>_xlfn.XLOOKUP(A874,'Midical Examination'!$A$2:$A$2336,'Midical Examination'!$I$2:$I$2336)</f>
        <v>Overweight</v>
      </c>
      <c r="K874" s="1" t="str">
        <f t="shared" si="26"/>
        <v>Normal</v>
      </c>
      <c r="L874" s="12">
        <f>_xlfn.XLOOKUP(A874,'Hospitalisation Details'!$A$2:$A$2339,'Hospitalisation Details'!$L$2:$L$2339)</f>
        <v>24427</v>
      </c>
      <c r="M874" s="14">
        <f>_xlfn.XLOOKUP(A874,'Hospitalisation Details'!$A$2:$A$2339,'Hospitalisation Details'!$F$2:$F$2339)</f>
        <v>12282.03</v>
      </c>
      <c r="N874" s="1" t="str">
        <f>_xlfn.XLOOKUP(A874,'Hospitalisation Details'!$A$2:$A$2339,'Hospitalisation Details'!$G$2:$G$2339)</f>
        <v>tier - 3</v>
      </c>
      <c r="O874" s="1" t="str">
        <f>_xlfn.XLOOKUP(A874,'Hospitalisation Details'!$A$2:$A$2339,'Hospitalisation Details'!$H$2:$H$2339)</f>
        <v>tier - 1</v>
      </c>
      <c r="P874" s="1" t="str">
        <f>_xlfn.XLOOKUP(A874,'Hospitalisation Details'!$A$2:$A$2339,'Hospitalisation Details'!$I$2:$I$2339)</f>
        <v>R1025</v>
      </c>
      <c r="Q874" s="75">
        <f>_xlfn.XLOOKUP(A874,'Hospitalisation Details'!$A$2:$A$2339,'Hospitalisation Details'!$M$2:$M$2339)</f>
        <v>56</v>
      </c>
      <c r="R874" s="1" t="str">
        <f t="shared" si="27"/>
        <v>Middle Aged</v>
      </c>
    </row>
    <row r="875" spans="1:18" ht="15.6" x14ac:dyDescent="0.3">
      <c r="A875" s="4" t="s">
        <v>874</v>
      </c>
      <c r="B875" s="1" t="str">
        <f>_xlfn.XLOOKUP(A875,'Customer Names'!$A$2:$A$2336,'Customer Names'!$D$2:$D$2336)</f>
        <v xml:space="preserve"> Julie A</v>
      </c>
      <c r="C875" s="1">
        <f>_xlfn.XLOOKUP(A875,'Midical Examination'!$A$2:$A$2336,'Midical Examination'!$B$2:$B$2336)</f>
        <v>33.534999999999997</v>
      </c>
      <c r="D875" s="1">
        <f>_xlfn.XLOOKUP(A875,'Midical Examination'!$A$2:$A$2336,'Midical Examination'!$C$2:$C$2336)</f>
        <v>8.24</v>
      </c>
      <c r="E875" s="7" t="str">
        <f>_xlfn.XLOOKUP(A875,'Midical Examination'!$A$2:$A$2336,'Midical Examination'!$D$2:$D$2336)</f>
        <v>yes</v>
      </c>
      <c r="F875" s="7" t="str">
        <f>_xlfn.XLOOKUP(A875,'Midical Examination'!$A$2:$A$2336,'Midical Examination'!$E$2:$E$2336)</f>
        <v>No</v>
      </c>
      <c r="G875" s="7" t="str">
        <f>_xlfn.XLOOKUP(A875,'Midical Examination'!$A$2:$A$2336,'Midical Examination'!$F$2:$F$2336)</f>
        <v>No</v>
      </c>
      <c r="H875" s="13">
        <f>_xlfn.XLOOKUP(A875,'Midical Examination'!$A$2:$A$2336,'Midical Examination'!$G$2:$G$2336)</f>
        <v>0</v>
      </c>
      <c r="I875" s="7" t="str">
        <f>_xlfn.XLOOKUP(A875,'Midical Examination'!$A$2:$A$2336,'Midical Examination'!$H$2:$H$2336)</f>
        <v>No</v>
      </c>
      <c r="J875" s="1" t="str">
        <f>_xlfn.XLOOKUP(A875,'Midical Examination'!$A$2:$A$2336,'Midical Examination'!$I$2:$I$2336)</f>
        <v>Obesity</v>
      </c>
      <c r="K875" s="1" t="str">
        <f t="shared" si="26"/>
        <v>Diabetic</v>
      </c>
      <c r="L875" s="12">
        <f>_xlfn.XLOOKUP(A875,'Hospitalisation Details'!$A$2:$A$2339,'Hospitalisation Details'!$L$2:$L$2339)</f>
        <v>24712</v>
      </c>
      <c r="M875" s="14">
        <f>_xlfn.XLOOKUP(A875,'Hospitalisation Details'!$A$2:$A$2339,'Hospitalisation Details'!$F$2:$F$2339)</f>
        <v>12269.69</v>
      </c>
      <c r="N875" s="1" t="str">
        <f>_xlfn.XLOOKUP(A875,'Hospitalisation Details'!$A$2:$A$2339,'Hospitalisation Details'!$G$2:$G$2339)</f>
        <v>tier - 3</v>
      </c>
      <c r="O875" s="1" t="str">
        <f>_xlfn.XLOOKUP(A875,'Hospitalisation Details'!$A$2:$A$2339,'Hospitalisation Details'!$H$2:$H$2339)</f>
        <v>tier - 2</v>
      </c>
      <c r="P875" s="1" t="str">
        <f>_xlfn.XLOOKUP(A875,'Hospitalisation Details'!$A$2:$A$2339,'Hospitalisation Details'!$I$2:$I$2339)</f>
        <v>R1012</v>
      </c>
      <c r="Q875" s="75">
        <f>_xlfn.XLOOKUP(A875,'Hospitalisation Details'!$A$2:$A$2339,'Hospitalisation Details'!$M$2:$M$2339)</f>
        <v>55</v>
      </c>
      <c r="R875" s="1" t="str">
        <f t="shared" si="27"/>
        <v>Middle Aged</v>
      </c>
    </row>
    <row r="876" spans="1:18" ht="15.6" x14ac:dyDescent="0.3">
      <c r="A876" s="4" t="s">
        <v>875</v>
      </c>
      <c r="B876" s="1" t="str">
        <f>_xlfn.XLOOKUP(A876,'Customer Names'!$A$2:$A$2336,'Customer Names'!$D$2:$D$2336)</f>
        <v xml:space="preserve"> Megumi</v>
      </c>
      <c r="C876" s="1">
        <f>_xlfn.XLOOKUP(A876,'Midical Examination'!$A$2:$A$2336,'Midical Examination'!$B$2:$B$2336)</f>
        <v>32.774999999999999</v>
      </c>
      <c r="D876" s="1">
        <f>_xlfn.XLOOKUP(A876,'Midical Examination'!$A$2:$A$2336,'Midical Examination'!$C$2:$C$2336)</f>
        <v>9.77</v>
      </c>
      <c r="E876" s="7" t="str">
        <f>_xlfn.XLOOKUP(A876,'Midical Examination'!$A$2:$A$2336,'Midical Examination'!$D$2:$D$2336)</f>
        <v>yes</v>
      </c>
      <c r="F876" s="7" t="str">
        <f>_xlfn.XLOOKUP(A876,'Midical Examination'!$A$2:$A$2336,'Midical Examination'!$E$2:$E$2336)</f>
        <v>No</v>
      </c>
      <c r="G876" s="7" t="str">
        <f>_xlfn.XLOOKUP(A876,'Midical Examination'!$A$2:$A$2336,'Midical Examination'!$F$2:$F$2336)</f>
        <v>No</v>
      </c>
      <c r="H876" s="13">
        <f>_xlfn.XLOOKUP(A876,'Midical Examination'!$A$2:$A$2336,'Midical Examination'!$G$2:$G$2336)</f>
        <v>0</v>
      </c>
      <c r="I876" s="7" t="str">
        <f>_xlfn.XLOOKUP(A876,'Midical Examination'!$A$2:$A$2336,'Midical Examination'!$H$2:$H$2336)</f>
        <v>No</v>
      </c>
      <c r="J876" s="1" t="str">
        <f>_xlfn.XLOOKUP(A876,'Midical Examination'!$A$2:$A$2336,'Midical Examination'!$I$2:$I$2336)</f>
        <v>Obesity</v>
      </c>
      <c r="K876" s="1" t="str">
        <f t="shared" si="26"/>
        <v>Diabetic</v>
      </c>
      <c r="L876" s="12">
        <f>_xlfn.XLOOKUP(A876,'Hospitalisation Details'!$A$2:$A$2339,'Hospitalisation Details'!$L$2:$L$2339)</f>
        <v>24836</v>
      </c>
      <c r="M876" s="14">
        <f>_xlfn.XLOOKUP(A876,'Hospitalisation Details'!$A$2:$A$2339,'Hospitalisation Details'!$F$2:$F$2339)</f>
        <v>12268.63</v>
      </c>
      <c r="N876" s="1" t="str">
        <f>_xlfn.XLOOKUP(A876,'Hospitalisation Details'!$A$2:$A$2339,'Hospitalisation Details'!$G$2:$G$2339)</f>
        <v>tier - 3</v>
      </c>
      <c r="O876" s="1" t="str">
        <f>_xlfn.XLOOKUP(A876,'Hospitalisation Details'!$A$2:$A$2339,'Hospitalisation Details'!$H$2:$H$2339)</f>
        <v>tier - 1</v>
      </c>
      <c r="P876" s="1" t="str">
        <f>_xlfn.XLOOKUP(A876,'Hospitalisation Details'!$A$2:$A$2339,'Hospitalisation Details'!$I$2:$I$2339)</f>
        <v>R1012</v>
      </c>
      <c r="Q876" s="75">
        <f>_xlfn.XLOOKUP(A876,'Hospitalisation Details'!$A$2:$A$2339,'Hospitalisation Details'!$M$2:$M$2339)</f>
        <v>55</v>
      </c>
      <c r="R876" s="1" t="str">
        <f t="shared" si="27"/>
        <v>Middle Aged</v>
      </c>
    </row>
    <row r="877" spans="1:18" ht="15.6" x14ac:dyDescent="0.3">
      <c r="A877" s="4" t="s">
        <v>876</v>
      </c>
      <c r="B877" s="1" t="str">
        <f>_xlfn.XLOOKUP(A877,'Customer Names'!$A$2:$A$2336,'Customer Names'!$D$2:$D$2336)</f>
        <v xml:space="preserve"> Skylar</v>
      </c>
      <c r="C877" s="1">
        <f>_xlfn.XLOOKUP(A877,'Midical Examination'!$A$2:$A$2336,'Midical Examination'!$B$2:$B$2336)</f>
        <v>37.51</v>
      </c>
      <c r="D877" s="1">
        <f>_xlfn.XLOOKUP(A877,'Midical Examination'!$A$2:$A$2336,'Midical Examination'!$C$2:$C$2336)</f>
        <v>5.5</v>
      </c>
      <c r="E877" s="7" t="str">
        <f>_xlfn.XLOOKUP(A877,'Midical Examination'!$A$2:$A$2336,'Midical Examination'!$D$2:$D$2336)</f>
        <v>yes</v>
      </c>
      <c r="F877" s="7" t="str">
        <f>_xlfn.XLOOKUP(A877,'Midical Examination'!$A$2:$A$2336,'Midical Examination'!$E$2:$E$2336)</f>
        <v>No</v>
      </c>
      <c r="G877" s="7" t="str">
        <f>_xlfn.XLOOKUP(A877,'Midical Examination'!$A$2:$A$2336,'Midical Examination'!$F$2:$F$2336)</f>
        <v>No</v>
      </c>
      <c r="H877" s="13">
        <f>_xlfn.XLOOKUP(A877,'Midical Examination'!$A$2:$A$2336,'Midical Examination'!$G$2:$G$2336)</f>
        <v>2</v>
      </c>
      <c r="I877" s="7" t="str">
        <f>_xlfn.XLOOKUP(A877,'Midical Examination'!$A$2:$A$2336,'Midical Examination'!$H$2:$H$2336)</f>
        <v>No</v>
      </c>
      <c r="J877" s="1" t="str">
        <f>_xlfn.XLOOKUP(A877,'Midical Examination'!$A$2:$A$2336,'Midical Examination'!$I$2:$I$2336)</f>
        <v>Obesity</v>
      </c>
      <c r="K877" s="1" t="str">
        <f t="shared" si="26"/>
        <v>Normal</v>
      </c>
      <c r="L877" s="12">
        <f>_xlfn.XLOOKUP(A877,'Hospitalisation Details'!$A$2:$A$2339,'Hospitalisation Details'!$L$2:$L$2339)</f>
        <v>24447</v>
      </c>
      <c r="M877" s="14">
        <f>_xlfn.XLOOKUP(A877,'Hospitalisation Details'!$A$2:$A$2339,'Hospitalisation Details'!$F$2:$F$2339)</f>
        <v>12265.51</v>
      </c>
      <c r="N877" s="1" t="str">
        <f>_xlfn.XLOOKUP(A877,'Hospitalisation Details'!$A$2:$A$2339,'Hospitalisation Details'!$G$2:$G$2339)</f>
        <v>tier - 3</v>
      </c>
      <c r="O877" s="1" t="str">
        <f>_xlfn.XLOOKUP(A877,'Hospitalisation Details'!$A$2:$A$2339,'Hospitalisation Details'!$H$2:$H$2339)</f>
        <v>tier - 3</v>
      </c>
      <c r="P877" s="1" t="str">
        <f>_xlfn.XLOOKUP(A877,'Hospitalisation Details'!$A$2:$A$2339,'Hospitalisation Details'!$I$2:$I$2339)</f>
        <v>R1013</v>
      </c>
      <c r="Q877" s="75">
        <f>_xlfn.XLOOKUP(A877,'Hospitalisation Details'!$A$2:$A$2339,'Hospitalisation Details'!$M$2:$M$2339)</f>
        <v>56</v>
      </c>
      <c r="R877" s="1" t="str">
        <f t="shared" si="27"/>
        <v>Middle Aged</v>
      </c>
    </row>
    <row r="878" spans="1:18" ht="15.6" x14ac:dyDescent="0.3">
      <c r="A878" s="4" t="s">
        <v>877</v>
      </c>
      <c r="B878" s="1" t="str">
        <f>_xlfn.XLOOKUP(A878,'Customer Names'!$A$2:$A$2336,'Customer Names'!$D$2:$D$2336)</f>
        <v xml:space="preserve"> Victoria</v>
      </c>
      <c r="C878" s="1">
        <f>_xlfn.XLOOKUP(A878,'Midical Examination'!$A$2:$A$2336,'Midical Examination'!$B$2:$B$2336)</f>
        <v>39.86</v>
      </c>
      <c r="D878" s="1">
        <f>_xlfn.XLOOKUP(A878,'Midical Examination'!$A$2:$A$2336,'Midical Examination'!$C$2:$C$2336)</f>
        <v>11.84</v>
      </c>
      <c r="E878" s="7" t="str">
        <f>_xlfn.XLOOKUP(A878,'Midical Examination'!$A$2:$A$2336,'Midical Examination'!$D$2:$D$2336)</f>
        <v>yes</v>
      </c>
      <c r="F878" s="7" t="str">
        <f>_xlfn.XLOOKUP(A878,'Midical Examination'!$A$2:$A$2336,'Midical Examination'!$E$2:$E$2336)</f>
        <v>No</v>
      </c>
      <c r="G878" s="7" t="str">
        <f>_xlfn.XLOOKUP(A878,'Midical Examination'!$A$2:$A$2336,'Midical Examination'!$F$2:$F$2336)</f>
        <v>No</v>
      </c>
      <c r="H878" s="13">
        <f>_xlfn.XLOOKUP(A878,'Midical Examination'!$A$2:$A$2336,'Midical Examination'!$G$2:$G$2336)</f>
        <v>1</v>
      </c>
      <c r="I878" s="7" t="str">
        <f>_xlfn.XLOOKUP(A878,'Midical Examination'!$A$2:$A$2336,'Midical Examination'!$H$2:$H$2336)</f>
        <v>No</v>
      </c>
      <c r="J878" s="1" t="str">
        <f>_xlfn.XLOOKUP(A878,'Midical Examination'!$A$2:$A$2336,'Midical Examination'!$I$2:$I$2336)</f>
        <v>Obesity</v>
      </c>
      <c r="K878" s="1" t="str">
        <f t="shared" si="26"/>
        <v>Diabetic</v>
      </c>
      <c r="L878" s="12">
        <f>_xlfn.XLOOKUP(A878,'Hospitalisation Details'!$A$2:$A$2339,'Hospitalisation Details'!$L$2:$L$2339)</f>
        <v>31637</v>
      </c>
      <c r="M878" s="14">
        <f>_xlfn.XLOOKUP(A878,'Hospitalisation Details'!$A$2:$A$2339,'Hospitalisation Details'!$F$2:$F$2339)</f>
        <v>12255.04</v>
      </c>
      <c r="N878" s="1" t="str">
        <f>_xlfn.XLOOKUP(A878,'Hospitalisation Details'!$A$2:$A$2339,'Hospitalisation Details'!$G$2:$G$2339)</f>
        <v>tier - 3</v>
      </c>
      <c r="O878" s="1" t="str">
        <f>_xlfn.XLOOKUP(A878,'Hospitalisation Details'!$A$2:$A$2339,'Hospitalisation Details'!$H$2:$H$2339)</f>
        <v>tier - 2</v>
      </c>
      <c r="P878" s="1" t="str">
        <f>_xlfn.XLOOKUP(A878,'Hospitalisation Details'!$A$2:$A$2339,'Hospitalisation Details'!$I$2:$I$2339)</f>
        <v>R1026</v>
      </c>
      <c r="Q878" s="75">
        <f>_xlfn.XLOOKUP(A878,'Hospitalisation Details'!$A$2:$A$2339,'Hospitalisation Details'!$M$2:$M$2339)</f>
        <v>36</v>
      </c>
      <c r="R878" s="1" t="str">
        <f t="shared" si="27"/>
        <v>Adult</v>
      </c>
    </row>
    <row r="879" spans="1:18" ht="15.6" x14ac:dyDescent="0.3">
      <c r="A879" s="4" t="s">
        <v>878</v>
      </c>
      <c r="B879" s="1" t="str">
        <f>_xlfn.XLOOKUP(A879,'Customer Names'!$A$2:$A$2336,'Customer Names'!$D$2:$D$2336)</f>
        <v xml:space="preserve"> Amanda L</v>
      </c>
      <c r="C879" s="1">
        <f>_xlfn.XLOOKUP(A879,'Midical Examination'!$A$2:$A$2336,'Midical Examination'!$B$2:$B$2336)</f>
        <v>42.13</v>
      </c>
      <c r="D879" s="1">
        <f>_xlfn.XLOOKUP(A879,'Midical Examination'!$A$2:$A$2336,'Midical Examination'!$C$2:$C$2336)</f>
        <v>4.66</v>
      </c>
      <c r="E879" s="7" t="str">
        <f>_xlfn.XLOOKUP(A879,'Midical Examination'!$A$2:$A$2336,'Midical Examination'!$D$2:$D$2336)</f>
        <v>No</v>
      </c>
      <c r="F879" s="7" t="str">
        <f>_xlfn.XLOOKUP(A879,'Midical Examination'!$A$2:$A$2336,'Midical Examination'!$E$2:$E$2336)</f>
        <v>No</v>
      </c>
      <c r="G879" s="7" t="str">
        <f>_xlfn.XLOOKUP(A879,'Midical Examination'!$A$2:$A$2336,'Midical Examination'!$F$2:$F$2336)</f>
        <v>No</v>
      </c>
      <c r="H879" s="13">
        <f>_xlfn.XLOOKUP(A879,'Midical Examination'!$A$2:$A$2336,'Midical Examination'!$G$2:$G$2336)</f>
        <v>0</v>
      </c>
      <c r="I879" s="7" t="str">
        <f>_xlfn.XLOOKUP(A879,'Midical Examination'!$A$2:$A$2336,'Midical Examination'!$H$2:$H$2336)</f>
        <v>No</v>
      </c>
      <c r="J879" s="1" t="str">
        <f>_xlfn.XLOOKUP(A879,'Midical Examination'!$A$2:$A$2336,'Midical Examination'!$I$2:$I$2336)</f>
        <v>Obesity</v>
      </c>
      <c r="K879" s="1" t="str">
        <f t="shared" si="26"/>
        <v>Normal</v>
      </c>
      <c r="L879" s="12">
        <f>_xlfn.XLOOKUP(A879,'Hospitalisation Details'!$A$2:$A$2339,'Hospitalisation Details'!$L$2:$L$2339)</f>
        <v>32835</v>
      </c>
      <c r="M879" s="14">
        <f>_xlfn.XLOOKUP(A879,'Hospitalisation Details'!$A$2:$A$2339,'Hospitalisation Details'!$F$2:$F$2339)</f>
        <v>12254.44</v>
      </c>
      <c r="N879" s="1" t="str">
        <f>_xlfn.XLOOKUP(A879,'Hospitalisation Details'!$A$2:$A$2339,'Hospitalisation Details'!$G$2:$G$2339)</f>
        <v>tier - 3</v>
      </c>
      <c r="O879" s="1" t="str">
        <f>_xlfn.XLOOKUP(A879,'Hospitalisation Details'!$A$2:$A$2339,'Hospitalisation Details'!$H$2:$H$2339)</f>
        <v>tier - 3</v>
      </c>
      <c r="P879" s="1" t="str">
        <f>_xlfn.XLOOKUP(A879,'Hospitalisation Details'!$A$2:$A$2339,'Hospitalisation Details'!$I$2:$I$2339)</f>
        <v>R1026</v>
      </c>
      <c r="Q879" s="75">
        <f>_xlfn.XLOOKUP(A879,'Hospitalisation Details'!$A$2:$A$2339,'Hospitalisation Details'!$M$2:$M$2339)</f>
        <v>33</v>
      </c>
      <c r="R879" s="1" t="str">
        <f t="shared" si="27"/>
        <v>Adult</v>
      </c>
    </row>
    <row r="880" spans="1:18" ht="15.6" x14ac:dyDescent="0.3">
      <c r="A880" s="4" t="s">
        <v>879</v>
      </c>
      <c r="B880" s="1" t="str">
        <f>_xlfn.XLOOKUP(A880,'Customer Names'!$A$2:$A$2336,'Customer Names'!$D$2:$D$2336)</f>
        <v xml:space="preserve"> Renee</v>
      </c>
      <c r="C880" s="1">
        <f>_xlfn.XLOOKUP(A880,'Midical Examination'!$A$2:$A$2336,'Midical Examination'!$B$2:$B$2336)</f>
        <v>35.99</v>
      </c>
      <c r="D880" s="1">
        <f>_xlfn.XLOOKUP(A880,'Midical Examination'!$A$2:$A$2336,'Midical Examination'!$C$2:$C$2336)</f>
        <v>11.11</v>
      </c>
      <c r="E880" s="7" t="str">
        <f>_xlfn.XLOOKUP(A880,'Midical Examination'!$A$2:$A$2336,'Midical Examination'!$D$2:$D$2336)</f>
        <v>No</v>
      </c>
      <c r="F880" s="7" t="str">
        <f>_xlfn.XLOOKUP(A880,'Midical Examination'!$A$2:$A$2336,'Midical Examination'!$E$2:$E$2336)</f>
        <v>No</v>
      </c>
      <c r="G880" s="7" t="str">
        <f>_xlfn.XLOOKUP(A880,'Midical Examination'!$A$2:$A$2336,'Midical Examination'!$F$2:$F$2336)</f>
        <v>No</v>
      </c>
      <c r="H880" s="13">
        <f>_xlfn.XLOOKUP(A880,'Midical Examination'!$A$2:$A$2336,'Midical Examination'!$G$2:$G$2336)</f>
        <v>0</v>
      </c>
      <c r="I880" s="7" t="str">
        <f>_xlfn.XLOOKUP(A880,'Midical Examination'!$A$2:$A$2336,'Midical Examination'!$H$2:$H$2336)</f>
        <v>No</v>
      </c>
      <c r="J880" s="1" t="str">
        <f>_xlfn.XLOOKUP(A880,'Midical Examination'!$A$2:$A$2336,'Midical Examination'!$I$2:$I$2336)</f>
        <v>Obesity</v>
      </c>
      <c r="K880" s="1" t="str">
        <f t="shared" si="26"/>
        <v>Diabetic</v>
      </c>
      <c r="L880" s="12">
        <f>_xlfn.XLOOKUP(A880,'Hospitalisation Details'!$A$2:$A$2339,'Hospitalisation Details'!$L$2:$L$2339)</f>
        <v>27203</v>
      </c>
      <c r="M880" s="14">
        <f>_xlfn.XLOOKUP(A880,'Hospitalisation Details'!$A$2:$A$2339,'Hospitalisation Details'!$F$2:$F$2339)</f>
        <v>12245.17</v>
      </c>
      <c r="N880" s="1" t="str">
        <f>_xlfn.XLOOKUP(A880,'Hospitalisation Details'!$A$2:$A$2339,'Hospitalisation Details'!$G$2:$G$2339)</f>
        <v>tier - 3</v>
      </c>
      <c r="O880" s="1" t="str">
        <f>_xlfn.XLOOKUP(A880,'Hospitalisation Details'!$A$2:$A$2339,'Hospitalisation Details'!$H$2:$H$2339)</f>
        <v>tier - 1</v>
      </c>
      <c r="P880" s="1" t="str">
        <f>_xlfn.XLOOKUP(A880,'Hospitalisation Details'!$A$2:$A$2339,'Hospitalisation Details'!$I$2:$I$2339)</f>
        <v>R1012</v>
      </c>
      <c r="Q880" s="75">
        <f>_xlfn.XLOOKUP(A880,'Hospitalisation Details'!$A$2:$A$2339,'Hospitalisation Details'!$M$2:$M$2339)</f>
        <v>48</v>
      </c>
      <c r="R880" s="1" t="str">
        <f t="shared" si="27"/>
        <v>Middle Aged</v>
      </c>
    </row>
    <row r="881" spans="1:18" ht="15.6" x14ac:dyDescent="0.3">
      <c r="A881" s="4" t="s">
        <v>880</v>
      </c>
      <c r="B881" s="1" t="str">
        <f>_xlfn.XLOOKUP(A881,'Customer Names'!$A$2:$A$2336,'Customer Names'!$D$2:$D$2336)</f>
        <v xml:space="preserve"> Nellie A</v>
      </c>
      <c r="C881" s="1">
        <f>_xlfn.XLOOKUP(A881,'Midical Examination'!$A$2:$A$2336,'Midical Examination'!$B$2:$B$2336)</f>
        <v>35.200000000000003</v>
      </c>
      <c r="D881" s="1">
        <f>_xlfn.XLOOKUP(A881,'Midical Examination'!$A$2:$A$2336,'Midical Examination'!$C$2:$C$2336)</f>
        <v>7.72</v>
      </c>
      <c r="E881" s="7" t="str">
        <f>_xlfn.XLOOKUP(A881,'Midical Examination'!$A$2:$A$2336,'Midical Examination'!$D$2:$D$2336)</f>
        <v>yes</v>
      </c>
      <c r="F881" s="7" t="str">
        <f>_xlfn.XLOOKUP(A881,'Midical Examination'!$A$2:$A$2336,'Midical Examination'!$E$2:$E$2336)</f>
        <v>No</v>
      </c>
      <c r="G881" s="7" t="str">
        <f>_xlfn.XLOOKUP(A881,'Midical Examination'!$A$2:$A$2336,'Midical Examination'!$F$2:$F$2336)</f>
        <v>Yes</v>
      </c>
      <c r="H881" s="13">
        <f>_xlfn.XLOOKUP(A881,'Midical Examination'!$A$2:$A$2336,'Midical Examination'!$G$2:$G$2336)</f>
        <v>1</v>
      </c>
      <c r="I881" s="7" t="str">
        <f>_xlfn.XLOOKUP(A881,'Midical Examination'!$A$2:$A$2336,'Midical Examination'!$H$2:$H$2336)</f>
        <v>No</v>
      </c>
      <c r="J881" s="1" t="str">
        <f>_xlfn.XLOOKUP(A881,'Midical Examination'!$A$2:$A$2336,'Midical Examination'!$I$2:$I$2336)</f>
        <v>Obesity</v>
      </c>
      <c r="K881" s="1" t="str">
        <f t="shared" si="26"/>
        <v>Diabetic</v>
      </c>
      <c r="L881" s="12">
        <f>_xlfn.XLOOKUP(A881,'Hospitalisation Details'!$A$2:$A$2339,'Hospitalisation Details'!$L$2:$L$2339)</f>
        <v>23209</v>
      </c>
      <c r="M881" s="14">
        <f>_xlfn.XLOOKUP(A881,'Hospitalisation Details'!$A$2:$A$2339,'Hospitalisation Details'!$F$2:$F$2339)</f>
        <v>12244.53</v>
      </c>
      <c r="N881" s="1" t="str">
        <f>_xlfn.XLOOKUP(A881,'Hospitalisation Details'!$A$2:$A$2339,'Hospitalisation Details'!$G$2:$G$2339)</f>
        <v>tier - 3</v>
      </c>
      <c r="O881" s="1" t="str">
        <f>_xlfn.XLOOKUP(A881,'Hospitalisation Details'!$A$2:$A$2339,'Hospitalisation Details'!$H$2:$H$2339)</f>
        <v>tier - 1</v>
      </c>
      <c r="P881" s="1" t="str">
        <f>_xlfn.XLOOKUP(A881,'Hospitalisation Details'!$A$2:$A$2339,'Hospitalisation Details'!$I$2:$I$2339)</f>
        <v>R1013</v>
      </c>
      <c r="Q881" s="75">
        <f>_xlfn.XLOOKUP(A881,'Hospitalisation Details'!$A$2:$A$2339,'Hospitalisation Details'!$M$2:$M$2339)</f>
        <v>59</v>
      </c>
      <c r="R881" s="1" t="str">
        <f t="shared" si="27"/>
        <v>Middle Aged</v>
      </c>
    </row>
    <row r="882" spans="1:18" ht="15.6" x14ac:dyDescent="0.3">
      <c r="A882" s="4" t="s">
        <v>881</v>
      </c>
      <c r="B882" s="1" t="str">
        <f>_xlfn.XLOOKUP(A882,'Customer Names'!$A$2:$A$2336,'Customer Names'!$D$2:$D$2336)</f>
        <v xml:space="preserve"> Tamara</v>
      </c>
      <c r="C882" s="1">
        <f>_xlfn.XLOOKUP(A882,'Midical Examination'!$A$2:$A$2336,'Midical Examination'!$B$2:$B$2336)</f>
        <v>29.91</v>
      </c>
      <c r="D882" s="1">
        <f>_xlfn.XLOOKUP(A882,'Midical Examination'!$A$2:$A$2336,'Midical Examination'!$C$2:$C$2336)</f>
        <v>5.55</v>
      </c>
      <c r="E882" s="7" t="str">
        <f>_xlfn.XLOOKUP(A882,'Midical Examination'!$A$2:$A$2336,'Midical Examination'!$D$2:$D$2336)</f>
        <v>yes</v>
      </c>
      <c r="F882" s="7" t="str">
        <f>_xlfn.XLOOKUP(A882,'Midical Examination'!$A$2:$A$2336,'Midical Examination'!$E$2:$E$2336)</f>
        <v>No</v>
      </c>
      <c r="G882" s="7" t="str">
        <f>_xlfn.XLOOKUP(A882,'Midical Examination'!$A$2:$A$2336,'Midical Examination'!$F$2:$F$2336)</f>
        <v>No</v>
      </c>
      <c r="H882" s="13">
        <f>_xlfn.XLOOKUP(A882,'Midical Examination'!$A$2:$A$2336,'Midical Examination'!$G$2:$G$2336)</f>
        <v>2</v>
      </c>
      <c r="I882" s="7" t="str">
        <f>_xlfn.XLOOKUP(A882,'Midical Examination'!$A$2:$A$2336,'Midical Examination'!$H$2:$H$2336)</f>
        <v>No</v>
      </c>
      <c r="J882" s="1" t="str">
        <f>_xlfn.XLOOKUP(A882,'Midical Examination'!$A$2:$A$2336,'Midical Examination'!$I$2:$I$2336)</f>
        <v>Overweight</v>
      </c>
      <c r="K882" s="1" t="str">
        <f t="shared" si="26"/>
        <v>Normal</v>
      </c>
      <c r="L882" s="12">
        <f>_xlfn.XLOOKUP(A882,'Hospitalisation Details'!$A$2:$A$2339,'Hospitalisation Details'!$L$2:$L$2339)</f>
        <v>24317</v>
      </c>
      <c r="M882" s="14">
        <f>_xlfn.XLOOKUP(A882,'Hospitalisation Details'!$A$2:$A$2339,'Hospitalisation Details'!$F$2:$F$2339)</f>
        <v>12237.73</v>
      </c>
      <c r="N882" s="1" t="str">
        <f>_xlfn.XLOOKUP(A882,'Hospitalisation Details'!$A$2:$A$2339,'Hospitalisation Details'!$G$2:$G$2339)</f>
        <v>tier - 3</v>
      </c>
      <c r="O882" s="1" t="str">
        <f>_xlfn.XLOOKUP(A882,'Hospitalisation Details'!$A$2:$A$2339,'Hospitalisation Details'!$H$2:$H$2339)</f>
        <v>tier - 3</v>
      </c>
      <c r="P882" s="1" t="str">
        <f>_xlfn.XLOOKUP(A882,'Hospitalisation Details'!$A$2:$A$2339,'Hospitalisation Details'!$I$2:$I$2339)</f>
        <v>R1012</v>
      </c>
      <c r="Q882" s="75">
        <f>_xlfn.XLOOKUP(A882,'Hospitalisation Details'!$A$2:$A$2339,'Hospitalisation Details'!$M$2:$M$2339)</f>
        <v>56</v>
      </c>
      <c r="R882" s="1" t="str">
        <f t="shared" si="27"/>
        <v>Middle Aged</v>
      </c>
    </row>
    <row r="883" spans="1:18" ht="15.6" x14ac:dyDescent="0.3">
      <c r="A883" s="4" t="s">
        <v>882</v>
      </c>
      <c r="B883" s="1" t="str">
        <f>_xlfn.XLOOKUP(A883,'Customer Names'!$A$2:$A$2336,'Customer Names'!$D$2:$D$2336)</f>
        <v xml:space="preserve"> Joan</v>
      </c>
      <c r="C883" s="1">
        <f>_xlfn.XLOOKUP(A883,'Midical Examination'!$A$2:$A$2336,'Midical Examination'!$B$2:$B$2336)</f>
        <v>36.479999999999997</v>
      </c>
      <c r="D883" s="1">
        <f>_xlfn.XLOOKUP(A883,'Midical Examination'!$A$2:$A$2336,'Midical Examination'!$C$2:$C$2336)</f>
        <v>5.05</v>
      </c>
      <c r="E883" s="7" t="str">
        <f>_xlfn.XLOOKUP(A883,'Midical Examination'!$A$2:$A$2336,'Midical Examination'!$D$2:$D$2336)</f>
        <v>yes</v>
      </c>
      <c r="F883" s="7" t="str">
        <f>_xlfn.XLOOKUP(A883,'Midical Examination'!$A$2:$A$2336,'Midical Examination'!$E$2:$E$2336)</f>
        <v>No</v>
      </c>
      <c r="G883" s="7" t="str">
        <f>_xlfn.XLOOKUP(A883,'Midical Examination'!$A$2:$A$2336,'Midical Examination'!$F$2:$F$2336)</f>
        <v>No</v>
      </c>
      <c r="H883" s="13">
        <f>_xlfn.XLOOKUP(A883,'Midical Examination'!$A$2:$A$2336,'Midical Examination'!$G$2:$G$2336)</f>
        <v>1</v>
      </c>
      <c r="I883" s="7" t="str">
        <f>_xlfn.XLOOKUP(A883,'Midical Examination'!$A$2:$A$2336,'Midical Examination'!$H$2:$H$2336)</f>
        <v>No</v>
      </c>
      <c r="J883" s="1" t="str">
        <f>_xlfn.XLOOKUP(A883,'Midical Examination'!$A$2:$A$2336,'Midical Examination'!$I$2:$I$2336)</f>
        <v>Obesity</v>
      </c>
      <c r="K883" s="1" t="str">
        <f t="shared" si="26"/>
        <v>Normal</v>
      </c>
      <c r="L883" s="12">
        <f>_xlfn.XLOOKUP(A883,'Hospitalisation Details'!$A$2:$A$2339,'Hospitalisation Details'!$L$2:$L$2339)</f>
        <v>23665</v>
      </c>
      <c r="M883" s="14">
        <f>_xlfn.XLOOKUP(A883,'Hospitalisation Details'!$A$2:$A$2339,'Hospitalisation Details'!$F$2:$F$2339)</f>
        <v>12235.84</v>
      </c>
      <c r="N883" s="1" t="str">
        <f>_xlfn.XLOOKUP(A883,'Hospitalisation Details'!$A$2:$A$2339,'Hospitalisation Details'!$G$2:$G$2339)</f>
        <v>tier - 3</v>
      </c>
      <c r="O883" s="1" t="str">
        <f>_xlfn.XLOOKUP(A883,'Hospitalisation Details'!$A$2:$A$2339,'Hospitalisation Details'!$H$2:$H$2339)</f>
        <v>tier - 3</v>
      </c>
      <c r="P883" s="1" t="str">
        <f>_xlfn.XLOOKUP(A883,'Hospitalisation Details'!$A$2:$A$2339,'Hospitalisation Details'!$I$2:$I$2339)</f>
        <v>R1012</v>
      </c>
      <c r="Q883" s="75">
        <f>_xlfn.XLOOKUP(A883,'Hospitalisation Details'!$A$2:$A$2339,'Hospitalisation Details'!$M$2:$M$2339)</f>
        <v>58</v>
      </c>
      <c r="R883" s="1" t="str">
        <f t="shared" si="27"/>
        <v>Middle Aged</v>
      </c>
    </row>
    <row r="884" spans="1:18" ht="15.6" x14ac:dyDescent="0.3">
      <c r="A884" s="4" t="s">
        <v>883</v>
      </c>
      <c r="B884" s="1" t="str">
        <f>_xlfn.XLOOKUP(A884,'Customer Names'!$A$2:$A$2336,'Customer Names'!$D$2:$D$2336)</f>
        <v xml:space="preserve"> Aimee J</v>
      </c>
      <c r="C884" s="1">
        <f>_xlfn.XLOOKUP(A884,'Midical Examination'!$A$2:$A$2336,'Midical Examination'!$B$2:$B$2336)</f>
        <v>27.5</v>
      </c>
      <c r="D884" s="1">
        <f>_xlfn.XLOOKUP(A884,'Midical Examination'!$A$2:$A$2336,'Midical Examination'!$C$2:$C$2336)</f>
        <v>8.69</v>
      </c>
      <c r="E884" s="7" t="str">
        <f>_xlfn.XLOOKUP(A884,'Midical Examination'!$A$2:$A$2336,'Midical Examination'!$D$2:$D$2336)</f>
        <v>yes</v>
      </c>
      <c r="F884" s="7" t="str">
        <f>_xlfn.XLOOKUP(A884,'Midical Examination'!$A$2:$A$2336,'Midical Examination'!$E$2:$E$2336)</f>
        <v>No</v>
      </c>
      <c r="G884" s="7" t="str">
        <f>_xlfn.XLOOKUP(A884,'Midical Examination'!$A$2:$A$2336,'Midical Examination'!$F$2:$F$2336)</f>
        <v>Yes</v>
      </c>
      <c r="H884" s="13">
        <f>_xlfn.XLOOKUP(A884,'Midical Examination'!$A$2:$A$2336,'Midical Examination'!$G$2:$G$2336)</f>
        <v>1</v>
      </c>
      <c r="I884" s="7" t="str">
        <f>_xlfn.XLOOKUP(A884,'Midical Examination'!$A$2:$A$2336,'Midical Examination'!$H$2:$H$2336)</f>
        <v>No</v>
      </c>
      <c r="J884" s="1" t="str">
        <f>_xlfn.XLOOKUP(A884,'Midical Examination'!$A$2:$A$2336,'Midical Examination'!$I$2:$I$2336)</f>
        <v>Overweight</v>
      </c>
      <c r="K884" s="1" t="str">
        <f t="shared" si="26"/>
        <v>Diabetic</v>
      </c>
      <c r="L884" s="12">
        <f>_xlfn.XLOOKUP(A884,'Hospitalisation Details'!$A$2:$A$2339,'Hospitalisation Details'!$L$2:$L$2339)</f>
        <v>23211</v>
      </c>
      <c r="M884" s="14">
        <f>_xlfn.XLOOKUP(A884,'Hospitalisation Details'!$A$2:$A$2339,'Hospitalisation Details'!$F$2:$F$2339)</f>
        <v>12233.83</v>
      </c>
      <c r="N884" s="1" t="str">
        <f>_xlfn.XLOOKUP(A884,'Hospitalisation Details'!$A$2:$A$2339,'Hospitalisation Details'!$G$2:$G$2339)</f>
        <v>tier - 3</v>
      </c>
      <c r="O884" s="1" t="str">
        <f>_xlfn.XLOOKUP(A884,'Hospitalisation Details'!$A$2:$A$2339,'Hospitalisation Details'!$H$2:$H$2339)</f>
        <v>tier - 1</v>
      </c>
      <c r="P884" s="1" t="str">
        <f>_xlfn.XLOOKUP(A884,'Hospitalisation Details'!$A$2:$A$2339,'Hospitalisation Details'!$I$2:$I$2339)</f>
        <v>R1011</v>
      </c>
      <c r="Q884" s="75">
        <f>_xlfn.XLOOKUP(A884,'Hospitalisation Details'!$A$2:$A$2339,'Hospitalisation Details'!$M$2:$M$2339)</f>
        <v>59</v>
      </c>
      <c r="R884" s="1" t="str">
        <f t="shared" si="27"/>
        <v>Middle Aged</v>
      </c>
    </row>
    <row r="885" spans="1:18" ht="15.6" x14ac:dyDescent="0.3">
      <c r="A885" s="4" t="s">
        <v>884</v>
      </c>
      <c r="B885" s="1" t="str">
        <f>_xlfn.XLOOKUP(A885,'Customer Names'!$A$2:$A$2336,'Customer Names'!$D$2:$D$2336)</f>
        <v xml:space="preserve"> Suzanne</v>
      </c>
      <c r="C885" s="1">
        <f>_xlfn.XLOOKUP(A885,'Midical Examination'!$A$2:$A$2336,'Midical Examination'!$B$2:$B$2336)</f>
        <v>33.44</v>
      </c>
      <c r="D885" s="1">
        <f>_xlfn.XLOOKUP(A885,'Midical Examination'!$A$2:$A$2336,'Midical Examination'!$C$2:$C$2336)</f>
        <v>5.9</v>
      </c>
      <c r="E885" s="7" t="str">
        <f>_xlfn.XLOOKUP(A885,'Midical Examination'!$A$2:$A$2336,'Midical Examination'!$D$2:$D$2336)</f>
        <v>yes</v>
      </c>
      <c r="F885" s="7" t="str">
        <f>_xlfn.XLOOKUP(A885,'Midical Examination'!$A$2:$A$2336,'Midical Examination'!$E$2:$E$2336)</f>
        <v>No</v>
      </c>
      <c r="G885" s="7" t="str">
        <f>_xlfn.XLOOKUP(A885,'Midical Examination'!$A$2:$A$2336,'Midical Examination'!$F$2:$F$2336)</f>
        <v>No</v>
      </c>
      <c r="H885" s="13">
        <f>_xlfn.XLOOKUP(A885,'Midical Examination'!$A$2:$A$2336,'Midical Examination'!$G$2:$G$2336)</f>
        <v>1</v>
      </c>
      <c r="I885" s="7" t="str">
        <f>_xlfn.XLOOKUP(A885,'Midical Examination'!$A$2:$A$2336,'Midical Examination'!$H$2:$H$2336)</f>
        <v>No</v>
      </c>
      <c r="J885" s="1" t="str">
        <f>_xlfn.XLOOKUP(A885,'Midical Examination'!$A$2:$A$2336,'Midical Examination'!$I$2:$I$2336)</f>
        <v>Obesity</v>
      </c>
      <c r="K885" s="1" t="str">
        <f t="shared" si="26"/>
        <v>Pre-Diabetic</v>
      </c>
      <c r="L885" s="12">
        <f>_xlfn.XLOOKUP(A885,'Hospitalisation Details'!$A$2:$A$2339,'Hospitalisation Details'!$L$2:$L$2339)</f>
        <v>23552</v>
      </c>
      <c r="M885" s="14">
        <f>_xlfn.XLOOKUP(A885,'Hospitalisation Details'!$A$2:$A$2339,'Hospitalisation Details'!$F$2:$F$2339)</f>
        <v>12231.61</v>
      </c>
      <c r="N885" s="1" t="str">
        <f>_xlfn.XLOOKUP(A885,'Hospitalisation Details'!$A$2:$A$2339,'Hospitalisation Details'!$G$2:$G$2339)</f>
        <v>tier - 3</v>
      </c>
      <c r="O885" s="1" t="str">
        <f>_xlfn.XLOOKUP(A885,'Hospitalisation Details'!$A$2:$A$2339,'Hospitalisation Details'!$H$2:$H$2339)</f>
        <v>tier - 3</v>
      </c>
      <c r="P885" s="1" t="str">
        <f>_xlfn.XLOOKUP(A885,'Hospitalisation Details'!$A$2:$A$2339,'Hospitalisation Details'!$I$2:$I$2339)</f>
        <v>R1012</v>
      </c>
      <c r="Q885" s="75">
        <f>_xlfn.XLOOKUP(A885,'Hospitalisation Details'!$A$2:$A$2339,'Hospitalisation Details'!$M$2:$M$2339)</f>
        <v>58</v>
      </c>
      <c r="R885" s="1" t="str">
        <f t="shared" si="27"/>
        <v>Middle Aged</v>
      </c>
    </row>
    <row r="886" spans="1:18" ht="15.6" x14ac:dyDescent="0.3">
      <c r="A886" s="4" t="s">
        <v>885</v>
      </c>
      <c r="B886" s="1" t="str">
        <f>_xlfn.XLOOKUP(A886,'Customer Names'!$A$2:$A$2336,'Customer Names'!$D$2:$D$2336)</f>
        <v xml:space="preserve"> Kristin A</v>
      </c>
      <c r="C886" s="1">
        <f>_xlfn.XLOOKUP(A886,'Midical Examination'!$A$2:$A$2336,'Midical Examination'!$B$2:$B$2336)</f>
        <v>28.215</v>
      </c>
      <c r="D886" s="1">
        <f>_xlfn.XLOOKUP(A886,'Midical Examination'!$A$2:$A$2336,'Midical Examination'!$C$2:$C$2336)</f>
        <v>6.29</v>
      </c>
      <c r="E886" s="7" t="str">
        <f>_xlfn.XLOOKUP(A886,'Midical Examination'!$A$2:$A$2336,'Midical Examination'!$D$2:$D$2336)</f>
        <v>yes</v>
      </c>
      <c r="F886" s="7" t="str">
        <f>_xlfn.XLOOKUP(A886,'Midical Examination'!$A$2:$A$2336,'Midical Examination'!$E$2:$E$2336)</f>
        <v>No</v>
      </c>
      <c r="G886" s="7" t="str">
        <f>_xlfn.XLOOKUP(A886,'Midical Examination'!$A$2:$A$2336,'Midical Examination'!$F$2:$F$2336)</f>
        <v>No</v>
      </c>
      <c r="H886" s="13">
        <f>_xlfn.XLOOKUP(A886,'Midical Examination'!$A$2:$A$2336,'Midical Examination'!$G$2:$G$2336)</f>
        <v>1</v>
      </c>
      <c r="I886" s="7" t="str">
        <f>_xlfn.XLOOKUP(A886,'Midical Examination'!$A$2:$A$2336,'Midical Examination'!$H$2:$H$2336)</f>
        <v>No</v>
      </c>
      <c r="J886" s="1" t="str">
        <f>_xlfn.XLOOKUP(A886,'Midical Examination'!$A$2:$A$2336,'Midical Examination'!$I$2:$I$2336)</f>
        <v>Overweight</v>
      </c>
      <c r="K886" s="1" t="str">
        <f t="shared" si="26"/>
        <v>Pre-Diabetic</v>
      </c>
      <c r="L886" s="12">
        <f>_xlfn.XLOOKUP(A886,'Hospitalisation Details'!$A$2:$A$2339,'Hospitalisation Details'!$L$2:$L$2339)</f>
        <v>23560</v>
      </c>
      <c r="M886" s="14">
        <f>_xlfn.XLOOKUP(A886,'Hospitalisation Details'!$A$2:$A$2339,'Hospitalisation Details'!$F$2:$F$2339)</f>
        <v>12224.35</v>
      </c>
      <c r="N886" s="1" t="str">
        <f>_xlfn.XLOOKUP(A886,'Hospitalisation Details'!$A$2:$A$2339,'Hospitalisation Details'!$G$2:$G$2339)</f>
        <v>tier - 3</v>
      </c>
      <c r="O886" s="1" t="str">
        <f>_xlfn.XLOOKUP(A886,'Hospitalisation Details'!$A$2:$A$2339,'Hospitalisation Details'!$H$2:$H$2339)</f>
        <v>tier - 1</v>
      </c>
      <c r="P886" s="1" t="str">
        <f>_xlfn.XLOOKUP(A886,'Hospitalisation Details'!$A$2:$A$2339,'Hospitalisation Details'!$I$2:$I$2339)</f>
        <v>R1012</v>
      </c>
      <c r="Q886" s="75">
        <f>_xlfn.XLOOKUP(A886,'Hospitalisation Details'!$A$2:$A$2339,'Hospitalisation Details'!$M$2:$M$2339)</f>
        <v>58</v>
      </c>
      <c r="R886" s="1" t="str">
        <f t="shared" si="27"/>
        <v>Middle Aged</v>
      </c>
    </row>
    <row r="887" spans="1:18" ht="15.6" x14ac:dyDescent="0.3">
      <c r="A887" s="4" t="s">
        <v>886</v>
      </c>
      <c r="B887" s="1" t="str">
        <f>_xlfn.XLOOKUP(A887,'Customer Names'!$A$2:$A$2336,'Customer Names'!$D$2:$D$2336)</f>
        <v xml:space="preserve"> Bronwyn</v>
      </c>
      <c r="C887" s="1">
        <f>_xlfn.XLOOKUP(A887,'Midical Examination'!$A$2:$A$2336,'Midical Examination'!$B$2:$B$2336)</f>
        <v>27.17</v>
      </c>
      <c r="D887" s="1">
        <f>_xlfn.XLOOKUP(A887,'Midical Examination'!$A$2:$A$2336,'Midical Examination'!$C$2:$C$2336)</f>
        <v>5.84</v>
      </c>
      <c r="E887" s="7" t="str">
        <f>_xlfn.XLOOKUP(A887,'Midical Examination'!$A$2:$A$2336,'Midical Examination'!$D$2:$D$2336)</f>
        <v>yes</v>
      </c>
      <c r="F887" s="7" t="str">
        <f>_xlfn.XLOOKUP(A887,'Midical Examination'!$A$2:$A$2336,'Midical Examination'!$E$2:$E$2336)</f>
        <v>No</v>
      </c>
      <c r="G887" s="7" t="str">
        <f>_xlfn.XLOOKUP(A887,'Midical Examination'!$A$2:$A$2336,'Midical Examination'!$F$2:$F$2336)</f>
        <v>No</v>
      </c>
      <c r="H887" s="13">
        <f>_xlfn.XLOOKUP(A887,'Midical Examination'!$A$2:$A$2336,'Midical Examination'!$G$2:$G$2336)</f>
        <v>1</v>
      </c>
      <c r="I887" s="7" t="str">
        <f>_xlfn.XLOOKUP(A887,'Midical Examination'!$A$2:$A$2336,'Midical Examination'!$H$2:$H$2336)</f>
        <v>No</v>
      </c>
      <c r="J887" s="1" t="str">
        <f>_xlfn.XLOOKUP(A887,'Midical Examination'!$A$2:$A$2336,'Midical Examination'!$I$2:$I$2336)</f>
        <v>Overweight</v>
      </c>
      <c r="K887" s="1" t="str">
        <f t="shared" si="26"/>
        <v>Pre-Diabetic</v>
      </c>
      <c r="L887" s="12">
        <f>_xlfn.XLOOKUP(A887,'Hospitalisation Details'!$A$2:$A$2339,'Hospitalisation Details'!$L$2:$L$2339)</f>
        <v>23578</v>
      </c>
      <c r="M887" s="14">
        <f>_xlfn.XLOOKUP(A887,'Hospitalisation Details'!$A$2:$A$2339,'Hospitalisation Details'!$F$2:$F$2339)</f>
        <v>12222.9</v>
      </c>
      <c r="N887" s="1" t="str">
        <f>_xlfn.XLOOKUP(A887,'Hospitalisation Details'!$A$2:$A$2339,'Hospitalisation Details'!$G$2:$G$2339)</f>
        <v>tier - 3</v>
      </c>
      <c r="O887" s="1" t="str">
        <f>_xlfn.XLOOKUP(A887,'Hospitalisation Details'!$A$2:$A$2339,'Hospitalisation Details'!$H$2:$H$2339)</f>
        <v>tier - 2</v>
      </c>
      <c r="P887" s="1" t="str">
        <f>_xlfn.XLOOKUP(A887,'Hospitalisation Details'!$A$2:$A$2339,'Hospitalisation Details'!$I$2:$I$2339)</f>
        <v>R1012</v>
      </c>
      <c r="Q887" s="75">
        <f>_xlfn.XLOOKUP(A887,'Hospitalisation Details'!$A$2:$A$2339,'Hospitalisation Details'!$M$2:$M$2339)</f>
        <v>58</v>
      </c>
      <c r="R887" s="1" t="str">
        <f t="shared" si="27"/>
        <v>Middle Aged</v>
      </c>
    </row>
    <row r="888" spans="1:18" ht="15.6" x14ac:dyDescent="0.3">
      <c r="A888" s="4" t="s">
        <v>887</v>
      </c>
      <c r="B888" s="1" t="str">
        <f>_xlfn.XLOOKUP(A888,'Customer Names'!$A$2:$A$2336,'Customer Names'!$D$2:$D$2336)</f>
        <v xml:space="preserve"> Taylor J</v>
      </c>
      <c r="C888" s="1">
        <f>_xlfn.XLOOKUP(A888,'Midical Examination'!$A$2:$A$2336,'Midical Examination'!$B$2:$B$2336)</f>
        <v>35.380000000000003</v>
      </c>
      <c r="D888" s="1">
        <f>_xlfn.XLOOKUP(A888,'Midical Examination'!$A$2:$A$2336,'Midical Examination'!$C$2:$C$2336)</f>
        <v>6.12</v>
      </c>
      <c r="E888" s="7" t="str">
        <f>_xlfn.XLOOKUP(A888,'Midical Examination'!$A$2:$A$2336,'Midical Examination'!$D$2:$D$2336)</f>
        <v>No</v>
      </c>
      <c r="F888" s="7" t="str">
        <f>_xlfn.XLOOKUP(A888,'Midical Examination'!$A$2:$A$2336,'Midical Examination'!$E$2:$E$2336)</f>
        <v>No</v>
      </c>
      <c r="G888" s="7" t="str">
        <f>_xlfn.XLOOKUP(A888,'Midical Examination'!$A$2:$A$2336,'Midical Examination'!$F$2:$F$2336)</f>
        <v>No</v>
      </c>
      <c r="H888" s="13">
        <f>_xlfn.XLOOKUP(A888,'Midical Examination'!$A$2:$A$2336,'Midical Examination'!$G$2:$G$2336)</f>
        <v>0</v>
      </c>
      <c r="I888" s="7" t="str">
        <f>_xlfn.XLOOKUP(A888,'Midical Examination'!$A$2:$A$2336,'Midical Examination'!$H$2:$H$2336)</f>
        <v>No</v>
      </c>
      <c r="J888" s="1" t="str">
        <f>_xlfn.XLOOKUP(A888,'Midical Examination'!$A$2:$A$2336,'Midical Examination'!$I$2:$I$2336)</f>
        <v>Obesity</v>
      </c>
      <c r="K888" s="1" t="str">
        <f t="shared" si="26"/>
        <v>Pre-Diabetic</v>
      </c>
      <c r="L888" s="12">
        <f>_xlfn.XLOOKUP(A888,'Hospitalisation Details'!$A$2:$A$2339,'Hospitalisation Details'!$L$2:$L$2339)</f>
        <v>28351</v>
      </c>
      <c r="M888" s="14">
        <f>_xlfn.XLOOKUP(A888,'Hospitalisation Details'!$A$2:$A$2339,'Hospitalisation Details'!$F$2:$F$2339)</f>
        <v>12218.7</v>
      </c>
      <c r="N888" s="1" t="str">
        <f>_xlfn.XLOOKUP(A888,'Hospitalisation Details'!$A$2:$A$2339,'Hospitalisation Details'!$G$2:$G$2339)</f>
        <v>tier - 3</v>
      </c>
      <c r="O888" s="1" t="str">
        <f>_xlfn.XLOOKUP(A888,'Hospitalisation Details'!$A$2:$A$2339,'Hospitalisation Details'!$H$2:$H$2339)</f>
        <v>tier - 1</v>
      </c>
      <c r="P888" s="1" t="str">
        <f>_xlfn.XLOOKUP(A888,'Hospitalisation Details'!$A$2:$A$2339,'Hospitalisation Details'!$I$2:$I$2339)</f>
        <v>R1012</v>
      </c>
      <c r="Q888" s="75">
        <f>_xlfn.XLOOKUP(A888,'Hospitalisation Details'!$A$2:$A$2339,'Hospitalisation Details'!$M$2:$M$2339)</f>
        <v>45</v>
      </c>
      <c r="R888" s="1" t="str">
        <f t="shared" si="27"/>
        <v>Middle Aged</v>
      </c>
    </row>
    <row r="889" spans="1:18" ht="15.6" x14ac:dyDescent="0.3">
      <c r="A889" s="4" t="s">
        <v>888</v>
      </c>
      <c r="B889" s="1" t="str">
        <f>_xlfn.XLOOKUP(A889,'Customer Names'!$A$2:$A$2336,'Customer Names'!$D$2:$D$2336)</f>
        <v xml:space="preserve"> Kimberly M</v>
      </c>
      <c r="C889" s="1">
        <f>_xlfn.XLOOKUP(A889,'Midical Examination'!$A$2:$A$2336,'Midical Examination'!$B$2:$B$2336)</f>
        <v>43.48</v>
      </c>
      <c r="D889" s="1">
        <f>_xlfn.XLOOKUP(A889,'Midical Examination'!$A$2:$A$2336,'Midical Examination'!$C$2:$C$2336)</f>
        <v>6.24</v>
      </c>
      <c r="E889" s="7" t="str">
        <f>_xlfn.XLOOKUP(A889,'Midical Examination'!$A$2:$A$2336,'Midical Examination'!$D$2:$D$2336)</f>
        <v>No</v>
      </c>
      <c r="F889" s="7" t="str">
        <f>_xlfn.XLOOKUP(A889,'Midical Examination'!$A$2:$A$2336,'Midical Examination'!$E$2:$E$2336)</f>
        <v>No</v>
      </c>
      <c r="G889" s="7" t="str">
        <f>_xlfn.XLOOKUP(A889,'Midical Examination'!$A$2:$A$2336,'Midical Examination'!$F$2:$F$2336)</f>
        <v>No</v>
      </c>
      <c r="H889" s="13">
        <f>_xlfn.XLOOKUP(A889,'Midical Examination'!$A$2:$A$2336,'Midical Examination'!$G$2:$G$2336)</f>
        <v>0</v>
      </c>
      <c r="I889" s="7" t="str">
        <f>_xlfn.XLOOKUP(A889,'Midical Examination'!$A$2:$A$2336,'Midical Examination'!$H$2:$H$2336)</f>
        <v>No</v>
      </c>
      <c r="J889" s="1" t="str">
        <f>_xlfn.XLOOKUP(A889,'Midical Examination'!$A$2:$A$2336,'Midical Examination'!$I$2:$I$2336)</f>
        <v>Obesity</v>
      </c>
      <c r="K889" s="1" t="str">
        <f t="shared" si="26"/>
        <v>Pre-Diabetic</v>
      </c>
      <c r="L889" s="12">
        <f>_xlfn.XLOOKUP(A889,'Hospitalisation Details'!$A$2:$A$2339,'Hospitalisation Details'!$L$2:$L$2339)</f>
        <v>33479</v>
      </c>
      <c r="M889" s="14">
        <f>_xlfn.XLOOKUP(A889,'Hospitalisation Details'!$A$2:$A$2339,'Hospitalisation Details'!$F$2:$F$2339)</f>
        <v>12198.64</v>
      </c>
      <c r="N889" s="1" t="str">
        <f>_xlfn.XLOOKUP(A889,'Hospitalisation Details'!$A$2:$A$2339,'Hospitalisation Details'!$G$2:$G$2339)</f>
        <v>tier - 3</v>
      </c>
      <c r="O889" s="1" t="str">
        <f>_xlfn.XLOOKUP(A889,'Hospitalisation Details'!$A$2:$A$2339,'Hospitalisation Details'!$H$2:$H$2339)</f>
        <v>tier - 3</v>
      </c>
      <c r="P889" s="1" t="str">
        <f>_xlfn.XLOOKUP(A889,'Hospitalisation Details'!$A$2:$A$2339,'Hospitalisation Details'!$I$2:$I$2339)</f>
        <v>R1026</v>
      </c>
      <c r="Q889" s="75">
        <f>_xlfn.XLOOKUP(A889,'Hospitalisation Details'!$A$2:$A$2339,'Hospitalisation Details'!$M$2:$M$2339)</f>
        <v>31</v>
      </c>
      <c r="R889" s="1" t="str">
        <f t="shared" si="27"/>
        <v>Adult</v>
      </c>
    </row>
    <row r="890" spans="1:18" ht="15.6" x14ac:dyDescent="0.3">
      <c r="A890" s="4" t="s">
        <v>889</v>
      </c>
      <c r="B890" s="1" t="str">
        <f>_xlfn.XLOOKUP(A890,'Customer Names'!$A$2:$A$2336,'Customer Names'!$D$2:$D$2336)</f>
        <v xml:space="preserve"> Joshua E</v>
      </c>
      <c r="C890" s="1">
        <f>_xlfn.XLOOKUP(A890,'Midical Examination'!$A$2:$A$2336,'Midical Examination'!$B$2:$B$2336)</f>
        <v>41.73</v>
      </c>
      <c r="D890" s="1">
        <f>_xlfn.XLOOKUP(A890,'Midical Examination'!$A$2:$A$2336,'Midical Examination'!$C$2:$C$2336)</f>
        <v>6.25</v>
      </c>
      <c r="E890" s="7" t="str">
        <f>_xlfn.XLOOKUP(A890,'Midical Examination'!$A$2:$A$2336,'Midical Examination'!$D$2:$D$2336)</f>
        <v>No</v>
      </c>
      <c r="F890" s="7" t="str">
        <f>_xlfn.XLOOKUP(A890,'Midical Examination'!$A$2:$A$2336,'Midical Examination'!$E$2:$E$2336)</f>
        <v>No</v>
      </c>
      <c r="G890" s="7" t="str">
        <f>_xlfn.XLOOKUP(A890,'Midical Examination'!$A$2:$A$2336,'Midical Examination'!$F$2:$F$2336)</f>
        <v>No</v>
      </c>
      <c r="H890" s="13">
        <f>_xlfn.XLOOKUP(A890,'Midical Examination'!$A$2:$A$2336,'Midical Examination'!$G$2:$G$2336)</f>
        <v>1</v>
      </c>
      <c r="I890" s="7" t="str">
        <f>_xlfn.XLOOKUP(A890,'Midical Examination'!$A$2:$A$2336,'Midical Examination'!$H$2:$H$2336)</f>
        <v>No</v>
      </c>
      <c r="J890" s="1" t="str">
        <f>_xlfn.XLOOKUP(A890,'Midical Examination'!$A$2:$A$2336,'Midical Examination'!$I$2:$I$2336)</f>
        <v>Obesity</v>
      </c>
      <c r="K890" s="1" t="str">
        <f t="shared" si="26"/>
        <v>Pre-Diabetic</v>
      </c>
      <c r="L890" s="12">
        <f>_xlfn.XLOOKUP(A890,'Hospitalisation Details'!$A$2:$A$2339,'Hospitalisation Details'!$L$2:$L$2339)</f>
        <v>32055</v>
      </c>
      <c r="M890" s="14">
        <f>_xlfn.XLOOKUP(A890,'Hospitalisation Details'!$A$2:$A$2339,'Hospitalisation Details'!$F$2:$F$2339)</f>
        <v>12148.2</v>
      </c>
      <c r="N890" s="1" t="str">
        <f>_xlfn.XLOOKUP(A890,'Hospitalisation Details'!$A$2:$A$2339,'Hospitalisation Details'!$G$2:$G$2339)</f>
        <v>tier - 3</v>
      </c>
      <c r="O890" s="1" t="str">
        <f>_xlfn.XLOOKUP(A890,'Hospitalisation Details'!$A$2:$A$2339,'Hospitalisation Details'!$H$2:$H$2339)</f>
        <v>tier - 3</v>
      </c>
      <c r="P890" s="1" t="str">
        <f>_xlfn.XLOOKUP(A890,'Hospitalisation Details'!$A$2:$A$2339,'Hospitalisation Details'!$I$2:$I$2339)</f>
        <v>R1012</v>
      </c>
      <c r="Q890" s="75">
        <f>_xlfn.XLOOKUP(A890,'Hospitalisation Details'!$A$2:$A$2339,'Hospitalisation Details'!$M$2:$M$2339)</f>
        <v>35</v>
      </c>
      <c r="R890" s="1" t="str">
        <f t="shared" si="27"/>
        <v>Adult</v>
      </c>
    </row>
    <row r="891" spans="1:18" ht="15.6" x14ac:dyDescent="0.3">
      <c r="A891" s="4" t="s">
        <v>890</v>
      </c>
      <c r="B891" s="1" t="str">
        <f>_xlfn.XLOOKUP(A891,'Customer Names'!$A$2:$A$2336,'Customer Names'!$D$2:$D$2336)</f>
        <v xml:space="preserve"> Jeffrey</v>
      </c>
      <c r="C891" s="1">
        <f>_xlfn.XLOOKUP(A891,'Midical Examination'!$A$2:$A$2336,'Midical Examination'!$B$2:$B$2336)</f>
        <v>28.9</v>
      </c>
      <c r="D891" s="1">
        <f>_xlfn.XLOOKUP(A891,'Midical Examination'!$A$2:$A$2336,'Midical Examination'!$C$2:$C$2336)</f>
        <v>11.96</v>
      </c>
      <c r="E891" s="7" t="str">
        <f>_xlfn.XLOOKUP(A891,'Midical Examination'!$A$2:$A$2336,'Midical Examination'!$D$2:$D$2336)</f>
        <v>No</v>
      </c>
      <c r="F891" s="7" t="str">
        <f>_xlfn.XLOOKUP(A891,'Midical Examination'!$A$2:$A$2336,'Midical Examination'!$E$2:$E$2336)</f>
        <v>No</v>
      </c>
      <c r="G891" s="7" t="str">
        <f>_xlfn.XLOOKUP(A891,'Midical Examination'!$A$2:$A$2336,'Midical Examination'!$F$2:$F$2336)</f>
        <v>No</v>
      </c>
      <c r="H891" s="13">
        <f>_xlfn.XLOOKUP(A891,'Midical Examination'!$A$2:$A$2336,'Midical Examination'!$G$2:$G$2336)</f>
        <v>0</v>
      </c>
      <c r="I891" s="7" t="str">
        <f>_xlfn.XLOOKUP(A891,'Midical Examination'!$A$2:$A$2336,'Midical Examination'!$H$2:$H$2336)</f>
        <v>No</v>
      </c>
      <c r="J891" s="1" t="str">
        <f>_xlfn.XLOOKUP(A891,'Midical Examination'!$A$2:$A$2336,'Midical Examination'!$I$2:$I$2336)</f>
        <v>Overweight</v>
      </c>
      <c r="K891" s="1" t="str">
        <f t="shared" si="26"/>
        <v>Diabetic</v>
      </c>
      <c r="L891" s="12">
        <f>_xlfn.XLOOKUP(A891,'Hospitalisation Details'!$A$2:$A$2339,'Hospitalisation Details'!$L$2:$L$2339)</f>
        <v>22904</v>
      </c>
      <c r="M891" s="14">
        <f>_xlfn.XLOOKUP(A891,'Hospitalisation Details'!$A$2:$A$2339,'Hospitalisation Details'!$F$2:$F$2339)</f>
        <v>12146.97</v>
      </c>
      <c r="N891" s="1" t="str">
        <f>_xlfn.XLOOKUP(A891,'Hospitalisation Details'!$A$2:$A$2339,'Hospitalisation Details'!$G$2:$G$2339)</f>
        <v>tier - 3</v>
      </c>
      <c r="O891" s="1" t="str">
        <f>_xlfn.XLOOKUP(A891,'Hospitalisation Details'!$A$2:$A$2339,'Hospitalisation Details'!$H$2:$H$2339)</f>
        <v>tier - 3</v>
      </c>
      <c r="P891" s="1" t="str">
        <f>_xlfn.XLOOKUP(A891,'Hospitalisation Details'!$A$2:$A$2339,'Hospitalisation Details'!$I$2:$I$2339)</f>
        <v>R1011</v>
      </c>
      <c r="Q891" s="75">
        <f>_xlfn.XLOOKUP(A891,'Hospitalisation Details'!$A$2:$A$2339,'Hospitalisation Details'!$M$2:$M$2339)</f>
        <v>60</v>
      </c>
      <c r="R891" s="1" t="str">
        <f t="shared" si="27"/>
        <v>Senior</v>
      </c>
    </row>
    <row r="892" spans="1:18" ht="15.6" x14ac:dyDescent="0.3">
      <c r="A892" s="4" t="s">
        <v>891</v>
      </c>
      <c r="B892" s="1" t="str">
        <f>_xlfn.XLOOKUP(A892,'Customer Names'!$A$2:$A$2336,'Customer Names'!$D$2:$D$2336)</f>
        <v xml:space="preserve"> Andrew R</v>
      </c>
      <c r="C892" s="1">
        <f>_xlfn.XLOOKUP(A892,'Midical Examination'!$A$2:$A$2336,'Midical Examination'!$B$2:$B$2336)</f>
        <v>25.74</v>
      </c>
      <c r="D892" s="1">
        <f>_xlfn.XLOOKUP(A892,'Midical Examination'!$A$2:$A$2336,'Midical Examination'!$C$2:$C$2336)</f>
        <v>7.69</v>
      </c>
      <c r="E892" s="7" t="str">
        <f>_xlfn.XLOOKUP(A892,'Midical Examination'!$A$2:$A$2336,'Midical Examination'!$D$2:$D$2336)</f>
        <v>No</v>
      </c>
      <c r="F892" s="7" t="str">
        <f>_xlfn.XLOOKUP(A892,'Midical Examination'!$A$2:$A$2336,'Midical Examination'!$E$2:$E$2336)</f>
        <v>No</v>
      </c>
      <c r="G892" s="7" t="str">
        <f>_xlfn.XLOOKUP(A892,'Midical Examination'!$A$2:$A$2336,'Midical Examination'!$F$2:$F$2336)</f>
        <v>No</v>
      </c>
      <c r="H892" s="13">
        <f>_xlfn.XLOOKUP(A892,'Midical Examination'!$A$2:$A$2336,'Midical Examination'!$G$2:$G$2336)</f>
        <v>0</v>
      </c>
      <c r="I892" s="7" t="str">
        <f>_xlfn.XLOOKUP(A892,'Midical Examination'!$A$2:$A$2336,'Midical Examination'!$H$2:$H$2336)</f>
        <v>No</v>
      </c>
      <c r="J892" s="1" t="str">
        <f>_xlfn.XLOOKUP(A892,'Midical Examination'!$A$2:$A$2336,'Midical Examination'!$I$2:$I$2336)</f>
        <v>Overweight</v>
      </c>
      <c r="K892" s="1" t="str">
        <f t="shared" si="26"/>
        <v>Diabetic</v>
      </c>
      <c r="L892" s="12">
        <f>_xlfn.XLOOKUP(A892,'Hospitalisation Details'!$A$2:$A$2339,'Hospitalisation Details'!$L$2:$L$2339)</f>
        <v>22954</v>
      </c>
      <c r="M892" s="14">
        <f>_xlfn.XLOOKUP(A892,'Hospitalisation Details'!$A$2:$A$2339,'Hospitalisation Details'!$F$2:$F$2339)</f>
        <v>12142.58</v>
      </c>
      <c r="N892" s="1" t="str">
        <f>_xlfn.XLOOKUP(A892,'Hospitalisation Details'!$A$2:$A$2339,'Hospitalisation Details'!$G$2:$G$2339)</f>
        <v>tier - 3</v>
      </c>
      <c r="O892" s="1" t="str">
        <f>_xlfn.XLOOKUP(A892,'Hospitalisation Details'!$A$2:$A$2339,'Hospitalisation Details'!$H$2:$H$2339)</f>
        <v>tier - 2</v>
      </c>
      <c r="P892" s="1" t="str">
        <f>_xlfn.XLOOKUP(A892,'Hospitalisation Details'!$A$2:$A$2339,'Hospitalisation Details'!$I$2:$I$2339)</f>
        <v>R1013</v>
      </c>
      <c r="Q892" s="75">
        <f>_xlfn.XLOOKUP(A892,'Hospitalisation Details'!$A$2:$A$2339,'Hospitalisation Details'!$M$2:$M$2339)</f>
        <v>60</v>
      </c>
      <c r="R892" s="1" t="str">
        <f t="shared" si="27"/>
        <v>Senior</v>
      </c>
    </row>
    <row r="893" spans="1:18" ht="15.6" x14ac:dyDescent="0.3">
      <c r="A893" s="4" t="s">
        <v>892</v>
      </c>
      <c r="B893" s="1" t="str">
        <f>_xlfn.XLOOKUP(A893,'Customer Names'!$A$2:$A$2336,'Customer Names'!$D$2:$D$2336)</f>
        <v xml:space="preserve"> Francisco J</v>
      </c>
      <c r="C893" s="1">
        <f>_xlfn.XLOOKUP(A893,'Midical Examination'!$A$2:$A$2336,'Midical Examination'!$B$2:$B$2336)</f>
        <v>36.06</v>
      </c>
      <c r="D893" s="1">
        <f>_xlfn.XLOOKUP(A893,'Midical Examination'!$A$2:$A$2336,'Midical Examination'!$C$2:$C$2336)</f>
        <v>8.83</v>
      </c>
      <c r="E893" s="7" t="str">
        <f>_xlfn.XLOOKUP(A893,'Midical Examination'!$A$2:$A$2336,'Midical Examination'!$D$2:$D$2336)</f>
        <v>No</v>
      </c>
      <c r="F893" s="7" t="str">
        <f>_xlfn.XLOOKUP(A893,'Midical Examination'!$A$2:$A$2336,'Midical Examination'!$E$2:$E$2336)</f>
        <v>No</v>
      </c>
      <c r="G893" s="7" t="str">
        <f>_xlfn.XLOOKUP(A893,'Midical Examination'!$A$2:$A$2336,'Midical Examination'!$F$2:$F$2336)</f>
        <v>No</v>
      </c>
      <c r="H893" s="13">
        <f>_xlfn.XLOOKUP(A893,'Midical Examination'!$A$2:$A$2336,'Midical Examination'!$G$2:$G$2336)</f>
        <v>0</v>
      </c>
      <c r="I893" s="7" t="str">
        <f>_xlfn.XLOOKUP(A893,'Midical Examination'!$A$2:$A$2336,'Midical Examination'!$H$2:$H$2336)</f>
        <v>No</v>
      </c>
      <c r="J893" s="1" t="str">
        <f>_xlfn.XLOOKUP(A893,'Midical Examination'!$A$2:$A$2336,'Midical Examination'!$I$2:$I$2336)</f>
        <v>Obesity</v>
      </c>
      <c r="K893" s="1" t="str">
        <f t="shared" si="26"/>
        <v>Diabetic</v>
      </c>
      <c r="L893" s="12">
        <f>_xlfn.XLOOKUP(A893,'Hospitalisation Details'!$A$2:$A$2339,'Hospitalisation Details'!$L$2:$L$2339)</f>
        <v>27288</v>
      </c>
      <c r="M893" s="14">
        <f>_xlfn.XLOOKUP(A893,'Hospitalisation Details'!$A$2:$A$2339,'Hospitalisation Details'!$F$2:$F$2339)</f>
        <v>12137.6</v>
      </c>
      <c r="N893" s="1" t="str">
        <f>_xlfn.XLOOKUP(A893,'Hospitalisation Details'!$A$2:$A$2339,'Hospitalisation Details'!$G$2:$G$2339)</f>
        <v>tier - 3</v>
      </c>
      <c r="O893" s="1" t="str">
        <f>_xlfn.XLOOKUP(A893,'Hospitalisation Details'!$A$2:$A$2339,'Hospitalisation Details'!$H$2:$H$2339)</f>
        <v>tier - 3</v>
      </c>
      <c r="P893" s="1" t="str">
        <f>_xlfn.XLOOKUP(A893,'Hospitalisation Details'!$A$2:$A$2339,'Hospitalisation Details'!$I$2:$I$2339)</f>
        <v>R1012</v>
      </c>
      <c r="Q893" s="75">
        <f>_xlfn.XLOOKUP(A893,'Hospitalisation Details'!$A$2:$A$2339,'Hospitalisation Details'!$M$2:$M$2339)</f>
        <v>48</v>
      </c>
      <c r="R893" s="1" t="str">
        <f t="shared" si="27"/>
        <v>Middle Aged</v>
      </c>
    </row>
    <row r="894" spans="1:18" ht="15.6" x14ac:dyDescent="0.3">
      <c r="A894" s="4" t="s">
        <v>893</v>
      </c>
      <c r="B894" s="1" t="str">
        <f>_xlfn.XLOOKUP(A894,'Customer Names'!$A$2:$A$2336,'Customer Names'!$D$2:$D$2336)</f>
        <v xml:space="preserve"> Rhonda</v>
      </c>
      <c r="C894" s="1">
        <f>_xlfn.XLOOKUP(A894,'Midical Examination'!$A$2:$A$2336,'Midical Examination'!$B$2:$B$2336)</f>
        <v>43.28</v>
      </c>
      <c r="D894" s="1">
        <f>_xlfn.XLOOKUP(A894,'Midical Examination'!$A$2:$A$2336,'Midical Examination'!$C$2:$C$2336)</f>
        <v>4.41</v>
      </c>
      <c r="E894" s="7" t="str">
        <f>_xlfn.XLOOKUP(A894,'Midical Examination'!$A$2:$A$2336,'Midical Examination'!$D$2:$D$2336)</f>
        <v>No</v>
      </c>
      <c r="F894" s="7" t="str">
        <f>_xlfn.XLOOKUP(A894,'Midical Examination'!$A$2:$A$2336,'Midical Examination'!$E$2:$E$2336)</f>
        <v>No</v>
      </c>
      <c r="G894" s="7" t="str">
        <f>_xlfn.XLOOKUP(A894,'Midical Examination'!$A$2:$A$2336,'Midical Examination'!$F$2:$F$2336)</f>
        <v>No</v>
      </c>
      <c r="H894" s="13">
        <f>_xlfn.XLOOKUP(A894,'Midical Examination'!$A$2:$A$2336,'Midical Examination'!$G$2:$G$2336)</f>
        <v>0</v>
      </c>
      <c r="I894" s="7" t="str">
        <f>_xlfn.XLOOKUP(A894,'Midical Examination'!$A$2:$A$2336,'Midical Examination'!$H$2:$H$2336)</f>
        <v>No</v>
      </c>
      <c r="J894" s="1" t="str">
        <f>_xlfn.XLOOKUP(A894,'Midical Examination'!$A$2:$A$2336,'Midical Examination'!$I$2:$I$2336)</f>
        <v>Obesity</v>
      </c>
      <c r="K894" s="1" t="str">
        <f t="shared" si="26"/>
        <v>Normal</v>
      </c>
      <c r="L894" s="12">
        <f>_xlfn.XLOOKUP(A894,'Hospitalisation Details'!$A$2:$A$2339,'Hospitalisation Details'!$L$2:$L$2339)</f>
        <v>33548</v>
      </c>
      <c r="M894" s="14">
        <f>_xlfn.XLOOKUP(A894,'Hospitalisation Details'!$A$2:$A$2339,'Hospitalisation Details'!$F$2:$F$2339)</f>
        <v>12130.8</v>
      </c>
      <c r="N894" s="1" t="str">
        <f>_xlfn.XLOOKUP(A894,'Hospitalisation Details'!$A$2:$A$2339,'Hospitalisation Details'!$G$2:$G$2339)</f>
        <v>tier - 3</v>
      </c>
      <c r="O894" s="1" t="str">
        <f>_xlfn.XLOOKUP(A894,'Hospitalisation Details'!$A$2:$A$2339,'Hospitalisation Details'!$H$2:$H$2339)</f>
        <v>tier - 3</v>
      </c>
      <c r="P894" s="1" t="str">
        <f>_xlfn.XLOOKUP(A894,'Hospitalisation Details'!$A$2:$A$2339,'Hospitalisation Details'!$I$2:$I$2339)</f>
        <v>R1026</v>
      </c>
      <c r="Q894" s="75">
        <f>_xlfn.XLOOKUP(A894,'Hospitalisation Details'!$A$2:$A$2339,'Hospitalisation Details'!$M$2:$M$2339)</f>
        <v>31</v>
      </c>
      <c r="R894" s="1" t="str">
        <f t="shared" si="27"/>
        <v>Adult</v>
      </c>
    </row>
    <row r="895" spans="1:18" ht="15.6" x14ac:dyDescent="0.3">
      <c r="A895" s="4" t="s">
        <v>894</v>
      </c>
      <c r="B895" s="1" t="str">
        <f>_xlfn.XLOOKUP(A895,'Customer Names'!$A$2:$A$2336,'Customer Names'!$D$2:$D$2336)</f>
        <v xml:space="preserve"> John</v>
      </c>
      <c r="C895" s="1">
        <f>_xlfn.XLOOKUP(A895,'Midical Examination'!$A$2:$A$2336,'Midical Examination'!$B$2:$B$2336)</f>
        <v>28.785</v>
      </c>
      <c r="D895" s="1">
        <f>_xlfn.XLOOKUP(A895,'Midical Examination'!$A$2:$A$2336,'Midical Examination'!$C$2:$C$2336)</f>
        <v>9.1</v>
      </c>
      <c r="E895" s="7" t="str">
        <f>_xlfn.XLOOKUP(A895,'Midical Examination'!$A$2:$A$2336,'Midical Examination'!$D$2:$D$2336)</f>
        <v>yes</v>
      </c>
      <c r="F895" s="7" t="str">
        <f>_xlfn.XLOOKUP(A895,'Midical Examination'!$A$2:$A$2336,'Midical Examination'!$E$2:$E$2336)</f>
        <v>No</v>
      </c>
      <c r="G895" s="7" t="str">
        <f>_xlfn.XLOOKUP(A895,'Midical Examination'!$A$2:$A$2336,'Midical Examination'!$F$2:$F$2336)</f>
        <v>Yes</v>
      </c>
      <c r="H895" s="13">
        <f>_xlfn.XLOOKUP(A895,'Midical Examination'!$A$2:$A$2336,'Midical Examination'!$G$2:$G$2336)</f>
        <v>1</v>
      </c>
      <c r="I895" s="7" t="str">
        <f>_xlfn.XLOOKUP(A895,'Midical Examination'!$A$2:$A$2336,'Midical Examination'!$H$2:$H$2336)</f>
        <v>No</v>
      </c>
      <c r="J895" s="1" t="str">
        <f>_xlfn.XLOOKUP(A895,'Midical Examination'!$A$2:$A$2336,'Midical Examination'!$I$2:$I$2336)</f>
        <v>Overweight</v>
      </c>
      <c r="K895" s="1" t="str">
        <f t="shared" si="26"/>
        <v>Diabetic</v>
      </c>
      <c r="L895" s="12">
        <f>_xlfn.XLOOKUP(A895,'Hospitalisation Details'!$A$2:$A$2339,'Hospitalisation Details'!$L$2:$L$2339)</f>
        <v>23166</v>
      </c>
      <c r="M895" s="14">
        <f>_xlfn.XLOOKUP(A895,'Hospitalisation Details'!$A$2:$A$2339,'Hospitalisation Details'!$F$2:$F$2339)</f>
        <v>12129.61</v>
      </c>
      <c r="N895" s="1" t="str">
        <f>_xlfn.XLOOKUP(A895,'Hospitalisation Details'!$A$2:$A$2339,'Hospitalisation Details'!$G$2:$G$2339)</f>
        <v>tier - 3</v>
      </c>
      <c r="O895" s="1" t="str">
        <f>_xlfn.XLOOKUP(A895,'Hospitalisation Details'!$A$2:$A$2339,'Hospitalisation Details'!$H$2:$H$2339)</f>
        <v>tier - 1</v>
      </c>
      <c r="P895" s="1" t="str">
        <f>_xlfn.XLOOKUP(A895,'Hospitalisation Details'!$A$2:$A$2339,'Hospitalisation Details'!$I$2:$I$2339)</f>
        <v>R1012</v>
      </c>
      <c r="Q895" s="75">
        <f>_xlfn.XLOOKUP(A895,'Hospitalisation Details'!$A$2:$A$2339,'Hospitalisation Details'!$M$2:$M$2339)</f>
        <v>60</v>
      </c>
      <c r="R895" s="1" t="str">
        <f t="shared" si="27"/>
        <v>Senior</v>
      </c>
    </row>
    <row r="896" spans="1:18" ht="15.6" x14ac:dyDescent="0.3">
      <c r="A896" s="4" t="s">
        <v>895</v>
      </c>
      <c r="B896" s="1" t="str">
        <f>_xlfn.XLOOKUP(A896,'Customer Names'!$A$2:$A$2336,'Customer Names'!$D$2:$D$2336)</f>
        <v xml:space="preserve"> Miles J</v>
      </c>
      <c r="C896" s="1">
        <f>_xlfn.XLOOKUP(A896,'Midical Examination'!$A$2:$A$2336,'Midical Examination'!$B$2:$B$2336)</f>
        <v>25.46</v>
      </c>
      <c r="D896" s="1">
        <f>_xlfn.XLOOKUP(A896,'Midical Examination'!$A$2:$A$2336,'Midical Examination'!$C$2:$C$2336)</f>
        <v>11.52</v>
      </c>
      <c r="E896" s="7" t="str">
        <f>_xlfn.XLOOKUP(A896,'Midical Examination'!$A$2:$A$2336,'Midical Examination'!$D$2:$D$2336)</f>
        <v>yes</v>
      </c>
      <c r="F896" s="7" t="str">
        <f>_xlfn.XLOOKUP(A896,'Midical Examination'!$A$2:$A$2336,'Midical Examination'!$E$2:$E$2336)</f>
        <v>No</v>
      </c>
      <c r="G896" s="7" t="str">
        <f>_xlfn.XLOOKUP(A896,'Midical Examination'!$A$2:$A$2336,'Midical Examination'!$F$2:$F$2336)</f>
        <v>Yes</v>
      </c>
      <c r="H896" s="13">
        <f>_xlfn.XLOOKUP(A896,'Midical Examination'!$A$2:$A$2336,'Midical Examination'!$G$2:$G$2336)</f>
        <v>1</v>
      </c>
      <c r="I896" s="7" t="str">
        <f>_xlfn.XLOOKUP(A896,'Midical Examination'!$A$2:$A$2336,'Midical Examination'!$H$2:$H$2336)</f>
        <v>No</v>
      </c>
      <c r="J896" s="1" t="str">
        <f>_xlfn.XLOOKUP(A896,'Midical Examination'!$A$2:$A$2336,'Midical Examination'!$I$2:$I$2336)</f>
        <v>Overweight</v>
      </c>
      <c r="K896" s="1" t="str">
        <f t="shared" si="26"/>
        <v>Diabetic</v>
      </c>
      <c r="L896" s="12">
        <f>_xlfn.XLOOKUP(A896,'Hospitalisation Details'!$A$2:$A$2339,'Hospitalisation Details'!$L$2:$L$2339)</f>
        <v>23212</v>
      </c>
      <c r="M896" s="14">
        <f>_xlfn.XLOOKUP(A896,'Hospitalisation Details'!$A$2:$A$2339,'Hospitalisation Details'!$F$2:$F$2339)</f>
        <v>12124.99</v>
      </c>
      <c r="N896" s="1" t="str">
        <f>_xlfn.XLOOKUP(A896,'Hospitalisation Details'!$A$2:$A$2339,'Hospitalisation Details'!$G$2:$G$2339)</f>
        <v>tier - 3</v>
      </c>
      <c r="O896" s="1" t="str">
        <f>_xlfn.XLOOKUP(A896,'Hospitalisation Details'!$A$2:$A$2339,'Hospitalisation Details'!$H$2:$H$2339)</f>
        <v>tier - 1</v>
      </c>
      <c r="P896" s="1" t="str">
        <f>_xlfn.XLOOKUP(A896,'Hospitalisation Details'!$A$2:$A$2339,'Hospitalisation Details'!$I$2:$I$2339)</f>
        <v>R1012</v>
      </c>
      <c r="Q896" s="75">
        <f>_xlfn.XLOOKUP(A896,'Hospitalisation Details'!$A$2:$A$2339,'Hospitalisation Details'!$M$2:$M$2339)</f>
        <v>59</v>
      </c>
      <c r="R896" s="1" t="str">
        <f t="shared" si="27"/>
        <v>Middle Aged</v>
      </c>
    </row>
    <row r="897" spans="1:18" ht="15.6" x14ac:dyDescent="0.3">
      <c r="A897" s="4" t="s">
        <v>896</v>
      </c>
      <c r="B897" s="1" t="str">
        <f>_xlfn.XLOOKUP(A897,'Customer Names'!$A$2:$A$2336,'Customer Names'!$D$2:$D$2336)</f>
        <v xml:space="preserve"> Justyna I</v>
      </c>
      <c r="C897" s="1">
        <f>_xlfn.XLOOKUP(A897,'Midical Examination'!$A$2:$A$2336,'Midical Examination'!$B$2:$B$2336)</f>
        <v>30.8</v>
      </c>
      <c r="D897" s="1">
        <f>_xlfn.XLOOKUP(A897,'Midical Examination'!$A$2:$A$2336,'Midical Examination'!$C$2:$C$2336)</f>
        <v>10.95</v>
      </c>
      <c r="E897" s="7" t="str">
        <f>_xlfn.XLOOKUP(A897,'Midical Examination'!$A$2:$A$2336,'Midical Examination'!$D$2:$D$2336)</f>
        <v>No</v>
      </c>
      <c r="F897" s="7" t="str">
        <f>_xlfn.XLOOKUP(A897,'Midical Examination'!$A$2:$A$2336,'Midical Examination'!$E$2:$E$2336)</f>
        <v>No</v>
      </c>
      <c r="G897" s="7" t="str">
        <f>_xlfn.XLOOKUP(A897,'Midical Examination'!$A$2:$A$2336,'Midical Examination'!$F$2:$F$2336)</f>
        <v>No</v>
      </c>
      <c r="H897" s="13">
        <f>_xlfn.XLOOKUP(A897,'Midical Examination'!$A$2:$A$2336,'Midical Examination'!$G$2:$G$2336)</f>
        <v>0</v>
      </c>
      <c r="I897" s="7" t="str">
        <f>_xlfn.XLOOKUP(A897,'Midical Examination'!$A$2:$A$2336,'Midical Examination'!$H$2:$H$2336)</f>
        <v>No</v>
      </c>
      <c r="J897" s="1" t="str">
        <f>_xlfn.XLOOKUP(A897,'Midical Examination'!$A$2:$A$2336,'Midical Examination'!$I$2:$I$2336)</f>
        <v>Obesity</v>
      </c>
      <c r="K897" s="1" t="str">
        <f t="shared" si="26"/>
        <v>Diabetic</v>
      </c>
      <c r="L897" s="12">
        <f>_xlfn.XLOOKUP(A897,'Hospitalisation Details'!$A$2:$A$2339,'Hospitalisation Details'!$L$2:$L$2339)</f>
        <v>25136</v>
      </c>
      <c r="M897" s="14">
        <f>_xlfn.XLOOKUP(A897,'Hospitalisation Details'!$A$2:$A$2339,'Hospitalisation Details'!$F$2:$F$2339)</f>
        <v>12105.32</v>
      </c>
      <c r="N897" s="1" t="str">
        <f>_xlfn.XLOOKUP(A897,'Hospitalisation Details'!$A$2:$A$2339,'Hospitalisation Details'!$G$2:$G$2339)</f>
        <v>tier - 3</v>
      </c>
      <c r="O897" s="1" t="str">
        <f>_xlfn.XLOOKUP(A897,'Hospitalisation Details'!$A$2:$A$2339,'Hospitalisation Details'!$H$2:$H$2339)</f>
        <v>tier - 3</v>
      </c>
      <c r="P897" s="1" t="str">
        <f>_xlfn.XLOOKUP(A897,'Hospitalisation Details'!$A$2:$A$2339,'Hospitalisation Details'!$I$2:$I$2339)</f>
        <v>R1011</v>
      </c>
      <c r="Q897" s="75">
        <f>_xlfn.XLOOKUP(A897,'Hospitalisation Details'!$A$2:$A$2339,'Hospitalisation Details'!$M$2:$M$2339)</f>
        <v>54</v>
      </c>
      <c r="R897" s="1" t="str">
        <f t="shared" si="27"/>
        <v>Middle Aged</v>
      </c>
    </row>
    <row r="898" spans="1:18" ht="15.6" x14ac:dyDescent="0.3">
      <c r="A898" s="4" t="s">
        <v>897</v>
      </c>
      <c r="B898" s="1" t="str">
        <f>_xlfn.XLOOKUP(A898,'Customer Names'!$A$2:$A$2336,'Customer Names'!$D$2:$D$2336)</f>
        <v xml:space="preserve"> Lucille</v>
      </c>
      <c r="C898" s="1">
        <f>_xlfn.XLOOKUP(A898,'Midical Examination'!$A$2:$A$2336,'Midical Examination'!$B$2:$B$2336)</f>
        <v>28.88</v>
      </c>
      <c r="D898" s="1">
        <f>_xlfn.XLOOKUP(A898,'Midical Examination'!$A$2:$A$2336,'Midical Examination'!$C$2:$C$2336)</f>
        <v>11.5</v>
      </c>
      <c r="E898" s="7" t="str">
        <f>_xlfn.XLOOKUP(A898,'Midical Examination'!$A$2:$A$2336,'Midical Examination'!$D$2:$D$2336)</f>
        <v>No</v>
      </c>
      <c r="F898" s="7" t="str">
        <f>_xlfn.XLOOKUP(A898,'Midical Examination'!$A$2:$A$2336,'Midical Examination'!$E$2:$E$2336)</f>
        <v>No</v>
      </c>
      <c r="G898" s="7" t="str">
        <f>_xlfn.XLOOKUP(A898,'Midical Examination'!$A$2:$A$2336,'Midical Examination'!$F$2:$F$2336)</f>
        <v>No</v>
      </c>
      <c r="H898" s="13">
        <f>_xlfn.XLOOKUP(A898,'Midical Examination'!$A$2:$A$2336,'Midical Examination'!$G$2:$G$2336)</f>
        <v>0</v>
      </c>
      <c r="I898" s="7" t="str">
        <f>_xlfn.XLOOKUP(A898,'Midical Examination'!$A$2:$A$2336,'Midical Examination'!$H$2:$H$2336)</f>
        <v>No</v>
      </c>
      <c r="J898" s="1" t="str">
        <f>_xlfn.XLOOKUP(A898,'Midical Examination'!$A$2:$A$2336,'Midical Examination'!$I$2:$I$2336)</f>
        <v>Overweight</v>
      </c>
      <c r="K898" s="1" t="str">
        <f t="shared" si="26"/>
        <v>Diabetic</v>
      </c>
      <c r="L898" s="12">
        <f>_xlfn.XLOOKUP(A898,'Hospitalisation Details'!$A$2:$A$2339,'Hospitalisation Details'!$L$2:$L$2339)</f>
        <v>25181</v>
      </c>
      <c r="M898" s="14">
        <f>_xlfn.XLOOKUP(A898,'Hospitalisation Details'!$A$2:$A$2339,'Hospitalisation Details'!$F$2:$F$2339)</f>
        <v>12096.65</v>
      </c>
      <c r="N898" s="1" t="str">
        <f>_xlfn.XLOOKUP(A898,'Hospitalisation Details'!$A$2:$A$2339,'Hospitalisation Details'!$G$2:$G$2339)</f>
        <v>tier - 3</v>
      </c>
      <c r="O898" s="1" t="str">
        <f>_xlfn.XLOOKUP(A898,'Hospitalisation Details'!$A$2:$A$2339,'Hospitalisation Details'!$H$2:$H$2339)</f>
        <v>tier - 1</v>
      </c>
      <c r="P898" s="1" t="str">
        <f>_xlfn.XLOOKUP(A898,'Hospitalisation Details'!$A$2:$A$2339,'Hospitalisation Details'!$I$2:$I$2339)</f>
        <v>R1024</v>
      </c>
      <c r="Q898" s="75">
        <f>_xlfn.XLOOKUP(A898,'Hospitalisation Details'!$A$2:$A$2339,'Hospitalisation Details'!$M$2:$M$2339)</f>
        <v>54</v>
      </c>
      <c r="R898" s="1" t="str">
        <f t="shared" si="27"/>
        <v>Middle Aged</v>
      </c>
    </row>
    <row r="899" spans="1:18" ht="15.6" x14ac:dyDescent="0.3">
      <c r="A899" s="4" t="s">
        <v>898</v>
      </c>
      <c r="B899" s="1" t="str">
        <f>_xlfn.XLOOKUP(A899,'Customer Names'!$A$2:$A$2336,'Customer Names'!$D$2:$D$2336)</f>
        <v xml:space="preserve"> April</v>
      </c>
      <c r="C899" s="1">
        <f>_xlfn.XLOOKUP(A899,'Midical Examination'!$A$2:$A$2336,'Midical Examination'!$B$2:$B$2336)</f>
        <v>23</v>
      </c>
      <c r="D899" s="1">
        <f>_xlfn.XLOOKUP(A899,'Midical Examination'!$A$2:$A$2336,'Midical Examination'!$C$2:$C$2336)</f>
        <v>9.8800000000000008</v>
      </c>
      <c r="E899" s="7" t="str">
        <f>_xlfn.XLOOKUP(A899,'Midical Examination'!$A$2:$A$2336,'Midical Examination'!$D$2:$D$2336)</f>
        <v>No</v>
      </c>
      <c r="F899" s="7" t="str">
        <f>_xlfn.XLOOKUP(A899,'Midical Examination'!$A$2:$A$2336,'Midical Examination'!$E$2:$E$2336)</f>
        <v>No</v>
      </c>
      <c r="G899" s="7" t="str">
        <f>_xlfn.XLOOKUP(A899,'Midical Examination'!$A$2:$A$2336,'Midical Examination'!$F$2:$F$2336)</f>
        <v>No</v>
      </c>
      <c r="H899" s="13">
        <f>_xlfn.XLOOKUP(A899,'Midical Examination'!$A$2:$A$2336,'Midical Examination'!$G$2:$G$2336)</f>
        <v>0</v>
      </c>
      <c r="I899" s="7" t="str">
        <f>_xlfn.XLOOKUP(A899,'Midical Examination'!$A$2:$A$2336,'Midical Examination'!$H$2:$H$2336)</f>
        <v>No</v>
      </c>
      <c r="J899" s="1" t="str">
        <f>_xlfn.XLOOKUP(A899,'Midical Examination'!$A$2:$A$2336,'Midical Examination'!$I$2:$I$2336)</f>
        <v>Normal Weight</v>
      </c>
      <c r="K899" s="1" t="str">
        <f t="shared" ref="K899:K962" si="28">IF(D899&lt;5.7, "Normal", IF(D899&lt;6.5,"Pre-Diabetic", "Diabetic"))</f>
        <v>Diabetic</v>
      </c>
      <c r="L899" s="12">
        <f>_xlfn.XLOOKUP(A899,'Hospitalisation Details'!$A$2:$A$2339,'Hospitalisation Details'!$L$2:$L$2339)</f>
        <v>25010</v>
      </c>
      <c r="M899" s="14">
        <f>_xlfn.XLOOKUP(A899,'Hospitalisation Details'!$A$2:$A$2339,'Hospitalisation Details'!$F$2:$F$2339)</f>
        <v>12094.48</v>
      </c>
      <c r="N899" s="1" t="str">
        <f>_xlfn.XLOOKUP(A899,'Hospitalisation Details'!$A$2:$A$2339,'Hospitalisation Details'!$G$2:$G$2339)</f>
        <v>tier - 3</v>
      </c>
      <c r="O899" s="1" t="str">
        <f>_xlfn.XLOOKUP(A899,'Hospitalisation Details'!$A$2:$A$2339,'Hospitalisation Details'!$H$2:$H$2339)</f>
        <v>tier - 3</v>
      </c>
      <c r="P899" s="1" t="str">
        <f>_xlfn.XLOOKUP(A899,'Hospitalisation Details'!$A$2:$A$2339,'Hospitalisation Details'!$I$2:$I$2339)</f>
        <v>R1011</v>
      </c>
      <c r="Q899" s="75">
        <f>_xlfn.XLOOKUP(A899,'Hospitalisation Details'!$A$2:$A$2339,'Hospitalisation Details'!$M$2:$M$2339)</f>
        <v>54</v>
      </c>
      <c r="R899" s="1" t="str">
        <f t="shared" ref="R899:R962" si="29">IF(Q899&lt;20, "Young",IF(Q899&lt;40,"Adult",IF(Q899&lt;60, "Middle Aged", "Senior")))</f>
        <v>Middle Aged</v>
      </c>
    </row>
    <row r="900" spans="1:18" ht="15.6" x14ac:dyDescent="0.3">
      <c r="A900" s="4" t="s">
        <v>899</v>
      </c>
      <c r="B900" s="1" t="str">
        <f>_xlfn.XLOOKUP(A900,'Customer Names'!$A$2:$A$2336,'Customer Names'!$D$2:$D$2336)</f>
        <v xml:space="preserve"> Robert</v>
      </c>
      <c r="C900" s="1">
        <f>_xlfn.XLOOKUP(A900,'Midical Examination'!$A$2:$A$2336,'Midical Examination'!$B$2:$B$2336)</f>
        <v>38.25</v>
      </c>
      <c r="D900" s="1">
        <f>_xlfn.XLOOKUP(A900,'Midical Examination'!$A$2:$A$2336,'Midical Examination'!$C$2:$C$2336)</f>
        <v>6.2</v>
      </c>
      <c r="E900" s="7" t="str">
        <f>_xlfn.XLOOKUP(A900,'Midical Examination'!$A$2:$A$2336,'Midical Examination'!$D$2:$D$2336)</f>
        <v>No</v>
      </c>
      <c r="F900" s="7" t="str">
        <f>_xlfn.XLOOKUP(A900,'Midical Examination'!$A$2:$A$2336,'Midical Examination'!$E$2:$E$2336)</f>
        <v>No</v>
      </c>
      <c r="G900" s="7" t="str">
        <f>_xlfn.XLOOKUP(A900,'Midical Examination'!$A$2:$A$2336,'Midical Examination'!$F$2:$F$2336)</f>
        <v>No</v>
      </c>
      <c r="H900" s="13">
        <f>_xlfn.XLOOKUP(A900,'Midical Examination'!$A$2:$A$2336,'Midical Examination'!$G$2:$G$2336)</f>
        <v>1</v>
      </c>
      <c r="I900" s="7" t="str">
        <f>_xlfn.XLOOKUP(A900,'Midical Examination'!$A$2:$A$2336,'Midical Examination'!$H$2:$H$2336)</f>
        <v>No</v>
      </c>
      <c r="J900" s="1" t="str">
        <f>_xlfn.XLOOKUP(A900,'Midical Examination'!$A$2:$A$2336,'Midical Examination'!$I$2:$I$2336)</f>
        <v>Obesity</v>
      </c>
      <c r="K900" s="1" t="str">
        <f t="shared" si="28"/>
        <v>Pre-Diabetic</v>
      </c>
      <c r="L900" s="12">
        <f>_xlfn.XLOOKUP(A900,'Hospitalisation Details'!$A$2:$A$2339,'Hospitalisation Details'!$L$2:$L$2339)</f>
        <v>30927</v>
      </c>
      <c r="M900" s="14">
        <f>_xlfn.XLOOKUP(A900,'Hospitalisation Details'!$A$2:$A$2339,'Hospitalisation Details'!$F$2:$F$2339)</f>
        <v>12091.34</v>
      </c>
      <c r="N900" s="1" t="str">
        <f>_xlfn.XLOOKUP(A900,'Hospitalisation Details'!$A$2:$A$2339,'Hospitalisation Details'!$G$2:$G$2339)</f>
        <v>tier - 3</v>
      </c>
      <c r="O900" s="1" t="str">
        <f>_xlfn.XLOOKUP(A900,'Hospitalisation Details'!$A$2:$A$2339,'Hospitalisation Details'!$H$2:$H$2339)</f>
        <v>tier - 2</v>
      </c>
      <c r="P900" s="1" t="str">
        <f>_xlfn.XLOOKUP(A900,'Hospitalisation Details'!$A$2:$A$2339,'Hospitalisation Details'!$I$2:$I$2339)</f>
        <v>R1022</v>
      </c>
      <c r="Q900" s="75">
        <f>_xlfn.XLOOKUP(A900,'Hospitalisation Details'!$A$2:$A$2339,'Hospitalisation Details'!$M$2:$M$2339)</f>
        <v>38</v>
      </c>
      <c r="R900" s="1" t="str">
        <f t="shared" si="29"/>
        <v>Adult</v>
      </c>
    </row>
    <row r="901" spans="1:18" ht="15.6" x14ac:dyDescent="0.3">
      <c r="A901" s="4" t="s">
        <v>900</v>
      </c>
      <c r="B901" s="1" t="str">
        <f>_xlfn.XLOOKUP(A901,'Customer Names'!$A$2:$A$2336,'Customer Names'!$D$2:$D$2336)</f>
        <v xml:space="preserve"> Alyssa</v>
      </c>
      <c r="C901" s="1">
        <f>_xlfn.XLOOKUP(A901,'Midical Examination'!$A$2:$A$2336,'Midical Examination'!$B$2:$B$2336)</f>
        <v>39.25</v>
      </c>
      <c r="D901" s="1">
        <f>_xlfn.XLOOKUP(A901,'Midical Examination'!$A$2:$A$2336,'Midical Examination'!$C$2:$C$2336)</f>
        <v>8.41</v>
      </c>
      <c r="E901" s="7" t="str">
        <f>_xlfn.XLOOKUP(A901,'Midical Examination'!$A$2:$A$2336,'Midical Examination'!$D$2:$D$2336)</f>
        <v>yes</v>
      </c>
      <c r="F901" s="7" t="str">
        <f>_xlfn.XLOOKUP(A901,'Midical Examination'!$A$2:$A$2336,'Midical Examination'!$E$2:$E$2336)</f>
        <v>No</v>
      </c>
      <c r="G901" s="7" t="str">
        <f>_xlfn.XLOOKUP(A901,'Midical Examination'!$A$2:$A$2336,'Midical Examination'!$F$2:$F$2336)</f>
        <v>No</v>
      </c>
      <c r="H901" s="13">
        <f>_xlfn.XLOOKUP(A901,'Midical Examination'!$A$2:$A$2336,'Midical Examination'!$G$2:$G$2336)</f>
        <v>1</v>
      </c>
      <c r="I901" s="7" t="str">
        <f>_xlfn.XLOOKUP(A901,'Midical Examination'!$A$2:$A$2336,'Midical Examination'!$H$2:$H$2336)</f>
        <v>No</v>
      </c>
      <c r="J901" s="1" t="str">
        <f>_xlfn.XLOOKUP(A901,'Midical Examination'!$A$2:$A$2336,'Midical Examination'!$I$2:$I$2336)</f>
        <v>Obesity</v>
      </c>
      <c r="K901" s="1" t="str">
        <f t="shared" si="28"/>
        <v>Diabetic</v>
      </c>
      <c r="L901" s="12">
        <f>_xlfn.XLOOKUP(A901,'Hospitalisation Details'!$A$2:$A$2339,'Hospitalisation Details'!$L$2:$L$2339)</f>
        <v>31662</v>
      </c>
      <c r="M901" s="14">
        <f>_xlfn.XLOOKUP(A901,'Hospitalisation Details'!$A$2:$A$2339,'Hospitalisation Details'!$F$2:$F$2339)</f>
        <v>12048.13</v>
      </c>
      <c r="N901" s="1" t="str">
        <f>_xlfn.XLOOKUP(A901,'Hospitalisation Details'!$A$2:$A$2339,'Hospitalisation Details'!$G$2:$G$2339)</f>
        <v>tier - 3</v>
      </c>
      <c r="O901" s="1" t="str">
        <f>_xlfn.XLOOKUP(A901,'Hospitalisation Details'!$A$2:$A$2339,'Hospitalisation Details'!$H$2:$H$2339)</f>
        <v>tier - 2</v>
      </c>
      <c r="P901" s="1" t="str">
        <f>_xlfn.XLOOKUP(A901,'Hospitalisation Details'!$A$2:$A$2339,'Hospitalisation Details'!$I$2:$I$2339)</f>
        <v>R1026</v>
      </c>
      <c r="Q901" s="75">
        <f>_xlfn.XLOOKUP(A901,'Hospitalisation Details'!$A$2:$A$2339,'Hospitalisation Details'!$M$2:$M$2339)</f>
        <v>36</v>
      </c>
      <c r="R901" s="1" t="str">
        <f t="shared" si="29"/>
        <v>Adult</v>
      </c>
    </row>
    <row r="902" spans="1:18" ht="15.6" x14ac:dyDescent="0.3">
      <c r="A902" s="4" t="s">
        <v>901</v>
      </c>
      <c r="B902" s="1" t="str">
        <f>_xlfn.XLOOKUP(A902,'Customer Names'!$A$2:$A$2336,'Customer Names'!$D$2:$D$2336)</f>
        <v xml:space="preserve"> Jessica E</v>
      </c>
      <c r="C902" s="1">
        <f>_xlfn.XLOOKUP(A902,'Midical Examination'!$A$2:$A$2336,'Midical Examination'!$B$2:$B$2336)</f>
        <v>26.6</v>
      </c>
      <c r="D902" s="1">
        <f>_xlfn.XLOOKUP(A902,'Midical Examination'!$A$2:$A$2336,'Midical Examination'!$C$2:$C$2336)</f>
        <v>5.07</v>
      </c>
      <c r="E902" s="7" t="str">
        <f>_xlfn.XLOOKUP(A902,'Midical Examination'!$A$2:$A$2336,'Midical Examination'!$D$2:$D$2336)</f>
        <v>yes</v>
      </c>
      <c r="F902" s="7" t="str">
        <f>_xlfn.XLOOKUP(A902,'Midical Examination'!$A$2:$A$2336,'Midical Examination'!$E$2:$E$2336)</f>
        <v>No</v>
      </c>
      <c r="G902" s="7" t="str">
        <f>_xlfn.XLOOKUP(A902,'Midical Examination'!$A$2:$A$2336,'Midical Examination'!$F$2:$F$2336)</f>
        <v>No</v>
      </c>
      <c r="H902" s="13">
        <f>_xlfn.XLOOKUP(A902,'Midical Examination'!$A$2:$A$2336,'Midical Examination'!$G$2:$G$2336)</f>
        <v>2</v>
      </c>
      <c r="I902" s="7" t="str">
        <f>_xlfn.XLOOKUP(A902,'Midical Examination'!$A$2:$A$2336,'Midical Examination'!$H$2:$H$2336)</f>
        <v>No</v>
      </c>
      <c r="J902" s="1" t="str">
        <f>_xlfn.XLOOKUP(A902,'Midical Examination'!$A$2:$A$2336,'Midical Examination'!$I$2:$I$2336)</f>
        <v>Overweight</v>
      </c>
      <c r="K902" s="1" t="str">
        <f t="shared" si="28"/>
        <v>Normal</v>
      </c>
      <c r="L902" s="12">
        <f>_xlfn.XLOOKUP(A902,'Hospitalisation Details'!$A$2:$A$2339,'Hospitalisation Details'!$L$2:$L$2339)</f>
        <v>24435</v>
      </c>
      <c r="M902" s="14">
        <f>_xlfn.XLOOKUP(A902,'Hospitalisation Details'!$A$2:$A$2339,'Hospitalisation Details'!$F$2:$F$2339)</f>
        <v>12044.34</v>
      </c>
      <c r="N902" s="1" t="str">
        <f>_xlfn.XLOOKUP(A902,'Hospitalisation Details'!$A$2:$A$2339,'Hospitalisation Details'!$G$2:$G$2339)</f>
        <v>tier - 3</v>
      </c>
      <c r="O902" s="1" t="str">
        <f>_xlfn.XLOOKUP(A902,'Hospitalisation Details'!$A$2:$A$2339,'Hospitalisation Details'!$H$2:$H$2339)</f>
        <v>tier - 1</v>
      </c>
      <c r="P902" s="1" t="str">
        <f>_xlfn.XLOOKUP(A902,'Hospitalisation Details'!$A$2:$A$2339,'Hospitalisation Details'!$I$2:$I$2339)</f>
        <v>R1012</v>
      </c>
      <c r="Q902" s="75">
        <f>_xlfn.XLOOKUP(A902,'Hospitalisation Details'!$A$2:$A$2339,'Hospitalisation Details'!$M$2:$M$2339)</f>
        <v>56</v>
      </c>
      <c r="R902" s="1" t="str">
        <f t="shared" si="29"/>
        <v>Middle Aged</v>
      </c>
    </row>
    <row r="903" spans="1:18" ht="15.6" x14ac:dyDescent="0.3">
      <c r="A903" s="4" t="s">
        <v>902</v>
      </c>
      <c r="B903" s="1" t="str">
        <f>_xlfn.XLOOKUP(A903,'Customer Names'!$A$2:$A$2336,'Customer Names'!$D$2:$D$2336)</f>
        <v xml:space="preserve"> Patrick J</v>
      </c>
      <c r="C903" s="1">
        <f>_xlfn.XLOOKUP(A903,'Midical Examination'!$A$2:$A$2336,'Midical Examination'!$B$2:$B$2336)</f>
        <v>35.700000000000003</v>
      </c>
      <c r="D903" s="1">
        <f>_xlfn.XLOOKUP(A903,'Midical Examination'!$A$2:$A$2336,'Midical Examination'!$C$2:$C$2336)</f>
        <v>4.0599999999999996</v>
      </c>
      <c r="E903" s="7" t="str">
        <f>_xlfn.XLOOKUP(A903,'Midical Examination'!$A$2:$A$2336,'Midical Examination'!$D$2:$D$2336)</f>
        <v>No</v>
      </c>
      <c r="F903" s="7" t="str">
        <f>_xlfn.XLOOKUP(A903,'Midical Examination'!$A$2:$A$2336,'Midical Examination'!$E$2:$E$2336)</f>
        <v>No</v>
      </c>
      <c r="G903" s="7" t="str">
        <f>_xlfn.XLOOKUP(A903,'Midical Examination'!$A$2:$A$2336,'Midical Examination'!$F$2:$F$2336)</f>
        <v>Yes</v>
      </c>
      <c r="H903" s="13">
        <f>_xlfn.XLOOKUP(A903,'Midical Examination'!$A$2:$A$2336,'Midical Examination'!$G$2:$G$2336)</f>
        <v>1</v>
      </c>
      <c r="I903" s="7" t="str">
        <f>_xlfn.XLOOKUP(A903,'Midical Examination'!$A$2:$A$2336,'Midical Examination'!$H$2:$H$2336)</f>
        <v>No</v>
      </c>
      <c r="J903" s="1" t="str">
        <f>_xlfn.XLOOKUP(A903,'Midical Examination'!$A$2:$A$2336,'Midical Examination'!$I$2:$I$2336)</f>
        <v>Obesity</v>
      </c>
      <c r="K903" s="1" t="str">
        <f t="shared" si="28"/>
        <v>Normal</v>
      </c>
      <c r="L903" s="12">
        <f>_xlfn.XLOOKUP(A903,'Hospitalisation Details'!$A$2:$A$2339,'Hospitalisation Details'!$L$2:$L$2339)</f>
        <v>29144</v>
      </c>
      <c r="M903" s="14">
        <f>_xlfn.XLOOKUP(A903,'Hospitalisation Details'!$A$2:$A$2339,'Hospitalisation Details'!$F$2:$F$2339)</f>
        <v>12035.18</v>
      </c>
      <c r="N903" s="1" t="str">
        <f>_xlfn.XLOOKUP(A903,'Hospitalisation Details'!$A$2:$A$2339,'Hospitalisation Details'!$G$2:$G$2339)</f>
        <v>tier - 3</v>
      </c>
      <c r="O903" s="1" t="str">
        <f>_xlfn.XLOOKUP(A903,'Hospitalisation Details'!$A$2:$A$2339,'Hospitalisation Details'!$H$2:$H$2339)</f>
        <v>tier - 3</v>
      </c>
      <c r="P903" s="1" t="str">
        <f>_xlfn.XLOOKUP(A903,'Hospitalisation Details'!$A$2:$A$2339,'Hospitalisation Details'!$I$2:$I$2339)</f>
        <v>R1021</v>
      </c>
      <c r="Q903" s="75">
        <f>_xlfn.XLOOKUP(A903,'Hospitalisation Details'!$A$2:$A$2339,'Hospitalisation Details'!$M$2:$M$2339)</f>
        <v>43</v>
      </c>
      <c r="R903" s="1" t="str">
        <f t="shared" si="29"/>
        <v>Middle Aged</v>
      </c>
    </row>
    <row r="904" spans="1:18" ht="15.6" x14ac:dyDescent="0.3">
      <c r="A904" s="4" t="s">
        <v>903</v>
      </c>
      <c r="B904" s="1" t="str">
        <f>_xlfn.XLOOKUP(A904,'Customer Names'!$A$2:$A$2336,'Customer Names'!$D$2:$D$2336)</f>
        <v xml:space="preserve"> Emilie</v>
      </c>
      <c r="C904" s="1">
        <f>_xlfn.XLOOKUP(A904,'Midical Examination'!$A$2:$A$2336,'Midical Examination'!$B$2:$B$2336)</f>
        <v>20.100000000000001</v>
      </c>
      <c r="D904" s="1">
        <f>_xlfn.XLOOKUP(A904,'Midical Examination'!$A$2:$A$2336,'Midical Examination'!$C$2:$C$2336)</f>
        <v>10.52</v>
      </c>
      <c r="E904" s="7" t="str">
        <f>_xlfn.XLOOKUP(A904,'Midical Examination'!$A$2:$A$2336,'Midical Examination'!$D$2:$D$2336)</f>
        <v>No</v>
      </c>
      <c r="F904" s="7" t="str">
        <f>_xlfn.XLOOKUP(A904,'Midical Examination'!$A$2:$A$2336,'Midical Examination'!$E$2:$E$2336)</f>
        <v>No</v>
      </c>
      <c r="G904" s="7" t="str">
        <f>_xlfn.XLOOKUP(A904,'Midical Examination'!$A$2:$A$2336,'Midical Examination'!$F$2:$F$2336)</f>
        <v>No</v>
      </c>
      <c r="H904" s="13">
        <f>_xlfn.XLOOKUP(A904,'Midical Examination'!$A$2:$A$2336,'Midical Examination'!$G$2:$G$2336)</f>
        <v>0</v>
      </c>
      <c r="I904" s="7" t="str">
        <f>_xlfn.XLOOKUP(A904,'Midical Examination'!$A$2:$A$2336,'Midical Examination'!$H$2:$H$2336)</f>
        <v>No</v>
      </c>
      <c r="J904" s="1" t="str">
        <f>_xlfn.XLOOKUP(A904,'Midical Examination'!$A$2:$A$2336,'Midical Examination'!$I$2:$I$2336)</f>
        <v>Normal Weight</v>
      </c>
      <c r="K904" s="1" t="str">
        <f t="shared" si="28"/>
        <v>Diabetic</v>
      </c>
      <c r="L904" s="12">
        <f>_xlfn.XLOOKUP(A904,'Hospitalisation Details'!$A$2:$A$2339,'Hospitalisation Details'!$L$2:$L$2339)</f>
        <v>24044</v>
      </c>
      <c r="M904" s="14">
        <f>_xlfn.XLOOKUP(A904,'Hospitalisation Details'!$A$2:$A$2339,'Hospitalisation Details'!$F$2:$F$2339)</f>
        <v>12032.33</v>
      </c>
      <c r="N904" s="1" t="str">
        <f>_xlfn.XLOOKUP(A904,'Hospitalisation Details'!$A$2:$A$2339,'Hospitalisation Details'!$G$2:$G$2339)</f>
        <v>tier - 3</v>
      </c>
      <c r="O904" s="1" t="str">
        <f>_xlfn.XLOOKUP(A904,'Hospitalisation Details'!$A$2:$A$2339,'Hospitalisation Details'!$H$2:$H$2339)</f>
        <v>tier - 1</v>
      </c>
      <c r="P904" s="1" t="str">
        <f>_xlfn.XLOOKUP(A904,'Hospitalisation Details'!$A$2:$A$2339,'Hospitalisation Details'!$I$2:$I$2339)</f>
        <v>R1011</v>
      </c>
      <c r="Q904" s="75">
        <f>_xlfn.XLOOKUP(A904,'Hospitalisation Details'!$A$2:$A$2339,'Hospitalisation Details'!$M$2:$M$2339)</f>
        <v>57</v>
      </c>
      <c r="R904" s="1" t="str">
        <f t="shared" si="29"/>
        <v>Middle Aged</v>
      </c>
    </row>
    <row r="905" spans="1:18" ht="15.6" x14ac:dyDescent="0.3">
      <c r="A905" s="4" t="s">
        <v>904</v>
      </c>
      <c r="B905" s="1" t="str">
        <f>_xlfn.XLOOKUP(A905,'Customer Names'!$A$2:$A$2336,'Customer Names'!$D$2:$D$2336)</f>
        <v xml:space="preserve"> Caitlin B</v>
      </c>
      <c r="C905" s="1">
        <f>_xlfn.XLOOKUP(A905,'Midical Examination'!$A$2:$A$2336,'Midical Examination'!$B$2:$B$2336)</f>
        <v>22.23</v>
      </c>
      <c r="D905" s="1">
        <f>_xlfn.XLOOKUP(A905,'Midical Examination'!$A$2:$A$2336,'Midical Examination'!$C$2:$C$2336)</f>
        <v>9.65</v>
      </c>
      <c r="E905" s="7" t="str">
        <f>_xlfn.XLOOKUP(A905,'Midical Examination'!$A$2:$A$2336,'Midical Examination'!$D$2:$D$2336)</f>
        <v>No</v>
      </c>
      <c r="F905" s="7" t="str">
        <f>_xlfn.XLOOKUP(A905,'Midical Examination'!$A$2:$A$2336,'Midical Examination'!$E$2:$E$2336)</f>
        <v>No</v>
      </c>
      <c r="G905" s="7" t="str">
        <f>_xlfn.XLOOKUP(A905,'Midical Examination'!$A$2:$A$2336,'Midical Examination'!$F$2:$F$2336)</f>
        <v>No</v>
      </c>
      <c r="H905" s="13">
        <f>_xlfn.XLOOKUP(A905,'Midical Examination'!$A$2:$A$2336,'Midical Examination'!$G$2:$G$2336)</f>
        <v>0</v>
      </c>
      <c r="I905" s="7" t="str">
        <f>_xlfn.XLOOKUP(A905,'Midical Examination'!$A$2:$A$2336,'Midical Examination'!$H$2:$H$2336)</f>
        <v>No</v>
      </c>
      <c r="J905" s="1" t="str">
        <f>_xlfn.XLOOKUP(A905,'Midical Examination'!$A$2:$A$2336,'Midical Examination'!$I$2:$I$2336)</f>
        <v>Normal Weight</v>
      </c>
      <c r="K905" s="1" t="str">
        <f t="shared" si="28"/>
        <v>Diabetic</v>
      </c>
      <c r="L905" s="12">
        <f>_xlfn.XLOOKUP(A905,'Hospitalisation Details'!$A$2:$A$2339,'Hospitalisation Details'!$L$2:$L$2339)</f>
        <v>23902</v>
      </c>
      <c r="M905" s="14">
        <f>_xlfn.XLOOKUP(A905,'Hospitalisation Details'!$A$2:$A$2339,'Hospitalisation Details'!$F$2:$F$2339)</f>
        <v>12029.29</v>
      </c>
      <c r="N905" s="1" t="str">
        <f>_xlfn.XLOOKUP(A905,'Hospitalisation Details'!$A$2:$A$2339,'Hospitalisation Details'!$G$2:$G$2339)</f>
        <v>tier - 3</v>
      </c>
      <c r="O905" s="1" t="str">
        <f>_xlfn.XLOOKUP(A905,'Hospitalisation Details'!$A$2:$A$2339,'Hospitalisation Details'!$H$2:$H$2339)</f>
        <v>tier - 2</v>
      </c>
      <c r="P905" s="1" t="str">
        <f>_xlfn.XLOOKUP(A905,'Hospitalisation Details'!$A$2:$A$2339,'Hospitalisation Details'!$I$2:$I$2339)</f>
        <v>R1024</v>
      </c>
      <c r="Q905" s="75">
        <f>_xlfn.XLOOKUP(A905,'Hospitalisation Details'!$A$2:$A$2339,'Hospitalisation Details'!$M$2:$M$2339)</f>
        <v>57</v>
      </c>
      <c r="R905" s="1" t="str">
        <f t="shared" si="29"/>
        <v>Middle Aged</v>
      </c>
    </row>
    <row r="906" spans="1:18" ht="15.6" x14ac:dyDescent="0.3">
      <c r="A906" s="4" t="s">
        <v>905</v>
      </c>
      <c r="B906" s="1" t="str">
        <f>_xlfn.XLOOKUP(A906,'Customer Names'!$A$2:$A$2336,'Customer Names'!$D$2:$D$2336)</f>
        <v xml:space="preserve"> Joseph W</v>
      </c>
      <c r="C906" s="1">
        <f>_xlfn.XLOOKUP(A906,'Midical Examination'!$A$2:$A$2336,'Midical Examination'!$B$2:$B$2336)</f>
        <v>36.47</v>
      </c>
      <c r="D906" s="1">
        <f>_xlfn.XLOOKUP(A906,'Midical Examination'!$A$2:$A$2336,'Midical Examination'!$C$2:$C$2336)</f>
        <v>6.21</v>
      </c>
      <c r="E906" s="7" t="str">
        <f>_xlfn.XLOOKUP(A906,'Midical Examination'!$A$2:$A$2336,'Midical Examination'!$D$2:$D$2336)</f>
        <v>No</v>
      </c>
      <c r="F906" s="7" t="str">
        <f>_xlfn.XLOOKUP(A906,'Midical Examination'!$A$2:$A$2336,'Midical Examination'!$E$2:$E$2336)</f>
        <v>No</v>
      </c>
      <c r="G906" s="7" t="str">
        <f>_xlfn.XLOOKUP(A906,'Midical Examination'!$A$2:$A$2336,'Midical Examination'!$F$2:$F$2336)</f>
        <v>No</v>
      </c>
      <c r="H906" s="13">
        <f>_xlfn.XLOOKUP(A906,'Midical Examination'!$A$2:$A$2336,'Midical Examination'!$G$2:$G$2336)</f>
        <v>0</v>
      </c>
      <c r="I906" s="7" t="str">
        <f>_xlfn.XLOOKUP(A906,'Midical Examination'!$A$2:$A$2336,'Midical Examination'!$H$2:$H$2336)</f>
        <v>No</v>
      </c>
      <c r="J906" s="1" t="str">
        <f>_xlfn.XLOOKUP(A906,'Midical Examination'!$A$2:$A$2336,'Midical Examination'!$I$2:$I$2336)</f>
        <v>Obesity</v>
      </c>
      <c r="K906" s="1" t="str">
        <f t="shared" si="28"/>
        <v>Pre-Diabetic</v>
      </c>
      <c r="L906" s="12">
        <f>_xlfn.XLOOKUP(A906,'Hospitalisation Details'!$A$2:$A$2339,'Hospitalisation Details'!$L$2:$L$2339)</f>
        <v>30241</v>
      </c>
      <c r="M906" s="14">
        <f>_xlfn.XLOOKUP(A906,'Hospitalisation Details'!$A$2:$A$2339,'Hospitalisation Details'!$F$2:$F$2339)</f>
        <v>12001.29</v>
      </c>
      <c r="N906" s="1" t="str">
        <f>_xlfn.XLOOKUP(A906,'Hospitalisation Details'!$A$2:$A$2339,'Hospitalisation Details'!$G$2:$G$2339)</f>
        <v>tier - 3</v>
      </c>
      <c r="O906" s="1" t="str">
        <f>_xlfn.XLOOKUP(A906,'Hospitalisation Details'!$A$2:$A$2339,'Hospitalisation Details'!$H$2:$H$2339)</f>
        <v>tier - 3</v>
      </c>
      <c r="P906" s="1" t="str">
        <f>_xlfn.XLOOKUP(A906,'Hospitalisation Details'!$A$2:$A$2339,'Hospitalisation Details'!$I$2:$I$2339)</f>
        <v>R1021</v>
      </c>
      <c r="Q906" s="75">
        <f>_xlfn.XLOOKUP(A906,'Hospitalisation Details'!$A$2:$A$2339,'Hospitalisation Details'!$M$2:$M$2339)</f>
        <v>40</v>
      </c>
      <c r="R906" s="1" t="str">
        <f t="shared" si="29"/>
        <v>Middle Aged</v>
      </c>
    </row>
    <row r="907" spans="1:18" ht="15.6" x14ac:dyDescent="0.3">
      <c r="A907" s="4" t="s">
        <v>906</v>
      </c>
      <c r="B907" s="1" t="str">
        <f>_xlfn.XLOOKUP(A907,'Customer Names'!$A$2:$A$2336,'Customer Names'!$D$2:$D$2336)</f>
        <v xml:space="preserve"> Wendy</v>
      </c>
      <c r="C907" s="1">
        <f>_xlfn.XLOOKUP(A907,'Midical Examination'!$A$2:$A$2336,'Midical Examination'!$B$2:$B$2336)</f>
        <v>49.64</v>
      </c>
      <c r="D907" s="1">
        <f>_xlfn.XLOOKUP(A907,'Midical Examination'!$A$2:$A$2336,'Midical Examination'!$C$2:$C$2336)</f>
        <v>4.76</v>
      </c>
      <c r="E907" s="7" t="str">
        <f>_xlfn.XLOOKUP(A907,'Midical Examination'!$A$2:$A$2336,'Midical Examination'!$D$2:$D$2336)</f>
        <v>No</v>
      </c>
      <c r="F907" s="7" t="str">
        <f>_xlfn.XLOOKUP(A907,'Midical Examination'!$A$2:$A$2336,'Midical Examination'!$E$2:$E$2336)</f>
        <v>No</v>
      </c>
      <c r="G907" s="7" t="str">
        <f>_xlfn.XLOOKUP(A907,'Midical Examination'!$A$2:$A$2336,'Midical Examination'!$F$2:$F$2336)</f>
        <v>Yes</v>
      </c>
      <c r="H907" s="13">
        <f>_xlfn.XLOOKUP(A907,'Midical Examination'!$A$2:$A$2336,'Midical Examination'!$G$2:$G$2336)</f>
        <v>1</v>
      </c>
      <c r="I907" s="7" t="str">
        <f>_xlfn.XLOOKUP(A907,'Midical Examination'!$A$2:$A$2336,'Midical Examination'!$H$2:$H$2336)</f>
        <v>No</v>
      </c>
      <c r="J907" s="1" t="str">
        <f>_xlfn.XLOOKUP(A907,'Midical Examination'!$A$2:$A$2336,'Midical Examination'!$I$2:$I$2336)</f>
        <v>Obesity</v>
      </c>
      <c r="K907" s="1" t="str">
        <f t="shared" si="28"/>
        <v>Normal</v>
      </c>
      <c r="L907" s="12">
        <f>_xlfn.XLOOKUP(A907,'Hospitalisation Details'!$A$2:$A$2339,'Hospitalisation Details'!$L$2:$L$2339)</f>
        <v>34315</v>
      </c>
      <c r="M907" s="14">
        <f>_xlfn.XLOOKUP(A907,'Hospitalisation Details'!$A$2:$A$2339,'Hospitalisation Details'!$F$2:$F$2339)</f>
        <v>11994.89</v>
      </c>
      <c r="N907" s="1" t="str">
        <f>_xlfn.XLOOKUP(A907,'Hospitalisation Details'!$A$2:$A$2339,'Hospitalisation Details'!$G$2:$G$2339)</f>
        <v>tier - 3</v>
      </c>
      <c r="O907" s="1" t="str">
        <f>_xlfn.XLOOKUP(A907,'Hospitalisation Details'!$A$2:$A$2339,'Hospitalisation Details'!$H$2:$H$2339)</f>
        <v>tier - 2</v>
      </c>
      <c r="P907" s="1" t="str">
        <f>_xlfn.XLOOKUP(A907,'Hospitalisation Details'!$A$2:$A$2339,'Hospitalisation Details'!$I$2:$I$2339)</f>
        <v>R1012</v>
      </c>
      <c r="Q907" s="75">
        <f>_xlfn.XLOOKUP(A907,'Hospitalisation Details'!$A$2:$A$2339,'Hospitalisation Details'!$M$2:$M$2339)</f>
        <v>29</v>
      </c>
      <c r="R907" s="1" t="str">
        <f t="shared" si="29"/>
        <v>Adult</v>
      </c>
    </row>
    <row r="908" spans="1:18" ht="15.6" x14ac:dyDescent="0.3">
      <c r="A908" s="4" t="s">
        <v>907</v>
      </c>
      <c r="B908" s="1" t="str">
        <f>_xlfn.XLOOKUP(A908,'Customer Names'!$A$2:$A$2336,'Customer Names'!$D$2:$D$2336)</f>
        <v xml:space="preserve"> Leah L</v>
      </c>
      <c r="C908" s="1">
        <f>_xlfn.XLOOKUP(A908,'Midical Examination'!$A$2:$A$2336,'Midical Examination'!$B$2:$B$2336)</f>
        <v>36.799999999999997</v>
      </c>
      <c r="D908" s="1">
        <f>_xlfn.XLOOKUP(A908,'Midical Examination'!$A$2:$A$2336,'Midical Examination'!$C$2:$C$2336)</f>
        <v>5.73</v>
      </c>
      <c r="E908" s="7" t="str">
        <f>_xlfn.XLOOKUP(A908,'Midical Examination'!$A$2:$A$2336,'Midical Examination'!$D$2:$D$2336)</f>
        <v>yes</v>
      </c>
      <c r="F908" s="7" t="str">
        <f>_xlfn.XLOOKUP(A908,'Midical Examination'!$A$2:$A$2336,'Midical Examination'!$E$2:$E$2336)</f>
        <v>No</v>
      </c>
      <c r="G908" s="7" t="str">
        <f>_xlfn.XLOOKUP(A908,'Midical Examination'!$A$2:$A$2336,'Midical Examination'!$F$2:$F$2336)</f>
        <v>Yes</v>
      </c>
      <c r="H908" s="13">
        <f>_xlfn.XLOOKUP(A908,'Midical Examination'!$A$2:$A$2336,'Midical Examination'!$G$2:$G$2336)</f>
        <v>1</v>
      </c>
      <c r="I908" s="7" t="str">
        <f>_xlfn.XLOOKUP(A908,'Midical Examination'!$A$2:$A$2336,'Midical Examination'!$H$2:$H$2336)</f>
        <v>No</v>
      </c>
      <c r="J908" s="1" t="str">
        <f>_xlfn.XLOOKUP(A908,'Midical Examination'!$A$2:$A$2336,'Midical Examination'!$I$2:$I$2336)</f>
        <v>Obesity</v>
      </c>
      <c r="K908" s="1" t="str">
        <f t="shared" si="28"/>
        <v>Pre-Diabetic</v>
      </c>
      <c r="L908" s="12">
        <f>_xlfn.XLOOKUP(A908,'Hospitalisation Details'!$A$2:$A$2339,'Hospitalisation Details'!$L$2:$L$2339)</f>
        <v>30501</v>
      </c>
      <c r="M908" s="14">
        <f>_xlfn.XLOOKUP(A908,'Hospitalisation Details'!$A$2:$A$2339,'Hospitalisation Details'!$F$2:$F$2339)</f>
        <v>11987.68</v>
      </c>
      <c r="N908" s="1" t="str">
        <f>_xlfn.XLOOKUP(A908,'Hospitalisation Details'!$A$2:$A$2339,'Hospitalisation Details'!$G$2:$G$2339)</f>
        <v>tier - 3</v>
      </c>
      <c r="O908" s="1" t="str">
        <f>_xlfn.XLOOKUP(A908,'Hospitalisation Details'!$A$2:$A$2339,'Hospitalisation Details'!$H$2:$H$2339)</f>
        <v>tier - 2</v>
      </c>
      <c r="P908" s="1" t="str">
        <f>_xlfn.XLOOKUP(A908,'Hospitalisation Details'!$A$2:$A$2339,'Hospitalisation Details'!$I$2:$I$2339)</f>
        <v>R1026</v>
      </c>
      <c r="Q908" s="75">
        <f>_xlfn.XLOOKUP(A908,'Hospitalisation Details'!$A$2:$A$2339,'Hospitalisation Details'!$M$2:$M$2339)</f>
        <v>39</v>
      </c>
      <c r="R908" s="1" t="str">
        <f t="shared" si="29"/>
        <v>Adult</v>
      </c>
    </row>
    <row r="909" spans="1:18" ht="15.6" x14ac:dyDescent="0.3">
      <c r="A909" s="4" t="s">
        <v>908</v>
      </c>
      <c r="B909" s="1" t="str">
        <f>_xlfn.XLOOKUP(A909,'Customer Names'!$A$2:$A$2336,'Customer Names'!$D$2:$D$2336)</f>
        <v xml:space="preserve"> Wayne L</v>
      </c>
      <c r="C909" s="1">
        <f>_xlfn.XLOOKUP(A909,'Midical Examination'!$A$2:$A$2336,'Midical Examination'!$B$2:$B$2336)</f>
        <v>33.880000000000003</v>
      </c>
      <c r="D909" s="1">
        <f>_xlfn.XLOOKUP(A909,'Midical Examination'!$A$2:$A$2336,'Midical Examination'!$C$2:$C$2336)</f>
        <v>10.78</v>
      </c>
      <c r="E909" s="7" t="str">
        <f>_xlfn.XLOOKUP(A909,'Midical Examination'!$A$2:$A$2336,'Midical Examination'!$D$2:$D$2336)</f>
        <v>yes</v>
      </c>
      <c r="F909" s="7" t="str">
        <f>_xlfn.XLOOKUP(A909,'Midical Examination'!$A$2:$A$2336,'Midical Examination'!$E$2:$E$2336)</f>
        <v>No</v>
      </c>
      <c r="G909" s="7" t="str">
        <f>_xlfn.XLOOKUP(A909,'Midical Examination'!$A$2:$A$2336,'Midical Examination'!$F$2:$F$2336)</f>
        <v>No</v>
      </c>
      <c r="H909" s="13">
        <f>_xlfn.XLOOKUP(A909,'Midical Examination'!$A$2:$A$2336,'Midical Examination'!$G$2:$G$2336)</f>
        <v>0</v>
      </c>
      <c r="I909" s="7" t="str">
        <f>_xlfn.XLOOKUP(A909,'Midical Examination'!$A$2:$A$2336,'Midical Examination'!$H$2:$H$2336)</f>
        <v>No</v>
      </c>
      <c r="J909" s="1" t="str">
        <f>_xlfn.XLOOKUP(A909,'Midical Examination'!$A$2:$A$2336,'Midical Examination'!$I$2:$I$2336)</f>
        <v>Obesity</v>
      </c>
      <c r="K909" s="1" t="str">
        <f t="shared" si="28"/>
        <v>Diabetic</v>
      </c>
      <c r="L909" s="12">
        <f>_xlfn.XLOOKUP(A909,'Hospitalisation Details'!$A$2:$A$2339,'Hospitalisation Details'!$L$2:$L$2339)</f>
        <v>24828</v>
      </c>
      <c r="M909" s="14">
        <f>_xlfn.XLOOKUP(A909,'Hospitalisation Details'!$A$2:$A$2339,'Hospitalisation Details'!$F$2:$F$2339)</f>
        <v>11987.17</v>
      </c>
      <c r="N909" s="1" t="str">
        <f>_xlfn.XLOOKUP(A909,'Hospitalisation Details'!$A$2:$A$2339,'Hospitalisation Details'!$G$2:$G$2339)</f>
        <v>tier - 3</v>
      </c>
      <c r="O909" s="1" t="str">
        <f>_xlfn.XLOOKUP(A909,'Hospitalisation Details'!$A$2:$A$2339,'Hospitalisation Details'!$H$2:$H$2339)</f>
        <v>tier - 3</v>
      </c>
      <c r="P909" s="1" t="str">
        <f>_xlfn.XLOOKUP(A909,'Hospitalisation Details'!$A$2:$A$2339,'Hospitalisation Details'!$I$2:$I$2339)</f>
        <v>R1013</v>
      </c>
      <c r="Q909" s="75">
        <f>_xlfn.XLOOKUP(A909,'Hospitalisation Details'!$A$2:$A$2339,'Hospitalisation Details'!$M$2:$M$2339)</f>
        <v>55</v>
      </c>
      <c r="R909" s="1" t="str">
        <f t="shared" si="29"/>
        <v>Middle Aged</v>
      </c>
    </row>
    <row r="910" spans="1:18" ht="15.6" x14ac:dyDescent="0.3">
      <c r="A910" s="4" t="s">
        <v>909</v>
      </c>
      <c r="B910" s="1" t="str">
        <f>_xlfn.XLOOKUP(A910,'Customer Names'!$A$2:$A$2336,'Customer Names'!$D$2:$D$2336)</f>
        <v xml:space="preserve"> Jason M</v>
      </c>
      <c r="C910" s="1">
        <f>_xlfn.XLOOKUP(A910,'Midical Examination'!$A$2:$A$2336,'Midical Examination'!$B$2:$B$2336)</f>
        <v>32.01</v>
      </c>
      <c r="D910" s="1">
        <f>_xlfn.XLOOKUP(A910,'Midical Examination'!$A$2:$A$2336,'Midical Examination'!$C$2:$C$2336)</f>
        <v>5.08</v>
      </c>
      <c r="E910" s="7" t="str">
        <f>_xlfn.XLOOKUP(A910,'Midical Examination'!$A$2:$A$2336,'Midical Examination'!$D$2:$D$2336)</f>
        <v>yes</v>
      </c>
      <c r="F910" s="7" t="str">
        <f>_xlfn.XLOOKUP(A910,'Midical Examination'!$A$2:$A$2336,'Midical Examination'!$E$2:$E$2336)</f>
        <v>No</v>
      </c>
      <c r="G910" s="7" t="str">
        <f>_xlfn.XLOOKUP(A910,'Midical Examination'!$A$2:$A$2336,'Midical Examination'!$F$2:$F$2336)</f>
        <v>No</v>
      </c>
      <c r="H910" s="13">
        <f>_xlfn.XLOOKUP(A910,'Midical Examination'!$A$2:$A$2336,'Midical Examination'!$G$2:$G$2336)</f>
        <v>1</v>
      </c>
      <c r="I910" s="7" t="str">
        <f>_xlfn.XLOOKUP(A910,'Midical Examination'!$A$2:$A$2336,'Midical Examination'!$H$2:$H$2336)</f>
        <v>No</v>
      </c>
      <c r="J910" s="1" t="str">
        <f>_xlfn.XLOOKUP(A910,'Midical Examination'!$A$2:$A$2336,'Midical Examination'!$I$2:$I$2336)</f>
        <v>Obesity</v>
      </c>
      <c r="K910" s="1" t="str">
        <f t="shared" si="28"/>
        <v>Normal</v>
      </c>
      <c r="L910" s="12">
        <f>_xlfn.XLOOKUP(A910,'Hospitalisation Details'!$A$2:$A$2339,'Hospitalisation Details'!$L$2:$L$2339)</f>
        <v>23649</v>
      </c>
      <c r="M910" s="14">
        <f>_xlfn.XLOOKUP(A910,'Hospitalisation Details'!$A$2:$A$2339,'Hospitalisation Details'!$F$2:$F$2339)</f>
        <v>11946.63</v>
      </c>
      <c r="N910" s="1" t="str">
        <f>_xlfn.XLOOKUP(A910,'Hospitalisation Details'!$A$2:$A$2339,'Hospitalisation Details'!$G$2:$G$2339)</f>
        <v>tier - 3</v>
      </c>
      <c r="O910" s="1" t="str">
        <f>_xlfn.XLOOKUP(A910,'Hospitalisation Details'!$A$2:$A$2339,'Hospitalisation Details'!$H$2:$H$2339)</f>
        <v>tier - 2</v>
      </c>
      <c r="P910" s="1" t="str">
        <f>_xlfn.XLOOKUP(A910,'Hospitalisation Details'!$A$2:$A$2339,'Hospitalisation Details'!$I$2:$I$2339)</f>
        <v>R1013</v>
      </c>
      <c r="Q910" s="75">
        <f>_xlfn.XLOOKUP(A910,'Hospitalisation Details'!$A$2:$A$2339,'Hospitalisation Details'!$M$2:$M$2339)</f>
        <v>58</v>
      </c>
      <c r="R910" s="1" t="str">
        <f t="shared" si="29"/>
        <v>Middle Aged</v>
      </c>
    </row>
    <row r="911" spans="1:18" ht="15.6" x14ac:dyDescent="0.3">
      <c r="A911" s="4" t="s">
        <v>910</v>
      </c>
      <c r="B911" s="1" t="str">
        <f>_xlfn.XLOOKUP(A911,'Customer Names'!$A$2:$A$2336,'Customer Names'!$D$2:$D$2336)</f>
        <v xml:space="preserve"> Floris</v>
      </c>
      <c r="C911" s="1">
        <f>_xlfn.XLOOKUP(A911,'Midical Examination'!$A$2:$A$2336,'Midical Examination'!$B$2:$B$2336)</f>
        <v>33.630000000000003</v>
      </c>
      <c r="D911" s="1">
        <f>_xlfn.XLOOKUP(A911,'Midical Examination'!$A$2:$A$2336,'Midical Examination'!$C$2:$C$2336)</f>
        <v>11.39</v>
      </c>
      <c r="E911" s="7" t="str">
        <f>_xlfn.XLOOKUP(A911,'Midical Examination'!$A$2:$A$2336,'Midical Examination'!$D$2:$D$2336)</f>
        <v>No</v>
      </c>
      <c r="F911" s="7" t="str">
        <f>_xlfn.XLOOKUP(A911,'Midical Examination'!$A$2:$A$2336,'Midical Examination'!$E$2:$E$2336)</f>
        <v>No</v>
      </c>
      <c r="G911" s="7" t="str">
        <f>_xlfn.XLOOKUP(A911,'Midical Examination'!$A$2:$A$2336,'Midical Examination'!$F$2:$F$2336)</f>
        <v>No</v>
      </c>
      <c r="H911" s="13">
        <f>_xlfn.XLOOKUP(A911,'Midical Examination'!$A$2:$A$2336,'Midical Examination'!$G$2:$G$2336)</f>
        <v>0</v>
      </c>
      <c r="I911" s="7" t="str">
        <f>_xlfn.XLOOKUP(A911,'Midical Examination'!$A$2:$A$2336,'Midical Examination'!$H$2:$H$2336)</f>
        <v>No</v>
      </c>
      <c r="J911" s="1" t="str">
        <f>_xlfn.XLOOKUP(A911,'Midical Examination'!$A$2:$A$2336,'Midical Examination'!$I$2:$I$2336)</f>
        <v>Obesity</v>
      </c>
      <c r="K911" s="1" t="str">
        <f t="shared" si="28"/>
        <v>Diabetic</v>
      </c>
      <c r="L911" s="12">
        <f>_xlfn.XLOOKUP(A911,'Hospitalisation Details'!$A$2:$A$2339,'Hospitalisation Details'!$L$2:$L$2339)</f>
        <v>24047</v>
      </c>
      <c r="M911" s="14">
        <f>_xlfn.XLOOKUP(A911,'Hospitalisation Details'!$A$2:$A$2339,'Hospitalisation Details'!$F$2:$F$2339)</f>
        <v>11945.13</v>
      </c>
      <c r="N911" s="1" t="str">
        <f>_xlfn.XLOOKUP(A911,'Hospitalisation Details'!$A$2:$A$2339,'Hospitalisation Details'!$G$2:$G$2339)</f>
        <v>tier - 3</v>
      </c>
      <c r="O911" s="1" t="str">
        <f>_xlfn.XLOOKUP(A911,'Hospitalisation Details'!$A$2:$A$2339,'Hospitalisation Details'!$H$2:$H$2339)</f>
        <v>tier - 2</v>
      </c>
      <c r="P911" s="1" t="str">
        <f>_xlfn.XLOOKUP(A911,'Hospitalisation Details'!$A$2:$A$2339,'Hospitalisation Details'!$I$2:$I$2339)</f>
        <v>R1012</v>
      </c>
      <c r="Q911" s="75">
        <f>_xlfn.XLOOKUP(A911,'Hospitalisation Details'!$A$2:$A$2339,'Hospitalisation Details'!$M$2:$M$2339)</f>
        <v>57</v>
      </c>
      <c r="R911" s="1" t="str">
        <f t="shared" si="29"/>
        <v>Middle Aged</v>
      </c>
    </row>
    <row r="912" spans="1:18" ht="15.6" x14ac:dyDescent="0.3">
      <c r="A912" s="4" t="s">
        <v>911</v>
      </c>
      <c r="B912" s="1" t="str">
        <f>_xlfn.XLOOKUP(A912,'Customer Names'!$A$2:$A$2336,'Customer Names'!$D$2:$D$2336)</f>
        <v xml:space="preserve"> Marc</v>
      </c>
      <c r="C912" s="1">
        <f>_xlfn.XLOOKUP(A912,'Midical Examination'!$A$2:$A$2336,'Midical Examination'!$B$2:$B$2336)</f>
        <v>34.865000000000002</v>
      </c>
      <c r="D912" s="1">
        <f>_xlfn.XLOOKUP(A912,'Midical Examination'!$A$2:$A$2336,'Midical Examination'!$C$2:$C$2336)</f>
        <v>5.35</v>
      </c>
      <c r="E912" s="7" t="str">
        <f>_xlfn.XLOOKUP(A912,'Midical Examination'!$A$2:$A$2336,'Midical Examination'!$D$2:$D$2336)</f>
        <v>yes</v>
      </c>
      <c r="F912" s="7" t="str">
        <f>_xlfn.XLOOKUP(A912,'Midical Examination'!$A$2:$A$2336,'Midical Examination'!$E$2:$E$2336)</f>
        <v>No</v>
      </c>
      <c r="G912" s="7" t="str">
        <f>_xlfn.XLOOKUP(A912,'Midical Examination'!$A$2:$A$2336,'Midical Examination'!$F$2:$F$2336)</f>
        <v>No</v>
      </c>
      <c r="H912" s="13">
        <f>_xlfn.XLOOKUP(A912,'Midical Examination'!$A$2:$A$2336,'Midical Examination'!$G$2:$G$2336)</f>
        <v>1</v>
      </c>
      <c r="I912" s="7" t="str">
        <f>_xlfn.XLOOKUP(A912,'Midical Examination'!$A$2:$A$2336,'Midical Examination'!$H$2:$H$2336)</f>
        <v>No</v>
      </c>
      <c r="J912" s="1" t="str">
        <f>_xlfn.XLOOKUP(A912,'Midical Examination'!$A$2:$A$2336,'Midical Examination'!$I$2:$I$2336)</f>
        <v>Obesity</v>
      </c>
      <c r="K912" s="1" t="str">
        <f t="shared" si="28"/>
        <v>Normal</v>
      </c>
      <c r="L912" s="12">
        <f>_xlfn.XLOOKUP(A912,'Hospitalisation Details'!$A$2:$A$2339,'Hospitalisation Details'!$L$2:$L$2339)</f>
        <v>23736</v>
      </c>
      <c r="M912" s="14">
        <f>_xlfn.XLOOKUP(A912,'Hospitalisation Details'!$A$2:$A$2339,'Hospitalisation Details'!$F$2:$F$2339)</f>
        <v>11944.59</v>
      </c>
      <c r="N912" s="1" t="str">
        <f>_xlfn.XLOOKUP(A912,'Hospitalisation Details'!$A$2:$A$2339,'Hospitalisation Details'!$G$2:$G$2339)</f>
        <v>tier - 3</v>
      </c>
      <c r="O912" s="1" t="str">
        <f>_xlfn.XLOOKUP(A912,'Hospitalisation Details'!$A$2:$A$2339,'Hospitalisation Details'!$H$2:$H$2339)</f>
        <v>tier - 2</v>
      </c>
      <c r="P912" s="1" t="str">
        <f>_xlfn.XLOOKUP(A912,'Hospitalisation Details'!$A$2:$A$2339,'Hospitalisation Details'!$I$2:$I$2339)</f>
        <v>R1016</v>
      </c>
      <c r="Q912" s="75">
        <f>_xlfn.XLOOKUP(A912,'Hospitalisation Details'!$A$2:$A$2339,'Hospitalisation Details'!$M$2:$M$2339)</f>
        <v>58</v>
      </c>
      <c r="R912" s="1" t="str">
        <f t="shared" si="29"/>
        <v>Middle Aged</v>
      </c>
    </row>
    <row r="913" spans="1:18" ht="15.6" x14ac:dyDescent="0.3">
      <c r="A913" s="4" t="s">
        <v>912</v>
      </c>
      <c r="B913" s="1" t="str">
        <f>_xlfn.XLOOKUP(A913,'Customer Names'!$A$2:$A$2336,'Customer Names'!$D$2:$D$2336)</f>
        <v xml:space="preserve"> Christopher</v>
      </c>
      <c r="C913" s="1">
        <f>_xlfn.XLOOKUP(A913,'Midical Examination'!$A$2:$A$2336,'Midical Examination'!$B$2:$B$2336)</f>
        <v>43.11</v>
      </c>
      <c r="D913" s="1">
        <f>_xlfn.XLOOKUP(A913,'Midical Examination'!$A$2:$A$2336,'Midical Examination'!$C$2:$C$2336)</f>
        <v>5.6</v>
      </c>
      <c r="E913" s="7" t="str">
        <f>_xlfn.XLOOKUP(A913,'Midical Examination'!$A$2:$A$2336,'Midical Examination'!$D$2:$D$2336)</f>
        <v>No</v>
      </c>
      <c r="F913" s="7" t="str">
        <f>_xlfn.XLOOKUP(A913,'Midical Examination'!$A$2:$A$2336,'Midical Examination'!$E$2:$E$2336)</f>
        <v>No</v>
      </c>
      <c r="G913" s="7" t="str">
        <f>_xlfn.XLOOKUP(A913,'Midical Examination'!$A$2:$A$2336,'Midical Examination'!$F$2:$F$2336)</f>
        <v>No</v>
      </c>
      <c r="H913" s="13">
        <f>_xlfn.XLOOKUP(A913,'Midical Examination'!$A$2:$A$2336,'Midical Examination'!$G$2:$G$2336)</f>
        <v>0</v>
      </c>
      <c r="I913" s="7" t="str">
        <f>_xlfn.XLOOKUP(A913,'Midical Examination'!$A$2:$A$2336,'Midical Examination'!$H$2:$H$2336)</f>
        <v>No</v>
      </c>
      <c r="J913" s="1" t="str">
        <f>_xlfn.XLOOKUP(A913,'Midical Examination'!$A$2:$A$2336,'Midical Examination'!$I$2:$I$2336)</f>
        <v>Obesity</v>
      </c>
      <c r="K913" s="1" t="str">
        <f t="shared" si="28"/>
        <v>Normal</v>
      </c>
      <c r="L913" s="12">
        <f>_xlfn.XLOOKUP(A913,'Hospitalisation Details'!$A$2:$A$2339,'Hospitalisation Details'!$L$2:$L$2339)</f>
        <v>33530</v>
      </c>
      <c r="M913" s="14">
        <f>_xlfn.XLOOKUP(A913,'Hospitalisation Details'!$A$2:$A$2339,'Hospitalisation Details'!$F$2:$F$2339)</f>
        <v>11941.83</v>
      </c>
      <c r="N913" s="1" t="str">
        <f>_xlfn.XLOOKUP(A913,'Hospitalisation Details'!$A$2:$A$2339,'Hospitalisation Details'!$G$2:$G$2339)</f>
        <v>tier - 3</v>
      </c>
      <c r="O913" s="1" t="str">
        <f>_xlfn.XLOOKUP(A913,'Hospitalisation Details'!$A$2:$A$2339,'Hospitalisation Details'!$H$2:$H$2339)</f>
        <v>tier - 1</v>
      </c>
      <c r="P913" s="1" t="str">
        <f>_xlfn.XLOOKUP(A913,'Hospitalisation Details'!$A$2:$A$2339,'Hospitalisation Details'!$I$2:$I$2339)</f>
        <v>R1023</v>
      </c>
      <c r="Q913" s="75">
        <f>_xlfn.XLOOKUP(A913,'Hospitalisation Details'!$A$2:$A$2339,'Hospitalisation Details'!$M$2:$M$2339)</f>
        <v>31</v>
      </c>
      <c r="R913" s="1" t="str">
        <f t="shared" si="29"/>
        <v>Adult</v>
      </c>
    </row>
    <row r="914" spans="1:18" ht="15.6" x14ac:dyDescent="0.3">
      <c r="A914" s="4" t="s">
        <v>913</v>
      </c>
      <c r="B914" s="1" t="str">
        <f>_xlfn.XLOOKUP(A914,'Customer Names'!$A$2:$A$2336,'Customer Names'!$D$2:$D$2336)</f>
        <v xml:space="preserve"> Kevin</v>
      </c>
      <c r="C914" s="1">
        <f>_xlfn.XLOOKUP(A914,'Midical Examination'!$A$2:$A$2336,'Midical Examination'!$B$2:$B$2336)</f>
        <v>30.305</v>
      </c>
      <c r="D914" s="1">
        <f>_xlfn.XLOOKUP(A914,'Midical Examination'!$A$2:$A$2336,'Midical Examination'!$C$2:$C$2336)</f>
        <v>4.2699999999999996</v>
      </c>
      <c r="E914" s="7" t="str">
        <f>_xlfn.XLOOKUP(A914,'Midical Examination'!$A$2:$A$2336,'Midical Examination'!$D$2:$D$2336)</f>
        <v>yes</v>
      </c>
      <c r="F914" s="7" t="str">
        <f>_xlfn.XLOOKUP(A914,'Midical Examination'!$A$2:$A$2336,'Midical Examination'!$E$2:$E$2336)</f>
        <v>No</v>
      </c>
      <c r="G914" s="7" t="str">
        <f>_xlfn.XLOOKUP(A914,'Midical Examination'!$A$2:$A$2336,'Midical Examination'!$F$2:$F$2336)</f>
        <v>No</v>
      </c>
      <c r="H914" s="13">
        <f>_xlfn.XLOOKUP(A914,'Midical Examination'!$A$2:$A$2336,'Midical Examination'!$G$2:$G$2336)</f>
        <v>1</v>
      </c>
      <c r="I914" s="7" t="str">
        <f>_xlfn.XLOOKUP(A914,'Midical Examination'!$A$2:$A$2336,'Midical Examination'!$H$2:$H$2336)</f>
        <v>No</v>
      </c>
      <c r="J914" s="1" t="str">
        <f>_xlfn.XLOOKUP(A914,'Midical Examination'!$A$2:$A$2336,'Midical Examination'!$I$2:$I$2336)</f>
        <v>Obesity</v>
      </c>
      <c r="K914" s="1" t="str">
        <f t="shared" si="28"/>
        <v>Normal</v>
      </c>
      <c r="L914" s="12">
        <f>_xlfn.XLOOKUP(A914,'Hospitalisation Details'!$A$2:$A$2339,'Hospitalisation Details'!$L$2:$L$2339)</f>
        <v>23591</v>
      </c>
      <c r="M914" s="14">
        <f>_xlfn.XLOOKUP(A914,'Hospitalisation Details'!$A$2:$A$2339,'Hospitalisation Details'!$F$2:$F$2339)</f>
        <v>11938.26</v>
      </c>
      <c r="N914" s="1" t="str">
        <f>_xlfn.XLOOKUP(A914,'Hospitalisation Details'!$A$2:$A$2339,'Hospitalisation Details'!$G$2:$G$2339)</f>
        <v>tier - 3</v>
      </c>
      <c r="O914" s="1" t="str">
        <f>_xlfn.XLOOKUP(A914,'Hospitalisation Details'!$A$2:$A$2339,'Hospitalisation Details'!$H$2:$H$2339)</f>
        <v>tier - 3</v>
      </c>
      <c r="P914" s="1" t="str">
        <f>_xlfn.XLOOKUP(A914,'Hospitalisation Details'!$A$2:$A$2339,'Hospitalisation Details'!$I$2:$I$2339)</f>
        <v>R1019</v>
      </c>
      <c r="Q914" s="75">
        <f>_xlfn.XLOOKUP(A914,'Hospitalisation Details'!$A$2:$A$2339,'Hospitalisation Details'!$M$2:$M$2339)</f>
        <v>58</v>
      </c>
      <c r="R914" s="1" t="str">
        <f t="shared" si="29"/>
        <v>Middle Aged</v>
      </c>
    </row>
    <row r="915" spans="1:18" ht="15.6" x14ac:dyDescent="0.3">
      <c r="A915" s="4" t="s">
        <v>914</v>
      </c>
      <c r="B915" s="1" t="str">
        <f>_xlfn.XLOOKUP(A915,'Customer Names'!$A$2:$A$2336,'Customer Names'!$D$2:$D$2336)</f>
        <v xml:space="preserve"> Aharon N</v>
      </c>
      <c r="C915" s="1">
        <f>_xlfn.XLOOKUP(A915,'Midical Examination'!$A$2:$A$2336,'Midical Examination'!$B$2:$B$2336)</f>
        <v>25.175000000000001</v>
      </c>
      <c r="D915" s="1">
        <f>_xlfn.XLOOKUP(A915,'Midical Examination'!$A$2:$A$2336,'Midical Examination'!$C$2:$C$2336)</f>
        <v>5.57</v>
      </c>
      <c r="E915" s="7" t="str">
        <f>_xlfn.XLOOKUP(A915,'Midical Examination'!$A$2:$A$2336,'Midical Examination'!$D$2:$D$2336)</f>
        <v>yes</v>
      </c>
      <c r="F915" s="7" t="str">
        <f>_xlfn.XLOOKUP(A915,'Midical Examination'!$A$2:$A$2336,'Midical Examination'!$E$2:$E$2336)</f>
        <v>No</v>
      </c>
      <c r="G915" s="7" t="str">
        <f>_xlfn.XLOOKUP(A915,'Midical Examination'!$A$2:$A$2336,'Midical Examination'!$F$2:$F$2336)</f>
        <v>No</v>
      </c>
      <c r="H915" s="13">
        <f>_xlfn.XLOOKUP(A915,'Midical Examination'!$A$2:$A$2336,'Midical Examination'!$G$2:$G$2336)</f>
        <v>1</v>
      </c>
      <c r="I915" s="7" t="str">
        <f>_xlfn.XLOOKUP(A915,'Midical Examination'!$A$2:$A$2336,'Midical Examination'!$H$2:$H$2336)</f>
        <v>No</v>
      </c>
      <c r="J915" s="1" t="str">
        <f>_xlfn.XLOOKUP(A915,'Midical Examination'!$A$2:$A$2336,'Midical Examination'!$I$2:$I$2336)</f>
        <v>Overweight</v>
      </c>
      <c r="K915" s="1" t="str">
        <f t="shared" si="28"/>
        <v>Normal</v>
      </c>
      <c r="L915" s="12">
        <f>_xlfn.XLOOKUP(A915,'Hospitalisation Details'!$A$2:$A$2339,'Hospitalisation Details'!$L$2:$L$2339)</f>
        <v>23731</v>
      </c>
      <c r="M915" s="14">
        <f>_xlfn.XLOOKUP(A915,'Hospitalisation Details'!$A$2:$A$2339,'Hospitalisation Details'!$F$2:$F$2339)</f>
        <v>11931.13</v>
      </c>
      <c r="N915" s="1" t="str">
        <f>_xlfn.XLOOKUP(A915,'Hospitalisation Details'!$A$2:$A$2339,'Hospitalisation Details'!$G$2:$G$2339)</f>
        <v>tier - 3</v>
      </c>
      <c r="O915" s="1" t="str">
        <f>_xlfn.XLOOKUP(A915,'Hospitalisation Details'!$A$2:$A$2339,'Hospitalisation Details'!$H$2:$H$2339)</f>
        <v>tier - 1</v>
      </c>
      <c r="P915" s="1" t="str">
        <f>_xlfn.XLOOKUP(A915,'Hospitalisation Details'!$A$2:$A$2339,'Hospitalisation Details'!$I$2:$I$2339)</f>
        <v>R1019</v>
      </c>
      <c r="Q915" s="75">
        <f>_xlfn.XLOOKUP(A915,'Hospitalisation Details'!$A$2:$A$2339,'Hospitalisation Details'!$M$2:$M$2339)</f>
        <v>58</v>
      </c>
      <c r="R915" s="1" t="str">
        <f t="shared" si="29"/>
        <v>Middle Aged</v>
      </c>
    </row>
    <row r="916" spans="1:18" ht="15.6" x14ac:dyDescent="0.3">
      <c r="A916" s="4" t="s">
        <v>915</v>
      </c>
      <c r="B916" s="1" t="str">
        <f>_xlfn.XLOOKUP(A916,'Customer Names'!$A$2:$A$2336,'Customer Names'!$D$2:$D$2336)</f>
        <v xml:space="preserve"> Lawrence D</v>
      </c>
      <c r="C916" s="1">
        <f>_xlfn.XLOOKUP(A916,'Midical Examination'!$A$2:$A$2336,'Midical Examination'!$B$2:$B$2336)</f>
        <v>26.8</v>
      </c>
      <c r="D916" s="1">
        <f>_xlfn.XLOOKUP(A916,'Midical Examination'!$A$2:$A$2336,'Midical Examination'!$C$2:$C$2336)</f>
        <v>5.68</v>
      </c>
      <c r="E916" s="7" t="str">
        <f>_xlfn.XLOOKUP(A916,'Midical Examination'!$A$2:$A$2336,'Midical Examination'!$D$2:$D$2336)</f>
        <v>yes</v>
      </c>
      <c r="F916" s="7" t="str">
        <f>_xlfn.XLOOKUP(A916,'Midical Examination'!$A$2:$A$2336,'Midical Examination'!$E$2:$E$2336)</f>
        <v>No</v>
      </c>
      <c r="G916" s="7" t="str">
        <f>_xlfn.XLOOKUP(A916,'Midical Examination'!$A$2:$A$2336,'Midical Examination'!$F$2:$F$2336)</f>
        <v>No</v>
      </c>
      <c r="H916" s="13">
        <f>_xlfn.XLOOKUP(A916,'Midical Examination'!$A$2:$A$2336,'Midical Examination'!$G$2:$G$2336)</f>
        <v>1</v>
      </c>
      <c r="I916" s="7" t="str">
        <f>_xlfn.XLOOKUP(A916,'Midical Examination'!$A$2:$A$2336,'Midical Examination'!$H$2:$H$2336)</f>
        <v>No</v>
      </c>
      <c r="J916" s="1" t="str">
        <f>_xlfn.XLOOKUP(A916,'Midical Examination'!$A$2:$A$2336,'Midical Examination'!$I$2:$I$2336)</f>
        <v>Overweight</v>
      </c>
      <c r="K916" s="1" t="str">
        <f t="shared" si="28"/>
        <v>Normal</v>
      </c>
      <c r="L916" s="12">
        <f>_xlfn.XLOOKUP(A916,'Hospitalisation Details'!$A$2:$A$2339,'Hospitalisation Details'!$L$2:$L$2339)</f>
        <v>23700</v>
      </c>
      <c r="M916" s="14">
        <f>_xlfn.XLOOKUP(A916,'Hospitalisation Details'!$A$2:$A$2339,'Hospitalisation Details'!$F$2:$F$2339)</f>
        <v>11918.2</v>
      </c>
      <c r="N916" s="1" t="str">
        <f>_xlfn.XLOOKUP(A916,'Hospitalisation Details'!$A$2:$A$2339,'Hospitalisation Details'!$G$2:$G$2339)</f>
        <v>tier - 3</v>
      </c>
      <c r="O916" s="1" t="str">
        <f>_xlfn.XLOOKUP(A916,'Hospitalisation Details'!$A$2:$A$2339,'Hospitalisation Details'!$H$2:$H$2339)</f>
        <v>tier - 1</v>
      </c>
      <c r="P916" s="1" t="str">
        <f>_xlfn.XLOOKUP(A916,'Hospitalisation Details'!$A$2:$A$2339,'Hospitalisation Details'!$I$2:$I$2339)</f>
        <v>R1021</v>
      </c>
      <c r="Q916" s="75">
        <f>_xlfn.XLOOKUP(A916,'Hospitalisation Details'!$A$2:$A$2339,'Hospitalisation Details'!$M$2:$M$2339)</f>
        <v>58</v>
      </c>
      <c r="R916" s="1" t="str">
        <f t="shared" si="29"/>
        <v>Middle Aged</v>
      </c>
    </row>
    <row r="917" spans="1:18" ht="15.6" x14ac:dyDescent="0.3">
      <c r="A917" s="4" t="s">
        <v>916</v>
      </c>
      <c r="B917" s="1" t="str">
        <f>_xlfn.XLOOKUP(A917,'Customer Names'!$A$2:$A$2336,'Customer Names'!$D$2:$D$2336)</f>
        <v xml:space="preserve"> Malcolm</v>
      </c>
      <c r="C917" s="1">
        <f>_xlfn.XLOOKUP(A917,'Midical Examination'!$A$2:$A$2336,'Midical Examination'!$B$2:$B$2336)</f>
        <v>21.78</v>
      </c>
      <c r="D917" s="1">
        <f>_xlfn.XLOOKUP(A917,'Midical Examination'!$A$2:$A$2336,'Midical Examination'!$C$2:$C$2336)</f>
        <v>5.3</v>
      </c>
      <c r="E917" s="7" t="str">
        <f>_xlfn.XLOOKUP(A917,'Midical Examination'!$A$2:$A$2336,'Midical Examination'!$D$2:$D$2336)</f>
        <v>No</v>
      </c>
      <c r="F917" s="7" t="str">
        <f>_xlfn.XLOOKUP(A917,'Midical Examination'!$A$2:$A$2336,'Midical Examination'!$E$2:$E$2336)</f>
        <v>yes</v>
      </c>
      <c r="G917" s="7" t="str">
        <f>_xlfn.XLOOKUP(A917,'Midical Examination'!$A$2:$A$2336,'Midical Examination'!$F$2:$F$2336)</f>
        <v>No</v>
      </c>
      <c r="H917" s="13">
        <f>_xlfn.XLOOKUP(A917,'Midical Examination'!$A$2:$A$2336,'Midical Examination'!$G$2:$G$2336)</f>
        <v>1</v>
      </c>
      <c r="I917" s="7" t="str">
        <f>_xlfn.XLOOKUP(A917,'Midical Examination'!$A$2:$A$2336,'Midical Examination'!$H$2:$H$2336)</f>
        <v>No</v>
      </c>
      <c r="J917" s="1" t="str">
        <f>_xlfn.XLOOKUP(A917,'Midical Examination'!$A$2:$A$2336,'Midical Examination'!$I$2:$I$2336)</f>
        <v>Normal Weight</v>
      </c>
      <c r="K917" s="1" t="str">
        <f t="shared" si="28"/>
        <v>Normal</v>
      </c>
      <c r="L917" s="12">
        <f>_xlfn.XLOOKUP(A917,'Hospitalisation Details'!$A$2:$A$2339,'Hospitalisation Details'!$L$2:$L$2339)</f>
        <v>38140</v>
      </c>
      <c r="M917" s="14">
        <f>_xlfn.XLOOKUP(A917,'Hospitalisation Details'!$A$2:$A$2339,'Hospitalisation Details'!$F$2:$F$2339)</f>
        <v>11884.05</v>
      </c>
      <c r="N917" s="1" t="str">
        <f>_xlfn.XLOOKUP(A917,'Hospitalisation Details'!$A$2:$A$2339,'Hospitalisation Details'!$G$2:$G$2339)</f>
        <v>tier - 3</v>
      </c>
      <c r="O917" s="1" t="str">
        <f>_xlfn.XLOOKUP(A917,'Hospitalisation Details'!$A$2:$A$2339,'Hospitalisation Details'!$H$2:$H$2339)</f>
        <v>tier - 3</v>
      </c>
      <c r="P917" s="1" t="str">
        <f>_xlfn.XLOOKUP(A917,'Hospitalisation Details'!$A$2:$A$2339,'Hospitalisation Details'!$I$2:$I$2339)</f>
        <v>R1013</v>
      </c>
      <c r="Q917" s="75">
        <f>_xlfn.XLOOKUP(A917,'Hospitalisation Details'!$A$2:$A$2339,'Hospitalisation Details'!$M$2:$M$2339)</f>
        <v>19</v>
      </c>
      <c r="R917" s="1" t="str">
        <f t="shared" si="29"/>
        <v>Young</v>
      </c>
    </row>
    <row r="918" spans="1:18" ht="15.6" x14ac:dyDescent="0.3">
      <c r="A918" s="4" t="s">
        <v>917</v>
      </c>
      <c r="B918" s="1" t="str">
        <f>_xlfn.XLOOKUP(A918,'Customer Names'!$A$2:$A$2336,'Customer Names'!$D$2:$D$2336)</f>
        <v xml:space="preserve"> Anna E</v>
      </c>
      <c r="C918" s="1">
        <f>_xlfn.XLOOKUP(A918,'Midical Examination'!$A$2:$A$2336,'Midical Examination'!$B$2:$B$2336)</f>
        <v>30.14</v>
      </c>
      <c r="D918" s="1">
        <f>_xlfn.XLOOKUP(A918,'Midical Examination'!$A$2:$A$2336,'Midical Examination'!$C$2:$C$2336)</f>
        <v>9.4499999999999993</v>
      </c>
      <c r="E918" s="7" t="str">
        <f>_xlfn.XLOOKUP(A918,'Midical Examination'!$A$2:$A$2336,'Midical Examination'!$D$2:$D$2336)</f>
        <v>yes</v>
      </c>
      <c r="F918" s="7" t="str">
        <f>_xlfn.XLOOKUP(A918,'Midical Examination'!$A$2:$A$2336,'Midical Examination'!$E$2:$E$2336)</f>
        <v>No</v>
      </c>
      <c r="G918" s="7" t="str">
        <f>_xlfn.XLOOKUP(A918,'Midical Examination'!$A$2:$A$2336,'Midical Examination'!$F$2:$F$2336)</f>
        <v>No</v>
      </c>
      <c r="H918" s="13">
        <f>_xlfn.XLOOKUP(A918,'Midical Examination'!$A$2:$A$2336,'Midical Examination'!$G$2:$G$2336)</f>
        <v>0</v>
      </c>
      <c r="I918" s="7" t="str">
        <f>_xlfn.XLOOKUP(A918,'Midical Examination'!$A$2:$A$2336,'Midical Examination'!$H$2:$H$2336)</f>
        <v>No</v>
      </c>
      <c r="J918" s="1" t="str">
        <f>_xlfn.XLOOKUP(A918,'Midical Examination'!$A$2:$A$2336,'Midical Examination'!$I$2:$I$2336)</f>
        <v>Obesity</v>
      </c>
      <c r="K918" s="1" t="str">
        <f t="shared" si="28"/>
        <v>Diabetic</v>
      </c>
      <c r="L918" s="12">
        <f>_xlfn.XLOOKUP(A918,'Hospitalisation Details'!$A$2:$A$2339,'Hospitalisation Details'!$L$2:$L$2339)</f>
        <v>24774</v>
      </c>
      <c r="M918" s="14">
        <f>_xlfn.XLOOKUP(A918,'Hospitalisation Details'!$A$2:$A$2339,'Hospitalisation Details'!$F$2:$F$2339)</f>
        <v>11881.97</v>
      </c>
      <c r="N918" s="1" t="str">
        <f>_xlfn.XLOOKUP(A918,'Hospitalisation Details'!$A$2:$A$2339,'Hospitalisation Details'!$G$2:$G$2339)</f>
        <v>tier - 3</v>
      </c>
      <c r="O918" s="1" t="str">
        <f>_xlfn.XLOOKUP(A918,'Hospitalisation Details'!$A$2:$A$2339,'Hospitalisation Details'!$H$2:$H$2339)</f>
        <v>tier - 1</v>
      </c>
      <c r="P918" s="1" t="str">
        <f>_xlfn.XLOOKUP(A918,'Hospitalisation Details'!$A$2:$A$2339,'Hospitalisation Details'!$I$2:$I$2339)</f>
        <v>R1013</v>
      </c>
      <c r="Q918" s="75">
        <f>_xlfn.XLOOKUP(A918,'Hospitalisation Details'!$A$2:$A$2339,'Hospitalisation Details'!$M$2:$M$2339)</f>
        <v>55</v>
      </c>
      <c r="R918" s="1" t="str">
        <f t="shared" si="29"/>
        <v>Middle Aged</v>
      </c>
    </row>
    <row r="919" spans="1:18" ht="15.6" x14ac:dyDescent="0.3">
      <c r="A919" s="4" t="s">
        <v>918</v>
      </c>
      <c r="B919" s="1" t="str">
        <f>_xlfn.XLOOKUP(A919,'Customer Names'!$A$2:$A$2336,'Customer Names'!$D$2:$D$2336)</f>
        <v xml:space="preserve"> Jenny</v>
      </c>
      <c r="C919" s="1">
        <f>_xlfn.XLOOKUP(A919,'Midical Examination'!$A$2:$A$2336,'Midical Examination'!$B$2:$B$2336)</f>
        <v>29.7</v>
      </c>
      <c r="D919" s="1">
        <f>_xlfn.XLOOKUP(A919,'Midical Examination'!$A$2:$A$2336,'Midical Examination'!$C$2:$C$2336)</f>
        <v>6.79</v>
      </c>
      <c r="E919" s="7" t="str">
        <f>_xlfn.XLOOKUP(A919,'Midical Examination'!$A$2:$A$2336,'Midical Examination'!$D$2:$D$2336)</f>
        <v>yes</v>
      </c>
      <c r="F919" s="7" t="str">
        <f>_xlfn.XLOOKUP(A919,'Midical Examination'!$A$2:$A$2336,'Midical Examination'!$E$2:$E$2336)</f>
        <v>No</v>
      </c>
      <c r="G919" s="7" t="str">
        <f>_xlfn.XLOOKUP(A919,'Midical Examination'!$A$2:$A$2336,'Midical Examination'!$F$2:$F$2336)</f>
        <v>No</v>
      </c>
      <c r="H919" s="13">
        <f>_xlfn.XLOOKUP(A919,'Midical Examination'!$A$2:$A$2336,'Midical Examination'!$G$2:$G$2336)</f>
        <v>0</v>
      </c>
      <c r="I919" s="7" t="str">
        <f>_xlfn.XLOOKUP(A919,'Midical Examination'!$A$2:$A$2336,'Midical Examination'!$H$2:$H$2336)</f>
        <v>No</v>
      </c>
      <c r="J919" s="1" t="str">
        <f>_xlfn.XLOOKUP(A919,'Midical Examination'!$A$2:$A$2336,'Midical Examination'!$I$2:$I$2336)</f>
        <v>Overweight</v>
      </c>
      <c r="K919" s="1" t="str">
        <f t="shared" si="28"/>
        <v>Diabetic</v>
      </c>
      <c r="L919" s="12">
        <f>_xlfn.XLOOKUP(A919,'Hospitalisation Details'!$A$2:$A$2339,'Hospitalisation Details'!$L$2:$L$2339)</f>
        <v>24667</v>
      </c>
      <c r="M919" s="14">
        <f>_xlfn.XLOOKUP(A919,'Hospitalisation Details'!$A$2:$A$2339,'Hospitalisation Details'!$F$2:$F$2339)</f>
        <v>11881.36</v>
      </c>
      <c r="N919" s="1" t="str">
        <f>_xlfn.XLOOKUP(A919,'Hospitalisation Details'!$A$2:$A$2339,'Hospitalisation Details'!$G$2:$G$2339)</f>
        <v>tier - 3</v>
      </c>
      <c r="O919" s="1" t="str">
        <f>_xlfn.XLOOKUP(A919,'Hospitalisation Details'!$A$2:$A$2339,'Hospitalisation Details'!$H$2:$H$2339)</f>
        <v>tier - 2</v>
      </c>
      <c r="P919" s="1" t="str">
        <f>_xlfn.XLOOKUP(A919,'Hospitalisation Details'!$A$2:$A$2339,'Hospitalisation Details'!$I$2:$I$2339)</f>
        <v>R1011</v>
      </c>
      <c r="Q919" s="75">
        <f>_xlfn.XLOOKUP(A919,'Hospitalisation Details'!$A$2:$A$2339,'Hospitalisation Details'!$M$2:$M$2339)</f>
        <v>55</v>
      </c>
      <c r="R919" s="1" t="str">
        <f t="shared" si="29"/>
        <v>Middle Aged</v>
      </c>
    </row>
    <row r="920" spans="1:18" ht="15.6" x14ac:dyDescent="0.3">
      <c r="A920" s="4" t="s">
        <v>919</v>
      </c>
      <c r="B920" s="1" t="str">
        <f>_xlfn.XLOOKUP(A920,'Customer Names'!$A$2:$A$2336,'Customer Names'!$D$2:$D$2336)</f>
        <v xml:space="preserve"> Melissa L</v>
      </c>
      <c r="C920" s="1">
        <f>_xlfn.XLOOKUP(A920,'Midical Examination'!$A$2:$A$2336,'Midical Examination'!$B$2:$B$2336)</f>
        <v>32.395000000000003</v>
      </c>
      <c r="D920" s="1">
        <f>_xlfn.XLOOKUP(A920,'Midical Examination'!$A$2:$A$2336,'Midical Examination'!$C$2:$C$2336)</f>
        <v>11.1</v>
      </c>
      <c r="E920" s="7" t="str">
        <f>_xlfn.XLOOKUP(A920,'Midical Examination'!$A$2:$A$2336,'Midical Examination'!$D$2:$D$2336)</f>
        <v>yes</v>
      </c>
      <c r="F920" s="7" t="str">
        <f>_xlfn.XLOOKUP(A920,'Midical Examination'!$A$2:$A$2336,'Midical Examination'!$E$2:$E$2336)</f>
        <v>No</v>
      </c>
      <c r="G920" s="7" t="str">
        <f>_xlfn.XLOOKUP(A920,'Midical Examination'!$A$2:$A$2336,'Midical Examination'!$F$2:$F$2336)</f>
        <v>No</v>
      </c>
      <c r="H920" s="13">
        <f>_xlfn.XLOOKUP(A920,'Midical Examination'!$A$2:$A$2336,'Midical Examination'!$G$2:$G$2336)</f>
        <v>0</v>
      </c>
      <c r="I920" s="7" t="str">
        <f>_xlfn.XLOOKUP(A920,'Midical Examination'!$A$2:$A$2336,'Midical Examination'!$H$2:$H$2336)</f>
        <v>No</v>
      </c>
      <c r="J920" s="1" t="str">
        <f>_xlfn.XLOOKUP(A920,'Midical Examination'!$A$2:$A$2336,'Midical Examination'!$I$2:$I$2336)</f>
        <v>Obesity</v>
      </c>
      <c r="K920" s="1" t="str">
        <f t="shared" si="28"/>
        <v>Diabetic</v>
      </c>
      <c r="L920" s="12">
        <f>_xlfn.XLOOKUP(A920,'Hospitalisation Details'!$A$2:$A$2339,'Hospitalisation Details'!$L$2:$L$2339)</f>
        <v>24708</v>
      </c>
      <c r="M920" s="14">
        <f>_xlfn.XLOOKUP(A920,'Hospitalisation Details'!$A$2:$A$2339,'Hospitalisation Details'!$F$2:$F$2339)</f>
        <v>11879.1</v>
      </c>
      <c r="N920" s="1" t="str">
        <f>_xlfn.XLOOKUP(A920,'Hospitalisation Details'!$A$2:$A$2339,'Hospitalisation Details'!$G$2:$G$2339)</f>
        <v>tier - 3</v>
      </c>
      <c r="O920" s="1" t="str">
        <f>_xlfn.XLOOKUP(A920,'Hospitalisation Details'!$A$2:$A$2339,'Hospitalisation Details'!$H$2:$H$2339)</f>
        <v>tier - 3</v>
      </c>
      <c r="P920" s="1" t="str">
        <f>_xlfn.XLOOKUP(A920,'Hospitalisation Details'!$A$2:$A$2339,'Hospitalisation Details'!$I$2:$I$2339)</f>
        <v>R1024</v>
      </c>
      <c r="Q920" s="75">
        <f>_xlfn.XLOOKUP(A920,'Hospitalisation Details'!$A$2:$A$2339,'Hospitalisation Details'!$M$2:$M$2339)</f>
        <v>55</v>
      </c>
      <c r="R920" s="1" t="str">
        <f t="shared" si="29"/>
        <v>Middle Aged</v>
      </c>
    </row>
    <row r="921" spans="1:18" ht="15.6" x14ac:dyDescent="0.3">
      <c r="A921" s="4" t="s">
        <v>920</v>
      </c>
      <c r="B921" s="1" t="str">
        <f>_xlfn.XLOOKUP(A921,'Customer Names'!$A$2:$A$2336,'Customer Names'!$D$2:$D$2336)</f>
        <v xml:space="preserve"> Chia J</v>
      </c>
      <c r="C921" s="1">
        <f>_xlfn.XLOOKUP(A921,'Midical Examination'!$A$2:$A$2336,'Midical Examination'!$B$2:$B$2336)</f>
        <v>36.64</v>
      </c>
      <c r="D921" s="1">
        <f>_xlfn.XLOOKUP(A921,'Midical Examination'!$A$2:$A$2336,'Midical Examination'!$C$2:$C$2336)</f>
        <v>7.26</v>
      </c>
      <c r="E921" s="7" t="str">
        <f>_xlfn.XLOOKUP(A921,'Midical Examination'!$A$2:$A$2336,'Midical Examination'!$D$2:$D$2336)</f>
        <v>No</v>
      </c>
      <c r="F921" s="7" t="str">
        <f>_xlfn.XLOOKUP(A921,'Midical Examination'!$A$2:$A$2336,'Midical Examination'!$E$2:$E$2336)</f>
        <v>No</v>
      </c>
      <c r="G921" s="7" t="str">
        <f>_xlfn.XLOOKUP(A921,'Midical Examination'!$A$2:$A$2336,'Midical Examination'!$F$2:$F$2336)</f>
        <v>No</v>
      </c>
      <c r="H921" s="13">
        <f>_xlfn.XLOOKUP(A921,'Midical Examination'!$A$2:$A$2336,'Midical Examination'!$G$2:$G$2336)</f>
        <v>0</v>
      </c>
      <c r="I921" s="7" t="str">
        <f>_xlfn.XLOOKUP(A921,'Midical Examination'!$A$2:$A$2336,'Midical Examination'!$H$2:$H$2336)</f>
        <v>No</v>
      </c>
      <c r="J921" s="1" t="str">
        <f>_xlfn.XLOOKUP(A921,'Midical Examination'!$A$2:$A$2336,'Midical Examination'!$I$2:$I$2336)</f>
        <v>Obesity</v>
      </c>
      <c r="K921" s="1" t="str">
        <f t="shared" si="28"/>
        <v>Diabetic</v>
      </c>
      <c r="L921" s="12">
        <f>_xlfn.XLOOKUP(A921,'Hospitalisation Details'!$A$2:$A$2339,'Hospitalisation Details'!$L$2:$L$2339)</f>
        <v>27217</v>
      </c>
      <c r="M921" s="14">
        <f>_xlfn.XLOOKUP(A921,'Hospitalisation Details'!$A$2:$A$2339,'Hospitalisation Details'!$F$2:$F$2339)</f>
        <v>11858.56</v>
      </c>
      <c r="N921" s="1" t="str">
        <f>_xlfn.XLOOKUP(A921,'Hospitalisation Details'!$A$2:$A$2339,'Hospitalisation Details'!$G$2:$G$2339)</f>
        <v>tier - 3</v>
      </c>
      <c r="O921" s="1" t="str">
        <f>_xlfn.XLOOKUP(A921,'Hospitalisation Details'!$A$2:$A$2339,'Hospitalisation Details'!$H$2:$H$2339)</f>
        <v>tier - 3</v>
      </c>
      <c r="P921" s="1" t="str">
        <f>_xlfn.XLOOKUP(A921,'Hospitalisation Details'!$A$2:$A$2339,'Hospitalisation Details'!$I$2:$I$2339)</f>
        <v>R1011</v>
      </c>
      <c r="Q921" s="75">
        <f>_xlfn.XLOOKUP(A921,'Hospitalisation Details'!$A$2:$A$2339,'Hospitalisation Details'!$M$2:$M$2339)</f>
        <v>48</v>
      </c>
      <c r="R921" s="1" t="str">
        <f t="shared" si="29"/>
        <v>Middle Aged</v>
      </c>
    </row>
    <row r="922" spans="1:18" ht="15.6" x14ac:dyDescent="0.3">
      <c r="A922" s="4" t="s">
        <v>921</v>
      </c>
      <c r="B922" s="1" t="str">
        <f>_xlfn.XLOOKUP(A922,'Customer Names'!$A$2:$A$2336,'Customer Names'!$D$2:$D$2336)</f>
        <v xml:space="preserve"> Laura A</v>
      </c>
      <c r="C922" s="1">
        <f>_xlfn.XLOOKUP(A922,'Midical Examination'!$A$2:$A$2336,'Midical Examination'!$B$2:$B$2336)</f>
        <v>39.049999999999997</v>
      </c>
      <c r="D922" s="1">
        <f>_xlfn.XLOOKUP(A922,'Midical Examination'!$A$2:$A$2336,'Midical Examination'!$C$2:$C$2336)</f>
        <v>5.27</v>
      </c>
      <c r="E922" s="7" t="str">
        <f>_xlfn.XLOOKUP(A922,'Midical Examination'!$A$2:$A$2336,'Midical Examination'!$D$2:$D$2336)</f>
        <v>yes</v>
      </c>
      <c r="F922" s="7" t="str">
        <f>_xlfn.XLOOKUP(A922,'Midical Examination'!$A$2:$A$2336,'Midical Examination'!$E$2:$E$2336)</f>
        <v>No</v>
      </c>
      <c r="G922" s="7" t="str">
        <f>_xlfn.XLOOKUP(A922,'Midical Examination'!$A$2:$A$2336,'Midical Examination'!$F$2:$F$2336)</f>
        <v>No</v>
      </c>
      <c r="H922" s="13">
        <f>_xlfn.XLOOKUP(A922,'Midical Examination'!$A$2:$A$2336,'Midical Examination'!$G$2:$G$2336)</f>
        <v>1</v>
      </c>
      <c r="I922" s="7" t="str">
        <f>_xlfn.XLOOKUP(A922,'Midical Examination'!$A$2:$A$2336,'Midical Examination'!$H$2:$H$2336)</f>
        <v>No</v>
      </c>
      <c r="J922" s="1" t="str">
        <f>_xlfn.XLOOKUP(A922,'Midical Examination'!$A$2:$A$2336,'Midical Examination'!$I$2:$I$2336)</f>
        <v>Obesity</v>
      </c>
      <c r="K922" s="1" t="str">
        <f t="shared" si="28"/>
        <v>Normal</v>
      </c>
      <c r="L922" s="12">
        <f>_xlfn.XLOOKUP(A922,'Hospitalisation Details'!$A$2:$A$2339,'Hospitalisation Details'!$L$2:$L$2339)</f>
        <v>23649</v>
      </c>
      <c r="M922" s="14">
        <f>_xlfn.XLOOKUP(A922,'Hospitalisation Details'!$A$2:$A$2339,'Hospitalisation Details'!$F$2:$F$2339)</f>
        <v>11856.41</v>
      </c>
      <c r="N922" s="1" t="str">
        <f>_xlfn.XLOOKUP(A922,'Hospitalisation Details'!$A$2:$A$2339,'Hospitalisation Details'!$G$2:$G$2339)</f>
        <v>tier - 3</v>
      </c>
      <c r="O922" s="1" t="str">
        <f>_xlfn.XLOOKUP(A922,'Hospitalisation Details'!$A$2:$A$2339,'Hospitalisation Details'!$H$2:$H$2339)</f>
        <v>tier - 2</v>
      </c>
      <c r="P922" s="1" t="str">
        <f>_xlfn.XLOOKUP(A922,'Hospitalisation Details'!$A$2:$A$2339,'Hospitalisation Details'!$I$2:$I$2339)</f>
        <v>R1013</v>
      </c>
      <c r="Q922" s="75">
        <f>_xlfn.XLOOKUP(A922,'Hospitalisation Details'!$A$2:$A$2339,'Hospitalisation Details'!$M$2:$M$2339)</f>
        <v>58</v>
      </c>
      <c r="R922" s="1" t="str">
        <f t="shared" si="29"/>
        <v>Middle Aged</v>
      </c>
    </row>
    <row r="923" spans="1:18" ht="15.6" x14ac:dyDescent="0.3">
      <c r="A923" s="4" t="s">
        <v>922</v>
      </c>
      <c r="B923" s="1" t="str">
        <f>_xlfn.XLOOKUP(A923,'Customer Names'!$A$2:$A$2336,'Customer Names'!$D$2:$D$2336)</f>
        <v xml:space="preserve"> Aditi</v>
      </c>
      <c r="C923" s="1">
        <f>_xlfn.XLOOKUP(A923,'Midical Examination'!$A$2:$A$2336,'Midical Examination'!$B$2:$B$2336)</f>
        <v>33.1</v>
      </c>
      <c r="D923" s="1">
        <f>_xlfn.XLOOKUP(A923,'Midical Examination'!$A$2:$A$2336,'Midical Examination'!$C$2:$C$2336)</f>
        <v>5.46</v>
      </c>
      <c r="E923" s="7" t="str">
        <f>_xlfn.XLOOKUP(A923,'Midical Examination'!$A$2:$A$2336,'Midical Examination'!$D$2:$D$2336)</f>
        <v>yes</v>
      </c>
      <c r="F923" s="7" t="str">
        <f>_xlfn.XLOOKUP(A923,'Midical Examination'!$A$2:$A$2336,'Midical Examination'!$E$2:$E$2336)</f>
        <v>No</v>
      </c>
      <c r="G923" s="7" t="str">
        <f>_xlfn.XLOOKUP(A923,'Midical Examination'!$A$2:$A$2336,'Midical Examination'!$F$2:$F$2336)</f>
        <v>No</v>
      </c>
      <c r="H923" s="13">
        <f>_xlfn.XLOOKUP(A923,'Midical Examination'!$A$2:$A$2336,'Midical Examination'!$G$2:$G$2336)</f>
        <v>1</v>
      </c>
      <c r="I923" s="7" t="str">
        <f>_xlfn.XLOOKUP(A923,'Midical Examination'!$A$2:$A$2336,'Midical Examination'!$H$2:$H$2336)</f>
        <v>No</v>
      </c>
      <c r="J923" s="1" t="str">
        <f>_xlfn.XLOOKUP(A923,'Midical Examination'!$A$2:$A$2336,'Midical Examination'!$I$2:$I$2336)</f>
        <v>Obesity</v>
      </c>
      <c r="K923" s="1" t="str">
        <f t="shared" si="28"/>
        <v>Normal</v>
      </c>
      <c r="L923" s="12">
        <f>_xlfn.XLOOKUP(A923,'Hospitalisation Details'!$A$2:$A$2339,'Hospitalisation Details'!$L$2:$L$2339)</f>
        <v>23555</v>
      </c>
      <c r="M923" s="14">
        <f>_xlfn.XLOOKUP(A923,'Hospitalisation Details'!$A$2:$A$2339,'Hospitalisation Details'!$F$2:$F$2339)</f>
        <v>11848.14</v>
      </c>
      <c r="N923" s="1" t="str">
        <f>_xlfn.XLOOKUP(A923,'Hospitalisation Details'!$A$2:$A$2339,'Hospitalisation Details'!$G$2:$G$2339)</f>
        <v>tier - 3</v>
      </c>
      <c r="O923" s="1" t="str">
        <f>_xlfn.XLOOKUP(A923,'Hospitalisation Details'!$A$2:$A$2339,'Hospitalisation Details'!$H$2:$H$2339)</f>
        <v>tier - 2</v>
      </c>
      <c r="P923" s="1" t="str">
        <f>_xlfn.XLOOKUP(A923,'Hospitalisation Details'!$A$2:$A$2339,'Hospitalisation Details'!$I$2:$I$2339)</f>
        <v>R1011</v>
      </c>
      <c r="Q923" s="75">
        <f>_xlfn.XLOOKUP(A923,'Hospitalisation Details'!$A$2:$A$2339,'Hospitalisation Details'!$M$2:$M$2339)</f>
        <v>58</v>
      </c>
      <c r="R923" s="1" t="str">
        <f t="shared" si="29"/>
        <v>Middle Aged</v>
      </c>
    </row>
    <row r="924" spans="1:18" ht="15.6" x14ac:dyDescent="0.3">
      <c r="A924" s="4" t="s">
        <v>923</v>
      </c>
      <c r="B924" s="1" t="str">
        <f>_xlfn.XLOOKUP(A924,'Customer Names'!$A$2:$A$2336,'Customer Names'!$D$2:$D$2336)</f>
        <v xml:space="preserve"> Leah A</v>
      </c>
      <c r="C924" s="1">
        <f>_xlfn.XLOOKUP(A924,'Midical Examination'!$A$2:$A$2336,'Midical Examination'!$B$2:$B$2336)</f>
        <v>31.824999999999999</v>
      </c>
      <c r="D924" s="1">
        <f>_xlfn.XLOOKUP(A924,'Midical Examination'!$A$2:$A$2336,'Midical Examination'!$C$2:$C$2336)</f>
        <v>8.1300000000000008</v>
      </c>
      <c r="E924" s="7" t="str">
        <f>_xlfn.XLOOKUP(A924,'Midical Examination'!$A$2:$A$2336,'Midical Examination'!$D$2:$D$2336)</f>
        <v>No</v>
      </c>
      <c r="F924" s="7" t="str">
        <f>_xlfn.XLOOKUP(A924,'Midical Examination'!$A$2:$A$2336,'Midical Examination'!$E$2:$E$2336)</f>
        <v>No</v>
      </c>
      <c r="G924" s="7" t="str">
        <f>_xlfn.XLOOKUP(A924,'Midical Examination'!$A$2:$A$2336,'Midical Examination'!$F$2:$F$2336)</f>
        <v>No</v>
      </c>
      <c r="H924" s="13">
        <f>_xlfn.XLOOKUP(A924,'Midical Examination'!$A$2:$A$2336,'Midical Examination'!$G$2:$G$2336)</f>
        <v>0</v>
      </c>
      <c r="I924" s="7" t="str">
        <f>_xlfn.XLOOKUP(A924,'Midical Examination'!$A$2:$A$2336,'Midical Examination'!$H$2:$H$2336)</f>
        <v>No</v>
      </c>
      <c r="J924" s="1" t="str">
        <f>_xlfn.XLOOKUP(A924,'Midical Examination'!$A$2:$A$2336,'Midical Examination'!$I$2:$I$2336)</f>
        <v>Obesity</v>
      </c>
      <c r="K924" s="1" t="str">
        <f t="shared" si="28"/>
        <v>Diabetic</v>
      </c>
      <c r="L924" s="12">
        <f>_xlfn.XLOOKUP(A924,'Hospitalisation Details'!$A$2:$A$2339,'Hospitalisation Details'!$L$2:$L$2339)</f>
        <v>24056</v>
      </c>
      <c r="M924" s="14">
        <f>_xlfn.XLOOKUP(A924,'Hospitalisation Details'!$A$2:$A$2339,'Hospitalisation Details'!$F$2:$F$2339)</f>
        <v>11842.62</v>
      </c>
      <c r="N924" s="1" t="str">
        <f>_xlfn.XLOOKUP(A924,'Hospitalisation Details'!$A$2:$A$2339,'Hospitalisation Details'!$G$2:$G$2339)</f>
        <v>tier - 3</v>
      </c>
      <c r="O924" s="1" t="str">
        <f>_xlfn.XLOOKUP(A924,'Hospitalisation Details'!$A$2:$A$2339,'Hospitalisation Details'!$H$2:$H$2339)</f>
        <v>tier - 3</v>
      </c>
      <c r="P924" s="1" t="str">
        <f>_xlfn.XLOOKUP(A924,'Hospitalisation Details'!$A$2:$A$2339,'Hospitalisation Details'!$I$2:$I$2339)</f>
        <v>R1012</v>
      </c>
      <c r="Q924" s="75">
        <f>_xlfn.XLOOKUP(A924,'Hospitalisation Details'!$A$2:$A$2339,'Hospitalisation Details'!$M$2:$M$2339)</f>
        <v>57</v>
      </c>
      <c r="R924" s="1" t="str">
        <f t="shared" si="29"/>
        <v>Middle Aged</v>
      </c>
    </row>
    <row r="925" spans="1:18" ht="15.6" x14ac:dyDescent="0.3">
      <c r="A925" s="4" t="s">
        <v>924</v>
      </c>
      <c r="B925" s="1" t="str">
        <f>_xlfn.XLOOKUP(A925,'Customer Names'!$A$2:$A$2336,'Customer Names'!$D$2:$D$2336)</f>
        <v xml:space="preserve"> Marianne</v>
      </c>
      <c r="C925" s="1">
        <f>_xlfn.XLOOKUP(A925,'Midical Examination'!$A$2:$A$2336,'Midical Examination'!$B$2:$B$2336)</f>
        <v>29</v>
      </c>
      <c r="D925" s="1">
        <f>_xlfn.XLOOKUP(A925,'Midical Examination'!$A$2:$A$2336,'Midical Examination'!$C$2:$C$2336)</f>
        <v>4.25</v>
      </c>
      <c r="E925" s="7" t="str">
        <f>_xlfn.XLOOKUP(A925,'Midical Examination'!$A$2:$A$2336,'Midical Examination'!$D$2:$D$2336)</f>
        <v>yes</v>
      </c>
      <c r="F925" s="7" t="str">
        <f>_xlfn.XLOOKUP(A925,'Midical Examination'!$A$2:$A$2336,'Midical Examination'!$E$2:$E$2336)</f>
        <v>No</v>
      </c>
      <c r="G925" s="7" t="str">
        <f>_xlfn.XLOOKUP(A925,'Midical Examination'!$A$2:$A$2336,'Midical Examination'!$F$2:$F$2336)</f>
        <v>No</v>
      </c>
      <c r="H925" s="13">
        <f>_xlfn.XLOOKUP(A925,'Midical Examination'!$A$2:$A$2336,'Midical Examination'!$G$2:$G$2336)</f>
        <v>1</v>
      </c>
      <c r="I925" s="7" t="str">
        <f>_xlfn.XLOOKUP(A925,'Midical Examination'!$A$2:$A$2336,'Midical Examination'!$H$2:$H$2336)</f>
        <v>No</v>
      </c>
      <c r="J925" s="1" t="str">
        <f>_xlfn.XLOOKUP(A925,'Midical Examination'!$A$2:$A$2336,'Midical Examination'!$I$2:$I$2336)</f>
        <v>Overweight</v>
      </c>
      <c r="K925" s="1" t="str">
        <f t="shared" si="28"/>
        <v>Normal</v>
      </c>
      <c r="L925" s="12">
        <f>_xlfn.XLOOKUP(A925,'Hospitalisation Details'!$A$2:$A$2339,'Hospitalisation Details'!$L$2:$L$2339)</f>
        <v>23569</v>
      </c>
      <c r="M925" s="14">
        <f>_xlfn.XLOOKUP(A925,'Hospitalisation Details'!$A$2:$A$2339,'Hospitalisation Details'!$F$2:$F$2339)</f>
        <v>11842.44</v>
      </c>
      <c r="N925" s="1" t="str">
        <f>_xlfn.XLOOKUP(A925,'Hospitalisation Details'!$A$2:$A$2339,'Hospitalisation Details'!$G$2:$G$2339)</f>
        <v>tier - 3</v>
      </c>
      <c r="O925" s="1" t="str">
        <f>_xlfn.XLOOKUP(A925,'Hospitalisation Details'!$A$2:$A$2339,'Hospitalisation Details'!$H$2:$H$2339)</f>
        <v>tier - 2</v>
      </c>
      <c r="P925" s="1" t="str">
        <f>_xlfn.XLOOKUP(A925,'Hospitalisation Details'!$A$2:$A$2339,'Hospitalisation Details'!$I$2:$I$2339)</f>
        <v>R1011</v>
      </c>
      <c r="Q925" s="75">
        <f>_xlfn.XLOOKUP(A925,'Hospitalisation Details'!$A$2:$A$2339,'Hospitalisation Details'!$M$2:$M$2339)</f>
        <v>58</v>
      </c>
      <c r="R925" s="1" t="str">
        <f t="shared" si="29"/>
        <v>Middle Aged</v>
      </c>
    </row>
    <row r="926" spans="1:18" ht="15.6" x14ac:dyDescent="0.3">
      <c r="A926" s="4" t="s">
        <v>925</v>
      </c>
      <c r="B926" s="1" t="str">
        <f>_xlfn.XLOOKUP(A926,'Customer Names'!$A$2:$A$2336,'Customer Names'!$D$2:$D$2336)</f>
        <v xml:space="preserve"> Carla</v>
      </c>
      <c r="C926" s="1">
        <f>_xlfn.XLOOKUP(A926,'Midical Examination'!$A$2:$A$2336,'Midical Examination'!$B$2:$B$2336)</f>
        <v>30.495000000000001</v>
      </c>
      <c r="D926" s="1">
        <f>_xlfn.XLOOKUP(A926,'Midical Examination'!$A$2:$A$2336,'Midical Examination'!$C$2:$C$2336)</f>
        <v>8.68</v>
      </c>
      <c r="E926" s="7" t="str">
        <f>_xlfn.XLOOKUP(A926,'Midical Examination'!$A$2:$A$2336,'Midical Examination'!$D$2:$D$2336)</f>
        <v>No</v>
      </c>
      <c r="F926" s="7" t="str">
        <f>_xlfn.XLOOKUP(A926,'Midical Examination'!$A$2:$A$2336,'Midical Examination'!$E$2:$E$2336)</f>
        <v>No</v>
      </c>
      <c r="G926" s="7" t="str">
        <f>_xlfn.XLOOKUP(A926,'Midical Examination'!$A$2:$A$2336,'Midical Examination'!$F$2:$F$2336)</f>
        <v>No</v>
      </c>
      <c r="H926" s="13">
        <f>_xlfn.XLOOKUP(A926,'Midical Examination'!$A$2:$A$2336,'Midical Examination'!$G$2:$G$2336)</f>
        <v>0</v>
      </c>
      <c r="I926" s="7" t="str">
        <f>_xlfn.XLOOKUP(A926,'Midical Examination'!$A$2:$A$2336,'Midical Examination'!$H$2:$H$2336)</f>
        <v>No</v>
      </c>
      <c r="J926" s="1" t="str">
        <f>_xlfn.XLOOKUP(A926,'Midical Examination'!$A$2:$A$2336,'Midical Examination'!$I$2:$I$2336)</f>
        <v>Obesity</v>
      </c>
      <c r="K926" s="1" t="str">
        <f t="shared" si="28"/>
        <v>Diabetic</v>
      </c>
      <c r="L926" s="12">
        <f>_xlfn.XLOOKUP(A926,'Hospitalisation Details'!$A$2:$A$2339,'Hospitalisation Details'!$L$2:$L$2339)</f>
        <v>24010</v>
      </c>
      <c r="M926" s="14">
        <f>_xlfn.XLOOKUP(A926,'Hospitalisation Details'!$A$2:$A$2339,'Hospitalisation Details'!$F$2:$F$2339)</f>
        <v>11840.78</v>
      </c>
      <c r="N926" s="1" t="str">
        <f>_xlfn.XLOOKUP(A926,'Hospitalisation Details'!$A$2:$A$2339,'Hospitalisation Details'!$G$2:$G$2339)</f>
        <v>tier - 3</v>
      </c>
      <c r="O926" s="1" t="str">
        <f>_xlfn.XLOOKUP(A926,'Hospitalisation Details'!$A$2:$A$2339,'Hospitalisation Details'!$H$2:$H$2339)</f>
        <v>tier - 2</v>
      </c>
      <c r="P926" s="1" t="str">
        <f>_xlfn.XLOOKUP(A926,'Hospitalisation Details'!$A$2:$A$2339,'Hospitalisation Details'!$I$2:$I$2339)</f>
        <v>R1012</v>
      </c>
      <c r="Q926" s="75">
        <f>_xlfn.XLOOKUP(A926,'Hospitalisation Details'!$A$2:$A$2339,'Hospitalisation Details'!$M$2:$M$2339)</f>
        <v>57</v>
      </c>
      <c r="R926" s="1" t="str">
        <f t="shared" si="29"/>
        <v>Middle Aged</v>
      </c>
    </row>
    <row r="927" spans="1:18" ht="15.6" x14ac:dyDescent="0.3">
      <c r="A927" s="4" t="s">
        <v>926</v>
      </c>
      <c r="B927" s="1" t="str">
        <f>_xlfn.XLOOKUP(A927,'Customer Names'!$A$2:$A$2336,'Customer Names'!$D$2:$D$2336)</f>
        <v xml:space="preserve"> Oksana</v>
      </c>
      <c r="C927" s="1">
        <f>_xlfn.XLOOKUP(A927,'Midical Examination'!$A$2:$A$2336,'Midical Examination'!$B$2:$B$2336)</f>
        <v>25.2</v>
      </c>
      <c r="D927" s="1">
        <f>_xlfn.XLOOKUP(A927,'Midical Examination'!$A$2:$A$2336,'Midical Examination'!$C$2:$C$2336)</f>
        <v>6.25</v>
      </c>
      <c r="E927" s="7" t="str">
        <f>_xlfn.XLOOKUP(A927,'Midical Examination'!$A$2:$A$2336,'Midical Examination'!$D$2:$D$2336)</f>
        <v>yes</v>
      </c>
      <c r="F927" s="7" t="str">
        <f>_xlfn.XLOOKUP(A927,'Midical Examination'!$A$2:$A$2336,'Midical Examination'!$E$2:$E$2336)</f>
        <v>No</v>
      </c>
      <c r="G927" s="7" t="str">
        <f>_xlfn.XLOOKUP(A927,'Midical Examination'!$A$2:$A$2336,'Midical Examination'!$F$2:$F$2336)</f>
        <v>No</v>
      </c>
      <c r="H927" s="13">
        <f>_xlfn.XLOOKUP(A927,'Midical Examination'!$A$2:$A$2336,'Midical Examination'!$G$2:$G$2336)</f>
        <v>1</v>
      </c>
      <c r="I927" s="7" t="str">
        <f>_xlfn.XLOOKUP(A927,'Midical Examination'!$A$2:$A$2336,'Midical Examination'!$H$2:$H$2336)</f>
        <v>No</v>
      </c>
      <c r="J927" s="1" t="str">
        <f>_xlfn.XLOOKUP(A927,'Midical Examination'!$A$2:$A$2336,'Midical Examination'!$I$2:$I$2336)</f>
        <v>Overweight</v>
      </c>
      <c r="K927" s="1" t="str">
        <f t="shared" si="28"/>
        <v>Pre-Diabetic</v>
      </c>
      <c r="L927" s="12">
        <f>_xlfn.XLOOKUP(A927,'Hospitalisation Details'!$A$2:$A$2339,'Hospitalisation Details'!$L$2:$L$2339)</f>
        <v>23631</v>
      </c>
      <c r="M927" s="14">
        <f>_xlfn.XLOOKUP(A927,'Hospitalisation Details'!$A$2:$A$2339,'Hospitalisation Details'!$F$2:$F$2339)</f>
        <v>11837.16</v>
      </c>
      <c r="N927" s="1" t="str">
        <f>_xlfn.XLOOKUP(A927,'Hospitalisation Details'!$A$2:$A$2339,'Hospitalisation Details'!$G$2:$G$2339)</f>
        <v>tier - 3</v>
      </c>
      <c r="O927" s="1" t="str">
        <f>_xlfn.XLOOKUP(A927,'Hospitalisation Details'!$A$2:$A$2339,'Hospitalisation Details'!$H$2:$H$2339)</f>
        <v>tier - 3</v>
      </c>
      <c r="P927" s="1" t="str">
        <f>_xlfn.XLOOKUP(A927,'Hospitalisation Details'!$A$2:$A$2339,'Hospitalisation Details'!$I$2:$I$2339)</f>
        <v>R1011</v>
      </c>
      <c r="Q927" s="75">
        <f>_xlfn.XLOOKUP(A927,'Hospitalisation Details'!$A$2:$A$2339,'Hospitalisation Details'!$M$2:$M$2339)</f>
        <v>58</v>
      </c>
      <c r="R927" s="1" t="str">
        <f t="shared" si="29"/>
        <v>Middle Aged</v>
      </c>
    </row>
    <row r="928" spans="1:18" ht="15.6" x14ac:dyDescent="0.3">
      <c r="A928" s="4" t="s">
        <v>927</v>
      </c>
      <c r="B928" s="1" t="str">
        <f>_xlfn.XLOOKUP(A928,'Customer Names'!$A$2:$A$2336,'Customer Names'!$D$2:$D$2336)</f>
        <v xml:space="preserve"> Rebecca B</v>
      </c>
      <c r="C928" s="1">
        <f>_xlfn.XLOOKUP(A928,'Midical Examination'!$A$2:$A$2336,'Midical Examination'!$B$2:$B$2336)</f>
        <v>22.77</v>
      </c>
      <c r="D928" s="1">
        <f>_xlfn.XLOOKUP(A928,'Midical Examination'!$A$2:$A$2336,'Midical Examination'!$C$2:$C$2336)</f>
        <v>4.47</v>
      </c>
      <c r="E928" s="7" t="str">
        <f>_xlfn.XLOOKUP(A928,'Midical Examination'!$A$2:$A$2336,'Midical Examination'!$D$2:$D$2336)</f>
        <v>yes</v>
      </c>
      <c r="F928" s="7" t="str">
        <f>_xlfn.XLOOKUP(A928,'Midical Examination'!$A$2:$A$2336,'Midical Examination'!$E$2:$E$2336)</f>
        <v>No</v>
      </c>
      <c r="G928" s="7" t="str">
        <f>_xlfn.XLOOKUP(A928,'Midical Examination'!$A$2:$A$2336,'Midical Examination'!$F$2:$F$2336)</f>
        <v>No</v>
      </c>
      <c r="H928" s="13">
        <f>_xlfn.XLOOKUP(A928,'Midical Examination'!$A$2:$A$2336,'Midical Examination'!$G$2:$G$2336)</f>
        <v>1</v>
      </c>
      <c r="I928" s="7" t="str">
        <f>_xlfn.XLOOKUP(A928,'Midical Examination'!$A$2:$A$2336,'Midical Examination'!$H$2:$H$2336)</f>
        <v>No</v>
      </c>
      <c r="J928" s="1" t="str">
        <f>_xlfn.XLOOKUP(A928,'Midical Examination'!$A$2:$A$2336,'Midical Examination'!$I$2:$I$2336)</f>
        <v>Normal Weight</v>
      </c>
      <c r="K928" s="1" t="str">
        <f t="shared" si="28"/>
        <v>Normal</v>
      </c>
      <c r="L928" s="12">
        <f>_xlfn.XLOOKUP(A928,'Hospitalisation Details'!$A$2:$A$2339,'Hospitalisation Details'!$L$2:$L$2339)</f>
        <v>23555</v>
      </c>
      <c r="M928" s="14">
        <f>_xlfn.XLOOKUP(A928,'Hospitalisation Details'!$A$2:$A$2339,'Hospitalisation Details'!$F$2:$F$2339)</f>
        <v>11833.78</v>
      </c>
      <c r="N928" s="1" t="str">
        <f>_xlfn.XLOOKUP(A928,'Hospitalisation Details'!$A$2:$A$2339,'Hospitalisation Details'!$G$2:$G$2339)</f>
        <v>tier - 3</v>
      </c>
      <c r="O928" s="1" t="str">
        <f>_xlfn.XLOOKUP(A928,'Hospitalisation Details'!$A$2:$A$2339,'Hospitalisation Details'!$H$2:$H$2339)</f>
        <v>tier - 3</v>
      </c>
      <c r="P928" s="1" t="str">
        <f>_xlfn.XLOOKUP(A928,'Hospitalisation Details'!$A$2:$A$2339,'Hospitalisation Details'!$I$2:$I$2339)</f>
        <v>R1013</v>
      </c>
      <c r="Q928" s="75">
        <f>_xlfn.XLOOKUP(A928,'Hospitalisation Details'!$A$2:$A$2339,'Hospitalisation Details'!$M$2:$M$2339)</f>
        <v>58</v>
      </c>
      <c r="R928" s="1" t="str">
        <f t="shared" si="29"/>
        <v>Middle Aged</v>
      </c>
    </row>
    <row r="929" spans="1:18" ht="15.6" x14ac:dyDescent="0.3">
      <c r="A929" s="4" t="s">
        <v>928</v>
      </c>
      <c r="B929" s="1" t="str">
        <f>_xlfn.XLOOKUP(A929,'Customer Names'!$A$2:$A$2336,'Customer Names'!$D$2:$D$2336)</f>
        <v xml:space="preserve"> Maria A</v>
      </c>
      <c r="C929" s="1">
        <f>_xlfn.XLOOKUP(A929,'Midical Examination'!$A$2:$A$2336,'Midical Examination'!$B$2:$B$2336)</f>
        <v>23.18</v>
      </c>
      <c r="D929" s="1">
        <f>_xlfn.XLOOKUP(A929,'Midical Examination'!$A$2:$A$2336,'Midical Examination'!$C$2:$C$2336)</f>
        <v>8.31</v>
      </c>
      <c r="E929" s="7" t="str">
        <f>_xlfn.XLOOKUP(A929,'Midical Examination'!$A$2:$A$2336,'Midical Examination'!$D$2:$D$2336)</f>
        <v>No</v>
      </c>
      <c r="F929" s="7" t="str">
        <f>_xlfn.XLOOKUP(A929,'Midical Examination'!$A$2:$A$2336,'Midical Examination'!$E$2:$E$2336)</f>
        <v>No</v>
      </c>
      <c r="G929" s="7" t="str">
        <f>_xlfn.XLOOKUP(A929,'Midical Examination'!$A$2:$A$2336,'Midical Examination'!$F$2:$F$2336)</f>
        <v>No</v>
      </c>
      <c r="H929" s="13">
        <f>_xlfn.XLOOKUP(A929,'Midical Examination'!$A$2:$A$2336,'Midical Examination'!$G$2:$G$2336)</f>
        <v>0</v>
      </c>
      <c r="I929" s="7" t="str">
        <f>_xlfn.XLOOKUP(A929,'Midical Examination'!$A$2:$A$2336,'Midical Examination'!$H$2:$H$2336)</f>
        <v>No</v>
      </c>
      <c r="J929" s="1" t="str">
        <f>_xlfn.XLOOKUP(A929,'Midical Examination'!$A$2:$A$2336,'Midical Examination'!$I$2:$I$2336)</f>
        <v>Normal Weight</v>
      </c>
      <c r="K929" s="1" t="str">
        <f t="shared" si="28"/>
        <v>Diabetic</v>
      </c>
      <c r="L929" s="12">
        <f>_xlfn.XLOOKUP(A929,'Hospitalisation Details'!$A$2:$A$2339,'Hospitalisation Details'!$L$2:$L$2339)</f>
        <v>24018</v>
      </c>
      <c r="M929" s="14">
        <f>_xlfn.XLOOKUP(A929,'Hospitalisation Details'!$A$2:$A$2339,'Hospitalisation Details'!$F$2:$F$2339)</f>
        <v>11830.61</v>
      </c>
      <c r="N929" s="1" t="str">
        <f>_xlfn.XLOOKUP(A929,'Hospitalisation Details'!$A$2:$A$2339,'Hospitalisation Details'!$G$2:$G$2339)</f>
        <v>tier - 3</v>
      </c>
      <c r="O929" s="1" t="str">
        <f>_xlfn.XLOOKUP(A929,'Hospitalisation Details'!$A$2:$A$2339,'Hospitalisation Details'!$H$2:$H$2339)</f>
        <v>tier - 1</v>
      </c>
      <c r="P929" s="1" t="str">
        <f>_xlfn.XLOOKUP(A929,'Hospitalisation Details'!$A$2:$A$2339,'Hospitalisation Details'!$I$2:$I$2339)</f>
        <v>R1012</v>
      </c>
      <c r="Q929" s="75">
        <f>_xlfn.XLOOKUP(A929,'Hospitalisation Details'!$A$2:$A$2339,'Hospitalisation Details'!$M$2:$M$2339)</f>
        <v>57</v>
      </c>
      <c r="R929" s="1" t="str">
        <f t="shared" si="29"/>
        <v>Middle Aged</v>
      </c>
    </row>
    <row r="930" spans="1:18" ht="15.6" x14ac:dyDescent="0.3">
      <c r="A930" s="4" t="s">
        <v>929</v>
      </c>
      <c r="B930" s="1" t="str">
        <f>_xlfn.XLOOKUP(A930,'Customer Names'!$A$2:$A$2336,'Customer Names'!$D$2:$D$2336)</f>
        <v xml:space="preserve"> Lisa M</v>
      </c>
      <c r="C930" s="1">
        <f>_xlfn.XLOOKUP(A930,'Midical Examination'!$A$2:$A$2336,'Midical Examination'!$B$2:$B$2336)</f>
        <v>35.409999999999997</v>
      </c>
      <c r="D930" s="1">
        <f>_xlfn.XLOOKUP(A930,'Midical Examination'!$A$2:$A$2336,'Midical Examination'!$C$2:$C$2336)</f>
        <v>5.68</v>
      </c>
      <c r="E930" s="7" t="str">
        <f>_xlfn.XLOOKUP(A930,'Midical Examination'!$A$2:$A$2336,'Midical Examination'!$D$2:$D$2336)</f>
        <v>No</v>
      </c>
      <c r="F930" s="7" t="str">
        <f>_xlfn.XLOOKUP(A930,'Midical Examination'!$A$2:$A$2336,'Midical Examination'!$E$2:$E$2336)</f>
        <v>No</v>
      </c>
      <c r="G930" s="7" t="str">
        <f>_xlfn.XLOOKUP(A930,'Midical Examination'!$A$2:$A$2336,'Midical Examination'!$F$2:$F$2336)</f>
        <v>No</v>
      </c>
      <c r="H930" s="13">
        <f>_xlfn.XLOOKUP(A930,'Midical Examination'!$A$2:$A$2336,'Midical Examination'!$G$2:$G$2336)</f>
        <v>0</v>
      </c>
      <c r="I930" s="7" t="str">
        <f>_xlfn.XLOOKUP(A930,'Midical Examination'!$A$2:$A$2336,'Midical Examination'!$H$2:$H$2336)</f>
        <v>No</v>
      </c>
      <c r="J930" s="1" t="str">
        <f>_xlfn.XLOOKUP(A930,'Midical Examination'!$A$2:$A$2336,'Midical Examination'!$I$2:$I$2336)</f>
        <v>Obesity</v>
      </c>
      <c r="K930" s="1" t="str">
        <f t="shared" si="28"/>
        <v>Normal</v>
      </c>
      <c r="L930" s="12">
        <f>_xlfn.XLOOKUP(A930,'Hospitalisation Details'!$A$2:$A$2339,'Hospitalisation Details'!$L$2:$L$2339)</f>
        <v>30275</v>
      </c>
      <c r="M930" s="14">
        <f>_xlfn.XLOOKUP(A930,'Hospitalisation Details'!$A$2:$A$2339,'Hospitalisation Details'!$F$2:$F$2339)</f>
        <v>11773.06</v>
      </c>
      <c r="N930" s="1" t="str">
        <f>_xlfn.XLOOKUP(A930,'Hospitalisation Details'!$A$2:$A$2339,'Hospitalisation Details'!$G$2:$G$2339)</f>
        <v>tier - 3</v>
      </c>
      <c r="O930" s="1" t="str">
        <f>_xlfn.XLOOKUP(A930,'Hospitalisation Details'!$A$2:$A$2339,'Hospitalisation Details'!$H$2:$H$2339)</f>
        <v>tier - 3</v>
      </c>
      <c r="P930" s="1" t="str">
        <f>_xlfn.XLOOKUP(A930,'Hospitalisation Details'!$A$2:$A$2339,'Hospitalisation Details'!$I$2:$I$2339)</f>
        <v>R1026</v>
      </c>
      <c r="Q930" s="75">
        <f>_xlfn.XLOOKUP(A930,'Hospitalisation Details'!$A$2:$A$2339,'Hospitalisation Details'!$M$2:$M$2339)</f>
        <v>40</v>
      </c>
      <c r="R930" s="1" t="str">
        <f t="shared" si="29"/>
        <v>Middle Aged</v>
      </c>
    </row>
    <row r="931" spans="1:18" ht="15.6" x14ac:dyDescent="0.3">
      <c r="A931" s="4" t="s">
        <v>930</v>
      </c>
      <c r="B931" s="1" t="str">
        <f>_xlfn.XLOOKUP(A931,'Customer Names'!$A$2:$A$2336,'Customer Names'!$D$2:$D$2336)</f>
        <v xml:space="preserve"> Steve Jr</v>
      </c>
      <c r="C931" s="1">
        <f>_xlfn.XLOOKUP(A931,'Midical Examination'!$A$2:$A$2336,'Midical Examination'!$B$2:$B$2336)</f>
        <v>32.11</v>
      </c>
      <c r="D931" s="1">
        <f>_xlfn.XLOOKUP(A931,'Midical Examination'!$A$2:$A$2336,'Midical Examination'!$C$2:$C$2336)</f>
        <v>4.75</v>
      </c>
      <c r="E931" s="7" t="str">
        <f>_xlfn.XLOOKUP(A931,'Midical Examination'!$A$2:$A$2336,'Midical Examination'!$D$2:$D$2336)</f>
        <v>yes</v>
      </c>
      <c r="F931" s="7" t="str">
        <f>_xlfn.XLOOKUP(A931,'Midical Examination'!$A$2:$A$2336,'Midical Examination'!$E$2:$E$2336)</f>
        <v>No</v>
      </c>
      <c r="G931" s="7" t="str">
        <f>_xlfn.XLOOKUP(A931,'Midical Examination'!$A$2:$A$2336,'Midical Examination'!$F$2:$F$2336)</f>
        <v>No</v>
      </c>
      <c r="H931" s="13">
        <f>_xlfn.XLOOKUP(A931,'Midical Examination'!$A$2:$A$2336,'Midical Examination'!$G$2:$G$2336)</f>
        <v>2</v>
      </c>
      <c r="I931" s="7" t="str">
        <f>_xlfn.XLOOKUP(A931,'Midical Examination'!$A$2:$A$2336,'Midical Examination'!$H$2:$H$2336)</f>
        <v>No</v>
      </c>
      <c r="J931" s="1" t="str">
        <f>_xlfn.XLOOKUP(A931,'Midical Examination'!$A$2:$A$2336,'Midical Examination'!$I$2:$I$2336)</f>
        <v>Obesity</v>
      </c>
      <c r="K931" s="1" t="str">
        <f t="shared" si="28"/>
        <v>Normal</v>
      </c>
      <c r="L931" s="12">
        <f>_xlfn.XLOOKUP(A931,'Hospitalisation Details'!$A$2:$A$2339,'Hospitalisation Details'!$L$2:$L$2339)</f>
        <v>24313</v>
      </c>
      <c r="M931" s="14">
        <f>_xlfn.XLOOKUP(A931,'Hospitalisation Details'!$A$2:$A$2339,'Hospitalisation Details'!$F$2:$F$2339)</f>
        <v>11763</v>
      </c>
      <c r="N931" s="1" t="str">
        <f>_xlfn.XLOOKUP(A931,'Hospitalisation Details'!$A$2:$A$2339,'Hospitalisation Details'!$G$2:$G$2339)</f>
        <v>tier - 3</v>
      </c>
      <c r="O931" s="1" t="str">
        <f>_xlfn.XLOOKUP(A931,'Hospitalisation Details'!$A$2:$A$2339,'Hospitalisation Details'!$H$2:$H$2339)</f>
        <v>tier - 3</v>
      </c>
      <c r="P931" s="1" t="str">
        <f>_xlfn.XLOOKUP(A931,'Hospitalisation Details'!$A$2:$A$2339,'Hospitalisation Details'!$I$2:$I$2339)</f>
        <v>R1016</v>
      </c>
      <c r="Q931" s="75">
        <f>_xlfn.XLOOKUP(A931,'Hospitalisation Details'!$A$2:$A$2339,'Hospitalisation Details'!$M$2:$M$2339)</f>
        <v>56</v>
      </c>
      <c r="R931" s="1" t="str">
        <f t="shared" si="29"/>
        <v>Middle Aged</v>
      </c>
    </row>
    <row r="932" spans="1:18" ht="15.6" x14ac:dyDescent="0.3">
      <c r="A932" s="4" t="s">
        <v>931</v>
      </c>
      <c r="B932" s="1" t="str">
        <f>_xlfn.XLOOKUP(A932,'Customer Names'!$A$2:$A$2336,'Customer Names'!$D$2:$D$2336)</f>
        <v xml:space="preserve"> Tiffany</v>
      </c>
      <c r="C932" s="1">
        <f>_xlfn.XLOOKUP(A932,'Midical Examination'!$A$2:$A$2336,'Midical Examination'!$B$2:$B$2336)</f>
        <v>34.479999999999997</v>
      </c>
      <c r="D932" s="1">
        <f>_xlfn.XLOOKUP(A932,'Midical Examination'!$A$2:$A$2336,'Midical Examination'!$C$2:$C$2336)</f>
        <v>6.31</v>
      </c>
      <c r="E932" s="7" t="str">
        <f>_xlfn.XLOOKUP(A932,'Midical Examination'!$A$2:$A$2336,'Midical Examination'!$D$2:$D$2336)</f>
        <v>No</v>
      </c>
      <c r="F932" s="7" t="str">
        <f>_xlfn.XLOOKUP(A932,'Midical Examination'!$A$2:$A$2336,'Midical Examination'!$E$2:$E$2336)</f>
        <v>No</v>
      </c>
      <c r="G932" s="7" t="str">
        <f>_xlfn.XLOOKUP(A932,'Midical Examination'!$A$2:$A$2336,'Midical Examination'!$F$2:$F$2336)</f>
        <v>Yes</v>
      </c>
      <c r="H932" s="13">
        <f>_xlfn.XLOOKUP(A932,'Midical Examination'!$A$2:$A$2336,'Midical Examination'!$G$2:$G$2336)</f>
        <v>1</v>
      </c>
      <c r="I932" s="7" t="str">
        <f>_xlfn.XLOOKUP(A932,'Midical Examination'!$A$2:$A$2336,'Midical Examination'!$H$2:$H$2336)</f>
        <v>No</v>
      </c>
      <c r="J932" s="1" t="str">
        <f>_xlfn.XLOOKUP(A932,'Midical Examination'!$A$2:$A$2336,'Midical Examination'!$I$2:$I$2336)</f>
        <v>Obesity</v>
      </c>
      <c r="K932" s="1" t="str">
        <f t="shared" si="28"/>
        <v>Pre-Diabetic</v>
      </c>
      <c r="L932" s="12">
        <f>_xlfn.XLOOKUP(A932,'Hospitalisation Details'!$A$2:$A$2339,'Hospitalisation Details'!$L$2:$L$2339)</f>
        <v>29165</v>
      </c>
      <c r="M932" s="14">
        <f>_xlfn.XLOOKUP(A932,'Hospitalisation Details'!$A$2:$A$2339,'Hospitalisation Details'!$F$2:$F$2339)</f>
        <v>11752.68</v>
      </c>
      <c r="N932" s="1" t="str">
        <f>_xlfn.XLOOKUP(A932,'Hospitalisation Details'!$A$2:$A$2339,'Hospitalisation Details'!$G$2:$G$2339)</f>
        <v>tier - 3</v>
      </c>
      <c r="O932" s="1" t="str">
        <f>_xlfn.XLOOKUP(A932,'Hospitalisation Details'!$A$2:$A$2339,'Hospitalisation Details'!$H$2:$H$2339)</f>
        <v>tier - 1</v>
      </c>
      <c r="P932" s="1" t="str">
        <f>_xlfn.XLOOKUP(A932,'Hospitalisation Details'!$A$2:$A$2339,'Hospitalisation Details'!$I$2:$I$2339)</f>
        <v>R1026</v>
      </c>
      <c r="Q932" s="75">
        <f>_xlfn.XLOOKUP(A932,'Hospitalisation Details'!$A$2:$A$2339,'Hospitalisation Details'!$M$2:$M$2339)</f>
        <v>43</v>
      </c>
      <c r="R932" s="1" t="str">
        <f t="shared" si="29"/>
        <v>Middle Aged</v>
      </c>
    </row>
    <row r="933" spans="1:18" ht="15.6" x14ac:dyDescent="0.3">
      <c r="A933" s="4" t="s">
        <v>932</v>
      </c>
      <c r="B933" s="1" t="str">
        <f>_xlfn.XLOOKUP(A933,'Customer Names'!$A$2:$A$2336,'Customer Names'!$D$2:$D$2336)</f>
        <v xml:space="preserve"> Greg</v>
      </c>
      <c r="C933" s="1">
        <f>_xlfn.XLOOKUP(A933,'Midical Examination'!$A$2:$A$2336,'Midical Examination'!$B$2:$B$2336)</f>
        <v>34.39</v>
      </c>
      <c r="D933" s="1">
        <f>_xlfn.XLOOKUP(A933,'Midical Examination'!$A$2:$A$2336,'Midical Examination'!$C$2:$C$2336)</f>
        <v>6.28</v>
      </c>
      <c r="E933" s="7" t="str">
        <f>_xlfn.XLOOKUP(A933,'Midical Examination'!$A$2:$A$2336,'Midical Examination'!$D$2:$D$2336)</f>
        <v>yes</v>
      </c>
      <c r="F933" s="7" t="str">
        <f>_xlfn.XLOOKUP(A933,'Midical Examination'!$A$2:$A$2336,'Midical Examination'!$E$2:$E$2336)</f>
        <v>No</v>
      </c>
      <c r="G933" s="7" t="str">
        <f>_xlfn.XLOOKUP(A933,'Midical Examination'!$A$2:$A$2336,'Midical Examination'!$F$2:$F$2336)</f>
        <v>No</v>
      </c>
      <c r="H933" s="13">
        <f>_xlfn.XLOOKUP(A933,'Midical Examination'!$A$2:$A$2336,'Midical Examination'!$G$2:$G$2336)</f>
        <v>1</v>
      </c>
      <c r="I933" s="7" t="str">
        <f>_xlfn.XLOOKUP(A933,'Midical Examination'!$A$2:$A$2336,'Midical Examination'!$H$2:$H$2336)</f>
        <v>No</v>
      </c>
      <c r="J933" s="1" t="str">
        <f>_xlfn.XLOOKUP(A933,'Midical Examination'!$A$2:$A$2336,'Midical Examination'!$I$2:$I$2336)</f>
        <v>Obesity</v>
      </c>
      <c r="K933" s="1" t="str">
        <f t="shared" si="28"/>
        <v>Pre-Diabetic</v>
      </c>
      <c r="L933" s="12">
        <f>_xlfn.XLOOKUP(A933,'Hospitalisation Details'!$A$2:$A$2339,'Hospitalisation Details'!$L$2:$L$2339)</f>
        <v>23713</v>
      </c>
      <c r="M933" s="14">
        <f>_xlfn.XLOOKUP(A933,'Hospitalisation Details'!$A$2:$A$2339,'Hospitalisation Details'!$F$2:$F$2339)</f>
        <v>11743.93</v>
      </c>
      <c r="N933" s="1" t="str">
        <f>_xlfn.XLOOKUP(A933,'Hospitalisation Details'!$A$2:$A$2339,'Hospitalisation Details'!$G$2:$G$2339)</f>
        <v>tier - 3</v>
      </c>
      <c r="O933" s="1" t="str">
        <f>_xlfn.XLOOKUP(A933,'Hospitalisation Details'!$A$2:$A$2339,'Hospitalisation Details'!$H$2:$H$2339)</f>
        <v>tier - 1</v>
      </c>
      <c r="P933" s="1" t="str">
        <f>_xlfn.XLOOKUP(A933,'Hospitalisation Details'!$A$2:$A$2339,'Hospitalisation Details'!$I$2:$I$2339)</f>
        <v>R1012</v>
      </c>
      <c r="Q933" s="75">
        <f>_xlfn.XLOOKUP(A933,'Hospitalisation Details'!$A$2:$A$2339,'Hospitalisation Details'!$M$2:$M$2339)</f>
        <v>58</v>
      </c>
      <c r="R933" s="1" t="str">
        <f t="shared" si="29"/>
        <v>Middle Aged</v>
      </c>
    </row>
    <row r="934" spans="1:18" ht="15.6" x14ac:dyDescent="0.3">
      <c r="A934" s="4" t="s">
        <v>933</v>
      </c>
      <c r="B934" s="1" t="str">
        <f>_xlfn.XLOOKUP(A934,'Customer Names'!$A$2:$A$2336,'Customer Names'!$D$2:$D$2336)</f>
        <v xml:space="preserve"> Dale</v>
      </c>
      <c r="C934" s="1">
        <f>_xlfn.XLOOKUP(A934,'Midical Examination'!$A$2:$A$2336,'Midical Examination'!$B$2:$B$2336)</f>
        <v>26.4</v>
      </c>
      <c r="D934" s="1">
        <f>_xlfn.XLOOKUP(A934,'Midical Examination'!$A$2:$A$2336,'Midical Examination'!$C$2:$C$2336)</f>
        <v>9.2899999999999991</v>
      </c>
      <c r="E934" s="7" t="str">
        <f>_xlfn.XLOOKUP(A934,'Midical Examination'!$A$2:$A$2336,'Midical Examination'!$D$2:$D$2336)</f>
        <v>yes</v>
      </c>
      <c r="F934" s="7" t="str">
        <f>_xlfn.XLOOKUP(A934,'Midical Examination'!$A$2:$A$2336,'Midical Examination'!$E$2:$E$2336)</f>
        <v>No</v>
      </c>
      <c r="G934" s="7" t="str">
        <f>_xlfn.XLOOKUP(A934,'Midical Examination'!$A$2:$A$2336,'Midical Examination'!$F$2:$F$2336)</f>
        <v>Yes</v>
      </c>
      <c r="H934" s="13">
        <f>_xlfn.XLOOKUP(A934,'Midical Examination'!$A$2:$A$2336,'Midical Examination'!$G$2:$G$2336)</f>
        <v>1</v>
      </c>
      <c r="I934" s="7" t="str">
        <f>_xlfn.XLOOKUP(A934,'Midical Examination'!$A$2:$A$2336,'Midical Examination'!$H$2:$H$2336)</f>
        <v>No</v>
      </c>
      <c r="J934" s="1" t="str">
        <f>_xlfn.XLOOKUP(A934,'Midical Examination'!$A$2:$A$2336,'Midical Examination'!$I$2:$I$2336)</f>
        <v>Overweight</v>
      </c>
      <c r="K934" s="1" t="str">
        <f t="shared" si="28"/>
        <v>Diabetic</v>
      </c>
      <c r="L934" s="12">
        <f>_xlfn.XLOOKUP(A934,'Hospitalisation Details'!$A$2:$A$2339,'Hospitalisation Details'!$L$2:$L$2339)</f>
        <v>23171</v>
      </c>
      <c r="M934" s="14">
        <f>_xlfn.XLOOKUP(A934,'Hospitalisation Details'!$A$2:$A$2339,'Hospitalisation Details'!$F$2:$F$2339)</f>
        <v>11743.3</v>
      </c>
      <c r="N934" s="1" t="str">
        <f>_xlfn.XLOOKUP(A934,'Hospitalisation Details'!$A$2:$A$2339,'Hospitalisation Details'!$G$2:$G$2339)</f>
        <v>tier - 3</v>
      </c>
      <c r="O934" s="1" t="str">
        <f>_xlfn.XLOOKUP(A934,'Hospitalisation Details'!$A$2:$A$2339,'Hospitalisation Details'!$H$2:$H$2339)</f>
        <v>tier - 3</v>
      </c>
      <c r="P934" s="1" t="str">
        <f>_xlfn.XLOOKUP(A934,'Hospitalisation Details'!$A$2:$A$2339,'Hospitalisation Details'!$I$2:$I$2339)</f>
        <v>R1013</v>
      </c>
      <c r="Q934" s="75">
        <f>_xlfn.XLOOKUP(A934,'Hospitalisation Details'!$A$2:$A$2339,'Hospitalisation Details'!$M$2:$M$2339)</f>
        <v>59</v>
      </c>
      <c r="R934" s="1" t="str">
        <f t="shared" si="29"/>
        <v>Middle Aged</v>
      </c>
    </row>
    <row r="935" spans="1:18" ht="15.6" x14ac:dyDescent="0.3">
      <c r="A935" s="4" t="s">
        <v>934</v>
      </c>
      <c r="B935" s="1" t="str">
        <f>_xlfn.XLOOKUP(A935,'Customer Names'!$A$2:$A$2336,'Customer Names'!$D$2:$D$2336)</f>
        <v xml:space="preserve"> Brittany A</v>
      </c>
      <c r="C935" s="1">
        <f>_xlfn.XLOOKUP(A935,'Midical Examination'!$A$2:$A$2336,'Midical Examination'!$B$2:$B$2336)</f>
        <v>28.1</v>
      </c>
      <c r="D935" s="1">
        <f>_xlfn.XLOOKUP(A935,'Midical Examination'!$A$2:$A$2336,'Midical Examination'!$C$2:$C$2336)</f>
        <v>5.79</v>
      </c>
      <c r="E935" s="7" t="str">
        <f>_xlfn.XLOOKUP(A935,'Midical Examination'!$A$2:$A$2336,'Midical Examination'!$D$2:$D$2336)</f>
        <v>yes</v>
      </c>
      <c r="F935" s="7" t="str">
        <f>_xlfn.XLOOKUP(A935,'Midical Examination'!$A$2:$A$2336,'Midical Examination'!$E$2:$E$2336)</f>
        <v>No</v>
      </c>
      <c r="G935" s="7" t="str">
        <f>_xlfn.XLOOKUP(A935,'Midical Examination'!$A$2:$A$2336,'Midical Examination'!$F$2:$F$2336)</f>
        <v>Yes</v>
      </c>
      <c r="H935" s="13">
        <f>_xlfn.XLOOKUP(A935,'Midical Examination'!$A$2:$A$2336,'Midical Examination'!$G$2:$G$2336)</f>
        <v>1</v>
      </c>
      <c r="I935" s="7" t="str">
        <f>_xlfn.XLOOKUP(A935,'Midical Examination'!$A$2:$A$2336,'Midical Examination'!$H$2:$H$2336)</f>
        <v>No</v>
      </c>
      <c r="J935" s="1" t="str">
        <f>_xlfn.XLOOKUP(A935,'Midical Examination'!$A$2:$A$2336,'Midical Examination'!$I$2:$I$2336)</f>
        <v>Overweight</v>
      </c>
      <c r="K935" s="1" t="str">
        <f t="shared" si="28"/>
        <v>Pre-Diabetic</v>
      </c>
      <c r="L935" s="12">
        <f>_xlfn.XLOOKUP(A935,'Hospitalisation Details'!$A$2:$A$2339,'Hospitalisation Details'!$L$2:$L$2339)</f>
        <v>25519</v>
      </c>
      <c r="M935" s="14">
        <f>_xlfn.XLOOKUP(A935,'Hospitalisation Details'!$A$2:$A$2339,'Hospitalisation Details'!$F$2:$F$2339)</f>
        <v>11741.73</v>
      </c>
      <c r="N935" s="1" t="str">
        <f>_xlfn.XLOOKUP(A935,'Hospitalisation Details'!$A$2:$A$2339,'Hospitalisation Details'!$G$2:$G$2339)</f>
        <v>tier - 3</v>
      </c>
      <c r="O935" s="1" t="str">
        <f>_xlfn.XLOOKUP(A935,'Hospitalisation Details'!$A$2:$A$2339,'Hospitalisation Details'!$H$2:$H$2339)</f>
        <v>tier - 1</v>
      </c>
      <c r="P935" s="1" t="str">
        <f>_xlfn.XLOOKUP(A935,'Hospitalisation Details'!$A$2:$A$2339,'Hospitalisation Details'!$I$2:$I$2339)</f>
        <v>R1011</v>
      </c>
      <c r="Q935" s="75">
        <f>_xlfn.XLOOKUP(A935,'Hospitalisation Details'!$A$2:$A$2339,'Hospitalisation Details'!$M$2:$M$2339)</f>
        <v>53</v>
      </c>
      <c r="R935" s="1" t="str">
        <f t="shared" si="29"/>
        <v>Middle Aged</v>
      </c>
    </row>
    <row r="936" spans="1:18" ht="15.6" x14ac:dyDescent="0.3">
      <c r="A936" s="4" t="s">
        <v>935</v>
      </c>
      <c r="B936" s="1" t="str">
        <f>_xlfn.XLOOKUP(A936,'Customer Names'!$A$2:$A$2336,'Customer Names'!$D$2:$D$2336)</f>
        <v xml:space="preserve"> Robert S</v>
      </c>
      <c r="C936" s="1">
        <f>_xlfn.XLOOKUP(A936,'Midical Examination'!$A$2:$A$2336,'Midical Examination'!$B$2:$B$2336)</f>
        <v>27</v>
      </c>
      <c r="D936" s="1">
        <f>_xlfn.XLOOKUP(A936,'Midical Examination'!$A$2:$A$2336,'Midical Examination'!$C$2:$C$2336)</f>
        <v>4.54</v>
      </c>
      <c r="E936" s="7" t="str">
        <f>_xlfn.XLOOKUP(A936,'Midical Examination'!$A$2:$A$2336,'Midical Examination'!$D$2:$D$2336)</f>
        <v>yes</v>
      </c>
      <c r="F936" s="7" t="str">
        <f>_xlfn.XLOOKUP(A936,'Midical Examination'!$A$2:$A$2336,'Midical Examination'!$E$2:$E$2336)</f>
        <v>No</v>
      </c>
      <c r="G936" s="7" t="str">
        <f>_xlfn.XLOOKUP(A936,'Midical Examination'!$A$2:$A$2336,'Midical Examination'!$F$2:$F$2336)</f>
        <v>No</v>
      </c>
      <c r="H936" s="13">
        <f>_xlfn.XLOOKUP(A936,'Midical Examination'!$A$2:$A$2336,'Midical Examination'!$G$2:$G$2336)</f>
        <v>1</v>
      </c>
      <c r="I936" s="7" t="str">
        <f>_xlfn.XLOOKUP(A936,'Midical Examination'!$A$2:$A$2336,'Midical Examination'!$H$2:$H$2336)</f>
        <v>No</v>
      </c>
      <c r="J936" s="1" t="str">
        <f>_xlfn.XLOOKUP(A936,'Midical Examination'!$A$2:$A$2336,'Midical Examination'!$I$2:$I$2336)</f>
        <v>Overweight</v>
      </c>
      <c r="K936" s="1" t="str">
        <f t="shared" si="28"/>
        <v>Normal</v>
      </c>
      <c r="L936" s="12">
        <f>_xlfn.XLOOKUP(A936,'Hospitalisation Details'!$A$2:$A$2339,'Hospitalisation Details'!$L$2:$L$2339)</f>
        <v>32391</v>
      </c>
      <c r="M936" s="14">
        <f>_xlfn.XLOOKUP(A936,'Hospitalisation Details'!$A$2:$A$2339,'Hospitalisation Details'!$F$2:$F$2339)</f>
        <v>11737.85</v>
      </c>
      <c r="N936" s="1" t="str">
        <f>_xlfn.XLOOKUP(A936,'Hospitalisation Details'!$A$2:$A$2339,'Hospitalisation Details'!$G$2:$G$2339)</f>
        <v>tier - 3</v>
      </c>
      <c r="O936" s="1" t="str">
        <f>_xlfn.XLOOKUP(A936,'Hospitalisation Details'!$A$2:$A$2339,'Hospitalisation Details'!$H$2:$H$2339)</f>
        <v>tier - 1</v>
      </c>
      <c r="P936" s="1" t="str">
        <f>_xlfn.XLOOKUP(A936,'Hospitalisation Details'!$A$2:$A$2339,'Hospitalisation Details'!$I$2:$I$2339)</f>
        <v>R1011</v>
      </c>
      <c r="Q936" s="75">
        <f>_xlfn.XLOOKUP(A936,'Hospitalisation Details'!$A$2:$A$2339,'Hospitalisation Details'!$M$2:$M$2339)</f>
        <v>34</v>
      </c>
      <c r="R936" s="1" t="str">
        <f t="shared" si="29"/>
        <v>Adult</v>
      </c>
    </row>
    <row r="937" spans="1:18" ht="15.6" x14ac:dyDescent="0.3">
      <c r="A937" s="4" t="s">
        <v>936</v>
      </c>
      <c r="B937" s="1" t="str">
        <f>_xlfn.XLOOKUP(A937,'Customer Names'!$A$2:$A$2336,'Customer Names'!$D$2:$D$2336)</f>
        <v xml:space="preserve"> Cameron</v>
      </c>
      <c r="C937" s="1">
        <f>_xlfn.XLOOKUP(A937,'Midical Examination'!$A$2:$A$2336,'Midical Examination'!$B$2:$B$2336)</f>
        <v>28.594999999999999</v>
      </c>
      <c r="D937" s="1">
        <f>_xlfn.XLOOKUP(A937,'Midical Examination'!$A$2:$A$2336,'Midical Examination'!$C$2:$C$2336)</f>
        <v>4.68</v>
      </c>
      <c r="E937" s="7" t="str">
        <f>_xlfn.XLOOKUP(A937,'Midical Examination'!$A$2:$A$2336,'Midical Examination'!$D$2:$D$2336)</f>
        <v>yes</v>
      </c>
      <c r="F937" s="7" t="str">
        <f>_xlfn.XLOOKUP(A937,'Midical Examination'!$A$2:$A$2336,'Midical Examination'!$E$2:$E$2336)</f>
        <v>No</v>
      </c>
      <c r="G937" s="7" t="str">
        <f>_xlfn.XLOOKUP(A937,'Midical Examination'!$A$2:$A$2336,'Midical Examination'!$F$2:$F$2336)</f>
        <v>No</v>
      </c>
      <c r="H937" s="13">
        <f>_xlfn.XLOOKUP(A937,'Midical Examination'!$A$2:$A$2336,'Midical Examination'!$G$2:$G$2336)</f>
        <v>1</v>
      </c>
      <c r="I937" s="7" t="str">
        <f>_xlfn.XLOOKUP(A937,'Midical Examination'!$A$2:$A$2336,'Midical Examination'!$H$2:$H$2336)</f>
        <v>No</v>
      </c>
      <c r="J937" s="1" t="str">
        <f>_xlfn.XLOOKUP(A937,'Midical Examination'!$A$2:$A$2336,'Midical Examination'!$I$2:$I$2336)</f>
        <v>Overweight</v>
      </c>
      <c r="K937" s="1" t="str">
        <f t="shared" si="28"/>
        <v>Normal</v>
      </c>
      <c r="L937" s="12">
        <f>_xlfn.XLOOKUP(A937,'Hospitalisation Details'!$A$2:$A$2339,'Hospitalisation Details'!$L$2:$L$2339)</f>
        <v>23690</v>
      </c>
      <c r="M937" s="14">
        <f>_xlfn.XLOOKUP(A937,'Hospitalisation Details'!$A$2:$A$2339,'Hospitalisation Details'!$F$2:$F$2339)</f>
        <v>11735.88</v>
      </c>
      <c r="N937" s="1" t="str">
        <f>_xlfn.XLOOKUP(A937,'Hospitalisation Details'!$A$2:$A$2339,'Hospitalisation Details'!$G$2:$G$2339)</f>
        <v>tier - 3</v>
      </c>
      <c r="O937" s="1" t="str">
        <f>_xlfn.XLOOKUP(A937,'Hospitalisation Details'!$A$2:$A$2339,'Hospitalisation Details'!$H$2:$H$2339)</f>
        <v>tier - 1</v>
      </c>
      <c r="P937" s="1" t="str">
        <f>_xlfn.XLOOKUP(A937,'Hospitalisation Details'!$A$2:$A$2339,'Hospitalisation Details'!$I$2:$I$2339)</f>
        <v>R1012</v>
      </c>
      <c r="Q937" s="75">
        <f>_xlfn.XLOOKUP(A937,'Hospitalisation Details'!$A$2:$A$2339,'Hospitalisation Details'!$M$2:$M$2339)</f>
        <v>58</v>
      </c>
      <c r="R937" s="1" t="str">
        <f t="shared" si="29"/>
        <v>Middle Aged</v>
      </c>
    </row>
    <row r="938" spans="1:18" ht="15.6" x14ac:dyDescent="0.3">
      <c r="A938" s="4" t="s">
        <v>937</v>
      </c>
      <c r="B938" s="1" t="str">
        <f>_xlfn.XLOOKUP(A938,'Customer Names'!$A$2:$A$2336,'Customer Names'!$D$2:$D$2336)</f>
        <v xml:space="preserve"> Ulrike</v>
      </c>
      <c r="C938" s="1">
        <f>_xlfn.XLOOKUP(A938,'Midical Examination'!$A$2:$A$2336,'Midical Examination'!$B$2:$B$2336)</f>
        <v>36.799999999999997</v>
      </c>
      <c r="D938" s="1">
        <f>_xlfn.XLOOKUP(A938,'Midical Examination'!$A$2:$A$2336,'Midical Examination'!$C$2:$C$2336)</f>
        <v>5.88</v>
      </c>
      <c r="E938" s="7" t="str">
        <f>_xlfn.XLOOKUP(A938,'Midical Examination'!$A$2:$A$2336,'Midical Examination'!$D$2:$D$2336)</f>
        <v>No</v>
      </c>
      <c r="F938" s="7" t="str">
        <f>_xlfn.XLOOKUP(A938,'Midical Examination'!$A$2:$A$2336,'Midical Examination'!$E$2:$E$2336)</f>
        <v>No</v>
      </c>
      <c r="G938" s="7" t="str">
        <f>_xlfn.XLOOKUP(A938,'Midical Examination'!$A$2:$A$2336,'Midical Examination'!$F$2:$F$2336)</f>
        <v>No</v>
      </c>
      <c r="H938" s="13">
        <f>_xlfn.XLOOKUP(A938,'Midical Examination'!$A$2:$A$2336,'Midical Examination'!$G$2:$G$2336)</f>
        <v>1</v>
      </c>
      <c r="I938" s="7" t="str">
        <f>_xlfn.XLOOKUP(A938,'Midical Examination'!$A$2:$A$2336,'Midical Examination'!$H$2:$H$2336)</f>
        <v>No</v>
      </c>
      <c r="J938" s="1" t="str">
        <f>_xlfn.XLOOKUP(A938,'Midical Examination'!$A$2:$A$2336,'Midical Examination'!$I$2:$I$2336)</f>
        <v>Obesity</v>
      </c>
      <c r="K938" s="1" t="str">
        <f t="shared" si="28"/>
        <v>Pre-Diabetic</v>
      </c>
      <c r="L938" s="12">
        <f>_xlfn.XLOOKUP(A938,'Hospitalisation Details'!$A$2:$A$2339,'Hospitalisation Details'!$L$2:$L$2339)</f>
        <v>31012</v>
      </c>
      <c r="M938" s="14">
        <f>_xlfn.XLOOKUP(A938,'Hospitalisation Details'!$A$2:$A$2339,'Hospitalisation Details'!$F$2:$F$2339)</f>
        <v>11730.82</v>
      </c>
      <c r="N938" s="1" t="str">
        <f>_xlfn.XLOOKUP(A938,'Hospitalisation Details'!$A$2:$A$2339,'Hospitalisation Details'!$G$2:$G$2339)</f>
        <v>tier - 3</v>
      </c>
      <c r="O938" s="1" t="str">
        <f>_xlfn.XLOOKUP(A938,'Hospitalisation Details'!$A$2:$A$2339,'Hospitalisation Details'!$H$2:$H$2339)</f>
        <v>tier - 3</v>
      </c>
      <c r="P938" s="1" t="str">
        <f>_xlfn.XLOOKUP(A938,'Hospitalisation Details'!$A$2:$A$2339,'Hospitalisation Details'!$I$2:$I$2339)</f>
        <v>R1026</v>
      </c>
      <c r="Q938" s="75">
        <f>_xlfn.XLOOKUP(A938,'Hospitalisation Details'!$A$2:$A$2339,'Hospitalisation Details'!$M$2:$M$2339)</f>
        <v>38</v>
      </c>
      <c r="R938" s="1" t="str">
        <f t="shared" si="29"/>
        <v>Adult</v>
      </c>
    </row>
    <row r="939" spans="1:18" ht="15.6" x14ac:dyDescent="0.3">
      <c r="A939" s="4" t="s">
        <v>938</v>
      </c>
      <c r="B939" s="1" t="str">
        <f>_xlfn.XLOOKUP(A939,'Customer Names'!$A$2:$A$2336,'Customer Names'!$D$2:$D$2336)</f>
        <v xml:space="preserve"> Katlyn A</v>
      </c>
      <c r="C939" s="1">
        <f>_xlfn.XLOOKUP(A939,'Midical Examination'!$A$2:$A$2336,'Midical Examination'!$B$2:$B$2336)</f>
        <v>23.75</v>
      </c>
      <c r="D939" s="1">
        <f>_xlfn.XLOOKUP(A939,'Midical Examination'!$A$2:$A$2336,'Midical Examination'!$C$2:$C$2336)</f>
        <v>5.42</v>
      </c>
      <c r="E939" s="7" t="str">
        <f>_xlfn.XLOOKUP(A939,'Midical Examination'!$A$2:$A$2336,'Midical Examination'!$D$2:$D$2336)</f>
        <v>yes</v>
      </c>
      <c r="F939" s="7" t="str">
        <f>_xlfn.XLOOKUP(A939,'Midical Examination'!$A$2:$A$2336,'Midical Examination'!$E$2:$E$2336)</f>
        <v>No</v>
      </c>
      <c r="G939" s="7" t="str">
        <f>_xlfn.XLOOKUP(A939,'Midical Examination'!$A$2:$A$2336,'Midical Examination'!$F$2:$F$2336)</f>
        <v>Yes</v>
      </c>
      <c r="H939" s="13">
        <f>_xlfn.XLOOKUP(A939,'Midical Examination'!$A$2:$A$2336,'Midical Examination'!$G$2:$G$2336)</f>
        <v>1</v>
      </c>
      <c r="I939" s="7" t="str">
        <f>_xlfn.XLOOKUP(A939,'Midical Examination'!$A$2:$A$2336,'Midical Examination'!$H$2:$H$2336)</f>
        <v>No</v>
      </c>
      <c r="J939" s="1" t="str">
        <f>_xlfn.XLOOKUP(A939,'Midical Examination'!$A$2:$A$2336,'Midical Examination'!$I$2:$I$2336)</f>
        <v>Normal Weight</v>
      </c>
      <c r="K939" s="1" t="str">
        <f t="shared" si="28"/>
        <v>Normal</v>
      </c>
      <c r="L939" s="12">
        <f>_xlfn.XLOOKUP(A939,'Hospitalisation Details'!$A$2:$A$2339,'Hospitalisation Details'!$L$2:$L$2339)</f>
        <v>25488</v>
      </c>
      <c r="M939" s="14">
        <f>_xlfn.XLOOKUP(A939,'Hospitalisation Details'!$A$2:$A$2339,'Hospitalisation Details'!$F$2:$F$2339)</f>
        <v>11729.68</v>
      </c>
      <c r="N939" s="1" t="str">
        <f>_xlfn.XLOOKUP(A939,'Hospitalisation Details'!$A$2:$A$2339,'Hospitalisation Details'!$G$2:$G$2339)</f>
        <v>tier - 3</v>
      </c>
      <c r="O939" s="1" t="str">
        <f>_xlfn.XLOOKUP(A939,'Hospitalisation Details'!$A$2:$A$2339,'Hospitalisation Details'!$H$2:$H$2339)</f>
        <v>tier - 1</v>
      </c>
      <c r="P939" s="1" t="str">
        <f>_xlfn.XLOOKUP(A939,'Hospitalisation Details'!$A$2:$A$2339,'Hospitalisation Details'!$I$2:$I$2339)</f>
        <v>R1024</v>
      </c>
      <c r="Q939" s="75">
        <f>_xlfn.XLOOKUP(A939,'Hospitalisation Details'!$A$2:$A$2339,'Hospitalisation Details'!$M$2:$M$2339)</f>
        <v>53</v>
      </c>
      <c r="R939" s="1" t="str">
        <f t="shared" si="29"/>
        <v>Middle Aged</v>
      </c>
    </row>
    <row r="940" spans="1:18" ht="15.6" x14ac:dyDescent="0.3">
      <c r="A940" s="4" t="s">
        <v>939</v>
      </c>
      <c r="B940" s="1" t="str">
        <f>_xlfn.XLOOKUP(A940,'Customer Names'!$A$2:$A$2336,'Customer Names'!$D$2:$D$2336)</f>
        <v xml:space="preserve"> Morgan B</v>
      </c>
      <c r="C940" s="1">
        <f>_xlfn.XLOOKUP(A940,'Midical Examination'!$A$2:$A$2336,'Midical Examination'!$B$2:$B$2336)</f>
        <v>35.619999999999997</v>
      </c>
      <c r="D940" s="1">
        <f>_xlfn.XLOOKUP(A940,'Midical Examination'!$A$2:$A$2336,'Midical Examination'!$C$2:$C$2336)</f>
        <v>4.16</v>
      </c>
      <c r="E940" s="7" t="str">
        <f>_xlfn.XLOOKUP(A940,'Midical Examination'!$A$2:$A$2336,'Midical Examination'!$D$2:$D$2336)</f>
        <v>No</v>
      </c>
      <c r="F940" s="7" t="str">
        <f>_xlfn.XLOOKUP(A940,'Midical Examination'!$A$2:$A$2336,'Midical Examination'!$E$2:$E$2336)</f>
        <v>No</v>
      </c>
      <c r="G940" s="7" t="str">
        <f>_xlfn.XLOOKUP(A940,'Midical Examination'!$A$2:$A$2336,'Midical Examination'!$F$2:$F$2336)</f>
        <v>No</v>
      </c>
      <c r="H940" s="13">
        <f>_xlfn.XLOOKUP(A940,'Midical Examination'!$A$2:$A$2336,'Midical Examination'!$G$2:$G$2336)</f>
        <v>0</v>
      </c>
      <c r="I940" s="7" t="str">
        <f>_xlfn.XLOOKUP(A940,'Midical Examination'!$A$2:$A$2336,'Midical Examination'!$H$2:$H$2336)</f>
        <v>No</v>
      </c>
      <c r="J940" s="1" t="str">
        <f>_xlfn.XLOOKUP(A940,'Midical Examination'!$A$2:$A$2336,'Midical Examination'!$I$2:$I$2336)</f>
        <v>Obesity</v>
      </c>
      <c r="K940" s="1" t="str">
        <f t="shared" si="28"/>
        <v>Normal</v>
      </c>
      <c r="L940" s="12">
        <f>_xlfn.XLOOKUP(A940,'Hospitalisation Details'!$A$2:$A$2339,'Hospitalisation Details'!$L$2:$L$2339)</f>
        <v>30245</v>
      </c>
      <c r="M940" s="14">
        <f>_xlfn.XLOOKUP(A940,'Hospitalisation Details'!$A$2:$A$2339,'Hospitalisation Details'!$F$2:$F$2339)</f>
        <v>11712.97</v>
      </c>
      <c r="N940" s="1" t="str">
        <f>_xlfn.XLOOKUP(A940,'Hospitalisation Details'!$A$2:$A$2339,'Hospitalisation Details'!$G$2:$G$2339)</f>
        <v>tier - 3</v>
      </c>
      <c r="O940" s="1" t="str">
        <f>_xlfn.XLOOKUP(A940,'Hospitalisation Details'!$A$2:$A$2339,'Hospitalisation Details'!$H$2:$H$2339)</f>
        <v>tier - 2</v>
      </c>
      <c r="P940" s="1" t="str">
        <f>_xlfn.XLOOKUP(A940,'Hospitalisation Details'!$A$2:$A$2339,'Hospitalisation Details'!$I$2:$I$2339)</f>
        <v>R1021</v>
      </c>
      <c r="Q940" s="75">
        <f>_xlfn.XLOOKUP(A940,'Hospitalisation Details'!$A$2:$A$2339,'Hospitalisation Details'!$M$2:$M$2339)</f>
        <v>40</v>
      </c>
      <c r="R940" s="1" t="str">
        <f t="shared" si="29"/>
        <v>Middle Aged</v>
      </c>
    </row>
    <row r="941" spans="1:18" ht="15.6" x14ac:dyDescent="0.3">
      <c r="A941" s="4" t="s">
        <v>940</v>
      </c>
      <c r="B941" s="1" t="str">
        <f>_xlfn.XLOOKUP(A941,'Customer Names'!$A$2:$A$2336,'Customer Names'!$D$2:$D$2336)</f>
        <v xml:space="preserve"> Peter</v>
      </c>
      <c r="C941" s="1">
        <f>_xlfn.XLOOKUP(A941,'Midical Examination'!$A$2:$A$2336,'Midical Examination'!$B$2:$B$2336)</f>
        <v>30.69</v>
      </c>
      <c r="D941" s="1">
        <f>_xlfn.XLOOKUP(A941,'Midical Examination'!$A$2:$A$2336,'Midical Examination'!$C$2:$C$2336)</f>
        <v>7.05</v>
      </c>
      <c r="E941" s="7" t="str">
        <f>_xlfn.XLOOKUP(A941,'Midical Examination'!$A$2:$A$2336,'Midical Examination'!$D$2:$D$2336)</f>
        <v>yes</v>
      </c>
      <c r="F941" s="7" t="str">
        <f>_xlfn.XLOOKUP(A941,'Midical Examination'!$A$2:$A$2336,'Midical Examination'!$E$2:$E$2336)</f>
        <v>No</v>
      </c>
      <c r="G941" s="7" t="str">
        <f>_xlfn.XLOOKUP(A941,'Midical Examination'!$A$2:$A$2336,'Midical Examination'!$F$2:$F$2336)</f>
        <v>No</v>
      </c>
      <c r="H941" s="13">
        <f>_xlfn.XLOOKUP(A941,'Midical Examination'!$A$2:$A$2336,'Midical Examination'!$G$2:$G$2336)</f>
        <v>2</v>
      </c>
      <c r="I941" s="7" t="str">
        <f>_xlfn.XLOOKUP(A941,'Midical Examination'!$A$2:$A$2336,'Midical Examination'!$H$2:$H$2336)</f>
        <v>No</v>
      </c>
      <c r="J941" s="1" t="str">
        <f>_xlfn.XLOOKUP(A941,'Midical Examination'!$A$2:$A$2336,'Midical Examination'!$I$2:$I$2336)</f>
        <v>Obesity</v>
      </c>
      <c r="K941" s="1" t="str">
        <f t="shared" si="28"/>
        <v>Diabetic</v>
      </c>
      <c r="L941" s="12">
        <f>_xlfn.XLOOKUP(A941,'Hospitalisation Details'!$A$2:$A$2339,'Hospitalisation Details'!$L$2:$L$2339)</f>
        <v>25903</v>
      </c>
      <c r="M941" s="14">
        <f>_xlfn.XLOOKUP(A941,'Hospitalisation Details'!$A$2:$A$2339,'Hospitalisation Details'!$F$2:$F$2339)</f>
        <v>11696.52</v>
      </c>
      <c r="N941" s="1" t="str">
        <f>_xlfn.XLOOKUP(A941,'Hospitalisation Details'!$A$2:$A$2339,'Hospitalisation Details'!$G$2:$G$2339)</f>
        <v>tier - 3</v>
      </c>
      <c r="O941" s="1" t="str">
        <f>_xlfn.XLOOKUP(A941,'Hospitalisation Details'!$A$2:$A$2339,'Hospitalisation Details'!$H$2:$H$2339)</f>
        <v>tier - 1</v>
      </c>
      <c r="P941" s="1" t="str">
        <f>_xlfn.XLOOKUP(A941,'Hospitalisation Details'!$A$2:$A$2339,'Hospitalisation Details'!$I$2:$I$2339)</f>
        <v>R1021</v>
      </c>
      <c r="Q941" s="75">
        <f>_xlfn.XLOOKUP(A941,'Hospitalisation Details'!$A$2:$A$2339,'Hospitalisation Details'!$M$2:$M$2339)</f>
        <v>52</v>
      </c>
      <c r="R941" s="1" t="str">
        <f t="shared" si="29"/>
        <v>Middle Aged</v>
      </c>
    </row>
    <row r="942" spans="1:18" ht="15.6" x14ac:dyDescent="0.3">
      <c r="A942" s="4" t="s">
        <v>941</v>
      </c>
      <c r="B942" s="1" t="str">
        <f>_xlfn.XLOOKUP(A942,'Customer Names'!$A$2:$A$2336,'Customer Names'!$D$2:$D$2336)</f>
        <v xml:space="preserve"> Chandler</v>
      </c>
      <c r="C942" s="1">
        <f>_xlfn.XLOOKUP(A942,'Midical Examination'!$A$2:$A$2336,'Midical Examination'!$B$2:$B$2336)</f>
        <v>35.799999999999997</v>
      </c>
      <c r="D942" s="1">
        <f>_xlfn.XLOOKUP(A942,'Midical Examination'!$A$2:$A$2336,'Midical Examination'!$C$2:$C$2336)</f>
        <v>5.63</v>
      </c>
      <c r="E942" s="7" t="str">
        <f>_xlfn.XLOOKUP(A942,'Midical Examination'!$A$2:$A$2336,'Midical Examination'!$D$2:$D$2336)</f>
        <v>yes</v>
      </c>
      <c r="F942" s="7" t="str">
        <f>_xlfn.XLOOKUP(A942,'Midical Examination'!$A$2:$A$2336,'Midical Examination'!$E$2:$E$2336)</f>
        <v>No</v>
      </c>
      <c r="G942" s="7" t="str">
        <f>_xlfn.XLOOKUP(A942,'Midical Examination'!$A$2:$A$2336,'Midical Examination'!$F$2:$F$2336)</f>
        <v>No</v>
      </c>
      <c r="H942" s="13">
        <f>_xlfn.XLOOKUP(A942,'Midical Examination'!$A$2:$A$2336,'Midical Examination'!$G$2:$G$2336)</f>
        <v>2</v>
      </c>
      <c r="I942" s="7" t="str">
        <f>_xlfn.XLOOKUP(A942,'Midical Examination'!$A$2:$A$2336,'Midical Examination'!$H$2:$H$2336)</f>
        <v>No</v>
      </c>
      <c r="J942" s="1" t="str">
        <f>_xlfn.XLOOKUP(A942,'Midical Examination'!$A$2:$A$2336,'Midical Examination'!$I$2:$I$2336)</f>
        <v>Obesity</v>
      </c>
      <c r="K942" s="1" t="str">
        <f t="shared" si="28"/>
        <v>Normal</v>
      </c>
      <c r="L942" s="12">
        <f>_xlfn.XLOOKUP(A942,'Hospitalisation Details'!$A$2:$A$2339,'Hospitalisation Details'!$L$2:$L$2339)</f>
        <v>24420</v>
      </c>
      <c r="M942" s="14">
        <f>_xlfn.XLOOKUP(A942,'Hospitalisation Details'!$A$2:$A$2339,'Hospitalisation Details'!$F$2:$F$2339)</f>
        <v>11674.13</v>
      </c>
      <c r="N942" s="1" t="str">
        <f>_xlfn.XLOOKUP(A942,'Hospitalisation Details'!$A$2:$A$2339,'Hospitalisation Details'!$G$2:$G$2339)</f>
        <v>tier - 3</v>
      </c>
      <c r="O942" s="1" t="str">
        <f>_xlfn.XLOOKUP(A942,'Hospitalisation Details'!$A$2:$A$2339,'Hospitalisation Details'!$H$2:$H$2339)</f>
        <v>tier - 1</v>
      </c>
      <c r="P942" s="1" t="str">
        <f>_xlfn.XLOOKUP(A942,'Hospitalisation Details'!$A$2:$A$2339,'Hospitalisation Details'!$I$2:$I$2339)</f>
        <v>R1011</v>
      </c>
      <c r="Q942" s="75">
        <f>_xlfn.XLOOKUP(A942,'Hospitalisation Details'!$A$2:$A$2339,'Hospitalisation Details'!$M$2:$M$2339)</f>
        <v>56</v>
      </c>
      <c r="R942" s="1" t="str">
        <f t="shared" si="29"/>
        <v>Middle Aged</v>
      </c>
    </row>
    <row r="943" spans="1:18" ht="15.6" x14ac:dyDescent="0.3">
      <c r="A943" s="4" t="s">
        <v>942</v>
      </c>
      <c r="B943" s="1" t="str">
        <f>_xlfn.XLOOKUP(A943,'Customer Names'!$A$2:$A$2336,'Customer Names'!$D$2:$D$2336)</f>
        <v xml:space="preserve"> Silvana M</v>
      </c>
      <c r="C943" s="1">
        <f>_xlfn.XLOOKUP(A943,'Midical Examination'!$A$2:$A$2336,'Midical Examination'!$B$2:$B$2336)</f>
        <v>28.785</v>
      </c>
      <c r="D943" s="1">
        <f>_xlfn.XLOOKUP(A943,'Midical Examination'!$A$2:$A$2336,'Midical Examination'!$C$2:$C$2336)</f>
        <v>4.24</v>
      </c>
      <c r="E943" s="7" t="str">
        <f>_xlfn.XLOOKUP(A943,'Midical Examination'!$A$2:$A$2336,'Midical Examination'!$D$2:$D$2336)</f>
        <v>yes</v>
      </c>
      <c r="F943" s="7" t="str">
        <f>_xlfn.XLOOKUP(A943,'Midical Examination'!$A$2:$A$2336,'Midical Examination'!$E$2:$E$2336)</f>
        <v>No</v>
      </c>
      <c r="G943" s="7" t="str">
        <f>_xlfn.XLOOKUP(A943,'Midical Examination'!$A$2:$A$2336,'Midical Examination'!$F$2:$F$2336)</f>
        <v>No</v>
      </c>
      <c r="H943" s="13">
        <f>_xlfn.XLOOKUP(A943,'Midical Examination'!$A$2:$A$2336,'Midical Examination'!$G$2:$G$2336)</f>
        <v>2</v>
      </c>
      <c r="I943" s="7" t="str">
        <f>_xlfn.XLOOKUP(A943,'Midical Examination'!$A$2:$A$2336,'Midical Examination'!$H$2:$H$2336)</f>
        <v>No</v>
      </c>
      <c r="J943" s="1" t="str">
        <f>_xlfn.XLOOKUP(A943,'Midical Examination'!$A$2:$A$2336,'Midical Examination'!$I$2:$I$2336)</f>
        <v>Overweight</v>
      </c>
      <c r="K943" s="1" t="str">
        <f t="shared" si="28"/>
        <v>Normal</v>
      </c>
      <c r="L943" s="12">
        <f>_xlfn.XLOOKUP(A943,'Hospitalisation Details'!$A$2:$A$2339,'Hospitalisation Details'!$L$2:$L$2339)</f>
        <v>24342</v>
      </c>
      <c r="M943" s="14">
        <f>_xlfn.XLOOKUP(A943,'Hospitalisation Details'!$A$2:$A$2339,'Hospitalisation Details'!$F$2:$F$2339)</f>
        <v>11658.38</v>
      </c>
      <c r="N943" s="1" t="str">
        <f>_xlfn.XLOOKUP(A943,'Hospitalisation Details'!$A$2:$A$2339,'Hospitalisation Details'!$G$2:$G$2339)</f>
        <v>tier - 3</v>
      </c>
      <c r="O943" s="1" t="str">
        <f>_xlfn.XLOOKUP(A943,'Hospitalisation Details'!$A$2:$A$2339,'Hospitalisation Details'!$H$2:$H$2339)</f>
        <v>tier - 3</v>
      </c>
      <c r="P943" s="1" t="str">
        <f>_xlfn.XLOOKUP(A943,'Hospitalisation Details'!$A$2:$A$2339,'Hospitalisation Details'!$I$2:$I$2339)</f>
        <v>R1024</v>
      </c>
      <c r="Q943" s="75">
        <f>_xlfn.XLOOKUP(A943,'Hospitalisation Details'!$A$2:$A$2339,'Hospitalisation Details'!$M$2:$M$2339)</f>
        <v>56</v>
      </c>
      <c r="R943" s="1" t="str">
        <f t="shared" si="29"/>
        <v>Middle Aged</v>
      </c>
    </row>
    <row r="944" spans="1:18" ht="15.6" x14ac:dyDescent="0.3">
      <c r="A944" s="4" t="s">
        <v>943</v>
      </c>
      <c r="B944" s="1" t="str">
        <f>_xlfn.XLOOKUP(A944,'Customer Names'!$A$2:$A$2336,'Customer Names'!$D$2:$D$2336)</f>
        <v xml:space="preserve"> Natty</v>
      </c>
      <c r="C944" s="1">
        <f>_xlfn.XLOOKUP(A944,'Midical Examination'!$A$2:$A$2336,'Midical Examination'!$B$2:$B$2336)</f>
        <v>28.594999999999999</v>
      </c>
      <c r="D944" s="1">
        <f>_xlfn.XLOOKUP(A944,'Midical Examination'!$A$2:$A$2336,'Midical Examination'!$C$2:$C$2336)</f>
        <v>4.96</v>
      </c>
      <c r="E944" s="7" t="str">
        <f>_xlfn.XLOOKUP(A944,'Midical Examination'!$A$2:$A$2336,'Midical Examination'!$D$2:$D$2336)</f>
        <v>yes</v>
      </c>
      <c r="F944" s="7" t="str">
        <f>_xlfn.XLOOKUP(A944,'Midical Examination'!$A$2:$A$2336,'Midical Examination'!$E$2:$E$2336)</f>
        <v>No</v>
      </c>
      <c r="G944" s="7" t="str">
        <f>_xlfn.XLOOKUP(A944,'Midical Examination'!$A$2:$A$2336,'Midical Examination'!$F$2:$F$2336)</f>
        <v>No</v>
      </c>
      <c r="H944" s="13">
        <f>_xlfn.XLOOKUP(A944,'Midical Examination'!$A$2:$A$2336,'Midical Examination'!$G$2:$G$2336)</f>
        <v>2</v>
      </c>
      <c r="I944" s="7" t="str">
        <f>_xlfn.XLOOKUP(A944,'Midical Examination'!$A$2:$A$2336,'Midical Examination'!$H$2:$H$2336)</f>
        <v>No</v>
      </c>
      <c r="J944" s="1" t="str">
        <f>_xlfn.XLOOKUP(A944,'Midical Examination'!$A$2:$A$2336,'Midical Examination'!$I$2:$I$2336)</f>
        <v>Overweight</v>
      </c>
      <c r="K944" s="1" t="str">
        <f t="shared" si="28"/>
        <v>Normal</v>
      </c>
      <c r="L944" s="12">
        <f>_xlfn.XLOOKUP(A944,'Hospitalisation Details'!$A$2:$A$2339,'Hospitalisation Details'!$L$2:$L$2339)</f>
        <v>24294</v>
      </c>
      <c r="M944" s="14">
        <f>_xlfn.XLOOKUP(A944,'Hospitalisation Details'!$A$2:$A$2339,'Hospitalisation Details'!$F$2:$F$2339)</f>
        <v>11658.12</v>
      </c>
      <c r="N944" s="1" t="str">
        <f>_xlfn.XLOOKUP(A944,'Hospitalisation Details'!$A$2:$A$2339,'Hospitalisation Details'!$G$2:$G$2339)</f>
        <v>tier - 3</v>
      </c>
      <c r="O944" s="1" t="str">
        <f>_xlfn.XLOOKUP(A944,'Hospitalisation Details'!$A$2:$A$2339,'Hospitalisation Details'!$H$2:$H$2339)</f>
        <v>tier - 1</v>
      </c>
      <c r="P944" s="1" t="str">
        <f>_xlfn.XLOOKUP(A944,'Hospitalisation Details'!$A$2:$A$2339,'Hospitalisation Details'!$I$2:$I$2339)</f>
        <v>R1024</v>
      </c>
      <c r="Q944" s="75">
        <f>_xlfn.XLOOKUP(A944,'Hospitalisation Details'!$A$2:$A$2339,'Hospitalisation Details'!$M$2:$M$2339)</f>
        <v>56</v>
      </c>
      <c r="R944" s="1" t="str">
        <f t="shared" si="29"/>
        <v>Middle Aged</v>
      </c>
    </row>
    <row r="945" spans="1:18" ht="15.6" x14ac:dyDescent="0.3">
      <c r="A945" s="4" t="s">
        <v>944</v>
      </c>
      <c r="B945" s="1" t="str">
        <f>_xlfn.XLOOKUP(A945,'Customer Names'!$A$2:$A$2336,'Customer Names'!$D$2:$D$2336)</f>
        <v xml:space="preserve"> Nicholas T</v>
      </c>
      <c r="C945" s="1">
        <f>_xlfn.XLOOKUP(A945,'Midical Examination'!$A$2:$A$2336,'Midical Examination'!$B$2:$B$2336)</f>
        <v>48.75</v>
      </c>
      <c r="D945" s="1">
        <f>_xlfn.XLOOKUP(A945,'Midical Examination'!$A$2:$A$2336,'Midical Examination'!$C$2:$C$2336)</f>
        <v>4.34</v>
      </c>
      <c r="E945" s="7" t="str">
        <f>_xlfn.XLOOKUP(A945,'Midical Examination'!$A$2:$A$2336,'Midical Examination'!$D$2:$D$2336)</f>
        <v>No</v>
      </c>
      <c r="F945" s="7" t="str">
        <f>_xlfn.XLOOKUP(A945,'Midical Examination'!$A$2:$A$2336,'Midical Examination'!$E$2:$E$2336)</f>
        <v>No</v>
      </c>
      <c r="G945" s="7" t="str">
        <f>_xlfn.XLOOKUP(A945,'Midical Examination'!$A$2:$A$2336,'Midical Examination'!$F$2:$F$2336)</f>
        <v>No</v>
      </c>
      <c r="H945" s="13">
        <f>_xlfn.XLOOKUP(A945,'Midical Examination'!$A$2:$A$2336,'Midical Examination'!$G$2:$G$2336)</f>
        <v>0</v>
      </c>
      <c r="I945" s="7" t="str">
        <f>_xlfn.XLOOKUP(A945,'Midical Examination'!$A$2:$A$2336,'Midical Examination'!$H$2:$H$2336)</f>
        <v>No</v>
      </c>
      <c r="J945" s="1" t="str">
        <f>_xlfn.XLOOKUP(A945,'Midical Examination'!$A$2:$A$2336,'Midical Examination'!$I$2:$I$2336)</f>
        <v>Obesity</v>
      </c>
      <c r="K945" s="1" t="str">
        <f t="shared" si="28"/>
        <v>Normal</v>
      </c>
      <c r="L945" s="12">
        <f>_xlfn.XLOOKUP(A945,'Hospitalisation Details'!$A$2:$A$2339,'Hospitalisation Details'!$L$2:$L$2339)</f>
        <v>34535</v>
      </c>
      <c r="M945" s="14">
        <f>_xlfn.XLOOKUP(A945,'Hospitalisation Details'!$A$2:$A$2339,'Hospitalisation Details'!$F$2:$F$2339)</f>
        <v>11657.81</v>
      </c>
      <c r="N945" s="1" t="str">
        <f>_xlfn.XLOOKUP(A945,'Hospitalisation Details'!$A$2:$A$2339,'Hospitalisation Details'!$G$2:$G$2339)</f>
        <v>tier - 3</v>
      </c>
      <c r="O945" s="1" t="str">
        <f>_xlfn.XLOOKUP(A945,'Hospitalisation Details'!$A$2:$A$2339,'Hospitalisation Details'!$H$2:$H$2339)</f>
        <v>tier - 2</v>
      </c>
      <c r="P945" s="1" t="str">
        <f>_xlfn.XLOOKUP(A945,'Hospitalisation Details'!$A$2:$A$2339,'Hospitalisation Details'!$I$2:$I$2339)</f>
        <v>R1023</v>
      </c>
      <c r="Q945" s="75">
        <f>_xlfn.XLOOKUP(A945,'Hospitalisation Details'!$A$2:$A$2339,'Hospitalisation Details'!$M$2:$M$2339)</f>
        <v>28</v>
      </c>
      <c r="R945" s="1" t="str">
        <f t="shared" si="29"/>
        <v>Adult</v>
      </c>
    </row>
    <row r="946" spans="1:18" ht="15.6" x14ac:dyDescent="0.3">
      <c r="A946" s="4" t="s">
        <v>945</v>
      </c>
      <c r="B946" s="1" t="str">
        <f>_xlfn.XLOOKUP(A946,'Customer Names'!$A$2:$A$2336,'Customer Names'!$D$2:$D$2336)</f>
        <v xml:space="preserve"> Rebecca</v>
      </c>
      <c r="C946" s="1">
        <f>_xlfn.XLOOKUP(A946,'Midical Examination'!$A$2:$A$2336,'Midical Examination'!$B$2:$B$2336)</f>
        <v>28.31</v>
      </c>
      <c r="D946" s="1">
        <f>_xlfn.XLOOKUP(A946,'Midical Examination'!$A$2:$A$2336,'Midical Examination'!$C$2:$C$2336)</f>
        <v>5.43</v>
      </c>
      <c r="E946" s="7" t="str">
        <f>_xlfn.XLOOKUP(A946,'Midical Examination'!$A$2:$A$2336,'Midical Examination'!$D$2:$D$2336)</f>
        <v>yes</v>
      </c>
      <c r="F946" s="7" t="str">
        <f>_xlfn.XLOOKUP(A946,'Midical Examination'!$A$2:$A$2336,'Midical Examination'!$E$2:$E$2336)</f>
        <v>No</v>
      </c>
      <c r="G946" s="7" t="str">
        <f>_xlfn.XLOOKUP(A946,'Midical Examination'!$A$2:$A$2336,'Midical Examination'!$F$2:$F$2336)</f>
        <v>No</v>
      </c>
      <c r="H946" s="13">
        <f>_xlfn.XLOOKUP(A946,'Midical Examination'!$A$2:$A$2336,'Midical Examination'!$G$2:$G$2336)</f>
        <v>2</v>
      </c>
      <c r="I946" s="7" t="str">
        <f>_xlfn.XLOOKUP(A946,'Midical Examination'!$A$2:$A$2336,'Midical Examination'!$H$2:$H$2336)</f>
        <v>No</v>
      </c>
      <c r="J946" s="1" t="str">
        <f>_xlfn.XLOOKUP(A946,'Midical Examination'!$A$2:$A$2336,'Midical Examination'!$I$2:$I$2336)</f>
        <v>Overweight</v>
      </c>
      <c r="K946" s="1" t="str">
        <f t="shared" si="28"/>
        <v>Normal</v>
      </c>
      <c r="L946" s="12">
        <f>_xlfn.XLOOKUP(A946,'Hospitalisation Details'!$A$2:$A$2339,'Hospitalisation Details'!$L$2:$L$2339)</f>
        <v>24384</v>
      </c>
      <c r="M946" s="14">
        <f>_xlfn.XLOOKUP(A946,'Hospitalisation Details'!$A$2:$A$2339,'Hospitalisation Details'!$F$2:$F$2339)</f>
        <v>11657.72</v>
      </c>
      <c r="N946" s="1" t="str">
        <f>_xlfn.XLOOKUP(A946,'Hospitalisation Details'!$A$2:$A$2339,'Hospitalisation Details'!$G$2:$G$2339)</f>
        <v>tier - 3</v>
      </c>
      <c r="O946" s="1" t="str">
        <f>_xlfn.XLOOKUP(A946,'Hospitalisation Details'!$A$2:$A$2339,'Hospitalisation Details'!$H$2:$H$2339)</f>
        <v>tier - 2</v>
      </c>
      <c r="P946" s="1" t="str">
        <f>_xlfn.XLOOKUP(A946,'Hospitalisation Details'!$A$2:$A$2339,'Hospitalisation Details'!$I$2:$I$2339)</f>
        <v>R1024</v>
      </c>
      <c r="Q946" s="75">
        <f>_xlfn.XLOOKUP(A946,'Hospitalisation Details'!$A$2:$A$2339,'Hospitalisation Details'!$M$2:$M$2339)</f>
        <v>56</v>
      </c>
      <c r="R946" s="1" t="str">
        <f t="shared" si="29"/>
        <v>Middle Aged</v>
      </c>
    </row>
    <row r="947" spans="1:18" ht="15.6" x14ac:dyDescent="0.3">
      <c r="A947" s="4" t="s">
        <v>946</v>
      </c>
      <c r="B947" s="1" t="str">
        <f>_xlfn.XLOOKUP(A947,'Customer Names'!$A$2:$A$2336,'Customer Names'!$D$2:$D$2336)</f>
        <v xml:space="preserve"> John</v>
      </c>
      <c r="C947" s="1">
        <f>_xlfn.XLOOKUP(A947,'Midical Examination'!$A$2:$A$2336,'Midical Examination'!$B$2:$B$2336)</f>
        <v>38.39</v>
      </c>
      <c r="D947" s="1">
        <f>_xlfn.XLOOKUP(A947,'Midical Examination'!$A$2:$A$2336,'Midical Examination'!$C$2:$C$2336)</f>
        <v>8.33</v>
      </c>
      <c r="E947" s="7" t="str">
        <f>_xlfn.XLOOKUP(A947,'Midical Examination'!$A$2:$A$2336,'Midical Examination'!$D$2:$D$2336)</f>
        <v>yes</v>
      </c>
      <c r="F947" s="7" t="str">
        <f>_xlfn.XLOOKUP(A947,'Midical Examination'!$A$2:$A$2336,'Midical Examination'!$E$2:$E$2336)</f>
        <v>No</v>
      </c>
      <c r="G947" s="7" t="str">
        <f>_xlfn.XLOOKUP(A947,'Midical Examination'!$A$2:$A$2336,'Midical Examination'!$F$2:$F$2336)</f>
        <v>No</v>
      </c>
      <c r="H947" s="13">
        <f>_xlfn.XLOOKUP(A947,'Midical Examination'!$A$2:$A$2336,'Midical Examination'!$G$2:$G$2336)</f>
        <v>1</v>
      </c>
      <c r="I947" s="7" t="str">
        <f>_xlfn.XLOOKUP(A947,'Midical Examination'!$A$2:$A$2336,'Midical Examination'!$H$2:$H$2336)</f>
        <v>No</v>
      </c>
      <c r="J947" s="1" t="str">
        <f>_xlfn.XLOOKUP(A947,'Midical Examination'!$A$2:$A$2336,'Midical Examination'!$I$2:$I$2336)</f>
        <v>Obesity</v>
      </c>
      <c r="K947" s="1" t="str">
        <f t="shared" si="28"/>
        <v>Diabetic</v>
      </c>
      <c r="L947" s="12">
        <f>_xlfn.XLOOKUP(A947,'Hospitalisation Details'!$A$2:$A$2339,'Hospitalisation Details'!$L$2:$L$2339)</f>
        <v>31610</v>
      </c>
      <c r="M947" s="14">
        <f>_xlfn.XLOOKUP(A947,'Hospitalisation Details'!$A$2:$A$2339,'Hospitalisation Details'!$F$2:$F$2339)</f>
        <v>11625.11</v>
      </c>
      <c r="N947" s="1" t="str">
        <f>_xlfn.XLOOKUP(A947,'Hospitalisation Details'!$A$2:$A$2339,'Hospitalisation Details'!$G$2:$G$2339)</f>
        <v>tier - 3</v>
      </c>
      <c r="O947" s="1" t="str">
        <f>_xlfn.XLOOKUP(A947,'Hospitalisation Details'!$A$2:$A$2339,'Hospitalisation Details'!$H$2:$H$2339)</f>
        <v>tier - 3</v>
      </c>
      <c r="P947" s="1" t="str">
        <f>_xlfn.XLOOKUP(A947,'Hospitalisation Details'!$A$2:$A$2339,'Hospitalisation Details'!$I$2:$I$2339)</f>
        <v>R1022</v>
      </c>
      <c r="Q947" s="75">
        <f>_xlfn.XLOOKUP(A947,'Hospitalisation Details'!$A$2:$A$2339,'Hospitalisation Details'!$M$2:$M$2339)</f>
        <v>36</v>
      </c>
      <c r="R947" s="1" t="str">
        <f t="shared" si="29"/>
        <v>Adult</v>
      </c>
    </row>
    <row r="948" spans="1:18" ht="15.6" x14ac:dyDescent="0.3">
      <c r="A948" s="4" t="s">
        <v>947</v>
      </c>
      <c r="B948" s="1" t="str">
        <f>_xlfn.XLOOKUP(A948,'Customer Names'!$A$2:$A$2336,'Customer Names'!$D$2:$D$2336)</f>
        <v xml:space="preserve"> Antony G</v>
      </c>
      <c r="C948" s="1">
        <f>_xlfn.XLOOKUP(A948,'Midical Examination'!$A$2:$A$2336,'Midical Examination'!$B$2:$B$2336)</f>
        <v>25.87</v>
      </c>
      <c r="D948" s="1">
        <f>_xlfn.XLOOKUP(A948,'Midical Examination'!$A$2:$A$2336,'Midical Examination'!$C$2:$C$2336)</f>
        <v>5.63</v>
      </c>
      <c r="E948" s="7" t="str">
        <f>_xlfn.XLOOKUP(A948,'Midical Examination'!$A$2:$A$2336,'Midical Examination'!$D$2:$D$2336)</f>
        <v>yes</v>
      </c>
      <c r="F948" s="7" t="str">
        <f>_xlfn.XLOOKUP(A948,'Midical Examination'!$A$2:$A$2336,'Midical Examination'!$E$2:$E$2336)</f>
        <v>No</v>
      </c>
      <c r="G948" s="7" t="str">
        <f>_xlfn.XLOOKUP(A948,'Midical Examination'!$A$2:$A$2336,'Midical Examination'!$F$2:$F$2336)</f>
        <v>No</v>
      </c>
      <c r="H948" s="13">
        <f>_xlfn.XLOOKUP(A948,'Midical Examination'!$A$2:$A$2336,'Midical Examination'!$G$2:$G$2336)</f>
        <v>1</v>
      </c>
      <c r="I948" s="7" t="str">
        <f>_xlfn.XLOOKUP(A948,'Midical Examination'!$A$2:$A$2336,'Midical Examination'!$H$2:$H$2336)</f>
        <v>No</v>
      </c>
      <c r="J948" s="1" t="str">
        <f>_xlfn.XLOOKUP(A948,'Midical Examination'!$A$2:$A$2336,'Midical Examination'!$I$2:$I$2336)</f>
        <v>Overweight</v>
      </c>
      <c r="K948" s="1" t="str">
        <f t="shared" si="28"/>
        <v>Normal</v>
      </c>
      <c r="L948" s="12">
        <f>_xlfn.XLOOKUP(A948,'Hospitalisation Details'!$A$2:$A$2339,'Hospitalisation Details'!$L$2:$L$2339)</f>
        <v>23548</v>
      </c>
      <c r="M948" s="14">
        <f>_xlfn.XLOOKUP(A948,'Hospitalisation Details'!$A$2:$A$2339,'Hospitalisation Details'!$F$2:$F$2339)</f>
        <v>11602.75</v>
      </c>
      <c r="N948" s="1" t="str">
        <f>_xlfn.XLOOKUP(A948,'Hospitalisation Details'!$A$2:$A$2339,'Hospitalisation Details'!$G$2:$G$2339)</f>
        <v>tier - 3</v>
      </c>
      <c r="O948" s="1" t="str">
        <f>_xlfn.XLOOKUP(A948,'Hospitalisation Details'!$A$2:$A$2339,'Hospitalisation Details'!$H$2:$H$2339)</f>
        <v>tier - 1</v>
      </c>
      <c r="P948" s="1" t="str">
        <f>_xlfn.XLOOKUP(A948,'Hospitalisation Details'!$A$2:$A$2339,'Hospitalisation Details'!$I$2:$I$2339)</f>
        <v>R1020</v>
      </c>
      <c r="Q948" s="75">
        <f>_xlfn.XLOOKUP(A948,'Hospitalisation Details'!$A$2:$A$2339,'Hospitalisation Details'!$M$2:$M$2339)</f>
        <v>58</v>
      </c>
      <c r="R948" s="1" t="str">
        <f t="shared" si="29"/>
        <v>Middle Aged</v>
      </c>
    </row>
    <row r="949" spans="1:18" ht="15.6" x14ac:dyDescent="0.3">
      <c r="A949" s="4" t="s">
        <v>948</v>
      </c>
      <c r="B949" s="1" t="str">
        <f>_xlfn.XLOOKUP(A949,'Customer Names'!$A$2:$A$2336,'Customer Names'!$D$2:$D$2336)</f>
        <v xml:space="preserve"> Eric</v>
      </c>
      <c r="C949" s="1">
        <f>_xlfn.XLOOKUP(A949,'Midical Examination'!$A$2:$A$2336,'Midical Examination'!$B$2:$B$2336)</f>
        <v>43.7</v>
      </c>
      <c r="D949" s="1">
        <f>_xlfn.XLOOKUP(A949,'Midical Examination'!$A$2:$A$2336,'Midical Examination'!$C$2:$C$2336)</f>
        <v>7.23</v>
      </c>
      <c r="E949" s="7" t="str">
        <f>_xlfn.XLOOKUP(A949,'Midical Examination'!$A$2:$A$2336,'Midical Examination'!$D$2:$D$2336)</f>
        <v>No</v>
      </c>
      <c r="F949" s="7" t="str">
        <f>_xlfn.XLOOKUP(A949,'Midical Examination'!$A$2:$A$2336,'Midical Examination'!$E$2:$E$2336)</f>
        <v>No</v>
      </c>
      <c r="G949" s="7" t="str">
        <f>_xlfn.XLOOKUP(A949,'Midical Examination'!$A$2:$A$2336,'Midical Examination'!$F$2:$F$2336)</f>
        <v>No</v>
      </c>
      <c r="H949" s="13">
        <f>_xlfn.XLOOKUP(A949,'Midical Examination'!$A$2:$A$2336,'Midical Examination'!$G$2:$G$2336)</f>
        <v>0</v>
      </c>
      <c r="I949" s="7" t="str">
        <f>_xlfn.XLOOKUP(A949,'Midical Examination'!$A$2:$A$2336,'Midical Examination'!$H$2:$H$2336)</f>
        <v>No</v>
      </c>
      <c r="J949" s="1" t="str">
        <f>_xlfn.XLOOKUP(A949,'Midical Examination'!$A$2:$A$2336,'Midical Examination'!$I$2:$I$2336)</f>
        <v>Obesity</v>
      </c>
      <c r="K949" s="1" t="str">
        <f t="shared" si="28"/>
        <v>Diabetic</v>
      </c>
      <c r="L949" s="12">
        <f>_xlfn.XLOOKUP(A949,'Hospitalisation Details'!$A$2:$A$2339,'Hospitalisation Details'!$L$2:$L$2339)</f>
        <v>24052</v>
      </c>
      <c r="M949" s="14">
        <f>_xlfn.XLOOKUP(A949,'Hospitalisation Details'!$A$2:$A$2339,'Hospitalisation Details'!$F$2:$F$2339)</f>
        <v>11576.13</v>
      </c>
      <c r="N949" s="1" t="str">
        <f>_xlfn.XLOOKUP(A949,'Hospitalisation Details'!$A$2:$A$2339,'Hospitalisation Details'!$G$2:$G$2339)</f>
        <v>tier - 3</v>
      </c>
      <c r="O949" s="1" t="str">
        <f>_xlfn.XLOOKUP(A949,'Hospitalisation Details'!$A$2:$A$2339,'Hospitalisation Details'!$H$2:$H$2339)</f>
        <v>tier - 3</v>
      </c>
      <c r="P949" s="1" t="str">
        <f>_xlfn.XLOOKUP(A949,'Hospitalisation Details'!$A$2:$A$2339,'Hospitalisation Details'!$I$2:$I$2339)</f>
        <v>R1011</v>
      </c>
      <c r="Q949" s="75">
        <f>_xlfn.XLOOKUP(A949,'Hospitalisation Details'!$A$2:$A$2339,'Hospitalisation Details'!$M$2:$M$2339)</f>
        <v>57</v>
      </c>
      <c r="R949" s="1" t="str">
        <f t="shared" si="29"/>
        <v>Middle Aged</v>
      </c>
    </row>
    <row r="950" spans="1:18" ht="15.6" x14ac:dyDescent="0.3">
      <c r="A950" s="4" t="s">
        <v>949</v>
      </c>
      <c r="B950" s="1" t="str">
        <f>_xlfn.XLOOKUP(A950,'Customer Names'!$A$2:$A$2336,'Customer Names'!$D$2:$D$2336)</f>
        <v xml:space="preserve"> Erik</v>
      </c>
      <c r="C950" s="1">
        <f>_xlfn.XLOOKUP(A950,'Midical Examination'!$A$2:$A$2336,'Midical Examination'!$B$2:$B$2336)</f>
        <v>40.945</v>
      </c>
      <c r="D950" s="1">
        <f>_xlfn.XLOOKUP(A950,'Midical Examination'!$A$2:$A$2336,'Midical Examination'!$C$2:$C$2336)</f>
        <v>10.57</v>
      </c>
      <c r="E950" s="7" t="str">
        <f>_xlfn.XLOOKUP(A950,'Midical Examination'!$A$2:$A$2336,'Midical Examination'!$D$2:$D$2336)</f>
        <v>No</v>
      </c>
      <c r="F950" s="7" t="str">
        <f>_xlfn.XLOOKUP(A950,'Midical Examination'!$A$2:$A$2336,'Midical Examination'!$E$2:$E$2336)</f>
        <v>No</v>
      </c>
      <c r="G950" s="7" t="str">
        <f>_xlfn.XLOOKUP(A950,'Midical Examination'!$A$2:$A$2336,'Midical Examination'!$F$2:$F$2336)</f>
        <v>No</v>
      </c>
      <c r="H950" s="13">
        <f>_xlfn.XLOOKUP(A950,'Midical Examination'!$A$2:$A$2336,'Midical Examination'!$G$2:$G$2336)</f>
        <v>0</v>
      </c>
      <c r="I950" s="7" t="str">
        <f>_xlfn.XLOOKUP(A950,'Midical Examination'!$A$2:$A$2336,'Midical Examination'!$H$2:$H$2336)</f>
        <v>No</v>
      </c>
      <c r="J950" s="1" t="str">
        <f>_xlfn.XLOOKUP(A950,'Midical Examination'!$A$2:$A$2336,'Midical Examination'!$I$2:$I$2336)</f>
        <v>Obesity</v>
      </c>
      <c r="K950" s="1" t="str">
        <f t="shared" si="28"/>
        <v>Diabetic</v>
      </c>
      <c r="L950" s="12">
        <f>_xlfn.XLOOKUP(A950,'Hospitalisation Details'!$A$2:$A$2339,'Hospitalisation Details'!$L$2:$L$2339)</f>
        <v>24101</v>
      </c>
      <c r="M950" s="14">
        <f>_xlfn.XLOOKUP(A950,'Hospitalisation Details'!$A$2:$A$2339,'Hospitalisation Details'!$F$2:$F$2339)</f>
        <v>11566.3</v>
      </c>
      <c r="N950" s="1" t="str">
        <f>_xlfn.XLOOKUP(A950,'Hospitalisation Details'!$A$2:$A$2339,'Hospitalisation Details'!$G$2:$G$2339)</f>
        <v>tier - 3</v>
      </c>
      <c r="O950" s="1" t="str">
        <f>_xlfn.XLOOKUP(A950,'Hospitalisation Details'!$A$2:$A$2339,'Hospitalisation Details'!$H$2:$H$2339)</f>
        <v>tier - 3</v>
      </c>
      <c r="P950" s="1" t="str">
        <f>_xlfn.XLOOKUP(A950,'Hospitalisation Details'!$A$2:$A$2339,'Hospitalisation Details'!$I$2:$I$2339)</f>
        <v>R1016</v>
      </c>
      <c r="Q950" s="75">
        <f>_xlfn.XLOOKUP(A950,'Hospitalisation Details'!$A$2:$A$2339,'Hospitalisation Details'!$M$2:$M$2339)</f>
        <v>57</v>
      </c>
      <c r="R950" s="1" t="str">
        <f t="shared" si="29"/>
        <v>Middle Aged</v>
      </c>
    </row>
    <row r="951" spans="1:18" ht="15.6" x14ac:dyDescent="0.3">
      <c r="A951" s="4" t="s">
        <v>950</v>
      </c>
      <c r="B951" s="1" t="str">
        <f>_xlfn.XLOOKUP(A951,'Customer Names'!$A$2:$A$2336,'Customer Names'!$D$2:$D$2336)</f>
        <v xml:space="preserve"> Matthew T</v>
      </c>
      <c r="C951" s="1">
        <f>_xlfn.XLOOKUP(A951,'Midical Examination'!$A$2:$A$2336,'Midical Examination'!$B$2:$B$2336)</f>
        <v>27.94</v>
      </c>
      <c r="D951" s="1">
        <f>_xlfn.XLOOKUP(A951,'Midical Examination'!$A$2:$A$2336,'Midical Examination'!$C$2:$C$2336)</f>
        <v>7.92</v>
      </c>
      <c r="E951" s="7" t="str">
        <f>_xlfn.XLOOKUP(A951,'Midical Examination'!$A$2:$A$2336,'Midical Examination'!$D$2:$D$2336)</f>
        <v>No</v>
      </c>
      <c r="F951" s="7" t="str">
        <f>_xlfn.XLOOKUP(A951,'Midical Examination'!$A$2:$A$2336,'Midical Examination'!$E$2:$E$2336)</f>
        <v>No</v>
      </c>
      <c r="G951" s="7" t="str">
        <f>_xlfn.XLOOKUP(A951,'Midical Examination'!$A$2:$A$2336,'Midical Examination'!$F$2:$F$2336)</f>
        <v>No</v>
      </c>
      <c r="H951" s="13">
        <f>_xlfn.XLOOKUP(A951,'Midical Examination'!$A$2:$A$2336,'Midical Examination'!$G$2:$G$2336)</f>
        <v>0</v>
      </c>
      <c r="I951" s="7" t="str">
        <f>_xlfn.XLOOKUP(A951,'Midical Examination'!$A$2:$A$2336,'Midical Examination'!$H$2:$H$2336)</f>
        <v>No</v>
      </c>
      <c r="J951" s="1" t="str">
        <f>_xlfn.XLOOKUP(A951,'Midical Examination'!$A$2:$A$2336,'Midical Examination'!$I$2:$I$2336)</f>
        <v>Overweight</v>
      </c>
      <c r="K951" s="1" t="str">
        <f t="shared" si="28"/>
        <v>Diabetic</v>
      </c>
      <c r="L951" s="12">
        <f>_xlfn.XLOOKUP(A951,'Hospitalisation Details'!$A$2:$A$2339,'Hospitalisation Details'!$L$2:$L$2339)</f>
        <v>24042</v>
      </c>
      <c r="M951" s="14">
        <f>_xlfn.XLOOKUP(A951,'Hospitalisation Details'!$A$2:$A$2339,'Hospitalisation Details'!$F$2:$F$2339)</f>
        <v>11554.22</v>
      </c>
      <c r="N951" s="1" t="str">
        <f>_xlfn.XLOOKUP(A951,'Hospitalisation Details'!$A$2:$A$2339,'Hospitalisation Details'!$G$2:$G$2339)</f>
        <v>tier - 3</v>
      </c>
      <c r="O951" s="1" t="str">
        <f>_xlfn.XLOOKUP(A951,'Hospitalisation Details'!$A$2:$A$2339,'Hospitalisation Details'!$H$2:$H$2339)</f>
        <v>tier - 1</v>
      </c>
      <c r="P951" s="1" t="str">
        <f>_xlfn.XLOOKUP(A951,'Hospitalisation Details'!$A$2:$A$2339,'Hospitalisation Details'!$I$2:$I$2339)</f>
        <v>R1013</v>
      </c>
      <c r="Q951" s="75">
        <f>_xlfn.XLOOKUP(A951,'Hospitalisation Details'!$A$2:$A$2339,'Hospitalisation Details'!$M$2:$M$2339)</f>
        <v>57</v>
      </c>
      <c r="R951" s="1" t="str">
        <f t="shared" si="29"/>
        <v>Middle Aged</v>
      </c>
    </row>
    <row r="952" spans="1:18" ht="15.6" x14ac:dyDescent="0.3">
      <c r="A952" s="4" t="s">
        <v>951</v>
      </c>
      <c r="B952" s="1" t="str">
        <f>_xlfn.XLOOKUP(A952,'Customer Names'!$A$2:$A$2336,'Customer Names'!$D$2:$D$2336)</f>
        <v xml:space="preserve"> Cassandra</v>
      </c>
      <c r="C952" s="1">
        <f>_xlfn.XLOOKUP(A952,'Midical Examination'!$A$2:$A$2336,'Midical Examination'!$B$2:$B$2336)</f>
        <v>31.9</v>
      </c>
      <c r="D952" s="1">
        <f>_xlfn.XLOOKUP(A952,'Midical Examination'!$A$2:$A$2336,'Midical Examination'!$C$2:$C$2336)</f>
        <v>10.119999999999999</v>
      </c>
      <c r="E952" s="7" t="str">
        <f>_xlfn.XLOOKUP(A952,'Midical Examination'!$A$2:$A$2336,'Midical Examination'!$D$2:$D$2336)</f>
        <v>No</v>
      </c>
      <c r="F952" s="7" t="str">
        <f>_xlfn.XLOOKUP(A952,'Midical Examination'!$A$2:$A$2336,'Midical Examination'!$E$2:$E$2336)</f>
        <v>No</v>
      </c>
      <c r="G952" s="7" t="str">
        <f>_xlfn.XLOOKUP(A952,'Midical Examination'!$A$2:$A$2336,'Midical Examination'!$F$2:$F$2336)</f>
        <v>No</v>
      </c>
      <c r="H952" s="13">
        <f>_xlfn.XLOOKUP(A952,'Midical Examination'!$A$2:$A$2336,'Midical Examination'!$G$2:$G$2336)</f>
        <v>2</v>
      </c>
      <c r="I952" s="7" t="str">
        <f>_xlfn.XLOOKUP(A952,'Midical Examination'!$A$2:$A$2336,'Midical Examination'!$H$2:$H$2336)</f>
        <v>No</v>
      </c>
      <c r="J952" s="1" t="str">
        <f>_xlfn.XLOOKUP(A952,'Midical Examination'!$A$2:$A$2336,'Midical Examination'!$I$2:$I$2336)</f>
        <v>Obesity</v>
      </c>
      <c r="K952" s="1" t="str">
        <f t="shared" si="28"/>
        <v>Diabetic</v>
      </c>
      <c r="L952" s="12">
        <f>_xlfn.XLOOKUP(A952,'Hospitalisation Details'!$A$2:$A$2339,'Hospitalisation Details'!$L$2:$L$2339)</f>
        <v>26868</v>
      </c>
      <c r="M952" s="14">
        <f>_xlfn.XLOOKUP(A952,'Hospitalisation Details'!$A$2:$A$2339,'Hospitalisation Details'!$F$2:$F$2339)</f>
        <v>11552.9</v>
      </c>
      <c r="N952" s="1" t="str">
        <f>_xlfn.XLOOKUP(A952,'Hospitalisation Details'!$A$2:$A$2339,'Hospitalisation Details'!$G$2:$G$2339)</f>
        <v>tier - 3</v>
      </c>
      <c r="O952" s="1" t="str">
        <f>_xlfn.XLOOKUP(A952,'Hospitalisation Details'!$A$2:$A$2339,'Hospitalisation Details'!$H$2:$H$2339)</f>
        <v>tier - 2</v>
      </c>
      <c r="P952" s="1" t="str">
        <f>_xlfn.XLOOKUP(A952,'Hospitalisation Details'!$A$2:$A$2339,'Hospitalisation Details'!$I$2:$I$2339)</f>
        <v>R1011</v>
      </c>
      <c r="Q952" s="75">
        <f>_xlfn.XLOOKUP(A952,'Hospitalisation Details'!$A$2:$A$2339,'Hospitalisation Details'!$M$2:$M$2339)</f>
        <v>49</v>
      </c>
      <c r="R952" s="1" t="str">
        <f t="shared" si="29"/>
        <v>Middle Aged</v>
      </c>
    </row>
    <row r="953" spans="1:18" ht="15.6" x14ac:dyDescent="0.3">
      <c r="A953" s="4" t="s">
        <v>952</v>
      </c>
      <c r="B953" s="1" t="str">
        <f>_xlfn.XLOOKUP(A953,'Customer Names'!$A$2:$A$2336,'Customer Names'!$D$2:$D$2336)</f>
        <v xml:space="preserve"> Rosemary C</v>
      </c>
      <c r="C953" s="1">
        <f>_xlfn.XLOOKUP(A953,'Midical Examination'!$A$2:$A$2336,'Midical Examination'!$B$2:$B$2336)</f>
        <v>31.64</v>
      </c>
      <c r="D953" s="1">
        <f>_xlfn.XLOOKUP(A953,'Midical Examination'!$A$2:$A$2336,'Midical Examination'!$C$2:$C$2336)</f>
        <v>7.91</v>
      </c>
      <c r="E953" s="7" t="str">
        <f>_xlfn.XLOOKUP(A953,'Midical Examination'!$A$2:$A$2336,'Midical Examination'!$D$2:$D$2336)</f>
        <v>No</v>
      </c>
      <c r="F953" s="7" t="str">
        <f>_xlfn.XLOOKUP(A953,'Midical Examination'!$A$2:$A$2336,'Midical Examination'!$E$2:$E$2336)</f>
        <v>No</v>
      </c>
      <c r="G953" s="7" t="str">
        <f>_xlfn.XLOOKUP(A953,'Midical Examination'!$A$2:$A$2336,'Midical Examination'!$F$2:$F$2336)</f>
        <v>No</v>
      </c>
      <c r="H953" s="13">
        <f>_xlfn.XLOOKUP(A953,'Midical Examination'!$A$2:$A$2336,'Midical Examination'!$G$2:$G$2336)</f>
        <v>0</v>
      </c>
      <c r="I953" s="7" t="str">
        <f>_xlfn.XLOOKUP(A953,'Midical Examination'!$A$2:$A$2336,'Midical Examination'!$H$2:$H$2336)</f>
        <v>No</v>
      </c>
      <c r="J953" s="1" t="str">
        <f>_xlfn.XLOOKUP(A953,'Midical Examination'!$A$2:$A$2336,'Midical Examination'!$I$2:$I$2336)</f>
        <v>Obesity</v>
      </c>
      <c r="K953" s="1" t="str">
        <f t="shared" si="28"/>
        <v>Diabetic</v>
      </c>
      <c r="L953" s="12">
        <f>_xlfn.XLOOKUP(A953,'Hospitalisation Details'!$A$2:$A$2339,'Hospitalisation Details'!$L$2:$L$2339)</f>
        <v>26268</v>
      </c>
      <c r="M953" s="14">
        <f>_xlfn.XLOOKUP(A953,'Hospitalisation Details'!$A$2:$A$2339,'Hospitalisation Details'!$F$2:$F$2339)</f>
        <v>11540.25</v>
      </c>
      <c r="N953" s="1" t="str">
        <f>_xlfn.XLOOKUP(A953,'Hospitalisation Details'!$A$2:$A$2339,'Hospitalisation Details'!$G$2:$G$2339)</f>
        <v>tier - 3</v>
      </c>
      <c r="O953" s="1" t="str">
        <f>_xlfn.XLOOKUP(A953,'Hospitalisation Details'!$A$2:$A$2339,'Hospitalisation Details'!$H$2:$H$2339)</f>
        <v>tier - 1</v>
      </c>
      <c r="P953" s="1" t="str">
        <f>_xlfn.XLOOKUP(A953,'Hospitalisation Details'!$A$2:$A$2339,'Hospitalisation Details'!$I$2:$I$2339)</f>
        <v>R1012</v>
      </c>
      <c r="Q953" s="75">
        <f>_xlfn.XLOOKUP(A953,'Hospitalisation Details'!$A$2:$A$2339,'Hospitalisation Details'!$M$2:$M$2339)</f>
        <v>51</v>
      </c>
      <c r="R953" s="1" t="str">
        <f t="shared" si="29"/>
        <v>Middle Aged</v>
      </c>
    </row>
    <row r="954" spans="1:18" ht="15.6" x14ac:dyDescent="0.3">
      <c r="A954" s="4" t="s">
        <v>953</v>
      </c>
      <c r="B954" s="1" t="str">
        <f>_xlfn.XLOOKUP(A954,'Customer Names'!$A$2:$A$2336,'Customer Names'!$D$2:$D$2336)</f>
        <v xml:space="preserve"> Carrie A</v>
      </c>
      <c r="C954" s="1">
        <f>_xlfn.XLOOKUP(A954,'Midical Examination'!$A$2:$A$2336,'Midical Examination'!$B$2:$B$2336)</f>
        <v>46.7</v>
      </c>
      <c r="D954" s="1">
        <f>_xlfn.XLOOKUP(A954,'Midical Examination'!$A$2:$A$2336,'Midical Examination'!$C$2:$C$2336)</f>
        <v>10.9</v>
      </c>
      <c r="E954" s="7" t="str">
        <f>_xlfn.XLOOKUP(A954,'Midical Examination'!$A$2:$A$2336,'Midical Examination'!$D$2:$D$2336)</f>
        <v>No</v>
      </c>
      <c r="F954" s="7" t="str">
        <f>_xlfn.XLOOKUP(A954,'Midical Examination'!$A$2:$A$2336,'Midical Examination'!$E$2:$E$2336)</f>
        <v>No</v>
      </c>
      <c r="G954" s="7" t="str">
        <f>_xlfn.XLOOKUP(A954,'Midical Examination'!$A$2:$A$2336,'Midical Examination'!$F$2:$F$2336)</f>
        <v>No</v>
      </c>
      <c r="H954" s="13">
        <f>_xlfn.XLOOKUP(A954,'Midical Examination'!$A$2:$A$2336,'Midical Examination'!$G$2:$G$2336)</f>
        <v>0</v>
      </c>
      <c r="I954" s="7" t="str">
        <f>_xlfn.XLOOKUP(A954,'Midical Examination'!$A$2:$A$2336,'Midical Examination'!$H$2:$H$2336)</f>
        <v>No</v>
      </c>
      <c r="J954" s="1" t="str">
        <f>_xlfn.XLOOKUP(A954,'Midical Examination'!$A$2:$A$2336,'Midical Examination'!$I$2:$I$2336)</f>
        <v>Obesity</v>
      </c>
      <c r="K954" s="1" t="str">
        <f t="shared" si="28"/>
        <v>Diabetic</v>
      </c>
      <c r="L954" s="12">
        <f>_xlfn.XLOOKUP(A954,'Hospitalisation Details'!$A$2:$A$2339,'Hospitalisation Details'!$L$2:$L$2339)</f>
        <v>25156</v>
      </c>
      <c r="M954" s="14">
        <f>_xlfn.XLOOKUP(A954,'Hospitalisation Details'!$A$2:$A$2339,'Hospitalisation Details'!$F$2:$F$2339)</f>
        <v>11538.42</v>
      </c>
      <c r="N954" s="1" t="str">
        <f>_xlfn.XLOOKUP(A954,'Hospitalisation Details'!$A$2:$A$2339,'Hospitalisation Details'!$G$2:$G$2339)</f>
        <v>tier - 3</v>
      </c>
      <c r="O954" s="1" t="str">
        <f>_xlfn.XLOOKUP(A954,'Hospitalisation Details'!$A$2:$A$2339,'Hospitalisation Details'!$H$2:$H$2339)</f>
        <v>tier - 1</v>
      </c>
      <c r="P954" s="1" t="str">
        <f>_xlfn.XLOOKUP(A954,'Hospitalisation Details'!$A$2:$A$2339,'Hospitalisation Details'!$I$2:$I$2339)</f>
        <v>R1011</v>
      </c>
      <c r="Q954" s="75">
        <f>_xlfn.XLOOKUP(A954,'Hospitalisation Details'!$A$2:$A$2339,'Hospitalisation Details'!$M$2:$M$2339)</f>
        <v>54</v>
      </c>
      <c r="R954" s="1" t="str">
        <f t="shared" si="29"/>
        <v>Middle Aged</v>
      </c>
    </row>
    <row r="955" spans="1:18" ht="15.6" x14ac:dyDescent="0.3">
      <c r="A955" s="4" t="s">
        <v>954</v>
      </c>
      <c r="B955" s="1" t="str">
        <f>_xlfn.XLOOKUP(A955,'Customer Names'!$A$2:$A$2336,'Customer Names'!$D$2:$D$2336)</f>
        <v xml:space="preserve"> Gerardo Sr</v>
      </c>
      <c r="C955" s="1">
        <f>_xlfn.XLOOKUP(A955,'Midical Examination'!$A$2:$A$2336,'Midical Examination'!$B$2:$B$2336)</f>
        <v>18.335000000000001</v>
      </c>
      <c r="D955" s="1">
        <f>_xlfn.XLOOKUP(A955,'Midical Examination'!$A$2:$A$2336,'Midical Examination'!$C$2:$C$2336)</f>
        <v>11.83</v>
      </c>
      <c r="E955" s="7" t="str">
        <f>_xlfn.XLOOKUP(A955,'Midical Examination'!$A$2:$A$2336,'Midical Examination'!$D$2:$D$2336)</f>
        <v>No</v>
      </c>
      <c r="F955" s="7" t="str">
        <f>_xlfn.XLOOKUP(A955,'Midical Examination'!$A$2:$A$2336,'Midical Examination'!$E$2:$E$2336)</f>
        <v>No</v>
      </c>
      <c r="G955" s="7" t="str">
        <f>_xlfn.XLOOKUP(A955,'Midical Examination'!$A$2:$A$2336,'Midical Examination'!$F$2:$F$2336)</f>
        <v>No</v>
      </c>
      <c r="H955" s="13">
        <f>_xlfn.XLOOKUP(A955,'Midical Examination'!$A$2:$A$2336,'Midical Examination'!$G$2:$G$2336)</f>
        <v>0</v>
      </c>
      <c r="I955" s="7" t="str">
        <f>_xlfn.XLOOKUP(A955,'Midical Examination'!$A$2:$A$2336,'Midical Examination'!$H$2:$H$2336)</f>
        <v>No</v>
      </c>
      <c r="J955" s="1" t="str">
        <f>_xlfn.XLOOKUP(A955,'Midical Examination'!$A$2:$A$2336,'Midical Examination'!$I$2:$I$2336)</f>
        <v>Underweight</v>
      </c>
      <c r="K955" s="1" t="str">
        <f t="shared" si="28"/>
        <v>Diabetic</v>
      </c>
      <c r="L955" s="12">
        <f>_xlfn.XLOOKUP(A955,'Hospitalisation Details'!$A$2:$A$2339,'Hospitalisation Details'!$L$2:$L$2339)</f>
        <v>24018</v>
      </c>
      <c r="M955" s="14">
        <f>_xlfn.XLOOKUP(A955,'Hospitalisation Details'!$A$2:$A$2339,'Hospitalisation Details'!$F$2:$F$2339)</f>
        <v>11534.87</v>
      </c>
      <c r="N955" s="1" t="str">
        <f>_xlfn.XLOOKUP(A955,'Hospitalisation Details'!$A$2:$A$2339,'Hospitalisation Details'!$G$2:$G$2339)</f>
        <v>tier - 3</v>
      </c>
      <c r="O955" s="1" t="str">
        <f>_xlfn.XLOOKUP(A955,'Hospitalisation Details'!$A$2:$A$2339,'Hospitalisation Details'!$H$2:$H$2339)</f>
        <v>tier - 1</v>
      </c>
      <c r="P955" s="1" t="str">
        <f>_xlfn.XLOOKUP(A955,'Hospitalisation Details'!$A$2:$A$2339,'Hospitalisation Details'!$I$2:$I$2339)</f>
        <v>R1017</v>
      </c>
      <c r="Q955" s="75">
        <f>_xlfn.XLOOKUP(A955,'Hospitalisation Details'!$A$2:$A$2339,'Hospitalisation Details'!$M$2:$M$2339)</f>
        <v>57</v>
      </c>
      <c r="R955" s="1" t="str">
        <f t="shared" si="29"/>
        <v>Middle Aged</v>
      </c>
    </row>
    <row r="956" spans="1:18" ht="15.6" x14ac:dyDescent="0.3">
      <c r="A956" s="4" t="s">
        <v>955</v>
      </c>
      <c r="B956" s="1" t="str">
        <f>_xlfn.XLOOKUP(A956,'Customer Names'!$A$2:$A$2336,'Customer Names'!$D$2:$D$2336)</f>
        <v xml:space="preserve"> Matthew R</v>
      </c>
      <c r="C956" s="1">
        <f>_xlfn.XLOOKUP(A956,'Midical Examination'!$A$2:$A$2336,'Midical Examination'!$B$2:$B$2336)</f>
        <v>31.24</v>
      </c>
      <c r="D956" s="1">
        <f>_xlfn.XLOOKUP(A956,'Midical Examination'!$A$2:$A$2336,'Midical Examination'!$C$2:$C$2336)</f>
        <v>7.42</v>
      </c>
      <c r="E956" s="7" t="str">
        <f>_xlfn.XLOOKUP(A956,'Midical Examination'!$A$2:$A$2336,'Midical Examination'!$D$2:$D$2336)</f>
        <v>yes</v>
      </c>
      <c r="F956" s="7" t="str">
        <f>_xlfn.XLOOKUP(A956,'Midical Examination'!$A$2:$A$2336,'Midical Examination'!$E$2:$E$2336)</f>
        <v>No</v>
      </c>
      <c r="G956" s="7" t="str">
        <f>_xlfn.XLOOKUP(A956,'Midical Examination'!$A$2:$A$2336,'Midical Examination'!$F$2:$F$2336)</f>
        <v>No</v>
      </c>
      <c r="H956" s="13">
        <f>_xlfn.XLOOKUP(A956,'Midical Examination'!$A$2:$A$2336,'Midical Examination'!$G$2:$G$2336)</f>
        <v>2</v>
      </c>
      <c r="I956" s="7" t="str">
        <f>_xlfn.XLOOKUP(A956,'Midical Examination'!$A$2:$A$2336,'Midical Examination'!$H$2:$H$2336)</f>
        <v>No</v>
      </c>
      <c r="J956" s="1" t="str">
        <f>_xlfn.XLOOKUP(A956,'Midical Examination'!$A$2:$A$2336,'Midical Examination'!$I$2:$I$2336)</f>
        <v>Obesity</v>
      </c>
      <c r="K956" s="1" t="str">
        <f t="shared" si="28"/>
        <v>Diabetic</v>
      </c>
      <c r="L956" s="12">
        <f>_xlfn.XLOOKUP(A956,'Hospitalisation Details'!$A$2:$A$2339,'Hospitalisation Details'!$L$2:$L$2339)</f>
        <v>25772</v>
      </c>
      <c r="M956" s="14">
        <f>_xlfn.XLOOKUP(A956,'Hospitalisation Details'!$A$2:$A$2339,'Hospitalisation Details'!$F$2:$F$2339)</f>
        <v>11530.12</v>
      </c>
      <c r="N956" s="1" t="str">
        <f>_xlfn.XLOOKUP(A956,'Hospitalisation Details'!$A$2:$A$2339,'Hospitalisation Details'!$G$2:$G$2339)</f>
        <v>tier - 3</v>
      </c>
      <c r="O956" s="1" t="str">
        <f>_xlfn.XLOOKUP(A956,'Hospitalisation Details'!$A$2:$A$2339,'Hospitalisation Details'!$H$2:$H$2339)</f>
        <v>tier - 1</v>
      </c>
      <c r="P956" s="1" t="str">
        <f>_xlfn.XLOOKUP(A956,'Hospitalisation Details'!$A$2:$A$2339,'Hospitalisation Details'!$I$2:$I$2339)</f>
        <v>R1012</v>
      </c>
      <c r="Q956" s="75">
        <f>_xlfn.XLOOKUP(A956,'Hospitalisation Details'!$A$2:$A$2339,'Hospitalisation Details'!$M$2:$M$2339)</f>
        <v>52</v>
      </c>
      <c r="R956" s="1" t="str">
        <f t="shared" si="29"/>
        <v>Middle Aged</v>
      </c>
    </row>
    <row r="957" spans="1:18" ht="15.6" x14ac:dyDescent="0.3">
      <c r="A957" s="4" t="s">
        <v>956</v>
      </c>
      <c r="B957" s="1" t="str">
        <f>_xlfn.XLOOKUP(A957,'Customer Names'!$A$2:$A$2336,'Customer Names'!$D$2:$D$2336)</f>
        <v xml:space="preserve"> Meghan E</v>
      </c>
      <c r="C957" s="1">
        <f>_xlfn.XLOOKUP(A957,'Midical Examination'!$A$2:$A$2336,'Midical Examination'!$B$2:$B$2336)</f>
        <v>39.22</v>
      </c>
      <c r="D957" s="1">
        <f>_xlfn.XLOOKUP(A957,'Midical Examination'!$A$2:$A$2336,'Midical Examination'!$C$2:$C$2336)</f>
        <v>5.62</v>
      </c>
      <c r="E957" s="7" t="str">
        <f>_xlfn.XLOOKUP(A957,'Midical Examination'!$A$2:$A$2336,'Midical Examination'!$D$2:$D$2336)</f>
        <v>yes</v>
      </c>
      <c r="F957" s="7" t="str">
        <f>_xlfn.XLOOKUP(A957,'Midical Examination'!$A$2:$A$2336,'Midical Examination'!$E$2:$E$2336)</f>
        <v>No</v>
      </c>
      <c r="G957" s="7" t="str">
        <f>_xlfn.XLOOKUP(A957,'Midical Examination'!$A$2:$A$2336,'Midical Examination'!$F$2:$F$2336)</f>
        <v>No</v>
      </c>
      <c r="H957" s="13">
        <f>_xlfn.XLOOKUP(A957,'Midical Examination'!$A$2:$A$2336,'Midical Examination'!$G$2:$G$2336)</f>
        <v>1</v>
      </c>
      <c r="I957" s="7" t="str">
        <f>_xlfn.XLOOKUP(A957,'Midical Examination'!$A$2:$A$2336,'Midical Examination'!$H$2:$H$2336)</f>
        <v>No</v>
      </c>
      <c r="J957" s="1" t="str">
        <f>_xlfn.XLOOKUP(A957,'Midical Examination'!$A$2:$A$2336,'Midical Examination'!$I$2:$I$2336)</f>
        <v>Obesity</v>
      </c>
      <c r="K957" s="1" t="str">
        <f t="shared" si="28"/>
        <v>Normal</v>
      </c>
      <c r="L957" s="12">
        <f>_xlfn.XLOOKUP(A957,'Hospitalisation Details'!$A$2:$A$2339,'Hospitalisation Details'!$L$2:$L$2339)</f>
        <v>32306</v>
      </c>
      <c r="M957" s="14">
        <f>_xlfn.XLOOKUP(A957,'Hospitalisation Details'!$A$2:$A$2339,'Hospitalisation Details'!$F$2:$F$2339)</f>
        <v>11524.25</v>
      </c>
      <c r="N957" s="1" t="str">
        <f>_xlfn.XLOOKUP(A957,'Hospitalisation Details'!$A$2:$A$2339,'Hospitalisation Details'!$G$2:$G$2339)</f>
        <v>tier - 3</v>
      </c>
      <c r="O957" s="1" t="str">
        <f>_xlfn.XLOOKUP(A957,'Hospitalisation Details'!$A$2:$A$2339,'Hospitalisation Details'!$H$2:$H$2339)</f>
        <v>tier - 1</v>
      </c>
      <c r="P957" s="1" t="str">
        <f>_xlfn.XLOOKUP(A957,'Hospitalisation Details'!$A$2:$A$2339,'Hospitalisation Details'!$I$2:$I$2339)</f>
        <v>R1026</v>
      </c>
      <c r="Q957" s="75">
        <f>_xlfn.XLOOKUP(A957,'Hospitalisation Details'!$A$2:$A$2339,'Hospitalisation Details'!$M$2:$M$2339)</f>
        <v>34</v>
      </c>
      <c r="R957" s="1" t="str">
        <f t="shared" si="29"/>
        <v>Adult</v>
      </c>
    </row>
    <row r="958" spans="1:18" ht="15.6" x14ac:dyDescent="0.3">
      <c r="A958" s="4" t="s">
        <v>957</v>
      </c>
      <c r="B958" s="1" t="str">
        <f>_xlfn.XLOOKUP(A958,'Customer Names'!$A$2:$A$2336,'Customer Names'!$D$2:$D$2336)</f>
        <v xml:space="preserve"> Eric</v>
      </c>
      <c r="C958" s="1">
        <f>_xlfn.XLOOKUP(A958,'Midical Examination'!$A$2:$A$2336,'Midical Examination'!$B$2:$B$2336)</f>
        <v>24.414999999999999</v>
      </c>
      <c r="D958" s="1">
        <f>_xlfn.XLOOKUP(A958,'Midical Examination'!$A$2:$A$2336,'Midical Examination'!$C$2:$C$2336)</f>
        <v>7.16</v>
      </c>
      <c r="E958" s="7" t="str">
        <f>_xlfn.XLOOKUP(A958,'Midical Examination'!$A$2:$A$2336,'Midical Examination'!$D$2:$D$2336)</f>
        <v>No</v>
      </c>
      <c r="F958" s="7" t="str">
        <f>_xlfn.XLOOKUP(A958,'Midical Examination'!$A$2:$A$2336,'Midical Examination'!$E$2:$E$2336)</f>
        <v>No</v>
      </c>
      <c r="G958" s="7" t="str">
        <f>_xlfn.XLOOKUP(A958,'Midical Examination'!$A$2:$A$2336,'Midical Examination'!$F$2:$F$2336)</f>
        <v>No</v>
      </c>
      <c r="H958" s="13">
        <f>_xlfn.XLOOKUP(A958,'Midical Examination'!$A$2:$A$2336,'Midical Examination'!$G$2:$G$2336)</f>
        <v>0</v>
      </c>
      <c r="I958" s="7" t="str">
        <f>_xlfn.XLOOKUP(A958,'Midical Examination'!$A$2:$A$2336,'Midical Examination'!$H$2:$H$2336)</f>
        <v>No</v>
      </c>
      <c r="J958" s="1" t="str">
        <f>_xlfn.XLOOKUP(A958,'Midical Examination'!$A$2:$A$2336,'Midical Examination'!$I$2:$I$2336)</f>
        <v>Normal Weight</v>
      </c>
      <c r="K958" s="1" t="str">
        <f t="shared" si="28"/>
        <v>Diabetic</v>
      </c>
      <c r="L958" s="12">
        <f>_xlfn.XLOOKUP(A958,'Hospitalisation Details'!$A$2:$A$2339,'Hospitalisation Details'!$L$2:$L$2339)</f>
        <v>26286</v>
      </c>
      <c r="M958" s="14">
        <f>_xlfn.XLOOKUP(A958,'Hospitalisation Details'!$A$2:$A$2339,'Hospitalisation Details'!$F$2:$F$2339)</f>
        <v>11520.1</v>
      </c>
      <c r="N958" s="1" t="str">
        <f>_xlfn.XLOOKUP(A958,'Hospitalisation Details'!$A$2:$A$2339,'Hospitalisation Details'!$G$2:$G$2339)</f>
        <v>tier - 3</v>
      </c>
      <c r="O958" s="1" t="str">
        <f>_xlfn.XLOOKUP(A958,'Hospitalisation Details'!$A$2:$A$2339,'Hospitalisation Details'!$H$2:$H$2339)</f>
        <v>tier - 1</v>
      </c>
      <c r="P958" s="1" t="str">
        <f>_xlfn.XLOOKUP(A958,'Hospitalisation Details'!$A$2:$A$2339,'Hospitalisation Details'!$I$2:$I$2339)</f>
        <v>R1012</v>
      </c>
      <c r="Q958" s="75">
        <f>_xlfn.XLOOKUP(A958,'Hospitalisation Details'!$A$2:$A$2339,'Hospitalisation Details'!$M$2:$M$2339)</f>
        <v>51</v>
      </c>
      <c r="R958" s="1" t="str">
        <f t="shared" si="29"/>
        <v>Middle Aged</v>
      </c>
    </row>
    <row r="959" spans="1:18" ht="15.6" x14ac:dyDescent="0.3">
      <c r="A959" s="4" t="s">
        <v>958</v>
      </c>
      <c r="B959" s="1" t="str">
        <f>_xlfn.XLOOKUP(A959,'Customer Names'!$A$2:$A$2336,'Customer Names'!$D$2:$D$2336)</f>
        <v xml:space="preserve"> Lisa B</v>
      </c>
      <c r="C959" s="1">
        <f>_xlfn.XLOOKUP(A959,'Midical Examination'!$A$2:$A$2336,'Midical Examination'!$B$2:$B$2336)</f>
        <v>32.299999999999997</v>
      </c>
      <c r="D959" s="1">
        <f>_xlfn.XLOOKUP(A959,'Midical Examination'!$A$2:$A$2336,'Midical Examination'!$C$2:$C$2336)</f>
        <v>9.89</v>
      </c>
      <c r="E959" s="7" t="str">
        <f>_xlfn.XLOOKUP(A959,'Midical Examination'!$A$2:$A$2336,'Midical Examination'!$D$2:$D$2336)</f>
        <v>No</v>
      </c>
      <c r="F959" s="7" t="str">
        <f>_xlfn.XLOOKUP(A959,'Midical Examination'!$A$2:$A$2336,'Midical Examination'!$E$2:$E$2336)</f>
        <v>No</v>
      </c>
      <c r="G959" s="7" t="str">
        <f>_xlfn.XLOOKUP(A959,'Midical Examination'!$A$2:$A$2336,'Midical Examination'!$F$2:$F$2336)</f>
        <v>No</v>
      </c>
      <c r="H959" s="13">
        <f>_xlfn.XLOOKUP(A959,'Midical Examination'!$A$2:$A$2336,'Midical Examination'!$G$2:$G$2336)</f>
        <v>0</v>
      </c>
      <c r="I959" s="7" t="str">
        <f>_xlfn.XLOOKUP(A959,'Midical Examination'!$A$2:$A$2336,'Midical Examination'!$H$2:$H$2336)</f>
        <v>No</v>
      </c>
      <c r="J959" s="1" t="str">
        <f>_xlfn.XLOOKUP(A959,'Midical Examination'!$A$2:$A$2336,'Midical Examination'!$I$2:$I$2336)</f>
        <v>Obesity</v>
      </c>
      <c r="K959" s="1" t="str">
        <f t="shared" si="28"/>
        <v>Diabetic</v>
      </c>
      <c r="L959" s="12">
        <f>_xlfn.XLOOKUP(A959,'Hospitalisation Details'!$A$2:$A$2339,'Hospitalisation Details'!$L$2:$L$2339)</f>
        <v>25013</v>
      </c>
      <c r="M959" s="14">
        <f>_xlfn.XLOOKUP(A959,'Hospitalisation Details'!$A$2:$A$2339,'Hospitalisation Details'!$F$2:$F$2339)</f>
        <v>11512.41</v>
      </c>
      <c r="N959" s="1" t="str">
        <f>_xlfn.XLOOKUP(A959,'Hospitalisation Details'!$A$2:$A$2339,'Hospitalisation Details'!$G$2:$G$2339)</f>
        <v>tier - 3</v>
      </c>
      <c r="O959" s="1" t="str">
        <f>_xlfn.XLOOKUP(A959,'Hospitalisation Details'!$A$2:$A$2339,'Hospitalisation Details'!$H$2:$H$2339)</f>
        <v>tier - 1</v>
      </c>
      <c r="P959" s="1" t="str">
        <f>_xlfn.XLOOKUP(A959,'Hospitalisation Details'!$A$2:$A$2339,'Hospitalisation Details'!$I$2:$I$2339)</f>
        <v>R1024</v>
      </c>
      <c r="Q959" s="75">
        <f>_xlfn.XLOOKUP(A959,'Hospitalisation Details'!$A$2:$A$2339,'Hospitalisation Details'!$M$2:$M$2339)</f>
        <v>54</v>
      </c>
      <c r="R959" s="1" t="str">
        <f t="shared" si="29"/>
        <v>Middle Aged</v>
      </c>
    </row>
    <row r="960" spans="1:18" ht="15.6" x14ac:dyDescent="0.3">
      <c r="A960" s="4" t="s">
        <v>959</v>
      </c>
      <c r="B960" s="1" t="str">
        <f>_xlfn.XLOOKUP(A960,'Customer Names'!$A$2:$A$2336,'Customer Names'!$D$2:$D$2336)</f>
        <v xml:space="preserve"> Jane R</v>
      </c>
      <c r="C960" s="1">
        <f>_xlfn.XLOOKUP(A960,'Midical Examination'!$A$2:$A$2336,'Midical Examination'!$B$2:$B$2336)</f>
        <v>39.94</v>
      </c>
      <c r="D960" s="1">
        <f>_xlfn.XLOOKUP(A960,'Midical Examination'!$A$2:$A$2336,'Midical Examination'!$C$2:$C$2336)</f>
        <v>5.14</v>
      </c>
      <c r="E960" s="7" t="str">
        <f>_xlfn.XLOOKUP(A960,'Midical Examination'!$A$2:$A$2336,'Midical Examination'!$D$2:$D$2336)</f>
        <v>No</v>
      </c>
      <c r="F960" s="7" t="str">
        <f>_xlfn.XLOOKUP(A960,'Midical Examination'!$A$2:$A$2336,'Midical Examination'!$E$2:$E$2336)</f>
        <v>No</v>
      </c>
      <c r="G960" s="7" t="str">
        <f>_xlfn.XLOOKUP(A960,'Midical Examination'!$A$2:$A$2336,'Midical Examination'!$F$2:$F$2336)</f>
        <v>No</v>
      </c>
      <c r="H960" s="13">
        <f>_xlfn.XLOOKUP(A960,'Midical Examination'!$A$2:$A$2336,'Midical Examination'!$G$2:$G$2336)</f>
        <v>0</v>
      </c>
      <c r="I960" s="7" t="str">
        <f>_xlfn.XLOOKUP(A960,'Midical Examination'!$A$2:$A$2336,'Midical Examination'!$H$2:$H$2336)</f>
        <v>No</v>
      </c>
      <c r="J960" s="1" t="str">
        <f>_xlfn.XLOOKUP(A960,'Midical Examination'!$A$2:$A$2336,'Midical Examination'!$I$2:$I$2336)</f>
        <v>Obesity</v>
      </c>
      <c r="K960" s="1" t="str">
        <f t="shared" si="28"/>
        <v>Normal</v>
      </c>
      <c r="L960" s="12">
        <f>_xlfn.XLOOKUP(A960,'Hospitalisation Details'!$A$2:$A$2339,'Hospitalisation Details'!$L$2:$L$2339)</f>
        <v>32787</v>
      </c>
      <c r="M960" s="14">
        <f>_xlfn.XLOOKUP(A960,'Hospitalisation Details'!$A$2:$A$2339,'Hospitalisation Details'!$F$2:$F$2339)</f>
        <v>11511.61</v>
      </c>
      <c r="N960" s="1" t="str">
        <f>_xlfn.XLOOKUP(A960,'Hospitalisation Details'!$A$2:$A$2339,'Hospitalisation Details'!$G$2:$G$2339)</f>
        <v>tier - 3</v>
      </c>
      <c r="O960" s="1" t="str">
        <f>_xlfn.XLOOKUP(A960,'Hospitalisation Details'!$A$2:$A$2339,'Hospitalisation Details'!$H$2:$H$2339)</f>
        <v>tier - 3</v>
      </c>
      <c r="P960" s="1" t="str">
        <f>_xlfn.XLOOKUP(A960,'Hospitalisation Details'!$A$2:$A$2339,'Hospitalisation Details'!$I$2:$I$2339)</f>
        <v>R1026</v>
      </c>
      <c r="Q960" s="75">
        <f>_xlfn.XLOOKUP(A960,'Hospitalisation Details'!$A$2:$A$2339,'Hospitalisation Details'!$M$2:$M$2339)</f>
        <v>33</v>
      </c>
      <c r="R960" s="1" t="str">
        <f t="shared" si="29"/>
        <v>Adult</v>
      </c>
    </row>
    <row r="961" spans="1:18" ht="15.6" x14ac:dyDescent="0.3">
      <c r="A961" s="4" t="s">
        <v>960</v>
      </c>
      <c r="B961" s="1" t="str">
        <f>_xlfn.XLOOKUP(A961,'Customer Names'!$A$2:$A$2336,'Customer Names'!$D$2:$D$2336)</f>
        <v xml:space="preserve"> Allison M</v>
      </c>
      <c r="C961" s="1">
        <f>_xlfn.XLOOKUP(A961,'Midical Examination'!$A$2:$A$2336,'Midical Examination'!$B$2:$B$2336)</f>
        <v>30</v>
      </c>
      <c r="D961" s="1">
        <f>_xlfn.XLOOKUP(A961,'Midical Examination'!$A$2:$A$2336,'Midical Examination'!$C$2:$C$2336)</f>
        <v>5.61</v>
      </c>
      <c r="E961" s="7" t="str">
        <f>_xlfn.XLOOKUP(A961,'Midical Examination'!$A$2:$A$2336,'Midical Examination'!$D$2:$D$2336)</f>
        <v>yes</v>
      </c>
      <c r="F961" s="7" t="str">
        <f>_xlfn.XLOOKUP(A961,'Midical Examination'!$A$2:$A$2336,'Midical Examination'!$E$2:$E$2336)</f>
        <v>No</v>
      </c>
      <c r="G961" s="7" t="str">
        <f>_xlfn.XLOOKUP(A961,'Midical Examination'!$A$2:$A$2336,'Midical Examination'!$F$2:$F$2336)</f>
        <v>Yes</v>
      </c>
      <c r="H961" s="13">
        <f>_xlfn.XLOOKUP(A961,'Midical Examination'!$A$2:$A$2336,'Midical Examination'!$G$2:$G$2336)</f>
        <v>1</v>
      </c>
      <c r="I961" s="7" t="str">
        <f>_xlfn.XLOOKUP(A961,'Midical Examination'!$A$2:$A$2336,'Midical Examination'!$H$2:$H$2336)</f>
        <v>No</v>
      </c>
      <c r="J961" s="1" t="str">
        <f>_xlfn.XLOOKUP(A961,'Midical Examination'!$A$2:$A$2336,'Midical Examination'!$I$2:$I$2336)</f>
        <v>Obesity</v>
      </c>
      <c r="K961" s="1" t="str">
        <f t="shared" si="28"/>
        <v>Normal</v>
      </c>
      <c r="L961" s="12">
        <f>_xlfn.XLOOKUP(A961,'Hospitalisation Details'!$A$2:$A$2339,'Hospitalisation Details'!$L$2:$L$2339)</f>
        <v>25426</v>
      </c>
      <c r="M961" s="14">
        <f>_xlfn.XLOOKUP(A961,'Hospitalisation Details'!$A$2:$A$2339,'Hospitalisation Details'!$F$2:$F$2339)</f>
        <v>11497.69</v>
      </c>
      <c r="N961" s="1" t="str">
        <f>_xlfn.XLOOKUP(A961,'Hospitalisation Details'!$A$2:$A$2339,'Hospitalisation Details'!$G$2:$G$2339)</f>
        <v>tier - 3</v>
      </c>
      <c r="O961" s="1" t="str">
        <f>_xlfn.XLOOKUP(A961,'Hospitalisation Details'!$A$2:$A$2339,'Hospitalisation Details'!$H$2:$H$2339)</f>
        <v>tier - 1</v>
      </c>
      <c r="P961" s="1" t="str">
        <f>_xlfn.XLOOKUP(A961,'Hospitalisation Details'!$A$2:$A$2339,'Hospitalisation Details'!$I$2:$I$2339)</f>
        <v>R1012</v>
      </c>
      <c r="Q961" s="75">
        <f>_xlfn.XLOOKUP(A961,'Hospitalisation Details'!$A$2:$A$2339,'Hospitalisation Details'!$M$2:$M$2339)</f>
        <v>53</v>
      </c>
      <c r="R961" s="1" t="str">
        <f t="shared" si="29"/>
        <v>Middle Aged</v>
      </c>
    </row>
    <row r="962" spans="1:18" ht="15.6" x14ac:dyDescent="0.3">
      <c r="A962" s="4" t="s">
        <v>961</v>
      </c>
      <c r="B962" s="1" t="str">
        <f>_xlfn.XLOOKUP(A962,'Customer Names'!$A$2:$A$2336,'Customer Names'!$D$2:$D$2336)</f>
        <v xml:space="preserve"> Sarah E</v>
      </c>
      <c r="C962" s="1">
        <f>_xlfn.XLOOKUP(A962,'Midical Examination'!$A$2:$A$2336,'Midical Examination'!$B$2:$B$2336)</f>
        <v>35.340000000000003</v>
      </c>
      <c r="D962" s="1">
        <f>_xlfn.XLOOKUP(A962,'Midical Examination'!$A$2:$A$2336,'Midical Examination'!$C$2:$C$2336)</f>
        <v>5.51</v>
      </c>
      <c r="E962" s="7" t="str">
        <f>_xlfn.XLOOKUP(A962,'Midical Examination'!$A$2:$A$2336,'Midical Examination'!$D$2:$D$2336)</f>
        <v>yes</v>
      </c>
      <c r="F962" s="7" t="str">
        <f>_xlfn.XLOOKUP(A962,'Midical Examination'!$A$2:$A$2336,'Midical Examination'!$E$2:$E$2336)</f>
        <v>No</v>
      </c>
      <c r="G962" s="7" t="str">
        <f>_xlfn.XLOOKUP(A962,'Midical Examination'!$A$2:$A$2336,'Midical Examination'!$F$2:$F$2336)</f>
        <v>Yes</v>
      </c>
      <c r="H962" s="13">
        <f>_xlfn.XLOOKUP(A962,'Midical Examination'!$A$2:$A$2336,'Midical Examination'!$G$2:$G$2336)</f>
        <v>1</v>
      </c>
      <c r="I962" s="7" t="str">
        <f>_xlfn.XLOOKUP(A962,'Midical Examination'!$A$2:$A$2336,'Midical Examination'!$H$2:$H$2336)</f>
        <v>No</v>
      </c>
      <c r="J962" s="1" t="str">
        <f>_xlfn.XLOOKUP(A962,'Midical Examination'!$A$2:$A$2336,'Midical Examination'!$I$2:$I$2336)</f>
        <v>Obesity</v>
      </c>
      <c r="K962" s="1" t="str">
        <f t="shared" si="28"/>
        <v>Normal</v>
      </c>
      <c r="L962" s="12">
        <f>_xlfn.XLOOKUP(A962,'Hospitalisation Details'!$A$2:$A$2339,'Hospitalisation Details'!$L$2:$L$2339)</f>
        <v>30474</v>
      </c>
      <c r="M962" s="14">
        <f>_xlfn.XLOOKUP(A962,'Hospitalisation Details'!$A$2:$A$2339,'Hospitalisation Details'!$F$2:$F$2339)</f>
        <v>11492.46</v>
      </c>
      <c r="N962" s="1" t="str">
        <f>_xlfn.XLOOKUP(A962,'Hospitalisation Details'!$A$2:$A$2339,'Hospitalisation Details'!$G$2:$G$2339)</f>
        <v>tier - 3</v>
      </c>
      <c r="O962" s="1" t="str">
        <f>_xlfn.XLOOKUP(A962,'Hospitalisation Details'!$A$2:$A$2339,'Hospitalisation Details'!$H$2:$H$2339)</f>
        <v>tier - 3</v>
      </c>
      <c r="P962" s="1" t="str">
        <f>_xlfn.XLOOKUP(A962,'Hospitalisation Details'!$A$2:$A$2339,'Hospitalisation Details'!$I$2:$I$2339)</f>
        <v>R1026</v>
      </c>
      <c r="Q962" s="75">
        <f>_xlfn.XLOOKUP(A962,'Hospitalisation Details'!$A$2:$A$2339,'Hospitalisation Details'!$M$2:$M$2339)</f>
        <v>40</v>
      </c>
      <c r="R962" s="1" t="str">
        <f t="shared" si="29"/>
        <v>Middle Aged</v>
      </c>
    </row>
    <row r="963" spans="1:18" ht="15.6" x14ac:dyDescent="0.3">
      <c r="A963" s="4" t="s">
        <v>962</v>
      </c>
      <c r="B963" s="1" t="str">
        <f>_xlfn.XLOOKUP(A963,'Customer Names'!$A$2:$A$2336,'Customer Names'!$D$2:$D$2336)</f>
        <v xml:space="preserve"> Philip J</v>
      </c>
      <c r="C963" s="1">
        <f>_xlfn.XLOOKUP(A963,'Midical Examination'!$A$2:$A$2336,'Midical Examination'!$B$2:$B$2336)</f>
        <v>32.204999999999998</v>
      </c>
      <c r="D963" s="1">
        <f>_xlfn.XLOOKUP(A963,'Midical Examination'!$A$2:$A$2336,'Midical Examination'!$C$2:$C$2336)</f>
        <v>8.3800000000000008</v>
      </c>
      <c r="E963" s="7" t="str">
        <f>_xlfn.XLOOKUP(A963,'Midical Examination'!$A$2:$A$2336,'Midical Examination'!$D$2:$D$2336)</f>
        <v>yes</v>
      </c>
      <c r="F963" s="7" t="str">
        <f>_xlfn.XLOOKUP(A963,'Midical Examination'!$A$2:$A$2336,'Midical Examination'!$E$2:$E$2336)</f>
        <v>No</v>
      </c>
      <c r="G963" s="7" t="str">
        <f>_xlfn.XLOOKUP(A963,'Midical Examination'!$A$2:$A$2336,'Midical Examination'!$F$2:$F$2336)</f>
        <v>No</v>
      </c>
      <c r="H963" s="13">
        <f>_xlfn.XLOOKUP(A963,'Midical Examination'!$A$2:$A$2336,'Midical Examination'!$G$2:$G$2336)</f>
        <v>2</v>
      </c>
      <c r="I963" s="7" t="str">
        <f>_xlfn.XLOOKUP(A963,'Midical Examination'!$A$2:$A$2336,'Midical Examination'!$H$2:$H$2336)</f>
        <v>No</v>
      </c>
      <c r="J963" s="1" t="str">
        <f>_xlfn.XLOOKUP(A963,'Midical Examination'!$A$2:$A$2336,'Midical Examination'!$I$2:$I$2336)</f>
        <v>Obesity</v>
      </c>
      <c r="K963" s="1" t="str">
        <f t="shared" ref="K963:K1026" si="30">IF(D963&lt;5.7, "Normal", IF(D963&lt;6.5,"Pre-Diabetic", "Diabetic"))</f>
        <v>Diabetic</v>
      </c>
      <c r="L963" s="12">
        <f>_xlfn.XLOOKUP(A963,'Hospitalisation Details'!$A$2:$A$2339,'Hospitalisation Details'!$L$2:$L$2339)</f>
        <v>25854</v>
      </c>
      <c r="M963" s="14">
        <f>_xlfn.XLOOKUP(A963,'Hospitalisation Details'!$A$2:$A$2339,'Hospitalisation Details'!$F$2:$F$2339)</f>
        <v>11488.32</v>
      </c>
      <c r="N963" s="1" t="str">
        <f>_xlfn.XLOOKUP(A963,'Hospitalisation Details'!$A$2:$A$2339,'Hospitalisation Details'!$G$2:$G$2339)</f>
        <v>tier - 3</v>
      </c>
      <c r="O963" s="1" t="str">
        <f>_xlfn.XLOOKUP(A963,'Hospitalisation Details'!$A$2:$A$2339,'Hospitalisation Details'!$H$2:$H$2339)</f>
        <v>tier - 1</v>
      </c>
      <c r="P963" s="1" t="str">
        <f>_xlfn.XLOOKUP(A963,'Hospitalisation Details'!$A$2:$A$2339,'Hospitalisation Details'!$I$2:$I$2339)</f>
        <v>R1014</v>
      </c>
      <c r="Q963" s="75">
        <f>_xlfn.XLOOKUP(A963,'Hospitalisation Details'!$A$2:$A$2339,'Hospitalisation Details'!$M$2:$M$2339)</f>
        <v>52</v>
      </c>
      <c r="R963" s="1" t="str">
        <f t="shared" ref="R963:R1026" si="31">IF(Q963&lt;20, "Young",IF(Q963&lt;40,"Adult",IF(Q963&lt;60, "Middle Aged", "Senior")))</f>
        <v>Middle Aged</v>
      </c>
    </row>
    <row r="964" spans="1:18" ht="15.6" x14ac:dyDescent="0.3">
      <c r="A964" s="4" t="s">
        <v>963</v>
      </c>
      <c r="B964" s="1" t="str">
        <f>_xlfn.XLOOKUP(A964,'Customer Names'!$A$2:$A$2336,'Customer Names'!$D$2:$D$2336)</f>
        <v xml:space="preserve"> Jillian A</v>
      </c>
      <c r="C964" s="1">
        <f>_xlfn.XLOOKUP(A964,'Midical Examination'!$A$2:$A$2336,'Midical Examination'!$B$2:$B$2336)</f>
        <v>33.880000000000003</v>
      </c>
      <c r="D964" s="1">
        <f>_xlfn.XLOOKUP(A964,'Midical Examination'!$A$2:$A$2336,'Midical Examination'!$C$2:$C$2336)</f>
        <v>4.68</v>
      </c>
      <c r="E964" s="7" t="str">
        <f>_xlfn.XLOOKUP(A964,'Midical Examination'!$A$2:$A$2336,'Midical Examination'!$D$2:$D$2336)</f>
        <v>No</v>
      </c>
      <c r="F964" s="7" t="str">
        <f>_xlfn.XLOOKUP(A964,'Midical Examination'!$A$2:$A$2336,'Midical Examination'!$E$2:$E$2336)</f>
        <v>yes</v>
      </c>
      <c r="G964" s="7" t="str">
        <f>_xlfn.XLOOKUP(A964,'Midical Examination'!$A$2:$A$2336,'Midical Examination'!$F$2:$F$2336)</f>
        <v>No</v>
      </c>
      <c r="H964" s="13">
        <f>_xlfn.XLOOKUP(A964,'Midical Examination'!$A$2:$A$2336,'Midical Examination'!$G$2:$G$2336)</f>
        <v>1</v>
      </c>
      <c r="I964" s="7" t="str">
        <f>_xlfn.XLOOKUP(A964,'Midical Examination'!$A$2:$A$2336,'Midical Examination'!$H$2:$H$2336)</f>
        <v>No</v>
      </c>
      <c r="J964" s="1" t="str">
        <f>_xlfn.XLOOKUP(A964,'Midical Examination'!$A$2:$A$2336,'Midical Examination'!$I$2:$I$2336)</f>
        <v>Obesity</v>
      </c>
      <c r="K964" s="1" t="str">
        <f t="shared" si="30"/>
        <v>Normal</v>
      </c>
      <c r="L964" s="12">
        <f>_xlfn.XLOOKUP(A964,'Hospitalisation Details'!$A$2:$A$2339,'Hospitalisation Details'!$L$2:$L$2339)</f>
        <v>38240</v>
      </c>
      <c r="M964" s="14">
        <f>_xlfn.XLOOKUP(A964,'Hospitalisation Details'!$A$2:$A$2339,'Hospitalisation Details'!$F$2:$F$2339)</f>
        <v>11482.63</v>
      </c>
      <c r="N964" s="1" t="str">
        <f>_xlfn.XLOOKUP(A964,'Hospitalisation Details'!$A$2:$A$2339,'Hospitalisation Details'!$G$2:$G$2339)</f>
        <v>tier - 3</v>
      </c>
      <c r="O964" s="1" t="str">
        <f>_xlfn.XLOOKUP(A964,'Hospitalisation Details'!$A$2:$A$2339,'Hospitalisation Details'!$H$2:$H$2339)</f>
        <v>tier - 2</v>
      </c>
      <c r="P964" s="1" t="str">
        <f>_xlfn.XLOOKUP(A964,'Hospitalisation Details'!$A$2:$A$2339,'Hospitalisation Details'!$I$2:$I$2339)</f>
        <v>R1013</v>
      </c>
      <c r="Q964" s="75">
        <f>_xlfn.XLOOKUP(A964,'Hospitalisation Details'!$A$2:$A$2339,'Hospitalisation Details'!$M$2:$M$2339)</f>
        <v>18</v>
      </c>
      <c r="R964" s="1" t="str">
        <f t="shared" si="31"/>
        <v>Young</v>
      </c>
    </row>
    <row r="965" spans="1:18" ht="15.6" x14ac:dyDescent="0.3">
      <c r="A965" s="4" t="s">
        <v>964</v>
      </c>
      <c r="B965" s="1" t="str">
        <f>_xlfn.XLOOKUP(A965,'Customer Names'!$A$2:$A$2336,'Customer Names'!$D$2:$D$2336)</f>
        <v xml:space="preserve"> Laura D</v>
      </c>
      <c r="C965" s="1">
        <f>_xlfn.XLOOKUP(A965,'Midical Examination'!$A$2:$A$2336,'Midical Examination'!$B$2:$B$2336)</f>
        <v>26.63</v>
      </c>
      <c r="D965" s="1">
        <f>_xlfn.XLOOKUP(A965,'Midical Examination'!$A$2:$A$2336,'Midical Examination'!$C$2:$C$2336)</f>
        <v>4.3600000000000003</v>
      </c>
      <c r="E965" s="7" t="str">
        <f>_xlfn.XLOOKUP(A965,'Midical Examination'!$A$2:$A$2336,'Midical Examination'!$D$2:$D$2336)</f>
        <v>yes</v>
      </c>
      <c r="F965" s="7" t="str">
        <f>_xlfn.XLOOKUP(A965,'Midical Examination'!$A$2:$A$2336,'Midical Examination'!$E$2:$E$2336)</f>
        <v>No</v>
      </c>
      <c r="G965" s="7" t="str">
        <f>_xlfn.XLOOKUP(A965,'Midical Examination'!$A$2:$A$2336,'Midical Examination'!$F$2:$F$2336)</f>
        <v>No</v>
      </c>
      <c r="H965" s="13">
        <f>_xlfn.XLOOKUP(A965,'Midical Examination'!$A$2:$A$2336,'Midical Examination'!$G$2:$G$2336)</f>
        <v>2</v>
      </c>
      <c r="I965" s="7" t="str">
        <f>_xlfn.XLOOKUP(A965,'Midical Examination'!$A$2:$A$2336,'Midical Examination'!$H$2:$H$2336)</f>
        <v>No</v>
      </c>
      <c r="J965" s="1" t="str">
        <f>_xlfn.XLOOKUP(A965,'Midical Examination'!$A$2:$A$2336,'Midical Examination'!$I$2:$I$2336)</f>
        <v>Overweight</v>
      </c>
      <c r="K965" s="1" t="str">
        <f t="shared" si="30"/>
        <v>Normal</v>
      </c>
      <c r="L965" s="12">
        <f>_xlfn.XLOOKUP(A965,'Hospitalisation Details'!$A$2:$A$2339,'Hospitalisation Details'!$L$2:$L$2339)</f>
        <v>24357</v>
      </c>
      <c r="M965" s="14">
        <f>_xlfn.XLOOKUP(A965,'Hospitalisation Details'!$A$2:$A$2339,'Hospitalisation Details'!$F$2:$F$2339)</f>
        <v>11478.14</v>
      </c>
      <c r="N965" s="1" t="str">
        <f>_xlfn.XLOOKUP(A965,'Hospitalisation Details'!$A$2:$A$2339,'Hospitalisation Details'!$G$2:$G$2339)</f>
        <v>tier - 3</v>
      </c>
      <c r="O965" s="1" t="str">
        <f>_xlfn.XLOOKUP(A965,'Hospitalisation Details'!$A$2:$A$2339,'Hospitalisation Details'!$H$2:$H$2339)</f>
        <v>tier - 2</v>
      </c>
      <c r="P965" s="1" t="str">
        <f>_xlfn.XLOOKUP(A965,'Hospitalisation Details'!$A$2:$A$2339,'Hospitalisation Details'!$I$2:$I$2339)</f>
        <v>R1025</v>
      </c>
      <c r="Q965" s="75">
        <f>_xlfn.XLOOKUP(A965,'Hospitalisation Details'!$A$2:$A$2339,'Hospitalisation Details'!$M$2:$M$2339)</f>
        <v>56</v>
      </c>
      <c r="R965" s="1" t="str">
        <f t="shared" si="31"/>
        <v>Middle Aged</v>
      </c>
    </row>
    <row r="966" spans="1:18" ht="15.6" x14ac:dyDescent="0.3">
      <c r="A966" s="4" t="s">
        <v>965</v>
      </c>
      <c r="B966" s="1" t="str">
        <f>_xlfn.XLOOKUP(A966,'Customer Names'!$A$2:$A$2336,'Customer Names'!$D$2:$D$2336)</f>
        <v xml:space="preserve"> Megan E</v>
      </c>
      <c r="C966" s="1">
        <f>_xlfn.XLOOKUP(A966,'Midical Examination'!$A$2:$A$2336,'Midical Examination'!$B$2:$B$2336)</f>
        <v>28.7</v>
      </c>
      <c r="D966" s="1">
        <f>_xlfn.XLOOKUP(A966,'Midical Examination'!$A$2:$A$2336,'Midical Examination'!$C$2:$C$2336)</f>
        <v>7.74</v>
      </c>
      <c r="E966" s="7" t="str">
        <f>_xlfn.XLOOKUP(A966,'Midical Examination'!$A$2:$A$2336,'Midical Examination'!$D$2:$D$2336)</f>
        <v>No</v>
      </c>
      <c r="F966" s="7" t="str">
        <f>_xlfn.XLOOKUP(A966,'Midical Examination'!$A$2:$A$2336,'Midical Examination'!$E$2:$E$2336)</f>
        <v>No</v>
      </c>
      <c r="G966" s="7" t="str">
        <f>_xlfn.XLOOKUP(A966,'Midical Examination'!$A$2:$A$2336,'Midical Examination'!$F$2:$F$2336)</f>
        <v>No</v>
      </c>
      <c r="H966" s="13">
        <f>_xlfn.XLOOKUP(A966,'Midical Examination'!$A$2:$A$2336,'Midical Examination'!$G$2:$G$2336)</f>
        <v>0</v>
      </c>
      <c r="I966" s="7" t="str">
        <f>_xlfn.XLOOKUP(A966,'Midical Examination'!$A$2:$A$2336,'Midical Examination'!$H$2:$H$2336)</f>
        <v>No</v>
      </c>
      <c r="J966" s="1" t="str">
        <f>_xlfn.XLOOKUP(A966,'Midical Examination'!$A$2:$A$2336,'Midical Examination'!$I$2:$I$2336)</f>
        <v>Overweight</v>
      </c>
      <c r="K966" s="1" t="str">
        <f t="shared" si="30"/>
        <v>Diabetic</v>
      </c>
      <c r="L966" s="12">
        <f>_xlfn.XLOOKUP(A966,'Hospitalisation Details'!$A$2:$A$2339,'Hospitalisation Details'!$L$2:$L$2339)</f>
        <v>23916</v>
      </c>
      <c r="M966" s="14">
        <f>_xlfn.XLOOKUP(A966,'Hospitalisation Details'!$A$2:$A$2339,'Hospitalisation Details'!$F$2:$F$2339)</f>
        <v>11455.28</v>
      </c>
      <c r="N966" s="1" t="str">
        <f>_xlfn.XLOOKUP(A966,'Hospitalisation Details'!$A$2:$A$2339,'Hospitalisation Details'!$G$2:$G$2339)</f>
        <v>tier - 3</v>
      </c>
      <c r="O966" s="1" t="str">
        <f>_xlfn.XLOOKUP(A966,'Hospitalisation Details'!$A$2:$A$2339,'Hospitalisation Details'!$H$2:$H$2339)</f>
        <v>tier - 2</v>
      </c>
      <c r="P966" s="1" t="str">
        <f>_xlfn.XLOOKUP(A966,'Hospitalisation Details'!$A$2:$A$2339,'Hospitalisation Details'!$I$2:$I$2339)</f>
        <v>R1011</v>
      </c>
      <c r="Q966" s="75">
        <f>_xlfn.XLOOKUP(A966,'Hospitalisation Details'!$A$2:$A$2339,'Hospitalisation Details'!$M$2:$M$2339)</f>
        <v>57</v>
      </c>
      <c r="R966" s="1" t="str">
        <f t="shared" si="31"/>
        <v>Middle Aged</v>
      </c>
    </row>
    <row r="967" spans="1:18" ht="15.6" x14ac:dyDescent="0.3">
      <c r="A967" s="4" t="s">
        <v>966</v>
      </c>
      <c r="B967" s="1" t="str">
        <f>_xlfn.XLOOKUP(A967,'Customer Names'!$A$2:$A$2336,'Customer Names'!$D$2:$D$2336)</f>
        <v xml:space="preserve"> Shannon J</v>
      </c>
      <c r="C967" s="1">
        <f>_xlfn.XLOOKUP(A967,'Midical Examination'!$A$2:$A$2336,'Midical Examination'!$B$2:$B$2336)</f>
        <v>25.65</v>
      </c>
      <c r="D967" s="1">
        <f>_xlfn.XLOOKUP(A967,'Midical Examination'!$A$2:$A$2336,'Midical Examination'!$C$2:$C$2336)</f>
        <v>4.05</v>
      </c>
      <c r="E967" s="7" t="str">
        <f>_xlfn.XLOOKUP(A967,'Midical Examination'!$A$2:$A$2336,'Midical Examination'!$D$2:$D$2336)</f>
        <v>yes</v>
      </c>
      <c r="F967" s="7" t="str">
        <f>_xlfn.XLOOKUP(A967,'Midical Examination'!$A$2:$A$2336,'Midical Examination'!$E$2:$E$2336)</f>
        <v>No</v>
      </c>
      <c r="G967" s="7" t="str">
        <f>_xlfn.XLOOKUP(A967,'Midical Examination'!$A$2:$A$2336,'Midical Examination'!$F$2:$F$2336)</f>
        <v>No</v>
      </c>
      <c r="H967" s="13">
        <f>_xlfn.XLOOKUP(A967,'Midical Examination'!$A$2:$A$2336,'Midical Examination'!$G$2:$G$2336)</f>
        <v>2</v>
      </c>
      <c r="I967" s="7" t="str">
        <f>_xlfn.XLOOKUP(A967,'Midical Examination'!$A$2:$A$2336,'Midical Examination'!$H$2:$H$2336)</f>
        <v>No</v>
      </c>
      <c r="J967" s="1" t="str">
        <f>_xlfn.XLOOKUP(A967,'Midical Examination'!$A$2:$A$2336,'Midical Examination'!$I$2:$I$2336)</f>
        <v>Overweight</v>
      </c>
      <c r="K967" s="1" t="str">
        <f t="shared" si="30"/>
        <v>Normal</v>
      </c>
      <c r="L967" s="12">
        <f>_xlfn.XLOOKUP(A967,'Hospitalisation Details'!$A$2:$A$2339,'Hospitalisation Details'!$L$2:$L$2339)</f>
        <v>24272</v>
      </c>
      <c r="M967" s="14">
        <f>_xlfn.XLOOKUP(A967,'Hospitalisation Details'!$A$2:$A$2339,'Hospitalisation Details'!$F$2:$F$2339)</f>
        <v>11454.02</v>
      </c>
      <c r="N967" s="1" t="str">
        <f>_xlfn.XLOOKUP(A967,'Hospitalisation Details'!$A$2:$A$2339,'Hospitalisation Details'!$G$2:$G$2339)</f>
        <v>tier - 3</v>
      </c>
      <c r="O967" s="1" t="str">
        <f>_xlfn.XLOOKUP(A967,'Hospitalisation Details'!$A$2:$A$2339,'Hospitalisation Details'!$H$2:$H$2339)</f>
        <v>tier - 1</v>
      </c>
      <c r="P967" s="1" t="str">
        <f>_xlfn.XLOOKUP(A967,'Hospitalisation Details'!$A$2:$A$2339,'Hospitalisation Details'!$I$2:$I$2339)</f>
        <v>R1012</v>
      </c>
      <c r="Q967" s="75">
        <f>_xlfn.XLOOKUP(A967,'Hospitalisation Details'!$A$2:$A$2339,'Hospitalisation Details'!$M$2:$M$2339)</f>
        <v>56</v>
      </c>
      <c r="R967" s="1" t="str">
        <f t="shared" si="31"/>
        <v>Middle Aged</v>
      </c>
    </row>
    <row r="968" spans="1:18" ht="15.6" x14ac:dyDescent="0.3">
      <c r="A968" s="4" t="s">
        <v>967</v>
      </c>
      <c r="B968" s="1" t="str">
        <f>_xlfn.XLOOKUP(A968,'Customer Names'!$A$2:$A$2336,'Customer Names'!$D$2:$D$2336)</f>
        <v xml:space="preserve"> Rachelle M</v>
      </c>
      <c r="C968" s="1">
        <f>_xlfn.XLOOKUP(A968,'Midical Examination'!$A$2:$A$2336,'Midical Examination'!$B$2:$B$2336)</f>
        <v>36.384999999999998</v>
      </c>
      <c r="D968" s="1">
        <f>_xlfn.XLOOKUP(A968,'Midical Examination'!$A$2:$A$2336,'Midical Examination'!$C$2:$C$2336)</f>
        <v>11.49</v>
      </c>
      <c r="E968" s="7" t="str">
        <f>_xlfn.XLOOKUP(A968,'Midical Examination'!$A$2:$A$2336,'Midical Examination'!$D$2:$D$2336)</f>
        <v>No</v>
      </c>
      <c r="F968" s="7" t="str">
        <f>_xlfn.XLOOKUP(A968,'Midical Examination'!$A$2:$A$2336,'Midical Examination'!$E$2:$E$2336)</f>
        <v>No</v>
      </c>
      <c r="G968" s="7" t="str">
        <f>_xlfn.XLOOKUP(A968,'Midical Examination'!$A$2:$A$2336,'Midical Examination'!$F$2:$F$2336)</f>
        <v>No</v>
      </c>
      <c r="H968" s="13">
        <f>_xlfn.XLOOKUP(A968,'Midical Examination'!$A$2:$A$2336,'Midical Examination'!$G$2:$G$2336)</f>
        <v>0</v>
      </c>
      <c r="I968" s="7" t="str">
        <f>_xlfn.XLOOKUP(A968,'Midical Examination'!$A$2:$A$2336,'Midical Examination'!$H$2:$H$2336)</f>
        <v>No</v>
      </c>
      <c r="J968" s="1" t="str">
        <f>_xlfn.XLOOKUP(A968,'Midical Examination'!$A$2:$A$2336,'Midical Examination'!$I$2:$I$2336)</f>
        <v>Obesity</v>
      </c>
      <c r="K968" s="1" t="str">
        <f t="shared" si="30"/>
        <v>Diabetic</v>
      </c>
      <c r="L968" s="12">
        <f>_xlfn.XLOOKUP(A968,'Hospitalisation Details'!$A$2:$A$2339,'Hospitalisation Details'!$L$2:$L$2339)</f>
        <v>26188</v>
      </c>
      <c r="M968" s="14">
        <f>_xlfn.XLOOKUP(A968,'Hospitalisation Details'!$A$2:$A$2339,'Hospitalisation Details'!$F$2:$F$2339)</f>
        <v>11436.74</v>
      </c>
      <c r="N968" s="1" t="str">
        <f>_xlfn.XLOOKUP(A968,'Hospitalisation Details'!$A$2:$A$2339,'Hospitalisation Details'!$G$2:$G$2339)</f>
        <v>tier - 3</v>
      </c>
      <c r="O968" s="1" t="str">
        <f>_xlfn.XLOOKUP(A968,'Hospitalisation Details'!$A$2:$A$2339,'Hospitalisation Details'!$H$2:$H$2339)</f>
        <v>tier - 3</v>
      </c>
      <c r="P968" s="1" t="str">
        <f>_xlfn.XLOOKUP(A968,'Hospitalisation Details'!$A$2:$A$2339,'Hospitalisation Details'!$I$2:$I$2339)</f>
        <v>R1012</v>
      </c>
      <c r="Q968" s="75">
        <f>_xlfn.XLOOKUP(A968,'Hospitalisation Details'!$A$2:$A$2339,'Hospitalisation Details'!$M$2:$M$2339)</f>
        <v>51</v>
      </c>
      <c r="R968" s="1" t="str">
        <f t="shared" si="31"/>
        <v>Middle Aged</v>
      </c>
    </row>
    <row r="969" spans="1:18" ht="15.6" x14ac:dyDescent="0.3">
      <c r="A969" s="4" t="s">
        <v>968</v>
      </c>
      <c r="B969" s="1" t="str">
        <f>_xlfn.XLOOKUP(A969,'Customer Names'!$A$2:$A$2336,'Customer Names'!$D$2:$D$2336)</f>
        <v xml:space="preserve"> Casey</v>
      </c>
      <c r="C969" s="1">
        <f>_xlfn.XLOOKUP(A969,'Midical Examination'!$A$2:$A$2336,'Midical Examination'!$B$2:$B$2336)</f>
        <v>34.69</v>
      </c>
      <c r="D969" s="1">
        <f>_xlfn.XLOOKUP(A969,'Midical Examination'!$A$2:$A$2336,'Midical Examination'!$C$2:$C$2336)</f>
        <v>5.65</v>
      </c>
      <c r="E969" s="7" t="str">
        <f>_xlfn.XLOOKUP(A969,'Midical Examination'!$A$2:$A$2336,'Midical Examination'!$D$2:$D$2336)</f>
        <v>No</v>
      </c>
      <c r="F969" s="7" t="str">
        <f>_xlfn.XLOOKUP(A969,'Midical Examination'!$A$2:$A$2336,'Midical Examination'!$E$2:$E$2336)</f>
        <v>No</v>
      </c>
      <c r="G969" s="7" t="str">
        <f>_xlfn.XLOOKUP(A969,'Midical Examination'!$A$2:$A$2336,'Midical Examination'!$F$2:$F$2336)</f>
        <v>No</v>
      </c>
      <c r="H969" s="13">
        <f>_xlfn.XLOOKUP(A969,'Midical Examination'!$A$2:$A$2336,'Midical Examination'!$G$2:$G$2336)</f>
        <v>0</v>
      </c>
      <c r="I969" s="7" t="str">
        <f>_xlfn.XLOOKUP(A969,'Midical Examination'!$A$2:$A$2336,'Midical Examination'!$H$2:$H$2336)</f>
        <v>No</v>
      </c>
      <c r="J969" s="1" t="str">
        <f>_xlfn.XLOOKUP(A969,'Midical Examination'!$A$2:$A$2336,'Midical Examination'!$I$2:$I$2336)</f>
        <v>Obesity</v>
      </c>
      <c r="K969" s="1" t="str">
        <f t="shared" si="30"/>
        <v>Normal</v>
      </c>
      <c r="L969" s="12">
        <f>_xlfn.XLOOKUP(A969,'Hospitalisation Details'!$A$2:$A$2339,'Hospitalisation Details'!$L$2:$L$2339)</f>
        <v>29419</v>
      </c>
      <c r="M969" s="14">
        <f>_xlfn.XLOOKUP(A969,'Hospitalisation Details'!$A$2:$A$2339,'Hospitalisation Details'!$F$2:$F$2339)</f>
        <v>11435.74</v>
      </c>
      <c r="N969" s="1" t="str">
        <f>_xlfn.XLOOKUP(A969,'Hospitalisation Details'!$A$2:$A$2339,'Hospitalisation Details'!$G$2:$G$2339)</f>
        <v>tier - 3</v>
      </c>
      <c r="O969" s="1" t="str">
        <f>_xlfn.XLOOKUP(A969,'Hospitalisation Details'!$A$2:$A$2339,'Hospitalisation Details'!$H$2:$H$2339)</f>
        <v>tier - 3</v>
      </c>
      <c r="P969" s="1" t="str">
        <f>_xlfn.XLOOKUP(A969,'Hospitalisation Details'!$A$2:$A$2339,'Hospitalisation Details'!$I$2:$I$2339)</f>
        <v>R1021</v>
      </c>
      <c r="Q969" s="75">
        <f>_xlfn.XLOOKUP(A969,'Hospitalisation Details'!$A$2:$A$2339,'Hospitalisation Details'!$M$2:$M$2339)</f>
        <v>42</v>
      </c>
      <c r="R969" s="1" t="str">
        <f t="shared" si="31"/>
        <v>Middle Aged</v>
      </c>
    </row>
    <row r="970" spans="1:18" ht="15.6" x14ac:dyDescent="0.3">
      <c r="A970" s="4" t="s">
        <v>969</v>
      </c>
      <c r="B970" s="1" t="str">
        <f>_xlfn.XLOOKUP(A970,'Customer Names'!$A$2:$A$2336,'Customer Names'!$D$2:$D$2336)</f>
        <v xml:space="preserve"> Jessica L</v>
      </c>
      <c r="C970" s="1">
        <f>_xlfn.XLOOKUP(A970,'Midical Examination'!$A$2:$A$2336,'Midical Examination'!$B$2:$B$2336)</f>
        <v>37.68</v>
      </c>
      <c r="D970" s="1">
        <f>_xlfn.XLOOKUP(A970,'Midical Examination'!$A$2:$A$2336,'Midical Examination'!$C$2:$C$2336)</f>
        <v>4.29</v>
      </c>
      <c r="E970" s="7" t="str">
        <f>_xlfn.XLOOKUP(A970,'Midical Examination'!$A$2:$A$2336,'Midical Examination'!$D$2:$D$2336)</f>
        <v>yes</v>
      </c>
      <c r="F970" s="7" t="str">
        <f>_xlfn.XLOOKUP(A970,'Midical Examination'!$A$2:$A$2336,'Midical Examination'!$E$2:$E$2336)</f>
        <v>No</v>
      </c>
      <c r="G970" s="7" t="str">
        <f>_xlfn.XLOOKUP(A970,'Midical Examination'!$A$2:$A$2336,'Midical Examination'!$F$2:$F$2336)</f>
        <v>No</v>
      </c>
      <c r="H970" s="13">
        <f>_xlfn.XLOOKUP(A970,'Midical Examination'!$A$2:$A$2336,'Midical Examination'!$G$2:$G$2336)</f>
        <v>0</v>
      </c>
      <c r="I970" s="7" t="str">
        <f>_xlfn.XLOOKUP(A970,'Midical Examination'!$A$2:$A$2336,'Midical Examination'!$H$2:$H$2336)</f>
        <v>No</v>
      </c>
      <c r="J970" s="1" t="str">
        <f>_xlfn.XLOOKUP(A970,'Midical Examination'!$A$2:$A$2336,'Midical Examination'!$I$2:$I$2336)</f>
        <v>Obesity</v>
      </c>
      <c r="K970" s="1" t="str">
        <f t="shared" si="30"/>
        <v>Normal</v>
      </c>
      <c r="L970" s="12">
        <f>_xlfn.XLOOKUP(A970,'Hospitalisation Details'!$A$2:$A$2339,'Hospitalisation Details'!$L$2:$L$2339)</f>
        <v>31207</v>
      </c>
      <c r="M970" s="14">
        <f>_xlfn.XLOOKUP(A970,'Hospitalisation Details'!$A$2:$A$2339,'Hospitalisation Details'!$F$2:$F$2339)</f>
        <v>11419.49</v>
      </c>
      <c r="N970" s="1" t="str">
        <f>_xlfn.XLOOKUP(A970,'Hospitalisation Details'!$A$2:$A$2339,'Hospitalisation Details'!$G$2:$G$2339)</f>
        <v>tier - 3</v>
      </c>
      <c r="O970" s="1" t="str">
        <f>_xlfn.XLOOKUP(A970,'Hospitalisation Details'!$A$2:$A$2339,'Hospitalisation Details'!$H$2:$H$2339)</f>
        <v>tier - 1</v>
      </c>
      <c r="P970" s="1" t="str">
        <f>_xlfn.XLOOKUP(A970,'Hospitalisation Details'!$A$2:$A$2339,'Hospitalisation Details'!$I$2:$I$2339)</f>
        <v>R1012</v>
      </c>
      <c r="Q970" s="75">
        <f>_xlfn.XLOOKUP(A970,'Hospitalisation Details'!$A$2:$A$2339,'Hospitalisation Details'!$M$2:$M$2339)</f>
        <v>37</v>
      </c>
      <c r="R970" s="1" t="str">
        <f t="shared" si="31"/>
        <v>Adult</v>
      </c>
    </row>
    <row r="971" spans="1:18" ht="15.6" x14ac:dyDescent="0.3">
      <c r="A971" s="4" t="s">
        <v>970</v>
      </c>
      <c r="B971" s="1" t="str">
        <f>_xlfn.XLOOKUP(A971,'Customer Names'!$A$2:$A$2336,'Customer Names'!$D$2:$D$2336)</f>
        <v xml:space="preserve"> Brandon F</v>
      </c>
      <c r="C971" s="1">
        <f>_xlfn.XLOOKUP(A971,'Midical Examination'!$A$2:$A$2336,'Midical Examination'!$B$2:$B$2336)</f>
        <v>35.49</v>
      </c>
      <c r="D971" s="1">
        <f>_xlfn.XLOOKUP(A971,'Midical Examination'!$A$2:$A$2336,'Midical Examination'!$C$2:$C$2336)</f>
        <v>4.74</v>
      </c>
      <c r="E971" s="7" t="str">
        <f>_xlfn.XLOOKUP(A971,'Midical Examination'!$A$2:$A$2336,'Midical Examination'!$D$2:$D$2336)</f>
        <v>yes</v>
      </c>
      <c r="F971" s="7" t="str">
        <f>_xlfn.XLOOKUP(A971,'Midical Examination'!$A$2:$A$2336,'Midical Examination'!$E$2:$E$2336)</f>
        <v>No</v>
      </c>
      <c r="G971" s="7" t="str">
        <f>_xlfn.XLOOKUP(A971,'Midical Examination'!$A$2:$A$2336,'Midical Examination'!$F$2:$F$2336)</f>
        <v>Yes</v>
      </c>
      <c r="H971" s="13">
        <f>_xlfn.XLOOKUP(A971,'Midical Examination'!$A$2:$A$2336,'Midical Examination'!$G$2:$G$2336)</f>
        <v>1</v>
      </c>
      <c r="I971" s="7" t="str">
        <f>_xlfn.XLOOKUP(A971,'Midical Examination'!$A$2:$A$2336,'Midical Examination'!$H$2:$H$2336)</f>
        <v>No</v>
      </c>
      <c r="J971" s="1" t="str">
        <f>_xlfn.XLOOKUP(A971,'Midical Examination'!$A$2:$A$2336,'Midical Examination'!$I$2:$I$2336)</f>
        <v>Obesity</v>
      </c>
      <c r="K971" s="1" t="str">
        <f t="shared" si="30"/>
        <v>Normal</v>
      </c>
      <c r="L971" s="12">
        <f>_xlfn.XLOOKUP(A971,'Hospitalisation Details'!$A$2:$A$2339,'Hospitalisation Details'!$L$2:$L$2339)</f>
        <v>30612</v>
      </c>
      <c r="M971" s="14">
        <f>_xlfn.XLOOKUP(A971,'Hospitalisation Details'!$A$2:$A$2339,'Hospitalisation Details'!$F$2:$F$2339)</f>
        <v>11412.02</v>
      </c>
      <c r="N971" s="1" t="str">
        <f>_xlfn.XLOOKUP(A971,'Hospitalisation Details'!$A$2:$A$2339,'Hospitalisation Details'!$G$2:$G$2339)</f>
        <v>tier - 3</v>
      </c>
      <c r="O971" s="1" t="str">
        <f>_xlfn.XLOOKUP(A971,'Hospitalisation Details'!$A$2:$A$2339,'Hospitalisation Details'!$H$2:$H$2339)</f>
        <v>tier - 1</v>
      </c>
      <c r="P971" s="1" t="str">
        <f>_xlfn.XLOOKUP(A971,'Hospitalisation Details'!$A$2:$A$2339,'Hospitalisation Details'!$I$2:$I$2339)</f>
        <v>R1021</v>
      </c>
      <c r="Q971" s="75">
        <f>_xlfn.XLOOKUP(A971,'Hospitalisation Details'!$A$2:$A$2339,'Hospitalisation Details'!$M$2:$M$2339)</f>
        <v>39</v>
      </c>
      <c r="R971" s="1" t="str">
        <f t="shared" si="31"/>
        <v>Adult</v>
      </c>
    </row>
    <row r="972" spans="1:18" ht="15.6" x14ac:dyDescent="0.3">
      <c r="A972" s="4" t="s">
        <v>971</v>
      </c>
      <c r="B972" s="1" t="str">
        <f>_xlfn.XLOOKUP(A972,'Customer Names'!$A$2:$A$2336,'Customer Names'!$D$2:$D$2336)</f>
        <v xml:space="preserve"> Melissa</v>
      </c>
      <c r="C972" s="1">
        <f>_xlfn.XLOOKUP(A972,'Midical Examination'!$A$2:$A$2336,'Midical Examination'!$B$2:$B$2336)</f>
        <v>44.7</v>
      </c>
      <c r="D972" s="1">
        <f>_xlfn.XLOOKUP(A972,'Midical Examination'!$A$2:$A$2336,'Midical Examination'!$C$2:$C$2336)</f>
        <v>7.6</v>
      </c>
      <c r="E972" s="7" t="str">
        <f>_xlfn.XLOOKUP(A972,'Midical Examination'!$A$2:$A$2336,'Midical Examination'!$D$2:$D$2336)</f>
        <v>yes</v>
      </c>
      <c r="F972" s="7" t="str">
        <f>_xlfn.XLOOKUP(A972,'Midical Examination'!$A$2:$A$2336,'Midical Examination'!$E$2:$E$2336)</f>
        <v>No</v>
      </c>
      <c r="G972" s="7" t="str">
        <f>_xlfn.XLOOKUP(A972,'Midical Examination'!$A$2:$A$2336,'Midical Examination'!$F$2:$F$2336)</f>
        <v>No</v>
      </c>
      <c r="H972" s="13">
        <f>_xlfn.XLOOKUP(A972,'Midical Examination'!$A$2:$A$2336,'Midical Examination'!$G$2:$G$2336)</f>
        <v>2</v>
      </c>
      <c r="I972" s="7" t="str">
        <f>_xlfn.XLOOKUP(A972,'Midical Examination'!$A$2:$A$2336,'Midical Examination'!$H$2:$H$2336)</f>
        <v>No</v>
      </c>
      <c r="J972" s="1" t="str">
        <f>_xlfn.XLOOKUP(A972,'Midical Examination'!$A$2:$A$2336,'Midical Examination'!$I$2:$I$2336)</f>
        <v>Obesity</v>
      </c>
      <c r="K972" s="1" t="str">
        <f t="shared" si="30"/>
        <v>Diabetic</v>
      </c>
      <c r="L972" s="12">
        <f>_xlfn.XLOOKUP(A972,'Hospitalisation Details'!$A$2:$A$2339,'Hospitalisation Details'!$L$2:$L$2339)</f>
        <v>25848</v>
      </c>
      <c r="M972" s="14">
        <f>_xlfn.XLOOKUP(A972,'Hospitalisation Details'!$A$2:$A$2339,'Hospitalisation Details'!$F$2:$F$2339)</f>
        <v>11411.69</v>
      </c>
      <c r="N972" s="1" t="str">
        <f>_xlfn.XLOOKUP(A972,'Hospitalisation Details'!$A$2:$A$2339,'Hospitalisation Details'!$G$2:$G$2339)</f>
        <v>tier - 3</v>
      </c>
      <c r="O972" s="1" t="str">
        <f>_xlfn.XLOOKUP(A972,'Hospitalisation Details'!$A$2:$A$2339,'Hospitalisation Details'!$H$2:$H$2339)</f>
        <v>tier - 2</v>
      </c>
      <c r="P972" s="1" t="str">
        <f>_xlfn.XLOOKUP(A972,'Hospitalisation Details'!$A$2:$A$2339,'Hospitalisation Details'!$I$2:$I$2339)</f>
        <v>R1011</v>
      </c>
      <c r="Q972" s="75">
        <f>_xlfn.XLOOKUP(A972,'Hospitalisation Details'!$A$2:$A$2339,'Hospitalisation Details'!$M$2:$M$2339)</f>
        <v>52</v>
      </c>
      <c r="R972" s="1" t="str">
        <f t="shared" si="31"/>
        <v>Middle Aged</v>
      </c>
    </row>
    <row r="973" spans="1:18" ht="15.6" x14ac:dyDescent="0.3">
      <c r="A973" s="4" t="s">
        <v>972</v>
      </c>
      <c r="B973" s="1" t="str">
        <f>_xlfn.XLOOKUP(A973,'Customer Names'!$A$2:$A$2336,'Customer Names'!$D$2:$D$2336)</f>
        <v xml:space="preserve"> Danielle N</v>
      </c>
      <c r="C973" s="1">
        <f>_xlfn.XLOOKUP(A973,'Midical Examination'!$A$2:$A$2336,'Midical Examination'!$B$2:$B$2336)</f>
        <v>38.380000000000003</v>
      </c>
      <c r="D973" s="1">
        <f>_xlfn.XLOOKUP(A973,'Midical Examination'!$A$2:$A$2336,'Midical Examination'!$C$2:$C$2336)</f>
        <v>8.5</v>
      </c>
      <c r="E973" s="7" t="str">
        <f>_xlfn.XLOOKUP(A973,'Midical Examination'!$A$2:$A$2336,'Midical Examination'!$D$2:$D$2336)</f>
        <v>yes</v>
      </c>
      <c r="F973" s="7" t="str">
        <f>_xlfn.XLOOKUP(A973,'Midical Examination'!$A$2:$A$2336,'Midical Examination'!$E$2:$E$2336)</f>
        <v>No</v>
      </c>
      <c r="G973" s="7" t="str">
        <f>_xlfn.XLOOKUP(A973,'Midical Examination'!$A$2:$A$2336,'Midical Examination'!$F$2:$F$2336)</f>
        <v>No</v>
      </c>
      <c r="H973" s="13">
        <f>_xlfn.XLOOKUP(A973,'Midical Examination'!$A$2:$A$2336,'Midical Examination'!$G$2:$G$2336)</f>
        <v>2</v>
      </c>
      <c r="I973" s="7" t="str">
        <f>_xlfn.XLOOKUP(A973,'Midical Examination'!$A$2:$A$2336,'Midical Examination'!$H$2:$H$2336)</f>
        <v>No</v>
      </c>
      <c r="J973" s="1" t="str">
        <f>_xlfn.XLOOKUP(A973,'Midical Examination'!$A$2:$A$2336,'Midical Examination'!$I$2:$I$2336)</f>
        <v>Obesity</v>
      </c>
      <c r="K973" s="1" t="str">
        <f t="shared" si="30"/>
        <v>Diabetic</v>
      </c>
      <c r="L973" s="12">
        <f>_xlfn.XLOOKUP(A973,'Hospitalisation Details'!$A$2:$A$2339,'Hospitalisation Details'!$L$2:$L$2339)</f>
        <v>25843</v>
      </c>
      <c r="M973" s="14">
        <f>_xlfn.XLOOKUP(A973,'Hospitalisation Details'!$A$2:$A$2339,'Hospitalisation Details'!$F$2:$F$2339)</f>
        <v>11396.9</v>
      </c>
      <c r="N973" s="1" t="str">
        <f>_xlfn.XLOOKUP(A973,'Hospitalisation Details'!$A$2:$A$2339,'Hospitalisation Details'!$G$2:$G$2339)</f>
        <v>tier - 3</v>
      </c>
      <c r="O973" s="1" t="str">
        <f>_xlfn.XLOOKUP(A973,'Hospitalisation Details'!$A$2:$A$2339,'Hospitalisation Details'!$H$2:$H$2339)</f>
        <v>tier - 3</v>
      </c>
      <c r="P973" s="1" t="str">
        <f>_xlfn.XLOOKUP(A973,'Hospitalisation Details'!$A$2:$A$2339,'Hospitalisation Details'!$I$2:$I$2339)</f>
        <v>R1024</v>
      </c>
      <c r="Q973" s="75">
        <f>_xlfn.XLOOKUP(A973,'Hospitalisation Details'!$A$2:$A$2339,'Hospitalisation Details'!$M$2:$M$2339)</f>
        <v>52</v>
      </c>
      <c r="R973" s="1" t="str">
        <f t="shared" si="31"/>
        <v>Middle Aged</v>
      </c>
    </row>
    <row r="974" spans="1:18" ht="15.6" x14ac:dyDescent="0.3">
      <c r="A974" s="4" t="s">
        <v>973</v>
      </c>
      <c r="B974" s="1" t="str">
        <f>_xlfn.XLOOKUP(A974,'Customer Names'!$A$2:$A$2336,'Customer Names'!$D$2:$D$2336)</f>
        <v xml:space="preserve"> Matthew</v>
      </c>
      <c r="C974" s="1">
        <f>_xlfn.XLOOKUP(A974,'Midical Examination'!$A$2:$A$2336,'Midical Examination'!$B$2:$B$2336)</f>
        <v>35.244999999999997</v>
      </c>
      <c r="D974" s="1">
        <f>_xlfn.XLOOKUP(A974,'Midical Examination'!$A$2:$A$2336,'Midical Examination'!$C$2:$C$2336)</f>
        <v>11.22</v>
      </c>
      <c r="E974" s="7" t="str">
        <f>_xlfn.XLOOKUP(A974,'Midical Examination'!$A$2:$A$2336,'Midical Examination'!$D$2:$D$2336)</f>
        <v>yes</v>
      </c>
      <c r="F974" s="7" t="str">
        <f>_xlfn.XLOOKUP(A974,'Midical Examination'!$A$2:$A$2336,'Midical Examination'!$E$2:$E$2336)</f>
        <v>No</v>
      </c>
      <c r="G974" s="7" t="str">
        <f>_xlfn.XLOOKUP(A974,'Midical Examination'!$A$2:$A$2336,'Midical Examination'!$F$2:$F$2336)</f>
        <v>No</v>
      </c>
      <c r="H974" s="13">
        <f>_xlfn.XLOOKUP(A974,'Midical Examination'!$A$2:$A$2336,'Midical Examination'!$G$2:$G$2336)</f>
        <v>0</v>
      </c>
      <c r="I974" s="7" t="str">
        <f>_xlfn.XLOOKUP(A974,'Midical Examination'!$A$2:$A$2336,'Midical Examination'!$H$2:$H$2336)</f>
        <v>No</v>
      </c>
      <c r="J974" s="1" t="str">
        <f>_xlfn.XLOOKUP(A974,'Midical Examination'!$A$2:$A$2336,'Midical Examination'!$I$2:$I$2336)</f>
        <v>Obesity</v>
      </c>
      <c r="K974" s="1" t="str">
        <f t="shared" si="30"/>
        <v>Diabetic</v>
      </c>
      <c r="L974" s="12">
        <f>_xlfn.XLOOKUP(A974,'Hospitalisation Details'!$A$2:$A$2339,'Hospitalisation Details'!$L$2:$L$2339)</f>
        <v>24825</v>
      </c>
      <c r="M974" s="14">
        <f>_xlfn.XLOOKUP(A974,'Hospitalisation Details'!$A$2:$A$2339,'Hospitalisation Details'!$F$2:$F$2339)</f>
        <v>11394.07</v>
      </c>
      <c r="N974" s="1" t="str">
        <f>_xlfn.XLOOKUP(A974,'Hospitalisation Details'!$A$2:$A$2339,'Hospitalisation Details'!$G$2:$G$2339)</f>
        <v>tier - 3</v>
      </c>
      <c r="O974" s="1" t="str">
        <f>_xlfn.XLOOKUP(A974,'Hospitalisation Details'!$A$2:$A$2339,'Hospitalisation Details'!$H$2:$H$2339)</f>
        <v>tier - 1</v>
      </c>
      <c r="P974" s="1" t="str">
        <f>_xlfn.XLOOKUP(A974,'Hospitalisation Details'!$A$2:$A$2339,'Hospitalisation Details'!$I$2:$I$2339)</f>
        <v>R1018</v>
      </c>
      <c r="Q974" s="75">
        <f>_xlfn.XLOOKUP(A974,'Hospitalisation Details'!$A$2:$A$2339,'Hospitalisation Details'!$M$2:$M$2339)</f>
        <v>55</v>
      </c>
      <c r="R974" s="1" t="str">
        <f t="shared" si="31"/>
        <v>Middle Aged</v>
      </c>
    </row>
    <row r="975" spans="1:18" ht="15.6" x14ac:dyDescent="0.3">
      <c r="A975" s="4" t="s">
        <v>974</v>
      </c>
      <c r="B975" s="1" t="str">
        <f>_xlfn.XLOOKUP(A975,'Customer Names'!$A$2:$A$2336,'Customer Names'!$D$2:$D$2336)</f>
        <v xml:space="preserve"> Bettina</v>
      </c>
      <c r="C975" s="1">
        <f>_xlfn.XLOOKUP(A975,'Midical Examination'!$A$2:$A$2336,'Midical Examination'!$B$2:$B$2336)</f>
        <v>49.84</v>
      </c>
      <c r="D975" s="1">
        <f>_xlfn.XLOOKUP(A975,'Midical Examination'!$A$2:$A$2336,'Midical Examination'!$C$2:$C$2336)</f>
        <v>5.0999999999999996</v>
      </c>
      <c r="E975" s="7" t="str">
        <f>_xlfn.XLOOKUP(A975,'Midical Examination'!$A$2:$A$2336,'Midical Examination'!$D$2:$D$2336)</f>
        <v>yes</v>
      </c>
      <c r="F975" s="7" t="str">
        <f>_xlfn.XLOOKUP(A975,'Midical Examination'!$A$2:$A$2336,'Midical Examination'!$E$2:$E$2336)</f>
        <v>No</v>
      </c>
      <c r="G975" s="7" t="str">
        <f>_xlfn.XLOOKUP(A975,'Midical Examination'!$A$2:$A$2336,'Midical Examination'!$F$2:$F$2336)</f>
        <v>Yes</v>
      </c>
      <c r="H975" s="13">
        <f>_xlfn.XLOOKUP(A975,'Midical Examination'!$A$2:$A$2336,'Midical Examination'!$G$2:$G$2336)</f>
        <v>1</v>
      </c>
      <c r="I975" s="7" t="str">
        <f>_xlfn.XLOOKUP(A975,'Midical Examination'!$A$2:$A$2336,'Midical Examination'!$H$2:$H$2336)</f>
        <v>No</v>
      </c>
      <c r="J975" s="1" t="str">
        <f>_xlfn.XLOOKUP(A975,'Midical Examination'!$A$2:$A$2336,'Midical Examination'!$I$2:$I$2336)</f>
        <v>Obesity</v>
      </c>
      <c r="K975" s="1" t="str">
        <f t="shared" si="30"/>
        <v>Normal</v>
      </c>
      <c r="L975" s="12">
        <f>_xlfn.XLOOKUP(A975,'Hospitalisation Details'!$A$2:$A$2339,'Hospitalisation Details'!$L$2:$L$2339)</f>
        <v>35639</v>
      </c>
      <c r="M975" s="14">
        <f>_xlfn.XLOOKUP(A975,'Hospitalisation Details'!$A$2:$A$2339,'Hospitalisation Details'!$F$2:$F$2339)</f>
        <v>11388.27</v>
      </c>
      <c r="N975" s="1" t="str">
        <f>_xlfn.XLOOKUP(A975,'Hospitalisation Details'!$A$2:$A$2339,'Hospitalisation Details'!$G$2:$G$2339)</f>
        <v>tier - 3</v>
      </c>
      <c r="O975" s="1" t="str">
        <f>_xlfn.XLOOKUP(A975,'Hospitalisation Details'!$A$2:$A$2339,'Hospitalisation Details'!$H$2:$H$2339)</f>
        <v>tier - 2</v>
      </c>
      <c r="P975" s="1" t="str">
        <f>_xlfn.XLOOKUP(A975,'Hospitalisation Details'!$A$2:$A$2339,'Hospitalisation Details'!$I$2:$I$2339)</f>
        <v>R1026</v>
      </c>
      <c r="Q975" s="75">
        <f>_xlfn.XLOOKUP(A975,'Hospitalisation Details'!$A$2:$A$2339,'Hospitalisation Details'!$M$2:$M$2339)</f>
        <v>25</v>
      </c>
      <c r="R975" s="1" t="str">
        <f t="shared" si="31"/>
        <v>Adult</v>
      </c>
    </row>
    <row r="976" spans="1:18" ht="15.6" x14ac:dyDescent="0.3">
      <c r="A976" s="4" t="s">
        <v>975</v>
      </c>
      <c r="B976" s="1" t="str">
        <f>_xlfn.XLOOKUP(A976,'Customer Names'!$A$2:$A$2336,'Customer Names'!$D$2:$D$2336)</f>
        <v xml:space="preserve"> Alexander</v>
      </c>
      <c r="C976" s="1">
        <f>_xlfn.XLOOKUP(A976,'Midical Examination'!$A$2:$A$2336,'Midical Examination'!$B$2:$B$2336)</f>
        <v>49.06</v>
      </c>
      <c r="D976" s="1">
        <f>_xlfn.XLOOKUP(A976,'Midical Examination'!$A$2:$A$2336,'Midical Examination'!$C$2:$C$2336)</f>
        <v>5.43</v>
      </c>
      <c r="E976" s="7" t="str">
        <f>_xlfn.XLOOKUP(A976,'Midical Examination'!$A$2:$A$2336,'Midical Examination'!$D$2:$D$2336)</f>
        <v>yes</v>
      </c>
      <c r="F976" s="7" t="str">
        <f>_xlfn.XLOOKUP(A976,'Midical Examination'!$A$2:$A$2336,'Midical Examination'!$E$2:$E$2336)</f>
        <v>No</v>
      </c>
      <c r="G976" s="7" t="str">
        <f>_xlfn.XLOOKUP(A976,'Midical Examination'!$A$2:$A$2336,'Midical Examination'!$F$2:$F$2336)</f>
        <v>No</v>
      </c>
      <c r="H976" s="13">
        <f>_xlfn.XLOOKUP(A976,'Midical Examination'!$A$2:$A$2336,'Midical Examination'!$G$2:$G$2336)</f>
        <v>1</v>
      </c>
      <c r="I976" s="7" t="str">
        <f>_xlfn.XLOOKUP(A976,'Midical Examination'!$A$2:$A$2336,'Midical Examination'!$H$2:$H$2336)</f>
        <v>No</v>
      </c>
      <c r="J976" s="1" t="str">
        <f>_xlfn.XLOOKUP(A976,'Midical Examination'!$A$2:$A$2336,'Midical Examination'!$I$2:$I$2336)</f>
        <v>Obesity</v>
      </c>
      <c r="K976" s="1" t="str">
        <f t="shared" si="30"/>
        <v>Normal</v>
      </c>
      <c r="L976" s="12">
        <f>_xlfn.XLOOKUP(A976,'Hospitalisation Details'!$A$2:$A$2339,'Hospitalisation Details'!$L$2:$L$2339)</f>
        <v>23541</v>
      </c>
      <c r="M976" s="14">
        <f>_xlfn.XLOOKUP(A976,'Hospitalisation Details'!$A$2:$A$2339,'Hospitalisation Details'!$F$2:$F$2339)</f>
        <v>11381.33</v>
      </c>
      <c r="N976" s="1" t="str">
        <f>_xlfn.XLOOKUP(A976,'Hospitalisation Details'!$A$2:$A$2339,'Hospitalisation Details'!$G$2:$G$2339)</f>
        <v>tier - 3</v>
      </c>
      <c r="O976" s="1" t="str">
        <f>_xlfn.XLOOKUP(A976,'Hospitalisation Details'!$A$2:$A$2339,'Hospitalisation Details'!$H$2:$H$2339)</f>
        <v>tier - 2</v>
      </c>
      <c r="P976" s="1" t="str">
        <f>_xlfn.XLOOKUP(A976,'Hospitalisation Details'!$A$2:$A$2339,'Hospitalisation Details'!$I$2:$I$2339)</f>
        <v>R1013</v>
      </c>
      <c r="Q976" s="75">
        <f>_xlfn.XLOOKUP(A976,'Hospitalisation Details'!$A$2:$A$2339,'Hospitalisation Details'!$M$2:$M$2339)</f>
        <v>58</v>
      </c>
      <c r="R976" s="1" t="str">
        <f t="shared" si="31"/>
        <v>Middle Aged</v>
      </c>
    </row>
    <row r="977" spans="1:18" ht="15.6" x14ac:dyDescent="0.3">
      <c r="A977" s="4" t="s">
        <v>976</v>
      </c>
      <c r="B977" s="1" t="str">
        <f>_xlfn.XLOOKUP(A977,'Customer Names'!$A$2:$A$2336,'Customer Names'!$D$2:$D$2336)</f>
        <v xml:space="preserve"> Holli</v>
      </c>
      <c r="C977" s="1">
        <f>_xlfn.XLOOKUP(A977,'Midical Examination'!$A$2:$A$2336,'Midical Examination'!$B$2:$B$2336)</f>
        <v>30.88</v>
      </c>
      <c r="D977" s="1">
        <f>_xlfn.XLOOKUP(A977,'Midical Examination'!$A$2:$A$2336,'Midical Examination'!$C$2:$C$2336)</f>
        <v>5.82</v>
      </c>
      <c r="E977" s="7" t="str">
        <f>_xlfn.XLOOKUP(A977,'Midical Examination'!$A$2:$A$2336,'Midical Examination'!$D$2:$D$2336)</f>
        <v>No</v>
      </c>
      <c r="F977" s="7" t="str">
        <f>_xlfn.XLOOKUP(A977,'Midical Examination'!$A$2:$A$2336,'Midical Examination'!$E$2:$E$2336)</f>
        <v>No</v>
      </c>
      <c r="G977" s="7" t="str">
        <f>_xlfn.XLOOKUP(A977,'Midical Examination'!$A$2:$A$2336,'Midical Examination'!$F$2:$F$2336)</f>
        <v>No</v>
      </c>
      <c r="H977" s="13">
        <f>_xlfn.XLOOKUP(A977,'Midical Examination'!$A$2:$A$2336,'Midical Examination'!$G$2:$G$2336)</f>
        <v>2</v>
      </c>
      <c r="I977" s="7" t="str">
        <f>_xlfn.XLOOKUP(A977,'Midical Examination'!$A$2:$A$2336,'Midical Examination'!$H$2:$H$2336)</f>
        <v>No</v>
      </c>
      <c r="J977" s="1" t="str">
        <f>_xlfn.XLOOKUP(A977,'Midical Examination'!$A$2:$A$2336,'Midical Examination'!$I$2:$I$2336)</f>
        <v>Obesity</v>
      </c>
      <c r="K977" s="1" t="str">
        <f t="shared" si="30"/>
        <v>Pre-Diabetic</v>
      </c>
      <c r="L977" s="12">
        <f>_xlfn.XLOOKUP(A977,'Hospitalisation Details'!$A$2:$A$2339,'Hospitalisation Details'!$L$2:$L$2339)</f>
        <v>26639</v>
      </c>
      <c r="M977" s="14">
        <f>_xlfn.XLOOKUP(A977,'Hospitalisation Details'!$A$2:$A$2339,'Hospitalisation Details'!$F$2:$F$2339)</f>
        <v>11378.57</v>
      </c>
      <c r="N977" s="1" t="str">
        <f>_xlfn.XLOOKUP(A977,'Hospitalisation Details'!$A$2:$A$2339,'Hospitalisation Details'!$G$2:$G$2339)</f>
        <v>tier - 3</v>
      </c>
      <c r="O977" s="1" t="str">
        <f>_xlfn.XLOOKUP(A977,'Hospitalisation Details'!$A$2:$A$2339,'Hospitalisation Details'!$H$2:$H$2339)</f>
        <v>tier - 2</v>
      </c>
      <c r="P977" s="1" t="str">
        <f>_xlfn.XLOOKUP(A977,'Hospitalisation Details'!$A$2:$A$2339,'Hospitalisation Details'!$I$2:$I$2339)</f>
        <v>R1025</v>
      </c>
      <c r="Q977" s="75">
        <f>_xlfn.XLOOKUP(A977,'Hospitalisation Details'!$A$2:$A$2339,'Hospitalisation Details'!$M$2:$M$2339)</f>
        <v>50</v>
      </c>
      <c r="R977" s="1" t="str">
        <f t="shared" si="31"/>
        <v>Middle Aged</v>
      </c>
    </row>
    <row r="978" spans="1:18" ht="15.6" x14ac:dyDescent="0.3">
      <c r="A978" s="4" t="s">
        <v>977</v>
      </c>
      <c r="B978" s="1" t="str">
        <f>_xlfn.XLOOKUP(A978,'Customer Names'!$A$2:$A$2336,'Customer Names'!$D$2:$D$2336)</f>
        <v xml:space="preserve"> Heather C</v>
      </c>
      <c r="C978" s="1">
        <f>_xlfn.XLOOKUP(A978,'Midical Examination'!$A$2:$A$2336,'Midical Examination'!$B$2:$B$2336)</f>
        <v>33.35</v>
      </c>
      <c r="D978" s="1">
        <f>_xlfn.XLOOKUP(A978,'Midical Examination'!$A$2:$A$2336,'Midical Examination'!$C$2:$C$2336)</f>
        <v>6.05</v>
      </c>
      <c r="E978" s="7" t="str">
        <f>_xlfn.XLOOKUP(A978,'Midical Examination'!$A$2:$A$2336,'Midical Examination'!$D$2:$D$2336)</f>
        <v>No</v>
      </c>
      <c r="F978" s="7" t="str">
        <f>_xlfn.XLOOKUP(A978,'Midical Examination'!$A$2:$A$2336,'Midical Examination'!$E$2:$E$2336)</f>
        <v>No</v>
      </c>
      <c r="G978" s="7" t="str">
        <f>_xlfn.XLOOKUP(A978,'Midical Examination'!$A$2:$A$2336,'Midical Examination'!$F$2:$F$2336)</f>
        <v>Yes</v>
      </c>
      <c r="H978" s="13">
        <f>_xlfn.XLOOKUP(A978,'Midical Examination'!$A$2:$A$2336,'Midical Examination'!$G$2:$G$2336)</f>
        <v>1</v>
      </c>
      <c r="I978" s="7" t="str">
        <f>_xlfn.XLOOKUP(A978,'Midical Examination'!$A$2:$A$2336,'Midical Examination'!$H$2:$H$2336)</f>
        <v>No</v>
      </c>
      <c r="J978" s="1" t="str">
        <f>_xlfn.XLOOKUP(A978,'Midical Examination'!$A$2:$A$2336,'Midical Examination'!$I$2:$I$2336)</f>
        <v>Obesity</v>
      </c>
      <c r="K978" s="1" t="str">
        <f t="shared" si="30"/>
        <v>Pre-Diabetic</v>
      </c>
      <c r="L978" s="12">
        <f>_xlfn.XLOOKUP(A978,'Hospitalisation Details'!$A$2:$A$2339,'Hospitalisation Details'!$L$2:$L$2339)</f>
        <v>29013</v>
      </c>
      <c r="M978" s="14">
        <f>_xlfn.XLOOKUP(A978,'Hospitalisation Details'!$A$2:$A$2339,'Hospitalisation Details'!$F$2:$F$2339)</f>
        <v>11369.39</v>
      </c>
      <c r="N978" s="1" t="str">
        <f>_xlfn.XLOOKUP(A978,'Hospitalisation Details'!$A$2:$A$2339,'Hospitalisation Details'!$G$2:$G$2339)</f>
        <v>tier - 3</v>
      </c>
      <c r="O978" s="1" t="str">
        <f>_xlfn.XLOOKUP(A978,'Hospitalisation Details'!$A$2:$A$2339,'Hospitalisation Details'!$H$2:$H$2339)</f>
        <v>tier - 1</v>
      </c>
      <c r="P978" s="1" t="str">
        <f>_xlfn.XLOOKUP(A978,'Hospitalisation Details'!$A$2:$A$2339,'Hospitalisation Details'!$I$2:$I$2339)</f>
        <v>R1026</v>
      </c>
      <c r="Q978" s="75">
        <f>_xlfn.XLOOKUP(A978,'Hospitalisation Details'!$A$2:$A$2339,'Hospitalisation Details'!$M$2:$M$2339)</f>
        <v>44</v>
      </c>
      <c r="R978" s="1" t="str">
        <f t="shared" si="31"/>
        <v>Middle Aged</v>
      </c>
    </row>
    <row r="979" spans="1:18" ht="15.6" x14ac:dyDescent="0.3">
      <c r="A979" s="4" t="s">
        <v>978</v>
      </c>
      <c r="B979" s="1" t="str">
        <f>_xlfn.XLOOKUP(A979,'Customer Names'!$A$2:$A$2336,'Customer Names'!$D$2:$D$2336)</f>
        <v xml:space="preserve"> Kyle</v>
      </c>
      <c r="C979" s="1">
        <f>_xlfn.XLOOKUP(A979,'Midical Examination'!$A$2:$A$2336,'Midical Examination'!$B$2:$B$2336)</f>
        <v>38</v>
      </c>
      <c r="D979" s="1">
        <f>_xlfn.XLOOKUP(A979,'Midical Examination'!$A$2:$A$2336,'Midical Examination'!$C$2:$C$2336)</f>
        <v>6.38</v>
      </c>
      <c r="E979" s="7" t="str">
        <f>_xlfn.XLOOKUP(A979,'Midical Examination'!$A$2:$A$2336,'Midical Examination'!$D$2:$D$2336)</f>
        <v>yes</v>
      </c>
      <c r="F979" s="7" t="str">
        <f>_xlfn.XLOOKUP(A979,'Midical Examination'!$A$2:$A$2336,'Midical Examination'!$E$2:$E$2336)</f>
        <v>No</v>
      </c>
      <c r="G979" s="7" t="str">
        <f>_xlfn.XLOOKUP(A979,'Midical Examination'!$A$2:$A$2336,'Midical Examination'!$F$2:$F$2336)</f>
        <v>No</v>
      </c>
      <c r="H979" s="13">
        <f>_xlfn.XLOOKUP(A979,'Midical Examination'!$A$2:$A$2336,'Midical Examination'!$G$2:$G$2336)</f>
        <v>1</v>
      </c>
      <c r="I979" s="7" t="str">
        <f>_xlfn.XLOOKUP(A979,'Midical Examination'!$A$2:$A$2336,'Midical Examination'!$H$2:$H$2336)</f>
        <v>No</v>
      </c>
      <c r="J979" s="1" t="str">
        <f>_xlfn.XLOOKUP(A979,'Midical Examination'!$A$2:$A$2336,'Midical Examination'!$I$2:$I$2336)</f>
        <v>Obesity</v>
      </c>
      <c r="K979" s="1" t="str">
        <f t="shared" si="30"/>
        <v>Pre-Diabetic</v>
      </c>
      <c r="L979" s="12">
        <f>_xlfn.XLOOKUP(A979,'Hospitalisation Details'!$A$2:$A$2339,'Hospitalisation Details'!$L$2:$L$2339)</f>
        <v>23724</v>
      </c>
      <c r="M979" s="14">
        <f>_xlfn.XLOOKUP(A979,'Hospitalisation Details'!$A$2:$A$2339,'Hospitalisation Details'!$F$2:$F$2339)</f>
        <v>11365.95</v>
      </c>
      <c r="N979" s="1" t="str">
        <f>_xlfn.XLOOKUP(A979,'Hospitalisation Details'!$A$2:$A$2339,'Hospitalisation Details'!$G$2:$G$2339)</f>
        <v>tier - 3</v>
      </c>
      <c r="O979" s="1" t="str">
        <f>_xlfn.XLOOKUP(A979,'Hospitalisation Details'!$A$2:$A$2339,'Hospitalisation Details'!$H$2:$H$2339)</f>
        <v>tier - 2</v>
      </c>
      <c r="P979" s="1" t="str">
        <f>_xlfn.XLOOKUP(A979,'Hospitalisation Details'!$A$2:$A$2339,'Hospitalisation Details'!$I$2:$I$2339)</f>
        <v>R1011</v>
      </c>
      <c r="Q979" s="75">
        <f>_xlfn.XLOOKUP(A979,'Hospitalisation Details'!$A$2:$A$2339,'Hospitalisation Details'!$M$2:$M$2339)</f>
        <v>58</v>
      </c>
      <c r="R979" s="1" t="str">
        <f t="shared" si="31"/>
        <v>Middle Aged</v>
      </c>
    </row>
    <row r="980" spans="1:18" ht="15.6" x14ac:dyDescent="0.3">
      <c r="A980" s="4" t="s">
        <v>979</v>
      </c>
      <c r="B980" s="1" t="str">
        <f>_xlfn.XLOOKUP(A980,'Customer Names'!$A$2:$A$2336,'Customer Names'!$D$2:$D$2336)</f>
        <v xml:space="preserve"> Thomas J</v>
      </c>
      <c r="C980" s="1">
        <f>_xlfn.XLOOKUP(A980,'Midical Examination'!$A$2:$A$2336,'Midical Examination'!$B$2:$B$2336)</f>
        <v>36.08</v>
      </c>
      <c r="D980" s="1">
        <f>_xlfn.XLOOKUP(A980,'Midical Examination'!$A$2:$A$2336,'Midical Examination'!$C$2:$C$2336)</f>
        <v>5.73</v>
      </c>
      <c r="E980" s="7" t="str">
        <f>_xlfn.XLOOKUP(A980,'Midical Examination'!$A$2:$A$2336,'Midical Examination'!$D$2:$D$2336)</f>
        <v>yes</v>
      </c>
      <c r="F980" s="7" t="str">
        <f>_xlfn.XLOOKUP(A980,'Midical Examination'!$A$2:$A$2336,'Midical Examination'!$E$2:$E$2336)</f>
        <v>No</v>
      </c>
      <c r="G980" s="7" t="str">
        <f>_xlfn.XLOOKUP(A980,'Midical Examination'!$A$2:$A$2336,'Midical Examination'!$F$2:$F$2336)</f>
        <v>No</v>
      </c>
      <c r="H980" s="13">
        <f>_xlfn.XLOOKUP(A980,'Midical Examination'!$A$2:$A$2336,'Midical Examination'!$G$2:$G$2336)</f>
        <v>1</v>
      </c>
      <c r="I980" s="7" t="str">
        <f>_xlfn.XLOOKUP(A980,'Midical Examination'!$A$2:$A$2336,'Midical Examination'!$H$2:$H$2336)</f>
        <v>No</v>
      </c>
      <c r="J980" s="1" t="str">
        <f>_xlfn.XLOOKUP(A980,'Midical Examination'!$A$2:$A$2336,'Midical Examination'!$I$2:$I$2336)</f>
        <v>Obesity</v>
      </c>
      <c r="K980" s="1" t="str">
        <f t="shared" si="30"/>
        <v>Pre-Diabetic</v>
      </c>
      <c r="L980" s="12">
        <f>_xlfn.XLOOKUP(A980,'Hospitalisation Details'!$A$2:$A$2339,'Hospitalisation Details'!$L$2:$L$2339)</f>
        <v>23561</v>
      </c>
      <c r="M980" s="14">
        <f>_xlfn.XLOOKUP(A980,'Hospitalisation Details'!$A$2:$A$2339,'Hospitalisation Details'!$F$2:$F$2339)</f>
        <v>11363.28</v>
      </c>
      <c r="N980" s="1" t="str">
        <f>_xlfn.XLOOKUP(A980,'Hospitalisation Details'!$A$2:$A$2339,'Hospitalisation Details'!$G$2:$G$2339)</f>
        <v>tier - 3</v>
      </c>
      <c r="O980" s="1" t="str">
        <f>_xlfn.XLOOKUP(A980,'Hospitalisation Details'!$A$2:$A$2339,'Hospitalisation Details'!$H$2:$H$2339)</f>
        <v>tier - 1</v>
      </c>
      <c r="P980" s="1" t="str">
        <f>_xlfn.XLOOKUP(A980,'Hospitalisation Details'!$A$2:$A$2339,'Hospitalisation Details'!$I$2:$I$2339)</f>
        <v>R1013</v>
      </c>
      <c r="Q980" s="75">
        <f>_xlfn.XLOOKUP(A980,'Hospitalisation Details'!$A$2:$A$2339,'Hospitalisation Details'!$M$2:$M$2339)</f>
        <v>58</v>
      </c>
      <c r="R980" s="1" t="str">
        <f t="shared" si="31"/>
        <v>Middle Aged</v>
      </c>
    </row>
    <row r="981" spans="1:18" ht="15.6" x14ac:dyDescent="0.3">
      <c r="A981" s="4" t="s">
        <v>980</v>
      </c>
      <c r="B981" s="1" t="str">
        <f>_xlfn.XLOOKUP(A981,'Customer Names'!$A$2:$A$2336,'Customer Names'!$D$2:$D$2336)</f>
        <v xml:space="preserve"> Chris</v>
      </c>
      <c r="C981" s="1">
        <f>_xlfn.XLOOKUP(A981,'Midical Examination'!$A$2:$A$2336,'Midical Examination'!$B$2:$B$2336)</f>
        <v>35.700000000000003</v>
      </c>
      <c r="D981" s="1">
        <f>_xlfn.XLOOKUP(A981,'Midical Examination'!$A$2:$A$2336,'Midical Examination'!$C$2:$C$2336)</f>
        <v>5.47</v>
      </c>
      <c r="E981" s="7" t="str">
        <f>_xlfn.XLOOKUP(A981,'Midical Examination'!$A$2:$A$2336,'Midical Examination'!$D$2:$D$2336)</f>
        <v>yes</v>
      </c>
      <c r="F981" s="7" t="str">
        <f>_xlfn.XLOOKUP(A981,'Midical Examination'!$A$2:$A$2336,'Midical Examination'!$E$2:$E$2336)</f>
        <v>No</v>
      </c>
      <c r="G981" s="7" t="str">
        <f>_xlfn.XLOOKUP(A981,'Midical Examination'!$A$2:$A$2336,'Midical Examination'!$F$2:$F$2336)</f>
        <v>No</v>
      </c>
      <c r="H981" s="13">
        <f>_xlfn.XLOOKUP(A981,'Midical Examination'!$A$2:$A$2336,'Midical Examination'!$G$2:$G$2336)</f>
        <v>1</v>
      </c>
      <c r="I981" s="7" t="str">
        <f>_xlfn.XLOOKUP(A981,'Midical Examination'!$A$2:$A$2336,'Midical Examination'!$H$2:$H$2336)</f>
        <v>No</v>
      </c>
      <c r="J981" s="1" t="str">
        <f>_xlfn.XLOOKUP(A981,'Midical Examination'!$A$2:$A$2336,'Midical Examination'!$I$2:$I$2336)</f>
        <v>Obesity</v>
      </c>
      <c r="K981" s="1" t="str">
        <f t="shared" si="30"/>
        <v>Normal</v>
      </c>
      <c r="L981" s="12">
        <f>_xlfn.XLOOKUP(A981,'Hospitalisation Details'!$A$2:$A$2339,'Hospitalisation Details'!$L$2:$L$2339)</f>
        <v>23562</v>
      </c>
      <c r="M981" s="14">
        <f>_xlfn.XLOOKUP(A981,'Hospitalisation Details'!$A$2:$A$2339,'Hospitalisation Details'!$F$2:$F$2339)</f>
        <v>11362.76</v>
      </c>
      <c r="N981" s="1" t="str">
        <f>_xlfn.XLOOKUP(A981,'Hospitalisation Details'!$A$2:$A$2339,'Hospitalisation Details'!$G$2:$G$2339)</f>
        <v>tier - 3</v>
      </c>
      <c r="O981" s="1" t="str">
        <f>_xlfn.XLOOKUP(A981,'Hospitalisation Details'!$A$2:$A$2339,'Hospitalisation Details'!$H$2:$H$2339)</f>
        <v>tier - 1</v>
      </c>
      <c r="P981" s="1" t="str">
        <f>_xlfn.XLOOKUP(A981,'Hospitalisation Details'!$A$2:$A$2339,'Hospitalisation Details'!$I$2:$I$2339)</f>
        <v>R1011</v>
      </c>
      <c r="Q981" s="75">
        <f>_xlfn.XLOOKUP(A981,'Hospitalisation Details'!$A$2:$A$2339,'Hospitalisation Details'!$M$2:$M$2339)</f>
        <v>58</v>
      </c>
      <c r="R981" s="1" t="str">
        <f t="shared" si="31"/>
        <v>Middle Aged</v>
      </c>
    </row>
    <row r="982" spans="1:18" ht="15.6" x14ac:dyDescent="0.3">
      <c r="A982" s="4" t="s">
        <v>981</v>
      </c>
      <c r="B982" s="1" t="str">
        <f>_xlfn.XLOOKUP(A982,'Customer Names'!$A$2:$A$2336,'Customer Names'!$D$2:$D$2336)</f>
        <v xml:space="preserve"> Graham</v>
      </c>
      <c r="C982" s="1">
        <f>_xlfn.XLOOKUP(A982,'Midical Examination'!$A$2:$A$2336,'Midical Examination'!$B$2:$B$2336)</f>
        <v>34.01</v>
      </c>
      <c r="D982" s="1">
        <f>_xlfn.XLOOKUP(A982,'Midical Examination'!$A$2:$A$2336,'Midical Examination'!$C$2:$C$2336)</f>
        <v>11.3</v>
      </c>
      <c r="E982" s="7" t="str">
        <f>_xlfn.XLOOKUP(A982,'Midical Examination'!$A$2:$A$2336,'Midical Examination'!$D$2:$D$2336)</f>
        <v>No</v>
      </c>
      <c r="F982" s="7" t="str">
        <f>_xlfn.XLOOKUP(A982,'Midical Examination'!$A$2:$A$2336,'Midical Examination'!$E$2:$E$2336)</f>
        <v>No</v>
      </c>
      <c r="G982" s="7" t="str">
        <f>_xlfn.XLOOKUP(A982,'Midical Examination'!$A$2:$A$2336,'Midical Examination'!$F$2:$F$2336)</f>
        <v>No</v>
      </c>
      <c r="H982" s="13">
        <f>_xlfn.XLOOKUP(A982,'Midical Examination'!$A$2:$A$2336,'Midical Examination'!$G$2:$G$2336)</f>
        <v>0</v>
      </c>
      <c r="I982" s="7" t="str">
        <f>_xlfn.XLOOKUP(A982,'Midical Examination'!$A$2:$A$2336,'Midical Examination'!$H$2:$H$2336)</f>
        <v>No</v>
      </c>
      <c r="J982" s="1" t="str">
        <f>_xlfn.XLOOKUP(A982,'Midical Examination'!$A$2:$A$2336,'Midical Examination'!$I$2:$I$2336)</f>
        <v>Obesity</v>
      </c>
      <c r="K982" s="1" t="str">
        <f t="shared" si="30"/>
        <v>Diabetic</v>
      </c>
      <c r="L982" s="12">
        <f>_xlfn.XLOOKUP(A982,'Hospitalisation Details'!$A$2:$A$2339,'Hospitalisation Details'!$L$2:$L$2339)</f>
        <v>24011</v>
      </c>
      <c r="M982" s="14">
        <f>_xlfn.XLOOKUP(A982,'Hospitalisation Details'!$A$2:$A$2339,'Hospitalisation Details'!$F$2:$F$2339)</f>
        <v>11356.66</v>
      </c>
      <c r="N982" s="1" t="str">
        <f>_xlfn.XLOOKUP(A982,'Hospitalisation Details'!$A$2:$A$2339,'Hospitalisation Details'!$G$2:$G$2339)</f>
        <v>tier - 3</v>
      </c>
      <c r="O982" s="1" t="str">
        <f>_xlfn.XLOOKUP(A982,'Hospitalisation Details'!$A$2:$A$2339,'Hospitalisation Details'!$H$2:$H$2339)</f>
        <v>tier - 3</v>
      </c>
      <c r="P982" s="1" t="str">
        <f>_xlfn.XLOOKUP(A982,'Hospitalisation Details'!$A$2:$A$2339,'Hospitalisation Details'!$I$2:$I$2339)</f>
        <v>R1012</v>
      </c>
      <c r="Q982" s="75">
        <f>_xlfn.XLOOKUP(A982,'Hospitalisation Details'!$A$2:$A$2339,'Hospitalisation Details'!$M$2:$M$2339)</f>
        <v>57</v>
      </c>
      <c r="R982" s="1" t="str">
        <f t="shared" si="31"/>
        <v>Middle Aged</v>
      </c>
    </row>
    <row r="983" spans="1:18" ht="15.6" x14ac:dyDescent="0.3">
      <c r="A983" s="4" t="s">
        <v>982</v>
      </c>
      <c r="B983" s="1" t="str">
        <f>_xlfn.XLOOKUP(A983,'Customer Names'!$A$2:$A$2336,'Customer Names'!$D$2:$D$2336)</f>
        <v xml:space="preserve"> Garrett</v>
      </c>
      <c r="C983" s="1">
        <f>_xlfn.XLOOKUP(A983,'Midical Examination'!$A$2:$A$2336,'Midical Examination'!$B$2:$B$2336)</f>
        <v>31.54</v>
      </c>
      <c r="D983" s="1">
        <f>_xlfn.XLOOKUP(A983,'Midical Examination'!$A$2:$A$2336,'Midical Examination'!$C$2:$C$2336)</f>
        <v>6.72</v>
      </c>
      <c r="E983" s="7" t="str">
        <f>_xlfn.XLOOKUP(A983,'Midical Examination'!$A$2:$A$2336,'Midical Examination'!$D$2:$D$2336)</f>
        <v>No</v>
      </c>
      <c r="F983" s="7" t="str">
        <f>_xlfn.XLOOKUP(A983,'Midical Examination'!$A$2:$A$2336,'Midical Examination'!$E$2:$E$2336)</f>
        <v>No</v>
      </c>
      <c r="G983" s="7" t="str">
        <f>_xlfn.XLOOKUP(A983,'Midical Examination'!$A$2:$A$2336,'Midical Examination'!$F$2:$F$2336)</f>
        <v>No</v>
      </c>
      <c r="H983" s="13">
        <f>_xlfn.XLOOKUP(A983,'Midical Examination'!$A$2:$A$2336,'Midical Examination'!$G$2:$G$2336)</f>
        <v>0</v>
      </c>
      <c r="I983" s="7" t="str">
        <f>_xlfn.XLOOKUP(A983,'Midical Examination'!$A$2:$A$2336,'Midical Examination'!$H$2:$H$2336)</f>
        <v>No</v>
      </c>
      <c r="J983" s="1" t="str">
        <f>_xlfn.XLOOKUP(A983,'Midical Examination'!$A$2:$A$2336,'Midical Examination'!$I$2:$I$2336)</f>
        <v>Obesity</v>
      </c>
      <c r="K983" s="1" t="str">
        <f t="shared" si="30"/>
        <v>Diabetic</v>
      </c>
      <c r="L983" s="12">
        <f>_xlfn.XLOOKUP(A983,'Hospitalisation Details'!$A$2:$A$2339,'Hospitalisation Details'!$L$2:$L$2339)</f>
        <v>24075</v>
      </c>
      <c r="M983" s="14">
        <f>_xlfn.XLOOKUP(A983,'Hospitalisation Details'!$A$2:$A$2339,'Hospitalisation Details'!$F$2:$F$2339)</f>
        <v>11353.23</v>
      </c>
      <c r="N983" s="1" t="str">
        <f>_xlfn.XLOOKUP(A983,'Hospitalisation Details'!$A$2:$A$2339,'Hospitalisation Details'!$G$2:$G$2339)</f>
        <v>tier - 3</v>
      </c>
      <c r="O983" s="1" t="str">
        <f>_xlfn.XLOOKUP(A983,'Hospitalisation Details'!$A$2:$A$2339,'Hospitalisation Details'!$H$2:$H$2339)</f>
        <v>tier - 1</v>
      </c>
      <c r="P983" s="1" t="str">
        <f>_xlfn.XLOOKUP(A983,'Hospitalisation Details'!$A$2:$A$2339,'Hospitalisation Details'!$I$2:$I$2339)</f>
        <v>R1012</v>
      </c>
      <c r="Q983" s="75">
        <f>_xlfn.XLOOKUP(A983,'Hospitalisation Details'!$A$2:$A$2339,'Hospitalisation Details'!$M$2:$M$2339)</f>
        <v>57</v>
      </c>
      <c r="R983" s="1" t="str">
        <f t="shared" si="31"/>
        <v>Middle Aged</v>
      </c>
    </row>
    <row r="984" spans="1:18" ht="15.6" x14ac:dyDescent="0.3">
      <c r="A984" s="4" t="s">
        <v>983</v>
      </c>
      <c r="B984" s="1" t="str">
        <f>_xlfn.XLOOKUP(A984,'Customer Names'!$A$2:$A$2336,'Customer Names'!$D$2:$D$2336)</f>
        <v xml:space="preserve"> Andrew</v>
      </c>
      <c r="C984" s="1">
        <f>_xlfn.XLOOKUP(A984,'Midical Examination'!$A$2:$A$2336,'Midical Examination'!$B$2:$B$2336)</f>
        <v>23.3</v>
      </c>
      <c r="D984" s="1">
        <f>_xlfn.XLOOKUP(A984,'Midical Examination'!$A$2:$A$2336,'Midical Examination'!$C$2:$C$2336)</f>
        <v>5.36</v>
      </c>
      <c r="E984" s="7" t="str">
        <f>_xlfn.XLOOKUP(A984,'Midical Examination'!$A$2:$A$2336,'Midical Examination'!$D$2:$D$2336)</f>
        <v>yes</v>
      </c>
      <c r="F984" s="7" t="str">
        <f>_xlfn.XLOOKUP(A984,'Midical Examination'!$A$2:$A$2336,'Midical Examination'!$E$2:$E$2336)</f>
        <v>No</v>
      </c>
      <c r="G984" s="7" t="str">
        <f>_xlfn.XLOOKUP(A984,'Midical Examination'!$A$2:$A$2336,'Midical Examination'!$F$2:$F$2336)</f>
        <v>No</v>
      </c>
      <c r="H984" s="13">
        <f>_xlfn.XLOOKUP(A984,'Midical Examination'!$A$2:$A$2336,'Midical Examination'!$G$2:$G$2336)</f>
        <v>1</v>
      </c>
      <c r="I984" s="7" t="str">
        <f>_xlfn.XLOOKUP(A984,'Midical Examination'!$A$2:$A$2336,'Midical Examination'!$H$2:$H$2336)</f>
        <v>No</v>
      </c>
      <c r="J984" s="1" t="str">
        <f>_xlfn.XLOOKUP(A984,'Midical Examination'!$A$2:$A$2336,'Midical Examination'!$I$2:$I$2336)</f>
        <v>Normal Weight</v>
      </c>
      <c r="K984" s="1" t="str">
        <f t="shared" si="30"/>
        <v>Normal</v>
      </c>
      <c r="L984" s="12">
        <f>_xlfn.XLOOKUP(A984,'Hospitalisation Details'!$A$2:$A$2339,'Hospitalisation Details'!$L$2:$L$2339)</f>
        <v>23570</v>
      </c>
      <c r="M984" s="14">
        <f>_xlfn.XLOOKUP(A984,'Hospitalisation Details'!$A$2:$A$2339,'Hospitalisation Details'!$F$2:$F$2339)</f>
        <v>11345.52</v>
      </c>
      <c r="N984" s="1" t="str">
        <f>_xlfn.XLOOKUP(A984,'Hospitalisation Details'!$A$2:$A$2339,'Hospitalisation Details'!$G$2:$G$2339)</f>
        <v>tier - 3</v>
      </c>
      <c r="O984" s="1" t="str">
        <f>_xlfn.XLOOKUP(A984,'Hospitalisation Details'!$A$2:$A$2339,'Hospitalisation Details'!$H$2:$H$2339)</f>
        <v>tier - 3</v>
      </c>
      <c r="P984" s="1" t="str">
        <f>_xlfn.XLOOKUP(A984,'Hospitalisation Details'!$A$2:$A$2339,'Hospitalisation Details'!$I$2:$I$2339)</f>
        <v>R1011</v>
      </c>
      <c r="Q984" s="75">
        <f>_xlfn.XLOOKUP(A984,'Hospitalisation Details'!$A$2:$A$2339,'Hospitalisation Details'!$M$2:$M$2339)</f>
        <v>58</v>
      </c>
      <c r="R984" s="1" t="str">
        <f t="shared" si="31"/>
        <v>Middle Aged</v>
      </c>
    </row>
    <row r="985" spans="1:18" ht="15.6" x14ac:dyDescent="0.3">
      <c r="A985" s="4" t="s">
        <v>984</v>
      </c>
      <c r="B985" s="1" t="str">
        <f>_xlfn.XLOOKUP(A985,'Customer Names'!$A$2:$A$2336,'Customer Names'!$D$2:$D$2336)</f>
        <v xml:space="preserve"> Annabelle M</v>
      </c>
      <c r="C985" s="1">
        <f>_xlfn.XLOOKUP(A985,'Midical Examination'!$A$2:$A$2336,'Midical Examination'!$B$2:$B$2336)</f>
        <v>27.75</v>
      </c>
      <c r="D985" s="1">
        <f>_xlfn.XLOOKUP(A985,'Midical Examination'!$A$2:$A$2336,'Midical Examination'!$C$2:$C$2336)</f>
        <v>9.8800000000000008</v>
      </c>
      <c r="E985" s="7" t="str">
        <f>_xlfn.XLOOKUP(A985,'Midical Examination'!$A$2:$A$2336,'Midical Examination'!$D$2:$D$2336)</f>
        <v>No</v>
      </c>
      <c r="F985" s="7" t="str">
        <f>_xlfn.XLOOKUP(A985,'Midical Examination'!$A$2:$A$2336,'Midical Examination'!$E$2:$E$2336)</f>
        <v>No</v>
      </c>
      <c r="G985" s="7" t="str">
        <f>_xlfn.XLOOKUP(A985,'Midical Examination'!$A$2:$A$2336,'Midical Examination'!$F$2:$F$2336)</f>
        <v>No</v>
      </c>
      <c r="H985" s="13">
        <f>_xlfn.XLOOKUP(A985,'Midical Examination'!$A$2:$A$2336,'Midical Examination'!$G$2:$G$2336)</f>
        <v>0</v>
      </c>
      <c r="I985" s="7" t="str">
        <f>_xlfn.XLOOKUP(A985,'Midical Examination'!$A$2:$A$2336,'Midical Examination'!$H$2:$H$2336)</f>
        <v>No</v>
      </c>
      <c r="J985" s="1" t="str">
        <f>_xlfn.XLOOKUP(A985,'Midical Examination'!$A$2:$A$2336,'Midical Examination'!$I$2:$I$2336)</f>
        <v>Overweight</v>
      </c>
      <c r="K985" s="1" t="str">
        <f t="shared" si="30"/>
        <v>Diabetic</v>
      </c>
      <c r="L985" s="12">
        <f>_xlfn.XLOOKUP(A985,'Hospitalisation Details'!$A$2:$A$2339,'Hospitalisation Details'!$L$2:$L$2339)</f>
        <v>25144</v>
      </c>
      <c r="M985" s="14">
        <f>_xlfn.XLOOKUP(A985,'Hospitalisation Details'!$A$2:$A$2339,'Hospitalisation Details'!$F$2:$F$2339)</f>
        <v>11344.32</v>
      </c>
      <c r="N985" s="1" t="str">
        <f>_xlfn.XLOOKUP(A985,'Hospitalisation Details'!$A$2:$A$2339,'Hospitalisation Details'!$G$2:$G$2339)</f>
        <v>tier - 3</v>
      </c>
      <c r="O985" s="1" t="str">
        <f>_xlfn.XLOOKUP(A985,'Hospitalisation Details'!$A$2:$A$2339,'Hospitalisation Details'!$H$2:$H$2339)</f>
        <v>tier - 2</v>
      </c>
      <c r="P985" s="1" t="str">
        <f>_xlfn.XLOOKUP(A985,'Hospitalisation Details'!$A$2:$A$2339,'Hospitalisation Details'!$I$2:$I$2339)</f>
        <v>R1025</v>
      </c>
      <c r="Q985" s="75">
        <f>_xlfn.XLOOKUP(A985,'Hospitalisation Details'!$A$2:$A$2339,'Hospitalisation Details'!$M$2:$M$2339)</f>
        <v>54</v>
      </c>
      <c r="R985" s="1" t="str">
        <f t="shared" si="31"/>
        <v>Middle Aged</v>
      </c>
    </row>
    <row r="986" spans="1:18" ht="15.6" x14ac:dyDescent="0.3">
      <c r="A986" s="4" t="s">
        <v>985</v>
      </c>
      <c r="B986" s="1" t="str">
        <f>_xlfn.XLOOKUP(A986,'Customer Names'!$A$2:$A$2336,'Customer Names'!$D$2:$D$2336)</f>
        <v xml:space="preserve"> Daniel T</v>
      </c>
      <c r="C986" s="1">
        <f>_xlfn.XLOOKUP(A986,'Midical Examination'!$A$2:$A$2336,'Midical Examination'!$B$2:$B$2336)</f>
        <v>42.46</v>
      </c>
      <c r="D986" s="1">
        <f>_xlfn.XLOOKUP(A986,'Midical Examination'!$A$2:$A$2336,'Midical Examination'!$C$2:$C$2336)</f>
        <v>4.1100000000000003</v>
      </c>
      <c r="E986" s="7" t="str">
        <f>_xlfn.XLOOKUP(A986,'Midical Examination'!$A$2:$A$2336,'Midical Examination'!$D$2:$D$2336)</f>
        <v>No</v>
      </c>
      <c r="F986" s="7" t="str">
        <f>_xlfn.XLOOKUP(A986,'Midical Examination'!$A$2:$A$2336,'Midical Examination'!$E$2:$E$2336)</f>
        <v>No</v>
      </c>
      <c r="G986" s="7" t="str">
        <f>_xlfn.XLOOKUP(A986,'Midical Examination'!$A$2:$A$2336,'Midical Examination'!$F$2:$F$2336)</f>
        <v>No</v>
      </c>
      <c r="H986" s="13">
        <f>_xlfn.XLOOKUP(A986,'Midical Examination'!$A$2:$A$2336,'Midical Examination'!$G$2:$G$2336)</f>
        <v>0</v>
      </c>
      <c r="I986" s="7" t="str">
        <f>_xlfn.XLOOKUP(A986,'Midical Examination'!$A$2:$A$2336,'Midical Examination'!$H$2:$H$2336)</f>
        <v>No</v>
      </c>
      <c r="J986" s="1" t="str">
        <f>_xlfn.XLOOKUP(A986,'Midical Examination'!$A$2:$A$2336,'Midical Examination'!$I$2:$I$2336)</f>
        <v>Obesity</v>
      </c>
      <c r="K986" s="1" t="str">
        <f t="shared" si="30"/>
        <v>Normal</v>
      </c>
      <c r="L986" s="12">
        <f>_xlfn.XLOOKUP(A986,'Hospitalisation Details'!$A$2:$A$2339,'Hospitalisation Details'!$L$2:$L$2339)</f>
        <v>32739</v>
      </c>
      <c r="M986" s="14">
        <f>_xlfn.XLOOKUP(A986,'Hospitalisation Details'!$A$2:$A$2339,'Hospitalisation Details'!$F$2:$F$2339)</f>
        <v>11326.71</v>
      </c>
      <c r="N986" s="1" t="str">
        <f>_xlfn.XLOOKUP(A986,'Hospitalisation Details'!$A$2:$A$2339,'Hospitalisation Details'!$G$2:$G$2339)</f>
        <v>tier - 3</v>
      </c>
      <c r="O986" s="1" t="str">
        <f>_xlfn.XLOOKUP(A986,'Hospitalisation Details'!$A$2:$A$2339,'Hospitalisation Details'!$H$2:$H$2339)</f>
        <v>tier - 3</v>
      </c>
      <c r="P986" s="1" t="str">
        <f>_xlfn.XLOOKUP(A986,'Hospitalisation Details'!$A$2:$A$2339,'Hospitalisation Details'!$I$2:$I$2339)</f>
        <v>R1013</v>
      </c>
      <c r="Q986" s="75">
        <f>_xlfn.XLOOKUP(A986,'Hospitalisation Details'!$A$2:$A$2339,'Hospitalisation Details'!$M$2:$M$2339)</f>
        <v>33</v>
      </c>
      <c r="R986" s="1" t="str">
        <f t="shared" si="31"/>
        <v>Adult</v>
      </c>
    </row>
    <row r="987" spans="1:18" ht="15.6" x14ac:dyDescent="0.3">
      <c r="A987" s="4" t="s">
        <v>986</v>
      </c>
      <c r="B987" s="1" t="str">
        <f>_xlfn.XLOOKUP(A987,'Customer Names'!$A$2:$A$2336,'Customer Names'!$D$2:$D$2336)</f>
        <v xml:space="preserve"> Deanne</v>
      </c>
      <c r="C987" s="1">
        <f>_xlfn.XLOOKUP(A987,'Midical Examination'!$A$2:$A$2336,'Midical Examination'!$B$2:$B$2336)</f>
        <v>54.47</v>
      </c>
      <c r="D987" s="1">
        <f>_xlfn.XLOOKUP(A987,'Midical Examination'!$A$2:$A$2336,'Midical Examination'!$C$2:$C$2336)</f>
        <v>7.48</v>
      </c>
      <c r="E987" s="7" t="str">
        <f>_xlfn.XLOOKUP(A987,'Midical Examination'!$A$2:$A$2336,'Midical Examination'!$D$2:$D$2336)</f>
        <v>No</v>
      </c>
      <c r="F987" s="7" t="str">
        <f>_xlfn.XLOOKUP(A987,'Midical Examination'!$A$2:$A$2336,'Midical Examination'!$E$2:$E$2336)</f>
        <v>No</v>
      </c>
      <c r="G987" s="7" t="str">
        <f>_xlfn.XLOOKUP(A987,'Midical Examination'!$A$2:$A$2336,'Midical Examination'!$F$2:$F$2336)</f>
        <v>No</v>
      </c>
      <c r="H987" s="13">
        <f>_xlfn.XLOOKUP(A987,'Midical Examination'!$A$2:$A$2336,'Midical Examination'!$G$2:$G$2336)</f>
        <v>0</v>
      </c>
      <c r="I987" s="7" t="str">
        <f>_xlfn.XLOOKUP(A987,'Midical Examination'!$A$2:$A$2336,'Midical Examination'!$H$2:$H$2336)</f>
        <v>No</v>
      </c>
      <c r="J987" s="1" t="str">
        <f>_xlfn.XLOOKUP(A987,'Midical Examination'!$A$2:$A$2336,'Midical Examination'!$I$2:$I$2336)</f>
        <v>Obesity</v>
      </c>
      <c r="K987" s="1" t="str">
        <f t="shared" si="30"/>
        <v>Diabetic</v>
      </c>
      <c r="L987" s="12">
        <f>_xlfn.XLOOKUP(A987,'Hospitalisation Details'!$A$2:$A$2339,'Hospitalisation Details'!$L$2:$L$2339)</f>
        <v>37519</v>
      </c>
      <c r="M987" s="14">
        <f>_xlfn.XLOOKUP(A987,'Hospitalisation Details'!$A$2:$A$2339,'Hospitalisation Details'!$F$2:$F$2339)</f>
        <v>11321.49</v>
      </c>
      <c r="N987" s="1" t="str">
        <f>_xlfn.XLOOKUP(A987,'Hospitalisation Details'!$A$2:$A$2339,'Hospitalisation Details'!$G$2:$G$2339)</f>
        <v>tier - 3</v>
      </c>
      <c r="O987" s="1" t="str">
        <f>_xlfn.XLOOKUP(A987,'Hospitalisation Details'!$A$2:$A$2339,'Hospitalisation Details'!$H$2:$H$2339)</f>
        <v>tier - 3</v>
      </c>
      <c r="P987" s="1" t="str">
        <f>_xlfn.XLOOKUP(A987,'Hospitalisation Details'!$A$2:$A$2339,'Hospitalisation Details'!$I$2:$I$2339)</f>
        <v>R1012</v>
      </c>
      <c r="Q987" s="75">
        <f>_xlfn.XLOOKUP(A987,'Hospitalisation Details'!$A$2:$A$2339,'Hospitalisation Details'!$M$2:$M$2339)</f>
        <v>20</v>
      </c>
      <c r="R987" s="1" t="str">
        <f t="shared" si="31"/>
        <v>Adult</v>
      </c>
    </row>
    <row r="988" spans="1:18" ht="15.6" x14ac:dyDescent="0.3">
      <c r="A988" s="4" t="s">
        <v>987</v>
      </c>
      <c r="B988" s="1" t="str">
        <f>_xlfn.XLOOKUP(A988,'Customer Names'!$A$2:$A$2336,'Customer Names'!$D$2:$D$2336)</f>
        <v xml:space="preserve"> Carrie</v>
      </c>
      <c r="C988" s="1">
        <f>_xlfn.XLOOKUP(A988,'Midical Examination'!$A$2:$A$2336,'Midical Examination'!$B$2:$B$2336)</f>
        <v>24.93</v>
      </c>
      <c r="D988" s="1">
        <f>_xlfn.XLOOKUP(A988,'Midical Examination'!$A$2:$A$2336,'Midical Examination'!$C$2:$C$2336)</f>
        <v>9.18</v>
      </c>
      <c r="E988" s="7" t="str">
        <f>_xlfn.XLOOKUP(A988,'Midical Examination'!$A$2:$A$2336,'Midical Examination'!$D$2:$D$2336)</f>
        <v>yes</v>
      </c>
      <c r="F988" s="7" t="str">
        <f>_xlfn.XLOOKUP(A988,'Midical Examination'!$A$2:$A$2336,'Midical Examination'!$E$2:$E$2336)</f>
        <v>No</v>
      </c>
      <c r="G988" s="7" t="str">
        <f>_xlfn.XLOOKUP(A988,'Midical Examination'!$A$2:$A$2336,'Midical Examination'!$F$2:$F$2336)</f>
        <v>Yes</v>
      </c>
      <c r="H988" s="13">
        <f>_xlfn.XLOOKUP(A988,'Midical Examination'!$A$2:$A$2336,'Midical Examination'!$G$2:$G$2336)</f>
        <v>1</v>
      </c>
      <c r="I988" s="7" t="str">
        <f>_xlfn.XLOOKUP(A988,'Midical Examination'!$A$2:$A$2336,'Midical Examination'!$H$2:$H$2336)</f>
        <v>No</v>
      </c>
      <c r="J988" s="1" t="str">
        <f>_xlfn.XLOOKUP(A988,'Midical Examination'!$A$2:$A$2336,'Midical Examination'!$I$2:$I$2336)</f>
        <v>Normal Weight</v>
      </c>
      <c r="K988" s="1" t="str">
        <f t="shared" si="30"/>
        <v>Diabetic</v>
      </c>
      <c r="L988" s="12">
        <f>_xlfn.XLOOKUP(A988,'Hospitalisation Details'!$A$2:$A$2339,'Hospitalisation Details'!$L$2:$L$2339)</f>
        <v>23203</v>
      </c>
      <c r="M988" s="14">
        <f>_xlfn.XLOOKUP(A988,'Hospitalisation Details'!$A$2:$A$2339,'Hospitalisation Details'!$F$2:$F$2339)</f>
        <v>11319.12</v>
      </c>
      <c r="N988" s="1" t="str">
        <f>_xlfn.XLOOKUP(A988,'Hospitalisation Details'!$A$2:$A$2339,'Hospitalisation Details'!$G$2:$G$2339)</f>
        <v>tier - 3</v>
      </c>
      <c r="O988" s="1" t="str">
        <f>_xlfn.XLOOKUP(A988,'Hospitalisation Details'!$A$2:$A$2339,'Hospitalisation Details'!$H$2:$H$2339)</f>
        <v>tier - 1</v>
      </c>
      <c r="P988" s="1" t="str">
        <f>_xlfn.XLOOKUP(A988,'Hospitalisation Details'!$A$2:$A$2339,'Hospitalisation Details'!$I$2:$I$2339)</f>
        <v>R1012</v>
      </c>
      <c r="Q988" s="75">
        <f>_xlfn.XLOOKUP(A988,'Hospitalisation Details'!$A$2:$A$2339,'Hospitalisation Details'!$M$2:$M$2339)</f>
        <v>59</v>
      </c>
      <c r="R988" s="1" t="str">
        <f t="shared" si="31"/>
        <v>Middle Aged</v>
      </c>
    </row>
    <row r="989" spans="1:18" ht="15.6" x14ac:dyDescent="0.3">
      <c r="A989" s="4" t="s">
        <v>988</v>
      </c>
      <c r="B989" s="1" t="str">
        <f>_xlfn.XLOOKUP(A989,'Customer Names'!$A$2:$A$2336,'Customer Names'!$D$2:$D$2336)</f>
        <v xml:space="preserve"> Suzanne</v>
      </c>
      <c r="C989" s="1">
        <f>_xlfn.XLOOKUP(A989,'Midical Examination'!$A$2:$A$2336,'Midical Examination'!$B$2:$B$2336)</f>
        <v>48.12</v>
      </c>
      <c r="D989" s="1">
        <f>_xlfn.XLOOKUP(A989,'Midical Examination'!$A$2:$A$2336,'Midical Examination'!$C$2:$C$2336)</f>
        <v>4.51</v>
      </c>
      <c r="E989" s="7" t="str">
        <f>_xlfn.XLOOKUP(A989,'Midical Examination'!$A$2:$A$2336,'Midical Examination'!$D$2:$D$2336)</f>
        <v>yes</v>
      </c>
      <c r="F989" s="7" t="str">
        <f>_xlfn.XLOOKUP(A989,'Midical Examination'!$A$2:$A$2336,'Midical Examination'!$E$2:$E$2336)</f>
        <v>No</v>
      </c>
      <c r="G989" s="7" t="str">
        <f>_xlfn.XLOOKUP(A989,'Midical Examination'!$A$2:$A$2336,'Midical Examination'!$F$2:$F$2336)</f>
        <v>No</v>
      </c>
      <c r="H989" s="13">
        <f>_xlfn.XLOOKUP(A989,'Midical Examination'!$A$2:$A$2336,'Midical Examination'!$G$2:$G$2336)</f>
        <v>1</v>
      </c>
      <c r="I989" s="7" t="str">
        <f>_xlfn.XLOOKUP(A989,'Midical Examination'!$A$2:$A$2336,'Midical Examination'!$H$2:$H$2336)</f>
        <v>No</v>
      </c>
      <c r="J989" s="1" t="str">
        <f>_xlfn.XLOOKUP(A989,'Midical Examination'!$A$2:$A$2336,'Midical Examination'!$I$2:$I$2336)</f>
        <v>Obesity</v>
      </c>
      <c r="K989" s="1" t="str">
        <f t="shared" si="30"/>
        <v>Normal</v>
      </c>
      <c r="L989" s="12">
        <f>_xlfn.XLOOKUP(A989,'Hospitalisation Details'!$A$2:$A$2339,'Hospitalisation Details'!$L$2:$L$2339)</f>
        <v>35043</v>
      </c>
      <c r="M989" s="14">
        <f>_xlfn.XLOOKUP(A989,'Hospitalisation Details'!$A$2:$A$2339,'Hospitalisation Details'!$F$2:$F$2339)</f>
        <v>11318.57</v>
      </c>
      <c r="N989" s="1" t="str">
        <f>_xlfn.XLOOKUP(A989,'Hospitalisation Details'!$A$2:$A$2339,'Hospitalisation Details'!$G$2:$G$2339)</f>
        <v>tier - 3</v>
      </c>
      <c r="O989" s="1" t="str">
        <f>_xlfn.XLOOKUP(A989,'Hospitalisation Details'!$A$2:$A$2339,'Hospitalisation Details'!$H$2:$H$2339)</f>
        <v>tier - 2</v>
      </c>
      <c r="P989" s="1" t="str">
        <f>_xlfn.XLOOKUP(A989,'Hospitalisation Details'!$A$2:$A$2339,'Hospitalisation Details'!$I$2:$I$2339)</f>
        <v>R1026</v>
      </c>
      <c r="Q989" s="75">
        <f>_xlfn.XLOOKUP(A989,'Hospitalisation Details'!$A$2:$A$2339,'Hospitalisation Details'!$M$2:$M$2339)</f>
        <v>27</v>
      </c>
      <c r="R989" s="1" t="str">
        <f t="shared" si="31"/>
        <v>Adult</v>
      </c>
    </row>
    <row r="990" spans="1:18" ht="15.6" x14ac:dyDescent="0.3">
      <c r="A990" s="4" t="s">
        <v>989</v>
      </c>
      <c r="B990" s="1" t="str">
        <f>_xlfn.XLOOKUP(A990,'Customer Names'!$A$2:$A$2336,'Customer Names'!$D$2:$D$2336)</f>
        <v xml:space="preserve"> Jasmine P</v>
      </c>
      <c r="C990" s="1">
        <f>_xlfn.XLOOKUP(A990,'Midical Examination'!$A$2:$A$2336,'Midical Examination'!$B$2:$B$2336)</f>
        <v>24.91</v>
      </c>
      <c r="D990" s="1">
        <f>_xlfn.XLOOKUP(A990,'Midical Examination'!$A$2:$A$2336,'Midical Examination'!$C$2:$C$2336)</f>
        <v>7.33</v>
      </c>
      <c r="E990" s="7" t="str">
        <f>_xlfn.XLOOKUP(A990,'Midical Examination'!$A$2:$A$2336,'Midical Examination'!$D$2:$D$2336)</f>
        <v>yes</v>
      </c>
      <c r="F990" s="7" t="str">
        <f>_xlfn.XLOOKUP(A990,'Midical Examination'!$A$2:$A$2336,'Midical Examination'!$E$2:$E$2336)</f>
        <v>No</v>
      </c>
      <c r="G990" s="7" t="str">
        <f>_xlfn.XLOOKUP(A990,'Midical Examination'!$A$2:$A$2336,'Midical Examination'!$F$2:$F$2336)</f>
        <v>Yes</v>
      </c>
      <c r="H990" s="13">
        <f>_xlfn.XLOOKUP(A990,'Midical Examination'!$A$2:$A$2336,'Midical Examination'!$G$2:$G$2336)</f>
        <v>1</v>
      </c>
      <c r="I990" s="7" t="str">
        <f>_xlfn.XLOOKUP(A990,'Midical Examination'!$A$2:$A$2336,'Midical Examination'!$H$2:$H$2336)</f>
        <v>No</v>
      </c>
      <c r="J990" s="1" t="str">
        <f>_xlfn.XLOOKUP(A990,'Midical Examination'!$A$2:$A$2336,'Midical Examination'!$I$2:$I$2336)</f>
        <v>Normal Weight</v>
      </c>
      <c r="K990" s="1" t="str">
        <f t="shared" si="30"/>
        <v>Diabetic</v>
      </c>
      <c r="L990" s="12">
        <f>_xlfn.XLOOKUP(A990,'Hospitalisation Details'!$A$2:$A$2339,'Hospitalisation Details'!$L$2:$L$2339)</f>
        <v>23337</v>
      </c>
      <c r="M990" s="14">
        <f>_xlfn.XLOOKUP(A990,'Hospitalisation Details'!$A$2:$A$2339,'Hospitalisation Details'!$F$2:$F$2339)</f>
        <v>11312.33</v>
      </c>
      <c r="N990" s="1" t="str">
        <f>_xlfn.XLOOKUP(A990,'Hospitalisation Details'!$A$2:$A$2339,'Hospitalisation Details'!$G$2:$G$2339)</f>
        <v>tier - 3</v>
      </c>
      <c r="O990" s="1" t="str">
        <f>_xlfn.XLOOKUP(A990,'Hospitalisation Details'!$A$2:$A$2339,'Hospitalisation Details'!$H$2:$H$2339)</f>
        <v>tier - 3</v>
      </c>
      <c r="P990" s="1" t="str">
        <f>_xlfn.XLOOKUP(A990,'Hospitalisation Details'!$A$2:$A$2339,'Hospitalisation Details'!$I$2:$I$2339)</f>
        <v>R1012</v>
      </c>
      <c r="Q990" s="75">
        <f>_xlfn.XLOOKUP(A990,'Hospitalisation Details'!$A$2:$A$2339,'Hospitalisation Details'!$M$2:$M$2339)</f>
        <v>59</v>
      </c>
      <c r="R990" s="1" t="str">
        <f t="shared" si="31"/>
        <v>Middle Aged</v>
      </c>
    </row>
    <row r="991" spans="1:18" ht="15.6" x14ac:dyDescent="0.3">
      <c r="A991" s="4" t="s">
        <v>990</v>
      </c>
      <c r="B991" s="1" t="str">
        <f>_xlfn.XLOOKUP(A991,'Customer Names'!$A$2:$A$2336,'Customer Names'!$D$2:$D$2336)</f>
        <v xml:space="preserve"> Jennifer</v>
      </c>
      <c r="C991" s="1">
        <f>_xlfn.XLOOKUP(A991,'Midical Examination'!$A$2:$A$2336,'Midical Examination'!$B$2:$B$2336)</f>
        <v>27.645</v>
      </c>
      <c r="D991" s="1">
        <f>_xlfn.XLOOKUP(A991,'Midical Examination'!$A$2:$A$2336,'Midical Examination'!$C$2:$C$2336)</f>
        <v>10.56</v>
      </c>
      <c r="E991" s="7" t="str">
        <f>_xlfn.XLOOKUP(A991,'Midical Examination'!$A$2:$A$2336,'Midical Examination'!$D$2:$D$2336)</f>
        <v>No</v>
      </c>
      <c r="F991" s="7" t="str">
        <f>_xlfn.XLOOKUP(A991,'Midical Examination'!$A$2:$A$2336,'Midical Examination'!$E$2:$E$2336)</f>
        <v>No</v>
      </c>
      <c r="G991" s="7" t="str">
        <f>_xlfn.XLOOKUP(A991,'Midical Examination'!$A$2:$A$2336,'Midical Examination'!$F$2:$F$2336)</f>
        <v>No</v>
      </c>
      <c r="H991" s="13">
        <f>_xlfn.XLOOKUP(A991,'Midical Examination'!$A$2:$A$2336,'Midical Examination'!$G$2:$G$2336)</f>
        <v>0</v>
      </c>
      <c r="I991" s="7" t="str">
        <f>_xlfn.XLOOKUP(A991,'Midical Examination'!$A$2:$A$2336,'Midical Examination'!$H$2:$H$2336)</f>
        <v>No</v>
      </c>
      <c r="J991" s="1" t="str">
        <f>_xlfn.XLOOKUP(A991,'Midical Examination'!$A$2:$A$2336,'Midical Examination'!$I$2:$I$2336)</f>
        <v>Overweight</v>
      </c>
      <c r="K991" s="1" t="str">
        <f t="shared" si="30"/>
        <v>Diabetic</v>
      </c>
      <c r="L991" s="12">
        <f>_xlfn.XLOOKUP(A991,'Hospitalisation Details'!$A$2:$A$2339,'Hospitalisation Details'!$L$2:$L$2339)</f>
        <v>25117</v>
      </c>
      <c r="M991" s="14">
        <f>_xlfn.XLOOKUP(A991,'Hospitalisation Details'!$A$2:$A$2339,'Hospitalisation Details'!$F$2:$F$2339)</f>
        <v>11305.93</v>
      </c>
      <c r="N991" s="1" t="str">
        <f>_xlfn.XLOOKUP(A991,'Hospitalisation Details'!$A$2:$A$2339,'Hospitalisation Details'!$G$2:$G$2339)</f>
        <v>tier - 3</v>
      </c>
      <c r="O991" s="1" t="str">
        <f>_xlfn.XLOOKUP(A991,'Hospitalisation Details'!$A$2:$A$2339,'Hospitalisation Details'!$H$2:$H$2339)</f>
        <v>tier - 1</v>
      </c>
      <c r="P991" s="1" t="str">
        <f>_xlfn.XLOOKUP(A991,'Hospitalisation Details'!$A$2:$A$2339,'Hospitalisation Details'!$I$2:$I$2339)</f>
        <v>R1012</v>
      </c>
      <c r="Q991" s="75">
        <f>_xlfn.XLOOKUP(A991,'Hospitalisation Details'!$A$2:$A$2339,'Hospitalisation Details'!$M$2:$M$2339)</f>
        <v>54</v>
      </c>
      <c r="R991" s="1" t="str">
        <f t="shared" si="31"/>
        <v>Middle Aged</v>
      </c>
    </row>
    <row r="992" spans="1:18" ht="15.6" x14ac:dyDescent="0.3">
      <c r="A992" s="4" t="s">
        <v>991</v>
      </c>
      <c r="B992" s="1" t="str">
        <f>_xlfn.XLOOKUP(A992,'Customer Names'!$A$2:$A$2336,'Customer Names'!$D$2:$D$2336)</f>
        <v xml:space="preserve"> Tracie</v>
      </c>
      <c r="C992" s="1">
        <f>_xlfn.XLOOKUP(A992,'Midical Examination'!$A$2:$A$2336,'Midical Examination'!$B$2:$B$2336)</f>
        <v>33.700000000000003</v>
      </c>
      <c r="D992" s="1">
        <f>_xlfn.XLOOKUP(A992,'Midical Examination'!$A$2:$A$2336,'Midical Examination'!$C$2:$C$2336)</f>
        <v>4.01</v>
      </c>
      <c r="E992" s="7" t="str">
        <f>_xlfn.XLOOKUP(A992,'Midical Examination'!$A$2:$A$2336,'Midical Examination'!$D$2:$D$2336)</f>
        <v>No</v>
      </c>
      <c r="F992" s="7" t="str">
        <f>_xlfn.XLOOKUP(A992,'Midical Examination'!$A$2:$A$2336,'Midical Examination'!$E$2:$E$2336)</f>
        <v>No</v>
      </c>
      <c r="G992" s="7" t="str">
        <f>_xlfn.XLOOKUP(A992,'Midical Examination'!$A$2:$A$2336,'Midical Examination'!$F$2:$F$2336)</f>
        <v>No</v>
      </c>
      <c r="H992" s="13">
        <f>_xlfn.XLOOKUP(A992,'Midical Examination'!$A$2:$A$2336,'Midical Examination'!$G$2:$G$2336)</f>
        <v>2</v>
      </c>
      <c r="I992" s="7" t="str">
        <f>_xlfn.XLOOKUP(A992,'Midical Examination'!$A$2:$A$2336,'Midical Examination'!$H$2:$H$2336)</f>
        <v>No</v>
      </c>
      <c r="J992" s="1" t="str">
        <f>_xlfn.XLOOKUP(A992,'Midical Examination'!$A$2:$A$2336,'Midical Examination'!$I$2:$I$2336)</f>
        <v>Obesity</v>
      </c>
      <c r="K992" s="1" t="str">
        <f t="shared" si="30"/>
        <v>Normal</v>
      </c>
      <c r="L992" s="12">
        <f>_xlfn.XLOOKUP(A992,'Hospitalisation Details'!$A$2:$A$2339,'Hospitalisation Details'!$L$2:$L$2339)</f>
        <v>26567</v>
      </c>
      <c r="M992" s="14">
        <f>_xlfn.XLOOKUP(A992,'Hospitalisation Details'!$A$2:$A$2339,'Hospitalisation Details'!$F$2:$F$2339)</f>
        <v>11299.34</v>
      </c>
      <c r="N992" s="1" t="str">
        <f>_xlfn.XLOOKUP(A992,'Hospitalisation Details'!$A$2:$A$2339,'Hospitalisation Details'!$G$2:$G$2339)</f>
        <v>tier - 3</v>
      </c>
      <c r="O992" s="1" t="str">
        <f>_xlfn.XLOOKUP(A992,'Hospitalisation Details'!$A$2:$A$2339,'Hospitalisation Details'!$H$2:$H$2339)</f>
        <v>tier - 2</v>
      </c>
      <c r="P992" s="1" t="str">
        <f>_xlfn.XLOOKUP(A992,'Hospitalisation Details'!$A$2:$A$2339,'Hospitalisation Details'!$I$2:$I$2339)</f>
        <v>R1011</v>
      </c>
      <c r="Q992" s="75">
        <f>_xlfn.XLOOKUP(A992,'Hospitalisation Details'!$A$2:$A$2339,'Hospitalisation Details'!$M$2:$M$2339)</f>
        <v>50</v>
      </c>
      <c r="R992" s="1" t="str">
        <f t="shared" si="31"/>
        <v>Middle Aged</v>
      </c>
    </row>
    <row r="993" spans="1:18" ht="15.6" x14ac:dyDescent="0.3">
      <c r="A993" s="4" t="s">
        <v>992</v>
      </c>
      <c r="B993" s="1" t="str">
        <f>_xlfn.XLOOKUP(A993,'Customer Names'!$A$2:$A$2336,'Customer Names'!$D$2:$D$2336)</f>
        <v xml:space="preserve"> Tristan D</v>
      </c>
      <c r="C993" s="1">
        <f>_xlfn.XLOOKUP(A993,'Midical Examination'!$A$2:$A$2336,'Midical Examination'!$B$2:$B$2336)</f>
        <v>38.93</v>
      </c>
      <c r="D993" s="1">
        <f>_xlfn.XLOOKUP(A993,'Midical Examination'!$A$2:$A$2336,'Midical Examination'!$C$2:$C$2336)</f>
        <v>5.64</v>
      </c>
      <c r="E993" s="7" t="str">
        <f>_xlfn.XLOOKUP(A993,'Midical Examination'!$A$2:$A$2336,'Midical Examination'!$D$2:$D$2336)</f>
        <v>yes</v>
      </c>
      <c r="F993" s="7" t="str">
        <f>_xlfn.XLOOKUP(A993,'Midical Examination'!$A$2:$A$2336,'Midical Examination'!$E$2:$E$2336)</f>
        <v>No</v>
      </c>
      <c r="G993" s="7" t="str">
        <f>_xlfn.XLOOKUP(A993,'Midical Examination'!$A$2:$A$2336,'Midical Examination'!$F$2:$F$2336)</f>
        <v>No</v>
      </c>
      <c r="H993" s="13">
        <f>_xlfn.XLOOKUP(A993,'Midical Examination'!$A$2:$A$2336,'Midical Examination'!$G$2:$G$2336)</f>
        <v>1</v>
      </c>
      <c r="I993" s="7" t="str">
        <f>_xlfn.XLOOKUP(A993,'Midical Examination'!$A$2:$A$2336,'Midical Examination'!$H$2:$H$2336)</f>
        <v>No</v>
      </c>
      <c r="J993" s="1" t="str">
        <f>_xlfn.XLOOKUP(A993,'Midical Examination'!$A$2:$A$2336,'Midical Examination'!$I$2:$I$2336)</f>
        <v>Obesity</v>
      </c>
      <c r="K993" s="1" t="str">
        <f t="shared" si="30"/>
        <v>Normal</v>
      </c>
      <c r="L993" s="12">
        <f>_xlfn.XLOOKUP(A993,'Hospitalisation Details'!$A$2:$A$2339,'Hospitalisation Details'!$L$2:$L$2339)</f>
        <v>32461</v>
      </c>
      <c r="M993" s="14">
        <f>_xlfn.XLOOKUP(A993,'Hospitalisation Details'!$A$2:$A$2339,'Hospitalisation Details'!$F$2:$F$2339)</f>
        <v>11294.57</v>
      </c>
      <c r="N993" s="1" t="str">
        <f>_xlfn.XLOOKUP(A993,'Hospitalisation Details'!$A$2:$A$2339,'Hospitalisation Details'!$G$2:$G$2339)</f>
        <v>tier - 3</v>
      </c>
      <c r="O993" s="1" t="str">
        <f>_xlfn.XLOOKUP(A993,'Hospitalisation Details'!$A$2:$A$2339,'Hospitalisation Details'!$H$2:$H$2339)</f>
        <v>tier - 1</v>
      </c>
      <c r="P993" s="1" t="str">
        <f>_xlfn.XLOOKUP(A993,'Hospitalisation Details'!$A$2:$A$2339,'Hospitalisation Details'!$I$2:$I$2339)</f>
        <v>R1022</v>
      </c>
      <c r="Q993" s="75">
        <f>_xlfn.XLOOKUP(A993,'Hospitalisation Details'!$A$2:$A$2339,'Hospitalisation Details'!$M$2:$M$2339)</f>
        <v>34</v>
      </c>
      <c r="R993" s="1" t="str">
        <f t="shared" si="31"/>
        <v>Adult</v>
      </c>
    </row>
    <row r="994" spans="1:18" ht="15.6" x14ac:dyDescent="0.3">
      <c r="A994" s="4" t="s">
        <v>993</v>
      </c>
      <c r="B994" s="1" t="str">
        <f>_xlfn.XLOOKUP(A994,'Customer Names'!$A$2:$A$2336,'Customer Names'!$D$2:$D$2336)</f>
        <v xml:space="preserve"> Peiweng</v>
      </c>
      <c r="C994" s="1">
        <f>_xlfn.XLOOKUP(A994,'Midical Examination'!$A$2:$A$2336,'Midical Examination'!$B$2:$B$2336)</f>
        <v>32.774999999999999</v>
      </c>
      <c r="D994" s="1">
        <f>_xlfn.XLOOKUP(A994,'Midical Examination'!$A$2:$A$2336,'Midical Examination'!$C$2:$C$2336)</f>
        <v>8.02</v>
      </c>
      <c r="E994" s="7" t="str">
        <f>_xlfn.XLOOKUP(A994,'Midical Examination'!$A$2:$A$2336,'Midical Examination'!$D$2:$D$2336)</f>
        <v>yes</v>
      </c>
      <c r="F994" s="7" t="str">
        <f>_xlfn.XLOOKUP(A994,'Midical Examination'!$A$2:$A$2336,'Midical Examination'!$E$2:$E$2336)</f>
        <v>No</v>
      </c>
      <c r="G994" s="7" t="str">
        <f>_xlfn.XLOOKUP(A994,'Midical Examination'!$A$2:$A$2336,'Midical Examination'!$F$2:$F$2336)</f>
        <v>No</v>
      </c>
      <c r="H994" s="13">
        <f>_xlfn.XLOOKUP(A994,'Midical Examination'!$A$2:$A$2336,'Midical Examination'!$G$2:$G$2336)</f>
        <v>2</v>
      </c>
      <c r="I994" s="7" t="str">
        <f>_xlfn.XLOOKUP(A994,'Midical Examination'!$A$2:$A$2336,'Midical Examination'!$H$2:$H$2336)</f>
        <v>No</v>
      </c>
      <c r="J994" s="1" t="str">
        <f>_xlfn.XLOOKUP(A994,'Midical Examination'!$A$2:$A$2336,'Midical Examination'!$I$2:$I$2336)</f>
        <v>Obesity</v>
      </c>
      <c r="K994" s="1" t="str">
        <f t="shared" si="30"/>
        <v>Diabetic</v>
      </c>
      <c r="L994" s="12">
        <f>_xlfn.XLOOKUP(A994,'Hospitalisation Details'!$A$2:$A$2339,'Hospitalisation Details'!$L$2:$L$2339)</f>
        <v>25741</v>
      </c>
      <c r="M994" s="14">
        <f>_xlfn.XLOOKUP(A994,'Hospitalisation Details'!$A$2:$A$2339,'Hospitalisation Details'!$F$2:$F$2339)</f>
        <v>11289.11</v>
      </c>
      <c r="N994" s="1" t="str">
        <f>_xlfn.XLOOKUP(A994,'Hospitalisation Details'!$A$2:$A$2339,'Hospitalisation Details'!$G$2:$G$2339)</f>
        <v>tier - 3</v>
      </c>
      <c r="O994" s="1" t="str">
        <f>_xlfn.XLOOKUP(A994,'Hospitalisation Details'!$A$2:$A$2339,'Hospitalisation Details'!$H$2:$H$2339)</f>
        <v>tier - 1</v>
      </c>
      <c r="P994" s="1" t="str">
        <f>_xlfn.XLOOKUP(A994,'Hospitalisation Details'!$A$2:$A$2339,'Hospitalisation Details'!$I$2:$I$2339)</f>
        <v>R1012</v>
      </c>
      <c r="Q994" s="75">
        <f>_xlfn.XLOOKUP(A994,'Hospitalisation Details'!$A$2:$A$2339,'Hospitalisation Details'!$M$2:$M$2339)</f>
        <v>52</v>
      </c>
      <c r="R994" s="1" t="str">
        <f t="shared" si="31"/>
        <v>Middle Aged</v>
      </c>
    </row>
    <row r="995" spans="1:18" ht="15.6" x14ac:dyDescent="0.3">
      <c r="A995" s="4" t="s">
        <v>994</v>
      </c>
      <c r="B995" s="1" t="str">
        <f>_xlfn.XLOOKUP(A995,'Customer Names'!$A$2:$A$2336,'Customer Names'!$D$2:$D$2336)</f>
        <v xml:space="preserve"> Theresa M</v>
      </c>
      <c r="C995" s="1">
        <f>_xlfn.XLOOKUP(A995,'Midical Examination'!$A$2:$A$2336,'Midical Examination'!$B$2:$B$2336)</f>
        <v>29.83</v>
      </c>
      <c r="D995" s="1">
        <f>_xlfn.XLOOKUP(A995,'Midical Examination'!$A$2:$A$2336,'Midical Examination'!$C$2:$C$2336)</f>
        <v>7.2</v>
      </c>
      <c r="E995" s="7" t="str">
        <f>_xlfn.XLOOKUP(A995,'Midical Examination'!$A$2:$A$2336,'Midical Examination'!$D$2:$D$2336)</f>
        <v>yes</v>
      </c>
      <c r="F995" s="7" t="str">
        <f>_xlfn.XLOOKUP(A995,'Midical Examination'!$A$2:$A$2336,'Midical Examination'!$E$2:$E$2336)</f>
        <v>No</v>
      </c>
      <c r="G995" s="7" t="str">
        <f>_xlfn.XLOOKUP(A995,'Midical Examination'!$A$2:$A$2336,'Midical Examination'!$F$2:$F$2336)</f>
        <v>No</v>
      </c>
      <c r="H995" s="13">
        <f>_xlfn.XLOOKUP(A995,'Midical Examination'!$A$2:$A$2336,'Midical Examination'!$G$2:$G$2336)</f>
        <v>0</v>
      </c>
      <c r="I995" s="7" t="str">
        <f>_xlfn.XLOOKUP(A995,'Midical Examination'!$A$2:$A$2336,'Midical Examination'!$H$2:$H$2336)</f>
        <v>No</v>
      </c>
      <c r="J995" s="1" t="str">
        <f>_xlfn.XLOOKUP(A995,'Midical Examination'!$A$2:$A$2336,'Midical Examination'!$I$2:$I$2336)</f>
        <v>Overweight</v>
      </c>
      <c r="K995" s="1" t="str">
        <f t="shared" si="30"/>
        <v>Diabetic</v>
      </c>
      <c r="L995" s="12">
        <f>_xlfn.XLOOKUP(A995,'Hospitalisation Details'!$A$2:$A$2339,'Hospitalisation Details'!$L$2:$L$2339)</f>
        <v>24637</v>
      </c>
      <c r="M995" s="14">
        <f>_xlfn.XLOOKUP(A995,'Hospitalisation Details'!$A$2:$A$2339,'Hospitalisation Details'!$F$2:$F$2339)</f>
        <v>11286.54</v>
      </c>
      <c r="N995" s="1" t="str">
        <f>_xlfn.XLOOKUP(A995,'Hospitalisation Details'!$A$2:$A$2339,'Hospitalisation Details'!$G$2:$G$2339)</f>
        <v>tier - 3</v>
      </c>
      <c r="O995" s="1" t="str">
        <f>_xlfn.XLOOKUP(A995,'Hospitalisation Details'!$A$2:$A$2339,'Hospitalisation Details'!$H$2:$H$2339)</f>
        <v>tier - 3</v>
      </c>
      <c r="P995" s="1" t="str">
        <f>_xlfn.XLOOKUP(A995,'Hospitalisation Details'!$A$2:$A$2339,'Hospitalisation Details'!$I$2:$I$2339)</f>
        <v>R1024</v>
      </c>
      <c r="Q995" s="75">
        <f>_xlfn.XLOOKUP(A995,'Hospitalisation Details'!$A$2:$A$2339,'Hospitalisation Details'!$M$2:$M$2339)</f>
        <v>55</v>
      </c>
      <c r="R995" s="1" t="str">
        <f t="shared" si="31"/>
        <v>Middle Aged</v>
      </c>
    </row>
    <row r="996" spans="1:18" ht="15.6" x14ac:dyDescent="0.3">
      <c r="A996" s="4" t="s">
        <v>995</v>
      </c>
      <c r="B996" s="1" t="str">
        <f>_xlfn.XLOOKUP(A996,'Customer Names'!$A$2:$A$2336,'Customer Names'!$D$2:$D$2336)</f>
        <v xml:space="preserve"> Daniel J</v>
      </c>
      <c r="C996" s="1">
        <f>_xlfn.XLOOKUP(A996,'Midical Examination'!$A$2:$A$2336,'Midical Examination'!$B$2:$B$2336)</f>
        <v>28.31</v>
      </c>
      <c r="D996" s="1">
        <f>_xlfn.XLOOKUP(A996,'Midical Examination'!$A$2:$A$2336,'Midical Examination'!$C$2:$C$2336)</f>
        <v>4.55</v>
      </c>
      <c r="E996" s="7" t="str">
        <f>_xlfn.XLOOKUP(A996,'Midical Examination'!$A$2:$A$2336,'Midical Examination'!$D$2:$D$2336)</f>
        <v>No</v>
      </c>
      <c r="F996" s="7" t="str">
        <f>_xlfn.XLOOKUP(A996,'Midical Examination'!$A$2:$A$2336,'Midical Examination'!$E$2:$E$2336)</f>
        <v>yes</v>
      </c>
      <c r="G996" s="7" t="str">
        <f>_xlfn.XLOOKUP(A996,'Midical Examination'!$A$2:$A$2336,'Midical Examination'!$F$2:$F$2336)</f>
        <v>No</v>
      </c>
      <c r="H996" s="13">
        <f>_xlfn.XLOOKUP(A996,'Midical Examination'!$A$2:$A$2336,'Midical Examination'!$G$2:$G$2336)</f>
        <v>1</v>
      </c>
      <c r="I996" s="7" t="str">
        <f>_xlfn.XLOOKUP(A996,'Midical Examination'!$A$2:$A$2336,'Midical Examination'!$H$2:$H$2336)</f>
        <v>No</v>
      </c>
      <c r="J996" s="1" t="str">
        <f>_xlfn.XLOOKUP(A996,'Midical Examination'!$A$2:$A$2336,'Midical Examination'!$I$2:$I$2336)</f>
        <v>Overweight</v>
      </c>
      <c r="K996" s="1" t="str">
        <f t="shared" si="30"/>
        <v>Normal</v>
      </c>
      <c r="L996" s="12">
        <f>_xlfn.XLOOKUP(A996,'Hospitalisation Details'!$A$2:$A$2339,'Hospitalisation Details'!$L$2:$L$2339)</f>
        <v>38264</v>
      </c>
      <c r="M996" s="14">
        <f>_xlfn.XLOOKUP(A996,'Hospitalisation Details'!$A$2:$A$2339,'Hospitalisation Details'!$F$2:$F$2339)</f>
        <v>11272.33</v>
      </c>
      <c r="N996" s="1" t="str">
        <f>_xlfn.XLOOKUP(A996,'Hospitalisation Details'!$A$2:$A$2339,'Hospitalisation Details'!$G$2:$G$2339)</f>
        <v>tier - 3</v>
      </c>
      <c r="O996" s="1" t="str">
        <f>_xlfn.XLOOKUP(A996,'Hospitalisation Details'!$A$2:$A$2339,'Hospitalisation Details'!$H$2:$H$2339)</f>
        <v>tier - 2</v>
      </c>
      <c r="P996" s="1" t="str">
        <f>_xlfn.XLOOKUP(A996,'Hospitalisation Details'!$A$2:$A$2339,'Hospitalisation Details'!$I$2:$I$2339)</f>
        <v>R1019</v>
      </c>
      <c r="Q996" s="75">
        <f>_xlfn.XLOOKUP(A996,'Hospitalisation Details'!$A$2:$A$2339,'Hospitalisation Details'!$M$2:$M$2339)</f>
        <v>18</v>
      </c>
      <c r="R996" s="1" t="str">
        <f t="shared" si="31"/>
        <v>Young</v>
      </c>
    </row>
    <row r="997" spans="1:18" ht="15.6" x14ac:dyDescent="0.3">
      <c r="A997" s="4" t="s">
        <v>996</v>
      </c>
      <c r="B997" s="1" t="str">
        <f>_xlfn.XLOOKUP(A997,'Customer Names'!$A$2:$A$2336,'Customer Names'!$D$2:$D$2336)</f>
        <v xml:space="preserve"> Courtney M</v>
      </c>
      <c r="C997" s="1">
        <f>_xlfn.XLOOKUP(A997,'Midical Examination'!$A$2:$A$2336,'Midical Examination'!$B$2:$B$2336)</f>
        <v>29.79</v>
      </c>
      <c r="D997" s="1">
        <f>_xlfn.XLOOKUP(A997,'Midical Examination'!$A$2:$A$2336,'Midical Examination'!$C$2:$C$2336)</f>
        <v>9.0299999999999994</v>
      </c>
      <c r="E997" s="7" t="str">
        <f>_xlfn.XLOOKUP(A997,'Midical Examination'!$A$2:$A$2336,'Midical Examination'!$D$2:$D$2336)</f>
        <v>No</v>
      </c>
      <c r="F997" s="7" t="str">
        <f>_xlfn.XLOOKUP(A997,'Midical Examination'!$A$2:$A$2336,'Midical Examination'!$E$2:$E$2336)</f>
        <v>No</v>
      </c>
      <c r="G997" s="7" t="str">
        <f>_xlfn.XLOOKUP(A997,'Midical Examination'!$A$2:$A$2336,'Midical Examination'!$F$2:$F$2336)</f>
        <v>No</v>
      </c>
      <c r="H997" s="13">
        <f>_xlfn.XLOOKUP(A997,'Midical Examination'!$A$2:$A$2336,'Midical Examination'!$G$2:$G$2336)</f>
        <v>0</v>
      </c>
      <c r="I997" s="7" t="str">
        <f>_xlfn.XLOOKUP(A997,'Midical Examination'!$A$2:$A$2336,'Midical Examination'!$H$2:$H$2336)</f>
        <v>No</v>
      </c>
      <c r="J997" s="1" t="str">
        <f>_xlfn.XLOOKUP(A997,'Midical Examination'!$A$2:$A$2336,'Midical Examination'!$I$2:$I$2336)</f>
        <v>Overweight</v>
      </c>
      <c r="K997" s="1" t="str">
        <f t="shared" si="30"/>
        <v>Diabetic</v>
      </c>
      <c r="L997" s="12">
        <f>_xlfn.XLOOKUP(A997,'Hospitalisation Details'!$A$2:$A$2339,'Hospitalisation Details'!$L$2:$L$2339)</f>
        <v>26293</v>
      </c>
      <c r="M997" s="14">
        <f>_xlfn.XLOOKUP(A997,'Hospitalisation Details'!$A$2:$A$2339,'Hospitalisation Details'!$F$2:$F$2339)</f>
        <v>11265.71</v>
      </c>
      <c r="N997" s="1" t="str">
        <f>_xlfn.XLOOKUP(A997,'Hospitalisation Details'!$A$2:$A$2339,'Hospitalisation Details'!$G$2:$G$2339)</f>
        <v>tier - 3</v>
      </c>
      <c r="O997" s="1" t="str">
        <f>_xlfn.XLOOKUP(A997,'Hospitalisation Details'!$A$2:$A$2339,'Hospitalisation Details'!$H$2:$H$2339)</f>
        <v>tier - 1</v>
      </c>
      <c r="P997" s="1" t="str">
        <f>_xlfn.XLOOKUP(A997,'Hospitalisation Details'!$A$2:$A$2339,'Hospitalisation Details'!$I$2:$I$2339)</f>
        <v>R1025</v>
      </c>
      <c r="Q997" s="75">
        <f>_xlfn.XLOOKUP(A997,'Hospitalisation Details'!$A$2:$A$2339,'Hospitalisation Details'!$M$2:$M$2339)</f>
        <v>51</v>
      </c>
      <c r="R997" s="1" t="str">
        <f t="shared" si="31"/>
        <v>Middle Aged</v>
      </c>
    </row>
    <row r="998" spans="1:18" ht="15.6" x14ac:dyDescent="0.3">
      <c r="A998" s="4" t="s">
        <v>997</v>
      </c>
      <c r="B998" s="1" t="str">
        <f>_xlfn.XLOOKUP(A998,'Customer Names'!$A$2:$A$2336,'Customer Names'!$D$2:$D$2336)</f>
        <v xml:space="preserve"> Jose A</v>
      </c>
      <c r="C998" s="1">
        <f>_xlfn.XLOOKUP(A998,'Midical Examination'!$A$2:$A$2336,'Midical Examination'!$B$2:$B$2336)</f>
        <v>36.6</v>
      </c>
      <c r="D998" s="1">
        <f>_xlfn.XLOOKUP(A998,'Midical Examination'!$A$2:$A$2336,'Midical Examination'!$C$2:$C$2336)</f>
        <v>5.2</v>
      </c>
      <c r="E998" s="7" t="str">
        <f>_xlfn.XLOOKUP(A998,'Midical Examination'!$A$2:$A$2336,'Midical Examination'!$D$2:$D$2336)</f>
        <v>yes</v>
      </c>
      <c r="F998" s="7" t="str">
        <f>_xlfn.XLOOKUP(A998,'Midical Examination'!$A$2:$A$2336,'Midical Examination'!$E$2:$E$2336)</f>
        <v>No</v>
      </c>
      <c r="G998" s="7" t="str">
        <f>_xlfn.XLOOKUP(A998,'Midical Examination'!$A$2:$A$2336,'Midical Examination'!$F$2:$F$2336)</f>
        <v>Yes</v>
      </c>
      <c r="H998" s="13">
        <f>_xlfn.XLOOKUP(A998,'Midical Examination'!$A$2:$A$2336,'Midical Examination'!$G$2:$G$2336)</f>
        <v>1</v>
      </c>
      <c r="I998" s="7" t="str">
        <f>_xlfn.XLOOKUP(A998,'Midical Examination'!$A$2:$A$2336,'Midical Examination'!$H$2:$H$2336)</f>
        <v>No</v>
      </c>
      <c r="J998" s="1" t="str">
        <f>_xlfn.XLOOKUP(A998,'Midical Examination'!$A$2:$A$2336,'Midical Examination'!$I$2:$I$2336)</f>
        <v>Obesity</v>
      </c>
      <c r="K998" s="1" t="str">
        <f t="shared" si="30"/>
        <v>Normal</v>
      </c>
      <c r="L998" s="12">
        <f>_xlfn.XLOOKUP(A998,'Hospitalisation Details'!$A$2:$A$2339,'Hospitalisation Details'!$L$2:$L$2339)</f>
        <v>25487</v>
      </c>
      <c r="M998" s="14">
        <f>_xlfn.XLOOKUP(A998,'Hospitalisation Details'!$A$2:$A$2339,'Hospitalisation Details'!$F$2:$F$2339)</f>
        <v>11264.54</v>
      </c>
      <c r="N998" s="1" t="str">
        <f>_xlfn.XLOOKUP(A998,'Hospitalisation Details'!$A$2:$A$2339,'Hospitalisation Details'!$G$2:$G$2339)</f>
        <v>tier - 3</v>
      </c>
      <c r="O998" s="1" t="str">
        <f>_xlfn.XLOOKUP(A998,'Hospitalisation Details'!$A$2:$A$2339,'Hospitalisation Details'!$H$2:$H$2339)</f>
        <v>tier - 2</v>
      </c>
      <c r="P998" s="1" t="str">
        <f>_xlfn.XLOOKUP(A998,'Hospitalisation Details'!$A$2:$A$2339,'Hospitalisation Details'!$I$2:$I$2339)</f>
        <v>R1011</v>
      </c>
      <c r="Q998" s="75">
        <f>_xlfn.XLOOKUP(A998,'Hospitalisation Details'!$A$2:$A$2339,'Hospitalisation Details'!$M$2:$M$2339)</f>
        <v>53</v>
      </c>
      <c r="R998" s="1" t="str">
        <f t="shared" si="31"/>
        <v>Middle Aged</v>
      </c>
    </row>
    <row r="999" spans="1:18" ht="15.6" x14ac:dyDescent="0.3">
      <c r="A999" s="4" t="s">
        <v>998</v>
      </c>
      <c r="B999" s="1" t="str">
        <f>_xlfn.XLOOKUP(A999,'Customer Names'!$A$2:$A$2336,'Customer Names'!$D$2:$D$2336)</f>
        <v xml:space="preserve"> Lauren</v>
      </c>
      <c r="C999" s="1">
        <f>_xlfn.XLOOKUP(A999,'Midical Examination'!$A$2:$A$2336,'Midical Examination'!$B$2:$B$2336)</f>
        <v>35.93</v>
      </c>
      <c r="D999" s="1">
        <f>_xlfn.XLOOKUP(A999,'Midical Examination'!$A$2:$A$2336,'Midical Examination'!$C$2:$C$2336)</f>
        <v>8.3000000000000007</v>
      </c>
      <c r="E999" s="7" t="str">
        <f>_xlfn.XLOOKUP(A999,'Midical Examination'!$A$2:$A$2336,'Midical Examination'!$D$2:$D$2336)</f>
        <v>yes</v>
      </c>
      <c r="F999" s="7" t="str">
        <f>_xlfn.XLOOKUP(A999,'Midical Examination'!$A$2:$A$2336,'Midical Examination'!$E$2:$E$2336)</f>
        <v>No</v>
      </c>
      <c r="G999" s="7" t="str">
        <f>_xlfn.XLOOKUP(A999,'Midical Examination'!$A$2:$A$2336,'Midical Examination'!$F$2:$F$2336)</f>
        <v>No</v>
      </c>
      <c r="H999" s="13">
        <f>_xlfn.XLOOKUP(A999,'Midical Examination'!$A$2:$A$2336,'Midical Examination'!$G$2:$G$2336)</f>
        <v>0</v>
      </c>
      <c r="I999" s="7" t="str">
        <f>_xlfn.XLOOKUP(A999,'Midical Examination'!$A$2:$A$2336,'Midical Examination'!$H$2:$H$2336)</f>
        <v>No</v>
      </c>
      <c r="J999" s="1" t="str">
        <f>_xlfn.XLOOKUP(A999,'Midical Examination'!$A$2:$A$2336,'Midical Examination'!$I$2:$I$2336)</f>
        <v>Obesity</v>
      </c>
      <c r="K999" s="1" t="str">
        <f t="shared" si="30"/>
        <v>Diabetic</v>
      </c>
      <c r="L999" s="12">
        <f>_xlfn.XLOOKUP(A999,'Hospitalisation Details'!$A$2:$A$2339,'Hospitalisation Details'!$L$2:$L$2339)</f>
        <v>29861</v>
      </c>
      <c r="M999" s="14">
        <f>_xlfn.XLOOKUP(A999,'Hospitalisation Details'!$A$2:$A$2339,'Hospitalisation Details'!$F$2:$F$2339)</f>
        <v>11255.29</v>
      </c>
      <c r="N999" s="1" t="str">
        <f>_xlfn.XLOOKUP(A999,'Hospitalisation Details'!$A$2:$A$2339,'Hospitalisation Details'!$G$2:$G$2339)</f>
        <v>tier - 3</v>
      </c>
      <c r="O999" s="1" t="str">
        <f>_xlfn.XLOOKUP(A999,'Hospitalisation Details'!$A$2:$A$2339,'Hospitalisation Details'!$H$2:$H$2339)</f>
        <v>tier - 1</v>
      </c>
      <c r="P999" s="1" t="str">
        <f>_xlfn.XLOOKUP(A999,'Hospitalisation Details'!$A$2:$A$2339,'Hospitalisation Details'!$I$2:$I$2339)</f>
        <v>R1026</v>
      </c>
      <c r="Q999" s="75">
        <f>_xlfn.XLOOKUP(A999,'Hospitalisation Details'!$A$2:$A$2339,'Hospitalisation Details'!$M$2:$M$2339)</f>
        <v>41</v>
      </c>
      <c r="R999" s="1" t="str">
        <f t="shared" si="31"/>
        <v>Middle Aged</v>
      </c>
    </row>
    <row r="1000" spans="1:18" ht="15.6" x14ac:dyDescent="0.3">
      <c r="A1000" s="4" t="s">
        <v>999</v>
      </c>
      <c r="B1000" s="1" t="str">
        <f>_xlfn.XLOOKUP(A1000,'Customer Names'!$A$2:$A$2336,'Customer Names'!$D$2:$D$2336)</f>
        <v xml:space="preserve"> Jonathon M</v>
      </c>
      <c r="C1000" s="1">
        <f>_xlfn.XLOOKUP(A1000,'Midical Examination'!$A$2:$A$2336,'Midical Examination'!$B$2:$B$2336)</f>
        <v>28.6</v>
      </c>
      <c r="D1000" s="1">
        <f>_xlfn.XLOOKUP(A1000,'Midical Examination'!$A$2:$A$2336,'Midical Examination'!$C$2:$C$2336)</f>
        <v>5.56</v>
      </c>
      <c r="E1000" s="7" t="str">
        <f>_xlfn.XLOOKUP(A1000,'Midical Examination'!$A$2:$A$2336,'Midical Examination'!$D$2:$D$2336)</f>
        <v>yes</v>
      </c>
      <c r="F1000" s="7" t="str">
        <f>_xlfn.XLOOKUP(A1000,'Midical Examination'!$A$2:$A$2336,'Midical Examination'!$E$2:$E$2336)</f>
        <v>No</v>
      </c>
      <c r="G1000" s="7" t="str">
        <f>_xlfn.XLOOKUP(A1000,'Midical Examination'!$A$2:$A$2336,'Midical Examination'!$F$2:$F$2336)</f>
        <v>Yes</v>
      </c>
      <c r="H1000" s="13">
        <f>_xlfn.XLOOKUP(A1000,'Midical Examination'!$A$2:$A$2336,'Midical Examination'!$G$2:$G$2336)</f>
        <v>1</v>
      </c>
      <c r="I1000" s="7" t="str">
        <f>_xlfn.XLOOKUP(A1000,'Midical Examination'!$A$2:$A$2336,'Midical Examination'!$H$2:$H$2336)</f>
        <v>No</v>
      </c>
      <c r="J1000" s="1" t="str">
        <f>_xlfn.XLOOKUP(A1000,'Midical Examination'!$A$2:$A$2336,'Midical Examination'!$I$2:$I$2336)</f>
        <v>Overweight</v>
      </c>
      <c r="K1000" s="1" t="str">
        <f t="shared" si="30"/>
        <v>Normal</v>
      </c>
      <c r="L1000" s="12">
        <f>_xlfn.XLOOKUP(A1000,'Hospitalisation Details'!$A$2:$A$2339,'Hospitalisation Details'!$L$2:$L$2339)</f>
        <v>25435</v>
      </c>
      <c r="M1000" s="14">
        <f>_xlfn.XLOOKUP(A1000,'Hospitalisation Details'!$A$2:$A$2339,'Hospitalisation Details'!$F$2:$F$2339)</f>
        <v>11253.42</v>
      </c>
      <c r="N1000" s="1" t="str">
        <f>_xlfn.XLOOKUP(A1000,'Hospitalisation Details'!$A$2:$A$2339,'Hospitalisation Details'!$G$2:$G$2339)</f>
        <v>tier - 3</v>
      </c>
      <c r="O1000" s="1" t="str">
        <f>_xlfn.XLOOKUP(A1000,'Hospitalisation Details'!$A$2:$A$2339,'Hospitalisation Details'!$H$2:$H$2339)</f>
        <v>tier - 1</v>
      </c>
      <c r="P1000" s="1" t="str">
        <f>_xlfn.XLOOKUP(A1000,'Hospitalisation Details'!$A$2:$A$2339,'Hospitalisation Details'!$I$2:$I$2339)</f>
        <v>R1011</v>
      </c>
      <c r="Q1000" s="75">
        <f>_xlfn.XLOOKUP(A1000,'Hospitalisation Details'!$A$2:$A$2339,'Hospitalisation Details'!$M$2:$M$2339)</f>
        <v>53</v>
      </c>
      <c r="R1000" s="1" t="str">
        <f t="shared" si="31"/>
        <v>Middle Aged</v>
      </c>
    </row>
    <row r="1001" spans="1:18" ht="15.6" x14ac:dyDescent="0.3">
      <c r="A1001" s="4" t="s">
        <v>1000</v>
      </c>
      <c r="B1001" s="1" t="str">
        <f>_xlfn.XLOOKUP(A1001,'Customer Names'!$A$2:$A$2336,'Customer Names'!$D$2:$D$2336)</f>
        <v xml:space="preserve"> Stephanie A</v>
      </c>
      <c r="C1001" s="1">
        <f>_xlfn.XLOOKUP(A1001,'Midical Examination'!$A$2:$A$2336,'Midical Examination'!$B$2:$B$2336)</f>
        <v>39.17</v>
      </c>
      <c r="D1001" s="1">
        <f>_xlfn.XLOOKUP(A1001,'Midical Examination'!$A$2:$A$2336,'Midical Examination'!$C$2:$C$2336)</f>
        <v>4.1500000000000004</v>
      </c>
      <c r="E1001" s="7" t="str">
        <f>_xlfn.XLOOKUP(A1001,'Midical Examination'!$A$2:$A$2336,'Midical Examination'!$D$2:$D$2336)</f>
        <v>No</v>
      </c>
      <c r="F1001" s="7" t="str">
        <f>_xlfn.XLOOKUP(A1001,'Midical Examination'!$A$2:$A$2336,'Midical Examination'!$E$2:$E$2336)</f>
        <v>No</v>
      </c>
      <c r="G1001" s="7" t="str">
        <f>_xlfn.XLOOKUP(A1001,'Midical Examination'!$A$2:$A$2336,'Midical Examination'!$F$2:$F$2336)</f>
        <v>No</v>
      </c>
      <c r="H1001" s="13">
        <f>_xlfn.XLOOKUP(A1001,'Midical Examination'!$A$2:$A$2336,'Midical Examination'!$G$2:$G$2336)</f>
        <v>0</v>
      </c>
      <c r="I1001" s="7" t="str">
        <f>_xlfn.XLOOKUP(A1001,'Midical Examination'!$A$2:$A$2336,'Midical Examination'!$H$2:$H$2336)</f>
        <v>No</v>
      </c>
      <c r="J1001" s="1" t="str">
        <f>_xlfn.XLOOKUP(A1001,'Midical Examination'!$A$2:$A$2336,'Midical Examination'!$I$2:$I$2336)</f>
        <v>Obesity</v>
      </c>
      <c r="K1001" s="1" t="str">
        <f t="shared" si="30"/>
        <v>Normal</v>
      </c>
      <c r="L1001" s="12">
        <f>_xlfn.XLOOKUP(A1001,'Hospitalisation Details'!$A$2:$A$2339,'Hospitalisation Details'!$L$2:$L$2339)</f>
        <v>32859</v>
      </c>
      <c r="M1001" s="14">
        <f>_xlfn.XLOOKUP(A1001,'Hospitalisation Details'!$A$2:$A$2339,'Hospitalisation Details'!$F$2:$F$2339)</f>
        <v>11250.43</v>
      </c>
      <c r="N1001" s="1" t="str">
        <f>_xlfn.XLOOKUP(A1001,'Hospitalisation Details'!$A$2:$A$2339,'Hospitalisation Details'!$G$2:$G$2339)</f>
        <v>tier - 3</v>
      </c>
      <c r="O1001" s="1" t="str">
        <f>_xlfn.XLOOKUP(A1001,'Hospitalisation Details'!$A$2:$A$2339,'Hospitalisation Details'!$H$2:$H$2339)</f>
        <v>tier - 2</v>
      </c>
      <c r="P1001" s="1" t="str">
        <f>_xlfn.XLOOKUP(A1001,'Hospitalisation Details'!$A$2:$A$2339,'Hospitalisation Details'!$I$2:$I$2339)</f>
        <v>R1026</v>
      </c>
      <c r="Q1001" s="75">
        <f>_xlfn.XLOOKUP(A1001,'Hospitalisation Details'!$A$2:$A$2339,'Hospitalisation Details'!$M$2:$M$2339)</f>
        <v>33</v>
      </c>
      <c r="R1001" s="1" t="str">
        <f t="shared" si="31"/>
        <v>Adult</v>
      </c>
    </row>
    <row r="1002" spans="1:18" ht="15.6" x14ac:dyDescent="0.3">
      <c r="A1002" s="4" t="s">
        <v>1001</v>
      </c>
      <c r="B1002" s="1" t="str">
        <f>_xlfn.XLOOKUP(A1002,'Customer Names'!$A$2:$A$2336,'Customer Names'!$D$2:$D$2336)</f>
        <v xml:space="preserve"> Patrick</v>
      </c>
      <c r="C1002" s="1">
        <f>_xlfn.XLOOKUP(A1002,'Midical Examination'!$A$2:$A$2336,'Midical Examination'!$B$2:$B$2336)</f>
        <v>26.41</v>
      </c>
      <c r="D1002" s="1">
        <f>_xlfn.XLOOKUP(A1002,'Midical Examination'!$A$2:$A$2336,'Midical Examination'!$C$2:$C$2336)</f>
        <v>5.99</v>
      </c>
      <c r="E1002" s="7" t="str">
        <f>_xlfn.XLOOKUP(A1002,'Midical Examination'!$A$2:$A$2336,'Midical Examination'!$D$2:$D$2336)</f>
        <v>yes</v>
      </c>
      <c r="F1002" s="7" t="str">
        <f>_xlfn.XLOOKUP(A1002,'Midical Examination'!$A$2:$A$2336,'Midical Examination'!$E$2:$E$2336)</f>
        <v>No</v>
      </c>
      <c r="G1002" s="7" t="str">
        <f>_xlfn.XLOOKUP(A1002,'Midical Examination'!$A$2:$A$2336,'Midical Examination'!$F$2:$F$2336)</f>
        <v>Yes</v>
      </c>
      <c r="H1002" s="13">
        <f>_xlfn.XLOOKUP(A1002,'Midical Examination'!$A$2:$A$2336,'Midical Examination'!$G$2:$G$2336)</f>
        <v>1</v>
      </c>
      <c r="I1002" s="7" t="str">
        <f>_xlfn.XLOOKUP(A1002,'Midical Examination'!$A$2:$A$2336,'Midical Examination'!$H$2:$H$2336)</f>
        <v>No</v>
      </c>
      <c r="J1002" s="1" t="str">
        <f>_xlfn.XLOOKUP(A1002,'Midical Examination'!$A$2:$A$2336,'Midical Examination'!$I$2:$I$2336)</f>
        <v>Overweight</v>
      </c>
      <c r="K1002" s="1" t="str">
        <f t="shared" si="30"/>
        <v>Pre-Diabetic</v>
      </c>
      <c r="L1002" s="12">
        <f>_xlfn.XLOOKUP(A1002,'Hospitalisation Details'!$A$2:$A$2339,'Hospitalisation Details'!$L$2:$L$2339)</f>
        <v>25567</v>
      </c>
      <c r="M1002" s="14">
        <f>_xlfn.XLOOKUP(A1002,'Hospitalisation Details'!$A$2:$A$2339,'Hospitalisation Details'!$F$2:$F$2339)</f>
        <v>11244.38</v>
      </c>
      <c r="N1002" s="1" t="str">
        <f>_xlfn.XLOOKUP(A1002,'Hospitalisation Details'!$A$2:$A$2339,'Hospitalisation Details'!$G$2:$G$2339)</f>
        <v>tier - 3</v>
      </c>
      <c r="O1002" s="1" t="str">
        <f>_xlfn.XLOOKUP(A1002,'Hospitalisation Details'!$A$2:$A$2339,'Hospitalisation Details'!$H$2:$H$2339)</f>
        <v>tier - 1</v>
      </c>
      <c r="P1002" s="1" t="str">
        <f>_xlfn.XLOOKUP(A1002,'Hospitalisation Details'!$A$2:$A$2339,'Hospitalisation Details'!$I$2:$I$2339)</f>
        <v>R1016</v>
      </c>
      <c r="Q1002" s="75">
        <f>_xlfn.XLOOKUP(A1002,'Hospitalisation Details'!$A$2:$A$2339,'Hospitalisation Details'!$M$2:$M$2339)</f>
        <v>53</v>
      </c>
      <c r="R1002" s="1" t="str">
        <f t="shared" si="31"/>
        <v>Middle Aged</v>
      </c>
    </row>
    <row r="1003" spans="1:18" ht="15.6" x14ac:dyDescent="0.3">
      <c r="A1003" s="4" t="s">
        <v>1002</v>
      </c>
      <c r="B1003" s="1" t="str">
        <f>_xlfn.XLOOKUP(A1003,'Customer Names'!$A$2:$A$2336,'Customer Names'!$D$2:$D$2336)</f>
        <v xml:space="preserve"> Krista</v>
      </c>
      <c r="C1003" s="1">
        <f>_xlfn.XLOOKUP(A1003,'Midical Examination'!$A$2:$A$2336,'Midical Examination'!$B$2:$B$2336)</f>
        <v>30.63</v>
      </c>
      <c r="D1003" s="1">
        <f>_xlfn.XLOOKUP(A1003,'Midical Examination'!$A$2:$A$2336,'Midical Examination'!$C$2:$C$2336)</f>
        <v>5.8</v>
      </c>
      <c r="E1003" s="7" t="str">
        <f>_xlfn.XLOOKUP(A1003,'Midical Examination'!$A$2:$A$2336,'Midical Examination'!$D$2:$D$2336)</f>
        <v>yes</v>
      </c>
      <c r="F1003" s="7" t="str">
        <f>_xlfn.XLOOKUP(A1003,'Midical Examination'!$A$2:$A$2336,'Midical Examination'!$E$2:$E$2336)</f>
        <v>No</v>
      </c>
      <c r="G1003" s="7" t="str">
        <f>_xlfn.XLOOKUP(A1003,'Midical Examination'!$A$2:$A$2336,'Midical Examination'!$F$2:$F$2336)</f>
        <v>No</v>
      </c>
      <c r="H1003" s="13">
        <f>_xlfn.XLOOKUP(A1003,'Midical Examination'!$A$2:$A$2336,'Midical Examination'!$G$2:$G$2336)</f>
        <v>0</v>
      </c>
      <c r="I1003" s="7" t="str">
        <f>_xlfn.XLOOKUP(A1003,'Midical Examination'!$A$2:$A$2336,'Midical Examination'!$H$2:$H$2336)</f>
        <v>No</v>
      </c>
      <c r="J1003" s="1" t="str">
        <f>_xlfn.XLOOKUP(A1003,'Midical Examination'!$A$2:$A$2336,'Midical Examination'!$I$2:$I$2336)</f>
        <v>Obesity</v>
      </c>
      <c r="K1003" s="1" t="str">
        <f t="shared" si="30"/>
        <v>Pre-Diabetic</v>
      </c>
      <c r="L1003" s="12">
        <f>_xlfn.XLOOKUP(A1003,'Hospitalisation Details'!$A$2:$A$2339,'Hospitalisation Details'!$L$2:$L$2339)</f>
        <v>27939</v>
      </c>
      <c r="M1003" s="14">
        <f>_xlfn.XLOOKUP(A1003,'Hospitalisation Details'!$A$2:$A$2339,'Hospitalisation Details'!$F$2:$F$2339)</f>
        <v>11217.35</v>
      </c>
      <c r="N1003" s="1" t="str">
        <f>_xlfn.XLOOKUP(A1003,'Hospitalisation Details'!$A$2:$A$2339,'Hospitalisation Details'!$G$2:$G$2339)</f>
        <v>tier - 3</v>
      </c>
      <c r="O1003" s="1" t="str">
        <f>_xlfn.XLOOKUP(A1003,'Hospitalisation Details'!$A$2:$A$2339,'Hospitalisation Details'!$H$2:$H$2339)</f>
        <v>tier - 2</v>
      </c>
      <c r="P1003" s="1" t="str">
        <f>_xlfn.XLOOKUP(A1003,'Hospitalisation Details'!$A$2:$A$2339,'Hospitalisation Details'!$I$2:$I$2339)</f>
        <v>R1025</v>
      </c>
      <c r="Q1003" s="75">
        <f>_xlfn.XLOOKUP(A1003,'Hospitalisation Details'!$A$2:$A$2339,'Hospitalisation Details'!$M$2:$M$2339)</f>
        <v>46</v>
      </c>
      <c r="R1003" s="1" t="str">
        <f t="shared" si="31"/>
        <v>Middle Aged</v>
      </c>
    </row>
    <row r="1004" spans="1:18" ht="15.6" x14ac:dyDescent="0.3">
      <c r="A1004" s="4" t="s">
        <v>1003</v>
      </c>
      <c r="B1004" s="1" t="str">
        <f>_xlfn.XLOOKUP(A1004,'Customer Names'!$A$2:$A$2336,'Customer Names'!$D$2:$D$2336)</f>
        <v xml:space="preserve"> Jenessa</v>
      </c>
      <c r="C1004" s="1">
        <f>_xlfn.XLOOKUP(A1004,'Midical Examination'!$A$2:$A$2336,'Midical Examination'!$B$2:$B$2336)</f>
        <v>31.73</v>
      </c>
      <c r="D1004" s="1">
        <f>_xlfn.XLOOKUP(A1004,'Midical Examination'!$A$2:$A$2336,'Midical Examination'!$C$2:$C$2336)</f>
        <v>7.32</v>
      </c>
      <c r="E1004" s="7" t="str">
        <f>_xlfn.XLOOKUP(A1004,'Midical Examination'!$A$2:$A$2336,'Midical Examination'!$D$2:$D$2336)</f>
        <v>yes</v>
      </c>
      <c r="F1004" s="7" t="str">
        <f>_xlfn.XLOOKUP(A1004,'Midical Examination'!$A$2:$A$2336,'Midical Examination'!$E$2:$E$2336)</f>
        <v>No</v>
      </c>
      <c r="G1004" s="7" t="str">
        <f>_xlfn.XLOOKUP(A1004,'Midical Examination'!$A$2:$A$2336,'Midical Examination'!$F$2:$F$2336)</f>
        <v>No</v>
      </c>
      <c r="H1004" s="13">
        <f>_xlfn.XLOOKUP(A1004,'Midical Examination'!$A$2:$A$2336,'Midical Examination'!$G$2:$G$2336)</f>
        <v>2</v>
      </c>
      <c r="I1004" s="7" t="str">
        <f>_xlfn.XLOOKUP(A1004,'Midical Examination'!$A$2:$A$2336,'Midical Examination'!$H$2:$H$2336)</f>
        <v>No</v>
      </c>
      <c r="J1004" s="1" t="str">
        <f>_xlfn.XLOOKUP(A1004,'Midical Examination'!$A$2:$A$2336,'Midical Examination'!$I$2:$I$2336)</f>
        <v>Obesity</v>
      </c>
      <c r="K1004" s="1" t="str">
        <f t="shared" si="30"/>
        <v>Diabetic</v>
      </c>
      <c r="L1004" s="12">
        <f>_xlfn.XLOOKUP(A1004,'Hospitalisation Details'!$A$2:$A$2339,'Hospitalisation Details'!$L$2:$L$2339)</f>
        <v>25733</v>
      </c>
      <c r="M1004" s="14">
        <f>_xlfn.XLOOKUP(A1004,'Hospitalisation Details'!$A$2:$A$2339,'Hospitalisation Details'!$F$2:$F$2339)</f>
        <v>11187.66</v>
      </c>
      <c r="N1004" s="1" t="str">
        <f>_xlfn.XLOOKUP(A1004,'Hospitalisation Details'!$A$2:$A$2339,'Hospitalisation Details'!$G$2:$G$2339)</f>
        <v>tier - 3</v>
      </c>
      <c r="O1004" s="1" t="str">
        <f>_xlfn.XLOOKUP(A1004,'Hospitalisation Details'!$A$2:$A$2339,'Hospitalisation Details'!$H$2:$H$2339)</f>
        <v>tier - 2</v>
      </c>
      <c r="P1004" s="1" t="str">
        <f>_xlfn.XLOOKUP(A1004,'Hospitalisation Details'!$A$2:$A$2339,'Hospitalisation Details'!$I$2:$I$2339)</f>
        <v>R1012</v>
      </c>
      <c r="Q1004" s="75">
        <f>_xlfn.XLOOKUP(A1004,'Hospitalisation Details'!$A$2:$A$2339,'Hospitalisation Details'!$M$2:$M$2339)</f>
        <v>52</v>
      </c>
      <c r="R1004" s="1" t="str">
        <f t="shared" si="31"/>
        <v>Middle Aged</v>
      </c>
    </row>
    <row r="1005" spans="1:18" ht="15.6" x14ac:dyDescent="0.3">
      <c r="A1005" s="4" t="s">
        <v>1004</v>
      </c>
      <c r="B1005" s="1" t="str">
        <f>_xlfn.XLOOKUP(A1005,'Customer Names'!$A$2:$A$2336,'Customer Names'!$D$2:$D$2336)</f>
        <v xml:space="preserve"> Ryan M</v>
      </c>
      <c r="C1005" s="1">
        <f>_xlfn.XLOOKUP(A1005,'Midical Examination'!$A$2:$A$2336,'Midical Examination'!$B$2:$B$2336)</f>
        <v>30.7</v>
      </c>
      <c r="D1005" s="1">
        <f>_xlfn.XLOOKUP(A1005,'Midical Examination'!$A$2:$A$2336,'Midical Examination'!$C$2:$C$2336)</f>
        <v>5.16</v>
      </c>
      <c r="E1005" s="7" t="str">
        <f>_xlfn.XLOOKUP(A1005,'Midical Examination'!$A$2:$A$2336,'Midical Examination'!$D$2:$D$2336)</f>
        <v>No</v>
      </c>
      <c r="F1005" s="7" t="str">
        <f>_xlfn.XLOOKUP(A1005,'Midical Examination'!$A$2:$A$2336,'Midical Examination'!$E$2:$E$2336)</f>
        <v>No</v>
      </c>
      <c r="G1005" s="7" t="str">
        <f>_xlfn.XLOOKUP(A1005,'Midical Examination'!$A$2:$A$2336,'Midical Examination'!$F$2:$F$2336)</f>
        <v>No</v>
      </c>
      <c r="H1005" s="13">
        <f>_xlfn.XLOOKUP(A1005,'Midical Examination'!$A$2:$A$2336,'Midical Examination'!$G$2:$G$2336)</f>
        <v>2</v>
      </c>
      <c r="I1005" s="7" t="str">
        <f>_xlfn.XLOOKUP(A1005,'Midical Examination'!$A$2:$A$2336,'Midical Examination'!$H$2:$H$2336)</f>
        <v>No</v>
      </c>
      <c r="J1005" s="1" t="str">
        <f>_xlfn.XLOOKUP(A1005,'Midical Examination'!$A$2:$A$2336,'Midical Examination'!$I$2:$I$2336)</f>
        <v>Obesity</v>
      </c>
      <c r="K1005" s="1" t="str">
        <f t="shared" si="30"/>
        <v>Normal</v>
      </c>
      <c r="L1005" s="12">
        <f>_xlfn.XLOOKUP(A1005,'Hospitalisation Details'!$A$2:$A$2339,'Hospitalisation Details'!$L$2:$L$2339)</f>
        <v>26545</v>
      </c>
      <c r="M1005" s="14">
        <f>_xlfn.XLOOKUP(A1005,'Hospitalisation Details'!$A$2:$A$2339,'Hospitalisation Details'!$F$2:$F$2339)</f>
        <v>11186.2</v>
      </c>
      <c r="N1005" s="1" t="str">
        <f>_xlfn.XLOOKUP(A1005,'Hospitalisation Details'!$A$2:$A$2339,'Hospitalisation Details'!$G$2:$G$2339)</f>
        <v>tier - 3</v>
      </c>
      <c r="O1005" s="1" t="str">
        <f>_xlfn.XLOOKUP(A1005,'Hospitalisation Details'!$A$2:$A$2339,'Hospitalisation Details'!$H$2:$H$2339)</f>
        <v>tier - 2</v>
      </c>
      <c r="P1005" s="1" t="str">
        <f>_xlfn.XLOOKUP(A1005,'Hospitalisation Details'!$A$2:$A$2339,'Hospitalisation Details'!$I$2:$I$2339)</f>
        <v>R1021</v>
      </c>
      <c r="Q1005" s="75">
        <f>_xlfn.XLOOKUP(A1005,'Hospitalisation Details'!$A$2:$A$2339,'Hospitalisation Details'!$M$2:$M$2339)</f>
        <v>50</v>
      </c>
      <c r="R1005" s="1" t="str">
        <f t="shared" si="31"/>
        <v>Middle Aged</v>
      </c>
    </row>
    <row r="1006" spans="1:18" ht="15.6" x14ac:dyDescent="0.3">
      <c r="A1006" s="4" t="s">
        <v>1005</v>
      </c>
      <c r="B1006" s="1" t="str">
        <f>_xlfn.XLOOKUP(A1006,'Customer Names'!$A$2:$A$2336,'Customer Names'!$D$2:$D$2336)</f>
        <v xml:space="preserve"> Thomas</v>
      </c>
      <c r="C1006" s="1">
        <f>_xlfn.XLOOKUP(A1006,'Midical Examination'!$A$2:$A$2336,'Midical Examination'!$B$2:$B$2336)</f>
        <v>25.934999999999999</v>
      </c>
      <c r="D1006" s="1">
        <f>_xlfn.XLOOKUP(A1006,'Midical Examination'!$A$2:$A$2336,'Midical Examination'!$C$2:$C$2336)</f>
        <v>5.96</v>
      </c>
      <c r="E1006" s="7" t="str">
        <f>_xlfn.XLOOKUP(A1006,'Midical Examination'!$A$2:$A$2336,'Midical Examination'!$D$2:$D$2336)</f>
        <v>yes</v>
      </c>
      <c r="F1006" s="7" t="str">
        <f>_xlfn.XLOOKUP(A1006,'Midical Examination'!$A$2:$A$2336,'Midical Examination'!$E$2:$E$2336)</f>
        <v>No</v>
      </c>
      <c r="G1006" s="7" t="str">
        <f>_xlfn.XLOOKUP(A1006,'Midical Examination'!$A$2:$A$2336,'Midical Examination'!$F$2:$F$2336)</f>
        <v>No</v>
      </c>
      <c r="H1006" s="13">
        <f>_xlfn.XLOOKUP(A1006,'Midical Examination'!$A$2:$A$2336,'Midical Examination'!$G$2:$G$2336)</f>
        <v>2</v>
      </c>
      <c r="I1006" s="7" t="str">
        <f>_xlfn.XLOOKUP(A1006,'Midical Examination'!$A$2:$A$2336,'Midical Examination'!$H$2:$H$2336)</f>
        <v>No</v>
      </c>
      <c r="J1006" s="1" t="str">
        <f>_xlfn.XLOOKUP(A1006,'Midical Examination'!$A$2:$A$2336,'Midical Examination'!$I$2:$I$2336)</f>
        <v>Overweight</v>
      </c>
      <c r="K1006" s="1" t="str">
        <f t="shared" si="30"/>
        <v>Pre-Diabetic</v>
      </c>
      <c r="L1006" s="12">
        <f>_xlfn.XLOOKUP(A1006,'Hospitalisation Details'!$A$2:$A$2339,'Hospitalisation Details'!$L$2:$L$2339)</f>
        <v>24325</v>
      </c>
      <c r="M1006" s="14">
        <f>_xlfn.XLOOKUP(A1006,'Hospitalisation Details'!$A$2:$A$2339,'Hospitalisation Details'!$F$2:$F$2339)</f>
        <v>11165.42</v>
      </c>
      <c r="N1006" s="1" t="str">
        <f>_xlfn.XLOOKUP(A1006,'Hospitalisation Details'!$A$2:$A$2339,'Hospitalisation Details'!$G$2:$G$2339)</f>
        <v>tier - 3</v>
      </c>
      <c r="O1006" s="1" t="str">
        <f>_xlfn.XLOOKUP(A1006,'Hospitalisation Details'!$A$2:$A$2339,'Hospitalisation Details'!$H$2:$H$2339)</f>
        <v>tier - 1</v>
      </c>
      <c r="P1006" s="1" t="str">
        <f>_xlfn.XLOOKUP(A1006,'Hospitalisation Details'!$A$2:$A$2339,'Hospitalisation Details'!$I$2:$I$2339)</f>
        <v>R1016</v>
      </c>
      <c r="Q1006" s="75">
        <f>_xlfn.XLOOKUP(A1006,'Hospitalisation Details'!$A$2:$A$2339,'Hospitalisation Details'!$M$2:$M$2339)</f>
        <v>56</v>
      </c>
      <c r="R1006" s="1" t="str">
        <f t="shared" si="31"/>
        <v>Middle Aged</v>
      </c>
    </row>
    <row r="1007" spans="1:18" ht="15.6" x14ac:dyDescent="0.3">
      <c r="A1007" s="4" t="s">
        <v>1006</v>
      </c>
      <c r="B1007" s="1" t="str">
        <f>_xlfn.XLOOKUP(A1007,'Customer Names'!$A$2:$A$2336,'Customer Names'!$D$2:$D$2336)</f>
        <v xml:space="preserve"> Amanda N</v>
      </c>
      <c r="C1007" s="1">
        <f>_xlfn.XLOOKUP(A1007,'Midical Examination'!$A$2:$A$2336,'Midical Examination'!$B$2:$B$2336)</f>
        <v>35.9</v>
      </c>
      <c r="D1007" s="1">
        <f>_xlfn.XLOOKUP(A1007,'Midical Examination'!$A$2:$A$2336,'Midical Examination'!$C$2:$C$2336)</f>
        <v>4.8499999999999996</v>
      </c>
      <c r="E1007" s="7" t="str">
        <f>_xlfn.XLOOKUP(A1007,'Midical Examination'!$A$2:$A$2336,'Midical Examination'!$D$2:$D$2336)</f>
        <v>yes</v>
      </c>
      <c r="F1007" s="7" t="str">
        <f>_xlfn.XLOOKUP(A1007,'Midical Examination'!$A$2:$A$2336,'Midical Examination'!$E$2:$E$2336)</f>
        <v>No</v>
      </c>
      <c r="G1007" s="7" t="str">
        <f>_xlfn.XLOOKUP(A1007,'Midical Examination'!$A$2:$A$2336,'Midical Examination'!$F$2:$F$2336)</f>
        <v>Yes</v>
      </c>
      <c r="H1007" s="13">
        <f>_xlfn.XLOOKUP(A1007,'Midical Examination'!$A$2:$A$2336,'Midical Examination'!$G$2:$G$2336)</f>
        <v>1</v>
      </c>
      <c r="I1007" s="7" t="str">
        <f>_xlfn.XLOOKUP(A1007,'Midical Examination'!$A$2:$A$2336,'Midical Examination'!$H$2:$H$2336)</f>
        <v>No</v>
      </c>
      <c r="J1007" s="1" t="str">
        <f>_xlfn.XLOOKUP(A1007,'Midical Examination'!$A$2:$A$2336,'Midical Examination'!$I$2:$I$2336)</f>
        <v>Obesity</v>
      </c>
      <c r="K1007" s="1" t="str">
        <f t="shared" si="30"/>
        <v>Normal</v>
      </c>
      <c r="L1007" s="12">
        <f>_xlfn.XLOOKUP(A1007,'Hospitalisation Details'!$A$2:$A$2339,'Hospitalisation Details'!$L$2:$L$2339)</f>
        <v>25379</v>
      </c>
      <c r="M1007" s="14">
        <f>_xlfn.XLOOKUP(A1007,'Hospitalisation Details'!$A$2:$A$2339,'Hospitalisation Details'!$F$2:$F$2339)</f>
        <v>11163.57</v>
      </c>
      <c r="N1007" s="1" t="str">
        <f>_xlfn.XLOOKUP(A1007,'Hospitalisation Details'!$A$2:$A$2339,'Hospitalisation Details'!$G$2:$G$2339)</f>
        <v>tier - 3</v>
      </c>
      <c r="O1007" s="1" t="str">
        <f>_xlfn.XLOOKUP(A1007,'Hospitalisation Details'!$A$2:$A$2339,'Hospitalisation Details'!$H$2:$H$2339)</f>
        <v>tier - 2</v>
      </c>
      <c r="P1007" s="1" t="str">
        <f>_xlfn.XLOOKUP(A1007,'Hospitalisation Details'!$A$2:$A$2339,'Hospitalisation Details'!$I$2:$I$2339)</f>
        <v>R1011</v>
      </c>
      <c r="Q1007" s="75">
        <f>_xlfn.XLOOKUP(A1007,'Hospitalisation Details'!$A$2:$A$2339,'Hospitalisation Details'!$M$2:$M$2339)</f>
        <v>53</v>
      </c>
      <c r="R1007" s="1" t="str">
        <f t="shared" si="31"/>
        <v>Middle Aged</v>
      </c>
    </row>
    <row r="1008" spans="1:18" ht="15.6" x14ac:dyDescent="0.3">
      <c r="A1008" s="4" t="s">
        <v>1007</v>
      </c>
      <c r="B1008" s="1" t="str">
        <f>_xlfn.XLOOKUP(A1008,'Customer Names'!$A$2:$A$2336,'Customer Names'!$D$2:$D$2336)</f>
        <v xml:space="preserve"> Teresa P</v>
      </c>
      <c r="C1008" s="1">
        <f>_xlfn.XLOOKUP(A1008,'Midical Examination'!$A$2:$A$2336,'Midical Examination'!$B$2:$B$2336)</f>
        <v>26.7</v>
      </c>
      <c r="D1008" s="1">
        <f>_xlfn.XLOOKUP(A1008,'Midical Examination'!$A$2:$A$2336,'Midical Examination'!$C$2:$C$2336)</f>
        <v>5.09</v>
      </c>
      <c r="E1008" s="7" t="str">
        <f>_xlfn.XLOOKUP(A1008,'Midical Examination'!$A$2:$A$2336,'Midical Examination'!$D$2:$D$2336)</f>
        <v>yes</v>
      </c>
      <c r="F1008" s="7" t="str">
        <f>_xlfn.XLOOKUP(A1008,'Midical Examination'!$A$2:$A$2336,'Midical Examination'!$E$2:$E$2336)</f>
        <v>No</v>
      </c>
      <c r="G1008" s="7" t="str">
        <f>_xlfn.XLOOKUP(A1008,'Midical Examination'!$A$2:$A$2336,'Midical Examination'!$F$2:$F$2336)</f>
        <v>Yes</v>
      </c>
      <c r="H1008" s="13">
        <f>_xlfn.XLOOKUP(A1008,'Midical Examination'!$A$2:$A$2336,'Midical Examination'!$G$2:$G$2336)</f>
        <v>1</v>
      </c>
      <c r="I1008" s="7" t="str">
        <f>_xlfn.XLOOKUP(A1008,'Midical Examination'!$A$2:$A$2336,'Midical Examination'!$H$2:$H$2336)</f>
        <v>No</v>
      </c>
      <c r="J1008" s="1" t="str">
        <f>_xlfn.XLOOKUP(A1008,'Midical Examination'!$A$2:$A$2336,'Midical Examination'!$I$2:$I$2336)</f>
        <v>Overweight</v>
      </c>
      <c r="K1008" s="1" t="str">
        <f t="shared" si="30"/>
        <v>Normal</v>
      </c>
      <c r="L1008" s="12">
        <f>_xlfn.XLOOKUP(A1008,'Hospitalisation Details'!$A$2:$A$2339,'Hospitalisation Details'!$L$2:$L$2339)</f>
        <v>25537</v>
      </c>
      <c r="M1008" s="14">
        <f>_xlfn.XLOOKUP(A1008,'Hospitalisation Details'!$A$2:$A$2339,'Hospitalisation Details'!$F$2:$F$2339)</f>
        <v>11150.78</v>
      </c>
      <c r="N1008" s="1" t="str">
        <f>_xlfn.XLOOKUP(A1008,'Hospitalisation Details'!$A$2:$A$2339,'Hospitalisation Details'!$G$2:$G$2339)</f>
        <v>tier - 3</v>
      </c>
      <c r="O1008" s="1" t="str">
        <f>_xlfn.XLOOKUP(A1008,'Hospitalisation Details'!$A$2:$A$2339,'Hospitalisation Details'!$H$2:$H$2339)</f>
        <v>tier - 2</v>
      </c>
      <c r="P1008" s="1" t="str">
        <f>_xlfn.XLOOKUP(A1008,'Hospitalisation Details'!$A$2:$A$2339,'Hospitalisation Details'!$I$2:$I$2339)</f>
        <v>R1011</v>
      </c>
      <c r="Q1008" s="75">
        <f>_xlfn.XLOOKUP(A1008,'Hospitalisation Details'!$A$2:$A$2339,'Hospitalisation Details'!$M$2:$M$2339)</f>
        <v>53</v>
      </c>
      <c r="R1008" s="1" t="str">
        <f t="shared" si="31"/>
        <v>Middle Aged</v>
      </c>
    </row>
    <row r="1009" spans="1:18" ht="15.6" x14ac:dyDescent="0.3">
      <c r="A1009" s="4" t="s">
        <v>1008</v>
      </c>
      <c r="B1009" s="1" t="str">
        <f>_xlfn.XLOOKUP(A1009,'Customer Names'!$A$2:$A$2336,'Customer Names'!$D$2:$D$2336)</f>
        <v xml:space="preserve"> Dorian</v>
      </c>
      <c r="C1009" s="1">
        <f>_xlfn.XLOOKUP(A1009,'Midical Examination'!$A$2:$A$2336,'Midical Examination'!$B$2:$B$2336)</f>
        <v>33.71</v>
      </c>
      <c r="D1009" s="1">
        <f>_xlfn.XLOOKUP(A1009,'Midical Examination'!$A$2:$A$2336,'Midical Examination'!$C$2:$C$2336)</f>
        <v>4.9400000000000004</v>
      </c>
      <c r="E1009" s="7" t="str">
        <f>_xlfn.XLOOKUP(A1009,'Midical Examination'!$A$2:$A$2336,'Midical Examination'!$D$2:$D$2336)</f>
        <v>No</v>
      </c>
      <c r="F1009" s="7" t="str">
        <f>_xlfn.XLOOKUP(A1009,'Midical Examination'!$A$2:$A$2336,'Midical Examination'!$E$2:$E$2336)</f>
        <v>No</v>
      </c>
      <c r="G1009" s="7" t="str">
        <f>_xlfn.XLOOKUP(A1009,'Midical Examination'!$A$2:$A$2336,'Midical Examination'!$F$2:$F$2336)</f>
        <v>No</v>
      </c>
      <c r="H1009" s="13">
        <f>_xlfn.XLOOKUP(A1009,'Midical Examination'!$A$2:$A$2336,'Midical Examination'!$G$2:$G$2336)</f>
        <v>0</v>
      </c>
      <c r="I1009" s="7" t="str">
        <f>_xlfn.XLOOKUP(A1009,'Midical Examination'!$A$2:$A$2336,'Midical Examination'!$H$2:$H$2336)</f>
        <v>No</v>
      </c>
      <c r="J1009" s="1" t="str">
        <f>_xlfn.XLOOKUP(A1009,'Midical Examination'!$A$2:$A$2336,'Midical Examination'!$I$2:$I$2336)</f>
        <v>Obesity</v>
      </c>
      <c r="K1009" s="1" t="str">
        <f t="shared" si="30"/>
        <v>Normal</v>
      </c>
      <c r="L1009" s="12">
        <f>_xlfn.XLOOKUP(A1009,'Hospitalisation Details'!$A$2:$A$2339,'Hospitalisation Details'!$L$2:$L$2339)</f>
        <v>29453</v>
      </c>
      <c r="M1009" s="14">
        <f>_xlfn.XLOOKUP(A1009,'Hospitalisation Details'!$A$2:$A$2339,'Hospitalisation Details'!$F$2:$F$2339)</f>
        <v>11103.33</v>
      </c>
      <c r="N1009" s="1" t="str">
        <f>_xlfn.XLOOKUP(A1009,'Hospitalisation Details'!$A$2:$A$2339,'Hospitalisation Details'!$G$2:$G$2339)</f>
        <v>tier - 3</v>
      </c>
      <c r="O1009" s="1" t="str">
        <f>_xlfn.XLOOKUP(A1009,'Hospitalisation Details'!$A$2:$A$2339,'Hospitalisation Details'!$H$2:$H$2339)</f>
        <v>tier - 1</v>
      </c>
      <c r="P1009" s="1" t="str">
        <f>_xlfn.XLOOKUP(A1009,'Hospitalisation Details'!$A$2:$A$2339,'Hospitalisation Details'!$I$2:$I$2339)</f>
        <v>R1021</v>
      </c>
      <c r="Q1009" s="75">
        <f>_xlfn.XLOOKUP(A1009,'Hospitalisation Details'!$A$2:$A$2339,'Hospitalisation Details'!$M$2:$M$2339)</f>
        <v>42</v>
      </c>
      <c r="R1009" s="1" t="str">
        <f t="shared" si="31"/>
        <v>Middle Aged</v>
      </c>
    </row>
    <row r="1010" spans="1:18" ht="15.6" x14ac:dyDescent="0.3">
      <c r="A1010" s="4" t="s">
        <v>1009</v>
      </c>
      <c r="B1010" s="1" t="str">
        <f>_xlfn.XLOOKUP(A1010,'Customer Names'!$A$2:$A$2336,'Customer Names'!$D$2:$D$2336)</f>
        <v xml:space="preserve"> Amy</v>
      </c>
      <c r="C1010" s="1">
        <f>_xlfn.XLOOKUP(A1010,'Midical Examination'!$A$2:$A$2336,'Midical Examination'!$B$2:$B$2336)</f>
        <v>41.91</v>
      </c>
      <c r="D1010" s="1">
        <f>_xlfn.XLOOKUP(A1010,'Midical Examination'!$A$2:$A$2336,'Midical Examination'!$C$2:$C$2336)</f>
        <v>4.92</v>
      </c>
      <c r="E1010" s="7" t="str">
        <f>_xlfn.XLOOKUP(A1010,'Midical Examination'!$A$2:$A$2336,'Midical Examination'!$D$2:$D$2336)</f>
        <v>yes</v>
      </c>
      <c r="F1010" s="7" t="str">
        <f>_xlfn.XLOOKUP(A1010,'Midical Examination'!$A$2:$A$2336,'Midical Examination'!$E$2:$E$2336)</f>
        <v>No</v>
      </c>
      <c r="G1010" s="7" t="str">
        <f>_xlfn.XLOOKUP(A1010,'Midical Examination'!$A$2:$A$2336,'Midical Examination'!$F$2:$F$2336)</f>
        <v>No</v>
      </c>
      <c r="H1010" s="13">
        <f>_xlfn.XLOOKUP(A1010,'Midical Examination'!$A$2:$A$2336,'Midical Examination'!$G$2:$G$2336)</f>
        <v>2</v>
      </c>
      <c r="I1010" s="7" t="str">
        <f>_xlfn.XLOOKUP(A1010,'Midical Examination'!$A$2:$A$2336,'Midical Examination'!$H$2:$H$2336)</f>
        <v>No</v>
      </c>
      <c r="J1010" s="1" t="str">
        <f>_xlfn.XLOOKUP(A1010,'Midical Examination'!$A$2:$A$2336,'Midical Examination'!$I$2:$I$2336)</f>
        <v>Obesity</v>
      </c>
      <c r="K1010" s="1" t="str">
        <f t="shared" si="30"/>
        <v>Normal</v>
      </c>
      <c r="L1010" s="12">
        <f>_xlfn.XLOOKUP(A1010,'Hospitalisation Details'!$A$2:$A$2339,'Hospitalisation Details'!$L$2:$L$2339)</f>
        <v>24293</v>
      </c>
      <c r="M1010" s="14">
        <f>_xlfn.XLOOKUP(A1010,'Hospitalisation Details'!$A$2:$A$2339,'Hospitalisation Details'!$F$2:$F$2339)</f>
        <v>11093.62</v>
      </c>
      <c r="N1010" s="1" t="str">
        <f>_xlfn.XLOOKUP(A1010,'Hospitalisation Details'!$A$2:$A$2339,'Hospitalisation Details'!$G$2:$G$2339)</f>
        <v>tier - 3</v>
      </c>
      <c r="O1010" s="1" t="str">
        <f>_xlfn.XLOOKUP(A1010,'Hospitalisation Details'!$A$2:$A$2339,'Hospitalisation Details'!$H$2:$H$2339)</f>
        <v>tier - 1</v>
      </c>
      <c r="P1010" s="1" t="str">
        <f>_xlfn.XLOOKUP(A1010,'Hospitalisation Details'!$A$2:$A$2339,'Hospitalisation Details'!$I$2:$I$2339)</f>
        <v>R1013</v>
      </c>
      <c r="Q1010" s="75">
        <f>_xlfn.XLOOKUP(A1010,'Hospitalisation Details'!$A$2:$A$2339,'Hospitalisation Details'!$M$2:$M$2339)</f>
        <v>56</v>
      </c>
      <c r="R1010" s="1" t="str">
        <f t="shared" si="31"/>
        <v>Middle Aged</v>
      </c>
    </row>
    <row r="1011" spans="1:18" ht="15.6" x14ac:dyDescent="0.3">
      <c r="A1011" s="4" t="s">
        <v>1010</v>
      </c>
      <c r="B1011" s="1" t="str">
        <f>_xlfn.XLOOKUP(A1011,'Customer Names'!$A$2:$A$2336,'Customer Names'!$D$2:$D$2336)</f>
        <v xml:space="preserve"> Aberu</v>
      </c>
      <c r="C1011" s="1">
        <f>_xlfn.XLOOKUP(A1011,'Midical Examination'!$A$2:$A$2336,'Midical Examination'!$B$2:$B$2336)</f>
        <v>39.82</v>
      </c>
      <c r="D1011" s="1">
        <f>_xlfn.XLOOKUP(A1011,'Midical Examination'!$A$2:$A$2336,'Midical Examination'!$C$2:$C$2336)</f>
        <v>6.05</v>
      </c>
      <c r="E1011" s="7" t="str">
        <f>_xlfn.XLOOKUP(A1011,'Midical Examination'!$A$2:$A$2336,'Midical Examination'!$D$2:$D$2336)</f>
        <v>yes</v>
      </c>
      <c r="F1011" s="7" t="str">
        <f>_xlfn.XLOOKUP(A1011,'Midical Examination'!$A$2:$A$2336,'Midical Examination'!$E$2:$E$2336)</f>
        <v>No</v>
      </c>
      <c r="G1011" s="7" t="str">
        <f>_xlfn.XLOOKUP(A1011,'Midical Examination'!$A$2:$A$2336,'Midical Examination'!$F$2:$F$2336)</f>
        <v>No</v>
      </c>
      <c r="H1011" s="13">
        <f>_xlfn.XLOOKUP(A1011,'Midical Examination'!$A$2:$A$2336,'Midical Examination'!$G$2:$G$2336)</f>
        <v>2</v>
      </c>
      <c r="I1011" s="7" t="str">
        <f>_xlfn.XLOOKUP(A1011,'Midical Examination'!$A$2:$A$2336,'Midical Examination'!$H$2:$H$2336)</f>
        <v>No</v>
      </c>
      <c r="J1011" s="1" t="str">
        <f>_xlfn.XLOOKUP(A1011,'Midical Examination'!$A$2:$A$2336,'Midical Examination'!$I$2:$I$2336)</f>
        <v>Obesity</v>
      </c>
      <c r="K1011" s="1" t="str">
        <f t="shared" si="30"/>
        <v>Pre-Diabetic</v>
      </c>
      <c r="L1011" s="12">
        <f>_xlfn.XLOOKUP(A1011,'Hospitalisation Details'!$A$2:$A$2339,'Hospitalisation Details'!$L$2:$L$2339)</f>
        <v>24359</v>
      </c>
      <c r="M1011" s="14">
        <f>_xlfn.XLOOKUP(A1011,'Hospitalisation Details'!$A$2:$A$2339,'Hospitalisation Details'!$F$2:$F$2339)</f>
        <v>11090.72</v>
      </c>
      <c r="N1011" s="1" t="str">
        <f>_xlfn.XLOOKUP(A1011,'Hospitalisation Details'!$A$2:$A$2339,'Hospitalisation Details'!$G$2:$G$2339)</f>
        <v>tier - 3</v>
      </c>
      <c r="O1011" s="1" t="str">
        <f>_xlfn.XLOOKUP(A1011,'Hospitalisation Details'!$A$2:$A$2339,'Hospitalisation Details'!$H$2:$H$2339)</f>
        <v>tier - 1</v>
      </c>
      <c r="P1011" s="1" t="str">
        <f>_xlfn.XLOOKUP(A1011,'Hospitalisation Details'!$A$2:$A$2339,'Hospitalisation Details'!$I$2:$I$2339)</f>
        <v>R1013</v>
      </c>
      <c r="Q1011" s="75">
        <f>_xlfn.XLOOKUP(A1011,'Hospitalisation Details'!$A$2:$A$2339,'Hospitalisation Details'!$M$2:$M$2339)</f>
        <v>56</v>
      </c>
      <c r="R1011" s="1" t="str">
        <f t="shared" si="31"/>
        <v>Middle Aged</v>
      </c>
    </row>
    <row r="1012" spans="1:18" ht="15.6" x14ac:dyDescent="0.3">
      <c r="A1012" s="4" t="s">
        <v>1011</v>
      </c>
      <c r="B1012" s="1" t="str">
        <f>_xlfn.XLOOKUP(A1012,'Customer Names'!$A$2:$A$2336,'Customer Names'!$D$2:$D$2336)</f>
        <v xml:space="preserve"> Ashley</v>
      </c>
      <c r="C1012" s="1">
        <f>_xlfn.XLOOKUP(A1012,'Midical Examination'!$A$2:$A$2336,'Midical Examination'!$B$2:$B$2336)</f>
        <v>28.12</v>
      </c>
      <c r="D1012" s="1">
        <f>_xlfn.XLOOKUP(A1012,'Midical Examination'!$A$2:$A$2336,'Midical Examination'!$C$2:$C$2336)</f>
        <v>4.67</v>
      </c>
      <c r="E1012" s="7" t="str">
        <f>_xlfn.XLOOKUP(A1012,'Midical Examination'!$A$2:$A$2336,'Midical Examination'!$D$2:$D$2336)</f>
        <v>No</v>
      </c>
      <c r="F1012" s="7" t="str">
        <f>_xlfn.XLOOKUP(A1012,'Midical Examination'!$A$2:$A$2336,'Midical Examination'!$E$2:$E$2336)</f>
        <v>No</v>
      </c>
      <c r="G1012" s="7" t="str">
        <f>_xlfn.XLOOKUP(A1012,'Midical Examination'!$A$2:$A$2336,'Midical Examination'!$F$2:$F$2336)</f>
        <v>No</v>
      </c>
      <c r="H1012" s="13">
        <f>_xlfn.XLOOKUP(A1012,'Midical Examination'!$A$2:$A$2336,'Midical Examination'!$G$2:$G$2336)</f>
        <v>2</v>
      </c>
      <c r="I1012" s="7" t="str">
        <f>_xlfn.XLOOKUP(A1012,'Midical Examination'!$A$2:$A$2336,'Midical Examination'!$H$2:$H$2336)</f>
        <v>No</v>
      </c>
      <c r="J1012" s="1" t="str">
        <f>_xlfn.XLOOKUP(A1012,'Midical Examination'!$A$2:$A$2336,'Midical Examination'!$I$2:$I$2336)</f>
        <v>Overweight</v>
      </c>
      <c r="K1012" s="1" t="str">
        <f t="shared" si="30"/>
        <v>Normal</v>
      </c>
      <c r="L1012" s="12">
        <f>_xlfn.XLOOKUP(A1012,'Hospitalisation Details'!$A$2:$A$2339,'Hospitalisation Details'!$L$2:$L$2339)</f>
        <v>26579</v>
      </c>
      <c r="M1012" s="14">
        <f>_xlfn.XLOOKUP(A1012,'Hospitalisation Details'!$A$2:$A$2339,'Hospitalisation Details'!$F$2:$F$2339)</f>
        <v>11085.59</v>
      </c>
      <c r="N1012" s="1" t="str">
        <f>_xlfn.XLOOKUP(A1012,'Hospitalisation Details'!$A$2:$A$2339,'Hospitalisation Details'!$G$2:$G$2339)</f>
        <v>tier - 3</v>
      </c>
      <c r="O1012" s="1" t="str">
        <f>_xlfn.XLOOKUP(A1012,'Hospitalisation Details'!$A$2:$A$2339,'Hospitalisation Details'!$H$2:$H$2339)</f>
        <v>tier - 2</v>
      </c>
      <c r="P1012" s="1" t="str">
        <f>_xlfn.XLOOKUP(A1012,'Hospitalisation Details'!$A$2:$A$2339,'Hospitalisation Details'!$I$2:$I$2339)</f>
        <v>R1012</v>
      </c>
      <c r="Q1012" s="75">
        <f>_xlfn.XLOOKUP(A1012,'Hospitalisation Details'!$A$2:$A$2339,'Hospitalisation Details'!$M$2:$M$2339)</f>
        <v>50</v>
      </c>
      <c r="R1012" s="1" t="str">
        <f t="shared" si="31"/>
        <v>Middle Aged</v>
      </c>
    </row>
    <row r="1013" spans="1:18" ht="15.6" x14ac:dyDescent="0.3">
      <c r="A1013" s="4" t="s">
        <v>1012</v>
      </c>
      <c r="B1013" s="1" t="str">
        <f>_xlfn.XLOOKUP(A1013,'Customer Names'!$A$2:$A$2336,'Customer Names'!$D$2:$D$2336)</f>
        <v xml:space="preserve"> Anna E</v>
      </c>
      <c r="C1013" s="1">
        <f>_xlfn.XLOOKUP(A1013,'Midical Examination'!$A$2:$A$2336,'Midical Examination'!$B$2:$B$2336)</f>
        <v>26.98</v>
      </c>
      <c r="D1013" s="1">
        <f>_xlfn.XLOOKUP(A1013,'Midical Examination'!$A$2:$A$2336,'Midical Examination'!$C$2:$C$2336)</f>
        <v>9.81</v>
      </c>
      <c r="E1013" s="7" t="str">
        <f>_xlfn.XLOOKUP(A1013,'Midical Examination'!$A$2:$A$2336,'Midical Examination'!$D$2:$D$2336)</f>
        <v>yes</v>
      </c>
      <c r="F1013" s="7" t="str">
        <f>_xlfn.XLOOKUP(A1013,'Midical Examination'!$A$2:$A$2336,'Midical Examination'!$E$2:$E$2336)</f>
        <v>No</v>
      </c>
      <c r="G1013" s="7" t="str">
        <f>_xlfn.XLOOKUP(A1013,'Midical Examination'!$A$2:$A$2336,'Midical Examination'!$F$2:$F$2336)</f>
        <v>No</v>
      </c>
      <c r="H1013" s="13">
        <f>_xlfn.XLOOKUP(A1013,'Midical Examination'!$A$2:$A$2336,'Midical Examination'!$G$2:$G$2336)</f>
        <v>0</v>
      </c>
      <c r="I1013" s="7" t="str">
        <f>_xlfn.XLOOKUP(A1013,'Midical Examination'!$A$2:$A$2336,'Midical Examination'!$H$2:$H$2336)</f>
        <v>No</v>
      </c>
      <c r="J1013" s="1" t="str">
        <f>_xlfn.XLOOKUP(A1013,'Midical Examination'!$A$2:$A$2336,'Midical Examination'!$I$2:$I$2336)</f>
        <v>Overweight</v>
      </c>
      <c r="K1013" s="1" t="str">
        <f t="shared" si="30"/>
        <v>Diabetic</v>
      </c>
      <c r="L1013" s="12">
        <f>_xlfn.XLOOKUP(A1013,'Hospitalisation Details'!$A$2:$A$2339,'Hospitalisation Details'!$L$2:$L$2339)</f>
        <v>24719</v>
      </c>
      <c r="M1013" s="14">
        <f>_xlfn.XLOOKUP(A1013,'Hospitalisation Details'!$A$2:$A$2339,'Hospitalisation Details'!$F$2:$F$2339)</f>
        <v>11082.58</v>
      </c>
      <c r="N1013" s="1" t="str">
        <f>_xlfn.XLOOKUP(A1013,'Hospitalisation Details'!$A$2:$A$2339,'Hospitalisation Details'!$G$2:$G$2339)</f>
        <v>tier - 3</v>
      </c>
      <c r="O1013" s="1" t="str">
        <f>_xlfn.XLOOKUP(A1013,'Hospitalisation Details'!$A$2:$A$2339,'Hospitalisation Details'!$H$2:$H$2339)</f>
        <v>tier - 2</v>
      </c>
      <c r="P1013" s="1" t="str">
        <f>_xlfn.XLOOKUP(A1013,'Hospitalisation Details'!$A$2:$A$2339,'Hospitalisation Details'!$I$2:$I$2339)</f>
        <v>R1012</v>
      </c>
      <c r="Q1013" s="75">
        <f>_xlfn.XLOOKUP(A1013,'Hospitalisation Details'!$A$2:$A$2339,'Hospitalisation Details'!$M$2:$M$2339)</f>
        <v>55</v>
      </c>
      <c r="R1013" s="1" t="str">
        <f t="shared" si="31"/>
        <v>Middle Aged</v>
      </c>
    </row>
    <row r="1014" spans="1:18" ht="15.6" x14ac:dyDescent="0.3">
      <c r="A1014" s="4" t="s">
        <v>1013</v>
      </c>
      <c r="B1014" s="1" t="str">
        <f>_xlfn.XLOOKUP(A1014,'Customer Names'!$A$2:$A$2336,'Customer Names'!$D$2:$D$2336)</f>
        <v xml:space="preserve"> Tania K</v>
      </c>
      <c r="C1014" s="1">
        <f>_xlfn.XLOOKUP(A1014,'Midical Examination'!$A$2:$A$2336,'Midical Examination'!$B$2:$B$2336)</f>
        <v>27.2</v>
      </c>
      <c r="D1014" s="1">
        <f>_xlfn.XLOOKUP(A1014,'Midical Examination'!$A$2:$A$2336,'Midical Examination'!$C$2:$C$2336)</f>
        <v>6.06</v>
      </c>
      <c r="E1014" s="7" t="str">
        <f>_xlfn.XLOOKUP(A1014,'Midical Examination'!$A$2:$A$2336,'Midical Examination'!$D$2:$D$2336)</f>
        <v>yes</v>
      </c>
      <c r="F1014" s="7" t="str">
        <f>_xlfn.XLOOKUP(A1014,'Midical Examination'!$A$2:$A$2336,'Midical Examination'!$E$2:$E$2336)</f>
        <v>No</v>
      </c>
      <c r="G1014" s="7" t="str">
        <f>_xlfn.XLOOKUP(A1014,'Midical Examination'!$A$2:$A$2336,'Midical Examination'!$F$2:$F$2336)</f>
        <v>No</v>
      </c>
      <c r="H1014" s="13">
        <f>_xlfn.XLOOKUP(A1014,'Midical Examination'!$A$2:$A$2336,'Midical Examination'!$G$2:$G$2336)</f>
        <v>2</v>
      </c>
      <c r="I1014" s="7" t="str">
        <f>_xlfn.XLOOKUP(A1014,'Midical Examination'!$A$2:$A$2336,'Midical Examination'!$H$2:$H$2336)</f>
        <v>No</v>
      </c>
      <c r="J1014" s="1" t="str">
        <f>_xlfn.XLOOKUP(A1014,'Midical Examination'!$A$2:$A$2336,'Midical Examination'!$I$2:$I$2336)</f>
        <v>Overweight</v>
      </c>
      <c r="K1014" s="1" t="str">
        <f t="shared" si="30"/>
        <v>Pre-Diabetic</v>
      </c>
      <c r="L1014" s="12">
        <f>_xlfn.XLOOKUP(A1014,'Hospitalisation Details'!$A$2:$A$2339,'Hospitalisation Details'!$L$2:$L$2339)</f>
        <v>24431</v>
      </c>
      <c r="M1014" s="14">
        <f>_xlfn.XLOOKUP(A1014,'Hospitalisation Details'!$A$2:$A$2339,'Hospitalisation Details'!$F$2:$F$2339)</f>
        <v>11073.18</v>
      </c>
      <c r="N1014" s="1" t="str">
        <f>_xlfn.XLOOKUP(A1014,'Hospitalisation Details'!$A$2:$A$2339,'Hospitalisation Details'!$G$2:$G$2339)</f>
        <v>tier - 3</v>
      </c>
      <c r="O1014" s="1" t="str">
        <f>_xlfn.XLOOKUP(A1014,'Hospitalisation Details'!$A$2:$A$2339,'Hospitalisation Details'!$H$2:$H$2339)</f>
        <v>tier - 3</v>
      </c>
      <c r="P1014" s="1" t="str">
        <f>_xlfn.XLOOKUP(A1014,'Hospitalisation Details'!$A$2:$A$2339,'Hospitalisation Details'!$I$2:$I$2339)</f>
        <v>R1011</v>
      </c>
      <c r="Q1014" s="75">
        <f>_xlfn.XLOOKUP(A1014,'Hospitalisation Details'!$A$2:$A$2339,'Hospitalisation Details'!$M$2:$M$2339)</f>
        <v>56</v>
      </c>
      <c r="R1014" s="1" t="str">
        <f t="shared" si="31"/>
        <v>Middle Aged</v>
      </c>
    </row>
    <row r="1015" spans="1:18" ht="15.6" x14ac:dyDescent="0.3">
      <c r="A1015" s="4" t="s">
        <v>1014</v>
      </c>
      <c r="B1015" s="1" t="str">
        <f>_xlfn.XLOOKUP(A1015,'Customer Names'!$A$2:$A$2336,'Customer Names'!$D$2:$D$2336)</f>
        <v xml:space="preserve"> Ashley E</v>
      </c>
      <c r="C1015" s="1">
        <f>_xlfn.XLOOKUP(A1015,'Midical Examination'!$A$2:$A$2336,'Midical Examination'!$B$2:$B$2336)</f>
        <v>25.3</v>
      </c>
      <c r="D1015" s="1">
        <f>_xlfn.XLOOKUP(A1015,'Midical Examination'!$A$2:$A$2336,'Midical Examination'!$C$2:$C$2336)</f>
        <v>5.19</v>
      </c>
      <c r="E1015" s="7" t="str">
        <f>_xlfn.XLOOKUP(A1015,'Midical Examination'!$A$2:$A$2336,'Midical Examination'!$D$2:$D$2336)</f>
        <v>yes</v>
      </c>
      <c r="F1015" s="7" t="str">
        <f>_xlfn.XLOOKUP(A1015,'Midical Examination'!$A$2:$A$2336,'Midical Examination'!$E$2:$E$2336)</f>
        <v>No</v>
      </c>
      <c r="G1015" s="7" t="str">
        <f>_xlfn.XLOOKUP(A1015,'Midical Examination'!$A$2:$A$2336,'Midical Examination'!$F$2:$F$2336)</f>
        <v>No</v>
      </c>
      <c r="H1015" s="13">
        <f>_xlfn.XLOOKUP(A1015,'Midical Examination'!$A$2:$A$2336,'Midical Examination'!$G$2:$G$2336)</f>
        <v>2</v>
      </c>
      <c r="I1015" s="7" t="str">
        <f>_xlfn.XLOOKUP(A1015,'Midical Examination'!$A$2:$A$2336,'Midical Examination'!$H$2:$H$2336)</f>
        <v>No</v>
      </c>
      <c r="J1015" s="1" t="str">
        <f>_xlfn.XLOOKUP(A1015,'Midical Examination'!$A$2:$A$2336,'Midical Examination'!$I$2:$I$2336)</f>
        <v>Overweight</v>
      </c>
      <c r="K1015" s="1" t="str">
        <f t="shared" si="30"/>
        <v>Normal</v>
      </c>
      <c r="L1015" s="12">
        <f>_xlfn.XLOOKUP(A1015,'Hospitalisation Details'!$A$2:$A$2339,'Hospitalisation Details'!$L$2:$L$2339)</f>
        <v>24418</v>
      </c>
      <c r="M1015" s="14">
        <f>_xlfn.XLOOKUP(A1015,'Hospitalisation Details'!$A$2:$A$2339,'Hospitalisation Details'!$F$2:$F$2339)</f>
        <v>11070.54</v>
      </c>
      <c r="N1015" s="1" t="str">
        <f>_xlfn.XLOOKUP(A1015,'Hospitalisation Details'!$A$2:$A$2339,'Hospitalisation Details'!$G$2:$G$2339)</f>
        <v>tier - 3</v>
      </c>
      <c r="O1015" s="1" t="str">
        <f>_xlfn.XLOOKUP(A1015,'Hospitalisation Details'!$A$2:$A$2339,'Hospitalisation Details'!$H$2:$H$2339)</f>
        <v>tier - 3</v>
      </c>
      <c r="P1015" s="1" t="str">
        <f>_xlfn.XLOOKUP(A1015,'Hospitalisation Details'!$A$2:$A$2339,'Hospitalisation Details'!$I$2:$I$2339)</f>
        <v>R1011</v>
      </c>
      <c r="Q1015" s="75">
        <f>_xlfn.XLOOKUP(A1015,'Hospitalisation Details'!$A$2:$A$2339,'Hospitalisation Details'!$M$2:$M$2339)</f>
        <v>56</v>
      </c>
      <c r="R1015" s="1" t="str">
        <f t="shared" si="31"/>
        <v>Middle Aged</v>
      </c>
    </row>
    <row r="1016" spans="1:18" ht="15.6" x14ac:dyDescent="0.3">
      <c r="A1016" s="4" t="s">
        <v>1015</v>
      </c>
      <c r="B1016" s="1" t="str">
        <f>_xlfn.XLOOKUP(A1016,'Customer Names'!$A$2:$A$2336,'Customer Names'!$D$2:$D$2336)</f>
        <v xml:space="preserve"> Aleksandra</v>
      </c>
      <c r="C1016" s="1">
        <f>_xlfn.XLOOKUP(A1016,'Midical Examination'!$A$2:$A$2336,'Midical Examination'!$B$2:$B$2336)</f>
        <v>30.25</v>
      </c>
      <c r="D1016" s="1">
        <f>_xlfn.XLOOKUP(A1016,'Midical Examination'!$A$2:$A$2336,'Midical Examination'!$C$2:$C$2336)</f>
        <v>10.16</v>
      </c>
      <c r="E1016" s="7" t="str">
        <f>_xlfn.XLOOKUP(A1016,'Midical Examination'!$A$2:$A$2336,'Midical Examination'!$D$2:$D$2336)</f>
        <v>No</v>
      </c>
      <c r="F1016" s="7" t="str">
        <f>_xlfn.XLOOKUP(A1016,'Midical Examination'!$A$2:$A$2336,'Midical Examination'!$E$2:$E$2336)</f>
        <v>No</v>
      </c>
      <c r="G1016" s="7" t="str">
        <f>_xlfn.XLOOKUP(A1016,'Midical Examination'!$A$2:$A$2336,'Midical Examination'!$F$2:$F$2336)</f>
        <v>No</v>
      </c>
      <c r="H1016" s="13">
        <f>_xlfn.XLOOKUP(A1016,'Midical Examination'!$A$2:$A$2336,'Midical Examination'!$G$2:$G$2336)</f>
        <v>0</v>
      </c>
      <c r="I1016" s="7" t="str">
        <f>_xlfn.XLOOKUP(A1016,'Midical Examination'!$A$2:$A$2336,'Midical Examination'!$H$2:$H$2336)</f>
        <v>No</v>
      </c>
      <c r="J1016" s="1" t="str">
        <f>_xlfn.XLOOKUP(A1016,'Midical Examination'!$A$2:$A$2336,'Midical Examination'!$I$2:$I$2336)</f>
        <v>Obesity</v>
      </c>
      <c r="K1016" s="1" t="str">
        <f t="shared" si="30"/>
        <v>Diabetic</v>
      </c>
      <c r="L1016" s="12">
        <f>_xlfn.XLOOKUP(A1016,'Hospitalisation Details'!$A$2:$A$2339,'Hospitalisation Details'!$L$2:$L$2339)</f>
        <v>26246</v>
      </c>
      <c r="M1016" s="14">
        <f>_xlfn.XLOOKUP(A1016,'Hospitalisation Details'!$A$2:$A$2339,'Hospitalisation Details'!$F$2:$F$2339)</f>
        <v>11068.77</v>
      </c>
      <c r="N1016" s="1" t="str">
        <f>_xlfn.XLOOKUP(A1016,'Hospitalisation Details'!$A$2:$A$2339,'Hospitalisation Details'!$G$2:$G$2339)</f>
        <v>tier - 3</v>
      </c>
      <c r="O1016" s="1" t="str">
        <f>_xlfn.XLOOKUP(A1016,'Hospitalisation Details'!$A$2:$A$2339,'Hospitalisation Details'!$H$2:$H$2339)</f>
        <v>tier - 2</v>
      </c>
      <c r="P1016" s="1" t="str">
        <f>_xlfn.XLOOKUP(A1016,'Hospitalisation Details'!$A$2:$A$2339,'Hospitalisation Details'!$I$2:$I$2339)</f>
        <v>R1012</v>
      </c>
      <c r="Q1016" s="75">
        <f>_xlfn.XLOOKUP(A1016,'Hospitalisation Details'!$A$2:$A$2339,'Hospitalisation Details'!$M$2:$M$2339)</f>
        <v>51</v>
      </c>
      <c r="R1016" s="1" t="str">
        <f t="shared" si="31"/>
        <v>Middle Aged</v>
      </c>
    </row>
    <row r="1017" spans="1:18" ht="15.6" x14ac:dyDescent="0.3">
      <c r="A1017" s="4" t="s">
        <v>1016</v>
      </c>
      <c r="B1017" s="1" t="str">
        <f>_xlfn.XLOOKUP(A1017,'Customer Names'!$A$2:$A$2336,'Customer Names'!$D$2:$D$2336)</f>
        <v xml:space="preserve"> Valery L</v>
      </c>
      <c r="C1017" s="1">
        <f>_xlfn.XLOOKUP(A1017,'Midical Examination'!$A$2:$A$2336,'Midical Examination'!$B$2:$B$2336)</f>
        <v>54</v>
      </c>
      <c r="D1017" s="1">
        <f>_xlfn.XLOOKUP(A1017,'Midical Examination'!$A$2:$A$2336,'Midical Examination'!$C$2:$C$2336)</f>
        <v>4.68</v>
      </c>
      <c r="E1017" s="7" t="str">
        <f>_xlfn.XLOOKUP(A1017,'Midical Examination'!$A$2:$A$2336,'Midical Examination'!$D$2:$D$2336)</f>
        <v>yes</v>
      </c>
      <c r="F1017" s="7" t="str">
        <f>_xlfn.XLOOKUP(A1017,'Midical Examination'!$A$2:$A$2336,'Midical Examination'!$E$2:$E$2336)</f>
        <v>yes</v>
      </c>
      <c r="G1017" s="7" t="str">
        <f>_xlfn.XLOOKUP(A1017,'Midical Examination'!$A$2:$A$2336,'Midical Examination'!$F$2:$F$2336)</f>
        <v>No</v>
      </c>
      <c r="H1017" s="13">
        <f>_xlfn.XLOOKUP(A1017,'Midical Examination'!$A$2:$A$2336,'Midical Examination'!$G$2:$G$2336)</f>
        <v>2</v>
      </c>
      <c r="I1017" s="7" t="str">
        <f>_xlfn.XLOOKUP(A1017,'Midical Examination'!$A$2:$A$2336,'Midical Examination'!$H$2:$H$2336)</f>
        <v>No</v>
      </c>
      <c r="J1017" s="1" t="str">
        <f>_xlfn.XLOOKUP(A1017,'Midical Examination'!$A$2:$A$2336,'Midical Examination'!$I$2:$I$2336)</f>
        <v>Obesity</v>
      </c>
      <c r="K1017" s="1" t="str">
        <f t="shared" si="30"/>
        <v>Normal</v>
      </c>
      <c r="L1017" s="12">
        <f>_xlfn.XLOOKUP(A1017,'Hospitalisation Details'!$A$2:$A$2339,'Hospitalisation Details'!$L$2:$L$2339)</f>
        <v>36787</v>
      </c>
      <c r="M1017" s="14">
        <f>_xlfn.XLOOKUP(A1017,'Hospitalisation Details'!$A$2:$A$2339,'Hospitalisation Details'!$F$2:$F$2339)</f>
        <v>11068.7</v>
      </c>
      <c r="N1017" s="1" t="str">
        <f>_xlfn.XLOOKUP(A1017,'Hospitalisation Details'!$A$2:$A$2339,'Hospitalisation Details'!$G$2:$G$2339)</f>
        <v>tier - 3</v>
      </c>
      <c r="O1017" s="1" t="str">
        <f>_xlfn.XLOOKUP(A1017,'Hospitalisation Details'!$A$2:$A$2339,'Hospitalisation Details'!$H$2:$H$2339)</f>
        <v>tier - 1</v>
      </c>
      <c r="P1017" s="1" t="str">
        <f>_xlfn.XLOOKUP(A1017,'Hospitalisation Details'!$A$2:$A$2339,'Hospitalisation Details'!$I$2:$I$2339)</f>
        <v>R1011</v>
      </c>
      <c r="Q1017" s="75">
        <f>_xlfn.XLOOKUP(A1017,'Hospitalisation Details'!$A$2:$A$2339,'Hospitalisation Details'!$M$2:$M$2339)</f>
        <v>22</v>
      </c>
      <c r="R1017" s="1" t="str">
        <f t="shared" si="31"/>
        <v>Adult</v>
      </c>
    </row>
    <row r="1018" spans="1:18" ht="15.6" x14ac:dyDescent="0.3">
      <c r="A1018" s="4" t="s">
        <v>1017</v>
      </c>
      <c r="B1018" s="1" t="str">
        <f>_xlfn.XLOOKUP(A1018,'Customer Names'!$A$2:$A$2336,'Customer Names'!$D$2:$D$2336)</f>
        <v xml:space="preserve"> Joanna G</v>
      </c>
      <c r="C1018" s="1">
        <f>_xlfn.XLOOKUP(A1018,'Midical Examination'!$A$2:$A$2336,'Midical Examination'!$B$2:$B$2336)</f>
        <v>51.86</v>
      </c>
      <c r="D1018" s="1">
        <f>_xlfn.XLOOKUP(A1018,'Midical Examination'!$A$2:$A$2336,'Midical Examination'!$C$2:$C$2336)</f>
        <v>5.32</v>
      </c>
      <c r="E1018" s="7" t="str">
        <f>_xlfn.XLOOKUP(A1018,'Midical Examination'!$A$2:$A$2336,'Midical Examination'!$D$2:$D$2336)</f>
        <v>yes</v>
      </c>
      <c r="F1018" s="7" t="str">
        <f>_xlfn.XLOOKUP(A1018,'Midical Examination'!$A$2:$A$2336,'Midical Examination'!$E$2:$E$2336)</f>
        <v>No</v>
      </c>
      <c r="G1018" s="7" t="str">
        <f>_xlfn.XLOOKUP(A1018,'Midical Examination'!$A$2:$A$2336,'Midical Examination'!$F$2:$F$2336)</f>
        <v>No</v>
      </c>
      <c r="H1018" s="13">
        <f>_xlfn.XLOOKUP(A1018,'Midical Examination'!$A$2:$A$2336,'Midical Examination'!$G$2:$G$2336)</f>
        <v>0</v>
      </c>
      <c r="I1018" s="7" t="str">
        <f>_xlfn.XLOOKUP(A1018,'Midical Examination'!$A$2:$A$2336,'Midical Examination'!$H$2:$H$2336)</f>
        <v>No</v>
      </c>
      <c r="J1018" s="1" t="str">
        <f>_xlfn.XLOOKUP(A1018,'Midical Examination'!$A$2:$A$2336,'Midical Examination'!$I$2:$I$2336)</f>
        <v>Obesity</v>
      </c>
      <c r="K1018" s="1" t="str">
        <f t="shared" si="30"/>
        <v>Normal</v>
      </c>
      <c r="L1018" s="12">
        <f>_xlfn.XLOOKUP(A1018,'Hospitalisation Details'!$A$2:$A$2339,'Hospitalisation Details'!$L$2:$L$2339)</f>
        <v>37242</v>
      </c>
      <c r="M1018" s="14">
        <f>_xlfn.XLOOKUP(A1018,'Hospitalisation Details'!$A$2:$A$2339,'Hospitalisation Details'!$F$2:$F$2339)</f>
        <v>11046.02</v>
      </c>
      <c r="N1018" s="1" t="str">
        <f>_xlfn.XLOOKUP(A1018,'Hospitalisation Details'!$A$2:$A$2339,'Hospitalisation Details'!$G$2:$G$2339)</f>
        <v>tier - 3</v>
      </c>
      <c r="O1018" s="1" t="str">
        <f>_xlfn.XLOOKUP(A1018,'Hospitalisation Details'!$A$2:$A$2339,'Hospitalisation Details'!$H$2:$H$2339)</f>
        <v>tier - 1</v>
      </c>
      <c r="P1018" s="1" t="str">
        <f>_xlfn.XLOOKUP(A1018,'Hospitalisation Details'!$A$2:$A$2339,'Hospitalisation Details'!$I$2:$I$2339)</f>
        <v>R1026</v>
      </c>
      <c r="Q1018" s="75">
        <f>_xlfn.XLOOKUP(A1018,'Hospitalisation Details'!$A$2:$A$2339,'Hospitalisation Details'!$M$2:$M$2339)</f>
        <v>21</v>
      </c>
      <c r="R1018" s="1" t="str">
        <f t="shared" si="31"/>
        <v>Adult</v>
      </c>
    </row>
    <row r="1019" spans="1:18" ht="15.6" x14ac:dyDescent="0.3">
      <c r="A1019" s="4" t="s">
        <v>1018</v>
      </c>
      <c r="B1019" s="1" t="str">
        <f>_xlfn.XLOOKUP(A1019,'Customer Names'!$A$2:$A$2336,'Customer Names'!$D$2:$D$2336)</f>
        <v xml:space="preserve"> Stefanie F</v>
      </c>
      <c r="C1019" s="1">
        <f>_xlfn.XLOOKUP(A1019,'Midical Examination'!$A$2:$A$2336,'Midical Examination'!$B$2:$B$2336)</f>
        <v>31.39</v>
      </c>
      <c r="D1019" s="1">
        <f>_xlfn.XLOOKUP(A1019,'Midical Examination'!$A$2:$A$2336,'Midical Examination'!$C$2:$C$2336)</f>
        <v>6.99</v>
      </c>
      <c r="E1019" s="7" t="str">
        <f>_xlfn.XLOOKUP(A1019,'Midical Examination'!$A$2:$A$2336,'Midical Examination'!$D$2:$D$2336)</f>
        <v>No</v>
      </c>
      <c r="F1019" s="7" t="str">
        <f>_xlfn.XLOOKUP(A1019,'Midical Examination'!$A$2:$A$2336,'Midical Examination'!$E$2:$E$2336)</f>
        <v>No</v>
      </c>
      <c r="G1019" s="7" t="str">
        <f>_xlfn.XLOOKUP(A1019,'Midical Examination'!$A$2:$A$2336,'Midical Examination'!$F$2:$F$2336)</f>
        <v>No</v>
      </c>
      <c r="H1019" s="13">
        <f>_xlfn.XLOOKUP(A1019,'Midical Examination'!$A$2:$A$2336,'Midical Examination'!$G$2:$G$2336)</f>
        <v>0</v>
      </c>
      <c r="I1019" s="7" t="str">
        <f>_xlfn.XLOOKUP(A1019,'Midical Examination'!$A$2:$A$2336,'Midical Examination'!$H$2:$H$2336)</f>
        <v>No</v>
      </c>
      <c r="J1019" s="1" t="str">
        <f>_xlfn.XLOOKUP(A1019,'Midical Examination'!$A$2:$A$2336,'Midical Examination'!$I$2:$I$2336)</f>
        <v>Obesity</v>
      </c>
      <c r="K1019" s="1" t="str">
        <f t="shared" si="30"/>
        <v>Diabetic</v>
      </c>
      <c r="L1019" s="12">
        <f>_xlfn.XLOOKUP(A1019,'Hospitalisation Details'!$A$2:$A$2339,'Hospitalisation Details'!$L$2:$L$2339)</f>
        <v>27271</v>
      </c>
      <c r="M1019" s="14">
        <f>_xlfn.XLOOKUP(A1019,'Hospitalisation Details'!$A$2:$A$2339,'Hospitalisation Details'!$F$2:$F$2339)</f>
        <v>11037.85</v>
      </c>
      <c r="N1019" s="1" t="str">
        <f>_xlfn.XLOOKUP(A1019,'Hospitalisation Details'!$A$2:$A$2339,'Hospitalisation Details'!$G$2:$G$2339)</f>
        <v>tier - 3</v>
      </c>
      <c r="O1019" s="1" t="str">
        <f>_xlfn.XLOOKUP(A1019,'Hospitalisation Details'!$A$2:$A$2339,'Hospitalisation Details'!$H$2:$H$2339)</f>
        <v>tier - 2</v>
      </c>
      <c r="P1019" s="1" t="str">
        <f>_xlfn.XLOOKUP(A1019,'Hospitalisation Details'!$A$2:$A$2339,'Hospitalisation Details'!$I$2:$I$2339)</f>
        <v>R1025</v>
      </c>
      <c r="Q1019" s="75">
        <f>_xlfn.XLOOKUP(A1019,'Hospitalisation Details'!$A$2:$A$2339,'Hospitalisation Details'!$M$2:$M$2339)</f>
        <v>48</v>
      </c>
      <c r="R1019" s="1" t="str">
        <f t="shared" si="31"/>
        <v>Middle Aged</v>
      </c>
    </row>
    <row r="1020" spans="1:18" ht="15.6" x14ac:dyDescent="0.3">
      <c r="A1020" s="4" t="s">
        <v>1019</v>
      </c>
      <c r="B1020" s="1" t="str">
        <f>_xlfn.XLOOKUP(A1020,'Customer Names'!$A$2:$A$2336,'Customer Names'!$D$2:$D$2336)</f>
        <v xml:space="preserve"> Stephen</v>
      </c>
      <c r="C1020" s="1">
        <f>_xlfn.XLOOKUP(A1020,'Midical Examination'!$A$2:$A$2336,'Midical Examination'!$B$2:$B$2336)</f>
        <v>39.97</v>
      </c>
      <c r="D1020" s="1">
        <f>_xlfn.XLOOKUP(A1020,'Midical Examination'!$A$2:$A$2336,'Midical Examination'!$C$2:$C$2336)</f>
        <v>5.55</v>
      </c>
      <c r="E1020" s="7" t="str">
        <f>_xlfn.XLOOKUP(A1020,'Midical Examination'!$A$2:$A$2336,'Midical Examination'!$D$2:$D$2336)</f>
        <v>No</v>
      </c>
      <c r="F1020" s="7" t="str">
        <f>_xlfn.XLOOKUP(A1020,'Midical Examination'!$A$2:$A$2336,'Midical Examination'!$E$2:$E$2336)</f>
        <v>No</v>
      </c>
      <c r="G1020" s="7" t="str">
        <f>_xlfn.XLOOKUP(A1020,'Midical Examination'!$A$2:$A$2336,'Midical Examination'!$F$2:$F$2336)</f>
        <v>No</v>
      </c>
      <c r="H1020" s="13">
        <f>_xlfn.XLOOKUP(A1020,'Midical Examination'!$A$2:$A$2336,'Midical Examination'!$G$2:$G$2336)</f>
        <v>0</v>
      </c>
      <c r="I1020" s="7" t="str">
        <f>_xlfn.XLOOKUP(A1020,'Midical Examination'!$A$2:$A$2336,'Midical Examination'!$H$2:$H$2336)</f>
        <v>No</v>
      </c>
      <c r="J1020" s="1" t="str">
        <f>_xlfn.XLOOKUP(A1020,'Midical Examination'!$A$2:$A$2336,'Midical Examination'!$I$2:$I$2336)</f>
        <v>Obesity</v>
      </c>
      <c r="K1020" s="1" t="str">
        <f t="shared" si="30"/>
        <v>Normal</v>
      </c>
      <c r="L1020" s="12">
        <f>_xlfn.XLOOKUP(A1020,'Hospitalisation Details'!$A$2:$A$2339,'Hospitalisation Details'!$L$2:$L$2339)</f>
        <v>32806</v>
      </c>
      <c r="M1020" s="14">
        <f>_xlfn.XLOOKUP(A1020,'Hospitalisation Details'!$A$2:$A$2339,'Hospitalisation Details'!$F$2:$F$2339)</f>
        <v>11037.51</v>
      </c>
      <c r="N1020" s="1" t="str">
        <f>_xlfn.XLOOKUP(A1020,'Hospitalisation Details'!$A$2:$A$2339,'Hospitalisation Details'!$G$2:$G$2339)</f>
        <v>tier - 3</v>
      </c>
      <c r="O1020" s="1" t="str">
        <f>_xlfn.XLOOKUP(A1020,'Hospitalisation Details'!$A$2:$A$2339,'Hospitalisation Details'!$H$2:$H$2339)</f>
        <v>tier - 1</v>
      </c>
      <c r="P1020" s="1" t="str">
        <f>_xlfn.XLOOKUP(A1020,'Hospitalisation Details'!$A$2:$A$2339,'Hospitalisation Details'!$I$2:$I$2339)</f>
        <v>R1012</v>
      </c>
      <c r="Q1020" s="75">
        <f>_xlfn.XLOOKUP(A1020,'Hospitalisation Details'!$A$2:$A$2339,'Hospitalisation Details'!$M$2:$M$2339)</f>
        <v>33</v>
      </c>
      <c r="R1020" s="1" t="str">
        <f t="shared" si="31"/>
        <v>Adult</v>
      </c>
    </row>
    <row r="1021" spans="1:18" ht="15.6" x14ac:dyDescent="0.3">
      <c r="A1021" s="4" t="s">
        <v>1020</v>
      </c>
      <c r="B1021" s="1" t="str">
        <f>_xlfn.XLOOKUP(A1021,'Customer Names'!$A$2:$A$2336,'Customer Names'!$D$2:$D$2336)</f>
        <v xml:space="preserve"> Liza J</v>
      </c>
      <c r="C1021" s="1">
        <f>_xlfn.XLOOKUP(A1021,'Midical Examination'!$A$2:$A$2336,'Midical Examination'!$B$2:$B$2336)</f>
        <v>41.23</v>
      </c>
      <c r="D1021" s="1">
        <f>_xlfn.XLOOKUP(A1021,'Midical Examination'!$A$2:$A$2336,'Midical Examination'!$C$2:$C$2336)</f>
        <v>6.94</v>
      </c>
      <c r="E1021" s="7" t="str">
        <f>_xlfn.XLOOKUP(A1021,'Midical Examination'!$A$2:$A$2336,'Midical Examination'!$D$2:$D$2336)</f>
        <v>No</v>
      </c>
      <c r="F1021" s="7" t="str">
        <f>_xlfn.XLOOKUP(A1021,'Midical Examination'!$A$2:$A$2336,'Midical Examination'!$E$2:$E$2336)</f>
        <v>No</v>
      </c>
      <c r="G1021" s="7" t="str">
        <f>_xlfn.XLOOKUP(A1021,'Midical Examination'!$A$2:$A$2336,'Midical Examination'!$F$2:$F$2336)</f>
        <v>No</v>
      </c>
      <c r="H1021" s="13">
        <f>_xlfn.XLOOKUP(A1021,'Midical Examination'!$A$2:$A$2336,'Midical Examination'!$G$2:$G$2336)</f>
        <v>0</v>
      </c>
      <c r="I1021" s="7" t="str">
        <f>_xlfn.XLOOKUP(A1021,'Midical Examination'!$A$2:$A$2336,'Midical Examination'!$H$2:$H$2336)</f>
        <v>No</v>
      </c>
      <c r="J1021" s="1" t="str">
        <f>_xlfn.XLOOKUP(A1021,'Midical Examination'!$A$2:$A$2336,'Midical Examination'!$I$2:$I$2336)</f>
        <v>Obesity</v>
      </c>
      <c r="K1021" s="1" t="str">
        <f t="shared" si="30"/>
        <v>Diabetic</v>
      </c>
      <c r="L1021" s="12">
        <f>_xlfn.XLOOKUP(A1021,'Hospitalisation Details'!$A$2:$A$2339,'Hospitalisation Details'!$L$2:$L$2339)</f>
        <v>27373</v>
      </c>
      <c r="M1021" s="14">
        <f>_xlfn.XLOOKUP(A1021,'Hospitalisation Details'!$A$2:$A$2339,'Hospitalisation Details'!$F$2:$F$2339)</f>
        <v>11033.66</v>
      </c>
      <c r="N1021" s="1" t="str">
        <f>_xlfn.XLOOKUP(A1021,'Hospitalisation Details'!$A$2:$A$2339,'Hospitalisation Details'!$G$2:$G$2339)</f>
        <v>tier - 3</v>
      </c>
      <c r="O1021" s="1" t="str">
        <f>_xlfn.XLOOKUP(A1021,'Hospitalisation Details'!$A$2:$A$2339,'Hospitalisation Details'!$H$2:$H$2339)</f>
        <v>tier - 3</v>
      </c>
      <c r="P1021" s="1" t="str">
        <f>_xlfn.XLOOKUP(A1021,'Hospitalisation Details'!$A$2:$A$2339,'Hospitalisation Details'!$I$2:$I$2339)</f>
        <v>R1012</v>
      </c>
      <c r="Q1021" s="75">
        <f>_xlfn.XLOOKUP(A1021,'Hospitalisation Details'!$A$2:$A$2339,'Hospitalisation Details'!$M$2:$M$2339)</f>
        <v>48</v>
      </c>
      <c r="R1021" s="1" t="str">
        <f t="shared" si="31"/>
        <v>Middle Aged</v>
      </c>
    </row>
    <row r="1022" spans="1:18" ht="15.6" x14ac:dyDescent="0.3">
      <c r="A1022" s="4" t="s">
        <v>1021</v>
      </c>
      <c r="B1022" s="1" t="str">
        <f>_xlfn.XLOOKUP(A1022,'Customer Names'!$A$2:$A$2336,'Customer Names'!$D$2:$D$2336)</f>
        <v xml:space="preserve"> Ian M</v>
      </c>
      <c r="C1022" s="1">
        <f>_xlfn.XLOOKUP(A1022,'Midical Examination'!$A$2:$A$2336,'Midical Examination'!$B$2:$B$2336)</f>
        <v>49.45</v>
      </c>
      <c r="D1022" s="1">
        <f>_xlfn.XLOOKUP(A1022,'Midical Examination'!$A$2:$A$2336,'Midical Examination'!$C$2:$C$2336)</f>
        <v>4.2</v>
      </c>
      <c r="E1022" s="7" t="str">
        <f>_xlfn.XLOOKUP(A1022,'Midical Examination'!$A$2:$A$2336,'Midical Examination'!$D$2:$D$2336)</f>
        <v>yes</v>
      </c>
      <c r="F1022" s="7" t="str">
        <f>_xlfn.XLOOKUP(A1022,'Midical Examination'!$A$2:$A$2336,'Midical Examination'!$E$2:$E$2336)</f>
        <v>No</v>
      </c>
      <c r="G1022" s="7" t="str">
        <f>_xlfn.XLOOKUP(A1022,'Midical Examination'!$A$2:$A$2336,'Midical Examination'!$F$2:$F$2336)</f>
        <v>No</v>
      </c>
      <c r="H1022" s="13">
        <f>_xlfn.XLOOKUP(A1022,'Midical Examination'!$A$2:$A$2336,'Midical Examination'!$G$2:$G$2336)</f>
        <v>0</v>
      </c>
      <c r="I1022" s="7" t="str">
        <f>_xlfn.XLOOKUP(A1022,'Midical Examination'!$A$2:$A$2336,'Midical Examination'!$H$2:$H$2336)</f>
        <v>No</v>
      </c>
      <c r="J1022" s="1" t="str">
        <f>_xlfn.XLOOKUP(A1022,'Midical Examination'!$A$2:$A$2336,'Midical Examination'!$I$2:$I$2336)</f>
        <v>Obesity</v>
      </c>
      <c r="K1022" s="1" t="str">
        <f t="shared" si="30"/>
        <v>Normal</v>
      </c>
      <c r="L1022" s="12">
        <f>_xlfn.XLOOKUP(A1022,'Hospitalisation Details'!$A$2:$A$2339,'Hospitalisation Details'!$L$2:$L$2339)</f>
        <v>35267</v>
      </c>
      <c r="M1022" s="14">
        <f>_xlfn.XLOOKUP(A1022,'Hospitalisation Details'!$A$2:$A$2339,'Hospitalisation Details'!$F$2:$F$2339)</f>
        <v>11028.56</v>
      </c>
      <c r="N1022" s="1" t="str">
        <f>_xlfn.XLOOKUP(A1022,'Hospitalisation Details'!$A$2:$A$2339,'Hospitalisation Details'!$G$2:$G$2339)</f>
        <v>tier - 3</v>
      </c>
      <c r="O1022" s="1" t="str">
        <f>_xlfn.XLOOKUP(A1022,'Hospitalisation Details'!$A$2:$A$2339,'Hospitalisation Details'!$H$2:$H$2339)</f>
        <v>tier - 3</v>
      </c>
      <c r="P1022" s="1" t="str">
        <f>_xlfn.XLOOKUP(A1022,'Hospitalisation Details'!$A$2:$A$2339,'Hospitalisation Details'!$I$2:$I$2339)</f>
        <v>R1012</v>
      </c>
      <c r="Q1022" s="75">
        <f>_xlfn.XLOOKUP(A1022,'Hospitalisation Details'!$A$2:$A$2339,'Hospitalisation Details'!$M$2:$M$2339)</f>
        <v>26</v>
      </c>
      <c r="R1022" s="1" t="str">
        <f t="shared" si="31"/>
        <v>Adult</v>
      </c>
    </row>
    <row r="1023" spans="1:18" ht="15.6" x14ac:dyDescent="0.3">
      <c r="A1023" s="4" t="s">
        <v>1022</v>
      </c>
      <c r="B1023" s="1" t="str">
        <f>_xlfn.XLOOKUP(A1023,'Customer Names'!$A$2:$A$2336,'Customer Names'!$D$2:$D$2336)</f>
        <v xml:space="preserve"> Claudia L</v>
      </c>
      <c r="C1023" s="1">
        <f>_xlfn.XLOOKUP(A1023,'Midical Examination'!$A$2:$A$2336,'Midical Examination'!$B$2:$B$2336)</f>
        <v>41.04</v>
      </c>
      <c r="D1023" s="1">
        <f>_xlfn.XLOOKUP(A1023,'Midical Examination'!$A$2:$A$2336,'Midical Examination'!$C$2:$C$2336)</f>
        <v>5.59</v>
      </c>
      <c r="E1023" s="7" t="str">
        <f>_xlfn.XLOOKUP(A1023,'Midical Examination'!$A$2:$A$2336,'Midical Examination'!$D$2:$D$2336)</f>
        <v>No</v>
      </c>
      <c r="F1023" s="7" t="str">
        <f>_xlfn.XLOOKUP(A1023,'Midical Examination'!$A$2:$A$2336,'Midical Examination'!$E$2:$E$2336)</f>
        <v>No</v>
      </c>
      <c r="G1023" s="7" t="str">
        <f>_xlfn.XLOOKUP(A1023,'Midical Examination'!$A$2:$A$2336,'Midical Examination'!$F$2:$F$2336)</f>
        <v>No</v>
      </c>
      <c r="H1023" s="13">
        <f>_xlfn.XLOOKUP(A1023,'Midical Examination'!$A$2:$A$2336,'Midical Examination'!$G$2:$G$2336)</f>
        <v>0</v>
      </c>
      <c r="I1023" s="7" t="str">
        <f>_xlfn.XLOOKUP(A1023,'Midical Examination'!$A$2:$A$2336,'Midical Examination'!$H$2:$H$2336)</f>
        <v>No</v>
      </c>
      <c r="J1023" s="1" t="str">
        <f>_xlfn.XLOOKUP(A1023,'Midical Examination'!$A$2:$A$2336,'Midical Examination'!$I$2:$I$2336)</f>
        <v>Obesity</v>
      </c>
      <c r="K1023" s="1" t="str">
        <f t="shared" si="30"/>
        <v>Normal</v>
      </c>
      <c r="L1023" s="12">
        <f>_xlfn.XLOOKUP(A1023,'Hospitalisation Details'!$A$2:$A$2339,'Hospitalisation Details'!$L$2:$L$2339)</f>
        <v>33415</v>
      </c>
      <c r="M1023" s="14">
        <f>_xlfn.XLOOKUP(A1023,'Hospitalisation Details'!$A$2:$A$2339,'Hospitalisation Details'!$F$2:$F$2339)</f>
        <v>11018.05</v>
      </c>
      <c r="N1023" s="1" t="str">
        <f>_xlfn.XLOOKUP(A1023,'Hospitalisation Details'!$A$2:$A$2339,'Hospitalisation Details'!$G$2:$G$2339)</f>
        <v>tier - 3</v>
      </c>
      <c r="O1023" s="1" t="str">
        <f>_xlfn.XLOOKUP(A1023,'Hospitalisation Details'!$A$2:$A$2339,'Hospitalisation Details'!$H$2:$H$2339)</f>
        <v>tier - 2</v>
      </c>
      <c r="P1023" s="1" t="str">
        <f>_xlfn.XLOOKUP(A1023,'Hospitalisation Details'!$A$2:$A$2339,'Hospitalisation Details'!$I$2:$I$2339)</f>
        <v>R1012</v>
      </c>
      <c r="Q1023" s="75">
        <f>_xlfn.XLOOKUP(A1023,'Hospitalisation Details'!$A$2:$A$2339,'Hospitalisation Details'!$M$2:$M$2339)</f>
        <v>31</v>
      </c>
      <c r="R1023" s="1" t="str">
        <f t="shared" si="31"/>
        <v>Adult</v>
      </c>
    </row>
    <row r="1024" spans="1:18" ht="15.6" x14ac:dyDescent="0.3">
      <c r="A1024" s="4" t="s">
        <v>1023</v>
      </c>
      <c r="B1024" s="1" t="str">
        <f>_xlfn.XLOOKUP(A1024,'Customer Names'!$A$2:$A$2336,'Customer Names'!$D$2:$D$2336)</f>
        <v xml:space="preserve"> Jessica M</v>
      </c>
      <c r="C1024" s="1">
        <f>_xlfn.XLOOKUP(A1024,'Midical Examination'!$A$2:$A$2336,'Midical Examination'!$B$2:$B$2336)</f>
        <v>27.93</v>
      </c>
      <c r="D1024" s="1">
        <f>_xlfn.XLOOKUP(A1024,'Midical Examination'!$A$2:$A$2336,'Midical Examination'!$C$2:$C$2336)</f>
        <v>9.9600000000000009</v>
      </c>
      <c r="E1024" s="7" t="str">
        <f>_xlfn.XLOOKUP(A1024,'Midical Examination'!$A$2:$A$2336,'Midical Examination'!$D$2:$D$2336)</f>
        <v>No</v>
      </c>
      <c r="F1024" s="7" t="str">
        <f>_xlfn.XLOOKUP(A1024,'Midical Examination'!$A$2:$A$2336,'Midical Examination'!$E$2:$E$2336)</f>
        <v>No</v>
      </c>
      <c r="G1024" s="7" t="str">
        <f>_xlfn.XLOOKUP(A1024,'Midical Examination'!$A$2:$A$2336,'Midical Examination'!$F$2:$F$2336)</f>
        <v>No</v>
      </c>
      <c r="H1024" s="13">
        <f>_xlfn.XLOOKUP(A1024,'Midical Examination'!$A$2:$A$2336,'Midical Examination'!$G$2:$G$2336)</f>
        <v>0</v>
      </c>
      <c r="I1024" s="7" t="str">
        <f>_xlfn.XLOOKUP(A1024,'Midical Examination'!$A$2:$A$2336,'Midical Examination'!$H$2:$H$2336)</f>
        <v>No</v>
      </c>
      <c r="J1024" s="1" t="str">
        <f>_xlfn.XLOOKUP(A1024,'Midical Examination'!$A$2:$A$2336,'Midical Examination'!$I$2:$I$2336)</f>
        <v>Overweight</v>
      </c>
      <c r="K1024" s="1" t="str">
        <f t="shared" si="30"/>
        <v>Diabetic</v>
      </c>
      <c r="L1024" s="12">
        <f>_xlfn.XLOOKUP(A1024,'Hospitalisation Details'!$A$2:$A$2339,'Hospitalisation Details'!$L$2:$L$2339)</f>
        <v>27378</v>
      </c>
      <c r="M1024" s="14">
        <f>_xlfn.XLOOKUP(A1024,'Hospitalisation Details'!$A$2:$A$2339,'Hospitalisation Details'!$F$2:$F$2339)</f>
        <v>11015.17</v>
      </c>
      <c r="N1024" s="1" t="str">
        <f>_xlfn.XLOOKUP(A1024,'Hospitalisation Details'!$A$2:$A$2339,'Hospitalisation Details'!$G$2:$G$2339)</f>
        <v>tier - 3</v>
      </c>
      <c r="O1024" s="1" t="str">
        <f>_xlfn.XLOOKUP(A1024,'Hospitalisation Details'!$A$2:$A$2339,'Hospitalisation Details'!$H$2:$H$2339)</f>
        <v>tier - 1</v>
      </c>
      <c r="P1024" s="1" t="str">
        <f>_xlfn.XLOOKUP(A1024,'Hospitalisation Details'!$A$2:$A$2339,'Hospitalisation Details'!$I$2:$I$2339)</f>
        <v>R1012</v>
      </c>
      <c r="Q1024" s="75">
        <f>_xlfn.XLOOKUP(A1024,'Hospitalisation Details'!$A$2:$A$2339,'Hospitalisation Details'!$M$2:$M$2339)</f>
        <v>48</v>
      </c>
      <c r="R1024" s="1" t="str">
        <f t="shared" si="31"/>
        <v>Middle Aged</v>
      </c>
    </row>
    <row r="1025" spans="1:18" ht="15.6" x14ac:dyDescent="0.3">
      <c r="A1025" s="4" t="s">
        <v>1024</v>
      </c>
      <c r="B1025" s="1" t="str">
        <f>_xlfn.XLOOKUP(A1025,'Customer Names'!$A$2:$A$2336,'Customer Names'!$D$2:$D$2336)</f>
        <v xml:space="preserve"> Billy Jr</v>
      </c>
      <c r="C1025" s="1">
        <f>_xlfn.XLOOKUP(A1025,'Midical Examination'!$A$2:$A$2336,'Midical Examination'!$B$2:$B$2336)</f>
        <v>21.01</v>
      </c>
      <c r="D1025" s="1">
        <f>_xlfn.XLOOKUP(A1025,'Midical Examination'!$A$2:$A$2336,'Midical Examination'!$C$2:$C$2336)</f>
        <v>7.37</v>
      </c>
      <c r="E1025" s="7" t="str">
        <f>_xlfn.XLOOKUP(A1025,'Midical Examination'!$A$2:$A$2336,'Midical Examination'!$D$2:$D$2336)</f>
        <v>No</v>
      </c>
      <c r="F1025" s="7" t="str">
        <f>_xlfn.XLOOKUP(A1025,'Midical Examination'!$A$2:$A$2336,'Midical Examination'!$E$2:$E$2336)</f>
        <v>No</v>
      </c>
      <c r="G1025" s="7" t="str">
        <f>_xlfn.XLOOKUP(A1025,'Midical Examination'!$A$2:$A$2336,'Midical Examination'!$F$2:$F$2336)</f>
        <v>No</v>
      </c>
      <c r="H1025" s="13">
        <f>_xlfn.XLOOKUP(A1025,'Midical Examination'!$A$2:$A$2336,'Midical Examination'!$G$2:$G$2336)</f>
        <v>0</v>
      </c>
      <c r="I1025" s="7" t="str">
        <f>_xlfn.XLOOKUP(A1025,'Midical Examination'!$A$2:$A$2336,'Midical Examination'!$H$2:$H$2336)</f>
        <v>No</v>
      </c>
      <c r="J1025" s="1" t="str">
        <f>_xlfn.XLOOKUP(A1025,'Midical Examination'!$A$2:$A$2336,'Midical Examination'!$I$2:$I$2336)</f>
        <v>Normal Weight</v>
      </c>
      <c r="K1025" s="1" t="str">
        <f t="shared" si="30"/>
        <v>Diabetic</v>
      </c>
      <c r="L1025" s="12">
        <f>_xlfn.XLOOKUP(A1025,'Hospitalisation Details'!$A$2:$A$2339,'Hospitalisation Details'!$L$2:$L$2339)</f>
        <v>25135</v>
      </c>
      <c r="M1025" s="14">
        <f>_xlfn.XLOOKUP(A1025,'Hospitalisation Details'!$A$2:$A$2339,'Hospitalisation Details'!$F$2:$F$2339)</f>
        <v>11013.71</v>
      </c>
      <c r="N1025" s="1" t="str">
        <f>_xlfn.XLOOKUP(A1025,'Hospitalisation Details'!$A$2:$A$2339,'Hospitalisation Details'!$G$2:$G$2339)</f>
        <v>tier - 3</v>
      </c>
      <c r="O1025" s="1" t="str">
        <f>_xlfn.XLOOKUP(A1025,'Hospitalisation Details'!$A$2:$A$2339,'Hospitalisation Details'!$H$2:$H$2339)</f>
        <v>tier - 1</v>
      </c>
      <c r="P1025" s="1" t="str">
        <f>_xlfn.XLOOKUP(A1025,'Hospitalisation Details'!$A$2:$A$2339,'Hospitalisation Details'!$I$2:$I$2339)</f>
        <v>R1013</v>
      </c>
      <c r="Q1025" s="75">
        <f>_xlfn.XLOOKUP(A1025,'Hospitalisation Details'!$A$2:$A$2339,'Hospitalisation Details'!$M$2:$M$2339)</f>
        <v>54</v>
      </c>
      <c r="R1025" s="1" t="str">
        <f t="shared" si="31"/>
        <v>Middle Aged</v>
      </c>
    </row>
    <row r="1026" spans="1:18" ht="15.6" x14ac:dyDescent="0.3">
      <c r="A1026" s="4" t="s">
        <v>1025</v>
      </c>
      <c r="B1026" s="1" t="str">
        <f>_xlfn.XLOOKUP(A1026,'Customer Names'!$A$2:$A$2336,'Customer Names'!$D$2:$D$2336)</f>
        <v xml:space="preserve"> David</v>
      </c>
      <c r="C1026" s="1">
        <f>_xlfn.XLOOKUP(A1026,'Midical Examination'!$A$2:$A$2336,'Midical Examination'!$B$2:$B$2336)</f>
        <v>52.37</v>
      </c>
      <c r="D1026" s="1">
        <f>_xlfn.XLOOKUP(A1026,'Midical Examination'!$A$2:$A$2336,'Midical Examination'!$C$2:$C$2336)</f>
        <v>5.0599999999999996</v>
      </c>
      <c r="E1026" s="7" t="str">
        <f>_xlfn.XLOOKUP(A1026,'Midical Examination'!$A$2:$A$2336,'Midical Examination'!$D$2:$D$2336)</f>
        <v>yes</v>
      </c>
      <c r="F1026" s="7" t="str">
        <f>_xlfn.XLOOKUP(A1026,'Midical Examination'!$A$2:$A$2336,'Midical Examination'!$E$2:$E$2336)</f>
        <v>yes</v>
      </c>
      <c r="G1026" s="7" t="str">
        <f>_xlfn.XLOOKUP(A1026,'Midical Examination'!$A$2:$A$2336,'Midical Examination'!$F$2:$F$2336)</f>
        <v>No</v>
      </c>
      <c r="H1026" s="13">
        <f>_xlfn.XLOOKUP(A1026,'Midical Examination'!$A$2:$A$2336,'Midical Examination'!$G$2:$G$2336)</f>
        <v>2</v>
      </c>
      <c r="I1026" s="7" t="str">
        <f>_xlfn.XLOOKUP(A1026,'Midical Examination'!$A$2:$A$2336,'Midical Examination'!$H$2:$H$2336)</f>
        <v>No</v>
      </c>
      <c r="J1026" s="1" t="str">
        <f>_xlfn.XLOOKUP(A1026,'Midical Examination'!$A$2:$A$2336,'Midical Examination'!$I$2:$I$2336)</f>
        <v>Obesity</v>
      </c>
      <c r="K1026" s="1" t="str">
        <f t="shared" si="30"/>
        <v>Normal</v>
      </c>
      <c r="L1026" s="12">
        <f>_xlfn.XLOOKUP(A1026,'Hospitalisation Details'!$A$2:$A$2339,'Hospitalisation Details'!$L$2:$L$2339)</f>
        <v>36786</v>
      </c>
      <c r="M1026" s="14">
        <f>_xlfn.XLOOKUP(A1026,'Hospitalisation Details'!$A$2:$A$2339,'Hospitalisation Details'!$F$2:$F$2339)</f>
        <v>10991.58</v>
      </c>
      <c r="N1026" s="1" t="str">
        <f>_xlfn.XLOOKUP(A1026,'Hospitalisation Details'!$A$2:$A$2339,'Hospitalisation Details'!$G$2:$G$2339)</f>
        <v>tier - 3</v>
      </c>
      <c r="O1026" s="1" t="str">
        <f>_xlfn.XLOOKUP(A1026,'Hospitalisation Details'!$A$2:$A$2339,'Hospitalisation Details'!$H$2:$H$2339)</f>
        <v>tier - 3</v>
      </c>
      <c r="P1026" s="1" t="str">
        <f>_xlfn.XLOOKUP(A1026,'Hospitalisation Details'!$A$2:$A$2339,'Hospitalisation Details'!$I$2:$I$2339)</f>
        <v>R1012</v>
      </c>
      <c r="Q1026" s="75">
        <f>_xlfn.XLOOKUP(A1026,'Hospitalisation Details'!$A$2:$A$2339,'Hospitalisation Details'!$M$2:$M$2339)</f>
        <v>22</v>
      </c>
      <c r="R1026" s="1" t="str">
        <f t="shared" si="31"/>
        <v>Adult</v>
      </c>
    </row>
    <row r="1027" spans="1:18" ht="15.6" x14ac:dyDescent="0.3">
      <c r="A1027" s="4" t="s">
        <v>1026</v>
      </c>
      <c r="B1027" s="1" t="str">
        <f>_xlfn.XLOOKUP(A1027,'Customer Names'!$A$2:$A$2336,'Customer Names'!$D$2:$D$2336)</f>
        <v xml:space="preserve"> Tim</v>
      </c>
      <c r="C1027" s="1">
        <f>_xlfn.XLOOKUP(A1027,'Midical Examination'!$A$2:$A$2336,'Midical Examination'!$B$2:$B$2336)</f>
        <v>40.369999999999997</v>
      </c>
      <c r="D1027" s="1">
        <f>_xlfn.XLOOKUP(A1027,'Midical Examination'!$A$2:$A$2336,'Midical Examination'!$C$2:$C$2336)</f>
        <v>8.2100000000000009</v>
      </c>
      <c r="E1027" s="7" t="str">
        <f>_xlfn.XLOOKUP(A1027,'Midical Examination'!$A$2:$A$2336,'Midical Examination'!$D$2:$D$2336)</f>
        <v>No</v>
      </c>
      <c r="F1027" s="7" t="str">
        <f>_xlfn.XLOOKUP(A1027,'Midical Examination'!$A$2:$A$2336,'Midical Examination'!$E$2:$E$2336)</f>
        <v>No</v>
      </c>
      <c r="G1027" s="7" t="str">
        <f>_xlfn.XLOOKUP(A1027,'Midical Examination'!$A$2:$A$2336,'Midical Examination'!$F$2:$F$2336)</f>
        <v>No</v>
      </c>
      <c r="H1027" s="13">
        <f>_xlfn.XLOOKUP(A1027,'Midical Examination'!$A$2:$A$2336,'Midical Examination'!$G$2:$G$2336)</f>
        <v>0</v>
      </c>
      <c r="I1027" s="7" t="str">
        <f>_xlfn.XLOOKUP(A1027,'Midical Examination'!$A$2:$A$2336,'Midical Examination'!$H$2:$H$2336)</f>
        <v>No</v>
      </c>
      <c r="J1027" s="1" t="str">
        <f>_xlfn.XLOOKUP(A1027,'Midical Examination'!$A$2:$A$2336,'Midical Examination'!$I$2:$I$2336)</f>
        <v>Obesity</v>
      </c>
      <c r="K1027" s="1" t="str">
        <f t="shared" ref="K1027:K1090" si="32">IF(D1027&lt;5.7, "Normal", IF(D1027&lt;6.5,"Pre-Diabetic", "Diabetic"))</f>
        <v>Diabetic</v>
      </c>
      <c r="L1027" s="12">
        <f>_xlfn.XLOOKUP(A1027,'Hospitalisation Details'!$A$2:$A$2339,'Hospitalisation Details'!$L$2:$L$2339)</f>
        <v>24094</v>
      </c>
      <c r="M1027" s="14">
        <f>_xlfn.XLOOKUP(A1027,'Hospitalisation Details'!$A$2:$A$2339,'Hospitalisation Details'!$F$2:$F$2339)</f>
        <v>10982.5</v>
      </c>
      <c r="N1027" s="1" t="str">
        <f>_xlfn.XLOOKUP(A1027,'Hospitalisation Details'!$A$2:$A$2339,'Hospitalisation Details'!$G$2:$G$2339)</f>
        <v>tier - 3</v>
      </c>
      <c r="O1027" s="1" t="str">
        <f>_xlfn.XLOOKUP(A1027,'Hospitalisation Details'!$A$2:$A$2339,'Hospitalisation Details'!$H$2:$H$2339)</f>
        <v>tier - 3</v>
      </c>
      <c r="P1027" s="1" t="str">
        <f>_xlfn.XLOOKUP(A1027,'Hospitalisation Details'!$A$2:$A$2339,'Hospitalisation Details'!$I$2:$I$2339)</f>
        <v>R1013</v>
      </c>
      <c r="Q1027" s="75">
        <f>_xlfn.XLOOKUP(A1027,'Hospitalisation Details'!$A$2:$A$2339,'Hospitalisation Details'!$M$2:$M$2339)</f>
        <v>57</v>
      </c>
      <c r="R1027" s="1" t="str">
        <f t="shared" ref="R1027:R1090" si="33">IF(Q1027&lt;20, "Young",IF(Q1027&lt;40,"Adult",IF(Q1027&lt;60, "Middle Aged", "Senior")))</f>
        <v>Middle Aged</v>
      </c>
    </row>
    <row r="1028" spans="1:18" ht="15.6" x14ac:dyDescent="0.3">
      <c r="A1028" s="4" t="s">
        <v>1027</v>
      </c>
      <c r="B1028" s="1" t="str">
        <f>_xlfn.XLOOKUP(A1028,'Customer Names'!$A$2:$A$2336,'Customer Names'!$D$2:$D$2336)</f>
        <v xml:space="preserve"> Emma M</v>
      </c>
      <c r="C1028" s="1">
        <f>_xlfn.XLOOKUP(A1028,'Midical Examination'!$A$2:$A$2336,'Midical Examination'!$B$2:$B$2336)</f>
        <v>41.47</v>
      </c>
      <c r="D1028" s="1">
        <f>_xlfn.XLOOKUP(A1028,'Midical Examination'!$A$2:$A$2336,'Midical Examination'!$C$2:$C$2336)</f>
        <v>10.34</v>
      </c>
      <c r="E1028" s="7" t="str">
        <f>_xlfn.XLOOKUP(A1028,'Midical Examination'!$A$2:$A$2336,'Midical Examination'!$D$2:$D$2336)</f>
        <v>No</v>
      </c>
      <c r="F1028" s="7" t="str">
        <f>_xlfn.XLOOKUP(A1028,'Midical Examination'!$A$2:$A$2336,'Midical Examination'!$E$2:$E$2336)</f>
        <v>No</v>
      </c>
      <c r="G1028" s="7" t="str">
        <f>_xlfn.XLOOKUP(A1028,'Midical Examination'!$A$2:$A$2336,'Midical Examination'!$F$2:$F$2336)</f>
        <v>No</v>
      </c>
      <c r="H1028" s="13">
        <f>_xlfn.XLOOKUP(A1028,'Midical Examination'!$A$2:$A$2336,'Midical Examination'!$G$2:$G$2336)</f>
        <v>2</v>
      </c>
      <c r="I1028" s="7" t="str">
        <f>_xlfn.XLOOKUP(A1028,'Midical Examination'!$A$2:$A$2336,'Midical Examination'!$H$2:$H$2336)</f>
        <v>No</v>
      </c>
      <c r="J1028" s="1" t="str">
        <f>_xlfn.XLOOKUP(A1028,'Midical Examination'!$A$2:$A$2336,'Midical Examination'!$I$2:$I$2336)</f>
        <v>Obesity</v>
      </c>
      <c r="K1028" s="1" t="str">
        <f t="shared" si="32"/>
        <v>Diabetic</v>
      </c>
      <c r="L1028" s="12">
        <f>_xlfn.XLOOKUP(A1028,'Hospitalisation Details'!$A$2:$A$2339,'Hospitalisation Details'!$L$2:$L$2339)</f>
        <v>26958</v>
      </c>
      <c r="M1028" s="14">
        <f>_xlfn.XLOOKUP(A1028,'Hospitalisation Details'!$A$2:$A$2339,'Hospitalisation Details'!$F$2:$F$2339)</f>
        <v>10977.21</v>
      </c>
      <c r="N1028" s="1" t="str">
        <f>_xlfn.XLOOKUP(A1028,'Hospitalisation Details'!$A$2:$A$2339,'Hospitalisation Details'!$G$2:$G$2339)</f>
        <v>tier - 3</v>
      </c>
      <c r="O1028" s="1" t="str">
        <f>_xlfn.XLOOKUP(A1028,'Hospitalisation Details'!$A$2:$A$2339,'Hospitalisation Details'!$H$2:$H$2339)</f>
        <v>tier - 1</v>
      </c>
      <c r="P1028" s="1" t="str">
        <f>_xlfn.XLOOKUP(A1028,'Hospitalisation Details'!$A$2:$A$2339,'Hospitalisation Details'!$I$2:$I$2339)</f>
        <v>R1013</v>
      </c>
      <c r="Q1028" s="75">
        <f>_xlfn.XLOOKUP(A1028,'Hospitalisation Details'!$A$2:$A$2339,'Hospitalisation Details'!$M$2:$M$2339)</f>
        <v>49</v>
      </c>
      <c r="R1028" s="1" t="str">
        <f t="shared" si="33"/>
        <v>Middle Aged</v>
      </c>
    </row>
    <row r="1029" spans="1:18" ht="15.6" x14ac:dyDescent="0.3">
      <c r="A1029" s="4" t="s">
        <v>1028</v>
      </c>
      <c r="B1029" s="1" t="str">
        <f>_xlfn.XLOOKUP(A1029,'Customer Names'!$A$2:$A$2336,'Customer Names'!$D$2:$D$2336)</f>
        <v xml:space="preserve"> Tim</v>
      </c>
      <c r="C1029" s="1">
        <f>_xlfn.XLOOKUP(A1029,'Midical Examination'!$A$2:$A$2336,'Midical Examination'!$B$2:$B$2336)</f>
        <v>33.725000000000001</v>
      </c>
      <c r="D1029" s="1">
        <f>_xlfn.XLOOKUP(A1029,'Midical Examination'!$A$2:$A$2336,'Midical Examination'!$C$2:$C$2336)</f>
        <v>5.51</v>
      </c>
      <c r="E1029" s="7" t="str">
        <f>_xlfn.XLOOKUP(A1029,'Midical Examination'!$A$2:$A$2336,'Midical Examination'!$D$2:$D$2336)</f>
        <v>yes</v>
      </c>
      <c r="F1029" s="7" t="str">
        <f>_xlfn.XLOOKUP(A1029,'Midical Examination'!$A$2:$A$2336,'Midical Examination'!$E$2:$E$2336)</f>
        <v>No</v>
      </c>
      <c r="G1029" s="7" t="str">
        <f>_xlfn.XLOOKUP(A1029,'Midical Examination'!$A$2:$A$2336,'Midical Examination'!$F$2:$F$2336)</f>
        <v>No</v>
      </c>
      <c r="H1029" s="13">
        <f>_xlfn.XLOOKUP(A1029,'Midical Examination'!$A$2:$A$2336,'Midical Examination'!$G$2:$G$2336)</f>
        <v>2</v>
      </c>
      <c r="I1029" s="7" t="str">
        <f>_xlfn.XLOOKUP(A1029,'Midical Examination'!$A$2:$A$2336,'Midical Examination'!$H$2:$H$2336)</f>
        <v>No</v>
      </c>
      <c r="J1029" s="1" t="str">
        <f>_xlfn.XLOOKUP(A1029,'Midical Examination'!$A$2:$A$2336,'Midical Examination'!$I$2:$I$2336)</f>
        <v>Obesity</v>
      </c>
      <c r="K1029" s="1" t="str">
        <f t="shared" si="32"/>
        <v>Normal</v>
      </c>
      <c r="L1029" s="12">
        <f>_xlfn.XLOOKUP(A1029,'Hospitalisation Details'!$A$2:$A$2339,'Hospitalisation Details'!$L$2:$L$2339)</f>
        <v>24297</v>
      </c>
      <c r="M1029" s="14">
        <f>_xlfn.XLOOKUP(A1029,'Hospitalisation Details'!$A$2:$A$2339,'Hospitalisation Details'!$F$2:$F$2339)</f>
        <v>10976.25</v>
      </c>
      <c r="N1029" s="1" t="str">
        <f>_xlfn.XLOOKUP(A1029,'Hospitalisation Details'!$A$2:$A$2339,'Hospitalisation Details'!$G$2:$G$2339)</f>
        <v>tier - 3</v>
      </c>
      <c r="O1029" s="1" t="str">
        <f>_xlfn.XLOOKUP(A1029,'Hospitalisation Details'!$A$2:$A$2339,'Hospitalisation Details'!$H$2:$H$2339)</f>
        <v>tier - 2</v>
      </c>
      <c r="P1029" s="1" t="str">
        <f>_xlfn.XLOOKUP(A1029,'Hospitalisation Details'!$A$2:$A$2339,'Hospitalisation Details'!$I$2:$I$2339)</f>
        <v>R1012</v>
      </c>
      <c r="Q1029" s="75">
        <f>_xlfn.XLOOKUP(A1029,'Hospitalisation Details'!$A$2:$A$2339,'Hospitalisation Details'!$M$2:$M$2339)</f>
        <v>56</v>
      </c>
      <c r="R1029" s="1" t="str">
        <f t="shared" si="33"/>
        <v>Middle Aged</v>
      </c>
    </row>
    <row r="1030" spans="1:18" ht="15.6" x14ac:dyDescent="0.3">
      <c r="A1030" s="4" t="s">
        <v>1029</v>
      </c>
      <c r="B1030" s="1" t="str">
        <f>_xlfn.XLOOKUP(A1030,'Customer Names'!$A$2:$A$2336,'Customer Names'!$D$2:$D$2336)</f>
        <v xml:space="preserve"> Patrick</v>
      </c>
      <c r="C1030" s="1">
        <f>_xlfn.XLOOKUP(A1030,'Midical Examination'!$A$2:$A$2336,'Midical Examination'!$B$2:$B$2336)</f>
        <v>28.1</v>
      </c>
      <c r="D1030" s="1">
        <f>_xlfn.XLOOKUP(A1030,'Midical Examination'!$A$2:$A$2336,'Midical Examination'!$C$2:$C$2336)</f>
        <v>11.2</v>
      </c>
      <c r="E1030" s="7" t="str">
        <f>_xlfn.XLOOKUP(A1030,'Midical Examination'!$A$2:$A$2336,'Midical Examination'!$D$2:$D$2336)</f>
        <v>No</v>
      </c>
      <c r="F1030" s="7" t="str">
        <f>_xlfn.XLOOKUP(A1030,'Midical Examination'!$A$2:$A$2336,'Midical Examination'!$E$2:$E$2336)</f>
        <v>No</v>
      </c>
      <c r="G1030" s="7" t="str">
        <f>_xlfn.XLOOKUP(A1030,'Midical Examination'!$A$2:$A$2336,'Midical Examination'!$F$2:$F$2336)</f>
        <v>No</v>
      </c>
      <c r="H1030" s="13">
        <f>_xlfn.XLOOKUP(A1030,'Midical Examination'!$A$2:$A$2336,'Midical Examination'!$G$2:$G$2336)</f>
        <v>0</v>
      </c>
      <c r="I1030" s="7" t="str">
        <f>_xlfn.XLOOKUP(A1030,'Midical Examination'!$A$2:$A$2336,'Midical Examination'!$H$2:$H$2336)</f>
        <v>No</v>
      </c>
      <c r="J1030" s="1" t="str">
        <f>_xlfn.XLOOKUP(A1030,'Midical Examination'!$A$2:$A$2336,'Midical Examination'!$I$2:$I$2336)</f>
        <v>Overweight</v>
      </c>
      <c r="K1030" s="1" t="str">
        <f t="shared" si="32"/>
        <v>Diabetic</v>
      </c>
      <c r="L1030" s="12">
        <f>_xlfn.XLOOKUP(A1030,'Hospitalisation Details'!$A$2:$A$2339,'Hospitalisation Details'!$L$2:$L$2339)</f>
        <v>23912</v>
      </c>
      <c r="M1030" s="14">
        <f>_xlfn.XLOOKUP(A1030,'Hospitalisation Details'!$A$2:$A$2339,'Hospitalisation Details'!$F$2:$F$2339)</f>
        <v>10965.45</v>
      </c>
      <c r="N1030" s="1" t="str">
        <f>_xlfn.XLOOKUP(A1030,'Hospitalisation Details'!$A$2:$A$2339,'Hospitalisation Details'!$G$2:$G$2339)</f>
        <v>tier - 3</v>
      </c>
      <c r="O1030" s="1" t="str">
        <f>_xlfn.XLOOKUP(A1030,'Hospitalisation Details'!$A$2:$A$2339,'Hospitalisation Details'!$H$2:$H$2339)</f>
        <v>tier - 2</v>
      </c>
      <c r="P1030" s="1" t="str">
        <f>_xlfn.XLOOKUP(A1030,'Hospitalisation Details'!$A$2:$A$2339,'Hospitalisation Details'!$I$2:$I$2339)</f>
        <v>R1011</v>
      </c>
      <c r="Q1030" s="75">
        <f>_xlfn.XLOOKUP(A1030,'Hospitalisation Details'!$A$2:$A$2339,'Hospitalisation Details'!$M$2:$M$2339)</f>
        <v>57</v>
      </c>
      <c r="R1030" s="1" t="str">
        <f t="shared" si="33"/>
        <v>Middle Aged</v>
      </c>
    </row>
    <row r="1031" spans="1:18" ht="15.6" x14ac:dyDescent="0.3">
      <c r="A1031" s="4" t="s">
        <v>1030</v>
      </c>
      <c r="B1031" s="1" t="str">
        <f>_xlfn.XLOOKUP(A1031,'Customer Names'!$A$2:$A$2336,'Customer Names'!$D$2:$D$2336)</f>
        <v xml:space="preserve"> Bridget K</v>
      </c>
      <c r="C1031" s="1">
        <f>_xlfn.XLOOKUP(A1031,'Midical Examination'!$A$2:$A$2336,'Midical Examination'!$B$2:$B$2336)</f>
        <v>37.43</v>
      </c>
      <c r="D1031" s="1">
        <f>_xlfn.XLOOKUP(A1031,'Midical Examination'!$A$2:$A$2336,'Midical Examination'!$C$2:$C$2336)</f>
        <v>4.3499999999999996</v>
      </c>
      <c r="E1031" s="7" t="str">
        <f>_xlfn.XLOOKUP(A1031,'Midical Examination'!$A$2:$A$2336,'Midical Examination'!$D$2:$D$2336)</f>
        <v>yes</v>
      </c>
      <c r="F1031" s="7" t="str">
        <f>_xlfn.XLOOKUP(A1031,'Midical Examination'!$A$2:$A$2336,'Midical Examination'!$E$2:$E$2336)</f>
        <v>No</v>
      </c>
      <c r="G1031" s="7" t="str">
        <f>_xlfn.XLOOKUP(A1031,'Midical Examination'!$A$2:$A$2336,'Midical Examination'!$F$2:$F$2336)</f>
        <v>Yes</v>
      </c>
      <c r="H1031" s="13">
        <f>_xlfn.XLOOKUP(A1031,'Midical Examination'!$A$2:$A$2336,'Midical Examination'!$G$2:$G$2336)</f>
        <v>1</v>
      </c>
      <c r="I1031" s="7" t="str">
        <f>_xlfn.XLOOKUP(A1031,'Midical Examination'!$A$2:$A$2336,'Midical Examination'!$H$2:$H$2336)</f>
        <v>No</v>
      </c>
      <c r="J1031" s="1" t="str">
        <f>_xlfn.XLOOKUP(A1031,'Midical Examination'!$A$2:$A$2336,'Midical Examination'!$I$2:$I$2336)</f>
        <v>Obesity</v>
      </c>
      <c r="K1031" s="1" t="str">
        <f t="shared" si="32"/>
        <v>Normal</v>
      </c>
      <c r="L1031" s="12">
        <f>_xlfn.XLOOKUP(A1031,'Hospitalisation Details'!$A$2:$A$2339,'Hospitalisation Details'!$L$2:$L$2339)</f>
        <v>25429</v>
      </c>
      <c r="M1031" s="14">
        <f>_xlfn.XLOOKUP(A1031,'Hospitalisation Details'!$A$2:$A$2339,'Hospitalisation Details'!$F$2:$F$2339)</f>
        <v>10959.69</v>
      </c>
      <c r="N1031" s="1" t="str">
        <f>_xlfn.XLOOKUP(A1031,'Hospitalisation Details'!$A$2:$A$2339,'Hospitalisation Details'!$G$2:$G$2339)</f>
        <v>tier - 3</v>
      </c>
      <c r="O1031" s="1" t="str">
        <f>_xlfn.XLOOKUP(A1031,'Hospitalisation Details'!$A$2:$A$2339,'Hospitalisation Details'!$H$2:$H$2339)</f>
        <v>tier - 3</v>
      </c>
      <c r="P1031" s="1" t="str">
        <f>_xlfn.XLOOKUP(A1031,'Hospitalisation Details'!$A$2:$A$2339,'Hospitalisation Details'!$I$2:$I$2339)</f>
        <v>R1012</v>
      </c>
      <c r="Q1031" s="75">
        <f>_xlfn.XLOOKUP(A1031,'Hospitalisation Details'!$A$2:$A$2339,'Hospitalisation Details'!$M$2:$M$2339)</f>
        <v>53</v>
      </c>
      <c r="R1031" s="1" t="str">
        <f t="shared" si="33"/>
        <v>Middle Aged</v>
      </c>
    </row>
    <row r="1032" spans="1:18" ht="15.6" x14ac:dyDescent="0.3">
      <c r="A1032" s="4" t="s">
        <v>1031</v>
      </c>
      <c r="B1032" s="1" t="str">
        <f>_xlfn.XLOOKUP(A1032,'Customer Names'!$A$2:$A$2336,'Customer Names'!$D$2:$D$2336)</f>
        <v xml:space="preserve"> Gabriel</v>
      </c>
      <c r="C1032" s="1">
        <f>_xlfn.XLOOKUP(A1032,'Midical Examination'!$A$2:$A$2336,'Midical Examination'!$B$2:$B$2336)</f>
        <v>23.7</v>
      </c>
      <c r="D1032" s="1">
        <f>_xlfn.XLOOKUP(A1032,'Midical Examination'!$A$2:$A$2336,'Midical Examination'!$C$2:$C$2336)</f>
        <v>10.45</v>
      </c>
      <c r="E1032" s="7" t="str">
        <f>_xlfn.XLOOKUP(A1032,'Midical Examination'!$A$2:$A$2336,'Midical Examination'!$D$2:$D$2336)</f>
        <v>No</v>
      </c>
      <c r="F1032" s="7" t="str">
        <f>_xlfn.XLOOKUP(A1032,'Midical Examination'!$A$2:$A$2336,'Midical Examination'!$E$2:$E$2336)</f>
        <v>No</v>
      </c>
      <c r="G1032" s="7" t="str">
        <f>_xlfn.XLOOKUP(A1032,'Midical Examination'!$A$2:$A$2336,'Midical Examination'!$F$2:$F$2336)</f>
        <v>No</v>
      </c>
      <c r="H1032" s="13">
        <f>_xlfn.XLOOKUP(A1032,'Midical Examination'!$A$2:$A$2336,'Midical Examination'!$G$2:$G$2336)</f>
        <v>0</v>
      </c>
      <c r="I1032" s="7" t="str">
        <f>_xlfn.XLOOKUP(A1032,'Midical Examination'!$A$2:$A$2336,'Midical Examination'!$H$2:$H$2336)</f>
        <v>No</v>
      </c>
      <c r="J1032" s="1" t="str">
        <f>_xlfn.XLOOKUP(A1032,'Midical Examination'!$A$2:$A$2336,'Midical Examination'!$I$2:$I$2336)</f>
        <v>Normal Weight</v>
      </c>
      <c r="K1032" s="1" t="str">
        <f t="shared" si="32"/>
        <v>Diabetic</v>
      </c>
      <c r="L1032" s="12">
        <f>_xlfn.XLOOKUP(A1032,'Hospitalisation Details'!$A$2:$A$2339,'Hospitalisation Details'!$L$2:$L$2339)</f>
        <v>24080</v>
      </c>
      <c r="M1032" s="14">
        <f>_xlfn.XLOOKUP(A1032,'Hospitalisation Details'!$A$2:$A$2339,'Hospitalisation Details'!$F$2:$F$2339)</f>
        <v>10959.33</v>
      </c>
      <c r="N1032" s="1" t="str">
        <f>_xlfn.XLOOKUP(A1032,'Hospitalisation Details'!$A$2:$A$2339,'Hospitalisation Details'!$G$2:$G$2339)</f>
        <v>tier - 3</v>
      </c>
      <c r="O1032" s="1" t="str">
        <f>_xlfn.XLOOKUP(A1032,'Hospitalisation Details'!$A$2:$A$2339,'Hospitalisation Details'!$H$2:$H$2339)</f>
        <v>tier - 3</v>
      </c>
      <c r="P1032" s="1" t="str">
        <f>_xlfn.XLOOKUP(A1032,'Hospitalisation Details'!$A$2:$A$2339,'Hospitalisation Details'!$I$2:$I$2339)</f>
        <v>R1011</v>
      </c>
      <c r="Q1032" s="75">
        <f>_xlfn.XLOOKUP(A1032,'Hospitalisation Details'!$A$2:$A$2339,'Hospitalisation Details'!$M$2:$M$2339)</f>
        <v>57</v>
      </c>
      <c r="R1032" s="1" t="str">
        <f t="shared" si="33"/>
        <v>Middle Aged</v>
      </c>
    </row>
    <row r="1033" spans="1:18" ht="15.6" x14ac:dyDescent="0.3">
      <c r="A1033" s="4" t="s">
        <v>1032</v>
      </c>
      <c r="B1033" s="1" t="str">
        <f>_xlfn.XLOOKUP(A1033,'Customer Names'!$A$2:$A$2336,'Customer Names'!$D$2:$D$2336)</f>
        <v xml:space="preserve"> Natasha</v>
      </c>
      <c r="C1033" s="1">
        <f>_xlfn.XLOOKUP(A1033,'Midical Examination'!$A$2:$A$2336,'Midical Examination'!$B$2:$B$2336)</f>
        <v>24.795000000000002</v>
      </c>
      <c r="D1033" s="1">
        <f>_xlfn.XLOOKUP(A1033,'Midical Examination'!$A$2:$A$2336,'Midical Examination'!$C$2:$C$2336)</f>
        <v>4.07</v>
      </c>
      <c r="E1033" s="7" t="str">
        <f>_xlfn.XLOOKUP(A1033,'Midical Examination'!$A$2:$A$2336,'Midical Examination'!$D$2:$D$2336)</f>
        <v>yes</v>
      </c>
      <c r="F1033" s="7" t="str">
        <f>_xlfn.XLOOKUP(A1033,'Midical Examination'!$A$2:$A$2336,'Midical Examination'!$E$2:$E$2336)</f>
        <v>No</v>
      </c>
      <c r="G1033" s="7" t="str">
        <f>_xlfn.XLOOKUP(A1033,'Midical Examination'!$A$2:$A$2336,'Midical Examination'!$F$2:$F$2336)</f>
        <v>Yes</v>
      </c>
      <c r="H1033" s="13">
        <f>_xlfn.XLOOKUP(A1033,'Midical Examination'!$A$2:$A$2336,'Midical Examination'!$G$2:$G$2336)</f>
        <v>1</v>
      </c>
      <c r="I1033" s="7" t="str">
        <f>_xlfn.XLOOKUP(A1033,'Midical Examination'!$A$2:$A$2336,'Midical Examination'!$H$2:$H$2336)</f>
        <v>No</v>
      </c>
      <c r="J1033" s="1" t="str">
        <f>_xlfn.XLOOKUP(A1033,'Midical Examination'!$A$2:$A$2336,'Midical Examination'!$I$2:$I$2336)</f>
        <v>Normal Weight</v>
      </c>
      <c r="K1033" s="1" t="str">
        <f t="shared" si="32"/>
        <v>Normal</v>
      </c>
      <c r="L1033" s="12">
        <f>_xlfn.XLOOKUP(A1033,'Hospitalisation Details'!$A$2:$A$2339,'Hospitalisation Details'!$L$2:$L$2339)</f>
        <v>25517</v>
      </c>
      <c r="M1033" s="14">
        <f>_xlfn.XLOOKUP(A1033,'Hospitalisation Details'!$A$2:$A$2339,'Hospitalisation Details'!$F$2:$F$2339)</f>
        <v>10942.13</v>
      </c>
      <c r="N1033" s="1" t="str">
        <f>_xlfn.XLOOKUP(A1033,'Hospitalisation Details'!$A$2:$A$2339,'Hospitalisation Details'!$G$2:$G$2339)</f>
        <v>tier - 3</v>
      </c>
      <c r="O1033" s="1" t="str">
        <f>_xlfn.XLOOKUP(A1033,'Hospitalisation Details'!$A$2:$A$2339,'Hospitalisation Details'!$H$2:$H$2339)</f>
        <v>tier - 3</v>
      </c>
      <c r="P1033" s="1" t="str">
        <f>_xlfn.XLOOKUP(A1033,'Hospitalisation Details'!$A$2:$A$2339,'Hospitalisation Details'!$I$2:$I$2339)</f>
        <v>R1012</v>
      </c>
      <c r="Q1033" s="75">
        <f>_xlfn.XLOOKUP(A1033,'Hospitalisation Details'!$A$2:$A$2339,'Hospitalisation Details'!$M$2:$M$2339)</f>
        <v>53</v>
      </c>
      <c r="R1033" s="1" t="str">
        <f t="shared" si="33"/>
        <v>Middle Aged</v>
      </c>
    </row>
    <row r="1034" spans="1:18" ht="15.6" x14ac:dyDescent="0.3">
      <c r="A1034" s="4" t="s">
        <v>1033</v>
      </c>
      <c r="B1034" s="1" t="str">
        <f>_xlfn.XLOOKUP(A1034,'Customer Names'!$A$2:$A$2336,'Customer Names'!$D$2:$D$2336)</f>
        <v xml:space="preserve"> Abby A</v>
      </c>
      <c r="C1034" s="1">
        <f>_xlfn.XLOOKUP(A1034,'Midical Examination'!$A$2:$A$2336,'Midical Examination'!$B$2:$B$2336)</f>
        <v>31.9</v>
      </c>
      <c r="D1034" s="1">
        <f>_xlfn.XLOOKUP(A1034,'Midical Examination'!$A$2:$A$2336,'Midical Examination'!$C$2:$C$2336)</f>
        <v>8.34</v>
      </c>
      <c r="E1034" s="7" t="str">
        <f>_xlfn.XLOOKUP(A1034,'Midical Examination'!$A$2:$A$2336,'Midical Examination'!$D$2:$D$2336)</f>
        <v>No</v>
      </c>
      <c r="F1034" s="7" t="str">
        <f>_xlfn.XLOOKUP(A1034,'Midical Examination'!$A$2:$A$2336,'Midical Examination'!$E$2:$E$2336)</f>
        <v>No</v>
      </c>
      <c r="G1034" s="7" t="str">
        <f>_xlfn.XLOOKUP(A1034,'Midical Examination'!$A$2:$A$2336,'Midical Examination'!$F$2:$F$2336)</f>
        <v>No</v>
      </c>
      <c r="H1034" s="13">
        <f>_xlfn.XLOOKUP(A1034,'Midical Examination'!$A$2:$A$2336,'Midical Examination'!$G$2:$G$2336)</f>
        <v>0</v>
      </c>
      <c r="I1034" s="7" t="str">
        <f>_xlfn.XLOOKUP(A1034,'Midical Examination'!$A$2:$A$2336,'Midical Examination'!$H$2:$H$2336)</f>
        <v>No</v>
      </c>
      <c r="J1034" s="1" t="str">
        <f>_xlfn.XLOOKUP(A1034,'Midical Examination'!$A$2:$A$2336,'Midical Examination'!$I$2:$I$2336)</f>
        <v>Obesity</v>
      </c>
      <c r="K1034" s="1" t="str">
        <f t="shared" si="32"/>
        <v>Diabetic</v>
      </c>
      <c r="L1034" s="12">
        <f>_xlfn.XLOOKUP(A1034,'Hospitalisation Details'!$A$2:$A$2339,'Hospitalisation Details'!$L$2:$L$2339)</f>
        <v>25154</v>
      </c>
      <c r="M1034" s="14">
        <f>_xlfn.XLOOKUP(A1034,'Hospitalisation Details'!$A$2:$A$2339,'Hospitalisation Details'!$F$2:$F$2339)</f>
        <v>10928.85</v>
      </c>
      <c r="N1034" s="1" t="str">
        <f>_xlfn.XLOOKUP(A1034,'Hospitalisation Details'!$A$2:$A$2339,'Hospitalisation Details'!$G$2:$G$2339)</f>
        <v>tier - 3</v>
      </c>
      <c r="O1034" s="1" t="str">
        <f>_xlfn.XLOOKUP(A1034,'Hospitalisation Details'!$A$2:$A$2339,'Hospitalisation Details'!$H$2:$H$2339)</f>
        <v>tier - 3</v>
      </c>
      <c r="P1034" s="1" t="str">
        <f>_xlfn.XLOOKUP(A1034,'Hospitalisation Details'!$A$2:$A$2339,'Hospitalisation Details'!$I$2:$I$2339)</f>
        <v>R1013</v>
      </c>
      <c r="Q1034" s="75">
        <f>_xlfn.XLOOKUP(A1034,'Hospitalisation Details'!$A$2:$A$2339,'Hospitalisation Details'!$M$2:$M$2339)</f>
        <v>54</v>
      </c>
      <c r="R1034" s="1" t="str">
        <f t="shared" si="33"/>
        <v>Middle Aged</v>
      </c>
    </row>
    <row r="1035" spans="1:18" ht="15.6" x14ac:dyDescent="0.3">
      <c r="A1035" s="4" t="s">
        <v>1034</v>
      </c>
      <c r="B1035" s="1" t="str">
        <f>_xlfn.XLOOKUP(A1035,'Customer Names'!$A$2:$A$2336,'Customer Names'!$D$2:$D$2336)</f>
        <v xml:space="preserve"> Michelle</v>
      </c>
      <c r="C1035" s="1">
        <f>_xlfn.XLOOKUP(A1035,'Midical Examination'!$A$2:$A$2336,'Midical Examination'!$B$2:$B$2336)</f>
        <v>32.68</v>
      </c>
      <c r="D1035" s="1">
        <f>_xlfn.XLOOKUP(A1035,'Midical Examination'!$A$2:$A$2336,'Midical Examination'!$C$2:$C$2336)</f>
        <v>7.41</v>
      </c>
      <c r="E1035" s="7" t="str">
        <f>_xlfn.XLOOKUP(A1035,'Midical Examination'!$A$2:$A$2336,'Midical Examination'!$D$2:$D$2336)</f>
        <v>No</v>
      </c>
      <c r="F1035" s="7" t="str">
        <f>_xlfn.XLOOKUP(A1035,'Midical Examination'!$A$2:$A$2336,'Midical Examination'!$E$2:$E$2336)</f>
        <v>No</v>
      </c>
      <c r="G1035" s="7" t="str">
        <f>_xlfn.XLOOKUP(A1035,'Midical Examination'!$A$2:$A$2336,'Midical Examination'!$F$2:$F$2336)</f>
        <v>No</v>
      </c>
      <c r="H1035" s="13">
        <f>_xlfn.XLOOKUP(A1035,'Midical Examination'!$A$2:$A$2336,'Midical Examination'!$G$2:$G$2336)</f>
        <v>0</v>
      </c>
      <c r="I1035" s="7" t="str">
        <f>_xlfn.XLOOKUP(A1035,'Midical Examination'!$A$2:$A$2336,'Midical Examination'!$H$2:$H$2336)</f>
        <v>No</v>
      </c>
      <c r="J1035" s="1" t="str">
        <f>_xlfn.XLOOKUP(A1035,'Midical Examination'!$A$2:$A$2336,'Midical Examination'!$I$2:$I$2336)</f>
        <v>Obesity</v>
      </c>
      <c r="K1035" s="1" t="str">
        <f t="shared" si="32"/>
        <v>Diabetic</v>
      </c>
      <c r="L1035" s="12">
        <f>_xlfn.XLOOKUP(A1035,'Hospitalisation Details'!$A$2:$A$2339,'Hospitalisation Details'!$L$2:$L$2339)</f>
        <v>25155</v>
      </c>
      <c r="M1035" s="14">
        <f>_xlfn.XLOOKUP(A1035,'Hospitalisation Details'!$A$2:$A$2339,'Hospitalisation Details'!$F$2:$F$2339)</f>
        <v>10923.93</v>
      </c>
      <c r="N1035" s="1" t="str">
        <f>_xlfn.XLOOKUP(A1035,'Hospitalisation Details'!$A$2:$A$2339,'Hospitalisation Details'!$G$2:$G$2339)</f>
        <v>tier - 3</v>
      </c>
      <c r="O1035" s="1" t="str">
        <f>_xlfn.XLOOKUP(A1035,'Hospitalisation Details'!$A$2:$A$2339,'Hospitalisation Details'!$H$2:$H$2339)</f>
        <v>tier - 1</v>
      </c>
      <c r="P1035" s="1" t="str">
        <f>_xlfn.XLOOKUP(A1035,'Hospitalisation Details'!$A$2:$A$2339,'Hospitalisation Details'!$I$2:$I$2339)</f>
        <v>R1024</v>
      </c>
      <c r="Q1035" s="75">
        <f>_xlfn.XLOOKUP(A1035,'Hospitalisation Details'!$A$2:$A$2339,'Hospitalisation Details'!$M$2:$M$2339)</f>
        <v>54</v>
      </c>
      <c r="R1035" s="1" t="str">
        <f t="shared" si="33"/>
        <v>Middle Aged</v>
      </c>
    </row>
    <row r="1036" spans="1:18" ht="15.6" x14ac:dyDescent="0.3">
      <c r="A1036" s="4" t="s">
        <v>1035</v>
      </c>
      <c r="B1036" s="1" t="str">
        <f>_xlfn.XLOOKUP(A1036,'Customer Names'!$A$2:$A$2336,'Customer Names'!$D$2:$D$2336)</f>
        <v xml:space="preserve"> Mckendree</v>
      </c>
      <c r="C1036" s="1">
        <f>_xlfn.XLOOKUP(A1036,'Midical Examination'!$A$2:$A$2336,'Midical Examination'!$B$2:$B$2336)</f>
        <v>47.13</v>
      </c>
      <c r="D1036" s="1">
        <f>_xlfn.XLOOKUP(A1036,'Midical Examination'!$A$2:$A$2336,'Midical Examination'!$C$2:$C$2336)</f>
        <v>4.3099999999999996</v>
      </c>
      <c r="E1036" s="7" t="str">
        <f>_xlfn.XLOOKUP(A1036,'Midical Examination'!$A$2:$A$2336,'Midical Examination'!$D$2:$D$2336)</f>
        <v>No</v>
      </c>
      <c r="F1036" s="7" t="str">
        <f>_xlfn.XLOOKUP(A1036,'Midical Examination'!$A$2:$A$2336,'Midical Examination'!$E$2:$E$2336)</f>
        <v>No</v>
      </c>
      <c r="G1036" s="7" t="str">
        <f>_xlfn.XLOOKUP(A1036,'Midical Examination'!$A$2:$A$2336,'Midical Examination'!$F$2:$F$2336)</f>
        <v>No</v>
      </c>
      <c r="H1036" s="13">
        <f>_xlfn.XLOOKUP(A1036,'Midical Examination'!$A$2:$A$2336,'Midical Examination'!$G$2:$G$2336)</f>
        <v>0</v>
      </c>
      <c r="I1036" s="7" t="str">
        <f>_xlfn.XLOOKUP(A1036,'Midical Examination'!$A$2:$A$2336,'Midical Examination'!$H$2:$H$2336)</f>
        <v>No</v>
      </c>
      <c r="J1036" s="1" t="str">
        <f>_xlfn.XLOOKUP(A1036,'Midical Examination'!$A$2:$A$2336,'Midical Examination'!$I$2:$I$2336)</f>
        <v>Obesity</v>
      </c>
      <c r="K1036" s="1" t="str">
        <f t="shared" si="32"/>
        <v>Normal</v>
      </c>
      <c r="L1036" s="12">
        <f>_xlfn.XLOOKUP(A1036,'Hospitalisation Details'!$A$2:$A$2339,'Hospitalisation Details'!$L$2:$L$2339)</f>
        <v>34583</v>
      </c>
      <c r="M1036" s="14">
        <f>_xlfn.XLOOKUP(A1036,'Hospitalisation Details'!$A$2:$A$2339,'Hospitalisation Details'!$F$2:$F$2339)</f>
        <v>10886.66</v>
      </c>
      <c r="N1036" s="1" t="str">
        <f>_xlfn.XLOOKUP(A1036,'Hospitalisation Details'!$A$2:$A$2339,'Hospitalisation Details'!$G$2:$G$2339)</f>
        <v>tier - 3</v>
      </c>
      <c r="O1036" s="1" t="str">
        <f>_xlfn.XLOOKUP(A1036,'Hospitalisation Details'!$A$2:$A$2339,'Hospitalisation Details'!$H$2:$H$2339)</f>
        <v>tier - 3</v>
      </c>
      <c r="P1036" s="1" t="str">
        <f>_xlfn.XLOOKUP(A1036,'Hospitalisation Details'!$A$2:$A$2339,'Hospitalisation Details'!$I$2:$I$2339)</f>
        <v>R1012</v>
      </c>
      <c r="Q1036" s="75">
        <f>_xlfn.XLOOKUP(A1036,'Hospitalisation Details'!$A$2:$A$2339,'Hospitalisation Details'!$M$2:$M$2339)</f>
        <v>28</v>
      </c>
      <c r="R1036" s="1" t="str">
        <f t="shared" si="33"/>
        <v>Adult</v>
      </c>
    </row>
    <row r="1037" spans="1:18" ht="15.6" x14ac:dyDescent="0.3">
      <c r="A1037" s="4" t="s">
        <v>1036</v>
      </c>
      <c r="B1037" s="1" t="str">
        <f>_xlfn.XLOOKUP(A1037,'Customer Names'!$A$2:$A$2336,'Customer Names'!$D$2:$D$2336)</f>
        <v xml:space="preserve"> Tara</v>
      </c>
      <c r="C1037" s="1">
        <f>_xlfn.XLOOKUP(A1037,'Midical Examination'!$A$2:$A$2336,'Midical Examination'!$B$2:$B$2336)</f>
        <v>36.67</v>
      </c>
      <c r="D1037" s="1">
        <f>_xlfn.XLOOKUP(A1037,'Midical Examination'!$A$2:$A$2336,'Midical Examination'!$C$2:$C$2336)</f>
        <v>10.83</v>
      </c>
      <c r="E1037" s="7" t="str">
        <f>_xlfn.XLOOKUP(A1037,'Midical Examination'!$A$2:$A$2336,'Midical Examination'!$D$2:$D$2336)</f>
        <v>No</v>
      </c>
      <c r="F1037" s="7" t="str">
        <f>_xlfn.XLOOKUP(A1037,'Midical Examination'!$A$2:$A$2336,'Midical Examination'!$E$2:$E$2336)</f>
        <v>No</v>
      </c>
      <c r="G1037" s="7" t="str">
        <f>_xlfn.XLOOKUP(A1037,'Midical Examination'!$A$2:$A$2336,'Midical Examination'!$F$2:$F$2336)</f>
        <v>No</v>
      </c>
      <c r="H1037" s="13">
        <f>_xlfn.XLOOKUP(A1037,'Midical Examination'!$A$2:$A$2336,'Midical Examination'!$G$2:$G$2336)</f>
        <v>0</v>
      </c>
      <c r="I1037" s="7" t="str">
        <f>_xlfn.XLOOKUP(A1037,'Midical Examination'!$A$2:$A$2336,'Midical Examination'!$H$2:$H$2336)</f>
        <v>No</v>
      </c>
      <c r="J1037" s="1" t="str">
        <f>_xlfn.XLOOKUP(A1037,'Midical Examination'!$A$2:$A$2336,'Midical Examination'!$I$2:$I$2336)</f>
        <v>Obesity</v>
      </c>
      <c r="K1037" s="1" t="str">
        <f t="shared" si="32"/>
        <v>Diabetic</v>
      </c>
      <c r="L1037" s="12">
        <f>_xlfn.XLOOKUP(A1037,'Hospitalisation Details'!$A$2:$A$2339,'Hospitalisation Details'!$L$2:$L$2339)</f>
        <v>26287</v>
      </c>
      <c r="M1037" s="14">
        <f>_xlfn.XLOOKUP(A1037,'Hospitalisation Details'!$A$2:$A$2339,'Hospitalisation Details'!$F$2:$F$2339)</f>
        <v>10848.13</v>
      </c>
      <c r="N1037" s="1" t="str">
        <f>_xlfn.XLOOKUP(A1037,'Hospitalisation Details'!$A$2:$A$2339,'Hospitalisation Details'!$G$2:$G$2339)</f>
        <v>tier - 3</v>
      </c>
      <c r="O1037" s="1" t="str">
        <f>_xlfn.XLOOKUP(A1037,'Hospitalisation Details'!$A$2:$A$2339,'Hospitalisation Details'!$H$2:$H$2339)</f>
        <v>tier - 3</v>
      </c>
      <c r="P1037" s="1" t="str">
        <f>_xlfn.XLOOKUP(A1037,'Hospitalisation Details'!$A$2:$A$2339,'Hospitalisation Details'!$I$2:$I$2339)</f>
        <v>R1012</v>
      </c>
      <c r="Q1037" s="75">
        <f>_xlfn.XLOOKUP(A1037,'Hospitalisation Details'!$A$2:$A$2339,'Hospitalisation Details'!$M$2:$M$2339)</f>
        <v>51</v>
      </c>
      <c r="R1037" s="1" t="str">
        <f t="shared" si="33"/>
        <v>Middle Aged</v>
      </c>
    </row>
    <row r="1038" spans="1:18" ht="15.6" x14ac:dyDescent="0.3">
      <c r="A1038" s="4" t="s">
        <v>1037</v>
      </c>
      <c r="B1038" s="1" t="str">
        <f>_xlfn.XLOOKUP(A1038,'Customer Names'!$A$2:$A$2336,'Customer Names'!$D$2:$D$2336)</f>
        <v xml:space="preserve"> Daniel</v>
      </c>
      <c r="C1038" s="1">
        <f>_xlfn.XLOOKUP(A1038,'Midical Examination'!$A$2:$A$2336,'Midical Examination'!$B$2:$B$2336)</f>
        <v>33.630000000000003</v>
      </c>
      <c r="D1038" s="1">
        <f>_xlfn.XLOOKUP(A1038,'Midical Examination'!$A$2:$A$2336,'Midical Examination'!$C$2:$C$2336)</f>
        <v>11.31</v>
      </c>
      <c r="E1038" s="7" t="str">
        <f>_xlfn.XLOOKUP(A1038,'Midical Examination'!$A$2:$A$2336,'Midical Examination'!$D$2:$D$2336)</f>
        <v>No</v>
      </c>
      <c r="F1038" s="7" t="str">
        <f>_xlfn.XLOOKUP(A1038,'Midical Examination'!$A$2:$A$2336,'Midical Examination'!$E$2:$E$2336)</f>
        <v>No</v>
      </c>
      <c r="G1038" s="7" t="str">
        <f>_xlfn.XLOOKUP(A1038,'Midical Examination'!$A$2:$A$2336,'Midical Examination'!$F$2:$F$2336)</f>
        <v>No</v>
      </c>
      <c r="H1038" s="13">
        <f>_xlfn.XLOOKUP(A1038,'Midical Examination'!$A$2:$A$2336,'Midical Examination'!$G$2:$G$2336)</f>
        <v>0</v>
      </c>
      <c r="I1038" s="7" t="str">
        <f>_xlfn.XLOOKUP(A1038,'Midical Examination'!$A$2:$A$2336,'Midical Examination'!$H$2:$H$2336)</f>
        <v>No</v>
      </c>
      <c r="J1038" s="1" t="str">
        <f>_xlfn.XLOOKUP(A1038,'Midical Examination'!$A$2:$A$2336,'Midical Examination'!$I$2:$I$2336)</f>
        <v>Obesity</v>
      </c>
      <c r="K1038" s="1" t="str">
        <f t="shared" si="32"/>
        <v>Diabetic</v>
      </c>
      <c r="L1038" s="12">
        <f>_xlfn.XLOOKUP(A1038,'Hospitalisation Details'!$A$2:$A$2339,'Hospitalisation Details'!$L$2:$L$2339)</f>
        <v>25047</v>
      </c>
      <c r="M1038" s="14">
        <f>_xlfn.XLOOKUP(A1038,'Hospitalisation Details'!$A$2:$A$2339,'Hospitalisation Details'!$F$2:$F$2339)</f>
        <v>10825.25</v>
      </c>
      <c r="N1038" s="1" t="str">
        <f>_xlfn.XLOOKUP(A1038,'Hospitalisation Details'!$A$2:$A$2339,'Hospitalisation Details'!$G$2:$G$2339)</f>
        <v>tier - 3</v>
      </c>
      <c r="O1038" s="1" t="str">
        <f>_xlfn.XLOOKUP(A1038,'Hospitalisation Details'!$A$2:$A$2339,'Hospitalisation Details'!$H$2:$H$2339)</f>
        <v>tier - 3</v>
      </c>
      <c r="P1038" s="1" t="str">
        <f>_xlfn.XLOOKUP(A1038,'Hospitalisation Details'!$A$2:$A$2339,'Hospitalisation Details'!$I$2:$I$2339)</f>
        <v>R1012</v>
      </c>
      <c r="Q1038" s="75">
        <f>_xlfn.XLOOKUP(A1038,'Hospitalisation Details'!$A$2:$A$2339,'Hospitalisation Details'!$M$2:$M$2339)</f>
        <v>54</v>
      </c>
      <c r="R1038" s="1" t="str">
        <f t="shared" si="33"/>
        <v>Middle Aged</v>
      </c>
    </row>
    <row r="1039" spans="1:18" ht="15.6" x14ac:dyDescent="0.3">
      <c r="A1039" s="4" t="s">
        <v>1038</v>
      </c>
      <c r="B1039" s="1" t="str">
        <f>_xlfn.XLOOKUP(A1039,'Customer Names'!$A$2:$A$2336,'Customer Names'!$D$2:$D$2336)</f>
        <v xml:space="preserve"> Joshua P</v>
      </c>
      <c r="C1039" s="1">
        <f>_xlfn.XLOOKUP(A1039,'Midical Examination'!$A$2:$A$2336,'Midical Examination'!$B$2:$B$2336)</f>
        <v>32.67</v>
      </c>
      <c r="D1039" s="1">
        <f>_xlfn.XLOOKUP(A1039,'Midical Examination'!$A$2:$A$2336,'Midical Examination'!$C$2:$C$2336)</f>
        <v>11.81</v>
      </c>
      <c r="E1039" s="7" t="str">
        <f>_xlfn.XLOOKUP(A1039,'Midical Examination'!$A$2:$A$2336,'Midical Examination'!$D$2:$D$2336)</f>
        <v>yes</v>
      </c>
      <c r="F1039" s="7" t="str">
        <f>_xlfn.XLOOKUP(A1039,'Midical Examination'!$A$2:$A$2336,'Midical Examination'!$E$2:$E$2336)</f>
        <v>No</v>
      </c>
      <c r="G1039" s="7" t="str">
        <f>_xlfn.XLOOKUP(A1039,'Midical Examination'!$A$2:$A$2336,'Midical Examination'!$F$2:$F$2336)</f>
        <v>No</v>
      </c>
      <c r="H1039" s="13">
        <f>_xlfn.XLOOKUP(A1039,'Midical Examination'!$A$2:$A$2336,'Midical Examination'!$G$2:$G$2336)</f>
        <v>0</v>
      </c>
      <c r="I1039" s="7" t="str">
        <f>_xlfn.XLOOKUP(A1039,'Midical Examination'!$A$2:$A$2336,'Midical Examination'!$H$2:$H$2336)</f>
        <v>No</v>
      </c>
      <c r="J1039" s="1" t="str">
        <f>_xlfn.XLOOKUP(A1039,'Midical Examination'!$A$2:$A$2336,'Midical Examination'!$I$2:$I$2336)</f>
        <v>Obesity</v>
      </c>
      <c r="K1039" s="1" t="str">
        <f t="shared" si="32"/>
        <v>Diabetic</v>
      </c>
      <c r="L1039" s="12">
        <f>_xlfn.XLOOKUP(A1039,'Hospitalisation Details'!$A$2:$A$2339,'Hospitalisation Details'!$L$2:$L$2339)</f>
        <v>24747</v>
      </c>
      <c r="M1039" s="14">
        <f>_xlfn.XLOOKUP(A1039,'Hospitalisation Details'!$A$2:$A$2339,'Hospitalisation Details'!$F$2:$F$2339)</f>
        <v>10807.49</v>
      </c>
      <c r="N1039" s="1" t="str">
        <f>_xlfn.XLOOKUP(A1039,'Hospitalisation Details'!$A$2:$A$2339,'Hospitalisation Details'!$G$2:$G$2339)</f>
        <v>tier - 3</v>
      </c>
      <c r="O1039" s="1" t="str">
        <f>_xlfn.XLOOKUP(A1039,'Hospitalisation Details'!$A$2:$A$2339,'Hospitalisation Details'!$H$2:$H$2339)</f>
        <v>tier - 2</v>
      </c>
      <c r="P1039" s="1" t="str">
        <f>_xlfn.XLOOKUP(A1039,'Hospitalisation Details'!$A$2:$A$2339,'Hospitalisation Details'!$I$2:$I$2339)</f>
        <v>R1013</v>
      </c>
      <c r="Q1039" s="75">
        <f>_xlfn.XLOOKUP(A1039,'Hospitalisation Details'!$A$2:$A$2339,'Hospitalisation Details'!$M$2:$M$2339)</f>
        <v>55</v>
      </c>
      <c r="R1039" s="1" t="str">
        <f t="shared" si="33"/>
        <v>Middle Aged</v>
      </c>
    </row>
    <row r="1040" spans="1:18" ht="15.6" x14ac:dyDescent="0.3">
      <c r="A1040" s="4" t="s">
        <v>1039</v>
      </c>
      <c r="B1040" s="1" t="str">
        <f>_xlfn.XLOOKUP(A1040,'Customer Names'!$A$2:$A$2336,'Customer Names'!$D$2:$D$2336)</f>
        <v xml:space="preserve"> Erin C</v>
      </c>
      <c r="C1040" s="1">
        <f>_xlfn.XLOOKUP(A1040,'Midical Examination'!$A$2:$A$2336,'Midical Examination'!$B$2:$B$2336)</f>
        <v>33.299999999999997</v>
      </c>
      <c r="D1040" s="1">
        <f>_xlfn.XLOOKUP(A1040,'Midical Examination'!$A$2:$A$2336,'Midical Examination'!$C$2:$C$2336)</f>
        <v>8.26</v>
      </c>
      <c r="E1040" s="7" t="str">
        <f>_xlfn.XLOOKUP(A1040,'Midical Examination'!$A$2:$A$2336,'Midical Examination'!$D$2:$D$2336)</f>
        <v>yes</v>
      </c>
      <c r="F1040" s="7" t="str">
        <f>_xlfn.XLOOKUP(A1040,'Midical Examination'!$A$2:$A$2336,'Midical Examination'!$E$2:$E$2336)</f>
        <v>No</v>
      </c>
      <c r="G1040" s="7" t="str">
        <f>_xlfn.XLOOKUP(A1040,'Midical Examination'!$A$2:$A$2336,'Midical Examination'!$F$2:$F$2336)</f>
        <v>No</v>
      </c>
      <c r="H1040" s="13">
        <f>_xlfn.XLOOKUP(A1040,'Midical Examination'!$A$2:$A$2336,'Midical Examination'!$G$2:$G$2336)</f>
        <v>2</v>
      </c>
      <c r="I1040" s="7" t="str">
        <f>_xlfn.XLOOKUP(A1040,'Midical Examination'!$A$2:$A$2336,'Midical Examination'!$H$2:$H$2336)</f>
        <v>No</v>
      </c>
      <c r="J1040" s="1" t="str">
        <f>_xlfn.XLOOKUP(A1040,'Midical Examination'!$A$2:$A$2336,'Midical Examination'!$I$2:$I$2336)</f>
        <v>Obesity</v>
      </c>
      <c r="K1040" s="1" t="str">
        <f t="shared" si="32"/>
        <v>Diabetic</v>
      </c>
      <c r="L1040" s="12">
        <f>_xlfn.XLOOKUP(A1040,'Hospitalisation Details'!$A$2:$A$2339,'Hospitalisation Details'!$L$2:$L$2339)</f>
        <v>25920</v>
      </c>
      <c r="M1040" s="14">
        <f>_xlfn.XLOOKUP(A1040,'Hospitalisation Details'!$A$2:$A$2339,'Hospitalisation Details'!$F$2:$F$2339)</f>
        <v>10806.84</v>
      </c>
      <c r="N1040" s="1" t="str">
        <f>_xlfn.XLOOKUP(A1040,'Hospitalisation Details'!$A$2:$A$2339,'Hospitalisation Details'!$G$2:$G$2339)</f>
        <v>tier - 3</v>
      </c>
      <c r="O1040" s="1" t="str">
        <f>_xlfn.XLOOKUP(A1040,'Hospitalisation Details'!$A$2:$A$2339,'Hospitalisation Details'!$H$2:$H$2339)</f>
        <v>tier - 2</v>
      </c>
      <c r="P1040" s="1" t="str">
        <f>_xlfn.XLOOKUP(A1040,'Hospitalisation Details'!$A$2:$A$2339,'Hospitalisation Details'!$I$2:$I$2339)</f>
        <v>R1011</v>
      </c>
      <c r="Q1040" s="75">
        <f>_xlfn.XLOOKUP(A1040,'Hospitalisation Details'!$A$2:$A$2339,'Hospitalisation Details'!$M$2:$M$2339)</f>
        <v>52</v>
      </c>
      <c r="R1040" s="1" t="str">
        <f t="shared" si="33"/>
        <v>Middle Aged</v>
      </c>
    </row>
    <row r="1041" spans="1:18" ht="15.6" x14ac:dyDescent="0.3">
      <c r="A1041" s="4" t="s">
        <v>1040</v>
      </c>
      <c r="B1041" s="1" t="str">
        <f>_xlfn.XLOOKUP(A1041,'Customer Names'!$A$2:$A$2336,'Customer Names'!$D$2:$D$2336)</f>
        <v xml:space="preserve"> Shure</v>
      </c>
      <c r="C1041" s="1">
        <f>_xlfn.XLOOKUP(A1041,'Midical Examination'!$A$2:$A$2336,'Midical Examination'!$B$2:$B$2336)</f>
        <v>30.78</v>
      </c>
      <c r="D1041" s="1">
        <f>_xlfn.XLOOKUP(A1041,'Midical Examination'!$A$2:$A$2336,'Midical Examination'!$C$2:$C$2336)</f>
        <v>10.74</v>
      </c>
      <c r="E1041" s="7" t="str">
        <f>_xlfn.XLOOKUP(A1041,'Midical Examination'!$A$2:$A$2336,'Midical Examination'!$D$2:$D$2336)</f>
        <v>yes</v>
      </c>
      <c r="F1041" s="7" t="str">
        <f>_xlfn.XLOOKUP(A1041,'Midical Examination'!$A$2:$A$2336,'Midical Examination'!$E$2:$E$2336)</f>
        <v>No</v>
      </c>
      <c r="G1041" s="7" t="str">
        <f>_xlfn.XLOOKUP(A1041,'Midical Examination'!$A$2:$A$2336,'Midical Examination'!$F$2:$F$2336)</f>
        <v>No</v>
      </c>
      <c r="H1041" s="13">
        <f>_xlfn.XLOOKUP(A1041,'Midical Examination'!$A$2:$A$2336,'Midical Examination'!$G$2:$G$2336)</f>
        <v>2</v>
      </c>
      <c r="I1041" s="7" t="str">
        <f>_xlfn.XLOOKUP(A1041,'Midical Examination'!$A$2:$A$2336,'Midical Examination'!$H$2:$H$2336)</f>
        <v>No</v>
      </c>
      <c r="J1041" s="1" t="str">
        <f>_xlfn.XLOOKUP(A1041,'Midical Examination'!$A$2:$A$2336,'Midical Examination'!$I$2:$I$2336)</f>
        <v>Obesity</v>
      </c>
      <c r="K1041" s="1" t="str">
        <f t="shared" si="32"/>
        <v>Diabetic</v>
      </c>
      <c r="L1041" s="12">
        <f>_xlfn.XLOOKUP(A1041,'Hospitalisation Details'!$A$2:$A$2339,'Hospitalisation Details'!$L$2:$L$2339)</f>
        <v>25869</v>
      </c>
      <c r="M1041" s="14">
        <f>_xlfn.XLOOKUP(A1041,'Hospitalisation Details'!$A$2:$A$2339,'Hospitalisation Details'!$F$2:$F$2339)</f>
        <v>10797.34</v>
      </c>
      <c r="N1041" s="1" t="str">
        <f>_xlfn.XLOOKUP(A1041,'Hospitalisation Details'!$A$2:$A$2339,'Hospitalisation Details'!$G$2:$G$2339)</f>
        <v>tier - 3</v>
      </c>
      <c r="O1041" s="1" t="str">
        <f>_xlfn.XLOOKUP(A1041,'Hospitalisation Details'!$A$2:$A$2339,'Hospitalisation Details'!$H$2:$H$2339)</f>
        <v>tier - 2</v>
      </c>
      <c r="P1041" s="1" t="str">
        <f>_xlfn.XLOOKUP(A1041,'Hospitalisation Details'!$A$2:$A$2339,'Hospitalisation Details'!$I$2:$I$2339)</f>
        <v>R1023</v>
      </c>
      <c r="Q1041" s="75">
        <f>_xlfn.XLOOKUP(A1041,'Hospitalisation Details'!$A$2:$A$2339,'Hospitalisation Details'!$M$2:$M$2339)</f>
        <v>52</v>
      </c>
      <c r="R1041" s="1" t="str">
        <f t="shared" si="33"/>
        <v>Middle Aged</v>
      </c>
    </row>
    <row r="1042" spans="1:18" ht="15.6" x14ac:dyDescent="0.3">
      <c r="A1042" s="4" t="s">
        <v>1041</v>
      </c>
      <c r="B1042" s="1" t="str">
        <f>_xlfn.XLOOKUP(A1042,'Customer Names'!$A$2:$A$2336,'Customer Names'!$D$2:$D$2336)</f>
        <v xml:space="preserve"> Richard</v>
      </c>
      <c r="C1042" s="1">
        <f>_xlfn.XLOOKUP(A1042,'Midical Examination'!$A$2:$A$2336,'Midical Examination'!$B$2:$B$2336)</f>
        <v>28.975000000000001</v>
      </c>
      <c r="D1042" s="1">
        <f>_xlfn.XLOOKUP(A1042,'Midical Examination'!$A$2:$A$2336,'Midical Examination'!$C$2:$C$2336)</f>
        <v>7.69</v>
      </c>
      <c r="E1042" s="7" t="str">
        <f>_xlfn.XLOOKUP(A1042,'Midical Examination'!$A$2:$A$2336,'Midical Examination'!$D$2:$D$2336)</f>
        <v>yes</v>
      </c>
      <c r="F1042" s="7" t="str">
        <f>_xlfn.XLOOKUP(A1042,'Midical Examination'!$A$2:$A$2336,'Midical Examination'!$E$2:$E$2336)</f>
        <v>No</v>
      </c>
      <c r="G1042" s="7" t="str">
        <f>_xlfn.XLOOKUP(A1042,'Midical Examination'!$A$2:$A$2336,'Midical Examination'!$F$2:$F$2336)</f>
        <v>No</v>
      </c>
      <c r="H1042" s="13">
        <f>_xlfn.XLOOKUP(A1042,'Midical Examination'!$A$2:$A$2336,'Midical Examination'!$G$2:$G$2336)</f>
        <v>0</v>
      </c>
      <c r="I1042" s="7" t="str">
        <f>_xlfn.XLOOKUP(A1042,'Midical Examination'!$A$2:$A$2336,'Midical Examination'!$H$2:$H$2336)</f>
        <v>No</v>
      </c>
      <c r="J1042" s="1" t="str">
        <f>_xlfn.XLOOKUP(A1042,'Midical Examination'!$A$2:$A$2336,'Midical Examination'!$I$2:$I$2336)</f>
        <v>Overweight</v>
      </c>
      <c r="K1042" s="1" t="str">
        <f t="shared" si="32"/>
        <v>Diabetic</v>
      </c>
      <c r="L1042" s="12">
        <f>_xlfn.XLOOKUP(A1042,'Hospitalisation Details'!$A$2:$A$2339,'Hospitalisation Details'!$L$2:$L$2339)</f>
        <v>24768</v>
      </c>
      <c r="M1042" s="14">
        <f>_xlfn.XLOOKUP(A1042,'Hospitalisation Details'!$A$2:$A$2339,'Hospitalisation Details'!$F$2:$F$2339)</f>
        <v>10796.35</v>
      </c>
      <c r="N1042" s="1" t="str">
        <f>_xlfn.XLOOKUP(A1042,'Hospitalisation Details'!$A$2:$A$2339,'Hospitalisation Details'!$G$2:$G$2339)</f>
        <v>tier - 3</v>
      </c>
      <c r="O1042" s="1" t="str">
        <f>_xlfn.XLOOKUP(A1042,'Hospitalisation Details'!$A$2:$A$2339,'Hospitalisation Details'!$H$2:$H$2339)</f>
        <v>tier - 1</v>
      </c>
      <c r="P1042" s="1" t="str">
        <f>_xlfn.XLOOKUP(A1042,'Hospitalisation Details'!$A$2:$A$2339,'Hospitalisation Details'!$I$2:$I$2339)</f>
        <v>R1019</v>
      </c>
      <c r="Q1042" s="75">
        <f>_xlfn.XLOOKUP(A1042,'Hospitalisation Details'!$A$2:$A$2339,'Hospitalisation Details'!$M$2:$M$2339)</f>
        <v>55</v>
      </c>
      <c r="R1042" s="1" t="str">
        <f t="shared" si="33"/>
        <v>Middle Aged</v>
      </c>
    </row>
    <row r="1043" spans="1:18" ht="15.6" x14ac:dyDescent="0.3">
      <c r="A1043" s="4" t="s">
        <v>1042</v>
      </c>
      <c r="B1043" s="1" t="str">
        <f>_xlfn.XLOOKUP(A1043,'Customer Names'!$A$2:$A$2336,'Customer Names'!$D$2:$D$2336)</f>
        <v xml:space="preserve"> Brenda</v>
      </c>
      <c r="C1043" s="1">
        <f>_xlfn.XLOOKUP(A1043,'Midical Examination'!$A$2:$A$2336,'Midical Examination'!$B$2:$B$2336)</f>
        <v>33.4</v>
      </c>
      <c r="D1043" s="1">
        <f>_xlfn.XLOOKUP(A1043,'Midical Examination'!$A$2:$A$2336,'Midical Examination'!$C$2:$C$2336)</f>
        <v>4.84</v>
      </c>
      <c r="E1043" s="7" t="str">
        <f>_xlfn.XLOOKUP(A1043,'Midical Examination'!$A$2:$A$2336,'Midical Examination'!$D$2:$D$2336)</f>
        <v>No</v>
      </c>
      <c r="F1043" s="7" t="str">
        <f>_xlfn.XLOOKUP(A1043,'Midical Examination'!$A$2:$A$2336,'Midical Examination'!$E$2:$E$2336)</f>
        <v>No</v>
      </c>
      <c r="G1043" s="7" t="str">
        <f>_xlfn.XLOOKUP(A1043,'Midical Examination'!$A$2:$A$2336,'Midical Examination'!$F$2:$F$2336)</f>
        <v>No</v>
      </c>
      <c r="H1043" s="13">
        <f>_xlfn.XLOOKUP(A1043,'Midical Examination'!$A$2:$A$2336,'Midical Examination'!$G$2:$G$2336)</f>
        <v>0</v>
      </c>
      <c r="I1043" s="7" t="str">
        <f>_xlfn.XLOOKUP(A1043,'Midical Examination'!$A$2:$A$2336,'Midical Examination'!$H$2:$H$2336)</f>
        <v>No</v>
      </c>
      <c r="J1043" s="1" t="str">
        <f>_xlfn.XLOOKUP(A1043,'Midical Examination'!$A$2:$A$2336,'Midical Examination'!$I$2:$I$2336)</f>
        <v>Obesity</v>
      </c>
      <c r="K1043" s="1" t="str">
        <f t="shared" si="32"/>
        <v>Normal</v>
      </c>
      <c r="L1043" s="12">
        <f>_xlfn.XLOOKUP(A1043,'Hospitalisation Details'!$A$2:$A$2339,'Hospitalisation Details'!$L$2:$L$2339)</f>
        <v>36518</v>
      </c>
      <c r="M1043" s="14">
        <f>_xlfn.XLOOKUP(A1043,'Hospitalisation Details'!$A$2:$A$2339,'Hospitalisation Details'!$F$2:$F$2339)</f>
        <v>10795.94</v>
      </c>
      <c r="N1043" s="1" t="str">
        <f>_xlfn.XLOOKUP(A1043,'Hospitalisation Details'!$A$2:$A$2339,'Hospitalisation Details'!$G$2:$G$2339)</f>
        <v>tier - 3</v>
      </c>
      <c r="O1043" s="1" t="str">
        <f>_xlfn.XLOOKUP(A1043,'Hospitalisation Details'!$A$2:$A$2339,'Hospitalisation Details'!$H$2:$H$2339)</f>
        <v>tier - 1</v>
      </c>
      <c r="P1043" s="1" t="str">
        <f>_xlfn.XLOOKUP(A1043,'Hospitalisation Details'!$A$2:$A$2339,'Hospitalisation Details'!$I$2:$I$2339)</f>
        <v>R1011</v>
      </c>
      <c r="Q1043" s="75">
        <f>_xlfn.XLOOKUP(A1043,'Hospitalisation Details'!$A$2:$A$2339,'Hospitalisation Details'!$M$2:$M$2339)</f>
        <v>23</v>
      </c>
      <c r="R1043" s="1" t="str">
        <f t="shared" si="33"/>
        <v>Adult</v>
      </c>
    </row>
    <row r="1044" spans="1:18" ht="15.6" x14ac:dyDescent="0.3">
      <c r="A1044" s="4" t="s">
        <v>1043</v>
      </c>
      <c r="B1044" s="1" t="str">
        <f>_xlfn.XLOOKUP(A1044,'Customer Names'!$A$2:$A$2336,'Customer Names'!$D$2:$D$2336)</f>
        <v xml:space="preserve"> Joseph M</v>
      </c>
      <c r="C1044" s="1">
        <f>_xlfn.XLOOKUP(A1044,'Midical Examination'!$A$2:$A$2336,'Midical Examination'!$B$2:$B$2336)</f>
        <v>21.5</v>
      </c>
      <c r="D1044" s="1">
        <f>_xlfn.XLOOKUP(A1044,'Midical Examination'!$A$2:$A$2336,'Midical Examination'!$C$2:$C$2336)</f>
        <v>9.77</v>
      </c>
      <c r="E1044" s="7" t="str">
        <f>_xlfn.XLOOKUP(A1044,'Midical Examination'!$A$2:$A$2336,'Midical Examination'!$D$2:$D$2336)</f>
        <v>yes</v>
      </c>
      <c r="F1044" s="7" t="str">
        <f>_xlfn.XLOOKUP(A1044,'Midical Examination'!$A$2:$A$2336,'Midical Examination'!$E$2:$E$2336)</f>
        <v>No</v>
      </c>
      <c r="G1044" s="7" t="str">
        <f>_xlfn.XLOOKUP(A1044,'Midical Examination'!$A$2:$A$2336,'Midical Examination'!$F$2:$F$2336)</f>
        <v>No</v>
      </c>
      <c r="H1044" s="13">
        <f>_xlfn.XLOOKUP(A1044,'Midical Examination'!$A$2:$A$2336,'Midical Examination'!$G$2:$G$2336)</f>
        <v>0</v>
      </c>
      <c r="I1044" s="7" t="str">
        <f>_xlfn.XLOOKUP(A1044,'Midical Examination'!$A$2:$A$2336,'Midical Examination'!$H$2:$H$2336)</f>
        <v>No</v>
      </c>
      <c r="J1044" s="1" t="str">
        <f>_xlfn.XLOOKUP(A1044,'Midical Examination'!$A$2:$A$2336,'Midical Examination'!$I$2:$I$2336)</f>
        <v>Normal Weight</v>
      </c>
      <c r="K1044" s="1" t="str">
        <f t="shared" si="32"/>
        <v>Diabetic</v>
      </c>
      <c r="L1044" s="12">
        <f>_xlfn.XLOOKUP(A1044,'Hospitalisation Details'!$A$2:$A$2339,'Hospitalisation Details'!$L$2:$L$2339)</f>
        <v>24787</v>
      </c>
      <c r="M1044" s="14">
        <f>_xlfn.XLOOKUP(A1044,'Hospitalisation Details'!$A$2:$A$2339,'Hospitalisation Details'!$F$2:$F$2339)</f>
        <v>10791.96</v>
      </c>
      <c r="N1044" s="1" t="str">
        <f>_xlfn.XLOOKUP(A1044,'Hospitalisation Details'!$A$2:$A$2339,'Hospitalisation Details'!$G$2:$G$2339)</f>
        <v>tier - 3</v>
      </c>
      <c r="O1044" s="1" t="str">
        <f>_xlfn.XLOOKUP(A1044,'Hospitalisation Details'!$A$2:$A$2339,'Hospitalisation Details'!$H$2:$H$2339)</f>
        <v>tier - 2</v>
      </c>
      <c r="P1044" s="1" t="str">
        <f>_xlfn.XLOOKUP(A1044,'Hospitalisation Details'!$A$2:$A$2339,'Hospitalisation Details'!$I$2:$I$2339)</f>
        <v>R1011</v>
      </c>
      <c r="Q1044" s="75">
        <f>_xlfn.XLOOKUP(A1044,'Hospitalisation Details'!$A$2:$A$2339,'Hospitalisation Details'!$M$2:$M$2339)</f>
        <v>55</v>
      </c>
      <c r="R1044" s="1" t="str">
        <f t="shared" si="33"/>
        <v>Middle Aged</v>
      </c>
    </row>
    <row r="1045" spans="1:18" ht="15.6" x14ac:dyDescent="0.3">
      <c r="A1045" s="4" t="s">
        <v>1044</v>
      </c>
      <c r="B1045" s="1" t="str">
        <f>_xlfn.XLOOKUP(A1045,'Customer Names'!$A$2:$A$2336,'Customer Names'!$D$2:$D$2336)</f>
        <v xml:space="preserve"> Stephen J</v>
      </c>
      <c r="C1045" s="1">
        <f>_xlfn.XLOOKUP(A1045,'Midical Examination'!$A$2:$A$2336,'Midical Examination'!$B$2:$B$2336)</f>
        <v>38.14</v>
      </c>
      <c r="D1045" s="1">
        <f>_xlfn.XLOOKUP(A1045,'Midical Examination'!$A$2:$A$2336,'Midical Examination'!$C$2:$C$2336)</f>
        <v>5.84</v>
      </c>
      <c r="E1045" s="7" t="str">
        <f>_xlfn.XLOOKUP(A1045,'Midical Examination'!$A$2:$A$2336,'Midical Examination'!$D$2:$D$2336)</f>
        <v>No</v>
      </c>
      <c r="F1045" s="7" t="str">
        <f>_xlfn.XLOOKUP(A1045,'Midical Examination'!$A$2:$A$2336,'Midical Examination'!$E$2:$E$2336)</f>
        <v>No</v>
      </c>
      <c r="G1045" s="7" t="str">
        <f>_xlfn.XLOOKUP(A1045,'Midical Examination'!$A$2:$A$2336,'Midical Examination'!$F$2:$F$2336)</f>
        <v>No</v>
      </c>
      <c r="H1045" s="13">
        <f>_xlfn.XLOOKUP(A1045,'Midical Examination'!$A$2:$A$2336,'Midical Examination'!$G$2:$G$2336)</f>
        <v>0</v>
      </c>
      <c r="I1045" s="7" t="str">
        <f>_xlfn.XLOOKUP(A1045,'Midical Examination'!$A$2:$A$2336,'Midical Examination'!$H$2:$H$2336)</f>
        <v>No</v>
      </c>
      <c r="J1045" s="1" t="str">
        <f>_xlfn.XLOOKUP(A1045,'Midical Examination'!$A$2:$A$2336,'Midical Examination'!$I$2:$I$2336)</f>
        <v>Obesity</v>
      </c>
      <c r="K1045" s="1" t="str">
        <f t="shared" si="32"/>
        <v>Pre-Diabetic</v>
      </c>
      <c r="L1045" s="12">
        <f>_xlfn.XLOOKUP(A1045,'Hospitalisation Details'!$A$2:$A$2339,'Hospitalisation Details'!$L$2:$L$2339)</f>
        <v>32837</v>
      </c>
      <c r="M1045" s="14">
        <f>_xlfn.XLOOKUP(A1045,'Hospitalisation Details'!$A$2:$A$2339,'Hospitalisation Details'!$F$2:$F$2339)</f>
        <v>10769.75</v>
      </c>
      <c r="N1045" s="1" t="str">
        <f>_xlfn.XLOOKUP(A1045,'Hospitalisation Details'!$A$2:$A$2339,'Hospitalisation Details'!$G$2:$G$2339)</f>
        <v>tier - 3</v>
      </c>
      <c r="O1045" s="1" t="str">
        <f>_xlfn.XLOOKUP(A1045,'Hospitalisation Details'!$A$2:$A$2339,'Hospitalisation Details'!$H$2:$H$2339)</f>
        <v>tier - 2</v>
      </c>
      <c r="P1045" s="1" t="str">
        <f>_xlfn.XLOOKUP(A1045,'Hospitalisation Details'!$A$2:$A$2339,'Hospitalisation Details'!$I$2:$I$2339)</f>
        <v>R1022</v>
      </c>
      <c r="Q1045" s="75">
        <f>_xlfn.XLOOKUP(A1045,'Hospitalisation Details'!$A$2:$A$2339,'Hospitalisation Details'!$M$2:$M$2339)</f>
        <v>33</v>
      </c>
      <c r="R1045" s="1" t="str">
        <f t="shared" si="33"/>
        <v>Adult</v>
      </c>
    </row>
    <row r="1046" spans="1:18" ht="15.6" x14ac:dyDescent="0.3">
      <c r="A1046" s="4" t="s">
        <v>1045</v>
      </c>
      <c r="B1046" s="1" t="str">
        <f>_xlfn.XLOOKUP(A1046,'Customer Names'!$A$2:$A$2336,'Customer Names'!$D$2:$D$2336)</f>
        <v xml:space="preserve"> Kathya</v>
      </c>
      <c r="C1046" s="1">
        <f>_xlfn.XLOOKUP(A1046,'Midical Examination'!$A$2:$A$2336,'Midical Examination'!$B$2:$B$2336)</f>
        <v>35.42</v>
      </c>
      <c r="D1046" s="1">
        <f>_xlfn.XLOOKUP(A1046,'Midical Examination'!$A$2:$A$2336,'Midical Examination'!$C$2:$C$2336)</f>
        <v>8.6999999999999993</v>
      </c>
      <c r="E1046" s="7" t="str">
        <f>_xlfn.XLOOKUP(A1046,'Midical Examination'!$A$2:$A$2336,'Midical Examination'!$D$2:$D$2336)</f>
        <v>yes</v>
      </c>
      <c r="F1046" s="7" t="str">
        <f>_xlfn.XLOOKUP(A1046,'Midical Examination'!$A$2:$A$2336,'Midical Examination'!$E$2:$E$2336)</f>
        <v>No</v>
      </c>
      <c r="G1046" s="7" t="str">
        <f>_xlfn.XLOOKUP(A1046,'Midical Examination'!$A$2:$A$2336,'Midical Examination'!$F$2:$F$2336)</f>
        <v>No</v>
      </c>
      <c r="H1046" s="13">
        <f>_xlfn.XLOOKUP(A1046,'Midical Examination'!$A$2:$A$2336,'Midical Examination'!$G$2:$G$2336)</f>
        <v>1</v>
      </c>
      <c r="I1046" s="7" t="str">
        <f>_xlfn.XLOOKUP(A1046,'Midical Examination'!$A$2:$A$2336,'Midical Examination'!$H$2:$H$2336)</f>
        <v>No</v>
      </c>
      <c r="J1046" s="1" t="str">
        <f>_xlfn.XLOOKUP(A1046,'Midical Examination'!$A$2:$A$2336,'Midical Examination'!$I$2:$I$2336)</f>
        <v>Obesity</v>
      </c>
      <c r="K1046" s="1" t="str">
        <f t="shared" si="32"/>
        <v>Diabetic</v>
      </c>
      <c r="L1046" s="12">
        <f>_xlfn.XLOOKUP(A1046,'Hospitalisation Details'!$A$2:$A$2339,'Hospitalisation Details'!$L$2:$L$2339)</f>
        <v>31653</v>
      </c>
      <c r="M1046" s="14">
        <f>_xlfn.XLOOKUP(A1046,'Hospitalisation Details'!$A$2:$A$2339,'Hospitalisation Details'!$F$2:$F$2339)</f>
        <v>10749.02</v>
      </c>
      <c r="N1046" s="1" t="str">
        <f>_xlfn.XLOOKUP(A1046,'Hospitalisation Details'!$A$2:$A$2339,'Hospitalisation Details'!$G$2:$G$2339)</f>
        <v>tier - 3</v>
      </c>
      <c r="O1046" s="1" t="str">
        <f>_xlfn.XLOOKUP(A1046,'Hospitalisation Details'!$A$2:$A$2339,'Hospitalisation Details'!$H$2:$H$2339)</f>
        <v>tier - 1</v>
      </c>
      <c r="P1046" s="1" t="str">
        <f>_xlfn.XLOOKUP(A1046,'Hospitalisation Details'!$A$2:$A$2339,'Hospitalisation Details'!$I$2:$I$2339)</f>
        <v>R1026</v>
      </c>
      <c r="Q1046" s="75">
        <f>_xlfn.XLOOKUP(A1046,'Hospitalisation Details'!$A$2:$A$2339,'Hospitalisation Details'!$M$2:$M$2339)</f>
        <v>36</v>
      </c>
      <c r="R1046" s="1" t="str">
        <f t="shared" si="33"/>
        <v>Adult</v>
      </c>
    </row>
    <row r="1047" spans="1:18" ht="15.6" x14ac:dyDescent="0.3">
      <c r="A1047" s="4" t="s">
        <v>1046</v>
      </c>
      <c r="B1047" s="1" t="str">
        <f>_xlfn.XLOOKUP(A1047,'Customer Names'!$A$2:$A$2336,'Customer Names'!$D$2:$D$2336)</f>
        <v xml:space="preserve"> Wesley</v>
      </c>
      <c r="C1047" s="1">
        <f>_xlfn.XLOOKUP(A1047,'Midical Examination'!$A$2:$A$2336,'Midical Examination'!$B$2:$B$2336)</f>
        <v>35.625</v>
      </c>
      <c r="D1047" s="1">
        <f>_xlfn.XLOOKUP(A1047,'Midical Examination'!$A$2:$A$2336,'Midical Examination'!$C$2:$C$2336)</f>
        <v>10.79</v>
      </c>
      <c r="E1047" s="7" t="str">
        <f>_xlfn.XLOOKUP(A1047,'Midical Examination'!$A$2:$A$2336,'Midical Examination'!$D$2:$D$2336)</f>
        <v>No</v>
      </c>
      <c r="F1047" s="7" t="str">
        <f>_xlfn.XLOOKUP(A1047,'Midical Examination'!$A$2:$A$2336,'Midical Examination'!$E$2:$E$2336)</f>
        <v>No</v>
      </c>
      <c r="G1047" s="7" t="str">
        <f>_xlfn.XLOOKUP(A1047,'Midical Examination'!$A$2:$A$2336,'Midical Examination'!$F$2:$F$2336)</f>
        <v>No</v>
      </c>
      <c r="H1047" s="13">
        <f>_xlfn.XLOOKUP(A1047,'Midical Examination'!$A$2:$A$2336,'Midical Examination'!$G$2:$G$2336)</f>
        <v>0</v>
      </c>
      <c r="I1047" s="7" t="str">
        <f>_xlfn.XLOOKUP(A1047,'Midical Examination'!$A$2:$A$2336,'Midical Examination'!$H$2:$H$2336)</f>
        <v>No</v>
      </c>
      <c r="J1047" s="1" t="str">
        <f>_xlfn.XLOOKUP(A1047,'Midical Examination'!$A$2:$A$2336,'Midical Examination'!$I$2:$I$2336)</f>
        <v>Obesity</v>
      </c>
      <c r="K1047" s="1" t="str">
        <f t="shared" si="32"/>
        <v>Diabetic</v>
      </c>
      <c r="L1047" s="12">
        <f>_xlfn.XLOOKUP(A1047,'Hospitalisation Details'!$A$2:$A$2339,'Hospitalisation Details'!$L$2:$L$2339)</f>
        <v>27372</v>
      </c>
      <c r="M1047" s="14">
        <f>_xlfn.XLOOKUP(A1047,'Hospitalisation Details'!$A$2:$A$2339,'Hospitalisation Details'!$F$2:$F$2339)</f>
        <v>10736.87</v>
      </c>
      <c r="N1047" s="1" t="str">
        <f>_xlfn.XLOOKUP(A1047,'Hospitalisation Details'!$A$2:$A$2339,'Hospitalisation Details'!$G$2:$G$2339)</f>
        <v>tier - 3</v>
      </c>
      <c r="O1047" s="1" t="str">
        <f>_xlfn.XLOOKUP(A1047,'Hospitalisation Details'!$A$2:$A$2339,'Hospitalisation Details'!$H$2:$H$2339)</f>
        <v>tier - 1</v>
      </c>
      <c r="P1047" s="1" t="str">
        <f>_xlfn.XLOOKUP(A1047,'Hospitalisation Details'!$A$2:$A$2339,'Hospitalisation Details'!$I$2:$I$2339)</f>
        <v>R1016</v>
      </c>
      <c r="Q1047" s="75">
        <f>_xlfn.XLOOKUP(A1047,'Hospitalisation Details'!$A$2:$A$2339,'Hospitalisation Details'!$M$2:$M$2339)</f>
        <v>48</v>
      </c>
      <c r="R1047" s="1" t="str">
        <f t="shared" si="33"/>
        <v>Middle Aged</v>
      </c>
    </row>
    <row r="1048" spans="1:18" ht="15.6" x14ac:dyDescent="0.3">
      <c r="A1048" s="4" t="s">
        <v>1047</v>
      </c>
      <c r="B1048" s="1" t="str">
        <f>_xlfn.XLOOKUP(A1048,'Customer Names'!$A$2:$A$2336,'Customer Names'!$D$2:$D$2336)</f>
        <v xml:space="preserve"> Tim</v>
      </c>
      <c r="C1048" s="1">
        <f>_xlfn.XLOOKUP(A1048,'Midical Examination'!$A$2:$A$2336,'Midical Examination'!$B$2:$B$2336)</f>
        <v>45.51</v>
      </c>
      <c r="D1048" s="1">
        <f>_xlfn.XLOOKUP(A1048,'Midical Examination'!$A$2:$A$2336,'Midical Examination'!$C$2:$C$2336)</f>
        <v>4.32</v>
      </c>
      <c r="E1048" s="7" t="str">
        <f>_xlfn.XLOOKUP(A1048,'Midical Examination'!$A$2:$A$2336,'Midical Examination'!$D$2:$D$2336)</f>
        <v>No</v>
      </c>
      <c r="F1048" s="7" t="str">
        <f>_xlfn.XLOOKUP(A1048,'Midical Examination'!$A$2:$A$2336,'Midical Examination'!$E$2:$E$2336)</f>
        <v>No</v>
      </c>
      <c r="G1048" s="7" t="str">
        <f>_xlfn.XLOOKUP(A1048,'Midical Examination'!$A$2:$A$2336,'Midical Examination'!$F$2:$F$2336)</f>
        <v>No</v>
      </c>
      <c r="H1048" s="13">
        <f>_xlfn.XLOOKUP(A1048,'Midical Examination'!$A$2:$A$2336,'Midical Examination'!$G$2:$G$2336)</f>
        <v>1</v>
      </c>
      <c r="I1048" s="7" t="str">
        <f>_xlfn.XLOOKUP(A1048,'Midical Examination'!$A$2:$A$2336,'Midical Examination'!$H$2:$H$2336)</f>
        <v>No</v>
      </c>
      <c r="J1048" s="1" t="str">
        <f>_xlfn.XLOOKUP(A1048,'Midical Examination'!$A$2:$A$2336,'Midical Examination'!$I$2:$I$2336)</f>
        <v>Obesity</v>
      </c>
      <c r="K1048" s="1" t="str">
        <f t="shared" si="32"/>
        <v>Normal</v>
      </c>
      <c r="L1048" s="12">
        <f>_xlfn.XLOOKUP(A1048,'Hospitalisation Details'!$A$2:$A$2339,'Hospitalisation Details'!$L$2:$L$2339)</f>
        <v>33780</v>
      </c>
      <c r="M1048" s="14">
        <f>_xlfn.XLOOKUP(A1048,'Hospitalisation Details'!$A$2:$A$2339,'Hospitalisation Details'!$F$2:$F$2339)</f>
        <v>10719.57</v>
      </c>
      <c r="N1048" s="1" t="str">
        <f>_xlfn.XLOOKUP(A1048,'Hospitalisation Details'!$A$2:$A$2339,'Hospitalisation Details'!$G$2:$G$2339)</f>
        <v>tier - 3</v>
      </c>
      <c r="O1048" s="1" t="str">
        <f>_xlfn.XLOOKUP(A1048,'Hospitalisation Details'!$A$2:$A$2339,'Hospitalisation Details'!$H$2:$H$2339)</f>
        <v>tier - 1</v>
      </c>
      <c r="P1048" s="1" t="str">
        <f>_xlfn.XLOOKUP(A1048,'Hospitalisation Details'!$A$2:$A$2339,'Hospitalisation Details'!$I$2:$I$2339)</f>
        <v>R1012</v>
      </c>
      <c r="Q1048" s="75">
        <f>_xlfn.XLOOKUP(A1048,'Hospitalisation Details'!$A$2:$A$2339,'Hospitalisation Details'!$M$2:$M$2339)</f>
        <v>30</v>
      </c>
      <c r="R1048" s="1" t="str">
        <f t="shared" si="33"/>
        <v>Adult</v>
      </c>
    </row>
    <row r="1049" spans="1:18" ht="15.6" x14ac:dyDescent="0.3">
      <c r="A1049" s="4" t="s">
        <v>1048</v>
      </c>
      <c r="B1049" s="1" t="str">
        <f>_xlfn.XLOOKUP(A1049,'Customer Names'!$A$2:$A$2336,'Customer Names'!$D$2:$D$2336)</f>
        <v xml:space="preserve"> Jamie L</v>
      </c>
      <c r="C1049" s="1">
        <f>_xlfn.XLOOKUP(A1049,'Midical Examination'!$A$2:$A$2336,'Midical Examination'!$B$2:$B$2336)</f>
        <v>37.1</v>
      </c>
      <c r="D1049" s="1">
        <f>_xlfn.XLOOKUP(A1049,'Midical Examination'!$A$2:$A$2336,'Midical Examination'!$C$2:$C$2336)</f>
        <v>7.19</v>
      </c>
      <c r="E1049" s="7" t="str">
        <f>_xlfn.XLOOKUP(A1049,'Midical Examination'!$A$2:$A$2336,'Midical Examination'!$D$2:$D$2336)</f>
        <v>yes</v>
      </c>
      <c r="F1049" s="7" t="str">
        <f>_xlfn.XLOOKUP(A1049,'Midical Examination'!$A$2:$A$2336,'Midical Examination'!$E$2:$E$2336)</f>
        <v>No</v>
      </c>
      <c r="G1049" s="7" t="str">
        <f>_xlfn.XLOOKUP(A1049,'Midical Examination'!$A$2:$A$2336,'Midical Examination'!$F$2:$F$2336)</f>
        <v>No</v>
      </c>
      <c r="H1049" s="13">
        <f>_xlfn.XLOOKUP(A1049,'Midical Examination'!$A$2:$A$2336,'Midical Examination'!$G$2:$G$2336)</f>
        <v>0</v>
      </c>
      <c r="I1049" s="7" t="str">
        <f>_xlfn.XLOOKUP(A1049,'Midical Examination'!$A$2:$A$2336,'Midical Examination'!$H$2:$H$2336)</f>
        <v>No</v>
      </c>
      <c r="J1049" s="1" t="str">
        <f>_xlfn.XLOOKUP(A1049,'Midical Examination'!$A$2:$A$2336,'Midical Examination'!$I$2:$I$2336)</f>
        <v>Obesity</v>
      </c>
      <c r="K1049" s="1" t="str">
        <f t="shared" si="32"/>
        <v>Diabetic</v>
      </c>
      <c r="L1049" s="12">
        <f>_xlfn.XLOOKUP(A1049,'Hospitalisation Details'!$A$2:$A$2339,'Hospitalisation Details'!$L$2:$L$2339)</f>
        <v>24750</v>
      </c>
      <c r="M1049" s="14">
        <f>_xlfn.XLOOKUP(A1049,'Hospitalisation Details'!$A$2:$A$2339,'Hospitalisation Details'!$F$2:$F$2339)</f>
        <v>10713.64</v>
      </c>
      <c r="N1049" s="1" t="str">
        <f>_xlfn.XLOOKUP(A1049,'Hospitalisation Details'!$A$2:$A$2339,'Hospitalisation Details'!$G$2:$G$2339)</f>
        <v>tier - 3</v>
      </c>
      <c r="O1049" s="1" t="str">
        <f>_xlfn.XLOOKUP(A1049,'Hospitalisation Details'!$A$2:$A$2339,'Hospitalisation Details'!$H$2:$H$2339)</f>
        <v>tier - 3</v>
      </c>
      <c r="P1049" s="1" t="str">
        <f>_xlfn.XLOOKUP(A1049,'Hospitalisation Details'!$A$2:$A$2339,'Hospitalisation Details'!$I$2:$I$2339)</f>
        <v>R1011</v>
      </c>
      <c r="Q1049" s="75">
        <f>_xlfn.XLOOKUP(A1049,'Hospitalisation Details'!$A$2:$A$2339,'Hospitalisation Details'!$M$2:$M$2339)</f>
        <v>55</v>
      </c>
      <c r="R1049" s="1" t="str">
        <f t="shared" si="33"/>
        <v>Middle Aged</v>
      </c>
    </row>
    <row r="1050" spans="1:18" ht="15.6" x14ac:dyDescent="0.3">
      <c r="A1050" s="4" t="s">
        <v>1049</v>
      </c>
      <c r="B1050" s="1" t="str">
        <f>_xlfn.XLOOKUP(A1050,'Customer Names'!$A$2:$A$2336,'Customer Names'!$D$2:$D$2336)</f>
        <v xml:space="preserve"> Alexandra</v>
      </c>
      <c r="C1050" s="1">
        <f>_xlfn.XLOOKUP(A1050,'Midical Examination'!$A$2:$A$2336,'Midical Examination'!$B$2:$B$2336)</f>
        <v>30.5</v>
      </c>
      <c r="D1050" s="1">
        <f>_xlfn.XLOOKUP(A1050,'Midical Examination'!$A$2:$A$2336,'Midical Examination'!$C$2:$C$2336)</f>
        <v>11.94</v>
      </c>
      <c r="E1050" s="7" t="str">
        <f>_xlfn.XLOOKUP(A1050,'Midical Examination'!$A$2:$A$2336,'Midical Examination'!$D$2:$D$2336)</f>
        <v>yes</v>
      </c>
      <c r="F1050" s="7" t="str">
        <f>_xlfn.XLOOKUP(A1050,'Midical Examination'!$A$2:$A$2336,'Midical Examination'!$E$2:$E$2336)</f>
        <v>No</v>
      </c>
      <c r="G1050" s="7" t="str">
        <f>_xlfn.XLOOKUP(A1050,'Midical Examination'!$A$2:$A$2336,'Midical Examination'!$F$2:$F$2336)</f>
        <v>No</v>
      </c>
      <c r="H1050" s="13">
        <f>_xlfn.XLOOKUP(A1050,'Midical Examination'!$A$2:$A$2336,'Midical Examination'!$G$2:$G$2336)</f>
        <v>0</v>
      </c>
      <c r="I1050" s="7" t="str">
        <f>_xlfn.XLOOKUP(A1050,'Midical Examination'!$A$2:$A$2336,'Midical Examination'!$H$2:$H$2336)</f>
        <v>No</v>
      </c>
      <c r="J1050" s="1" t="str">
        <f>_xlfn.XLOOKUP(A1050,'Midical Examination'!$A$2:$A$2336,'Midical Examination'!$I$2:$I$2336)</f>
        <v>Obesity</v>
      </c>
      <c r="K1050" s="1" t="str">
        <f t="shared" si="32"/>
        <v>Diabetic</v>
      </c>
      <c r="L1050" s="12">
        <f>_xlfn.XLOOKUP(A1050,'Hospitalisation Details'!$A$2:$A$2339,'Hospitalisation Details'!$L$2:$L$2339)</f>
        <v>24683</v>
      </c>
      <c r="M1050" s="14">
        <f>_xlfn.XLOOKUP(A1050,'Hospitalisation Details'!$A$2:$A$2339,'Hospitalisation Details'!$F$2:$F$2339)</f>
        <v>10704.47</v>
      </c>
      <c r="N1050" s="1" t="str">
        <f>_xlfn.XLOOKUP(A1050,'Hospitalisation Details'!$A$2:$A$2339,'Hospitalisation Details'!$G$2:$G$2339)</f>
        <v>tier - 3</v>
      </c>
      <c r="O1050" s="1" t="str">
        <f>_xlfn.XLOOKUP(A1050,'Hospitalisation Details'!$A$2:$A$2339,'Hospitalisation Details'!$H$2:$H$2339)</f>
        <v>tier - 2</v>
      </c>
      <c r="P1050" s="1" t="str">
        <f>_xlfn.XLOOKUP(A1050,'Hospitalisation Details'!$A$2:$A$2339,'Hospitalisation Details'!$I$2:$I$2339)</f>
        <v>R1011</v>
      </c>
      <c r="Q1050" s="75">
        <f>_xlfn.XLOOKUP(A1050,'Hospitalisation Details'!$A$2:$A$2339,'Hospitalisation Details'!$M$2:$M$2339)</f>
        <v>55</v>
      </c>
      <c r="R1050" s="1" t="str">
        <f t="shared" si="33"/>
        <v>Middle Aged</v>
      </c>
    </row>
    <row r="1051" spans="1:18" ht="15.6" x14ac:dyDescent="0.3">
      <c r="A1051" s="4" t="s">
        <v>1050</v>
      </c>
      <c r="B1051" s="1" t="str">
        <f>_xlfn.XLOOKUP(A1051,'Customer Names'!$A$2:$A$2336,'Customer Names'!$D$2:$D$2336)</f>
        <v xml:space="preserve"> Tiffany</v>
      </c>
      <c r="C1051" s="1">
        <f>_xlfn.XLOOKUP(A1051,'Midical Examination'!$A$2:$A$2336,'Midical Examination'!$B$2:$B$2336)</f>
        <v>28.16</v>
      </c>
      <c r="D1051" s="1">
        <f>_xlfn.XLOOKUP(A1051,'Midical Examination'!$A$2:$A$2336,'Midical Examination'!$C$2:$C$2336)</f>
        <v>5.56</v>
      </c>
      <c r="E1051" s="7" t="str">
        <f>_xlfn.XLOOKUP(A1051,'Midical Examination'!$A$2:$A$2336,'Midical Examination'!$D$2:$D$2336)</f>
        <v>No</v>
      </c>
      <c r="F1051" s="7" t="str">
        <f>_xlfn.XLOOKUP(A1051,'Midical Examination'!$A$2:$A$2336,'Midical Examination'!$E$2:$E$2336)</f>
        <v>No</v>
      </c>
      <c r="G1051" s="7" t="str">
        <f>_xlfn.XLOOKUP(A1051,'Midical Examination'!$A$2:$A$2336,'Midical Examination'!$F$2:$F$2336)</f>
        <v>No</v>
      </c>
      <c r="H1051" s="13">
        <f>_xlfn.XLOOKUP(A1051,'Midical Examination'!$A$2:$A$2336,'Midical Examination'!$G$2:$G$2336)</f>
        <v>2</v>
      </c>
      <c r="I1051" s="7" t="str">
        <f>_xlfn.XLOOKUP(A1051,'Midical Examination'!$A$2:$A$2336,'Midical Examination'!$H$2:$H$2336)</f>
        <v>No</v>
      </c>
      <c r="J1051" s="1" t="str">
        <f>_xlfn.XLOOKUP(A1051,'Midical Examination'!$A$2:$A$2336,'Midical Examination'!$I$2:$I$2336)</f>
        <v>Overweight</v>
      </c>
      <c r="K1051" s="1" t="str">
        <f t="shared" si="32"/>
        <v>Normal</v>
      </c>
      <c r="L1051" s="12">
        <f>_xlfn.XLOOKUP(A1051,'Hospitalisation Details'!$A$2:$A$2339,'Hospitalisation Details'!$L$2:$L$2339)</f>
        <v>26596</v>
      </c>
      <c r="M1051" s="14">
        <f>_xlfn.XLOOKUP(A1051,'Hospitalisation Details'!$A$2:$A$2339,'Hospitalisation Details'!$F$2:$F$2339)</f>
        <v>10702.64</v>
      </c>
      <c r="N1051" s="1" t="str">
        <f>_xlfn.XLOOKUP(A1051,'Hospitalisation Details'!$A$2:$A$2339,'Hospitalisation Details'!$G$2:$G$2339)</f>
        <v>tier - 3</v>
      </c>
      <c r="O1051" s="1" t="str">
        <f>_xlfn.XLOOKUP(A1051,'Hospitalisation Details'!$A$2:$A$2339,'Hospitalisation Details'!$H$2:$H$2339)</f>
        <v>tier - 3</v>
      </c>
      <c r="P1051" s="1" t="str">
        <f>_xlfn.XLOOKUP(A1051,'Hospitalisation Details'!$A$2:$A$2339,'Hospitalisation Details'!$I$2:$I$2339)</f>
        <v>R1013</v>
      </c>
      <c r="Q1051" s="75">
        <f>_xlfn.XLOOKUP(A1051,'Hospitalisation Details'!$A$2:$A$2339,'Hospitalisation Details'!$M$2:$M$2339)</f>
        <v>50</v>
      </c>
      <c r="R1051" s="1" t="str">
        <f t="shared" si="33"/>
        <v>Middle Aged</v>
      </c>
    </row>
    <row r="1052" spans="1:18" ht="15.6" x14ac:dyDescent="0.3">
      <c r="A1052" s="4" t="s">
        <v>1051</v>
      </c>
      <c r="B1052" s="1" t="str">
        <f>_xlfn.XLOOKUP(A1052,'Customer Names'!$A$2:$A$2336,'Customer Names'!$D$2:$D$2336)</f>
        <v xml:space="preserve"> Rebecca J</v>
      </c>
      <c r="C1052" s="1">
        <f>_xlfn.XLOOKUP(A1052,'Midical Examination'!$A$2:$A$2336,'Midical Examination'!$B$2:$B$2336)</f>
        <v>29.1</v>
      </c>
      <c r="D1052" s="1">
        <f>_xlfn.XLOOKUP(A1052,'Midical Examination'!$A$2:$A$2336,'Midical Examination'!$C$2:$C$2336)</f>
        <v>5.64</v>
      </c>
      <c r="E1052" s="7" t="str">
        <f>_xlfn.XLOOKUP(A1052,'Midical Examination'!$A$2:$A$2336,'Midical Examination'!$D$2:$D$2336)</f>
        <v>yes</v>
      </c>
      <c r="F1052" s="7" t="str">
        <f>_xlfn.XLOOKUP(A1052,'Midical Examination'!$A$2:$A$2336,'Midical Examination'!$E$2:$E$2336)</f>
        <v>No</v>
      </c>
      <c r="G1052" s="7" t="str">
        <f>_xlfn.XLOOKUP(A1052,'Midical Examination'!$A$2:$A$2336,'Midical Examination'!$F$2:$F$2336)</f>
        <v>No</v>
      </c>
      <c r="H1052" s="13">
        <f>_xlfn.XLOOKUP(A1052,'Midical Examination'!$A$2:$A$2336,'Midical Examination'!$G$2:$G$2336)</f>
        <v>0</v>
      </c>
      <c r="I1052" s="7" t="str">
        <f>_xlfn.XLOOKUP(A1052,'Midical Examination'!$A$2:$A$2336,'Midical Examination'!$H$2:$H$2336)</f>
        <v>No</v>
      </c>
      <c r="J1052" s="1" t="str">
        <f>_xlfn.XLOOKUP(A1052,'Midical Examination'!$A$2:$A$2336,'Midical Examination'!$I$2:$I$2336)</f>
        <v>Overweight</v>
      </c>
      <c r="K1052" s="1" t="str">
        <f t="shared" si="32"/>
        <v>Normal</v>
      </c>
      <c r="L1052" s="12">
        <f>_xlfn.XLOOKUP(A1052,'Hospitalisation Details'!$A$2:$A$2339,'Hospitalisation Details'!$L$2:$L$2339)</f>
        <v>28033</v>
      </c>
      <c r="M1052" s="14">
        <f>_xlfn.XLOOKUP(A1052,'Hospitalisation Details'!$A$2:$A$2339,'Hospitalisation Details'!$F$2:$F$2339)</f>
        <v>10698.38</v>
      </c>
      <c r="N1052" s="1" t="str">
        <f>_xlfn.XLOOKUP(A1052,'Hospitalisation Details'!$A$2:$A$2339,'Hospitalisation Details'!$G$2:$G$2339)</f>
        <v>tier - 3</v>
      </c>
      <c r="O1052" s="1" t="str">
        <f>_xlfn.XLOOKUP(A1052,'Hospitalisation Details'!$A$2:$A$2339,'Hospitalisation Details'!$H$2:$H$2339)</f>
        <v>tier - 1</v>
      </c>
      <c r="P1052" s="1" t="str">
        <f>_xlfn.XLOOKUP(A1052,'Hospitalisation Details'!$A$2:$A$2339,'Hospitalisation Details'!$I$2:$I$2339)</f>
        <v>R1025</v>
      </c>
      <c r="Q1052" s="75">
        <f>_xlfn.XLOOKUP(A1052,'Hospitalisation Details'!$A$2:$A$2339,'Hospitalisation Details'!$M$2:$M$2339)</f>
        <v>46</v>
      </c>
      <c r="R1052" s="1" t="str">
        <f t="shared" si="33"/>
        <v>Middle Aged</v>
      </c>
    </row>
    <row r="1053" spans="1:18" ht="15.6" x14ac:dyDescent="0.3">
      <c r="A1053" s="4" t="s">
        <v>1052</v>
      </c>
      <c r="B1053" s="1" t="str">
        <f>_xlfn.XLOOKUP(A1053,'Customer Names'!$A$2:$A$2336,'Customer Names'!$D$2:$D$2336)</f>
        <v xml:space="preserve"> Austin T</v>
      </c>
      <c r="C1053" s="1">
        <f>_xlfn.XLOOKUP(A1053,'Midical Examination'!$A$2:$A$2336,'Midical Examination'!$B$2:$B$2336)</f>
        <v>30.22</v>
      </c>
      <c r="D1053" s="1">
        <f>_xlfn.XLOOKUP(A1053,'Midical Examination'!$A$2:$A$2336,'Midical Examination'!$C$2:$C$2336)</f>
        <v>4.6500000000000004</v>
      </c>
      <c r="E1053" s="7" t="str">
        <f>_xlfn.XLOOKUP(A1053,'Midical Examination'!$A$2:$A$2336,'Midical Examination'!$D$2:$D$2336)</f>
        <v>No</v>
      </c>
      <c r="F1053" s="7" t="str">
        <f>_xlfn.XLOOKUP(A1053,'Midical Examination'!$A$2:$A$2336,'Midical Examination'!$E$2:$E$2336)</f>
        <v>No</v>
      </c>
      <c r="G1053" s="7" t="str">
        <f>_xlfn.XLOOKUP(A1053,'Midical Examination'!$A$2:$A$2336,'Midical Examination'!$F$2:$F$2336)</f>
        <v>No</v>
      </c>
      <c r="H1053" s="13">
        <f>_xlfn.XLOOKUP(A1053,'Midical Examination'!$A$2:$A$2336,'Midical Examination'!$G$2:$G$2336)</f>
        <v>0</v>
      </c>
      <c r="I1053" s="7" t="str">
        <f>_xlfn.XLOOKUP(A1053,'Midical Examination'!$A$2:$A$2336,'Midical Examination'!$H$2:$H$2336)</f>
        <v>No</v>
      </c>
      <c r="J1053" s="1" t="str">
        <f>_xlfn.XLOOKUP(A1053,'Midical Examination'!$A$2:$A$2336,'Midical Examination'!$I$2:$I$2336)</f>
        <v>Obesity</v>
      </c>
      <c r="K1053" s="1" t="str">
        <f t="shared" si="32"/>
        <v>Normal</v>
      </c>
      <c r="L1053" s="12">
        <f>_xlfn.XLOOKUP(A1053,'Hospitalisation Details'!$A$2:$A$2339,'Hospitalisation Details'!$L$2:$L$2339)</f>
        <v>28339</v>
      </c>
      <c r="M1053" s="14">
        <f>_xlfn.XLOOKUP(A1053,'Hospitalisation Details'!$A$2:$A$2339,'Hospitalisation Details'!$F$2:$F$2339)</f>
        <v>10690.11</v>
      </c>
      <c r="N1053" s="1" t="str">
        <f>_xlfn.XLOOKUP(A1053,'Hospitalisation Details'!$A$2:$A$2339,'Hospitalisation Details'!$G$2:$G$2339)</f>
        <v>tier - 3</v>
      </c>
      <c r="O1053" s="1" t="str">
        <f>_xlfn.XLOOKUP(A1053,'Hospitalisation Details'!$A$2:$A$2339,'Hospitalisation Details'!$H$2:$H$2339)</f>
        <v>tier - 2</v>
      </c>
      <c r="P1053" s="1" t="str">
        <f>_xlfn.XLOOKUP(A1053,'Hospitalisation Details'!$A$2:$A$2339,'Hospitalisation Details'!$I$2:$I$2339)</f>
        <v>R1021</v>
      </c>
      <c r="Q1053" s="75">
        <f>_xlfn.XLOOKUP(A1053,'Hospitalisation Details'!$A$2:$A$2339,'Hospitalisation Details'!$M$2:$M$2339)</f>
        <v>45</v>
      </c>
      <c r="R1053" s="1" t="str">
        <f t="shared" si="33"/>
        <v>Middle Aged</v>
      </c>
    </row>
    <row r="1054" spans="1:18" ht="15.6" x14ac:dyDescent="0.3">
      <c r="A1054" s="4" t="s">
        <v>1053</v>
      </c>
      <c r="B1054" s="1" t="str">
        <f>_xlfn.XLOOKUP(A1054,'Customer Names'!$A$2:$A$2336,'Customer Names'!$D$2:$D$2336)</f>
        <v xml:space="preserve"> Jamie T</v>
      </c>
      <c r="C1054" s="1">
        <f>_xlfn.XLOOKUP(A1054,'Midical Examination'!$A$2:$A$2336,'Midical Examination'!$B$2:$B$2336)</f>
        <v>24.29</v>
      </c>
      <c r="D1054" s="1">
        <f>_xlfn.XLOOKUP(A1054,'Midical Examination'!$A$2:$A$2336,'Midical Examination'!$C$2:$C$2336)</f>
        <v>9.0500000000000007</v>
      </c>
      <c r="E1054" s="7" t="str">
        <f>_xlfn.XLOOKUP(A1054,'Midical Examination'!$A$2:$A$2336,'Midical Examination'!$D$2:$D$2336)</f>
        <v>No</v>
      </c>
      <c r="F1054" s="7" t="str">
        <f>_xlfn.XLOOKUP(A1054,'Midical Examination'!$A$2:$A$2336,'Midical Examination'!$E$2:$E$2336)</f>
        <v>No</v>
      </c>
      <c r="G1054" s="7" t="str">
        <f>_xlfn.XLOOKUP(A1054,'Midical Examination'!$A$2:$A$2336,'Midical Examination'!$F$2:$F$2336)</f>
        <v>No</v>
      </c>
      <c r="H1054" s="13">
        <f>_xlfn.XLOOKUP(A1054,'Midical Examination'!$A$2:$A$2336,'Midical Examination'!$G$2:$G$2336)</f>
        <v>0</v>
      </c>
      <c r="I1054" s="7" t="str">
        <f>_xlfn.XLOOKUP(A1054,'Midical Examination'!$A$2:$A$2336,'Midical Examination'!$H$2:$H$2336)</f>
        <v>No</v>
      </c>
      <c r="J1054" s="1" t="str">
        <f>_xlfn.XLOOKUP(A1054,'Midical Examination'!$A$2:$A$2336,'Midical Examination'!$I$2:$I$2336)</f>
        <v>Normal Weight</v>
      </c>
      <c r="K1054" s="1" t="str">
        <f t="shared" si="32"/>
        <v>Diabetic</v>
      </c>
      <c r="L1054" s="12">
        <f>_xlfn.XLOOKUP(A1054,'Hospitalisation Details'!$A$2:$A$2339,'Hospitalisation Details'!$L$2:$L$2339)</f>
        <v>22896</v>
      </c>
      <c r="M1054" s="14">
        <f>_xlfn.XLOOKUP(A1054,'Hospitalisation Details'!$A$2:$A$2339,'Hospitalisation Details'!$F$2:$F$2339)</f>
        <v>10676.83</v>
      </c>
      <c r="N1054" s="1" t="str">
        <f>_xlfn.XLOOKUP(A1054,'Hospitalisation Details'!$A$2:$A$2339,'Hospitalisation Details'!$G$2:$G$2339)</f>
        <v>tier - 3</v>
      </c>
      <c r="O1054" s="1" t="str">
        <f>_xlfn.XLOOKUP(A1054,'Hospitalisation Details'!$A$2:$A$2339,'Hospitalisation Details'!$H$2:$H$2339)</f>
        <v>tier - 3</v>
      </c>
      <c r="P1054" s="1" t="str">
        <f>_xlfn.XLOOKUP(A1054,'Hospitalisation Details'!$A$2:$A$2339,'Hospitalisation Details'!$I$2:$I$2339)</f>
        <v>R1013</v>
      </c>
      <c r="Q1054" s="75">
        <f>_xlfn.XLOOKUP(A1054,'Hospitalisation Details'!$A$2:$A$2339,'Hospitalisation Details'!$M$2:$M$2339)</f>
        <v>60</v>
      </c>
      <c r="R1054" s="1" t="str">
        <f t="shared" si="33"/>
        <v>Senior</v>
      </c>
    </row>
    <row r="1055" spans="1:18" ht="15.6" x14ac:dyDescent="0.3">
      <c r="A1055" s="4" t="s">
        <v>1054</v>
      </c>
      <c r="B1055" s="1" t="str">
        <f>_xlfn.XLOOKUP(A1055,'Customer Names'!$A$2:$A$2336,'Customer Names'!$D$2:$D$2336)</f>
        <v xml:space="preserve"> Matthew T</v>
      </c>
      <c r="C1055" s="1">
        <f>_xlfn.XLOOKUP(A1055,'Midical Examination'!$A$2:$A$2336,'Midical Examination'!$B$2:$B$2336)</f>
        <v>29.39</v>
      </c>
      <c r="D1055" s="1">
        <f>_xlfn.XLOOKUP(A1055,'Midical Examination'!$A$2:$A$2336,'Midical Examination'!$C$2:$C$2336)</f>
        <v>4.5199999999999996</v>
      </c>
      <c r="E1055" s="7" t="str">
        <f>_xlfn.XLOOKUP(A1055,'Midical Examination'!$A$2:$A$2336,'Midical Examination'!$D$2:$D$2336)</f>
        <v>yes</v>
      </c>
      <c r="F1055" s="7" t="str">
        <f>_xlfn.XLOOKUP(A1055,'Midical Examination'!$A$2:$A$2336,'Midical Examination'!$E$2:$E$2336)</f>
        <v>No</v>
      </c>
      <c r="G1055" s="7" t="str">
        <f>_xlfn.XLOOKUP(A1055,'Midical Examination'!$A$2:$A$2336,'Midical Examination'!$F$2:$F$2336)</f>
        <v>No</v>
      </c>
      <c r="H1055" s="13">
        <f>_xlfn.XLOOKUP(A1055,'Midical Examination'!$A$2:$A$2336,'Midical Examination'!$G$2:$G$2336)</f>
        <v>0</v>
      </c>
      <c r="I1055" s="7" t="str">
        <f>_xlfn.XLOOKUP(A1055,'Midical Examination'!$A$2:$A$2336,'Midical Examination'!$H$2:$H$2336)</f>
        <v>No</v>
      </c>
      <c r="J1055" s="1" t="str">
        <f>_xlfn.XLOOKUP(A1055,'Midical Examination'!$A$2:$A$2336,'Midical Examination'!$I$2:$I$2336)</f>
        <v>Overweight</v>
      </c>
      <c r="K1055" s="1" t="str">
        <f t="shared" si="32"/>
        <v>Normal</v>
      </c>
      <c r="L1055" s="12">
        <f>_xlfn.XLOOKUP(A1055,'Hospitalisation Details'!$A$2:$A$2339,'Hospitalisation Details'!$L$2:$L$2339)</f>
        <v>28086</v>
      </c>
      <c r="M1055" s="14">
        <f>_xlfn.XLOOKUP(A1055,'Hospitalisation Details'!$A$2:$A$2339,'Hospitalisation Details'!$F$2:$F$2339)</f>
        <v>10665.44</v>
      </c>
      <c r="N1055" s="1" t="str">
        <f>_xlfn.XLOOKUP(A1055,'Hospitalisation Details'!$A$2:$A$2339,'Hospitalisation Details'!$G$2:$G$2339)</f>
        <v>tier - 3</v>
      </c>
      <c r="O1055" s="1" t="str">
        <f>_xlfn.XLOOKUP(A1055,'Hospitalisation Details'!$A$2:$A$2339,'Hospitalisation Details'!$H$2:$H$2339)</f>
        <v>tier - 2</v>
      </c>
      <c r="P1055" s="1" t="str">
        <f>_xlfn.XLOOKUP(A1055,'Hospitalisation Details'!$A$2:$A$2339,'Hospitalisation Details'!$I$2:$I$2339)</f>
        <v>R1021</v>
      </c>
      <c r="Q1055" s="75">
        <f>_xlfn.XLOOKUP(A1055,'Hospitalisation Details'!$A$2:$A$2339,'Hospitalisation Details'!$M$2:$M$2339)</f>
        <v>46</v>
      </c>
      <c r="R1055" s="1" t="str">
        <f t="shared" si="33"/>
        <v>Middle Aged</v>
      </c>
    </row>
    <row r="1056" spans="1:18" ht="15.6" x14ac:dyDescent="0.3">
      <c r="A1056" s="4" t="s">
        <v>1055</v>
      </c>
      <c r="B1056" s="1" t="str">
        <f>_xlfn.XLOOKUP(A1056,'Customer Names'!$A$2:$A$2336,'Customer Names'!$D$2:$D$2336)</f>
        <v xml:space="preserve"> Emily</v>
      </c>
      <c r="C1056" s="1">
        <f>_xlfn.XLOOKUP(A1056,'Midical Examination'!$A$2:$A$2336,'Midical Examination'!$B$2:$B$2336)</f>
        <v>25.66</v>
      </c>
      <c r="D1056" s="1">
        <f>_xlfn.XLOOKUP(A1056,'Midical Examination'!$A$2:$A$2336,'Midical Examination'!$C$2:$C$2336)</f>
        <v>4.62</v>
      </c>
      <c r="E1056" s="7" t="str">
        <f>_xlfn.XLOOKUP(A1056,'Midical Examination'!$A$2:$A$2336,'Midical Examination'!$D$2:$D$2336)</f>
        <v>yes</v>
      </c>
      <c r="F1056" s="7" t="str">
        <f>_xlfn.XLOOKUP(A1056,'Midical Examination'!$A$2:$A$2336,'Midical Examination'!$E$2:$E$2336)</f>
        <v>No</v>
      </c>
      <c r="G1056" s="7" t="str">
        <f>_xlfn.XLOOKUP(A1056,'Midical Examination'!$A$2:$A$2336,'Midical Examination'!$F$2:$F$2336)</f>
        <v>No</v>
      </c>
      <c r="H1056" s="13">
        <f>_xlfn.XLOOKUP(A1056,'Midical Examination'!$A$2:$A$2336,'Midical Examination'!$G$2:$G$2336)</f>
        <v>1</v>
      </c>
      <c r="I1056" s="7" t="str">
        <f>_xlfn.XLOOKUP(A1056,'Midical Examination'!$A$2:$A$2336,'Midical Examination'!$H$2:$H$2336)</f>
        <v>No</v>
      </c>
      <c r="J1056" s="1" t="str">
        <f>_xlfn.XLOOKUP(A1056,'Midical Examination'!$A$2:$A$2336,'Midical Examination'!$I$2:$I$2336)</f>
        <v>Overweight</v>
      </c>
      <c r="K1056" s="1" t="str">
        <f t="shared" si="32"/>
        <v>Normal</v>
      </c>
      <c r="L1056" s="12">
        <f>_xlfn.XLOOKUP(A1056,'Hospitalisation Details'!$A$2:$A$2339,'Hospitalisation Details'!$L$2:$L$2339)</f>
        <v>23597</v>
      </c>
      <c r="M1056" s="14">
        <f>_xlfn.XLOOKUP(A1056,'Hospitalisation Details'!$A$2:$A$2339,'Hospitalisation Details'!$F$2:$F$2339)</f>
        <v>10627.81</v>
      </c>
      <c r="N1056" s="1" t="str">
        <f>_xlfn.XLOOKUP(A1056,'Hospitalisation Details'!$A$2:$A$2339,'Hospitalisation Details'!$G$2:$G$2339)</f>
        <v>tier - 3</v>
      </c>
      <c r="O1056" s="1" t="str">
        <f>_xlfn.XLOOKUP(A1056,'Hospitalisation Details'!$A$2:$A$2339,'Hospitalisation Details'!$H$2:$H$2339)</f>
        <v>tier - 3</v>
      </c>
      <c r="P1056" s="1" t="str">
        <f>_xlfn.XLOOKUP(A1056,'Hospitalisation Details'!$A$2:$A$2339,'Hospitalisation Details'!$I$2:$I$2339)</f>
        <v>R1013</v>
      </c>
      <c r="Q1056" s="75">
        <f>_xlfn.XLOOKUP(A1056,'Hospitalisation Details'!$A$2:$A$2339,'Hospitalisation Details'!$M$2:$M$2339)</f>
        <v>58</v>
      </c>
      <c r="R1056" s="1" t="str">
        <f t="shared" si="33"/>
        <v>Middle Aged</v>
      </c>
    </row>
    <row r="1057" spans="1:18" ht="15.6" x14ac:dyDescent="0.3">
      <c r="A1057" s="4" t="s">
        <v>1056</v>
      </c>
      <c r="B1057" s="1" t="str">
        <f>_xlfn.XLOOKUP(A1057,'Customer Names'!$A$2:$A$2336,'Customer Names'!$D$2:$D$2336)</f>
        <v xml:space="preserve"> Gillian</v>
      </c>
      <c r="C1057" s="1">
        <f>_xlfn.XLOOKUP(A1057,'Midical Examination'!$A$2:$A$2336,'Midical Examination'!$B$2:$B$2336)</f>
        <v>39.11</v>
      </c>
      <c r="D1057" s="1">
        <f>_xlfn.XLOOKUP(A1057,'Midical Examination'!$A$2:$A$2336,'Midical Examination'!$C$2:$C$2336)</f>
        <v>5.87</v>
      </c>
      <c r="E1057" s="7" t="str">
        <f>_xlfn.XLOOKUP(A1057,'Midical Examination'!$A$2:$A$2336,'Midical Examination'!$D$2:$D$2336)</f>
        <v>No</v>
      </c>
      <c r="F1057" s="7" t="str">
        <f>_xlfn.XLOOKUP(A1057,'Midical Examination'!$A$2:$A$2336,'Midical Examination'!$E$2:$E$2336)</f>
        <v>No</v>
      </c>
      <c r="G1057" s="7" t="str">
        <f>_xlfn.XLOOKUP(A1057,'Midical Examination'!$A$2:$A$2336,'Midical Examination'!$F$2:$F$2336)</f>
        <v>No</v>
      </c>
      <c r="H1057" s="13">
        <f>_xlfn.XLOOKUP(A1057,'Midical Examination'!$A$2:$A$2336,'Midical Examination'!$G$2:$G$2336)</f>
        <v>0</v>
      </c>
      <c r="I1057" s="7" t="str">
        <f>_xlfn.XLOOKUP(A1057,'Midical Examination'!$A$2:$A$2336,'Midical Examination'!$H$2:$H$2336)</f>
        <v>No</v>
      </c>
      <c r="J1057" s="1" t="str">
        <f>_xlfn.XLOOKUP(A1057,'Midical Examination'!$A$2:$A$2336,'Midical Examination'!$I$2:$I$2336)</f>
        <v>Obesity</v>
      </c>
      <c r="K1057" s="1" t="str">
        <f t="shared" si="32"/>
        <v>Pre-Diabetic</v>
      </c>
      <c r="L1057" s="12">
        <f>_xlfn.XLOOKUP(A1057,'Hospitalisation Details'!$A$2:$A$2339,'Hospitalisation Details'!$L$2:$L$2339)</f>
        <v>33060</v>
      </c>
      <c r="M1057" s="14">
        <f>_xlfn.XLOOKUP(A1057,'Hospitalisation Details'!$A$2:$A$2339,'Hospitalisation Details'!$F$2:$F$2339)</f>
        <v>10620.26</v>
      </c>
      <c r="N1057" s="1" t="str">
        <f>_xlfn.XLOOKUP(A1057,'Hospitalisation Details'!$A$2:$A$2339,'Hospitalisation Details'!$G$2:$G$2339)</f>
        <v>tier - 3</v>
      </c>
      <c r="O1057" s="1" t="str">
        <f>_xlfn.XLOOKUP(A1057,'Hospitalisation Details'!$A$2:$A$2339,'Hospitalisation Details'!$H$2:$H$2339)</f>
        <v>tier - 3</v>
      </c>
      <c r="P1057" s="1" t="str">
        <f>_xlfn.XLOOKUP(A1057,'Hospitalisation Details'!$A$2:$A$2339,'Hospitalisation Details'!$I$2:$I$2339)</f>
        <v>R1012</v>
      </c>
      <c r="Q1057" s="75">
        <f>_xlfn.XLOOKUP(A1057,'Hospitalisation Details'!$A$2:$A$2339,'Hospitalisation Details'!$M$2:$M$2339)</f>
        <v>32</v>
      </c>
      <c r="R1057" s="1" t="str">
        <f t="shared" si="33"/>
        <v>Adult</v>
      </c>
    </row>
    <row r="1058" spans="1:18" ht="15.6" x14ac:dyDescent="0.3">
      <c r="A1058" s="4" t="s">
        <v>1057</v>
      </c>
      <c r="B1058" s="1" t="str">
        <f>_xlfn.XLOOKUP(A1058,'Customer Names'!$A$2:$A$2336,'Customer Names'!$D$2:$D$2336)</f>
        <v xml:space="preserve"> Brenn E</v>
      </c>
      <c r="C1058" s="1">
        <f>_xlfn.XLOOKUP(A1058,'Midical Examination'!$A$2:$A$2336,'Midical Examination'!$B$2:$B$2336)</f>
        <v>43.78</v>
      </c>
      <c r="D1058" s="1">
        <f>_xlfn.XLOOKUP(A1058,'Midical Examination'!$A$2:$A$2336,'Midical Examination'!$C$2:$C$2336)</f>
        <v>5.71</v>
      </c>
      <c r="E1058" s="7" t="str">
        <f>_xlfn.XLOOKUP(A1058,'Midical Examination'!$A$2:$A$2336,'Midical Examination'!$D$2:$D$2336)</f>
        <v>No</v>
      </c>
      <c r="F1058" s="7" t="str">
        <f>_xlfn.XLOOKUP(A1058,'Midical Examination'!$A$2:$A$2336,'Midical Examination'!$E$2:$E$2336)</f>
        <v>No</v>
      </c>
      <c r="G1058" s="7" t="str">
        <f>_xlfn.XLOOKUP(A1058,'Midical Examination'!$A$2:$A$2336,'Midical Examination'!$F$2:$F$2336)</f>
        <v>No</v>
      </c>
      <c r="H1058" s="13">
        <f>_xlfn.XLOOKUP(A1058,'Midical Examination'!$A$2:$A$2336,'Midical Examination'!$G$2:$G$2336)</f>
        <v>1</v>
      </c>
      <c r="I1058" s="7" t="str">
        <f>_xlfn.XLOOKUP(A1058,'Midical Examination'!$A$2:$A$2336,'Midical Examination'!$H$2:$H$2336)</f>
        <v>No</v>
      </c>
      <c r="J1058" s="1" t="str">
        <f>_xlfn.XLOOKUP(A1058,'Midical Examination'!$A$2:$A$2336,'Midical Examination'!$I$2:$I$2336)</f>
        <v>Obesity</v>
      </c>
      <c r="K1058" s="1" t="str">
        <f t="shared" si="32"/>
        <v>Pre-Diabetic</v>
      </c>
      <c r="L1058" s="12">
        <f>_xlfn.XLOOKUP(A1058,'Hospitalisation Details'!$A$2:$A$2339,'Hospitalisation Details'!$L$2:$L$2339)</f>
        <v>33808</v>
      </c>
      <c r="M1058" s="14">
        <f>_xlfn.XLOOKUP(A1058,'Hospitalisation Details'!$A$2:$A$2339,'Hospitalisation Details'!$F$2:$F$2339)</f>
        <v>10617.04</v>
      </c>
      <c r="N1058" s="1" t="str">
        <f>_xlfn.XLOOKUP(A1058,'Hospitalisation Details'!$A$2:$A$2339,'Hospitalisation Details'!$G$2:$G$2339)</f>
        <v>tier - 3</v>
      </c>
      <c r="O1058" s="1" t="str">
        <f>_xlfn.XLOOKUP(A1058,'Hospitalisation Details'!$A$2:$A$2339,'Hospitalisation Details'!$H$2:$H$2339)</f>
        <v>tier - 3</v>
      </c>
      <c r="P1058" s="1" t="str">
        <f>_xlfn.XLOOKUP(A1058,'Hospitalisation Details'!$A$2:$A$2339,'Hospitalisation Details'!$I$2:$I$2339)</f>
        <v>R1026</v>
      </c>
      <c r="Q1058" s="75">
        <f>_xlfn.XLOOKUP(A1058,'Hospitalisation Details'!$A$2:$A$2339,'Hospitalisation Details'!$M$2:$M$2339)</f>
        <v>30</v>
      </c>
      <c r="R1058" s="1" t="str">
        <f t="shared" si="33"/>
        <v>Adult</v>
      </c>
    </row>
    <row r="1059" spans="1:18" ht="15.6" x14ac:dyDescent="0.3">
      <c r="A1059" s="4" t="s">
        <v>1058</v>
      </c>
      <c r="B1059" s="1" t="str">
        <f>_xlfn.XLOOKUP(A1059,'Customer Names'!$A$2:$A$2336,'Customer Names'!$D$2:$D$2336)</f>
        <v xml:space="preserve"> Lisa M</v>
      </c>
      <c r="C1059" s="1">
        <f>_xlfn.XLOOKUP(A1059,'Midical Examination'!$A$2:$A$2336,'Midical Examination'!$B$2:$B$2336)</f>
        <v>24.35</v>
      </c>
      <c r="D1059" s="1">
        <f>_xlfn.XLOOKUP(A1059,'Midical Examination'!$A$2:$A$2336,'Midical Examination'!$C$2:$C$2336)</f>
        <v>9.08</v>
      </c>
      <c r="E1059" s="7" t="str">
        <f>_xlfn.XLOOKUP(A1059,'Midical Examination'!$A$2:$A$2336,'Midical Examination'!$D$2:$D$2336)</f>
        <v>No</v>
      </c>
      <c r="F1059" s="7" t="str">
        <f>_xlfn.XLOOKUP(A1059,'Midical Examination'!$A$2:$A$2336,'Midical Examination'!$E$2:$E$2336)</f>
        <v>No</v>
      </c>
      <c r="G1059" s="7" t="str">
        <f>_xlfn.XLOOKUP(A1059,'Midical Examination'!$A$2:$A$2336,'Midical Examination'!$F$2:$F$2336)</f>
        <v>No</v>
      </c>
      <c r="H1059" s="13">
        <f>_xlfn.XLOOKUP(A1059,'Midical Examination'!$A$2:$A$2336,'Midical Examination'!$G$2:$G$2336)</f>
        <v>0</v>
      </c>
      <c r="I1059" s="7" t="str">
        <f>_xlfn.XLOOKUP(A1059,'Midical Examination'!$A$2:$A$2336,'Midical Examination'!$H$2:$H$2336)</f>
        <v>No</v>
      </c>
      <c r="J1059" s="1" t="str">
        <f>_xlfn.XLOOKUP(A1059,'Midical Examination'!$A$2:$A$2336,'Midical Examination'!$I$2:$I$2336)</f>
        <v>Normal Weight</v>
      </c>
      <c r="K1059" s="1" t="str">
        <f t="shared" si="32"/>
        <v>Diabetic</v>
      </c>
      <c r="L1059" s="12">
        <f>_xlfn.XLOOKUP(A1059,'Hospitalisation Details'!$A$2:$A$2339,'Hospitalisation Details'!$L$2:$L$2339)</f>
        <v>23920</v>
      </c>
      <c r="M1059" s="14">
        <f>_xlfn.XLOOKUP(A1059,'Hospitalisation Details'!$A$2:$A$2339,'Hospitalisation Details'!$F$2:$F$2339)</f>
        <v>10608.67</v>
      </c>
      <c r="N1059" s="1" t="str">
        <f>_xlfn.XLOOKUP(A1059,'Hospitalisation Details'!$A$2:$A$2339,'Hospitalisation Details'!$G$2:$G$2339)</f>
        <v>tier - 3</v>
      </c>
      <c r="O1059" s="1" t="str">
        <f>_xlfn.XLOOKUP(A1059,'Hospitalisation Details'!$A$2:$A$2339,'Hospitalisation Details'!$H$2:$H$2339)</f>
        <v>tier - 3</v>
      </c>
      <c r="P1059" s="1" t="str">
        <f>_xlfn.XLOOKUP(A1059,'Hospitalisation Details'!$A$2:$A$2339,'Hospitalisation Details'!$I$2:$I$2339)</f>
        <v>R1012</v>
      </c>
      <c r="Q1059" s="75">
        <f>_xlfn.XLOOKUP(A1059,'Hospitalisation Details'!$A$2:$A$2339,'Hospitalisation Details'!$M$2:$M$2339)</f>
        <v>57</v>
      </c>
      <c r="R1059" s="1" t="str">
        <f t="shared" si="33"/>
        <v>Middle Aged</v>
      </c>
    </row>
    <row r="1060" spans="1:18" ht="15.6" x14ac:dyDescent="0.3">
      <c r="A1060" s="4" t="s">
        <v>1059</v>
      </c>
      <c r="B1060" s="1" t="str">
        <f>_xlfn.XLOOKUP(A1060,'Customer Names'!$A$2:$A$2336,'Customer Names'!$D$2:$D$2336)</f>
        <v xml:space="preserve"> Matt</v>
      </c>
      <c r="C1060" s="1">
        <f>_xlfn.XLOOKUP(A1060,'Midical Examination'!$A$2:$A$2336,'Midical Examination'!$B$2:$B$2336)</f>
        <v>40.299999999999997</v>
      </c>
      <c r="D1060" s="1">
        <f>_xlfn.XLOOKUP(A1060,'Midical Examination'!$A$2:$A$2336,'Midical Examination'!$C$2:$C$2336)</f>
        <v>5.3</v>
      </c>
      <c r="E1060" s="7" t="str">
        <f>_xlfn.XLOOKUP(A1060,'Midical Examination'!$A$2:$A$2336,'Midical Examination'!$D$2:$D$2336)</f>
        <v>yes</v>
      </c>
      <c r="F1060" s="7" t="str">
        <f>_xlfn.XLOOKUP(A1060,'Midical Examination'!$A$2:$A$2336,'Midical Examination'!$E$2:$E$2336)</f>
        <v>No</v>
      </c>
      <c r="G1060" s="7" t="str">
        <f>_xlfn.XLOOKUP(A1060,'Midical Examination'!$A$2:$A$2336,'Midical Examination'!$F$2:$F$2336)</f>
        <v>No</v>
      </c>
      <c r="H1060" s="13">
        <f>_xlfn.XLOOKUP(A1060,'Midical Examination'!$A$2:$A$2336,'Midical Examination'!$G$2:$G$2336)</f>
        <v>2</v>
      </c>
      <c r="I1060" s="7" t="str">
        <f>_xlfn.XLOOKUP(A1060,'Midical Examination'!$A$2:$A$2336,'Midical Examination'!$H$2:$H$2336)</f>
        <v>No</v>
      </c>
      <c r="J1060" s="1" t="str">
        <f>_xlfn.XLOOKUP(A1060,'Midical Examination'!$A$2:$A$2336,'Midical Examination'!$I$2:$I$2336)</f>
        <v>Obesity</v>
      </c>
      <c r="K1060" s="1" t="str">
        <f t="shared" si="32"/>
        <v>Normal</v>
      </c>
      <c r="L1060" s="12">
        <f>_xlfn.XLOOKUP(A1060,'Hospitalisation Details'!$A$2:$A$2339,'Hospitalisation Details'!$L$2:$L$2339)</f>
        <v>24290</v>
      </c>
      <c r="M1060" s="14">
        <f>_xlfn.XLOOKUP(A1060,'Hospitalisation Details'!$A$2:$A$2339,'Hospitalisation Details'!$F$2:$F$2339)</f>
        <v>10602.39</v>
      </c>
      <c r="N1060" s="1" t="str">
        <f>_xlfn.XLOOKUP(A1060,'Hospitalisation Details'!$A$2:$A$2339,'Hospitalisation Details'!$G$2:$G$2339)</f>
        <v>tier - 3</v>
      </c>
      <c r="O1060" s="1" t="str">
        <f>_xlfn.XLOOKUP(A1060,'Hospitalisation Details'!$A$2:$A$2339,'Hospitalisation Details'!$H$2:$H$2339)</f>
        <v>tier - 3</v>
      </c>
      <c r="P1060" s="1" t="str">
        <f>_xlfn.XLOOKUP(A1060,'Hospitalisation Details'!$A$2:$A$2339,'Hospitalisation Details'!$I$2:$I$2339)</f>
        <v>R1011</v>
      </c>
      <c r="Q1060" s="75">
        <f>_xlfn.XLOOKUP(A1060,'Hospitalisation Details'!$A$2:$A$2339,'Hospitalisation Details'!$M$2:$M$2339)</f>
        <v>56</v>
      </c>
      <c r="R1060" s="1" t="str">
        <f t="shared" si="33"/>
        <v>Middle Aged</v>
      </c>
    </row>
    <row r="1061" spans="1:18" ht="15.6" x14ac:dyDescent="0.3">
      <c r="A1061" s="4" t="s">
        <v>1060</v>
      </c>
      <c r="B1061" s="1" t="str">
        <f>_xlfn.XLOOKUP(A1061,'Customer Names'!$A$2:$A$2336,'Customer Names'!$D$2:$D$2336)</f>
        <v xml:space="preserve"> Thomas A</v>
      </c>
      <c r="C1061" s="1">
        <f>_xlfn.XLOOKUP(A1061,'Midical Examination'!$A$2:$A$2336,'Midical Examination'!$B$2:$B$2336)</f>
        <v>32.774999999999999</v>
      </c>
      <c r="D1061" s="1">
        <f>_xlfn.XLOOKUP(A1061,'Midical Examination'!$A$2:$A$2336,'Midical Examination'!$C$2:$C$2336)</f>
        <v>11.76</v>
      </c>
      <c r="E1061" s="7" t="str">
        <f>_xlfn.XLOOKUP(A1061,'Midical Examination'!$A$2:$A$2336,'Midical Examination'!$D$2:$D$2336)</f>
        <v>yes</v>
      </c>
      <c r="F1061" s="7" t="str">
        <f>_xlfn.XLOOKUP(A1061,'Midical Examination'!$A$2:$A$2336,'Midical Examination'!$E$2:$E$2336)</f>
        <v>No</v>
      </c>
      <c r="G1061" s="7" t="str">
        <f>_xlfn.XLOOKUP(A1061,'Midical Examination'!$A$2:$A$2336,'Midical Examination'!$F$2:$F$2336)</f>
        <v>No</v>
      </c>
      <c r="H1061" s="13">
        <f>_xlfn.XLOOKUP(A1061,'Midical Examination'!$A$2:$A$2336,'Midical Examination'!$G$2:$G$2336)</f>
        <v>0</v>
      </c>
      <c r="I1061" s="7" t="str">
        <f>_xlfn.XLOOKUP(A1061,'Midical Examination'!$A$2:$A$2336,'Midical Examination'!$H$2:$H$2336)</f>
        <v>No</v>
      </c>
      <c r="J1061" s="1" t="str">
        <f>_xlfn.XLOOKUP(A1061,'Midical Examination'!$A$2:$A$2336,'Midical Examination'!$I$2:$I$2336)</f>
        <v>Obesity</v>
      </c>
      <c r="K1061" s="1" t="str">
        <f t="shared" si="32"/>
        <v>Diabetic</v>
      </c>
      <c r="L1061" s="12">
        <f>_xlfn.XLOOKUP(A1061,'Hospitalisation Details'!$A$2:$A$2339,'Hospitalisation Details'!$L$2:$L$2339)</f>
        <v>24646</v>
      </c>
      <c r="M1061" s="14">
        <f>_xlfn.XLOOKUP(A1061,'Hospitalisation Details'!$A$2:$A$2339,'Hospitalisation Details'!$F$2:$F$2339)</f>
        <v>10601.63</v>
      </c>
      <c r="N1061" s="1" t="str">
        <f>_xlfn.XLOOKUP(A1061,'Hospitalisation Details'!$A$2:$A$2339,'Hospitalisation Details'!$G$2:$G$2339)</f>
        <v>tier - 3</v>
      </c>
      <c r="O1061" s="1" t="str">
        <f>_xlfn.XLOOKUP(A1061,'Hospitalisation Details'!$A$2:$A$2339,'Hospitalisation Details'!$H$2:$H$2339)</f>
        <v>tier - 2</v>
      </c>
      <c r="P1061" s="1" t="str">
        <f>_xlfn.XLOOKUP(A1061,'Hospitalisation Details'!$A$2:$A$2339,'Hospitalisation Details'!$I$2:$I$2339)</f>
        <v>R1012</v>
      </c>
      <c r="Q1061" s="75">
        <f>_xlfn.XLOOKUP(A1061,'Hospitalisation Details'!$A$2:$A$2339,'Hospitalisation Details'!$M$2:$M$2339)</f>
        <v>55</v>
      </c>
      <c r="R1061" s="1" t="str">
        <f t="shared" si="33"/>
        <v>Middle Aged</v>
      </c>
    </row>
    <row r="1062" spans="1:18" ht="15.6" x14ac:dyDescent="0.3">
      <c r="A1062" s="4" t="s">
        <v>1061</v>
      </c>
      <c r="B1062" s="1" t="str">
        <f>_xlfn.XLOOKUP(A1062,'Customer Names'!$A$2:$A$2336,'Customer Names'!$D$2:$D$2336)</f>
        <v xml:space="preserve"> Kevin J</v>
      </c>
      <c r="C1062" s="1">
        <f>_xlfn.XLOOKUP(A1062,'Midical Examination'!$A$2:$A$2336,'Midical Examination'!$B$2:$B$2336)</f>
        <v>39.6</v>
      </c>
      <c r="D1062" s="1">
        <f>_xlfn.XLOOKUP(A1062,'Midical Examination'!$A$2:$A$2336,'Midical Examination'!$C$2:$C$2336)</f>
        <v>5.1100000000000003</v>
      </c>
      <c r="E1062" s="7" t="str">
        <f>_xlfn.XLOOKUP(A1062,'Midical Examination'!$A$2:$A$2336,'Midical Examination'!$D$2:$D$2336)</f>
        <v>yes</v>
      </c>
      <c r="F1062" s="7" t="str">
        <f>_xlfn.XLOOKUP(A1062,'Midical Examination'!$A$2:$A$2336,'Midical Examination'!$E$2:$E$2336)</f>
        <v>No</v>
      </c>
      <c r="G1062" s="7" t="str">
        <f>_xlfn.XLOOKUP(A1062,'Midical Examination'!$A$2:$A$2336,'Midical Examination'!$F$2:$F$2336)</f>
        <v>No</v>
      </c>
      <c r="H1062" s="13">
        <f>_xlfn.XLOOKUP(A1062,'Midical Examination'!$A$2:$A$2336,'Midical Examination'!$G$2:$G$2336)</f>
        <v>2</v>
      </c>
      <c r="I1062" s="7" t="str">
        <f>_xlfn.XLOOKUP(A1062,'Midical Examination'!$A$2:$A$2336,'Midical Examination'!$H$2:$H$2336)</f>
        <v>No</v>
      </c>
      <c r="J1062" s="1" t="str">
        <f>_xlfn.XLOOKUP(A1062,'Midical Examination'!$A$2:$A$2336,'Midical Examination'!$I$2:$I$2336)</f>
        <v>Obesity</v>
      </c>
      <c r="K1062" s="1" t="str">
        <f t="shared" si="32"/>
        <v>Normal</v>
      </c>
      <c r="L1062" s="12">
        <f>_xlfn.XLOOKUP(A1062,'Hospitalisation Details'!$A$2:$A$2339,'Hospitalisation Details'!$L$2:$L$2339)</f>
        <v>24308</v>
      </c>
      <c r="M1062" s="14">
        <f>_xlfn.XLOOKUP(A1062,'Hospitalisation Details'!$A$2:$A$2339,'Hospitalisation Details'!$F$2:$F$2339)</f>
        <v>10601.41</v>
      </c>
      <c r="N1062" s="1" t="str">
        <f>_xlfn.XLOOKUP(A1062,'Hospitalisation Details'!$A$2:$A$2339,'Hospitalisation Details'!$G$2:$G$2339)</f>
        <v>tier - 3</v>
      </c>
      <c r="O1062" s="1" t="str">
        <f>_xlfn.XLOOKUP(A1062,'Hospitalisation Details'!$A$2:$A$2339,'Hospitalisation Details'!$H$2:$H$2339)</f>
        <v>tier - 2</v>
      </c>
      <c r="P1062" s="1" t="str">
        <f>_xlfn.XLOOKUP(A1062,'Hospitalisation Details'!$A$2:$A$2339,'Hospitalisation Details'!$I$2:$I$2339)</f>
        <v>R1011</v>
      </c>
      <c r="Q1062" s="75">
        <f>_xlfn.XLOOKUP(A1062,'Hospitalisation Details'!$A$2:$A$2339,'Hospitalisation Details'!$M$2:$M$2339)</f>
        <v>56</v>
      </c>
      <c r="R1062" s="1" t="str">
        <f t="shared" si="33"/>
        <v>Middle Aged</v>
      </c>
    </row>
    <row r="1063" spans="1:18" ht="15.6" x14ac:dyDescent="0.3">
      <c r="A1063" s="4" t="s">
        <v>1062</v>
      </c>
      <c r="B1063" s="1" t="str">
        <f>_xlfn.XLOOKUP(A1063,'Customer Names'!$A$2:$A$2336,'Customer Names'!$D$2:$D$2336)</f>
        <v xml:space="preserve"> William H</v>
      </c>
      <c r="C1063" s="1">
        <f>_xlfn.XLOOKUP(A1063,'Midical Examination'!$A$2:$A$2336,'Midical Examination'!$B$2:$B$2336)</f>
        <v>30.97</v>
      </c>
      <c r="D1063" s="1">
        <f>_xlfn.XLOOKUP(A1063,'Midical Examination'!$A$2:$A$2336,'Midical Examination'!$C$2:$C$2336)</f>
        <v>5.54</v>
      </c>
      <c r="E1063" s="7" t="str">
        <f>_xlfn.XLOOKUP(A1063,'Midical Examination'!$A$2:$A$2336,'Midical Examination'!$D$2:$D$2336)</f>
        <v>No</v>
      </c>
      <c r="F1063" s="7" t="str">
        <f>_xlfn.XLOOKUP(A1063,'Midical Examination'!$A$2:$A$2336,'Midical Examination'!$E$2:$E$2336)</f>
        <v>No</v>
      </c>
      <c r="G1063" s="7" t="str">
        <f>_xlfn.XLOOKUP(A1063,'Midical Examination'!$A$2:$A$2336,'Midical Examination'!$F$2:$F$2336)</f>
        <v>No</v>
      </c>
      <c r="H1063" s="13">
        <f>_xlfn.XLOOKUP(A1063,'Midical Examination'!$A$2:$A$2336,'Midical Examination'!$G$2:$G$2336)</f>
        <v>2</v>
      </c>
      <c r="I1063" s="7" t="str">
        <f>_xlfn.XLOOKUP(A1063,'Midical Examination'!$A$2:$A$2336,'Midical Examination'!$H$2:$H$2336)</f>
        <v>No</v>
      </c>
      <c r="J1063" s="1" t="str">
        <f>_xlfn.XLOOKUP(A1063,'Midical Examination'!$A$2:$A$2336,'Midical Examination'!$I$2:$I$2336)</f>
        <v>Obesity</v>
      </c>
      <c r="K1063" s="1" t="str">
        <f t="shared" si="32"/>
        <v>Normal</v>
      </c>
      <c r="L1063" s="12">
        <f>_xlfn.XLOOKUP(A1063,'Hospitalisation Details'!$A$2:$A$2339,'Hospitalisation Details'!$L$2:$L$2339)</f>
        <v>26647</v>
      </c>
      <c r="M1063" s="14">
        <f>_xlfn.XLOOKUP(A1063,'Hospitalisation Details'!$A$2:$A$2339,'Hospitalisation Details'!$F$2:$F$2339)</f>
        <v>10600.55</v>
      </c>
      <c r="N1063" s="1" t="str">
        <f>_xlfn.XLOOKUP(A1063,'Hospitalisation Details'!$A$2:$A$2339,'Hospitalisation Details'!$G$2:$G$2339)</f>
        <v>tier - 3</v>
      </c>
      <c r="O1063" s="1" t="str">
        <f>_xlfn.XLOOKUP(A1063,'Hospitalisation Details'!$A$2:$A$2339,'Hospitalisation Details'!$H$2:$H$2339)</f>
        <v>tier - 1</v>
      </c>
      <c r="P1063" s="1" t="str">
        <f>_xlfn.XLOOKUP(A1063,'Hospitalisation Details'!$A$2:$A$2339,'Hospitalisation Details'!$I$2:$I$2339)</f>
        <v>R1012</v>
      </c>
      <c r="Q1063" s="75">
        <f>_xlfn.XLOOKUP(A1063,'Hospitalisation Details'!$A$2:$A$2339,'Hospitalisation Details'!$M$2:$M$2339)</f>
        <v>50</v>
      </c>
      <c r="R1063" s="1" t="str">
        <f t="shared" si="33"/>
        <v>Middle Aged</v>
      </c>
    </row>
    <row r="1064" spans="1:18" ht="15.6" x14ac:dyDescent="0.3">
      <c r="A1064" s="4" t="s">
        <v>1063</v>
      </c>
      <c r="B1064" s="1" t="str">
        <f>_xlfn.XLOOKUP(A1064,'Customer Names'!$A$2:$A$2336,'Customer Names'!$D$2:$D$2336)</f>
        <v xml:space="preserve"> Gal</v>
      </c>
      <c r="C1064" s="1">
        <f>_xlfn.XLOOKUP(A1064,'Midical Examination'!$A$2:$A$2336,'Midical Examination'!$B$2:$B$2336)</f>
        <v>27.645</v>
      </c>
      <c r="D1064" s="1">
        <f>_xlfn.XLOOKUP(A1064,'Midical Examination'!$A$2:$A$2336,'Midical Examination'!$C$2:$C$2336)</f>
        <v>8.8699999999999992</v>
      </c>
      <c r="E1064" s="7" t="str">
        <f>_xlfn.XLOOKUP(A1064,'Midical Examination'!$A$2:$A$2336,'Midical Examination'!$D$2:$D$2336)</f>
        <v>yes</v>
      </c>
      <c r="F1064" s="7" t="str">
        <f>_xlfn.XLOOKUP(A1064,'Midical Examination'!$A$2:$A$2336,'Midical Examination'!$E$2:$E$2336)</f>
        <v>No</v>
      </c>
      <c r="G1064" s="7" t="str">
        <f>_xlfn.XLOOKUP(A1064,'Midical Examination'!$A$2:$A$2336,'Midical Examination'!$F$2:$F$2336)</f>
        <v>No</v>
      </c>
      <c r="H1064" s="13">
        <f>_xlfn.XLOOKUP(A1064,'Midical Examination'!$A$2:$A$2336,'Midical Examination'!$G$2:$G$2336)</f>
        <v>0</v>
      </c>
      <c r="I1064" s="7" t="str">
        <f>_xlfn.XLOOKUP(A1064,'Midical Examination'!$A$2:$A$2336,'Midical Examination'!$H$2:$H$2336)</f>
        <v>No</v>
      </c>
      <c r="J1064" s="1" t="str">
        <f>_xlfn.XLOOKUP(A1064,'Midical Examination'!$A$2:$A$2336,'Midical Examination'!$I$2:$I$2336)</f>
        <v>Overweight</v>
      </c>
      <c r="K1064" s="1" t="str">
        <f t="shared" si="32"/>
        <v>Diabetic</v>
      </c>
      <c r="L1064" s="12">
        <f>_xlfn.XLOOKUP(A1064,'Hospitalisation Details'!$A$2:$A$2339,'Hospitalisation Details'!$L$2:$L$2339)</f>
        <v>24805</v>
      </c>
      <c r="M1064" s="14">
        <f>_xlfn.XLOOKUP(A1064,'Hospitalisation Details'!$A$2:$A$2339,'Hospitalisation Details'!$F$2:$F$2339)</f>
        <v>10594.5</v>
      </c>
      <c r="N1064" s="1" t="str">
        <f>_xlfn.XLOOKUP(A1064,'Hospitalisation Details'!$A$2:$A$2339,'Hospitalisation Details'!$G$2:$G$2339)</f>
        <v>tier - 3</v>
      </c>
      <c r="O1064" s="1" t="str">
        <f>_xlfn.XLOOKUP(A1064,'Hospitalisation Details'!$A$2:$A$2339,'Hospitalisation Details'!$H$2:$H$2339)</f>
        <v>tier - 1</v>
      </c>
      <c r="P1064" s="1" t="str">
        <f>_xlfn.XLOOKUP(A1064,'Hospitalisation Details'!$A$2:$A$2339,'Hospitalisation Details'!$I$2:$I$2339)</f>
        <v>R1012</v>
      </c>
      <c r="Q1064" s="75">
        <f>_xlfn.XLOOKUP(A1064,'Hospitalisation Details'!$A$2:$A$2339,'Hospitalisation Details'!$M$2:$M$2339)</f>
        <v>55</v>
      </c>
      <c r="R1064" s="1" t="str">
        <f t="shared" si="33"/>
        <v>Middle Aged</v>
      </c>
    </row>
    <row r="1065" spans="1:18" ht="15.6" x14ac:dyDescent="0.3">
      <c r="A1065" s="4" t="s">
        <v>1064</v>
      </c>
      <c r="B1065" s="1" t="str">
        <f>_xlfn.XLOOKUP(A1065,'Customer Names'!$A$2:$A$2336,'Customer Names'!$D$2:$D$2336)</f>
        <v xml:space="preserve"> Anton</v>
      </c>
      <c r="C1065" s="1">
        <f>_xlfn.XLOOKUP(A1065,'Midical Examination'!$A$2:$A$2336,'Midical Examination'!$B$2:$B$2336)</f>
        <v>34.43</v>
      </c>
      <c r="D1065" s="1">
        <f>_xlfn.XLOOKUP(A1065,'Midical Examination'!$A$2:$A$2336,'Midical Examination'!$C$2:$C$2336)</f>
        <v>5.96</v>
      </c>
      <c r="E1065" s="7" t="str">
        <f>_xlfn.XLOOKUP(A1065,'Midical Examination'!$A$2:$A$2336,'Midical Examination'!$D$2:$D$2336)</f>
        <v>yes</v>
      </c>
      <c r="F1065" s="7" t="str">
        <f>_xlfn.XLOOKUP(A1065,'Midical Examination'!$A$2:$A$2336,'Midical Examination'!$E$2:$E$2336)</f>
        <v>No</v>
      </c>
      <c r="G1065" s="7" t="str">
        <f>_xlfn.XLOOKUP(A1065,'Midical Examination'!$A$2:$A$2336,'Midical Examination'!$F$2:$F$2336)</f>
        <v>No</v>
      </c>
      <c r="H1065" s="13">
        <f>_xlfn.XLOOKUP(A1065,'Midical Examination'!$A$2:$A$2336,'Midical Examination'!$G$2:$G$2336)</f>
        <v>2</v>
      </c>
      <c r="I1065" s="7" t="str">
        <f>_xlfn.XLOOKUP(A1065,'Midical Examination'!$A$2:$A$2336,'Midical Examination'!$H$2:$H$2336)</f>
        <v>No</v>
      </c>
      <c r="J1065" s="1" t="str">
        <f>_xlfn.XLOOKUP(A1065,'Midical Examination'!$A$2:$A$2336,'Midical Examination'!$I$2:$I$2336)</f>
        <v>Obesity</v>
      </c>
      <c r="K1065" s="1" t="str">
        <f t="shared" si="32"/>
        <v>Pre-Diabetic</v>
      </c>
      <c r="L1065" s="12">
        <f>_xlfn.XLOOKUP(A1065,'Hospitalisation Details'!$A$2:$A$2339,'Hospitalisation Details'!$L$2:$L$2339)</f>
        <v>24414</v>
      </c>
      <c r="M1065" s="14">
        <f>_xlfn.XLOOKUP(A1065,'Hospitalisation Details'!$A$2:$A$2339,'Hospitalisation Details'!$F$2:$F$2339)</f>
        <v>10594.23</v>
      </c>
      <c r="N1065" s="1" t="str">
        <f>_xlfn.XLOOKUP(A1065,'Hospitalisation Details'!$A$2:$A$2339,'Hospitalisation Details'!$G$2:$G$2339)</f>
        <v>tier - 3</v>
      </c>
      <c r="O1065" s="1" t="str">
        <f>_xlfn.XLOOKUP(A1065,'Hospitalisation Details'!$A$2:$A$2339,'Hospitalisation Details'!$H$2:$H$2339)</f>
        <v>tier - 3</v>
      </c>
      <c r="P1065" s="1" t="str">
        <f>_xlfn.XLOOKUP(A1065,'Hospitalisation Details'!$A$2:$A$2339,'Hospitalisation Details'!$I$2:$I$2339)</f>
        <v>R1013</v>
      </c>
      <c r="Q1065" s="75">
        <f>_xlfn.XLOOKUP(A1065,'Hospitalisation Details'!$A$2:$A$2339,'Hospitalisation Details'!$M$2:$M$2339)</f>
        <v>56</v>
      </c>
      <c r="R1065" s="1" t="str">
        <f t="shared" si="33"/>
        <v>Middle Aged</v>
      </c>
    </row>
    <row r="1066" spans="1:18" ht="15.6" x14ac:dyDescent="0.3">
      <c r="A1066" s="4" t="s">
        <v>1065</v>
      </c>
      <c r="B1066" s="1" t="str">
        <f>_xlfn.XLOOKUP(A1066,'Customer Names'!$A$2:$A$2336,'Customer Names'!$D$2:$D$2336)</f>
        <v xml:space="preserve"> Yazmin</v>
      </c>
      <c r="C1066" s="1">
        <f>_xlfn.XLOOKUP(A1066,'Midical Examination'!$A$2:$A$2336,'Midical Examination'!$B$2:$B$2336)</f>
        <v>39.6</v>
      </c>
      <c r="D1066" s="1">
        <f>_xlfn.XLOOKUP(A1066,'Midical Examination'!$A$2:$A$2336,'Midical Examination'!$C$2:$C$2336)</f>
        <v>4.4400000000000004</v>
      </c>
      <c r="E1066" s="7" t="str">
        <f>_xlfn.XLOOKUP(A1066,'Midical Examination'!$A$2:$A$2336,'Midical Examination'!$D$2:$D$2336)</f>
        <v>yes</v>
      </c>
      <c r="F1066" s="7" t="str">
        <f>_xlfn.XLOOKUP(A1066,'Midical Examination'!$A$2:$A$2336,'Midical Examination'!$E$2:$E$2336)</f>
        <v>No</v>
      </c>
      <c r="G1066" s="7" t="str">
        <f>_xlfn.XLOOKUP(A1066,'Midical Examination'!$A$2:$A$2336,'Midical Examination'!$F$2:$F$2336)</f>
        <v>Yes</v>
      </c>
      <c r="H1066" s="13">
        <f>_xlfn.XLOOKUP(A1066,'Midical Examination'!$A$2:$A$2336,'Midical Examination'!$G$2:$G$2336)</f>
        <v>1</v>
      </c>
      <c r="I1066" s="7" t="str">
        <f>_xlfn.XLOOKUP(A1066,'Midical Examination'!$A$2:$A$2336,'Midical Examination'!$H$2:$H$2336)</f>
        <v>No</v>
      </c>
      <c r="J1066" s="1" t="str">
        <f>_xlfn.XLOOKUP(A1066,'Midical Examination'!$A$2:$A$2336,'Midical Examination'!$I$2:$I$2336)</f>
        <v>Obesity</v>
      </c>
      <c r="K1066" s="1" t="str">
        <f t="shared" si="32"/>
        <v>Normal</v>
      </c>
      <c r="L1066" s="12">
        <f>_xlfn.XLOOKUP(A1066,'Hospitalisation Details'!$A$2:$A$2339,'Hospitalisation Details'!$L$2:$L$2339)</f>
        <v>25562</v>
      </c>
      <c r="M1066" s="14">
        <f>_xlfn.XLOOKUP(A1066,'Hospitalisation Details'!$A$2:$A$2339,'Hospitalisation Details'!$F$2:$F$2339)</f>
        <v>10579.71</v>
      </c>
      <c r="N1066" s="1" t="str">
        <f>_xlfn.XLOOKUP(A1066,'Hospitalisation Details'!$A$2:$A$2339,'Hospitalisation Details'!$G$2:$G$2339)</f>
        <v>tier - 3</v>
      </c>
      <c r="O1066" s="1" t="str">
        <f>_xlfn.XLOOKUP(A1066,'Hospitalisation Details'!$A$2:$A$2339,'Hospitalisation Details'!$H$2:$H$2339)</f>
        <v>tier - 3</v>
      </c>
      <c r="P1066" s="1" t="str">
        <f>_xlfn.XLOOKUP(A1066,'Hospitalisation Details'!$A$2:$A$2339,'Hospitalisation Details'!$I$2:$I$2339)</f>
        <v>R1013</v>
      </c>
      <c r="Q1066" s="75">
        <f>_xlfn.XLOOKUP(A1066,'Hospitalisation Details'!$A$2:$A$2339,'Hospitalisation Details'!$M$2:$M$2339)</f>
        <v>53</v>
      </c>
      <c r="R1066" s="1" t="str">
        <f t="shared" si="33"/>
        <v>Middle Aged</v>
      </c>
    </row>
    <row r="1067" spans="1:18" ht="15.6" x14ac:dyDescent="0.3">
      <c r="A1067" s="4" t="s">
        <v>1066</v>
      </c>
      <c r="B1067" s="1" t="str">
        <f>_xlfn.XLOOKUP(A1067,'Customer Names'!$A$2:$A$2336,'Customer Names'!$D$2:$D$2336)</f>
        <v xml:space="preserve"> Florian</v>
      </c>
      <c r="C1067" s="1">
        <f>_xlfn.XLOOKUP(A1067,'Midical Examination'!$A$2:$A$2336,'Midical Examination'!$B$2:$B$2336)</f>
        <v>22.1</v>
      </c>
      <c r="D1067" s="1">
        <f>_xlfn.XLOOKUP(A1067,'Midical Examination'!$A$2:$A$2336,'Midical Examination'!$C$2:$C$2336)</f>
        <v>4.6500000000000004</v>
      </c>
      <c r="E1067" s="7" t="str">
        <f>_xlfn.XLOOKUP(A1067,'Midical Examination'!$A$2:$A$2336,'Midical Examination'!$D$2:$D$2336)</f>
        <v>yes</v>
      </c>
      <c r="F1067" s="7" t="str">
        <f>_xlfn.XLOOKUP(A1067,'Midical Examination'!$A$2:$A$2336,'Midical Examination'!$E$2:$E$2336)</f>
        <v>No</v>
      </c>
      <c r="G1067" s="7" t="str">
        <f>_xlfn.XLOOKUP(A1067,'Midical Examination'!$A$2:$A$2336,'Midical Examination'!$F$2:$F$2336)</f>
        <v>No</v>
      </c>
      <c r="H1067" s="13">
        <f>_xlfn.XLOOKUP(A1067,'Midical Examination'!$A$2:$A$2336,'Midical Examination'!$G$2:$G$2336)</f>
        <v>2</v>
      </c>
      <c r="I1067" s="7" t="str">
        <f>_xlfn.XLOOKUP(A1067,'Midical Examination'!$A$2:$A$2336,'Midical Examination'!$H$2:$H$2336)</f>
        <v>No</v>
      </c>
      <c r="J1067" s="1" t="str">
        <f>_xlfn.XLOOKUP(A1067,'Midical Examination'!$A$2:$A$2336,'Midical Examination'!$I$2:$I$2336)</f>
        <v>Normal Weight</v>
      </c>
      <c r="K1067" s="1" t="str">
        <f t="shared" si="32"/>
        <v>Normal</v>
      </c>
      <c r="L1067" s="12">
        <f>_xlfn.XLOOKUP(A1067,'Hospitalisation Details'!$A$2:$A$2339,'Hospitalisation Details'!$L$2:$L$2339)</f>
        <v>24452</v>
      </c>
      <c r="M1067" s="14">
        <f>_xlfn.XLOOKUP(A1067,'Hospitalisation Details'!$A$2:$A$2339,'Hospitalisation Details'!$F$2:$F$2339)</f>
        <v>10577.09</v>
      </c>
      <c r="N1067" s="1" t="str">
        <f>_xlfn.XLOOKUP(A1067,'Hospitalisation Details'!$A$2:$A$2339,'Hospitalisation Details'!$G$2:$G$2339)</f>
        <v>tier - 3</v>
      </c>
      <c r="O1067" s="1" t="str">
        <f>_xlfn.XLOOKUP(A1067,'Hospitalisation Details'!$A$2:$A$2339,'Hospitalisation Details'!$H$2:$H$2339)</f>
        <v>tier - 3</v>
      </c>
      <c r="P1067" s="1" t="str">
        <f>_xlfn.XLOOKUP(A1067,'Hospitalisation Details'!$A$2:$A$2339,'Hospitalisation Details'!$I$2:$I$2339)</f>
        <v>R1011</v>
      </c>
      <c r="Q1067" s="75">
        <f>_xlfn.XLOOKUP(A1067,'Hospitalisation Details'!$A$2:$A$2339,'Hospitalisation Details'!$M$2:$M$2339)</f>
        <v>56</v>
      </c>
      <c r="R1067" s="1" t="str">
        <f t="shared" si="33"/>
        <v>Middle Aged</v>
      </c>
    </row>
    <row r="1068" spans="1:18" ht="15.6" x14ac:dyDescent="0.3">
      <c r="A1068" s="4" t="s">
        <v>1067</v>
      </c>
      <c r="B1068" s="1" t="str">
        <f>_xlfn.XLOOKUP(A1068,'Customer Names'!$A$2:$A$2336,'Customer Names'!$D$2:$D$2336)</f>
        <v xml:space="preserve"> Karen L</v>
      </c>
      <c r="C1068" s="1">
        <f>_xlfn.XLOOKUP(A1068,'Midical Examination'!$A$2:$A$2336,'Midical Examination'!$B$2:$B$2336)</f>
        <v>33.25</v>
      </c>
      <c r="D1068" s="1">
        <f>_xlfn.XLOOKUP(A1068,'Midical Examination'!$A$2:$A$2336,'Midical Examination'!$C$2:$C$2336)</f>
        <v>5.64</v>
      </c>
      <c r="E1068" s="7" t="str">
        <f>_xlfn.XLOOKUP(A1068,'Midical Examination'!$A$2:$A$2336,'Midical Examination'!$D$2:$D$2336)</f>
        <v>yes</v>
      </c>
      <c r="F1068" s="7" t="str">
        <f>_xlfn.XLOOKUP(A1068,'Midical Examination'!$A$2:$A$2336,'Midical Examination'!$E$2:$E$2336)</f>
        <v>No</v>
      </c>
      <c r="G1068" s="7" t="str">
        <f>_xlfn.XLOOKUP(A1068,'Midical Examination'!$A$2:$A$2336,'Midical Examination'!$F$2:$F$2336)</f>
        <v>Yes</v>
      </c>
      <c r="H1068" s="13">
        <f>_xlfn.XLOOKUP(A1068,'Midical Examination'!$A$2:$A$2336,'Midical Examination'!$G$2:$G$2336)</f>
        <v>1</v>
      </c>
      <c r="I1068" s="7" t="str">
        <f>_xlfn.XLOOKUP(A1068,'Midical Examination'!$A$2:$A$2336,'Midical Examination'!$H$2:$H$2336)</f>
        <v>No</v>
      </c>
      <c r="J1068" s="1" t="str">
        <f>_xlfn.XLOOKUP(A1068,'Midical Examination'!$A$2:$A$2336,'Midical Examination'!$I$2:$I$2336)</f>
        <v>Obesity</v>
      </c>
      <c r="K1068" s="1" t="str">
        <f t="shared" si="32"/>
        <v>Normal</v>
      </c>
      <c r="L1068" s="12">
        <f>_xlfn.XLOOKUP(A1068,'Hospitalisation Details'!$A$2:$A$2339,'Hospitalisation Details'!$L$2:$L$2339)</f>
        <v>25401</v>
      </c>
      <c r="M1068" s="14">
        <f>_xlfn.XLOOKUP(A1068,'Hospitalisation Details'!$A$2:$A$2339,'Hospitalisation Details'!$F$2:$F$2339)</f>
        <v>10564.88</v>
      </c>
      <c r="N1068" s="1" t="str">
        <f>_xlfn.XLOOKUP(A1068,'Hospitalisation Details'!$A$2:$A$2339,'Hospitalisation Details'!$G$2:$G$2339)</f>
        <v>tier - 3</v>
      </c>
      <c r="O1068" s="1" t="str">
        <f>_xlfn.XLOOKUP(A1068,'Hospitalisation Details'!$A$2:$A$2339,'Hospitalisation Details'!$H$2:$H$2339)</f>
        <v>tier - 1</v>
      </c>
      <c r="P1068" s="1" t="str">
        <f>_xlfn.XLOOKUP(A1068,'Hospitalisation Details'!$A$2:$A$2339,'Hospitalisation Details'!$I$2:$I$2339)</f>
        <v>R1024</v>
      </c>
      <c r="Q1068" s="75">
        <f>_xlfn.XLOOKUP(A1068,'Hospitalisation Details'!$A$2:$A$2339,'Hospitalisation Details'!$M$2:$M$2339)</f>
        <v>53</v>
      </c>
      <c r="R1068" s="1" t="str">
        <f t="shared" si="33"/>
        <v>Middle Aged</v>
      </c>
    </row>
    <row r="1069" spans="1:18" ht="15.6" x14ac:dyDescent="0.3">
      <c r="A1069" s="4" t="s">
        <v>1068</v>
      </c>
      <c r="B1069" s="1" t="str">
        <f>_xlfn.XLOOKUP(A1069,'Customer Names'!$A$2:$A$2336,'Customer Names'!$D$2:$D$2336)</f>
        <v xml:space="preserve"> Scott</v>
      </c>
      <c r="C1069" s="1">
        <f>_xlfn.XLOOKUP(A1069,'Midical Examination'!$A$2:$A$2336,'Midical Examination'!$B$2:$B$2336)</f>
        <v>33.33</v>
      </c>
      <c r="D1069" s="1">
        <f>_xlfn.XLOOKUP(A1069,'Midical Examination'!$A$2:$A$2336,'Midical Examination'!$C$2:$C$2336)</f>
        <v>10.19</v>
      </c>
      <c r="E1069" s="7" t="str">
        <f>_xlfn.XLOOKUP(A1069,'Midical Examination'!$A$2:$A$2336,'Midical Examination'!$D$2:$D$2336)</f>
        <v>No</v>
      </c>
      <c r="F1069" s="7" t="str">
        <f>_xlfn.XLOOKUP(A1069,'Midical Examination'!$A$2:$A$2336,'Midical Examination'!$E$2:$E$2336)</f>
        <v>No</v>
      </c>
      <c r="G1069" s="7" t="str">
        <f>_xlfn.XLOOKUP(A1069,'Midical Examination'!$A$2:$A$2336,'Midical Examination'!$F$2:$F$2336)</f>
        <v>No</v>
      </c>
      <c r="H1069" s="13">
        <f>_xlfn.XLOOKUP(A1069,'Midical Examination'!$A$2:$A$2336,'Midical Examination'!$G$2:$G$2336)</f>
        <v>0</v>
      </c>
      <c r="I1069" s="7" t="str">
        <f>_xlfn.XLOOKUP(A1069,'Midical Examination'!$A$2:$A$2336,'Midical Examination'!$H$2:$H$2336)</f>
        <v>No</v>
      </c>
      <c r="J1069" s="1" t="str">
        <f>_xlfn.XLOOKUP(A1069,'Midical Examination'!$A$2:$A$2336,'Midical Examination'!$I$2:$I$2336)</f>
        <v>Obesity</v>
      </c>
      <c r="K1069" s="1" t="str">
        <f t="shared" si="32"/>
        <v>Diabetic</v>
      </c>
      <c r="L1069" s="12">
        <f>_xlfn.XLOOKUP(A1069,'Hospitalisation Details'!$A$2:$A$2339,'Hospitalisation Details'!$L$2:$L$2339)</f>
        <v>26113</v>
      </c>
      <c r="M1069" s="14">
        <f>_xlfn.XLOOKUP(A1069,'Hospitalisation Details'!$A$2:$A$2339,'Hospitalisation Details'!$F$2:$F$2339)</f>
        <v>10560.49</v>
      </c>
      <c r="N1069" s="1" t="str">
        <f>_xlfn.XLOOKUP(A1069,'Hospitalisation Details'!$A$2:$A$2339,'Hospitalisation Details'!$G$2:$G$2339)</f>
        <v>tier - 3</v>
      </c>
      <c r="O1069" s="1" t="str">
        <f>_xlfn.XLOOKUP(A1069,'Hospitalisation Details'!$A$2:$A$2339,'Hospitalisation Details'!$H$2:$H$2339)</f>
        <v>tier - 2</v>
      </c>
      <c r="P1069" s="1" t="str">
        <f>_xlfn.XLOOKUP(A1069,'Hospitalisation Details'!$A$2:$A$2339,'Hospitalisation Details'!$I$2:$I$2339)</f>
        <v>R1013</v>
      </c>
      <c r="Q1069" s="75">
        <f>_xlfn.XLOOKUP(A1069,'Hospitalisation Details'!$A$2:$A$2339,'Hospitalisation Details'!$M$2:$M$2339)</f>
        <v>51</v>
      </c>
      <c r="R1069" s="1" t="str">
        <f t="shared" si="33"/>
        <v>Middle Aged</v>
      </c>
    </row>
    <row r="1070" spans="1:18" ht="15.6" x14ac:dyDescent="0.3">
      <c r="A1070" s="4" t="s">
        <v>1069</v>
      </c>
      <c r="B1070" s="1" t="str">
        <f>_xlfn.XLOOKUP(A1070,'Customer Names'!$A$2:$A$2336,'Customer Names'!$D$2:$D$2336)</f>
        <v xml:space="preserve"> Claire</v>
      </c>
      <c r="C1070" s="1">
        <f>_xlfn.XLOOKUP(A1070,'Midical Examination'!$A$2:$A$2336,'Midical Examination'!$B$2:$B$2336)</f>
        <v>30.5</v>
      </c>
      <c r="D1070" s="1">
        <f>_xlfn.XLOOKUP(A1070,'Midical Examination'!$A$2:$A$2336,'Midical Examination'!$C$2:$C$2336)</f>
        <v>10.79</v>
      </c>
      <c r="E1070" s="7" t="str">
        <f>_xlfn.XLOOKUP(A1070,'Midical Examination'!$A$2:$A$2336,'Midical Examination'!$D$2:$D$2336)</f>
        <v>No</v>
      </c>
      <c r="F1070" s="7" t="str">
        <f>_xlfn.XLOOKUP(A1070,'Midical Examination'!$A$2:$A$2336,'Midical Examination'!$E$2:$E$2336)</f>
        <v>No</v>
      </c>
      <c r="G1070" s="7" t="str">
        <f>_xlfn.XLOOKUP(A1070,'Midical Examination'!$A$2:$A$2336,'Midical Examination'!$F$2:$F$2336)</f>
        <v>No</v>
      </c>
      <c r="H1070" s="13">
        <f>_xlfn.XLOOKUP(A1070,'Midical Examination'!$A$2:$A$2336,'Midical Examination'!$G$2:$G$2336)</f>
        <v>0</v>
      </c>
      <c r="I1070" s="7" t="str">
        <f>_xlfn.XLOOKUP(A1070,'Midical Examination'!$A$2:$A$2336,'Midical Examination'!$H$2:$H$2336)</f>
        <v>No</v>
      </c>
      <c r="J1070" s="1" t="str">
        <f>_xlfn.XLOOKUP(A1070,'Midical Examination'!$A$2:$A$2336,'Midical Examination'!$I$2:$I$2336)</f>
        <v>Obesity</v>
      </c>
      <c r="K1070" s="1" t="str">
        <f t="shared" si="32"/>
        <v>Diabetic</v>
      </c>
      <c r="L1070" s="12">
        <f>_xlfn.XLOOKUP(A1070,'Hospitalisation Details'!$A$2:$A$2339,'Hospitalisation Details'!$L$2:$L$2339)</f>
        <v>26202</v>
      </c>
      <c r="M1070" s="14">
        <f>_xlfn.XLOOKUP(A1070,'Hospitalisation Details'!$A$2:$A$2339,'Hospitalisation Details'!$F$2:$F$2339)</f>
        <v>10546.48</v>
      </c>
      <c r="N1070" s="1" t="str">
        <f>_xlfn.XLOOKUP(A1070,'Hospitalisation Details'!$A$2:$A$2339,'Hospitalisation Details'!$G$2:$G$2339)</f>
        <v>tier - 3</v>
      </c>
      <c r="O1070" s="1" t="str">
        <f>_xlfn.XLOOKUP(A1070,'Hospitalisation Details'!$A$2:$A$2339,'Hospitalisation Details'!$H$2:$H$2339)</f>
        <v>tier - 3</v>
      </c>
      <c r="P1070" s="1" t="str">
        <f>_xlfn.XLOOKUP(A1070,'Hospitalisation Details'!$A$2:$A$2339,'Hospitalisation Details'!$I$2:$I$2339)</f>
        <v>R1011</v>
      </c>
      <c r="Q1070" s="75">
        <f>_xlfn.XLOOKUP(A1070,'Hospitalisation Details'!$A$2:$A$2339,'Hospitalisation Details'!$M$2:$M$2339)</f>
        <v>51</v>
      </c>
      <c r="R1070" s="1" t="str">
        <f t="shared" si="33"/>
        <v>Middle Aged</v>
      </c>
    </row>
    <row r="1071" spans="1:18" ht="15.6" x14ac:dyDescent="0.3">
      <c r="A1071" s="4" t="s">
        <v>1070</v>
      </c>
      <c r="B1071" s="1" t="str">
        <f>_xlfn.XLOOKUP(A1071,'Customer Names'!$A$2:$A$2336,'Customer Names'!$D$2:$D$2336)</f>
        <v xml:space="preserve"> Lynn M</v>
      </c>
      <c r="C1071" s="1">
        <f>_xlfn.XLOOKUP(A1071,'Midical Examination'!$A$2:$A$2336,'Midical Examination'!$B$2:$B$2336)</f>
        <v>30.3</v>
      </c>
      <c r="D1071" s="1">
        <f>_xlfn.XLOOKUP(A1071,'Midical Examination'!$A$2:$A$2336,'Midical Examination'!$C$2:$C$2336)</f>
        <v>4.24</v>
      </c>
      <c r="E1071" s="7" t="str">
        <f>_xlfn.XLOOKUP(A1071,'Midical Examination'!$A$2:$A$2336,'Midical Examination'!$D$2:$D$2336)</f>
        <v>No</v>
      </c>
      <c r="F1071" s="7" t="str">
        <f>_xlfn.XLOOKUP(A1071,'Midical Examination'!$A$2:$A$2336,'Midical Examination'!$E$2:$E$2336)</f>
        <v>No</v>
      </c>
      <c r="G1071" s="7" t="str">
        <f>_xlfn.XLOOKUP(A1071,'Midical Examination'!$A$2:$A$2336,'Midical Examination'!$F$2:$F$2336)</f>
        <v>No</v>
      </c>
      <c r="H1071" s="13">
        <f>_xlfn.XLOOKUP(A1071,'Midical Examination'!$A$2:$A$2336,'Midical Examination'!$G$2:$G$2336)</f>
        <v>0</v>
      </c>
      <c r="I1071" s="7" t="str">
        <f>_xlfn.XLOOKUP(A1071,'Midical Examination'!$A$2:$A$2336,'Midical Examination'!$H$2:$H$2336)</f>
        <v>No</v>
      </c>
      <c r="J1071" s="1" t="str">
        <f>_xlfn.XLOOKUP(A1071,'Midical Examination'!$A$2:$A$2336,'Midical Examination'!$I$2:$I$2336)</f>
        <v>Obesity</v>
      </c>
      <c r="K1071" s="1" t="str">
        <f t="shared" si="32"/>
        <v>Normal</v>
      </c>
      <c r="L1071" s="12">
        <f>_xlfn.XLOOKUP(A1071,'Hospitalisation Details'!$A$2:$A$2339,'Hospitalisation Details'!$L$2:$L$2339)</f>
        <v>28423</v>
      </c>
      <c r="M1071" s="14">
        <f>_xlfn.XLOOKUP(A1071,'Hospitalisation Details'!$A$2:$A$2339,'Hospitalisation Details'!$F$2:$F$2339)</f>
        <v>10495.6</v>
      </c>
      <c r="N1071" s="1" t="str">
        <f>_xlfn.XLOOKUP(A1071,'Hospitalisation Details'!$A$2:$A$2339,'Hospitalisation Details'!$G$2:$G$2339)</f>
        <v>tier - 3</v>
      </c>
      <c r="O1071" s="1" t="str">
        <f>_xlfn.XLOOKUP(A1071,'Hospitalisation Details'!$A$2:$A$2339,'Hospitalisation Details'!$H$2:$H$2339)</f>
        <v>tier - 1</v>
      </c>
      <c r="P1071" s="1" t="str">
        <f>_xlfn.XLOOKUP(A1071,'Hospitalisation Details'!$A$2:$A$2339,'Hospitalisation Details'!$I$2:$I$2339)</f>
        <v>R1012</v>
      </c>
      <c r="Q1071" s="75">
        <f>_xlfn.XLOOKUP(A1071,'Hospitalisation Details'!$A$2:$A$2339,'Hospitalisation Details'!$M$2:$M$2339)</f>
        <v>45</v>
      </c>
      <c r="R1071" s="1" t="str">
        <f t="shared" si="33"/>
        <v>Middle Aged</v>
      </c>
    </row>
    <row r="1072" spans="1:18" ht="15.6" x14ac:dyDescent="0.3">
      <c r="A1072" s="4" t="s">
        <v>1071</v>
      </c>
      <c r="B1072" s="1" t="str">
        <f>_xlfn.XLOOKUP(A1072,'Customer Names'!$A$2:$A$2336,'Customer Names'!$D$2:$D$2336)</f>
        <v xml:space="preserve"> Sharon</v>
      </c>
      <c r="C1072" s="1">
        <f>_xlfn.XLOOKUP(A1072,'Midical Examination'!$A$2:$A$2336,'Midical Examination'!$B$2:$B$2336)</f>
        <v>26.22</v>
      </c>
      <c r="D1072" s="1">
        <f>_xlfn.XLOOKUP(A1072,'Midical Examination'!$A$2:$A$2336,'Midical Examination'!$C$2:$C$2336)</f>
        <v>5.83</v>
      </c>
      <c r="E1072" s="7" t="str">
        <f>_xlfn.XLOOKUP(A1072,'Midical Examination'!$A$2:$A$2336,'Midical Examination'!$D$2:$D$2336)</f>
        <v>No</v>
      </c>
      <c r="F1072" s="7" t="str">
        <f>_xlfn.XLOOKUP(A1072,'Midical Examination'!$A$2:$A$2336,'Midical Examination'!$E$2:$E$2336)</f>
        <v>No</v>
      </c>
      <c r="G1072" s="7" t="str">
        <f>_xlfn.XLOOKUP(A1072,'Midical Examination'!$A$2:$A$2336,'Midical Examination'!$F$2:$F$2336)</f>
        <v>No</v>
      </c>
      <c r="H1072" s="13">
        <f>_xlfn.XLOOKUP(A1072,'Midical Examination'!$A$2:$A$2336,'Midical Examination'!$G$2:$G$2336)</f>
        <v>2</v>
      </c>
      <c r="I1072" s="7" t="str">
        <f>_xlfn.XLOOKUP(A1072,'Midical Examination'!$A$2:$A$2336,'Midical Examination'!$H$2:$H$2336)</f>
        <v>No</v>
      </c>
      <c r="J1072" s="1" t="str">
        <f>_xlfn.XLOOKUP(A1072,'Midical Examination'!$A$2:$A$2336,'Midical Examination'!$I$2:$I$2336)</f>
        <v>Overweight</v>
      </c>
      <c r="K1072" s="1" t="str">
        <f t="shared" si="32"/>
        <v>Pre-Diabetic</v>
      </c>
      <c r="L1072" s="12">
        <f>_xlfn.XLOOKUP(A1072,'Hospitalisation Details'!$A$2:$A$2339,'Hospitalisation Details'!$L$2:$L$2339)</f>
        <v>26591</v>
      </c>
      <c r="M1072" s="14">
        <f>_xlfn.XLOOKUP(A1072,'Hospitalisation Details'!$A$2:$A$2339,'Hospitalisation Details'!$F$2:$F$2339)</f>
        <v>10493.95</v>
      </c>
      <c r="N1072" s="1" t="str">
        <f>_xlfn.XLOOKUP(A1072,'Hospitalisation Details'!$A$2:$A$2339,'Hospitalisation Details'!$G$2:$G$2339)</f>
        <v>tier - 3</v>
      </c>
      <c r="O1072" s="1" t="str">
        <f>_xlfn.XLOOKUP(A1072,'Hospitalisation Details'!$A$2:$A$2339,'Hospitalisation Details'!$H$2:$H$2339)</f>
        <v>tier - 1</v>
      </c>
      <c r="P1072" s="1" t="str">
        <f>_xlfn.XLOOKUP(A1072,'Hospitalisation Details'!$A$2:$A$2339,'Hospitalisation Details'!$I$2:$I$2339)</f>
        <v>R1012</v>
      </c>
      <c r="Q1072" s="75">
        <f>_xlfn.XLOOKUP(A1072,'Hospitalisation Details'!$A$2:$A$2339,'Hospitalisation Details'!$M$2:$M$2339)</f>
        <v>50</v>
      </c>
      <c r="R1072" s="1" t="str">
        <f t="shared" si="33"/>
        <v>Middle Aged</v>
      </c>
    </row>
    <row r="1073" spans="1:18" ht="15.6" x14ac:dyDescent="0.3">
      <c r="A1073" s="4" t="s">
        <v>1072</v>
      </c>
      <c r="B1073" s="1" t="str">
        <f>_xlfn.XLOOKUP(A1073,'Customer Names'!$A$2:$A$2336,'Customer Names'!$D$2:$D$2336)</f>
        <v xml:space="preserve"> Candice</v>
      </c>
      <c r="C1073" s="1">
        <f>_xlfn.XLOOKUP(A1073,'Midical Examination'!$A$2:$A$2336,'Midical Examination'!$B$2:$B$2336)</f>
        <v>29.99</v>
      </c>
      <c r="D1073" s="1">
        <f>_xlfn.XLOOKUP(A1073,'Midical Examination'!$A$2:$A$2336,'Midical Examination'!$C$2:$C$2336)</f>
        <v>11.85</v>
      </c>
      <c r="E1073" s="7" t="str">
        <f>_xlfn.XLOOKUP(A1073,'Midical Examination'!$A$2:$A$2336,'Midical Examination'!$D$2:$D$2336)</f>
        <v>No</v>
      </c>
      <c r="F1073" s="7" t="str">
        <f>_xlfn.XLOOKUP(A1073,'Midical Examination'!$A$2:$A$2336,'Midical Examination'!$E$2:$E$2336)</f>
        <v>No</v>
      </c>
      <c r="G1073" s="7" t="str">
        <f>_xlfn.XLOOKUP(A1073,'Midical Examination'!$A$2:$A$2336,'Midical Examination'!$F$2:$F$2336)</f>
        <v>No</v>
      </c>
      <c r="H1073" s="13">
        <f>_xlfn.XLOOKUP(A1073,'Midical Examination'!$A$2:$A$2336,'Midical Examination'!$G$2:$G$2336)</f>
        <v>0</v>
      </c>
      <c r="I1073" s="7" t="str">
        <f>_xlfn.XLOOKUP(A1073,'Midical Examination'!$A$2:$A$2336,'Midical Examination'!$H$2:$H$2336)</f>
        <v>No</v>
      </c>
      <c r="J1073" s="1" t="str">
        <f>_xlfn.XLOOKUP(A1073,'Midical Examination'!$A$2:$A$2336,'Midical Examination'!$I$2:$I$2336)</f>
        <v>Overweight</v>
      </c>
      <c r="K1073" s="1" t="str">
        <f t="shared" si="32"/>
        <v>Diabetic</v>
      </c>
      <c r="L1073" s="12">
        <f>_xlfn.XLOOKUP(A1073,'Hospitalisation Details'!$A$2:$A$2339,'Hospitalisation Details'!$L$2:$L$2339)</f>
        <v>28723</v>
      </c>
      <c r="M1073" s="14">
        <f>_xlfn.XLOOKUP(A1073,'Hospitalisation Details'!$A$2:$A$2339,'Hospitalisation Details'!$F$2:$F$2339)</f>
        <v>10486.55</v>
      </c>
      <c r="N1073" s="1" t="str">
        <f>_xlfn.XLOOKUP(A1073,'Hospitalisation Details'!$A$2:$A$2339,'Hospitalisation Details'!$G$2:$G$2339)</f>
        <v>tier - 3</v>
      </c>
      <c r="O1073" s="1" t="str">
        <f>_xlfn.XLOOKUP(A1073,'Hospitalisation Details'!$A$2:$A$2339,'Hospitalisation Details'!$H$2:$H$2339)</f>
        <v>tier - 3</v>
      </c>
      <c r="P1073" s="1" t="str">
        <f>_xlfn.XLOOKUP(A1073,'Hospitalisation Details'!$A$2:$A$2339,'Hospitalisation Details'!$I$2:$I$2339)</f>
        <v>R1025</v>
      </c>
      <c r="Q1073" s="75">
        <f>_xlfn.XLOOKUP(A1073,'Hospitalisation Details'!$A$2:$A$2339,'Hospitalisation Details'!$M$2:$M$2339)</f>
        <v>44</v>
      </c>
      <c r="R1073" s="1" t="str">
        <f t="shared" si="33"/>
        <v>Middle Aged</v>
      </c>
    </row>
    <row r="1074" spans="1:18" ht="15.6" x14ac:dyDescent="0.3">
      <c r="A1074" s="4" t="s">
        <v>1073</v>
      </c>
      <c r="B1074" s="1" t="str">
        <f>_xlfn.XLOOKUP(A1074,'Customer Names'!$A$2:$A$2336,'Customer Names'!$D$2:$D$2336)</f>
        <v xml:space="preserve"> Jennifer D</v>
      </c>
      <c r="C1074" s="1">
        <f>_xlfn.XLOOKUP(A1074,'Midical Examination'!$A$2:$A$2336,'Midical Examination'!$B$2:$B$2336)</f>
        <v>36.380000000000003</v>
      </c>
      <c r="D1074" s="1">
        <f>_xlfn.XLOOKUP(A1074,'Midical Examination'!$A$2:$A$2336,'Midical Examination'!$C$2:$C$2336)</f>
        <v>5.98</v>
      </c>
      <c r="E1074" s="7" t="str">
        <f>_xlfn.XLOOKUP(A1074,'Midical Examination'!$A$2:$A$2336,'Midical Examination'!$D$2:$D$2336)</f>
        <v>No</v>
      </c>
      <c r="F1074" s="7" t="str">
        <f>_xlfn.XLOOKUP(A1074,'Midical Examination'!$A$2:$A$2336,'Midical Examination'!$E$2:$E$2336)</f>
        <v>No</v>
      </c>
      <c r="G1074" s="7" t="str">
        <f>_xlfn.XLOOKUP(A1074,'Midical Examination'!$A$2:$A$2336,'Midical Examination'!$F$2:$F$2336)</f>
        <v>No</v>
      </c>
      <c r="H1074" s="13">
        <f>_xlfn.XLOOKUP(A1074,'Midical Examination'!$A$2:$A$2336,'Midical Examination'!$G$2:$G$2336)</f>
        <v>1</v>
      </c>
      <c r="I1074" s="7" t="str">
        <f>_xlfn.XLOOKUP(A1074,'Midical Examination'!$A$2:$A$2336,'Midical Examination'!$H$2:$H$2336)</f>
        <v>No</v>
      </c>
      <c r="J1074" s="1" t="str">
        <f>_xlfn.XLOOKUP(A1074,'Midical Examination'!$A$2:$A$2336,'Midical Examination'!$I$2:$I$2336)</f>
        <v>Obesity</v>
      </c>
      <c r="K1074" s="1" t="str">
        <f t="shared" si="32"/>
        <v>Pre-Diabetic</v>
      </c>
      <c r="L1074" s="12">
        <f>_xlfn.XLOOKUP(A1074,'Hospitalisation Details'!$A$2:$A$2339,'Hospitalisation Details'!$L$2:$L$2339)</f>
        <v>31956</v>
      </c>
      <c r="M1074" s="14">
        <f>_xlfn.XLOOKUP(A1074,'Hospitalisation Details'!$A$2:$A$2339,'Hospitalisation Details'!$F$2:$F$2339)</f>
        <v>10464.83</v>
      </c>
      <c r="N1074" s="1" t="str">
        <f>_xlfn.XLOOKUP(A1074,'Hospitalisation Details'!$A$2:$A$2339,'Hospitalisation Details'!$G$2:$G$2339)</f>
        <v>tier - 3</v>
      </c>
      <c r="O1074" s="1" t="str">
        <f>_xlfn.XLOOKUP(A1074,'Hospitalisation Details'!$A$2:$A$2339,'Hospitalisation Details'!$H$2:$H$2339)</f>
        <v>tier - 1</v>
      </c>
      <c r="P1074" s="1" t="str">
        <f>_xlfn.XLOOKUP(A1074,'Hospitalisation Details'!$A$2:$A$2339,'Hospitalisation Details'!$I$2:$I$2339)</f>
        <v>R1012</v>
      </c>
      <c r="Q1074" s="75">
        <f>_xlfn.XLOOKUP(A1074,'Hospitalisation Details'!$A$2:$A$2339,'Hospitalisation Details'!$M$2:$M$2339)</f>
        <v>35</v>
      </c>
      <c r="R1074" s="1" t="str">
        <f t="shared" si="33"/>
        <v>Adult</v>
      </c>
    </row>
    <row r="1075" spans="1:18" ht="15.6" x14ac:dyDescent="0.3">
      <c r="A1075" s="4" t="s">
        <v>1074</v>
      </c>
      <c r="B1075" s="1" t="str">
        <f>_xlfn.XLOOKUP(A1075,'Customer Names'!$A$2:$A$2336,'Customer Names'!$D$2:$D$2336)</f>
        <v xml:space="preserve"> Eric</v>
      </c>
      <c r="C1075" s="1">
        <f>_xlfn.XLOOKUP(A1075,'Midical Examination'!$A$2:$A$2336,'Midical Examination'!$B$2:$B$2336)</f>
        <v>31.16</v>
      </c>
      <c r="D1075" s="1">
        <f>_xlfn.XLOOKUP(A1075,'Midical Examination'!$A$2:$A$2336,'Midical Examination'!$C$2:$C$2336)</f>
        <v>4.26</v>
      </c>
      <c r="E1075" s="7" t="str">
        <f>_xlfn.XLOOKUP(A1075,'Midical Examination'!$A$2:$A$2336,'Midical Examination'!$D$2:$D$2336)</f>
        <v>yes</v>
      </c>
      <c r="F1075" s="7" t="str">
        <f>_xlfn.XLOOKUP(A1075,'Midical Examination'!$A$2:$A$2336,'Midical Examination'!$E$2:$E$2336)</f>
        <v>No</v>
      </c>
      <c r="G1075" s="7" t="str">
        <f>_xlfn.XLOOKUP(A1075,'Midical Examination'!$A$2:$A$2336,'Midical Examination'!$F$2:$F$2336)</f>
        <v>Yes</v>
      </c>
      <c r="H1075" s="13">
        <f>_xlfn.XLOOKUP(A1075,'Midical Examination'!$A$2:$A$2336,'Midical Examination'!$G$2:$G$2336)</f>
        <v>1</v>
      </c>
      <c r="I1075" s="7" t="str">
        <f>_xlfn.XLOOKUP(A1075,'Midical Examination'!$A$2:$A$2336,'Midical Examination'!$H$2:$H$2336)</f>
        <v>No</v>
      </c>
      <c r="J1075" s="1" t="str">
        <f>_xlfn.XLOOKUP(A1075,'Midical Examination'!$A$2:$A$2336,'Midical Examination'!$I$2:$I$2336)</f>
        <v>Obesity</v>
      </c>
      <c r="K1075" s="1" t="str">
        <f t="shared" si="32"/>
        <v>Normal</v>
      </c>
      <c r="L1075" s="12">
        <f>_xlfn.XLOOKUP(A1075,'Hospitalisation Details'!$A$2:$A$2339,'Hospitalisation Details'!$L$2:$L$2339)</f>
        <v>25468</v>
      </c>
      <c r="M1075" s="14">
        <f>_xlfn.XLOOKUP(A1075,'Hospitalisation Details'!$A$2:$A$2339,'Hospitalisation Details'!$F$2:$F$2339)</f>
        <v>10461.98</v>
      </c>
      <c r="N1075" s="1" t="str">
        <f>_xlfn.XLOOKUP(A1075,'Hospitalisation Details'!$A$2:$A$2339,'Hospitalisation Details'!$G$2:$G$2339)</f>
        <v>tier - 3</v>
      </c>
      <c r="O1075" s="1" t="str">
        <f>_xlfn.XLOOKUP(A1075,'Hospitalisation Details'!$A$2:$A$2339,'Hospitalisation Details'!$H$2:$H$2339)</f>
        <v>tier - 1</v>
      </c>
      <c r="P1075" s="1" t="str">
        <f>_xlfn.XLOOKUP(A1075,'Hospitalisation Details'!$A$2:$A$2339,'Hospitalisation Details'!$I$2:$I$2339)</f>
        <v>R1012</v>
      </c>
      <c r="Q1075" s="75">
        <f>_xlfn.XLOOKUP(A1075,'Hospitalisation Details'!$A$2:$A$2339,'Hospitalisation Details'!$M$2:$M$2339)</f>
        <v>53</v>
      </c>
      <c r="R1075" s="1" t="str">
        <f t="shared" si="33"/>
        <v>Middle Aged</v>
      </c>
    </row>
    <row r="1076" spans="1:18" ht="15.6" x14ac:dyDescent="0.3">
      <c r="A1076" s="4" t="s">
        <v>1075</v>
      </c>
      <c r="B1076" s="1" t="str">
        <f>_xlfn.XLOOKUP(A1076,'Customer Names'!$A$2:$A$2336,'Customer Names'!$D$2:$D$2336)</f>
        <v xml:space="preserve"> Bryan</v>
      </c>
      <c r="C1076" s="1">
        <f>_xlfn.XLOOKUP(A1076,'Midical Examination'!$A$2:$A$2336,'Midical Examination'!$B$2:$B$2336)</f>
        <v>25.55</v>
      </c>
      <c r="D1076" s="1">
        <f>_xlfn.XLOOKUP(A1076,'Midical Examination'!$A$2:$A$2336,'Midical Examination'!$C$2:$C$2336)</f>
        <v>4.96</v>
      </c>
      <c r="E1076" s="7" t="str">
        <f>_xlfn.XLOOKUP(A1076,'Midical Examination'!$A$2:$A$2336,'Midical Examination'!$D$2:$D$2336)</f>
        <v>yes</v>
      </c>
      <c r="F1076" s="7" t="str">
        <f>_xlfn.XLOOKUP(A1076,'Midical Examination'!$A$2:$A$2336,'Midical Examination'!$E$2:$E$2336)</f>
        <v>No</v>
      </c>
      <c r="G1076" s="7" t="str">
        <f>_xlfn.XLOOKUP(A1076,'Midical Examination'!$A$2:$A$2336,'Midical Examination'!$F$2:$F$2336)</f>
        <v>No</v>
      </c>
      <c r="H1076" s="13">
        <f>_xlfn.XLOOKUP(A1076,'Midical Examination'!$A$2:$A$2336,'Midical Examination'!$G$2:$G$2336)</f>
        <v>1</v>
      </c>
      <c r="I1076" s="7" t="str">
        <f>_xlfn.XLOOKUP(A1076,'Midical Examination'!$A$2:$A$2336,'Midical Examination'!$H$2:$H$2336)</f>
        <v>No</v>
      </c>
      <c r="J1076" s="1" t="str">
        <f>_xlfn.XLOOKUP(A1076,'Midical Examination'!$A$2:$A$2336,'Midical Examination'!$I$2:$I$2336)</f>
        <v>Overweight</v>
      </c>
      <c r="K1076" s="1" t="str">
        <f t="shared" si="32"/>
        <v>Normal</v>
      </c>
      <c r="L1076" s="12">
        <f>_xlfn.XLOOKUP(A1076,'Hospitalisation Details'!$A$2:$A$2339,'Hospitalisation Details'!$L$2:$L$2339)</f>
        <v>23585</v>
      </c>
      <c r="M1076" s="14">
        <f>_xlfn.XLOOKUP(A1076,'Hospitalisation Details'!$A$2:$A$2339,'Hospitalisation Details'!$F$2:$F$2339)</f>
        <v>10459.19</v>
      </c>
      <c r="N1076" s="1" t="str">
        <f>_xlfn.XLOOKUP(A1076,'Hospitalisation Details'!$A$2:$A$2339,'Hospitalisation Details'!$G$2:$G$2339)</f>
        <v>tier - 3</v>
      </c>
      <c r="O1076" s="1" t="str">
        <f>_xlfn.XLOOKUP(A1076,'Hospitalisation Details'!$A$2:$A$2339,'Hospitalisation Details'!$H$2:$H$2339)</f>
        <v>tier - 1</v>
      </c>
      <c r="P1076" s="1" t="str">
        <f>_xlfn.XLOOKUP(A1076,'Hospitalisation Details'!$A$2:$A$2339,'Hospitalisation Details'!$I$2:$I$2339)</f>
        <v>R1013</v>
      </c>
      <c r="Q1076" s="75">
        <f>_xlfn.XLOOKUP(A1076,'Hospitalisation Details'!$A$2:$A$2339,'Hospitalisation Details'!$M$2:$M$2339)</f>
        <v>58</v>
      </c>
      <c r="R1076" s="1" t="str">
        <f t="shared" si="33"/>
        <v>Middle Aged</v>
      </c>
    </row>
    <row r="1077" spans="1:18" ht="15.6" x14ac:dyDescent="0.3">
      <c r="A1077" s="4" t="s">
        <v>1076</v>
      </c>
      <c r="B1077" s="1" t="str">
        <f>_xlfn.XLOOKUP(A1077,'Customer Names'!$A$2:$A$2336,'Customer Names'!$D$2:$D$2336)</f>
        <v xml:space="preserve"> Devon R</v>
      </c>
      <c r="C1077" s="1">
        <f>_xlfn.XLOOKUP(A1077,'Midical Examination'!$A$2:$A$2336,'Midical Examination'!$B$2:$B$2336)</f>
        <v>28.77</v>
      </c>
      <c r="D1077" s="1">
        <f>_xlfn.XLOOKUP(A1077,'Midical Examination'!$A$2:$A$2336,'Midical Examination'!$C$2:$C$2336)</f>
        <v>4</v>
      </c>
      <c r="E1077" s="7" t="str">
        <f>_xlfn.XLOOKUP(A1077,'Midical Examination'!$A$2:$A$2336,'Midical Examination'!$D$2:$D$2336)</f>
        <v>yes</v>
      </c>
      <c r="F1077" s="7" t="str">
        <f>_xlfn.XLOOKUP(A1077,'Midical Examination'!$A$2:$A$2336,'Midical Examination'!$E$2:$E$2336)</f>
        <v>No</v>
      </c>
      <c r="G1077" s="7" t="str">
        <f>_xlfn.XLOOKUP(A1077,'Midical Examination'!$A$2:$A$2336,'Midical Examination'!$F$2:$F$2336)</f>
        <v>No</v>
      </c>
      <c r="H1077" s="13">
        <f>_xlfn.XLOOKUP(A1077,'Midical Examination'!$A$2:$A$2336,'Midical Examination'!$G$2:$G$2336)</f>
        <v>0</v>
      </c>
      <c r="I1077" s="7" t="str">
        <f>_xlfn.XLOOKUP(A1077,'Midical Examination'!$A$2:$A$2336,'Midical Examination'!$H$2:$H$2336)</f>
        <v>No</v>
      </c>
      <c r="J1077" s="1" t="str">
        <f>_xlfn.XLOOKUP(A1077,'Midical Examination'!$A$2:$A$2336,'Midical Examination'!$I$2:$I$2336)</f>
        <v>Overweight</v>
      </c>
      <c r="K1077" s="1" t="str">
        <f t="shared" si="32"/>
        <v>Normal</v>
      </c>
      <c r="L1077" s="12">
        <f>_xlfn.XLOOKUP(A1077,'Hospitalisation Details'!$A$2:$A$2339,'Hospitalisation Details'!$L$2:$L$2339)</f>
        <v>27975</v>
      </c>
      <c r="M1077" s="14">
        <f>_xlfn.XLOOKUP(A1077,'Hospitalisation Details'!$A$2:$A$2339,'Hospitalisation Details'!$F$2:$F$2339)</f>
        <v>10455.14</v>
      </c>
      <c r="N1077" s="1" t="str">
        <f>_xlfn.XLOOKUP(A1077,'Hospitalisation Details'!$A$2:$A$2339,'Hospitalisation Details'!$G$2:$G$2339)</f>
        <v>tier - 3</v>
      </c>
      <c r="O1077" s="1" t="str">
        <f>_xlfn.XLOOKUP(A1077,'Hospitalisation Details'!$A$2:$A$2339,'Hospitalisation Details'!$H$2:$H$2339)</f>
        <v>tier - 2</v>
      </c>
      <c r="P1077" s="1" t="str">
        <f>_xlfn.XLOOKUP(A1077,'Hospitalisation Details'!$A$2:$A$2339,'Hospitalisation Details'!$I$2:$I$2339)</f>
        <v>R1021</v>
      </c>
      <c r="Q1077" s="75">
        <f>_xlfn.XLOOKUP(A1077,'Hospitalisation Details'!$A$2:$A$2339,'Hospitalisation Details'!$M$2:$M$2339)</f>
        <v>46</v>
      </c>
      <c r="R1077" s="1" t="str">
        <f t="shared" si="33"/>
        <v>Middle Aged</v>
      </c>
    </row>
    <row r="1078" spans="1:18" ht="15.6" x14ac:dyDescent="0.3">
      <c r="A1078" s="4" t="s">
        <v>1077</v>
      </c>
      <c r="B1078" s="1" t="str">
        <f>_xlfn.XLOOKUP(A1078,'Customer Names'!$A$2:$A$2336,'Customer Names'!$D$2:$D$2336)</f>
        <v xml:space="preserve"> Elena</v>
      </c>
      <c r="C1078" s="1">
        <f>_xlfn.XLOOKUP(A1078,'Midical Examination'!$A$2:$A$2336,'Midical Examination'!$B$2:$B$2336)</f>
        <v>23.14</v>
      </c>
      <c r="D1078" s="1">
        <f>_xlfn.XLOOKUP(A1078,'Midical Examination'!$A$2:$A$2336,'Midical Examination'!$C$2:$C$2336)</f>
        <v>4.1500000000000004</v>
      </c>
      <c r="E1078" s="7" t="str">
        <f>_xlfn.XLOOKUP(A1078,'Midical Examination'!$A$2:$A$2336,'Midical Examination'!$D$2:$D$2336)</f>
        <v>yes</v>
      </c>
      <c r="F1078" s="7" t="str">
        <f>_xlfn.XLOOKUP(A1078,'Midical Examination'!$A$2:$A$2336,'Midical Examination'!$E$2:$E$2336)</f>
        <v>No</v>
      </c>
      <c r="G1078" s="7" t="str">
        <f>_xlfn.XLOOKUP(A1078,'Midical Examination'!$A$2:$A$2336,'Midical Examination'!$F$2:$F$2336)</f>
        <v>No</v>
      </c>
      <c r="H1078" s="13">
        <f>_xlfn.XLOOKUP(A1078,'Midical Examination'!$A$2:$A$2336,'Midical Examination'!$G$2:$G$2336)</f>
        <v>1</v>
      </c>
      <c r="I1078" s="7" t="str">
        <f>_xlfn.XLOOKUP(A1078,'Midical Examination'!$A$2:$A$2336,'Midical Examination'!$H$2:$H$2336)</f>
        <v>No</v>
      </c>
      <c r="J1078" s="1" t="str">
        <f>_xlfn.XLOOKUP(A1078,'Midical Examination'!$A$2:$A$2336,'Midical Examination'!$I$2:$I$2336)</f>
        <v>Normal Weight</v>
      </c>
      <c r="K1078" s="1" t="str">
        <f t="shared" si="32"/>
        <v>Normal</v>
      </c>
      <c r="L1078" s="12">
        <f>_xlfn.XLOOKUP(A1078,'Hospitalisation Details'!$A$2:$A$2339,'Hospitalisation Details'!$L$2:$L$2339)</f>
        <v>23664</v>
      </c>
      <c r="M1078" s="14">
        <f>_xlfn.XLOOKUP(A1078,'Hospitalisation Details'!$A$2:$A$2339,'Hospitalisation Details'!$F$2:$F$2339)</f>
        <v>10455.1</v>
      </c>
      <c r="N1078" s="1" t="str">
        <f>_xlfn.XLOOKUP(A1078,'Hospitalisation Details'!$A$2:$A$2339,'Hospitalisation Details'!$G$2:$G$2339)</f>
        <v>tier - 3</v>
      </c>
      <c r="O1078" s="1" t="str">
        <f>_xlfn.XLOOKUP(A1078,'Hospitalisation Details'!$A$2:$A$2339,'Hospitalisation Details'!$H$2:$H$2339)</f>
        <v>tier - 1</v>
      </c>
      <c r="P1078" s="1" t="str">
        <f>_xlfn.XLOOKUP(A1078,'Hospitalisation Details'!$A$2:$A$2339,'Hospitalisation Details'!$I$2:$I$2339)</f>
        <v>R1012</v>
      </c>
      <c r="Q1078" s="75">
        <f>_xlfn.XLOOKUP(A1078,'Hospitalisation Details'!$A$2:$A$2339,'Hospitalisation Details'!$M$2:$M$2339)</f>
        <v>58</v>
      </c>
      <c r="R1078" s="1" t="str">
        <f t="shared" si="33"/>
        <v>Middle Aged</v>
      </c>
    </row>
    <row r="1079" spans="1:18" ht="15.6" x14ac:dyDescent="0.3">
      <c r="A1079" s="4" t="s">
        <v>1078</v>
      </c>
      <c r="B1079" s="1" t="str">
        <f>_xlfn.XLOOKUP(A1079,'Customer Names'!$A$2:$A$2336,'Customer Names'!$D$2:$D$2336)</f>
        <v xml:space="preserve"> Chris</v>
      </c>
      <c r="C1079" s="1">
        <f>_xlfn.XLOOKUP(A1079,'Midical Examination'!$A$2:$A$2336,'Midical Examination'!$B$2:$B$2336)</f>
        <v>39.6</v>
      </c>
      <c r="D1079" s="1">
        <f>_xlfn.XLOOKUP(A1079,'Midical Examination'!$A$2:$A$2336,'Midical Examination'!$C$2:$C$2336)</f>
        <v>11.36</v>
      </c>
      <c r="E1079" s="7" t="str">
        <f>_xlfn.XLOOKUP(A1079,'Midical Examination'!$A$2:$A$2336,'Midical Examination'!$D$2:$D$2336)</f>
        <v>No</v>
      </c>
      <c r="F1079" s="7" t="str">
        <f>_xlfn.XLOOKUP(A1079,'Midical Examination'!$A$2:$A$2336,'Midical Examination'!$E$2:$E$2336)</f>
        <v>No</v>
      </c>
      <c r="G1079" s="7" t="str">
        <f>_xlfn.XLOOKUP(A1079,'Midical Examination'!$A$2:$A$2336,'Midical Examination'!$F$2:$F$2336)</f>
        <v>No</v>
      </c>
      <c r="H1079" s="13">
        <f>_xlfn.XLOOKUP(A1079,'Midical Examination'!$A$2:$A$2336,'Midical Examination'!$G$2:$G$2336)</f>
        <v>0</v>
      </c>
      <c r="I1079" s="7" t="str">
        <f>_xlfn.XLOOKUP(A1079,'Midical Examination'!$A$2:$A$2336,'Midical Examination'!$H$2:$H$2336)</f>
        <v>No</v>
      </c>
      <c r="J1079" s="1" t="str">
        <f>_xlfn.XLOOKUP(A1079,'Midical Examination'!$A$2:$A$2336,'Midical Examination'!$I$2:$I$2336)</f>
        <v>Obesity</v>
      </c>
      <c r="K1079" s="1" t="str">
        <f t="shared" si="32"/>
        <v>Diabetic</v>
      </c>
      <c r="L1079" s="12">
        <f>_xlfn.XLOOKUP(A1079,'Hospitalisation Details'!$A$2:$A$2339,'Hospitalisation Details'!$L$2:$L$2339)</f>
        <v>25150</v>
      </c>
      <c r="M1079" s="14">
        <f>_xlfn.XLOOKUP(A1079,'Hospitalisation Details'!$A$2:$A$2339,'Hospitalisation Details'!$F$2:$F$2339)</f>
        <v>10450.549999999999</v>
      </c>
      <c r="N1079" s="1" t="str">
        <f>_xlfn.XLOOKUP(A1079,'Hospitalisation Details'!$A$2:$A$2339,'Hospitalisation Details'!$G$2:$G$2339)</f>
        <v>tier - 3</v>
      </c>
      <c r="O1079" s="1" t="str">
        <f>_xlfn.XLOOKUP(A1079,'Hospitalisation Details'!$A$2:$A$2339,'Hospitalisation Details'!$H$2:$H$2339)</f>
        <v>tier - 1</v>
      </c>
      <c r="P1079" s="1" t="str">
        <f>_xlfn.XLOOKUP(A1079,'Hospitalisation Details'!$A$2:$A$2339,'Hospitalisation Details'!$I$2:$I$2339)</f>
        <v>R1011</v>
      </c>
      <c r="Q1079" s="75">
        <f>_xlfn.XLOOKUP(A1079,'Hospitalisation Details'!$A$2:$A$2339,'Hospitalisation Details'!$M$2:$M$2339)</f>
        <v>54</v>
      </c>
      <c r="R1079" s="1" t="str">
        <f t="shared" si="33"/>
        <v>Middle Aged</v>
      </c>
    </row>
    <row r="1080" spans="1:18" ht="15.6" x14ac:dyDescent="0.3">
      <c r="A1080" s="4" t="s">
        <v>1079</v>
      </c>
      <c r="B1080" s="1" t="str">
        <f>_xlfn.XLOOKUP(A1080,'Customer Names'!$A$2:$A$2336,'Customer Names'!$D$2:$D$2336)</f>
        <v xml:space="preserve"> Bert</v>
      </c>
      <c r="C1080" s="1">
        <f>_xlfn.XLOOKUP(A1080,'Midical Examination'!$A$2:$A$2336,'Midical Examination'!$B$2:$B$2336)</f>
        <v>29.2</v>
      </c>
      <c r="D1080" s="1">
        <f>_xlfn.XLOOKUP(A1080,'Midical Examination'!$A$2:$A$2336,'Midical Examination'!$C$2:$C$2336)</f>
        <v>7.53</v>
      </c>
      <c r="E1080" s="7" t="str">
        <f>_xlfn.XLOOKUP(A1080,'Midical Examination'!$A$2:$A$2336,'Midical Examination'!$D$2:$D$2336)</f>
        <v>No</v>
      </c>
      <c r="F1080" s="7" t="str">
        <f>_xlfn.XLOOKUP(A1080,'Midical Examination'!$A$2:$A$2336,'Midical Examination'!$E$2:$E$2336)</f>
        <v>No</v>
      </c>
      <c r="G1080" s="7" t="str">
        <f>_xlfn.XLOOKUP(A1080,'Midical Examination'!$A$2:$A$2336,'Midical Examination'!$F$2:$F$2336)</f>
        <v>No</v>
      </c>
      <c r="H1080" s="13">
        <f>_xlfn.XLOOKUP(A1080,'Midical Examination'!$A$2:$A$2336,'Midical Examination'!$G$2:$G$2336)</f>
        <v>0</v>
      </c>
      <c r="I1080" s="7" t="str">
        <f>_xlfn.XLOOKUP(A1080,'Midical Examination'!$A$2:$A$2336,'Midical Examination'!$H$2:$H$2336)</f>
        <v>No</v>
      </c>
      <c r="J1080" s="1" t="str">
        <f>_xlfn.XLOOKUP(A1080,'Midical Examination'!$A$2:$A$2336,'Midical Examination'!$I$2:$I$2336)</f>
        <v>Overweight</v>
      </c>
      <c r="K1080" s="1" t="str">
        <f t="shared" si="32"/>
        <v>Diabetic</v>
      </c>
      <c r="L1080" s="12">
        <f>_xlfn.XLOOKUP(A1080,'Hospitalisation Details'!$A$2:$A$2339,'Hospitalisation Details'!$L$2:$L$2339)</f>
        <v>25079</v>
      </c>
      <c r="M1080" s="14">
        <f>_xlfn.XLOOKUP(A1080,'Hospitalisation Details'!$A$2:$A$2339,'Hospitalisation Details'!$F$2:$F$2339)</f>
        <v>10436.1</v>
      </c>
      <c r="N1080" s="1" t="str">
        <f>_xlfn.XLOOKUP(A1080,'Hospitalisation Details'!$A$2:$A$2339,'Hospitalisation Details'!$G$2:$G$2339)</f>
        <v>tier - 3</v>
      </c>
      <c r="O1080" s="1" t="str">
        <f>_xlfn.XLOOKUP(A1080,'Hospitalisation Details'!$A$2:$A$2339,'Hospitalisation Details'!$H$2:$H$2339)</f>
        <v>tier - 3</v>
      </c>
      <c r="P1080" s="1" t="str">
        <f>_xlfn.XLOOKUP(A1080,'Hospitalisation Details'!$A$2:$A$2339,'Hospitalisation Details'!$I$2:$I$2339)</f>
        <v>R1011</v>
      </c>
      <c r="Q1080" s="75">
        <f>_xlfn.XLOOKUP(A1080,'Hospitalisation Details'!$A$2:$A$2339,'Hospitalisation Details'!$M$2:$M$2339)</f>
        <v>54</v>
      </c>
      <c r="R1080" s="1" t="str">
        <f t="shared" si="33"/>
        <v>Middle Aged</v>
      </c>
    </row>
    <row r="1081" spans="1:18" ht="15.6" x14ac:dyDescent="0.3">
      <c r="A1081" s="4" t="s">
        <v>1080</v>
      </c>
      <c r="B1081" s="1" t="str">
        <f>_xlfn.XLOOKUP(A1081,'Customer Names'!$A$2:$A$2336,'Customer Names'!$D$2:$D$2336)</f>
        <v xml:space="preserve"> John P</v>
      </c>
      <c r="C1081" s="1">
        <f>_xlfn.XLOOKUP(A1081,'Midical Examination'!$A$2:$A$2336,'Midical Examination'!$B$2:$B$2336)</f>
        <v>32.774999999999999</v>
      </c>
      <c r="D1081" s="1">
        <f>_xlfn.XLOOKUP(A1081,'Midical Examination'!$A$2:$A$2336,'Midical Examination'!$C$2:$C$2336)</f>
        <v>7.95</v>
      </c>
      <c r="E1081" s="7" t="str">
        <f>_xlfn.XLOOKUP(A1081,'Midical Examination'!$A$2:$A$2336,'Midical Examination'!$D$2:$D$2336)</f>
        <v>No</v>
      </c>
      <c r="F1081" s="7" t="str">
        <f>_xlfn.XLOOKUP(A1081,'Midical Examination'!$A$2:$A$2336,'Midical Examination'!$E$2:$E$2336)</f>
        <v>No</v>
      </c>
      <c r="G1081" s="7" t="str">
        <f>_xlfn.XLOOKUP(A1081,'Midical Examination'!$A$2:$A$2336,'Midical Examination'!$F$2:$F$2336)</f>
        <v>No</v>
      </c>
      <c r="H1081" s="13">
        <f>_xlfn.XLOOKUP(A1081,'Midical Examination'!$A$2:$A$2336,'Midical Examination'!$G$2:$G$2336)</f>
        <v>0</v>
      </c>
      <c r="I1081" s="7" t="str">
        <f>_xlfn.XLOOKUP(A1081,'Midical Examination'!$A$2:$A$2336,'Midical Examination'!$H$2:$H$2336)</f>
        <v>No</v>
      </c>
      <c r="J1081" s="1" t="str">
        <f>_xlfn.XLOOKUP(A1081,'Midical Examination'!$A$2:$A$2336,'Midical Examination'!$I$2:$I$2336)</f>
        <v>Obesity</v>
      </c>
      <c r="K1081" s="1" t="str">
        <f t="shared" si="32"/>
        <v>Diabetic</v>
      </c>
      <c r="L1081" s="12">
        <f>_xlfn.XLOOKUP(A1081,'Hospitalisation Details'!$A$2:$A$2339,'Hospitalisation Details'!$L$2:$L$2339)</f>
        <v>25073</v>
      </c>
      <c r="M1081" s="14">
        <f>_xlfn.XLOOKUP(A1081,'Hospitalisation Details'!$A$2:$A$2339,'Hospitalisation Details'!$F$2:$F$2339)</f>
        <v>10435.07</v>
      </c>
      <c r="N1081" s="1" t="str">
        <f>_xlfn.XLOOKUP(A1081,'Hospitalisation Details'!$A$2:$A$2339,'Hospitalisation Details'!$G$2:$G$2339)</f>
        <v>tier - 3</v>
      </c>
      <c r="O1081" s="1" t="str">
        <f>_xlfn.XLOOKUP(A1081,'Hospitalisation Details'!$A$2:$A$2339,'Hospitalisation Details'!$H$2:$H$2339)</f>
        <v>tier - 1</v>
      </c>
      <c r="P1081" s="1" t="str">
        <f>_xlfn.XLOOKUP(A1081,'Hospitalisation Details'!$A$2:$A$2339,'Hospitalisation Details'!$I$2:$I$2339)</f>
        <v>R1016</v>
      </c>
      <c r="Q1081" s="75">
        <f>_xlfn.XLOOKUP(A1081,'Hospitalisation Details'!$A$2:$A$2339,'Hospitalisation Details'!$M$2:$M$2339)</f>
        <v>54</v>
      </c>
      <c r="R1081" s="1" t="str">
        <f t="shared" si="33"/>
        <v>Middle Aged</v>
      </c>
    </row>
    <row r="1082" spans="1:18" ht="15.6" x14ac:dyDescent="0.3">
      <c r="A1082" s="4" t="s">
        <v>1081</v>
      </c>
      <c r="B1082" s="1" t="str">
        <f>_xlfn.XLOOKUP(A1082,'Customer Names'!$A$2:$A$2336,'Customer Names'!$D$2:$D$2336)</f>
        <v xml:space="preserve"> Daniel P</v>
      </c>
      <c r="C1082" s="1">
        <f>_xlfn.XLOOKUP(A1082,'Midical Examination'!$A$2:$A$2336,'Midical Examination'!$B$2:$B$2336)</f>
        <v>24.035</v>
      </c>
      <c r="D1082" s="1">
        <f>_xlfn.XLOOKUP(A1082,'Midical Examination'!$A$2:$A$2336,'Midical Examination'!$C$2:$C$2336)</f>
        <v>8.5</v>
      </c>
      <c r="E1082" s="7" t="str">
        <f>_xlfn.XLOOKUP(A1082,'Midical Examination'!$A$2:$A$2336,'Midical Examination'!$D$2:$D$2336)</f>
        <v>No</v>
      </c>
      <c r="F1082" s="7" t="str">
        <f>_xlfn.XLOOKUP(A1082,'Midical Examination'!$A$2:$A$2336,'Midical Examination'!$E$2:$E$2336)</f>
        <v>No</v>
      </c>
      <c r="G1082" s="7" t="str">
        <f>_xlfn.XLOOKUP(A1082,'Midical Examination'!$A$2:$A$2336,'Midical Examination'!$F$2:$F$2336)</f>
        <v>No</v>
      </c>
      <c r="H1082" s="13">
        <f>_xlfn.XLOOKUP(A1082,'Midical Examination'!$A$2:$A$2336,'Midical Examination'!$G$2:$G$2336)</f>
        <v>0</v>
      </c>
      <c r="I1082" s="7" t="str">
        <f>_xlfn.XLOOKUP(A1082,'Midical Examination'!$A$2:$A$2336,'Midical Examination'!$H$2:$H$2336)</f>
        <v>No</v>
      </c>
      <c r="J1082" s="1" t="str">
        <f>_xlfn.XLOOKUP(A1082,'Midical Examination'!$A$2:$A$2336,'Midical Examination'!$I$2:$I$2336)</f>
        <v>Normal Weight</v>
      </c>
      <c r="K1082" s="1" t="str">
        <f t="shared" si="32"/>
        <v>Diabetic</v>
      </c>
      <c r="L1082" s="12">
        <f>_xlfn.XLOOKUP(A1082,'Hospitalisation Details'!$A$2:$A$2339,'Hospitalisation Details'!$L$2:$L$2339)</f>
        <v>25199</v>
      </c>
      <c r="M1082" s="14">
        <f>_xlfn.XLOOKUP(A1082,'Hospitalisation Details'!$A$2:$A$2339,'Hospitalisation Details'!$F$2:$F$2339)</f>
        <v>10422.92</v>
      </c>
      <c r="N1082" s="1" t="str">
        <f>_xlfn.XLOOKUP(A1082,'Hospitalisation Details'!$A$2:$A$2339,'Hospitalisation Details'!$G$2:$G$2339)</f>
        <v>tier - 3</v>
      </c>
      <c r="O1082" s="1" t="str">
        <f>_xlfn.XLOOKUP(A1082,'Hospitalisation Details'!$A$2:$A$2339,'Hospitalisation Details'!$H$2:$H$2339)</f>
        <v>tier - 1</v>
      </c>
      <c r="P1082" s="1" t="str">
        <f>_xlfn.XLOOKUP(A1082,'Hospitalisation Details'!$A$2:$A$2339,'Hospitalisation Details'!$I$2:$I$2339)</f>
        <v>R1017</v>
      </c>
      <c r="Q1082" s="75">
        <f>_xlfn.XLOOKUP(A1082,'Hospitalisation Details'!$A$2:$A$2339,'Hospitalisation Details'!$M$2:$M$2339)</f>
        <v>54</v>
      </c>
      <c r="R1082" s="1" t="str">
        <f t="shared" si="33"/>
        <v>Middle Aged</v>
      </c>
    </row>
    <row r="1083" spans="1:18" ht="15.6" x14ac:dyDescent="0.3">
      <c r="A1083" s="4" t="s">
        <v>1082</v>
      </c>
      <c r="B1083" s="1" t="str">
        <f>_xlfn.XLOOKUP(A1083,'Customer Names'!$A$2:$A$2336,'Customer Names'!$D$2:$D$2336)</f>
        <v xml:space="preserve"> Lisa K</v>
      </c>
      <c r="C1083" s="1">
        <f>_xlfn.XLOOKUP(A1083,'Midical Examination'!$A$2:$A$2336,'Midical Examination'!$B$2:$B$2336)</f>
        <v>30.55</v>
      </c>
      <c r="D1083" s="1">
        <f>_xlfn.XLOOKUP(A1083,'Midical Examination'!$A$2:$A$2336,'Midical Examination'!$C$2:$C$2336)</f>
        <v>5.89</v>
      </c>
      <c r="E1083" s="7" t="str">
        <f>_xlfn.XLOOKUP(A1083,'Midical Examination'!$A$2:$A$2336,'Midical Examination'!$D$2:$D$2336)</f>
        <v>No</v>
      </c>
      <c r="F1083" s="7" t="str">
        <f>_xlfn.XLOOKUP(A1083,'Midical Examination'!$A$2:$A$2336,'Midical Examination'!$E$2:$E$2336)</f>
        <v>No</v>
      </c>
      <c r="G1083" s="7" t="str">
        <f>_xlfn.XLOOKUP(A1083,'Midical Examination'!$A$2:$A$2336,'Midical Examination'!$F$2:$F$2336)</f>
        <v>Yes</v>
      </c>
      <c r="H1083" s="13">
        <f>_xlfn.XLOOKUP(A1083,'Midical Examination'!$A$2:$A$2336,'Midical Examination'!$G$2:$G$2336)</f>
        <v>1</v>
      </c>
      <c r="I1083" s="7" t="str">
        <f>_xlfn.XLOOKUP(A1083,'Midical Examination'!$A$2:$A$2336,'Midical Examination'!$H$2:$H$2336)</f>
        <v>No</v>
      </c>
      <c r="J1083" s="1" t="str">
        <f>_xlfn.XLOOKUP(A1083,'Midical Examination'!$A$2:$A$2336,'Midical Examination'!$I$2:$I$2336)</f>
        <v>Obesity</v>
      </c>
      <c r="K1083" s="1" t="str">
        <f t="shared" si="32"/>
        <v>Pre-Diabetic</v>
      </c>
      <c r="L1083" s="12">
        <f>_xlfn.XLOOKUP(A1083,'Hospitalisation Details'!$A$2:$A$2339,'Hospitalisation Details'!$L$2:$L$2339)</f>
        <v>29184</v>
      </c>
      <c r="M1083" s="14">
        <f>_xlfn.XLOOKUP(A1083,'Hospitalisation Details'!$A$2:$A$2339,'Hospitalisation Details'!$F$2:$F$2339)</f>
        <v>10419.65</v>
      </c>
      <c r="N1083" s="1" t="str">
        <f>_xlfn.XLOOKUP(A1083,'Hospitalisation Details'!$A$2:$A$2339,'Hospitalisation Details'!$G$2:$G$2339)</f>
        <v>tier - 3</v>
      </c>
      <c r="O1083" s="1" t="str">
        <f>_xlfn.XLOOKUP(A1083,'Hospitalisation Details'!$A$2:$A$2339,'Hospitalisation Details'!$H$2:$H$2339)</f>
        <v>tier - 2</v>
      </c>
      <c r="P1083" s="1" t="str">
        <f>_xlfn.XLOOKUP(A1083,'Hospitalisation Details'!$A$2:$A$2339,'Hospitalisation Details'!$I$2:$I$2339)</f>
        <v>R1025</v>
      </c>
      <c r="Q1083" s="75">
        <f>_xlfn.XLOOKUP(A1083,'Hospitalisation Details'!$A$2:$A$2339,'Hospitalisation Details'!$M$2:$M$2339)</f>
        <v>43</v>
      </c>
      <c r="R1083" s="1" t="str">
        <f t="shared" si="33"/>
        <v>Middle Aged</v>
      </c>
    </row>
    <row r="1084" spans="1:18" ht="15.6" x14ac:dyDescent="0.3">
      <c r="A1084" s="4" t="s">
        <v>1083</v>
      </c>
      <c r="B1084" s="1" t="str">
        <f>_xlfn.XLOOKUP(A1084,'Customer Names'!$A$2:$A$2336,'Customer Names'!$D$2:$D$2336)</f>
        <v xml:space="preserve"> Kristine</v>
      </c>
      <c r="C1084" s="1">
        <f>_xlfn.XLOOKUP(A1084,'Midical Examination'!$A$2:$A$2336,'Midical Examination'!$B$2:$B$2336)</f>
        <v>28.81</v>
      </c>
      <c r="D1084" s="1">
        <f>_xlfn.XLOOKUP(A1084,'Midical Examination'!$A$2:$A$2336,'Midical Examination'!$C$2:$C$2336)</f>
        <v>8.76</v>
      </c>
      <c r="E1084" s="7" t="str">
        <f>_xlfn.XLOOKUP(A1084,'Midical Examination'!$A$2:$A$2336,'Midical Examination'!$D$2:$D$2336)</f>
        <v>No</v>
      </c>
      <c r="F1084" s="7" t="str">
        <f>_xlfn.XLOOKUP(A1084,'Midical Examination'!$A$2:$A$2336,'Midical Examination'!$E$2:$E$2336)</f>
        <v>No</v>
      </c>
      <c r="G1084" s="7" t="str">
        <f>_xlfn.XLOOKUP(A1084,'Midical Examination'!$A$2:$A$2336,'Midical Examination'!$F$2:$F$2336)</f>
        <v>No</v>
      </c>
      <c r="H1084" s="13">
        <f>_xlfn.XLOOKUP(A1084,'Midical Examination'!$A$2:$A$2336,'Midical Examination'!$G$2:$G$2336)</f>
        <v>2</v>
      </c>
      <c r="I1084" s="7" t="str">
        <f>_xlfn.XLOOKUP(A1084,'Midical Examination'!$A$2:$A$2336,'Midical Examination'!$H$2:$H$2336)</f>
        <v>No</v>
      </c>
      <c r="J1084" s="1" t="str">
        <f>_xlfn.XLOOKUP(A1084,'Midical Examination'!$A$2:$A$2336,'Midical Examination'!$I$2:$I$2336)</f>
        <v>Overweight</v>
      </c>
      <c r="K1084" s="1" t="str">
        <f t="shared" si="32"/>
        <v>Diabetic</v>
      </c>
      <c r="L1084" s="12">
        <f>_xlfn.XLOOKUP(A1084,'Hospitalisation Details'!$A$2:$A$2339,'Hospitalisation Details'!$L$2:$L$2339)</f>
        <v>26948</v>
      </c>
      <c r="M1084" s="14">
        <f>_xlfn.XLOOKUP(A1084,'Hospitalisation Details'!$A$2:$A$2339,'Hospitalisation Details'!$F$2:$F$2339)</f>
        <v>10419.59</v>
      </c>
      <c r="N1084" s="1" t="str">
        <f>_xlfn.XLOOKUP(A1084,'Hospitalisation Details'!$A$2:$A$2339,'Hospitalisation Details'!$G$2:$G$2339)</f>
        <v>tier - 3</v>
      </c>
      <c r="O1084" s="1" t="str">
        <f>_xlfn.XLOOKUP(A1084,'Hospitalisation Details'!$A$2:$A$2339,'Hospitalisation Details'!$H$2:$H$2339)</f>
        <v>tier - 2</v>
      </c>
      <c r="P1084" s="1" t="str">
        <f>_xlfn.XLOOKUP(A1084,'Hospitalisation Details'!$A$2:$A$2339,'Hospitalisation Details'!$I$2:$I$2339)</f>
        <v>R1025</v>
      </c>
      <c r="Q1084" s="75">
        <f>_xlfn.XLOOKUP(A1084,'Hospitalisation Details'!$A$2:$A$2339,'Hospitalisation Details'!$M$2:$M$2339)</f>
        <v>49</v>
      </c>
      <c r="R1084" s="1" t="str">
        <f t="shared" si="33"/>
        <v>Middle Aged</v>
      </c>
    </row>
    <row r="1085" spans="1:18" ht="15.6" x14ac:dyDescent="0.3">
      <c r="A1085" s="4" t="s">
        <v>1084</v>
      </c>
      <c r="B1085" s="1" t="str">
        <f>_xlfn.XLOOKUP(A1085,'Customer Names'!$A$2:$A$2336,'Customer Names'!$D$2:$D$2336)</f>
        <v xml:space="preserve"> Paul A</v>
      </c>
      <c r="C1085" s="1">
        <f>_xlfn.XLOOKUP(A1085,'Midical Examination'!$A$2:$A$2336,'Midical Examination'!$B$2:$B$2336)</f>
        <v>31.66</v>
      </c>
      <c r="D1085" s="1">
        <f>_xlfn.XLOOKUP(A1085,'Midical Examination'!$A$2:$A$2336,'Midical Examination'!$C$2:$C$2336)</f>
        <v>4.1100000000000003</v>
      </c>
      <c r="E1085" s="7" t="str">
        <f>_xlfn.XLOOKUP(A1085,'Midical Examination'!$A$2:$A$2336,'Midical Examination'!$D$2:$D$2336)</f>
        <v>No</v>
      </c>
      <c r="F1085" s="7" t="str">
        <f>_xlfn.XLOOKUP(A1085,'Midical Examination'!$A$2:$A$2336,'Midical Examination'!$E$2:$E$2336)</f>
        <v>No</v>
      </c>
      <c r="G1085" s="7" t="str">
        <f>_xlfn.XLOOKUP(A1085,'Midical Examination'!$A$2:$A$2336,'Midical Examination'!$F$2:$F$2336)</f>
        <v>No</v>
      </c>
      <c r="H1085" s="13">
        <f>_xlfn.XLOOKUP(A1085,'Midical Examination'!$A$2:$A$2336,'Midical Examination'!$G$2:$G$2336)</f>
        <v>0</v>
      </c>
      <c r="I1085" s="7" t="str">
        <f>_xlfn.XLOOKUP(A1085,'Midical Examination'!$A$2:$A$2336,'Midical Examination'!$H$2:$H$2336)</f>
        <v>No</v>
      </c>
      <c r="J1085" s="1" t="str">
        <f>_xlfn.XLOOKUP(A1085,'Midical Examination'!$A$2:$A$2336,'Midical Examination'!$I$2:$I$2336)</f>
        <v>Obesity</v>
      </c>
      <c r="K1085" s="1" t="str">
        <f t="shared" si="32"/>
        <v>Normal</v>
      </c>
      <c r="L1085" s="12">
        <f>_xlfn.XLOOKUP(A1085,'Hospitalisation Details'!$A$2:$A$2339,'Hospitalisation Details'!$L$2:$L$2339)</f>
        <v>29518</v>
      </c>
      <c r="M1085" s="14">
        <f>_xlfn.XLOOKUP(A1085,'Hospitalisation Details'!$A$2:$A$2339,'Hospitalisation Details'!$F$2:$F$2339)</f>
        <v>10407.98</v>
      </c>
      <c r="N1085" s="1" t="str">
        <f>_xlfn.XLOOKUP(A1085,'Hospitalisation Details'!$A$2:$A$2339,'Hospitalisation Details'!$G$2:$G$2339)</f>
        <v>tier - 3</v>
      </c>
      <c r="O1085" s="1" t="str">
        <f>_xlfn.XLOOKUP(A1085,'Hospitalisation Details'!$A$2:$A$2339,'Hospitalisation Details'!$H$2:$H$2339)</f>
        <v>tier - 1</v>
      </c>
      <c r="P1085" s="1" t="str">
        <f>_xlfn.XLOOKUP(A1085,'Hospitalisation Details'!$A$2:$A$2339,'Hospitalisation Details'!$I$2:$I$2339)</f>
        <v>R1021</v>
      </c>
      <c r="Q1085" s="75">
        <f>_xlfn.XLOOKUP(A1085,'Hospitalisation Details'!$A$2:$A$2339,'Hospitalisation Details'!$M$2:$M$2339)</f>
        <v>42</v>
      </c>
      <c r="R1085" s="1" t="str">
        <f t="shared" si="33"/>
        <v>Middle Aged</v>
      </c>
    </row>
    <row r="1086" spans="1:18" ht="15.6" x14ac:dyDescent="0.3">
      <c r="A1086" s="4" t="s">
        <v>1085</v>
      </c>
      <c r="B1086" s="1" t="str">
        <f>_xlfn.XLOOKUP(A1086,'Customer Names'!$A$2:$A$2336,'Customer Names'!$D$2:$D$2336)</f>
        <v xml:space="preserve"> Bryan</v>
      </c>
      <c r="C1086" s="1">
        <f>_xlfn.XLOOKUP(A1086,'Midical Examination'!$A$2:$A$2336,'Midical Examination'!$B$2:$B$2336)</f>
        <v>28.215</v>
      </c>
      <c r="D1086" s="1">
        <f>_xlfn.XLOOKUP(A1086,'Midical Examination'!$A$2:$A$2336,'Midical Examination'!$C$2:$C$2336)</f>
        <v>7.56</v>
      </c>
      <c r="E1086" s="7" t="str">
        <f>_xlfn.XLOOKUP(A1086,'Midical Examination'!$A$2:$A$2336,'Midical Examination'!$D$2:$D$2336)</f>
        <v>yes</v>
      </c>
      <c r="F1086" s="7" t="str">
        <f>_xlfn.XLOOKUP(A1086,'Midical Examination'!$A$2:$A$2336,'Midical Examination'!$E$2:$E$2336)</f>
        <v>No</v>
      </c>
      <c r="G1086" s="7" t="str">
        <f>_xlfn.XLOOKUP(A1086,'Midical Examination'!$A$2:$A$2336,'Midical Examination'!$F$2:$F$2336)</f>
        <v>No</v>
      </c>
      <c r="H1086" s="13">
        <f>_xlfn.XLOOKUP(A1086,'Midical Examination'!$A$2:$A$2336,'Midical Examination'!$G$2:$G$2336)</f>
        <v>1</v>
      </c>
      <c r="I1086" s="7" t="str">
        <f>_xlfn.XLOOKUP(A1086,'Midical Examination'!$A$2:$A$2336,'Midical Examination'!$H$2:$H$2336)</f>
        <v>No</v>
      </c>
      <c r="J1086" s="1" t="str">
        <f>_xlfn.XLOOKUP(A1086,'Midical Examination'!$A$2:$A$2336,'Midical Examination'!$I$2:$I$2336)</f>
        <v>Overweight</v>
      </c>
      <c r="K1086" s="1" t="str">
        <f t="shared" si="32"/>
        <v>Diabetic</v>
      </c>
      <c r="L1086" s="12">
        <f>_xlfn.XLOOKUP(A1086,'Hospitalisation Details'!$A$2:$A$2339,'Hospitalisation Details'!$L$2:$L$2339)</f>
        <v>27550</v>
      </c>
      <c r="M1086" s="14">
        <f>_xlfn.XLOOKUP(A1086,'Hospitalisation Details'!$A$2:$A$2339,'Hospitalisation Details'!$F$2:$F$2339)</f>
        <v>10407.09</v>
      </c>
      <c r="N1086" s="1" t="str">
        <f>_xlfn.XLOOKUP(A1086,'Hospitalisation Details'!$A$2:$A$2339,'Hospitalisation Details'!$G$2:$G$2339)</f>
        <v>tier - 3</v>
      </c>
      <c r="O1086" s="1" t="str">
        <f>_xlfn.XLOOKUP(A1086,'Hospitalisation Details'!$A$2:$A$2339,'Hospitalisation Details'!$H$2:$H$2339)</f>
        <v>tier - 1</v>
      </c>
      <c r="P1086" s="1" t="str">
        <f>_xlfn.XLOOKUP(A1086,'Hospitalisation Details'!$A$2:$A$2339,'Hospitalisation Details'!$I$2:$I$2339)</f>
        <v>R1015</v>
      </c>
      <c r="Q1086" s="75">
        <f>_xlfn.XLOOKUP(A1086,'Hospitalisation Details'!$A$2:$A$2339,'Hospitalisation Details'!$M$2:$M$2339)</f>
        <v>48</v>
      </c>
      <c r="R1086" s="1" t="str">
        <f t="shared" si="33"/>
        <v>Middle Aged</v>
      </c>
    </row>
    <row r="1087" spans="1:18" ht="15.6" x14ac:dyDescent="0.3">
      <c r="A1087" s="4" t="s">
        <v>1086</v>
      </c>
      <c r="B1087" s="1" t="str">
        <f>_xlfn.XLOOKUP(A1087,'Customer Names'!$A$2:$A$2336,'Customer Names'!$D$2:$D$2336)</f>
        <v xml:space="preserve"> Chris</v>
      </c>
      <c r="C1087" s="1">
        <f>_xlfn.XLOOKUP(A1087,'Midical Examination'!$A$2:$A$2336,'Midical Examination'!$B$2:$B$2336)</f>
        <v>26.12</v>
      </c>
      <c r="D1087" s="1">
        <f>_xlfn.XLOOKUP(A1087,'Midical Examination'!$A$2:$A$2336,'Midical Examination'!$C$2:$C$2336)</f>
        <v>4.17</v>
      </c>
      <c r="E1087" s="7" t="str">
        <f>_xlfn.XLOOKUP(A1087,'Midical Examination'!$A$2:$A$2336,'Midical Examination'!$D$2:$D$2336)</f>
        <v>yes</v>
      </c>
      <c r="F1087" s="7" t="str">
        <f>_xlfn.XLOOKUP(A1087,'Midical Examination'!$A$2:$A$2336,'Midical Examination'!$E$2:$E$2336)</f>
        <v>No</v>
      </c>
      <c r="G1087" s="7" t="str">
        <f>_xlfn.XLOOKUP(A1087,'Midical Examination'!$A$2:$A$2336,'Midical Examination'!$F$2:$F$2336)</f>
        <v>Yes</v>
      </c>
      <c r="H1087" s="13">
        <f>_xlfn.XLOOKUP(A1087,'Midical Examination'!$A$2:$A$2336,'Midical Examination'!$G$2:$G$2336)</f>
        <v>1</v>
      </c>
      <c r="I1087" s="7" t="str">
        <f>_xlfn.XLOOKUP(A1087,'Midical Examination'!$A$2:$A$2336,'Midical Examination'!$H$2:$H$2336)</f>
        <v>No</v>
      </c>
      <c r="J1087" s="1" t="str">
        <f>_xlfn.XLOOKUP(A1087,'Midical Examination'!$A$2:$A$2336,'Midical Examination'!$I$2:$I$2336)</f>
        <v>Overweight</v>
      </c>
      <c r="K1087" s="1" t="str">
        <f t="shared" si="32"/>
        <v>Normal</v>
      </c>
      <c r="L1087" s="12">
        <f>_xlfn.XLOOKUP(A1087,'Hospitalisation Details'!$A$2:$A$2339,'Hospitalisation Details'!$L$2:$L$2339)</f>
        <v>25391</v>
      </c>
      <c r="M1087" s="14">
        <f>_xlfn.XLOOKUP(A1087,'Hospitalisation Details'!$A$2:$A$2339,'Hospitalisation Details'!$F$2:$F$2339)</f>
        <v>10403.27</v>
      </c>
      <c r="N1087" s="1" t="str">
        <f>_xlfn.XLOOKUP(A1087,'Hospitalisation Details'!$A$2:$A$2339,'Hospitalisation Details'!$G$2:$G$2339)</f>
        <v>tier - 3</v>
      </c>
      <c r="O1087" s="1" t="str">
        <f>_xlfn.XLOOKUP(A1087,'Hospitalisation Details'!$A$2:$A$2339,'Hospitalisation Details'!$H$2:$H$2339)</f>
        <v>tier - 2</v>
      </c>
      <c r="P1087" s="1" t="str">
        <f>_xlfn.XLOOKUP(A1087,'Hospitalisation Details'!$A$2:$A$2339,'Hospitalisation Details'!$I$2:$I$2339)</f>
        <v>R1020</v>
      </c>
      <c r="Q1087" s="75">
        <f>_xlfn.XLOOKUP(A1087,'Hospitalisation Details'!$A$2:$A$2339,'Hospitalisation Details'!$M$2:$M$2339)</f>
        <v>53</v>
      </c>
      <c r="R1087" s="1" t="str">
        <f t="shared" si="33"/>
        <v>Middle Aged</v>
      </c>
    </row>
    <row r="1088" spans="1:18" ht="15.6" x14ac:dyDescent="0.3">
      <c r="A1088" s="4" t="s">
        <v>1087</v>
      </c>
      <c r="B1088" s="1" t="str">
        <f>_xlfn.XLOOKUP(A1088,'Customer Names'!$A$2:$A$2336,'Customer Names'!$D$2:$D$2336)</f>
        <v xml:space="preserve"> Milah B</v>
      </c>
      <c r="C1088" s="1">
        <f>_xlfn.XLOOKUP(A1088,'Midical Examination'!$A$2:$A$2336,'Midical Examination'!$B$2:$B$2336)</f>
        <v>36.630000000000003</v>
      </c>
      <c r="D1088" s="1">
        <f>_xlfn.XLOOKUP(A1088,'Midical Examination'!$A$2:$A$2336,'Midical Examination'!$C$2:$C$2336)</f>
        <v>11.42</v>
      </c>
      <c r="E1088" s="7" t="str">
        <f>_xlfn.XLOOKUP(A1088,'Midical Examination'!$A$2:$A$2336,'Midical Examination'!$D$2:$D$2336)</f>
        <v>No</v>
      </c>
      <c r="F1088" s="7" t="str">
        <f>_xlfn.XLOOKUP(A1088,'Midical Examination'!$A$2:$A$2336,'Midical Examination'!$E$2:$E$2336)</f>
        <v>No</v>
      </c>
      <c r="G1088" s="7" t="str">
        <f>_xlfn.XLOOKUP(A1088,'Midical Examination'!$A$2:$A$2336,'Midical Examination'!$F$2:$F$2336)</f>
        <v>No</v>
      </c>
      <c r="H1088" s="13">
        <f>_xlfn.XLOOKUP(A1088,'Midical Examination'!$A$2:$A$2336,'Midical Examination'!$G$2:$G$2336)</f>
        <v>2</v>
      </c>
      <c r="I1088" s="7" t="str">
        <f>_xlfn.XLOOKUP(A1088,'Midical Examination'!$A$2:$A$2336,'Midical Examination'!$H$2:$H$2336)</f>
        <v>No</v>
      </c>
      <c r="J1088" s="1" t="str">
        <f>_xlfn.XLOOKUP(A1088,'Midical Examination'!$A$2:$A$2336,'Midical Examination'!$I$2:$I$2336)</f>
        <v>Obesity</v>
      </c>
      <c r="K1088" s="1" t="str">
        <f t="shared" si="32"/>
        <v>Diabetic</v>
      </c>
      <c r="L1088" s="12">
        <f>_xlfn.XLOOKUP(A1088,'Hospitalisation Details'!$A$2:$A$2339,'Hospitalisation Details'!$L$2:$L$2339)</f>
        <v>26926</v>
      </c>
      <c r="M1088" s="14">
        <f>_xlfn.XLOOKUP(A1088,'Hospitalisation Details'!$A$2:$A$2339,'Hospitalisation Details'!$F$2:$F$2339)</f>
        <v>10381.48</v>
      </c>
      <c r="N1088" s="1" t="str">
        <f>_xlfn.XLOOKUP(A1088,'Hospitalisation Details'!$A$2:$A$2339,'Hospitalisation Details'!$G$2:$G$2339)</f>
        <v>tier - 3</v>
      </c>
      <c r="O1088" s="1" t="str">
        <f>_xlfn.XLOOKUP(A1088,'Hospitalisation Details'!$A$2:$A$2339,'Hospitalisation Details'!$H$2:$H$2339)</f>
        <v>tier - 3</v>
      </c>
      <c r="P1088" s="1" t="str">
        <f>_xlfn.XLOOKUP(A1088,'Hospitalisation Details'!$A$2:$A$2339,'Hospitalisation Details'!$I$2:$I$2339)</f>
        <v>R1013</v>
      </c>
      <c r="Q1088" s="75">
        <f>_xlfn.XLOOKUP(A1088,'Hospitalisation Details'!$A$2:$A$2339,'Hospitalisation Details'!$M$2:$M$2339)</f>
        <v>49</v>
      </c>
      <c r="R1088" s="1" t="str">
        <f t="shared" si="33"/>
        <v>Middle Aged</v>
      </c>
    </row>
    <row r="1089" spans="1:18" ht="15.6" x14ac:dyDescent="0.3">
      <c r="A1089" s="4" t="s">
        <v>1088</v>
      </c>
      <c r="B1089" s="1" t="str">
        <f>_xlfn.XLOOKUP(A1089,'Customer Names'!$A$2:$A$2336,'Customer Names'!$D$2:$D$2336)</f>
        <v xml:space="preserve"> Annette M</v>
      </c>
      <c r="C1089" s="1">
        <f>_xlfn.XLOOKUP(A1089,'Midical Examination'!$A$2:$A$2336,'Midical Examination'!$B$2:$B$2336)</f>
        <v>33.344999999999999</v>
      </c>
      <c r="D1089" s="1">
        <f>_xlfn.XLOOKUP(A1089,'Midical Examination'!$A$2:$A$2336,'Midical Examination'!$C$2:$C$2336)</f>
        <v>7.33</v>
      </c>
      <c r="E1089" s="7" t="str">
        <f>_xlfn.XLOOKUP(A1089,'Midical Examination'!$A$2:$A$2336,'Midical Examination'!$D$2:$D$2336)</f>
        <v>No</v>
      </c>
      <c r="F1089" s="7" t="str">
        <f>_xlfn.XLOOKUP(A1089,'Midical Examination'!$A$2:$A$2336,'Midical Examination'!$E$2:$E$2336)</f>
        <v>No</v>
      </c>
      <c r="G1089" s="7" t="str">
        <f>_xlfn.XLOOKUP(A1089,'Midical Examination'!$A$2:$A$2336,'Midical Examination'!$F$2:$F$2336)</f>
        <v>No</v>
      </c>
      <c r="H1089" s="13">
        <f>_xlfn.XLOOKUP(A1089,'Midical Examination'!$A$2:$A$2336,'Midical Examination'!$G$2:$G$2336)</f>
        <v>2</v>
      </c>
      <c r="I1089" s="7" t="str">
        <f>_xlfn.XLOOKUP(A1089,'Midical Examination'!$A$2:$A$2336,'Midical Examination'!$H$2:$H$2336)</f>
        <v>No</v>
      </c>
      <c r="J1089" s="1" t="str">
        <f>_xlfn.XLOOKUP(A1089,'Midical Examination'!$A$2:$A$2336,'Midical Examination'!$I$2:$I$2336)</f>
        <v>Obesity</v>
      </c>
      <c r="K1089" s="1" t="str">
        <f t="shared" si="32"/>
        <v>Diabetic</v>
      </c>
      <c r="L1089" s="12">
        <f>_xlfn.XLOOKUP(A1089,'Hospitalisation Details'!$A$2:$A$2339,'Hospitalisation Details'!$L$2:$L$2339)</f>
        <v>26936</v>
      </c>
      <c r="M1089" s="14">
        <f>_xlfn.XLOOKUP(A1089,'Hospitalisation Details'!$A$2:$A$2339,'Hospitalisation Details'!$F$2:$F$2339)</f>
        <v>10370.91</v>
      </c>
      <c r="N1089" s="1" t="str">
        <f>_xlfn.XLOOKUP(A1089,'Hospitalisation Details'!$A$2:$A$2339,'Hospitalisation Details'!$G$2:$G$2339)</f>
        <v>tier - 3</v>
      </c>
      <c r="O1089" s="1" t="str">
        <f>_xlfn.XLOOKUP(A1089,'Hospitalisation Details'!$A$2:$A$2339,'Hospitalisation Details'!$H$2:$H$2339)</f>
        <v>tier - 3</v>
      </c>
      <c r="P1089" s="1" t="str">
        <f>_xlfn.XLOOKUP(A1089,'Hospitalisation Details'!$A$2:$A$2339,'Hospitalisation Details'!$I$2:$I$2339)</f>
        <v>R1024</v>
      </c>
      <c r="Q1089" s="75">
        <f>_xlfn.XLOOKUP(A1089,'Hospitalisation Details'!$A$2:$A$2339,'Hospitalisation Details'!$M$2:$M$2339)</f>
        <v>49</v>
      </c>
      <c r="R1089" s="1" t="str">
        <f t="shared" si="33"/>
        <v>Middle Aged</v>
      </c>
    </row>
    <row r="1090" spans="1:18" ht="15.6" x14ac:dyDescent="0.3">
      <c r="A1090" s="4" t="s">
        <v>1089</v>
      </c>
      <c r="B1090" s="1" t="str">
        <f>_xlfn.XLOOKUP(A1090,'Customer Names'!$A$2:$A$2336,'Customer Names'!$D$2:$D$2336)</f>
        <v xml:space="preserve"> Yoko</v>
      </c>
      <c r="C1090" s="1">
        <f>_xlfn.XLOOKUP(A1090,'Midical Examination'!$A$2:$A$2336,'Midical Examination'!$B$2:$B$2336)</f>
        <v>27.11</v>
      </c>
      <c r="D1090" s="1">
        <f>_xlfn.XLOOKUP(A1090,'Midical Examination'!$A$2:$A$2336,'Midical Examination'!$C$2:$C$2336)</f>
        <v>6.7</v>
      </c>
      <c r="E1090" s="7" t="str">
        <f>_xlfn.XLOOKUP(A1090,'Midical Examination'!$A$2:$A$2336,'Midical Examination'!$D$2:$D$2336)</f>
        <v>No</v>
      </c>
      <c r="F1090" s="7" t="str">
        <f>_xlfn.XLOOKUP(A1090,'Midical Examination'!$A$2:$A$2336,'Midical Examination'!$E$2:$E$2336)</f>
        <v>No</v>
      </c>
      <c r="G1090" s="7" t="str">
        <f>_xlfn.XLOOKUP(A1090,'Midical Examination'!$A$2:$A$2336,'Midical Examination'!$F$2:$F$2336)</f>
        <v>No</v>
      </c>
      <c r="H1090" s="13">
        <f>_xlfn.XLOOKUP(A1090,'Midical Examination'!$A$2:$A$2336,'Midical Examination'!$G$2:$G$2336)</f>
        <v>0</v>
      </c>
      <c r="I1090" s="7" t="str">
        <f>_xlfn.XLOOKUP(A1090,'Midical Examination'!$A$2:$A$2336,'Midical Examination'!$H$2:$H$2336)</f>
        <v>No</v>
      </c>
      <c r="J1090" s="1" t="str">
        <f>_xlfn.XLOOKUP(A1090,'Midical Examination'!$A$2:$A$2336,'Midical Examination'!$I$2:$I$2336)</f>
        <v>Overweight</v>
      </c>
      <c r="K1090" s="1" t="str">
        <f t="shared" si="32"/>
        <v>Diabetic</v>
      </c>
      <c r="L1090" s="12">
        <f>_xlfn.XLOOKUP(A1090,'Hospitalisation Details'!$A$2:$A$2339,'Hospitalisation Details'!$L$2:$L$2339)</f>
        <v>26182</v>
      </c>
      <c r="M1090" s="14">
        <f>_xlfn.XLOOKUP(A1090,'Hospitalisation Details'!$A$2:$A$2339,'Hospitalisation Details'!$F$2:$F$2339)</f>
        <v>10356.67</v>
      </c>
      <c r="N1090" s="1" t="str">
        <f>_xlfn.XLOOKUP(A1090,'Hospitalisation Details'!$A$2:$A$2339,'Hospitalisation Details'!$G$2:$G$2339)</f>
        <v>tier - 3</v>
      </c>
      <c r="O1090" s="1" t="str">
        <f>_xlfn.XLOOKUP(A1090,'Hospitalisation Details'!$A$2:$A$2339,'Hospitalisation Details'!$H$2:$H$2339)</f>
        <v>tier - 1</v>
      </c>
      <c r="P1090" s="1" t="str">
        <f>_xlfn.XLOOKUP(A1090,'Hospitalisation Details'!$A$2:$A$2339,'Hospitalisation Details'!$I$2:$I$2339)</f>
        <v>R1025</v>
      </c>
      <c r="Q1090" s="75">
        <f>_xlfn.XLOOKUP(A1090,'Hospitalisation Details'!$A$2:$A$2339,'Hospitalisation Details'!$M$2:$M$2339)</f>
        <v>51</v>
      </c>
      <c r="R1090" s="1" t="str">
        <f t="shared" si="33"/>
        <v>Middle Aged</v>
      </c>
    </row>
    <row r="1091" spans="1:18" ht="15.6" x14ac:dyDescent="0.3">
      <c r="A1091" s="4" t="s">
        <v>1090</v>
      </c>
      <c r="B1091" s="1" t="str">
        <f>_xlfn.XLOOKUP(A1091,'Customer Names'!$A$2:$A$2336,'Customer Names'!$D$2:$D$2336)</f>
        <v xml:space="preserve"> Laura</v>
      </c>
      <c r="C1091" s="1">
        <f>_xlfn.XLOOKUP(A1091,'Midical Examination'!$A$2:$A$2336,'Midical Examination'!$B$2:$B$2336)</f>
        <v>26.6</v>
      </c>
      <c r="D1091" s="1">
        <f>_xlfn.XLOOKUP(A1091,'Midical Examination'!$A$2:$A$2336,'Midical Examination'!$C$2:$C$2336)</f>
        <v>5.27</v>
      </c>
      <c r="E1091" s="7" t="str">
        <f>_xlfn.XLOOKUP(A1091,'Midical Examination'!$A$2:$A$2336,'Midical Examination'!$D$2:$D$2336)</f>
        <v>yes</v>
      </c>
      <c r="F1091" s="7" t="str">
        <f>_xlfn.XLOOKUP(A1091,'Midical Examination'!$A$2:$A$2336,'Midical Examination'!$E$2:$E$2336)</f>
        <v>No</v>
      </c>
      <c r="G1091" s="7" t="str">
        <f>_xlfn.XLOOKUP(A1091,'Midical Examination'!$A$2:$A$2336,'Midical Examination'!$F$2:$F$2336)</f>
        <v>Yes</v>
      </c>
      <c r="H1091" s="13">
        <f>_xlfn.XLOOKUP(A1091,'Midical Examination'!$A$2:$A$2336,'Midical Examination'!$G$2:$G$2336)</f>
        <v>1</v>
      </c>
      <c r="I1091" s="7" t="str">
        <f>_xlfn.XLOOKUP(A1091,'Midical Examination'!$A$2:$A$2336,'Midical Examination'!$H$2:$H$2336)</f>
        <v>No</v>
      </c>
      <c r="J1091" s="1" t="str">
        <f>_xlfn.XLOOKUP(A1091,'Midical Examination'!$A$2:$A$2336,'Midical Examination'!$I$2:$I$2336)</f>
        <v>Overweight</v>
      </c>
      <c r="K1091" s="1" t="str">
        <f t="shared" ref="K1091:K1154" si="34">IF(D1091&lt;5.7, "Normal", IF(D1091&lt;6.5,"Pre-Diabetic", "Diabetic"))</f>
        <v>Normal</v>
      </c>
      <c r="L1091" s="12">
        <f>_xlfn.XLOOKUP(A1091,'Hospitalisation Details'!$A$2:$A$2339,'Hospitalisation Details'!$L$2:$L$2339)</f>
        <v>25371</v>
      </c>
      <c r="M1091" s="14">
        <f>_xlfn.XLOOKUP(A1091,'Hospitalisation Details'!$A$2:$A$2339,'Hospitalisation Details'!$F$2:$F$2339)</f>
        <v>10355.64</v>
      </c>
      <c r="N1091" s="1" t="str">
        <f>_xlfn.XLOOKUP(A1091,'Hospitalisation Details'!$A$2:$A$2339,'Hospitalisation Details'!$G$2:$G$2339)</f>
        <v>tier - 3</v>
      </c>
      <c r="O1091" s="1" t="str">
        <f>_xlfn.XLOOKUP(A1091,'Hospitalisation Details'!$A$2:$A$2339,'Hospitalisation Details'!$H$2:$H$2339)</f>
        <v>tier - 1</v>
      </c>
      <c r="P1091" s="1" t="str">
        <f>_xlfn.XLOOKUP(A1091,'Hospitalisation Details'!$A$2:$A$2339,'Hospitalisation Details'!$I$2:$I$2339)</f>
        <v>R1012</v>
      </c>
      <c r="Q1091" s="75">
        <f>_xlfn.XLOOKUP(A1091,'Hospitalisation Details'!$A$2:$A$2339,'Hospitalisation Details'!$M$2:$M$2339)</f>
        <v>53</v>
      </c>
      <c r="R1091" s="1" t="str">
        <f t="shared" ref="R1091:R1154" si="35">IF(Q1091&lt;20, "Young",IF(Q1091&lt;40,"Adult",IF(Q1091&lt;60, "Middle Aged", "Senior")))</f>
        <v>Middle Aged</v>
      </c>
    </row>
    <row r="1092" spans="1:18" ht="15.6" x14ac:dyDescent="0.3">
      <c r="A1092" s="4" t="s">
        <v>1091</v>
      </c>
      <c r="B1092" s="1" t="str">
        <f>_xlfn.XLOOKUP(A1092,'Customer Names'!$A$2:$A$2336,'Customer Names'!$D$2:$D$2336)</f>
        <v xml:space="preserve"> Tess A</v>
      </c>
      <c r="C1092" s="1">
        <f>_xlfn.XLOOKUP(A1092,'Midical Examination'!$A$2:$A$2336,'Midical Examination'!$B$2:$B$2336)</f>
        <v>30.41</v>
      </c>
      <c r="D1092" s="1">
        <f>_xlfn.XLOOKUP(A1092,'Midical Examination'!$A$2:$A$2336,'Midical Examination'!$C$2:$C$2336)</f>
        <v>7.72</v>
      </c>
      <c r="E1092" s="7" t="str">
        <f>_xlfn.XLOOKUP(A1092,'Midical Examination'!$A$2:$A$2336,'Midical Examination'!$D$2:$D$2336)</f>
        <v>No</v>
      </c>
      <c r="F1092" s="7" t="str">
        <f>_xlfn.XLOOKUP(A1092,'Midical Examination'!$A$2:$A$2336,'Midical Examination'!$E$2:$E$2336)</f>
        <v>No</v>
      </c>
      <c r="G1092" s="7" t="str">
        <f>_xlfn.XLOOKUP(A1092,'Midical Examination'!$A$2:$A$2336,'Midical Examination'!$F$2:$F$2336)</f>
        <v>No</v>
      </c>
      <c r="H1092" s="13">
        <f>_xlfn.XLOOKUP(A1092,'Midical Examination'!$A$2:$A$2336,'Midical Examination'!$G$2:$G$2336)</f>
        <v>0</v>
      </c>
      <c r="I1092" s="7" t="str">
        <f>_xlfn.XLOOKUP(A1092,'Midical Examination'!$A$2:$A$2336,'Midical Examination'!$H$2:$H$2336)</f>
        <v>No</v>
      </c>
      <c r="J1092" s="1" t="str">
        <f>_xlfn.XLOOKUP(A1092,'Midical Examination'!$A$2:$A$2336,'Midical Examination'!$I$2:$I$2336)</f>
        <v>Obesity</v>
      </c>
      <c r="K1092" s="1" t="str">
        <f t="shared" si="34"/>
        <v>Diabetic</v>
      </c>
      <c r="L1092" s="12">
        <f>_xlfn.XLOOKUP(A1092,'Hospitalisation Details'!$A$2:$A$2339,'Hospitalisation Details'!$L$2:$L$2339)</f>
        <v>27301</v>
      </c>
      <c r="M1092" s="14">
        <f>_xlfn.XLOOKUP(A1092,'Hospitalisation Details'!$A$2:$A$2339,'Hospitalisation Details'!$F$2:$F$2339)</f>
        <v>10352.48</v>
      </c>
      <c r="N1092" s="1" t="str">
        <f>_xlfn.XLOOKUP(A1092,'Hospitalisation Details'!$A$2:$A$2339,'Hospitalisation Details'!$G$2:$G$2339)</f>
        <v>tier - 3</v>
      </c>
      <c r="O1092" s="1" t="str">
        <f>_xlfn.XLOOKUP(A1092,'Hospitalisation Details'!$A$2:$A$2339,'Hospitalisation Details'!$H$2:$H$2339)</f>
        <v>tier - 1</v>
      </c>
      <c r="P1092" s="1" t="str">
        <f>_xlfn.XLOOKUP(A1092,'Hospitalisation Details'!$A$2:$A$2339,'Hospitalisation Details'!$I$2:$I$2339)</f>
        <v>R1012</v>
      </c>
      <c r="Q1092" s="75">
        <f>_xlfn.XLOOKUP(A1092,'Hospitalisation Details'!$A$2:$A$2339,'Hospitalisation Details'!$M$2:$M$2339)</f>
        <v>48</v>
      </c>
      <c r="R1092" s="1" t="str">
        <f t="shared" si="35"/>
        <v>Middle Aged</v>
      </c>
    </row>
    <row r="1093" spans="1:18" ht="15.6" x14ac:dyDescent="0.3">
      <c r="A1093" s="4" t="s">
        <v>1092</v>
      </c>
      <c r="B1093" s="1" t="str">
        <f>_xlfn.XLOOKUP(A1093,'Customer Names'!$A$2:$A$2336,'Customer Names'!$D$2:$D$2336)</f>
        <v xml:space="preserve"> William G</v>
      </c>
      <c r="C1093" s="1">
        <f>_xlfn.XLOOKUP(A1093,'Midical Examination'!$A$2:$A$2336,'Midical Examination'!$B$2:$B$2336)</f>
        <v>28.98</v>
      </c>
      <c r="D1093" s="1">
        <f>_xlfn.XLOOKUP(A1093,'Midical Examination'!$A$2:$A$2336,'Midical Examination'!$C$2:$C$2336)</f>
        <v>8.68</v>
      </c>
      <c r="E1093" s="7" t="str">
        <f>_xlfn.XLOOKUP(A1093,'Midical Examination'!$A$2:$A$2336,'Midical Examination'!$D$2:$D$2336)</f>
        <v>No</v>
      </c>
      <c r="F1093" s="7" t="str">
        <f>_xlfn.XLOOKUP(A1093,'Midical Examination'!$A$2:$A$2336,'Midical Examination'!$E$2:$E$2336)</f>
        <v>No</v>
      </c>
      <c r="G1093" s="7" t="str">
        <f>_xlfn.XLOOKUP(A1093,'Midical Examination'!$A$2:$A$2336,'Midical Examination'!$F$2:$F$2336)</f>
        <v>No</v>
      </c>
      <c r="H1093" s="13">
        <f>_xlfn.XLOOKUP(A1093,'Midical Examination'!$A$2:$A$2336,'Midical Examination'!$G$2:$G$2336)</f>
        <v>2</v>
      </c>
      <c r="I1093" s="7" t="str">
        <f>_xlfn.XLOOKUP(A1093,'Midical Examination'!$A$2:$A$2336,'Midical Examination'!$H$2:$H$2336)</f>
        <v>No</v>
      </c>
      <c r="J1093" s="1" t="str">
        <f>_xlfn.XLOOKUP(A1093,'Midical Examination'!$A$2:$A$2336,'Midical Examination'!$I$2:$I$2336)</f>
        <v>Overweight</v>
      </c>
      <c r="K1093" s="1" t="str">
        <f t="shared" si="34"/>
        <v>Diabetic</v>
      </c>
      <c r="L1093" s="12">
        <f>_xlfn.XLOOKUP(A1093,'Hospitalisation Details'!$A$2:$A$2339,'Hospitalisation Details'!$L$2:$L$2339)</f>
        <v>26884</v>
      </c>
      <c r="M1093" s="14">
        <f>_xlfn.XLOOKUP(A1093,'Hospitalisation Details'!$A$2:$A$2339,'Hospitalisation Details'!$F$2:$F$2339)</f>
        <v>10345.93</v>
      </c>
      <c r="N1093" s="1" t="str">
        <f>_xlfn.XLOOKUP(A1093,'Hospitalisation Details'!$A$2:$A$2339,'Hospitalisation Details'!$G$2:$G$2339)</f>
        <v>tier - 3</v>
      </c>
      <c r="O1093" s="1" t="str">
        <f>_xlfn.XLOOKUP(A1093,'Hospitalisation Details'!$A$2:$A$2339,'Hospitalisation Details'!$H$2:$H$2339)</f>
        <v>tier - 2</v>
      </c>
      <c r="P1093" s="1" t="str">
        <f>_xlfn.XLOOKUP(A1093,'Hospitalisation Details'!$A$2:$A$2339,'Hospitalisation Details'!$I$2:$I$2339)</f>
        <v>R1021</v>
      </c>
      <c r="Q1093" s="75">
        <f>_xlfn.XLOOKUP(A1093,'Hospitalisation Details'!$A$2:$A$2339,'Hospitalisation Details'!$M$2:$M$2339)</f>
        <v>49</v>
      </c>
      <c r="R1093" s="1" t="str">
        <f t="shared" si="35"/>
        <v>Middle Aged</v>
      </c>
    </row>
    <row r="1094" spans="1:18" ht="15.6" x14ac:dyDescent="0.3">
      <c r="A1094" s="4" t="s">
        <v>1093</v>
      </c>
      <c r="B1094" s="1" t="str">
        <f>_xlfn.XLOOKUP(A1094,'Customer Names'!$A$2:$A$2336,'Customer Names'!$D$2:$D$2336)</f>
        <v xml:space="preserve"> Paige</v>
      </c>
      <c r="C1094" s="1">
        <f>_xlfn.XLOOKUP(A1094,'Midical Examination'!$A$2:$A$2336,'Midical Examination'!$B$2:$B$2336)</f>
        <v>31.24</v>
      </c>
      <c r="D1094" s="1">
        <f>_xlfn.XLOOKUP(A1094,'Midical Examination'!$A$2:$A$2336,'Midical Examination'!$C$2:$C$2336)</f>
        <v>9.8000000000000007</v>
      </c>
      <c r="E1094" s="7" t="str">
        <f>_xlfn.XLOOKUP(A1094,'Midical Examination'!$A$2:$A$2336,'Midical Examination'!$D$2:$D$2336)</f>
        <v>No</v>
      </c>
      <c r="F1094" s="7" t="str">
        <f>_xlfn.XLOOKUP(A1094,'Midical Examination'!$A$2:$A$2336,'Midical Examination'!$E$2:$E$2336)</f>
        <v>No</v>
      </c>
      <c r="G1094" s="7" t="str">
        <f>_xlfn.XLOOKUP(A1094,'Midical Examination'!$A$2:$A$2336,'Midical Examination'!$F$2:$F$2336)</f>
        <v>No</v>
      </c>
      <c r="H1094" s="13">
        <f>_xlfn.XLOOKUP(A1094,'Midical Examination'!$A$2:$A$2336,'Midical Examination'!$G$2:$G$2336)</f>
        <v>0</v>
      </c>
      <c r="I1094" s="7" t="str">
        <f>_xlfn.XLOOKUP(A1094,'Midical Examination'!$A$2:$A$2336,'Midical Examination'!$H$2:$H$2336)</f>
        <v>No</v>
      </c>
      <c r="J1094" s="1" t="str">
        <f>_xlfn.XLOOKUP(A1094,'Midical Examination'!$A$2:$A$2336,'Midical Examination'!$I$2:$I$2336)</f>
        <v>Obesity</v>
      </c>
      <c r="K1094" s="1" t="str">
        <f t="shared" si="34"/>
        <v>Diabetic</v>
      </c>
      <c r="L1094" s="12">
        <f>_xlfn.XLOOKUP(A1094,'Hospitalisation Details'!$A$2:$A$2339,'Hospitalisation Details'!$L$2:$L$2339)</f>
        <v>25038</v>
      </c>
      <c r="M1094" s="14">
        <f>_xlfn.XLOOKUP(A1094,'Hospitalisation Details'!$A$2:$A$2339,'Hospitalisation Details'!$F$2:$F$2339)</f>
        <v>10338.93</v>
      </c>
      <c r="N1094" s="1" t="str">
        <f>_xlfn.XLOOKUP(A1094,'Hospitalisation Details'!$A$2:$A$2339,'Hospitalisation Details'!$G$2:$G$2339)</f>
        <v>tier - 3</v>
      </c>
      <c r="O1094" s="1" t="str">
        <f>_xlfn.XLOOKUP(A1094,'Hospitalisation Details'!$A$2:$A$2339,'Hospitalisation Details'!$H$2:$H$2339)</f>
        <v>tier - 1</v>
      </c>
      <c r="P1094" s="1" t="str">
        <f>_xlfn.XLOOKUP(A1094,'Hospitalisation Details'!$A$2:$A$2339,'Hospitalisation Details'!$I$2:$I$2339)</f>
        <v>R1013</v>
      </c>
      <c r="Q1094" s="75">
        <f>_xlfn.XLOOKUP(A1094,'Hospitalisation Details'!$A$2:$A$2339,'Hospitalisation Details'!$M$2:$M$2339)</f>
        <v>54</v>
      </c>
      <c r="R1094" s="1" t="str">
        <f t="shared" si="35"/>
        <v>Middle Aged</v>
      </c>
    </row>
    <row r="1095" spans="1:18" ht="15.6" x14ac:dyDescent="0.3">
      <c r="A1095" s="4" t="s">
        <v>1094</v>
      </c>
      <c r="B1095" s="1" t="str">
        <f>_xlfn.XLOOKUP(A1095,'Customer Names'!$A$2:$A$2336,'Customer Names'!$D$2:$D$2336)</f>
        <v xml:space="preserve"> Matthew J</v>
      </c>
      <c r="C1095" s="1">
        <f>_xlfn.XLOOKUP(A1095,'Midical Examination'!$A$2:$A$2336,'Midical Examination'!$B$2:$B$2336)</f>
        <v>31.54</v>
      </c>
      <c r="D1095" s="1">
        <f>_xlfn.XLOOKUP(A1095,'Midical Examination'!$A$2:$A$2336,'Midical Examination'!$C$2:$C$2336)</f>
        <v>4.4400000000000004</v>
      </c>
      <c r="E1095" s="7" t="str">
        <f>_xlfn.XLOOKUP(A1095,'Midical Examination'!$A$2:$A$2336,'Midical Examination'!$D$2:$D$2336)</f>
        <v>No</v>
      </c>
      <c r="F1095" s="7" t="str">
        <f>_xlfn.XLOOKUP(A1095,'Midical Examination'!$A$2:$A$2336,'Midical Examination'!$E$2:$E$2336)</f>
        <v>No</v>
      </c>
      <c r="G1095" s="7" t="str">
        <f>_xlfn.XLOOKUP(A1095,'Midical Examination'!$A$2:$A$2336,'Midical Examination'!$F$2:$F$2336)</f>
        <v>No</v>
      </c>
      <c r="H1095" s="13">
        <f>_xlfn.XLOOKUP(A1095,'Midical Examination'!$A$2:$A$2336,'Midical Examination'!$G$2:$G$2336)</f>
        <v>0</v>
      </c>
      <c r="I1095" s="7" t="str">
        <f>_xlfn.XLOOKUP(A1095,'Midical Examination'!$A$2:$A$2336,'Midical Examination'!$H$2:$H$2336)</f>
        <v>No</v>
      </c>
      <c r="J1095" s="1" t="str">
        <f>_xlfn.XLOOKUP(A1095,'Midical Examination'!$A$2:$A$2336,'Midical Examination'!$I$2:$I$2336)</f>
        <v>Obesity</v>
      </c>
      <c r="K1095" s="1" t="str">
        <f t="shared" si="34"/>
        <v>Normal</v>
      </c>
      <c r="L1095" s="12">
        <f>_xlfn.XLOOKUP(A1095,'Hospitalisation Details'!$A$2:$A$2339,'Hospitalisation Details'!$L$2:$L$2339)</f>
        <v>30153</v>
      </c>
      <c r="M1095" s="14">
        <f>_xlfn.XLOOKUP(A1095,'Hospitalisation Details'!$A$2:$A$2339,'Hospitalisation Details'!$F$2:$F$2339)</f>
        <v>10329.06</v>
      </c>
      <c r="N1095" s="1" t="str">
        <f>_xlfn.XLOOKUP(A1095,'Hospitalisation Details'!$A$2:$A$2339,'Hospitalisation Details'!$G$2:$G$2339)</f>
        <v>tier - 3</v>
      </c>
      <c r="O1095" s="1" t="str">
        <f>_xlfn.XLOOKUP(A1095,'Hospitalisation Details'!$A$2:$A$2339,'Hospitalisation Details'!$H$2:$H$2339)</f>
        <v>tier - 1</v>
      </c>
      <c r="P1095" s="1" t="str">
        <f>_xlfn.XLOOKUP(A1095,'Hospitalisation Details'!$A$2:$A$2339,'Hospitalisation Details'!$I$2:$I$2339)</f>
        <v>R1021</v>
      </c>
      <c r="Q1095" s="75">
        <f>_xlfn.XLOOKUP(A1095,'Hospitalisation Details'!$A$2:$A$2339,'Hospitalisation Details'!$M$2:$M$2339)</f>
        <v>40</v>
      </c>
      <c r="R1095" s="1" t="str">
        <f t="shared" si="35"/>
        <v>Middle Aged</v>
      </c>
    </row>
    <row r="1096" spans="1:18" ht="15.6" x14ac:dyDescent="0.3">
      <c r="A1096" s="4" t="s">
        <v>1095</v>
      </c>
      <c r="B1096" s="1" t="str">
        <f>_xlfn.XLOOKUP(A1096,'Customer Names'!$A$2:$A$2336,'Customer Names'!$D$2:$D$2336)</f>
        <v xml:space="preserve"> Matthew</v>
      </c>
      <c r="C1096" s="1">
        <f>_xlfn.XLOOKUP(A1096,'Midical Examination'!$A$2:$A$2336,'Midical Examination'!$B$2:$B$2336)</f>
        <v>38.6</v>
      </c>
      <c r="D1096" s="1">
        <f>_xlfn.XLOOKUP(A1096,'Midical Examination'!$A$2:$A$2336,'Midical Examination'!$C$2:$C$2336)</f>
        <v>7.19</v>
      </c>
      <c r="E1096" s="7" t="str">
        <f>_xlfn.XLOOKUP(A1096,'Midical Examination'!$A$2:$A$2336,'Midical Examination'!$D$2:$D$2336)</f>
        <v>yes</v>
      </c>
      <c r="F1096" s="7" t="str">
        <f>_xlfn.XLOOKUP(A1096,'Midical Examination'!$A$2:$A$2336,'Midical Examination'!$E$2:$E$2336)</f>
        <v>No</v>
      </c>
      <c r="G1096" s="7" t="str">
        <f>_xlfn.XLOOKUP(A1096,'Midical Examination'!$A$2:$A$2336,'Midical Examination'!$F$2:$F$2336)</f>
        <v>No</v>
      </c>
      <c r="H1096" s="13">
        <f>_xlfn.XLOOKUP(A1096,'Midical Examination'!$A$2:$A$2336,'Midical Examination'!$G$2:$G$2336)</f>
        <v>2</v>
      </c>
      <c r="I1096" s="7" t="str">
        <f>_xlfn.XLOOKUP(A1096,'Midical Examination'!$A$2:$A$2336,'Midical Examination'!$H$2:$H$2336)</f>
        <v>No</v>
      </c>
      <c r="J1096" s="1" t="str">
        <f>_xlfn.XLOOKUP(A1096,'Midical Examination'!$A$2:$A$2336,'Midical Examination'!$I$2:$I$2336)</f>
        <v>Obesity</v>
      </c>
      <c r="K1096" s="1" t="str">
        <f t="shared" si="34"/>
        <v>Diabetic</v>
      </c>
      <c r="L1096" s="12">
        <f>_xlfn.XLOOKUP(A1096,'Hospitalisation Details'!$A$2:$A$2339,'Hospitalisation Details'!$L$2:$L$2339)</f>
        <v>25903</v>
      </c>
      <c r="M1096" s="14">
        <f>_xlfn.XLOOKUP(A1096,'Hospitalisation Details'!$A$2:$A$2339,'Hospitalisation Details'!$F$2:$F$2339)</f>
        <v>10325.209999999999</v>
      </c>
      <c r="N1096" s="1" t="str">
        <f>_xlfn.XLOOKUP(A1096,'Hospitalisation Details'!$A$2:$A$2339,'Hospitalisation Details'!$G$2:$G$2339)</f>
        <v>tier - 3</v>
      </c>
      <c r="O1096" s="1" t="str">
        <f>_xlfn.XLOOKUP(A1096,'Hospitalisation Details'!$A$2:$A$2339,'Hospitalisation Details'!$H$2:$H$2339)</f>
        <v>tier - 3</v>
      </c>
      <c r="P1096" s="1" t="str">
        <f>_xlfn.XLOOKUP(A1096,'Hospitalisation Details'!$A$2:$A$2339,'Hospitalisation Details'!$I$2:$I$2339)</f>
        <v>R1011</v>
      </c>
      <c r="Q1096" s="75">
        <f>_xlfn.XLOOKUP(A1096,'Hospitalisation Details'!$A$2:$A$2339,'Hospitalisation Details'!$M$2:$M$2339)</f>
        <v>52</v>
      </c>
      <c r="R1096" s="1" t="str">
        <f t="shared" si="35"/>
        <v>Middle Aged</v>
      </c>
    </row>
    <row r="1097" spans="1:18" ht="15.6" x14ac:dyDescent="0.3">
      <c r="A1097" s="4" t="s">
        <v>1096</v>
      </c>
      <c r="B1097" s="1" t="str">
        <f>_xlfn.XLOOKUP(A1097,'Customer Names'!$A$2:$A$2336,'Customer Names'!$D$2:$D$2336)</f>
        <v xml:space="preserve"> Maria</v>
      </c>
      <c r="C1097" s="1">
        <f>_xlfn.XLOOKUP(A1097,'Midical Examination'!$A$2:$A$2336,'Midical Examination'!$B$2:$B$2336)</f>
        <v>37.950000000000003</v>
      </c>
      <c r="D1097" s="1">
        <f>_xlfn.XLOOKUP(A1097,'Midical Examination'!$A$2:$A$2336,'Midical Examination'!$C$2:$C$2336)</f>
        <v>6.06</v>
      </c>
      <c r="E1097" s="7" t="str">
        <f>_xlfn.XLOOKUP(A1097,'Midical Examination'!$A$2:$A$2336,'Midical Examination'!$D$2:$D$2336)</f>
        <v>No</v>
      </c>
      <c r="F1097" s="7" t="str">
        <f>_xlfn.XLOOKUP(A1097,'Midical Examination'!$A$2:$A$2336,'Midical Examination'!$E$2:$E$2336)</f>
        <v>No</v>
      </c>
      <c r="G1097" s="7" t="str">
        <f>_xlfn.XLOOKUP(A1097,'Midical Examination'!$A$2:$A$2336,'Midical Examination'!$F$2:$F$2336)</f>
        <v>No</v>
      </c>
      <c r="H1097" s="13">
        <f>_xlfn.XLOOKUP(A1097,'Midical Examination'!$A$2:$A$2336,'Midical Examination'!$G$2:$G$2336)</f>
        <v>0</v>
      </c>
      <c r="I1097" s="7" t="str">
        <f>_xlfn.XLOOKUP(A1097,'Midical Examination'!$A$2:$A$2336,'Midical Examination'!$H$2:$H$2336)</f>
        <v>No</v>
      </c>
      <c r="J1097" s="1" t="str">
        <f>_xlfn.XLOOKUP(A1097,'Midical Examination'!$A$2:$A$2336,'Midical Examination'!$I$2:$I$2336)</f>
        <v>Obesity</v>
      </c>
      <c r="K1097" s="1" t="str">
        <f t="shared" si="34"/>
        <v>Pre-Diabetic</v>
      </c>
      <c r="L1097" s="12">
        <f>_xlfn.XLOOKUP(A1097,'Hospitalisation Details'!$A$2:$A$2339,'Hospitalisation Details'!$L$2:$L$2339)</f>
        <v>33471</v>
      </c>
      <c r="M1097" s="14">
        <f>_xlfn.XLOOKUP(A1097,'Hospitalisation Details'!$A$2:$A$2339,'Hospitalisation Details'!$F$2:$F$2339)</f>
        <v>10322.9</v>
      </c>
      <c r="N1097" s="1" t="str">
        <f>_xlfn.XLOOKUP(A1097,'Hospitalisation Details'!$A$2:$A$2339,'Hospitalisation Details'!$G$2:$G$2339)</f>
        <v>tier - 3</v>
      </c>
      <c r="O1097" s="1" t="str">
        <f>_xlfn.XLOOKUP(A1097,'Hospitalisation Details'!$A$2:$A$2339,'Hospitalisation Details'!$H$2:$H$2339)</f>
        <v>tier - 1</v>
      </c>
      <c r="P1097" s="1" t="str">
        <f>_xlfn.XLOOKUP(A1097,'Hospitalisation Details'!$A$2:$A$2339,'Hospitalisation Details'!$I$2:$I$2339)</f>
        <v>R1026</v>
      </c>
      <c r="Q1097" s="75">
        <f>_xlfn.XLOOKUP(A1097,'Hospitalisation Details'!$A$2:$A$2339,'Hospitalisation Details'!$M$2:$M$2339)</f>
        <v>31</v>
      </c>
      <c r="R1097" s="1" t="str">
        <f t="shared" si="35"/>
        <v>Adult</v>
      </c>
    </row>
    <row r="1098" spans="1:18" ht="15.6" x14ac:dyDescent="0.3">
      <c r="A1098" s="4" t="s">
        <v>1097</v>
      </c>
      <c r="B1098" s="1" t="str">
        <f>_xlfn.XLOOKUP(A1098,'Customer Names'!$A$2:$A$2336,'Customer Names'!$D$2:$D$2336)</f>
        <v xml:space="preserve"> Stephanie D</v>
      </c>
      <c r="C1098" s="1">
        <f>_xlfn.XLOOKUP(A1098,'Midical Examination'!$A$2:$A$2336,'Midical Examination'!$B$2:$B$2336)</f>
        <v>38.97</v>
      </c>
      <c r="D1098" s="1">
        <f>_xlfn.XLOOKUP(A1098,'Midical Examination'!$A$2:$A$2336,'Midical Examination'!$C$2:$C$2336)</f>
        <v>5.12</v>
      </c>
      <c r="E1098" s="7" t="str">
        <f>_xlfn.XLOOKUP(A1098,'Midical Examination'!$A$2:$A$2336,'Midical Examination'!$D$2:$D$2336)</f>
        <v>No</v>
      </c>
      <c r="F1098" s="7" t="str">
        <f>_xlfn.XLOOKUP(A1098,'Midical Examination'!$A$2:$A$2336,'Midical Examination'!$E$2:$E$2336)</f>
        <v>No</v>
      </c>
      <c r="G1098" s="7" t="str">
        <f>_xlfn.XLOOKUP(A1098,'Midical Examination'!$A$2:$A$2336,'Midical Examination'!$F$2:$F$2336)</f>
        <v>No</v>
      </c>
      <c r="H1098" s="13">
        <f>_xlfn.XLOOKUP(A1098,'Midical Examination'!$A$2:$A$2336,'Midical Examination'!$G$2:$G$2336)</f>
        <v>0</v>
      </c>
      <c r="I1098" s="7" t="str">
        <f>_xlfn.XLOOKUP(A1098,'Midical Examination'!$A$2:$A$2336,'Midical Examination'!$H$2:$H$2336)</f>
        <v>No</v>
      </c>
      <c r="J1098" s="1" t="str">
        <f>_xlfn.XLOOKUP(A1098,'Midical Examination'!$A$2:$A$2336,'Midical Examination'!$I$2:$I$2336)</f>
        <v>Obesity</v>
      </c>
      <c r="K1098" s="1" t="str">
        <f t="shared" si="34"/>
        <v>Normal</v>
      </c>
      <c r="L1098" s="12">
        <f>_xlfn.XLOOKUP(A1098,'Hospitalisation Details'!$A$2:$A$2339,'Hospitalisation Details'!$L$2:$L$2339)</f>
        <v>33559</v>
      </c>
      <c r="M1098" s="14">
        <f>_xlfn.XLOOKUP(A1098,'Hospitalisation Details'!$A$2:$A$2339,'Hospitalisation Details'!$F$2:$F$2339)</f>
        <v>10315.91</v>
      </c>
      <c r="N1098" s="1" t="str">
        <f>_xlfn.XLOOKUP(A1098,'Hospitalisation Details'!$A$2:$A$2339,'Hospitalisation Details'!$G$2:$G$2339)</f>
        <v>tier - 3</v>
      </c>
      <c r="O1098" s="1" t="str">
        <f>_xlfn.XLOOKUP(A1098,'Hospitalisation Details'!$A$2:$A$2339,'Hospitalisation Details'!$H$2:$H$2339)</f>
        <v>tier - 2</v>
      </c>
      <c r="P1098" s="1" t="str">
        <f>_xlfn.XLOOKUP(A1098,'Hospitalisation Details'!$A$2:$A$2339,'Hospitalisation Details'!$I$2:$I$2339)</f>
        <v>R1012</v>
      </c>
      <c r="Q1098" s="75">
        <f>_xlfn.XLOOKUP(A1098,'Hospitalisation Details'!$A$2:$A$2339,'Hospitalisation Details'!$M$2:$M$2339)</f>
        <v>31</v>
      </c>
      <c r="R1098" s="1" t="str">
        <f t="shared" si="35"/>
        <v>Adult</v>
      </c>
    </row>
    <row r="1099" spans="1:18" ht="15.6" x14ac:dyDescent="0.3">
      <c r="A1099" s="4" t="s">
        <v>1098</v>
      </c>
      <c r="B1099" s="1" t="str">
        <f>_xlfn.XLOOKUP(A1099,'Customer Names'!$A$2:$A$2336,'Customer Names'!$D$2:$D$2336)</f>
        <v xml:space="preserve"> Tiffany</v>
      </c>
      <c r="C1099" s="1">
        <f>_xlfn.XLOOKUP(A1099,'Midical Examination'!$A$2:$A$2336,'Midical Examination'!$B$2:$B$2336)</f>
        <v>21.2</v>
      </c>
      <c r="D1099" s="1">
        <f>_xlfn.XLOOKUP(A1099,'Midical Examination'!$A$2:$A$2336,'Midical Examination'!$C$2:$C$2336)</f>
        <v>10.72</v>
      </c>
      <c r="E1099" s="7" t="str">
        <f>_xlfn.XLOOKUP(A1099,'Midical Examination'!$A$2:$A$2336,'Midical Examination'!$D$2:$D$2336)</f>
        <v>No</v>
      </c>
      <c r="F1099" s="7" t="str">
        <f>_xlfn.XLOOKUP(A1099,'Midical Examination'!$A$2:$A$2336,'Midical Examination'!$E$2:$E$2336)</f>
        <v>No</v>
      </c>
      <c r="G1099" s="7" t="str">
        <f>_xlfn.XLOOKUP(A1099,'Midical Examination'!$A$2:$A$2336,'Midical Examination'!$F$2:$F$2336)</f>
        <v>No</v>
      </c>
      <c r="H1099" s="13">
        <f>_xlfn.XLOOKUP(A1099,'Midical Examination'!$A$2:$A$2336,'Midical Examination'!$G$2:$G$2336)</f>
        <v>0</v>
      </c>
      <c r="I1099" s="7" t="str">
        <f>_xlfn.XLOOKUP(A1099,'Midical Examination'!$A$2:$A$2336,'Midical Examination'!$H$2:$H$2336)</f>
        <v>No</v>
      </c>
      <c r="J1099" s="1" t="str">
        <f>_xlfn.XLOOKUP(A1099,'Midical Examination'!$A$2:$A$2336,'Midical Examination'!$I$2:$I$2336)</f>
        <v>Normal Weight</v>
      </c>
      <c r="K1099" s="1" t="str">
        <f t="shared" si="34"/>
        <v>Diabetic</v>
      </c>
      <c r="L1099" s="12">
        <f>_xlfn.XLOOKUP(A1099,'Hospitalisation Details'!$A$2:$A$2339,'Hospitalisation Details'!$L$2:$L$2339)</f>
        <v>22839</v>
      </c>
      <c r="M1099" s="14">
        <f>_xlfn.XLOOKUP(A1099,'Hospitalisation Details'!$A$2:$A$2339,'Hospitalisation Details'!$F$2:$F$2339)</f>
        <v>10310.780000000001</v>
      </c>
      <c r="N1099" s="1" t="str">
        <f>_xlfn.XLOOKUP(A1099,'Hospitalisation Details'!$A$2:$A$2339,'Hospitalisation Details'!$G$2:$G$2339)</f>
        <v>tier - 3</v>
      </c>
      <c r="O1099" s="1" t="str">
        <f>_xlfn.XLOOKUP(A1099,'Hospitalisation Details'!$A$2:$A$2339,'Hospitalisation Details'!$H$2:$H$2339)</f>
        <v>tier - 3</v>
      </c>
      <c r="P1099" s="1" t="str">
        <f>_xlfn.XLOOKUP(A1099,'Hospitalisation Details'!$A$2:$A$2339,'Hospitalisation Details'!$I$2:$I$2339)</f>
        <v>R1012</v>
      </c>
      <c r="Q1099" s="75">
        <f>_xlfn.XLOOKUP(A1099,'Hospitalisation Details'!$A$2:$A$2339,'Hospitalisation Details'!$M$2:$M$2339)</f>
        <v>60</v>
      </c>
      <c r="R1099" s="1" t="str">
        <f t="shared" si="35"/>
        <v>Senior</v>
      </c>
    </row>
    <row r="1100" spans="1:18" ht="15.6" x14ac:dyDescent="0.3">
      <c r="A1100" s="4" t="s">
        <v>1099</v>
      </c>
      <c r="B1100" s="1" t="str">
        <f>_xlfn.XLOOKUP(A1100,'Customer Names'!$A$2:$A$2336,'Customer Names'!$D$2:$D$2336)</f>
        <v xml:space="preserve"> Sara M</v>
      </c>
      <c r="C1100" s="1">
        <f>_xlfn.XLOOKUP(A1100,'Midical Examination'!$A$2:$A$2336,'Midical Examination'!$B$2:$B$2336)</f>
        <v>23.96</v>
      </c>
      <c r="D1100" s="1">
        <f>_xlfn.XLOOKUP(A1100,'Midical Examination'!$A$2:$A$2336,'Midical Examination'!$C$2:$C$2336)</f>
        <v>9.58</v>
      </c>
      <c r="E1100" s="7" t="str">
        <f>_xlfn.XLOOKUP(A1100,'Midical Examination'!$A$2:$A$2336,'Midical Examination'!$D$2:$D$2336)</f>
        <v>yes</v>
      </c>
      <c r="F1100" s="7" t="str">
        <f>_xlfn.XLOOKUP(A1100,'Midical Examination'!$A$2:$A$2336,'Midical Examination'!$E$2:$E$2336)</f>
        <v>No</v>
      </c>
      <c r="G1100" s="7" t="str">
        <f>_xlfn.XLOOKUP(A1100,'Midical Examination'!$A$2:$A$2336,'Midical Examination'!$F$2:$F$2336)</f>
        <v>Yes</v>
      </c>
      <c r="H1100" s="13">
        <f>_xlfn.XLOOKUP(A1100,'Midical Examination'!$A$2:$A$2336,'Midical Examination'!$G$2:$G$2336)</f>
        <v>1</v>
      </c>
      <c r="I1100" s="7" t="str">
        <f>_xlfn.XLOOKUP(A1100,'Midical Examination'!$A$2:$A$2336,'Midical Examination'!$H$2:$H$2336)</f>
        <v>No</v>
      </c>
      <c r="J1100" s="1" t="str">
        <f>_xlfn.XLOOKUP(A1100,'Midical Examination'!$A$2:$A$2336,'Midical Examination'!$I$2:$I$2336)</f>
        <v>Normal Weight</v>
      </c>
      <c r="K1100" s="1" t="str">
        <f t="shared" si="34"/>
        <v>Diabetic</v>
      </c>
      <c r="L1100" s="12">
        <f>_xlfn.XLOOKUP(A1100,'Hospitalisation Details'!$A$2:$A$2339,'Hospitalisation Details'!$L$2:$L$2339)</f>
        <v>23278</v>
      </c>
      <c r="M1100" s="14">
        <f>_xlfn.XLOOKUP(A1100,'Hospitalisation Details'!$A$2:$A$2339,'Hospitalisation Details'!$F$2:$F$2339)</f>
        <v>10308.040000000001</v>
      </c>
      <c r="N1100" s="1" t="str">
        <f>_xlfn.XLOOKUP(A1100,'Hospitalisation Details'!$A$2:$A$2339,'Hospitalisation Details'!$G$2:$G$2339)</f>
        <v>tier - 3</v>
      </c>
      <c r="O1100" s="1" t="str">
        <f>_xlfn.XLOOKUP(A1100,'Hospitalisation Details'!$A$2:$A$2339,'Hospitalisation Details'!$H$2:$H$2339)</f>
        <v>tier - 1</v>
      </c>
      <c r="P1100" s="1" t="str">
        <f>_xlfn.XLOOKUP(A1100,'Hospitalisation Details'!$A$2:$A$2339,'Hospitalisation Details'!$I$2:$I$2339)</f>
        <v>R1013</v>
      </c>
      <c r="Q1100" s="75">
        <f>_xlfn.XLOOKUP(A1100,'Hospitalisation Details'!$A$2:$A$2339,'Hospitalisation Details'!$M$2:$M$2339)</f>
        <v>59</v>
      </c>
      <c r="R1100" s="1" t="str">
        <f t="shared" si="35"/>
        <v>Middle Aged</v>
      </c>
    </row>
    <row r="1101" spans="1:18" ht="15.6" x14ac:dyDescent="0.3">
      <c r="A1101" s="4" t="s">
        <v>1100</v>
      </c>
      <c r="B1101" s="1" t="str">
        <f>_xlfn.XLOOKUP(A1101,'Customer Names'!$A$2:$A$2336,'Customer Names'!$D$2:$D$2336)</f>
        <v xml:space="preserve"> Scott A</v>
      </c>
      <c r="C1101" s="1">
        <f>_xlfn.XLOOKUP(A1101,'Midical Examination'!$A$2:$A$2336,'Midical Examination'!$B$2:$B$2336)</f>
        <v>35.93</v>
      </c>
      <c r="D1101" s="1">
        <f>_xlfn.XLOOKUP(A1101,'Midical Examination'!$A$2:$A$2336,'Midical Examination'!$C$2:$C$2336)</f>
        <v>6.4</v>
      </c>
      <c r="E1101" s="7" t="str">
        <f>_xlfn.XLOOKUP(A1101,'Midical Examination'!$A$2:$A$2336,'Midical Examination'!$D$2:$D$2336)</f>
        <v>yes</v>
      </c>
      <c r="F1101" s="7" t="str">
        <f>_xlfn.XLOOKUP(A1101,'Midical Examination'!$A$2:$A$2336,'Midical Examination'!$E$2:$E$2336)</f>
        <v>No</v>
      </c>
      <c r="G1101" s="7" t="str">
        <f>_xlfn.XLOOKUP(A1101,'Midical Examination'!$A$2:$A$2336,'Midical Examination'!$F$2:$F$2336)</f>
        <v>No</v>
      </c>
      <c r="H1101" s="13">
        <f>_xlfn.XLOOKUP(A1101,'Midical Examination'!$A$2:$A$2336,'Midical Examination'!$G$2:$G$2336)</f>
        <v>1</v>
      </c>
      <c r="I1101" s="7" t="str">
        <f>_xlfn.XLOOKUP(A1101,'Midical Examination'!$A$2:$A$2336,'Midical Examination'!$H$2:$H$2336)</f>
        <v>No</v>
      </c>
      <c r="J1101" s="1" t="str">
        <f>_xlfn.XLOOKUP(A1101,'Midical Examination'!$A$2:$A$2336,'Midical Examination'!$I$2:$I$2336)</f>
        <v>Obesity</v>
      </c>
      <c r="K1101" s="1" t="str">
        <f t="shared" si="34"/>
        <v>Pre-Diabetic</v>
      </c>
      <c r="L1101" s="12">
        <f>_xlfn.XLOOKUP(A1101,'Hospitalisation Details'!$A$2:$A$2339,'Hospitalisation Details'!$L$2:$L$2339)</f>
        <v>32400</v>
      </c>
      <c r="M1101" s="14">
        <f>_xlfn.XLOOKUP(A1101,'Hospitalisation Details'!$A$2:$A$2339,'Hospitalisation Details'!$F$2:$F$2339)</f>
        <v>10276.99</v>
      </c>
      <c r="N1101" s="1" t="str">
        <f>_xlfn.XLOOKUP(A1101,'Hospitalisation Details'!$A$2:$A$2339,'Hospitalisation Details'!$G$2:$G$2339)</f>
        <v>tier - 3</v>
      </c>
      <c r="O1101" s="1" t="str">
        <f>_xlfn.XLOOKUP(A1101,'Hospitalisation Details'!$A$2:$A$2339,'Hospitalisation Details'!$H$2:$H$2339)</f>
        <v>tier - 1</v>
      </c>
      <c r="P1101" s="1" t="str">
        <f>_xlfn.XLOOKUP(A1101,'Hospitalisation Details'!$A$2:$A$2339,'Hospitalisation Details'!$I$2:$I$2339)</f>
        <v>R1021</v>
      </c>
      <c r="Q1101" s="75">
        <f>_xlfn.XLOOKUP(A1101,'Hospitalisation Details'!$A$2:$A$2339,'Hospitalisation Details'!$M$2:$M$2339)</f>
        <v>34</v>
      </c>
      <c r="R1101" s="1" t="str">
        <f t="shared" si="35"/>
        <v>Adult</v>
      </c>
    </row>
    <row r="1102" spans="1:18" ht="15.6" x14ac:dyDescent="0.3">
      <c r="A1102" s="4" t="s">
        <v>1101</v>
      </c>
      <c r="B1102" s="1" t="str">
        <f>_xlfn.XLOOKUP(A1102,'Customer Names'!$A$2:$A$2336,'Customer Names'!$D$2:$D$2336)</f>
        <v xml:space="preserve"> Lauren</v>
      </c>
      <c r="C1102" s="1">
        <f>_xlfn.XLOOKUP(A1102,'Midical Examination'!$A$2:$A$2336,'Midical Examination'!$B$2:$B$2336)</f>
        <v>26.11</v>
      </c>
      <c r="D1102" s="1">
        <f>_xlfn.XLOOKUP(A1102,'Midical Examination'!$A$2:$A$2336,'Midical Examination'!$C$2:$C$2336)</f>
        <v>6.8</v>
      </c>
      <c r="E1102" s="7" t="str">
        <f>_xlfn.XLOOKUP(A1102,'Midical Examination'!$A$2:$A$2336,'Midical Examination'!$D$2:$D$2336)</f>
        <v>yes</v>
      </c>
      <c r="F1102" s="7" t="str">
        <f>_xlfn.XLOOKUP(A1102,'Midical Examination'!$A$2:$A$2336,'Midical Examination'!$E$2:$E$2336)</f>
        <v>No</v>
      </c>
      <c r="G1102" s="7" t="str">
        <f>_xlfn.XLOOKUP(A1102,'Midical Examination'!$A$2:$A$2336,'Midical Examination'!$F$2:$F$2336)</f>
        <v>No</v>
      </c>
      <c r="H1102" s="13">
        <f>_xlfn.XLOOKUP(A1102,'Midical Examination'!$A$2:$A$2336,'Midical Examination'!$G$2:$G$2336)</f>
        <v>2</v>
      </c>
      <c r="I1102" s="7" t="str">
        <f>_xlfn.XLOOKUP(A1102,'Midical Examination'!$A$2:$A$2336,'Midical Examination'!$H$2:$H$2336)</f>
        <v>No</v>
      </c>
      <c r="J1102" s="1" t="str">
        <f>_xlfn.XLOOKUP(A1102,'Midical Examination'!$A$2:$A$2336,'Midical Examination'!$I$2:$I$2336)</f>
        <v>Overweight</v>
      </c>
      <c r="K1102" s="1" t="str">
        <f t="shared" si="34"/>
        <v>Diabetic</v>
      </c>
      <c r="L1102" s="12">
        <f>_xlfn.XLOOKUP(A1102,'Hospitalisation Details'!$A$2:$A$2339,'Hospitalisation Details'!$L$2:$L$2339)</f>
        <v>25740</v>
      </c>
      <c r="M1102" s="14">
        <f>_xlfn.XLOOKUP(A1102,'Hospitalisation Details'!$A$2:$A$2339,'Hospitalisation Details'!$F$2:$F$2339)</f>
        <v>10274.33</v>
      </c>
      <c r="N1102" s="1" t="str">
        <f>_xlfn.XLOOKUP(A1102,'Hospitalisation Details'!$A$2:$A$2339,'Hospitalisation Details'!$G$2:$G$2339)</f>
        <v>tier - 3</v>
      </c>
      <c r="O1102" s="1" t="str">
        <f>_xlfn.XLOOKUP(A1102,'Hospitalisation Details'!$A$2:$A$2339,'Hospitalisation Details'!$H$2:$H$2339)</f>
        <v>tier - 1</v>
      </c>
      <c r="P1102" s="1" t="str">
        <f>_xlfn.XLOOKUP(A1102,'Hospitalisation Details'!$A$2:$A$2339,'Hospitalisation Details'!$I$2:$I$2339)</f>
        <v>R1024</v>
      </c>
      <c r="Q1102" s="75">
        <f>_xlfn.XLOOKUP(A1102,'Hospitalisation Details'!$A$2:$A$2339,'Hospitalisation Details'!$M$2:$M$2339)</f>
        <v>52</v>
      </c>
      <c r="R1102" s="1" t="str">
        <f t="shared" si="35"/>
        <v>Middle Aged</v>
      </c>
    </row>
    <row r="1103" spans="1:18" ht="15.6" x14ac:dyDescent="0.3">
      <c r="A1103" s="4" t="s">
        <v>1102</v>
      </c>
      <c r="B1103" s="1" t="str">
        <f>_xlfn.XLOOKUP(A1103,'Customer Names'!$A$2:$A$2336,'Customer Names'!$D$2:$D$2336)</f>
        <v xml:space="preserve"> Scott</v>
      </c>
      <c r="C1103" s="1">
        <f>_xlfn.XLOOKUP(A1103,'Midical Examination'!$A$2:$A$2336,'Midical Examination'!$B$2:$B$2336)</f>
        <v>32.299999999999997</v>
      </c>
      <c r="D1103" s="1">
        <f>_xlfn.XLOOKUP(A1103,'Midical Examination'!$A$2:$A$2336,'Midical Examination'!$C$2:$C$2336)</f>
        <v>9.48</v>
      </c>
      <c r="E1103" s="7" t="str">
        <f>_xlfn.XLOOKUP(A1103,'Midical Examination'!$A$2:$A$2336,'Midical Examination'!$D$2:$D$2336)</f>
        <v>No</v>
      </c>
      <c r="F1103" s="7" t="str">
        <f>_xlfn.XLOOKUP(A1103,'Midical Examination'!$A$2:$A$2336,'Midical Examination'!$E$2:$E$2336)</f>
        <v>No</v>
      </c>
      <c r="G1103" s="7" t="str">
        <f>_xlfn.XLOOKUP(A1103,'Midical Examination'!$A$2:$A$2336,'Midical Examination'!$F$2:$F$2336)</f>
        <v>No</v>
      </c>
      <c r="H1103" s="13">
        <f>_xlfn.XLOOKUP(A1103,'Midical Examination'!$A$2:$A$2336,'Midical Examination'!$G$2:$G$2336)</f>
        <v>2</v>
      </c>
      <c r="I1103" s="7" t="str">
        <f>_xlfn.XLOOKUP(A1103,'Midical Examination'!$A$2:$A$2336,'Midical Examination'!$H$2:$H$2336)</f>
        <v>No</v>
      </c>
      <c r="J1103" s="1" t="str">
        <f>_xlfn.XLOOKUP(A1103,'Midical Examination'!$A$2:$A$2336,'Midical Examination'!$I$2:$I$2336)</f>
        <v>Obesity</v>
      </c>
      <c r="K1103" s="1" t="str">
        <f t="shared" si="34"/>
        <v>Diabetic</v>
      </c>
      <c r="L1103" s="12">
        <f>_xlfn.XLOOKUP(A1103,'Hospitalisation Details'!$A$2:$A$2339,'Hospitalisation Details'!$L$2:$L$2339)</f>
        <v>26995</v>
      </c>
      <c r="M1103" s="14">
        <f>_xlfn.XLOOKUP(A1103,'Hospitalisation Details'!$A$2:$A$2339,'Hospitalisation Details'!$F$2:$F$2339)</f>
        <v>10269.459999999999</v>
      </c>
      <c r="N1103" s="1" t="str">
        <f>_xlfn.XLOOKUP(A1103,'Hospitalisation Details'!$A$2:$A$2339,'Hospitalisation Details'!$G$2:$G$2339)</f>
        <v>tier - 3</v>
      </c>
      <c r="O1103" s="1" t="str">
        <f>_xlfn.XLOOKUP(A1103,'Hospitalisation Details'!$A$2:$A$2339,'Hospitalisation Details'!$H$2:$H$2339)</f>
        <v>tier - 3</v>
      </c>
      <c r="P1103" s="1" t="str">
        <f>_xlfn.XLOOKUP(A1103,'Hospitalisation Details'!$A$2:$A$2339,'Hospitalisation Details'!$I$2:$I$2339)</f>
        <v>R1012</v>
      </c>
      <c r="Q1103" s="75">
        <f>_xlfn.XLOOKUP(A1103,'Hospitalisation Details'!$A$2:$A$2339,'Hospitalisation Details'!$M$2:$M$2339)</f>
        <v>49</v>
      </c>
      <c r="R1103" s="1" t="str">
        <f t="shared" si="35"/>
        <v>Middle Aged</v>
      </c>
    </row>
    <row r="1104" spans="1:18" ht="15.6" x14ac:dyDescent="0.3">
      <c r="A1104" s="4" t="s">
        <v>1103</v>
      </c>
      <c r="B1104" s="1" t="str">
        <f>_xlfn.XLOOKUP(A1104,'Customer Names'!$A$2:$A$2336,'Customer Names'!$D$2:$D$2336)</f>
        <v xml:space="preserve"> Brian A</v>
      </c>
      <c r="C1104" s="1">
        <f>_xlfn.XLOOKUP(A1104,'Midical Examination'!$A$2:$A$2336,'Midical Examination'!$B$2:$B$2336)</f>
        <v>28.69</v>
      </c>
      <c r="D1104" s="1">
        <f>_xlfn.XLOOKUP(A1104,'Midical Examination'!$A$2:$A$2336,'Midical Examination'!$C$2:$C$2336)</f>
        <v>7.45</v>
      </c>
      <c r="E1104" s="7" t="str">
        <f>_xlfn.XLOOKUP(A1104,'Midical Examination'!$A$2:$A$2336,'Midical Examination'!$D$2:$D$2336)</f>
        <v>No</v>
      </c>
      <c r="F1104" s="7" t="str">
        <f>_xlfn.XLOOKUP(A1104,'Midical Examination'!$A$2:$A$2336,'Midical Examination'!$E$2:$E$2336)</f>
        <v>No</v>
      </c>
      <c r="G1104" s="7" t="str">
        <f>_xlfn.XLOOKUP(A1104,'Midical Examination'!$A$2:$A$2336,'Midical Examination'!$F$2:$F$2336)</f>
        <v>No</v>
      </c>
      <c r="H1104" s="13">
        <f>_xlfn.XLOOKUP(A1104,'Midical Examination'!$A$2:$A$2336,'Midical Examination'!$G$2:$G$2336)</f>
        <v>2</v>
      </c>
      <c r="I1104" s="7" t="str">
        <f>_xlfn.XLOOKUP(A1104,'Midical Examination'!$A$2:$A$2336,'Midical Examination'!$H$2:$H$2336)</f>
        <v>No</v>
      </c>
      <c r="J1104" s="1" t="str">
        <f>_xlfn.XLOOKUP(A1104,'Midical Examination'!$A$2:$A$2336,'Midical Examination'!$I$2:$I$2336)</f>
        <v>Overweight</v>
      </c>
      <c r="K1104" s="1" t="str">
        <f t="shared" si="34"/>
        <v>Diabetic</v>
      </c>
      <c r="L1104" s="12">
        <f>_xlfn.XLOOKUP(A1104,'Hospitalisation Details'!$A$2:$A$2339,'Hospitalisation Details'!$L$2:$L$2339)</f>
        <v>26912</v>
      </c>
      <c r="M1104" s="14">
        <f>_xlfn.XLOOKUP(A1104,'Hospitalisation Details'!$A$2:$A$2339,'Hospitalisation Details'!$F$2:$F$2339)</f>
        <v>10264.44</v>
      </c>
      <c r="N1104" s="1" t="str">
        <f>_xlfn.XLOOKUP(A1104,'Hospitalisation Details'!$A$2:$A$2339,'Hospitalisation Details'!$G$2:$G$2339)</f>
        <v>tier - 3</v>
      </c>
      <c r="O1104" s="1" t="str">
        <f>_xlfn.XLOOKUP(A1104,'Hospitalisation Details'!$A$2:$A$2339,'Hospitalisation Details'!$H$2:$H$2339)</f>
        <v>tier - 2</v>
      </c>
      <c r="P1104" s="1" t="str">
        <f>_xlfn.XLOOKUP(A1104,'Hospitalisation Details'!$A$2:$A$2339,'Hospitalisation Details'!$I$2:$I$2339)</f>
        <v>R1012</v>
      </c>
      <c r="Q1104" s="75">
        <f>_xlfn.XLOOKUP(A1104,'Hospitalisation Details'!$A$2:$A$2339,'Hospitalisation Details'!$M$2:$M$2339)</f>
        <v>49</v>
      </c>
      <c r="R1104" s="1" t="str">
        <f t="shared" si="35"/>
        <v>Middle Aged</v>
      </c>
    </row>
    <row r="1105" spans="1:18" ht="15.6" x14ac:dyDescent="0.3">
      <c r="A1105" s="4" t="s">
        <v>1104</v>
      </c>
      <c r="B1105" s="1" t="str">
        <f>_xlfn.XLOOKUP(A1105,'Customer Names'!$A$2:$A$2336,'Customer Names'!$D$2:$D$2336)</f>
        <v xml:space="preserve"> Kaitlin R</v>
      </c>
      <c r="C1105" s="1">
        <f>_xlfn.XLOOKUP(A1105,'Midical Examination'!$A$2:$A$2336,'Midical Examination'!$B$2:$B$2336)</f>
        <v>31.28</v>
      </c>
      <c r="D1105" s="1">
        <f>_xlfn.XLOOKUP(A1105,'Midical Examination'!$A$2:$A$2336,'Midical Examination'!$C$2:$C$2336)</f>
        <v>6.94</v>
      </c>
      <c r="E1105" s="7" t="str">
        <f>_xlfn.XLOOKUP(A1105,'Midical Examination'!$A$2:$A$2336,'Midical Examination'!$D$2:$D$2336)</f>
        <v>yes</v>
      </c>
      <c r="F1105" s="7" t="str">
        <f>_xlfn.XLOOKUP(A1105,'Midical Examination'!$A$2:$A$2336,'Midical Examination'!$E$2:$E$2336)</f>
        <v>No</v>
      </c>
      <c r="G1105" s="7" t="str">
        <f>_xlfn.XLOOKUP(A1105,'Midical Examination'!$A$2:$A$2336,'Midical Examination'!$F$2:$F$2336)</f>
        <v>No</v>
      </c>
      <c r="H1105" s="13">
        <f>_xlfn.XLOOKUP(A1105,'Midical Examination'!$A$2:$A$2336,'Midical Examination'!$G$2:$G$2336)</f>
        <v>1</v>
      </c>
      <c r="I1105" s="7" t="str">
        <f>_xlfn.XLOOKUP(A1105,'Midical Examination'!$A$2:$A$2336,'Midical Examination'!$H$2:$H$2336)</f>
        <v>No</v>
      </c>
      <c r="J1105" s="1" t="str">
        <f>_xlfn.XLOOKUP(A1105,'Midical Examination'!$A$2:$A$2336,'Midical Examination'!$I$2:$I$2336)</f>
        <v>Obesity</v>
      </c>
      <c r="K1105" s="1" t="str">
        <f t="shared" si="34"/>
        <v>Diabetic</v>
      </c>
      <c r="L1105" s="12">
        <f>_xlfn.XLOOKUP(A1105,'Hospitalisation Details'!$A$2:$A$2339,'Hospitalisation Details'!$L$2:$L$2339)</f>
        <v>27621</v>
      </c>
      <c r="M1105" s="14">
        <f>_xlfn.XLOOKUP(A1105,'Hospitalisation Details'!$A$2:$A$2339,'Hospitalisation Details'!$F$2:$F$2339)</f>
        <v>10259.129999999999</v>
      </c>
      <c r="N1105" s="1" t="str">
        <f>_xlfn.XLOOKUP(A1105,'Hospitalisation Details'!$A$2:$A$2339,'Hospitalisation Details'!$G$2:$G$2339)</f>
        <v>tier - 3</v>
      </c>
      <c r="O1105" s="1" t="str">
        <f>_xlfn.XLOOKUP(A1105,'Hospitalisation Details'!$A$2:$A$2339,'Hospitalisation Details'!$H$2:$H$2339)</f>
        <v>tier - 2</v>
      </c>
      <c r="P1105" s="1" t="str">
        <f>_xlfn.XLOOKUP(A1105,'Hospitalisation Details'!$A$2:$A$2339,'Hospitalisation Details'!$I$2:$I$2339)</f>
        <v>R1011</v>
      </c>
      <c r="Q1105" s="75">
        <f>_xlfn.XLOOKUP(A1105,'Hospitalisation Details'!$A$2:$A$2339,'Hospitalisation Details'!$M$2:$M$2339)</f>
        <v>47</v>
      </c>
      <c r="R1105" s="1" t="str">
        <f t="shared" si="35"/>
        <v>Middle Aged</v>
      </c>
    </row>
    <row r="1106" spans="1:18" ht="15.6" x14ac:dyDescent="0.3">
      <c r="A1106" s="4" t="s">
        <v>1105</v>
      </c>
      <c r="B1106" s="1" t="str">
        <f>_xlfn.XLOOKUP(A1106,'Customer Names'!$A$2:$A$2336,'Customer Names'!$D$2:$D$2336)</f>
        <v xml:space="preserve"> Mohammad</v>
      </c>
      <c r="C1106" s="1">
        <f>_xlfn.XLOOKUP(A1106,'Midical Examination'!$A$2:$A$2336,'Midical Examination'!$B$2:$B$2336)</f>
        <v>30.21</v>
      </c>
      <c r="D1106" s="1">
        <f>_xlfn.XLOOKUP(A1106,'Midical Examination'!$A$2:$A$2336,'Midical Examination'!$C$2:$C$2336)</f>
        <v>7.83</v>
      </c>
      <c r="E1106" s="7" t="str">
        <f>_xlfn.XLOOKUP(A1106,'Midical Examination'!$A$2:$A$2336,'Midical Examination'!$D$2:$D$2336)</f>
        <v>No</v>
      </c>
      <c r="F1106" s="7" t="str">
        <f>_xlfn.XLOOKUP(A1106,'Midical Examination'!$A$2:$A$2336,'Midical Examination'!$E$2:$E$2336)</f>
        <v>No</v>
      </c>
      <c r="G1106" s="7" t="str">
        <f>_xlfn.XLOOKUP(A1106,'Midical Examination'!$A$2:$A$2336,'Midical Examination'!$F$2:$F$2336)</f>
        <v>No</v>
      </c>
      <c r="H1106" s="13">
        <f>_xlfn.XLOOKUP(A1106,'Midical Examination'!$A$2:$A$2336,'Midical Examination'!$G$2:$G$2336)</f>
        <v>0</v>
      </c>
      <c r="I1106" s="7" t="str">
        <f>_xlfn.XLOOKUP(A1106,'Midical Examination'!$A$2:$A$2336,'Midical Examination'!$H$2:$H$2336)</f>
        <v>No</v>
      </c>
      <c r="J1106" s="1" t="str">
        <f>_xlfn.XLOOKUP(A1106,'Midical Examination'!$A$2:$A$2336,'Midical Examination'!$I$2:$I$2336)</f>
        <v>Obesity</v>
      </c>
      <c r="K1106" s="1" t="str">
        <f t="shared" si="34"/>
        <v>Diabetic</v>
      </c>
      <c r="L1106" s="12">
        <f>_xlfn.XLOOKUP(A1106,'Hospitalisation Details'!$A$2:$A$2339,'Hospitalisation Details'!$L$2:$L$2339)</f>
        <v>25104</v>
      </c>
      <c r="M1106" s="14">
        <f>_xlfn.XLOOKUP(A1106,'Hospitalisation Details'!$A$2:$A$2339,'Hospitalisation Details'!$F$2:$F$2339)</f>
        <v>10231.5</v>
      </c>
      <c r="N1106" s="1" t="str">
        <f>_xlfn.XLOOKUP(A1106,'Hospitalisation Details'!$A$2:$A$2339,'Hospitalisation Details'!$G$2:$G$2339)</f>
        <v>tier - 3</v>
      </c>
      <c r="O1106" s="1" t="str">
        <f>_xlfn.XLOOKUP(A1106,'Hospitalisation Details'!$A$2:$A$2339,'Hospitalisation Details'!$H$2:$H$2339)</f>
        <v>tier - 1</v>
      </c>
      <c r="P1106" s="1" t="str">
        <f>_xlfn.XLOOKUP(A1106,'Hospitalisation Details'!$A$2:$A$2339,'Hospitalisation Details'!$I$2:$I$2339)</f>
        <v>R1012</v>
      </c>
      <c r="Q1106" s="75">
        <f>_xlfn.XLOOKUP(A1106,'Hospitalisation Details'!$A$2:$A$2339,'Hospitalisation Details'!$M$2:$M$2339)</f>
        <v>54</v>
      </c>
      <c r="R1106" s="1" t="str">
        <f t="shared" si="35"/>
        <v>Middle Aged</v>
      </c>
    </row>
    <row r="1107" spans="1:18" ht="15.6" x14ac:dyDescent="0.3">
      <c r="A1107" s="4" t="s">
        <v>1106</v>
      </c>
      <c r="B1107" s="1" t="str">
        <f>_xlfn.XLOOKUP(A1107,'Customer Names'!$A$2:$A$2336,'Customer Names'!$D$2:$D$2336)</f>
        <v xml:space="preserve"> Charlie</v>
      </c>
      <c r="C1107" s="1">
        <f>_xlfn.XLOOKUP(A1107,'Midical Examination'!$A$2:$A$2336,'Midical Examination'!$B$2:$B$2336)</f>
        <v>38.28</v>
      </c>
      <c r="D1107" s="1">
        <f>_xlfn.XLOOKUP(A1107,'Midical Examination'!$A$2:$A$2336,'Midical Examination'!$C$2:$C$2336)</f>
        <v>10.17</v>
      </c>
      <c r="E1107" s="7" t="str">
        <f>_xlfn.XLOOKUP(A1107,'Midical Examination'!$A$2:$A$2336,'Midical Examination'!$D$2:$D$2336)</f>
        <v>yes</v>
      </c>
      <c r="F1107" s="7" t="str">
        <f>_xlfn.XLOOKUP(A1107,'Midical Examination'!$A$2:$A$2336,'Midical Examination'!$E$2:$E$2336)</f>
        <v>No</v>
      </c>
      <c r="G1107" s="7" t="str">
        <f>_xlfn.XLOOKUP(A1107,'Midical Examination'!$A$2:$A$2336,'Midical Examination'!$F$2:$F$2336)</f>
        <v>No</v>
      </c>
      <c r="H1107" s="13">
        <f>_xlfn.XLOOKUP(A1107,'Midical Examination'!$A$2:$A$2336,'Midical Examination'!$G$2:$G$2336)</f>
        <v>0</v>
      </c>
      <c r="I1107" s="7" t="str">
        <f>_xlfn.XLOOKUP(A1107,'Midical Examination'!$A$2:$A$2336,'Midical Examination'!$H$2:$H$2336)</f>
        <v>No</v>
      </c>
      <c r="J1107" s="1" t="str">
        <f>_xlfn.XLOOKUP(A1107,'Midical Examination'!$A$2:$A$2336,'Midical Examination'!$I$2:$I$2336)</f>
        <v>Obesity</v>
      </c>
      <c r="K1107" s="1" t="str">
        <f t="shared" si="34"/>
        <v>Diabetic</v>
      </c>
      <c r="L1107" s="12">
        <f>_xlfn.XLOOKUP(A1107,'Hospitalisation Details'!$A$2:$A$2339,'Hospitalisation Details'!$L$2:$L$2339)</f>
        <v>24651</v>
      </c>
      <c r="M1107" s="14">
        <f>_xlfn.XLOOKUP(A1107,'Hospitalisation Details'!$A$2:$A$2339,'Hospitalisation Details'!$F$2:$F$2339)</f>
        <v>10226.280000000001</v>
      </c>
      <c r="N1107" s="1" t="str">
        <f>_xlfn.XLOOKUP(A1107,'Hospitalisation Details'!$A$2:$A$2339,'Hospitalisation Details'!$G$2:$G$2339)</f>
        <v>tier - 3</v>
      </c>
      <c r="O1107" s="1" t="str">
        <f>_xlfn.XLOOKUP(A1107,'Hospitalisation Details'!$A$2:$A$2339,'Hospitalisation Details'!$H$2:$H$2339)</f>
        <v>tier - 3</v>
      </c>
      <c r="P1107" s="1" t="str">
        <f>_xlfn.XLOOKUP(A1107,'Hospitalisation Details'!$A$2:$A$2339,'Hospitalisation Details'!$I$2:$I$2339)</f>
        <v>R1013</v>
      </c>
      <c r="Q1107" s="75">
        <f>_xlfn.XLOOKUP(A1107,'Hospitalisation Details'!$A$2:$A$2339,'Hospitalisation Details'!$M$2:$M$2339)</f>
        <v>55</v>
      </c>
      <c r="R1107" s="1" t="str">
        <f t="shared" si="35"/>
        <v>Middle Aged</v>
      </c>
    </row>
    <row r="1108" spans="1:18" ht="15.6" x14ac:dyDescent="0.3">
      <c r="A1108" s="4" t="s">
        <v>1107</v>
      </c>
      <c r="B1108" s="1" t="str">
        <f>_xlfn.XLOOKUP(A1108,'Customer Names'!$A$2:$A$2336,'Customer Names'!$D$2:$D$2336)</f>
        <v xml:space="preserve"> Brent</v>
      </c>
      <c r="C1108" s="1">
        <f>_xlfn.XLOOKUP(A1108,'Midical Examination'!$A$2:$A$2336,'Midical Examination'!$B$2:$B$2336)</f>
        <v>29.9</v>
      </c>
      <c r="D1108" s="1">
        <f>_xlfn.XLOOKUP(A1108,'Midical Examination'!$A$2:$A$2336,'Midical Examination'!$C$2:$C$2336)</f>
        <v>8.9600000000000009</v>
      </c>
      <c r="E1108" s="7" t="str">
        <f>_xlfn.XLOOKUP(A1108,'Midical Examination'!$A$2:$A$2336,'Midical Examination'!$D$2:$D$2336)</f>
        <v>yes</v>
      </c>
      <c r="F1108" s="7" t="str">
        <f>_xlfn.XLOOKUP(A1108,'Midical Examination'!$A$2:$A$2336,'Midical Examination'!$E$2:$E$2336)</f>
        <v>No</v>
      </c>
      <c r="G1108" s="7" t="str">
        <f>_xlfn.XLOOKUP(A1108,'Midical Examination'!$A$2:$A$2336,'Midical Examination'!$F$2:$F$2336)</f>
        <v>No</v>
      </c>
      <c r="H1108" s="13">
        <f>_xlfn.XLOOKUP(A1108,'Midical Examination'!$A$2:$A$2336,'Midical Examination'!$G$2:$G$2336)</f>
        <v>0</v>
      </c>
      <c r="I1108" s="7" t="str">
        <f>_xlfn.XLOOKUP(A1108,'Midical Examination'!$A$2:$A$2336,'Midical Examination'!$H$2:$H$2336)</f>
        <v>No</v>
      </c>
      <c r="J1108" s="1" t="str">
        <f>_xlfn.XLOOKUP(A1108,'Midical Examination'!$A$2:$A$2336,'Midical Examination'!$I$2:$I$2336)</f>
        <v>Overweight</v>
      </c>
      <c r="K1108" s="1" t="str">
        <f t="shared" si="34"/>
        <v>Diabetic</v>
      </c>
      <c r="L1108" s="12">
        <f>_xlfn.XLOOKUP(A1108,'Hospitalisation Details'!$A$2:$A$2339,'Hospitalisation Details'!$L$2:$L$2339)</f>
        <v>24741</v>
      </c>
      <c r="M1108" s="14">
        <f>_xlfn.XLOOKUP(A1108,'Hospitalisation Details'!$A$2:$A$2339,'Hospitalisation Details'!$F$2:$F$2339)</f>
        <v>10214.64</v>
      </c>
      <c r="N1108" s="1" t="str">
        <f>_xlfn.XLOOKUP(A1108,'Hospitalisation Details'!$A$2:$A$2339,'Hospitalisation Details'!$G$2:$G$2339)</f>
        <v>tier - 3</v>
      </c>
      <c r="O1108" s="1" t="str">
        <f>_xlfn.XLOOKUP(A1108,'Hospitalisation Details'!$A$2:$A$2339,'Hospitalisation Details'!$H$2:$H$2339)</f>
        <v>tier - 2</v>
      </c>
      <c r="P1108" s="1" t="str">
        <f>_xlfn.XLOOKUP(A1108,'Hospitalisation Details'!$A$2:$A$2339,'Hospitalisation Details'!$I$2:$I$2339)</f>
        <v>R1011</v>
      </c>
      <c r="Q1108" s="75">
        <f>_xlfn.XLOOKUP(A1108,'Hospitalisation Details'!$A$2:$A$2339,'Hospitalisation Details'!$M$2:$M$2339)</f>
        <v>55</v>
      </c>
      <c r="R1108" s="1" t="str">
        <f t="shared" si="35"/>
        <v>Middle Aged</v>
      </c>
    </row>
    <row r="1109" spans="1:18" ht="15.6" x14ac:dyDescent="0.3">
      <c r="A1109" s="4" t="s">
        <v>1108</v>
      </c>
      <c r="B1109" s="1" t="str">
        <f>_xlfn.XLOOKUP(A1109,'Customer Names'!$A$2:$A$2336,'Customer Names'!$D$2:$D$2336)</f>
        <v xml:space="preserve"> Kelli M</v>
      </c>
      <c r="C1109" s="1">
        <f>_xlfn.XLOOKUP(A1109,'Midical Examination'!$A$2:$A$2336,'Midical Examination'!$B$2:$B$2336)</f>
        <v>23.18</v>
      </c>
      <c r="D1109" s="1">
        <f>_xlfn.XLOOKUP(A1109,'Midical Examination'!$A$2:$A$2336,'Midical Examination'!$C$2:$C$2336)</f>
        <v>6.96</v>
      </c>
      <c r="E1109" s="7" t="str">
        <f>_xlfn.XLOOKUP(A1109,'Midical Examination'!$A$2:$A$2336,'Midical Examination'!$D$2:$D$2336)</f>
        <v>yes</v>
      </c>
      <c r="F1109" s="7" t="str">
        <f>_xlfn.XLOOKUP(A1109,'Midical Examination'!$A$2:$A$2336,'Midical Examination'!$E$2:$E$2336)</f>
        <v>No</v>
      </c>
      <c r="G1109" s="7" t="str">
        <f>_xlfn.XLOOKUP(A1109,'Midical Examination'!$A$2:$A$2336,'Midical Examination'!$F$2:$F$2336)</f>
        <v>No</v>
      </c>
      <c r="H1109" s="13">
        <f>_xlfn.XLOOKUP(A1109,'Midical Examination'!$A$2:$A$2336,'Midical Examination'!$G$2:$G$2336)</f>
        <v>2</v>
      </c>
      <c r="I1109" s="7" t="str">
        <f>_xlfn.XLOOKUP(A1109,'Midical Examination'!$A$2:$A$2336,'Midical Examination'!$H$2:$H$2336)</f>
        <v>No</v>
      </c>
      <c r="J1109" s="1" t="str">
        <f>_xlfn.XLOOKUP(A1109,'Midical Examination'!$A$2:$A$2336,'Midical Examination'!$I$2:$I$2336)</f>
        <v>Normal Weight</v>
      </c>
      <c r="K1109" s="1" t="str">
        <f t="shared" si="34"/>
        <v>Diabetic</v>
      </c>
      <c r="L1109" s="12">
        <f>_xlfn.XLOOKUP(A1109,'Hospitalisation Details'!$A$2:$A$2339,'Hospitalisation Details'!$L$2:$L$2339)</f>
        <v>25926</v>
      </c>
      <c r="M1109" s="14">
        <f>_xlfn.XLOOKUP(A1109,'Hospitalisation Details'!$A$2:$A$2339,'Hospitalisation Details'!$F$2:$F$2339)</f>
        <v>10197.77</v>
      </c>
      <c r="N1109" s="1" t="str">
        <f>_xlfn.XLOOKUP(A1109,'Hospitalisation Details'!$A$2:$A$2339,'Hospitalisation Details'!$G$2:$G$2339)</f>
        <v>tier - 3</v>
      </c>
      <c r="O1109" s="1" t="str">
        <f>_xlfn.XLOOKUP(A1109,'Hospitalisation Details'!$A$2:$A$2339,'Hospitalisation Details'!$H$2:$H$2339)</f>
        <v>tier - 1</v>
      </c>
      <c r="P1109" s="1" t="str">
        <f>_xlfn.XLOOKUP(A1109,'Hospitalisation Details'!$A$2:$A$2339,'Hospitalisation Details'!$I$2:$I$2339)</f>
        <v>R1024</v>
      </c>
      <c r="Q1109" s="75">
        <f>_xlfn.XLOOKUP(A1109,'Hospitalisation Details'!$A$2:$A$2339,'Hospitalisation Details'!$M$2:$M$2339)</f>
        <v>52</v>
      </c>
      <c r="R1109" s="1" t="str">
        <f t="shared" si="35"/>
        <v>Middle Aged</v>
      </c>
    </row>
    <row r="1110" spans="1:18" ht="15.6" x14ac:dyDescent="0.3">
      <c r="A1110" s="4" t="s">
        <v>1109</v>
      </c>
      <c r="B1110" s="1" t="str">
        <f>_xlfn.XLOOKUP(A1110,'Customer Names'!$A$2:$A$2336,'Customer Names'!$D$2:$D$2336)</f>
        <v xml:space="preserve"> Sheridan H</v>
      </c>
      <c r="C1110" s="1">
        <f>_xlfn.XLOOKUP(A1110,'Midical Examination'!$A$2:$A$2336,'Midical Examination'!$B$2:$B$2336)</f>
        <v>33.020000000000003</v>
      </c>
      <c r="D1110" s="1">
        <f>_xlfn.XLOOKUP(A1110,'Midical Examination'!$A$2:$A$2336,'Midical Examination'!$C$2:$C$2336)</f>
        <v>5.07</v>
      </c>
      <c r="E1110" s="7" t="str">
        <f>_xlfn.XLOOKUP(A1110,'Midical Examination'!$A$2:$A$2336,'Midical Examination'!$D$2:$D$2336)</f>
        <v>yes</v>
      </c>
      <c r="F1110" s="7" t="str">
        <f>_xlfn.XLOOKUP(A1110,'Midical Examination'!$A$2:$A$2336,'Midical Examination'!$E$2:$E$2336)</f>
        <v>No</v>
      </c>
      <c r="G1110" s="7" t="str">
        <f>_xlfn.XLOOKUP(A1110,'Midical Examination'!$A$2:$A$2336,'Midical Examination'!$F$2:$F$2336)</f>
        <v>No</v>
      </c>
      <c r="H1110" s="13">
        <f>_xlfn.XLOOKUP(A1110,'Midical Examination'!$A$2:$A$2336,'Midical Examination'!$G$2:$G$2336)</f>
        <v>0</v>
      </c>
      <c r="I1110" s="7" t="str">
        <f>_xlfn.XLOOKUP(A1110,'Midical Examination'!$A$2:$A$2336,'Midical Examination'!$H$2:$H$2336)</f>
        <v>No</v>
      </c>
      <c r="J1110" s="1" t="str">
        <f>_xlfn.XLOOKUP(A1110,'Midical Examination'!$A$2:$A$2336,'Midical Examination'!$I$2:$I$2336)</f>
        <v>Obesity</v>
      </c>
      <c r="K1110" s="1" t="str">
        <f t="shared" si="34"/>
        <v>Normal</v>
      </c>
      <c r="L1110" s="12">
        <f>_xlfn.XLOOKUP(A1110,'Hospitalisation Details'!$A$2:$A$2339,'Hospitalisation Details'!$L$2:$L$2339)</f>
        <v>31336</v>
      </c>
      <c r="M1110" s="14">
        <f>_xlfn.XLOOKUP(A1110,'Hospitalisation Details'!$A$2:$A$2339,'Hospitalisation Details'!$F$2:$F$2339)</f>
        <v>10191.82</v>
      </c>
      <c r="N1110" s="1" t="str">
        <f>_xlfn.XLOOKUP(A1110,'Hospitalisation Details'!$A$2:$A$2339,'Hospitalisation Details'!$G$2:$G$2339)</f>
        <v>tier - 3</v>
      </c>
      <c r="O1110" s="1" t="str">
        <f>_xlfn.XLOOKUP(A1110,'Hospitalisation Details'!$A$2:$A$2339,'Hospitalisation Details'!$H$2:$H$2339)</f>
        <v>tier - 2</v>
      </c>
      <c r="P1110" s="1" t="str">
        <f>_xlfn.XLOOKUP(A1110,'Hospitalisation Details'!$A$2:$A$2339,'Hospitalisation Details'!$I$2:$I$2339)</f>
        <v>R1026</v>
      </c>
      <c r="Q1110" s="75">
        <f>_xlfn.XLOOKUP(A1110,'Hospitalisation Details'!$A$2:$A$2339,'Hospitalisation Details'!$M$2:$M$2339)</f>
        <v>37</v>
      </c>
      <c r="R1110" s="1" t="str">
        <f t="shared" si="35"/>
        <v>Adult</v>
      </c>
    </row>
    <row r="1111" spans="1:18" ht="15.6" x14ac:dyDescent="0.3">
      <c r="A1111" s="4" t="s">
        <v>1110</v>
      </c>
      <c r="B1111" s="1" t="str">
        <f>_xlfn.XLOOKUP(A1111,'Customer Names'!$A$2:$A$2336,'Customer Names'!$D$2:$D$2336)</f>
        <v xml:space="preserve"> Sarah M</v>
      </c>
      <c r="C1111" s="1">
        <f>_xlfn.XLOOKUP(A1111,'Midical Examination'!$A$2:$A$2336,'Midical Examination'!$B$2:$B$2336)</f>
        <v>27.29</v>
      </c>
      <c r="D1111" s="1">
        <f>_xlfn.XLOOKUP(A1111,'Midical Examination'!$A$2:$A$2336,'Midical Examination'!$C$2:$C$2336)</f>
        <v>5.85</v>
      </c>
      <c r="E1111" s="7" t="str">
        <f>_xlfn.XLOOKUP(A1111,'Midical Examination'!$A$2:$A$2336,'Midical Examination'!$D$2:$D$2336)</f>
        <v>No</v>
      </c>
      <c r="F1111" s="7" t="str">
        <f>_xlfn.XLOOKUP(A1111,'Midical Examination'!$A$2:$A$2336,'Midical Examination'!$E$2:$E$2336)</f>
        <v>No</v>
      </c>
      <c r="G1111" s="7" t="str">
        <f>_xlfn.XLOOKUP(A1111,'Midical Examination'!$A$2:$A$2336,'Midical Examination'!$F$2:$F$2336)</f>
        <v>No</v>
      </c>
      <c r="H1111" s="13">
        <f>_xlfn.XLOOKUP(A1111,'Midical Examination'!$A$2:$A$2336,'Midical Examination'!$G$2:$G$2336)</f>
        <v>2</v>
      </c>
      <c r="I1111" s="7" t="str">
        <f>_xlfn.XLOOKUP(A1111,'Midical Examination'!$A$2:$A$2336,'Midical Examination'!$H$2:$H$2336)</f>
        <v>No</v>
      </c>
      <c r="J1111" s="1" t="str">
        <f>_xlfn.XLOOKUP(A1111,'Midical Examination'!$A$2:$A$2336,'Midical Examination'!$I$2:$I$2336)</f>
        <v>Overweight</v>
      </c>
      <c r="K1111" s="1" t="str">
        <f t="shared" si="34"/>
        <v>Pre-Diabetic</v>
      </c>
      <c r="L1111" s="12">
        <f>_xlfn.XLOOKUP(A1111,'Hospitalisation Details'!$A$2:$A$2339,'Hospitalisation Details'!$L$2:$L$2339)</f>
        <v>26490</v>
      </c>
      <c r="M1111" s="14">
        <f>_xlfn.XLOOKUP(A1111,'Hospitalisation Details'!$A$2:$A$2339,'Hospitalisation Details'!$F$2:$F$2339)</f>
        <v>10160.870000000001</v>
      </c>
      <c r="N1111" s="1" t="str">
        <f>_xlfn.XLOOKUP(A1111,'Hospitalisation Details'!$A$2:$A$2339,'Hospitalisation Details'!$G$2:$G$2339)</f>
        <v>tier - 3</v>
      </c>
      <c r="O1111" s="1" t="str">
        <f>_xlfn.XLOOKUP(A1111,'Hospitalisation Details'!$A$2:$A$2339,'Hospitalisation Details'!$H$2:$H$2339)</f>
        <v>tier - 3</v>
      </c>
      <c r="P1111" s="1" t="str">
        <f>_xlfn.XLOOKUP(A1111,'Hospitalisation Details'!$A$2:$A$2339,'Hospitalisation Details'!$I$2:$I$2339)</f>
        <v>R1025</v>
      </c>
      <c r="Q1111" s="75">
        <f>_xlfn.XLOOKUP(A1111,'Hospitalisation Details'!$A$2:$A$2339,'Hospitalisation Details'!$M$2:$M$2339)</f>
        <v>50</v>
      </c>
      <c r="R1111" s="1" t="str">
        <f t="shared" si="35"/>
        <v>Middle Aged</v>
      </c>
    </row>
    <row r="1112" spans="1:18" ht="15.6" x14ac:dyDescent="0.3">
      <c r="A1112" s="4" t="s">
        <v>1111</v>
      </c>
      <c r="B1112" s="1" t="str">
        <f>_xlfn.XLOOKUP(A1112,'Customer Names'!$A$2:$A$2336,'Customer Names'!$D$2:$D$2336)</f>
        <v xml:space="preserve"> Jennifer</v>
      </c>
      <c r="C1112" s="1">
        <f>_xlfn.XLOOKUP(A1112,'Midical Examination'!$A$2:$A$2336,'Midical Examination'!$B$2:$B$2336)</f>
        <v>23.18</v>
      </c>
      <c r="D1112" s="1">
        <f>_xlfn.XLOOKUP(A1112,'Midical Examination'!$A$2:$A$2336,'Midical Examination'!$C$2:$C$2336)</f>
        <v>10.56</v>
      </c>
      <c r="E1112" s="7" t="str">
        <f>_xlfn.XLOOKUP(A1112,'Midical Examination'!$A$2:$A$2336,'Midical Examination'!$D$2:$D$2336)</f>
        <v>No</v>
      </c>
      <c r="F1112" s="7" t="str">
        <f>_xlfn.XLOOKUP(A1112,'Midical Examination'!$A$2:$A$2336,'Midical Examination'!$E$2:$E$2336)</f>
        <v>No</v>
      </c>
      <c r="G1112" s="7" t="str">
        <f>_xlfn.XLOOKUP(A1112,'Midical Examination'!$A$2:$A$2336,'Midical Examination'!$F$2:$F$2336)</f>
        <v>No</v>
      </c>
      <c r="H1112" s="13">
        <f>_xlfn.XLOOKUP(A1112,'Midical Examination'!$A$2:$A$2336,'Midical Examination'!$G$2:$G$2336)</f>
        <v>2</v>
      </c>
      <c r="I1112" s="7" t="str">
        <f>_xlfn.XLOOKUP(A1112,'Midical Examination'!$A$2:$A$2336,'Midical Examination'!$H$2:$H$2336)</f>
        <v>No</v>
      </c>
      <c r="J1112" s="1" t="str">
        <f>_xlfn.XLOOKUP(A1112,'Midical Examination'!$A$2:$A$2336,'Midical Examination'!$I$2:$I$2336)</f>
        <v>Normal Weight</v>
      </c>
      <c r="K1112" s="1" t="str">
        <f t="shared" si="34"/>
        <v>Diabetic</v>
      </c>
      <c r="L1112" s="12">
        <f>_xlfn.XLOOKUP(A1112,'Hospitalisation Details'!$A$2:$A$2339,'Hospitalisation Details'!$L$2:$L$2339)</f>
        <v>26950</v>
      </c>
      <c r="M1112" s="14">
        <f>_xlfn.XLOOKUP(A1112,'Hospitalisation Details'!$A$2:$A$2339,'Hospitalisation Details'!$F$2:$F$2339)</f>
        <v>10156.780000000001</v>
      </c>
      <c r="N1112" s="1" t="str">
        <f>_xlfn.XLOOKUP(A1112,'Hospitalisation Details'!$A$2:$A$2339,'Hospitalisation Details'!$G$2:$G$2339)</f>
        <v>tier - 3</v>
      </c>
      <c r="O1112" s="1" t="str">
        <f>_xlfn.XLOOKUP(A1112,'Hospitalisation Details'!$A$2:$A$2339,'Hospitalisation Details'!$H$2:$H$2339)</f>
        <v>tier - 2</v>
      </c>
      <c r="P1112" s="1" t="str">
        <f>_xlfn.XLOOKUP(A1112,'Hospitalisation Details'!$A$2:$A$2339,'Hospitalisation Details'!$I$2:$I$2339)</f>
        <v>R1012</v>
      </c>
      <c r="Q1112" s="75">
        <f>_xlfn.XLOOKUP(A1112,'Hospitalisation Details'!$A$2:$A$2339,'Hospitalisation Details'!$M$2:$M$2339)</f>
        <v>49</v>
      </c>
      <c r="R1112" s="1" t="str">
        <f t="shared" si="35"/>
        <v>Middle Aged</v>
      </c>
    </row>
    <row r="1113" spans="1:18" ht="15.6" x14ac:dyDescent="0.3">
      <c r="A1113" s="4" t="s">
        <v>1112</v>
      </c>
      <c r="B1113" s="1" t="str">
        <f>_xlfn.XLOOKUP(A1113,'Customer Names'!$A$2:$A$2336,'Customer Names'!$D$2:$D$2336)</f>
        <v xml:space="preserve"> Laura J</v>
      </c>
      <c r="C1113" s="1">
        <f>_xlfn.XLOOKUP(A1113,'Midical Examination'!$A$2:$A$2336,'Midical Examination'!$B$2:$B$2336)</f>
        <v>32.659999999999997</v>
      </c>
      <c r="D1113" s="1">
        <f>_xlfn.XLOOKUP(A1113,'Midical Examination'!$A$2:$A$2336,'Midical Examination'!$C$2:$C$2336)</f>
        <v>8.92</v>
      </c>
      <c r="E1113" s="7" t="str">
        <f>_xlfn.XLOOKUP(A1113,'Midical Examination'!$A$2:$A$2336,'Midical Examination'!$D$2:$D$2336)</f>
        <v>yes</v>
      </c>
      <c r="F1113" s="7" t="str">
        <f>_xlfn.XLOOKUP(A1113,'Midical Examination'!$A$2:$A$2336,'Midical Examination'!$E$2:$E$2336)</f>
        <v>No</v>
      </c>
      <c r="G1113" s="7" t="str">
        <f>_xlfn.XLOOKUP(A1113,'Midical Examination'!$A$2:$A$2336,'Midical Examination'!$F$2:$F$2336)</f>
        <v>No</v>
      </c>
      <c r="H1113" s="13">
        <f>_xlfn.XLOOKUP(A1113,'Midical Examination'!$A$2:$A$2336,'Midical Examination'!$G$2:$G$2336)</f>
        <v>0</v>
      </c>
      <c r="I1113" s="7" t="str">
        <f>_xlfn.XLOOKUP(A1113,'Midical Examination'!$A$2:$A$2336,'Midical Examination'!$H$2:$H$2336)</f>
        <v>No</v>
      </c>
      <c r="J1113" s="1" t="str">
        <f>_xlfn.XLOOKUP(A1113,'Midical Examination'!$A$2:$A$2336,'Midical Examination'!$I$2:$I$2336)</f>
        <v>Obesity</v>
      </c>
      <c r="K1113" s="1" t="str">
        <f t="shared" si="34"/>
        <v>Diabetic</v>
      </c>
      <c r="L1113" s="12">
        <f>_xlfn.XLOOKUP(A1113,'Hospitalisation Details'!$A$2:$A$2339,'Hospitalisation Details'!$L$2:$L$2339)</f>
        <v>29749</v>
      </c>
      <c r="M1113" s="14">
        <f>_xlfn.XLOOKUP(A1113,'Hospitalisation Details'!$A$2:$A$2339,'Hospitalisation Details'!$F$2:$F$2339)</f>
        <v>10146.129999999999</v>
      </c>
      <c r="N1113" s="1" t="str">
        <f>_xlfn.XLOOKUP(A1113,'Hospitalisation Details'!$A$2:$A$2339,'Hospitalisation Details'!$G$2:$G$2339)</f>
        <v>tier - 3</v>
      </c>
      <c r="O1113" s="1" t="str">
        <f>_xlfn.XLOOKUP(A1113,'Hospitalisation Details'!$A$2:$A$2339,'Hospitalisation Details'!$H$2:$H$2339)</f>
        <v>tier - 1</v>
      </c>
      <c r="P1113" s="1" t="str">
        <f>_xlfn.XLOOKUP(A1113,'Hospitalisation Details'!$A$2:$A$2339,'Hospitalisation Details'!$I$2:$I$2339)</f>
        <v>R1025</v>
      </c>
      <c r="Q1113" s="75">
        <f>_xlfn.XLOOKUP(A1113,'Hospitalisation Details'!$A$2:$A$2339,'Hospitalisation Details'!$M$2:$M$2339)</f>
        <v>41</v>
      </c>
      <c r="R1113" s="1" t="str">
        <f t="shared" si="35"/>
        <v>Middle Aged</v>
      </c>
    </row>
    <row r="1114" spans="1:18" ht="15.6" x14ac:dyDescent="0.3">
      <c r="A1114" s="4" t="s">
        <v>1113</v>
      </c>
      <c r="B1114" s="1" t="str">
        <f>_xlfn.XLOOKUP(A1114,'Customer Names'!$A$2:$A$2336,'Customer Names'!$D$2:$D$2336)</f>
        <v xml:space="preserve"> Thomas</v>
      </c>
      <c r="C1114" s="1">
        <f>_xlfn.XLOOKUP(A1114,'Midical Examination'!$A$2:$A$2336,'Midical Examination'!$B$2:$B$2336)</f>
        <v>30.78</v>
      </c>
      <c r="D1114" s="1">
        <f>_xlfn.XLOOKUP(A1114,'Midical Examination'!$A$2:$A$2336,'Midical Examination'!$C$2:$C$2336)</f>
        <v>8.6300000000000008</v>
      </c>
      <c r="E1114" s="7" t="str">
        <f>_xlfn.XLOOKUP(A1114,'Midical Examination'!$A$2:$A$2336,'Midical Examination'!$D$2:$D$2336)</f>
        <v>No</v>
      </c>
      <c r="F1114" s="7" t="str">
        <f>_xlfn.XLOOKUP(A1114,'Midical Examination'!$A$2:$A$2336,'Midical Examination'!$E$2:$E$2336)</f>
        <v>No</v>
      </c>
      <c r="G1114" s="7" t="str">
        <f>_xlfn.XLOOKUP(A1114,'Midical Examination'!$A$2:$A$2336,'Midical Examination'!$F$2:$F$2336)</f>
        <v>No</v>
      </c>
      <c r="H1114" s="13">
        <f>_xlfn.XLOOKUP(A1114,'Midical Examination'!$A$2:$A$2336,'Midical Examination'!$G$2:$G$2336)</f>
        <v>0</v>
      </c>
      <c r="I1114" s="7" t="str">
        <f>_xlfn.XLOOKUP(A1114,'Midical Examination'!$A$2:$A$2336,'Midical Examination'!$H$2:$H$2336)</f>
        <v>No</v>
      </c>
      <c r="J1114" s="1" t="str">
        <f>_xlfn.XLOOKUP(A1114,'Midical Examination'!$A$2:$A$2336,'Midical Examination'!$I$2:$I$2336)</f>
        <v>Obesity</v>
      </c>
      <c r="K1114" s="1" t="str">
        <f t="shared" si="34"/>
        <v>Diabetic</v>
      </c>
      <c r="L1114" s="12">
        <f>_xlfn.XLOOKUP(A1114,'Hospitalisation Details'!$A$2:$A$2339,'Hospitalisation Details'!$L$2:$L$2339)</f>
        <v>27393</v>
      </c>
      <c r="M1114" s="14">
        <f>_xlfn.XLOOKUP(A1114,'Hospitalisation Details'!$A$2:$A$2339,'Hospitalisation Details'!$F$2:$F$2339)</f>
        <v>10141.14</v>
      </c>
      <c r="N1114" s="1" t="str">
        <f>_xlfn.XLOOKUP(A1114,'Hospitalisation Details'!$A$2:$A$2339,'Hospitalisation Details'!$G$2:$G$2339)</f>
        <v>tier - 3</v>
      </c>
      <c r="O1114" s="1" t="str">
        <f>_xlfn.XLOOKUP(A1114,'Hospitalisation Details'!$A$2:$A$2339,'Hospitalisation Details'!$H$2:$H$2339)</f>
        <v>tier - 1</v>
      </c>
      <c r="P1114" s="1" t="str">
        <f>_xlfn.XLOOKUP(A1114,'Hospitalisation Details'!$A$2:$A$2339,'Hospitalisation Details'!$I$2:$I$2339)</f>
        <v>R1016</v>
      </c>
      <c r="Q1114" s="75">
        <f>_xlfn.XLOOKUP(A1114,'Hospitalisation Details'!$A$2:$A$2339,'Hospitalisation Details'!$M$2:$M$2339)</f>
        <v>48</v>
      </c>
      <c r="R1114" s="1" t="str">
        <f t="shared" si="35"/>
        <v>Middle Aged</v>
      </c>
    </row>
    <row r="1115" spans="1:18" ht="15.6" x14ac:dyDescent="0.3">
      <c r="A1115" s="4" t="s">
        <v>1114</v>
      </c>
      <c r="B1115" s="1" t="str">
        <f>_xlfn.XLOOKUP(A1115,'Customer Names'!$A$2:$A$2336,'Customer Names'!$D$2:$D$2336)</f>
        <v xml:space="preserve"> Gisele</v>
      </c>
      <c r="C1115" s="1">
        <f>_xlfn.XLOOKUP(A1115,'Midical Examination'!$A$2:$A$2336,'Midical Examination'!$B$2:$B$2336)</f>
        <v>47.2</v>
      </c>
      <c r="D1115" s="1">
        <f>_xlfn.XLOOKUP(A1115,'Midical Examination'!$A$2:$A$2336,'Midical Examination'!$C$2:$C$2336)</f>
        <v>6.29</v>
      </c>
      <c r="E1115" s="7" t="str">
        <f>_xlfn.XLOOKUP(A1115,'Midical Examination'!$A$2:$A$2336,'Midical Examination'!$D$2:$D$2336)</f>
        <v>yes</v>
      </c>
      <c r="F1115" s="7" t="str">
        <f>_xlfn.XLOOKUP(A1115,'Midical Examination'!$A$2:$A$2336,'Midical Examination'!$E$2:$E$2336)</f>
        <v>No</v>
      </c>
      <c r="G1115" s="7" t="str">
        <f>_xlfn.XLOOKUP(A1115,'Midical Examination'!$A$2:$A$2336,'Midical Examination'!$F$2:$F$2336)</f>
        <v>Yes</v>
      </c>
      <c r="H1115" s="13">
        <f>_xlfn.XLOOKUP(A1115,'Midical Examination'!$A$2:$A$2336,'Midical Examination'!$G$2:$G$2336)</f>
        <v>1</v>
      </c>
      <c r="I1115" s="7" t="str">
        <f>_xlfn.XLOOKUP(A1115,'Midical Examination'!$A$2:$A$2336,'Midical Examination'!$H$2:$H$2336)</f>
        <v>No</v>
      </c>
      <c r="J1115" s="1" t="str">
        <f>_xlfn.XLOOKUP(A1115,'Midical Examination'!$A$2:$A$2336,'Midical Examination'!$I$2:$I$2336)</f>
        <v>Obesity</v>
      </c>
      <c r="K1115" s="1" t="str">
        <f t="shared" si="34"/>
        <v>Pre-Diabetic</v>
      </c>
      <c r="L1115" s="12">
        <f>_xlfn.XLOOKUP(A1115,'Hospitalisation Details'!$A$2:$A$2339,'Hospitalisation Details'!$L$2:$L$2339)</f>
        <v>35678</v>
      </c>
      <c r="M1115" s="14">
        <f>_xlfn.XLOOKUP(A1115,'Hospitalisation Details'!$A$2:$A$2339,'Hospitalisation Details'!$F$2:$F$2339)</f>
        <v>10139.84</v>
      </c>
      <c r="N1115" s="1" t="str">
        <f>_xlfn.XLOOKUP(A1115,'Hospitalisation Details'!$A$2:$A$2339,'Hospitalisation Details'!$G$2:$G$2339)</f>
        <v>tier - 3</v>
      </c>
      <c r="O1115" s="1" t="str">
        <f>_xlfn.XLOOKUP(A1115,'Hospitalisation Details'!$A$2:$A$2339,'Hospitalisation Details'!$H$2:$H$2339)</f>
        <v>tier - 2</v>
      </c>
      <c r="P1115" s="1" t="str">
        <f>_xlfn.XLOOKUP(A1115,'Hospitalisation Details'!$A$2:$A$2339,'Hospitalisation Details'!$I$2:$I$2339)</f>
        <v>R1012</v>
      </c>
      <c r="Q1115" s="75">
        <f>_xlfn.XLOOKUP(A1115,'Hospitalisation Details'!$A$2:$A$2339,'Hospitalisation Details'!$M$2:$M$2339)</f>
        <v>25</v>
      </c>
      <c r="R1115" s="1" t="str">
        <f t="shared" si="35"/>
        <v>Adult</v>
      </c>
    </row>
    <row r="1116" spans="1:18" ht="15.6" x14ac:dyDescent="0.3">
      <c r="A1116" s="4" t="s">
        <v>1115</v>
      </c>
      <c r="B1116" s="1" t="str">
        <f>_xlfn.XLOOKUP(A1116,'Customer Names'!$A$2:$A$2336,'Customer Names'!$D$2:$D$2336)</f>
        <v xml:space="preserve"> Myra L</v>
      </c>
      <c r="C1116" s="1">
        <f>_xlfn.XLOOKUP(A1116,'Midical Examination'!$A$2:$A$2336,'Midical Examination'!$B$2:$B$2336)</f>
        <v>31.6</v>
      </c>
      <c r="D1116" s="1">
        <f>_xlfn.XLOOKUP(A1116,'Midical Examination'!$A$2:$A$2336,'Midical Examination'!$C$2:$C$2336)</f>
        <v>5.75</v>
      </c>
      <c r="E1116" s="7" t="str">
        <f>_xlfn.XLOOKUP(A1116,'Midical Examination'!$A$2:$A$2336,'Midical Examination'!$D$2:$D$2336)</f>
        <v>No</v>
      </c>
      <c r="F1116" s="7" t="str">
        <f>_xlfn.XLOOKUP(A1116,'Midical Examination'!$A$2:$A$2336,'Midical Examination'!$E$2:$E$2336)</f>
        <v>No</v>
      </c>
      <c r="G1116" s="7" t="str">
        <f>_xlfn.XLOOKUP(A1116,'Midical Examination'!$A$2:$A$2336,'Midical Examination'!$F$2:$F$2336)</f>
        <v>No</v>
      </c>
      <c r="H1116" s="13">
        <f>_xlfn.XLOOKUP(A1116,'Midical Examination'!$A$2:$A$2336,'Midical Examination'!$G$2:$G$2336)</f>
        <v>2</v>
      </c>
      <c r="I1116" s="7" t="str">
        <f>_xlfn.XLOOKUP(A1116,'Midical Examination'!$A$2:$A$2336,'Midical Examination'!$H$2:$H$2336)</f>
        <v>No</v>
      </c>
      <c r="J1116" s="1" t="str">
        <f>_xlfn.XLOOKUP(A1116,'Midical Examination'!$A$2:$A$2336,'Midical Examination'!$I$2:$I$2336)</f>
        <v>Obesity</v>
      </c>
      <c r="K1116" s="1" t="str">
        <f t="shared" si="34"/>
        <v>Pre-Diabetic</v>
      </c>
      <c r="L1116" s="12">
        <f>_xlfn.XLOOKUP(A1116,'Hospitalisation Details'!$A$2:$A$2339,'Hospitalisation Details'!$L$2:$L$2339)</f>
        <v>26619</v>
      </c>
      <c r="M1116" s="14">
        <f>_xlfn.XLOOKUP(A1116,'Hospitalisation Details'!$A$2:$A$2339,'Hospitalisation Details'!$F$2:$F$2339)</f>
        <v>10118.42</v>
      </c>
      <c r="N1116" s="1" t="str">
        <f>_xlfn.XLOOKUP(A1116,'Hospitalisation Details'!$A$2:$A$2339,'Hospitalisation Details'!$G$2:$G$2339)</f>
        <v>tier - 3</v>
      </c>
      <c r="O1116" s="1" t="str">
        <f>_xlfn.XLOOKUP(A1116,'Hospitalisation Details'!$A$2:$A$2339,'Hospitalisation Details'!$H$2:$H$2339)</f>
        <v>tier - 3</v>
      </c>
      <c r="P1116" s="1" t="str">
        <f>_xlfn.XLOOKUP(A1116,'Hospitalisation Details'!$A$2:$A$2339,'Hospitalisation Details'!$I$2:$I$2339)</f>
        <v>R1011</v>
      </c>
      <c r="Q1116" s="75">
        <f>_xlfn.XLOOKUP(A1116,'Hospitalisation Details'!$A$2:$A$2339,'Hospitalisation Details'!$M$2:$M$2339)</f>
        <v>50</v>
      </c>
      <c r="R1116" s="1" t="str">
        <f t="shared" si="35"/>
        <v>Middle Aged</v>
      </c>
    </row>
    <row r="1117" spans="1:18" ht="15.6" x14ac:dyDescent="0.3">
      <c r="A1117" s="4" t="s">
        <v>1116</v>
      </c>
      <c r="B1117" s="1" t="str">
        <f>_xlfn.XLOOKUP(A1117,'Customer Names'!$A$2:$A$2336,'Customer Names'!$D$2:$D$2336)</f>
        <v xml:space="preserve"> Melissa M</v>
      </c>
      <c r="C1117" s="1">
        <f>_xlfn.XLOOKUP(A1117,'Midical Examination'!$A$2:$A$2336,'Midical Examination'!$B$2:$B$2336)</f>
        <v>33.914999999999999</v>
      </c>
      <c r="D1117" s="1">
        <f>_xlfn.XLOOKUP(A1117,'Midical Examination'!$A$2:$A$2336,'Midical Examination'!$C$2:$C$2336)</f>
        <v>6.66</v>
      </c>
      <c r="E1117" s="7" t="str">
        <f>_xlfn.XLOOKUP(A1117,'Midical Examination'!$A$2:$A$2336,'Midical Examination'!$D$2:$D$2336)</f>
        <v>yes</v>
      </c>
      <c r="F1117" s="7" t="str">
        <f>_xlfn.XLOOKUP(A1117,'Midical Examination'!$A$2:$A$2336,'Midical Examination'!$E$2:$E$2336)</f>
        <v>No</v>
      </c>
      <c r="G1117" s="7" t="str">
        <f>_xlfn.XLOOKUP(A1117,'Midical Examination'!$A$2:$A$2336,'Midical Examination'!$F$2:$F$2336)</f>
        <v>No</v>
      </c>
      <c r="H1117" s="13">
        <f>_xlfn.XLOOKUP(A1117,'Midical Examination'!$A$2:$A$2336,'Midical Examination'!$G$2:$G$2336)</f>
        <v>1</v>
      </c>
      <c r="I1117" s="7" t="str">
        <f>_xlfn.XLOOKUP(A1117,'Midical Examination'!$A$2:$A$2336,'Midical Examination'!$H$2:$H$2336)</f>
        <v>No</v>
      </c>
      <c r="J1117" s="1" t="str">
        <f>_xlfn.XLOOKUP(A1117,'Midical Examination'!$A$2:$A$2336,'Midical Examination'!$I$2:$I$2336)</f>
        <v>Obesity</v>
      </c>
      <c r="K1117" s="1" t="str">
        <f t="shared" si="34"/>
        <v>Diabetic</v>
      </c>
      <c r="L1117" s="12">
        <f>_xlfn.XLOOKUP(A1117,'Hospitalisation Details'!$A$2:$A$2339,'Hospitalisation Details'!$L$2:$L$2339)</f>
        <v>27577</v>
      </c>
      <c r="M1117" s="14">
        <f>_xlfn.XLOOKUP(A1117,'Hospitalisation Details'!$A$2:$A$2339,'Hospitalisation Details'!$F$2:$F$2339)</f>
        <v>10115.01</v>
      </c>
      <c r="N1117" s="1" t="str">
        <f>_xlfn.XLOOKUP(A1117,'Hospitalisation Details'!$A$2:$A$2339,'Hospitalisation Details'!$G$2:$G$2339)</f>
        <v>tier - 3</v>
      </c>
      <c r="O1117" s="1" t="str">
        <f>_xlfn.XLOOKUP(A1117,'Hospitalisation Details'!$A$2:$A$2339,'Hospitalisation Details'!$H$2:$H$2339)</f>
        <v>tier - 3</v>
      </c>
      <c r="P1117" s="1" t="str">
        <f>_xlfn.XLOOKUP(A1117,'Hospitalisation Details'!$A$2:$A$2339,'Hospitalisation Details'!$I$2:$I$2339)</f>
        <v>R1012</v>
      </c>
      <c r="Q1117" s="75">
        <f>_xlfn.XLOOKUP(A1117,'Hospitalisation Details'!$A$2:$A$2339,'Hospitalisation Details'!$M$2:$M$2339)</f>
        <v>47</v>
      </c>
      <c r="R1117" s="1" t="str">
        <f t="shared" si="35"/>
        <v>Middle Aged</v>
      </c>
    </row>
    <row r="1118" spans="1:18" ht="15.6" x14ac:dyDescent="0.3">
      <c r="A1118" s="4" t="s">
        <v>1117</v>
      </c>
      <c r="B1118" s="1" t="str">
        <f>_xlfn.XLOOKUP(A1118,'Customer Names'!$A$2:$A$2336,'Customer Names'!$D$2:$D$2336)</f>
        <v xml:space="preserve"> Eleanor F</v>
      </c>
      <c r="C1118" s="1">
        <f>_xlfn.XLOOKUP(A1118,'Midical Examination'!$A$2:$A$2336,'Midical Examination'!$B$2:$B$2336)</f>
        <v>23.54</v>
      </c>
      <c r="D1118" s="1">
        <f>_xlfn.XLOOKUP(A1118,'Midical Examination'!$A$2:$A$2336,'Midical Examination'!$C$2:$C$2336)</f>
        <v>5.0999999999999996</v>
      </c>
      <c r="E1118" s="7" t="str">
        <f>_xlfn.XLOOKUP(A1118,'Midical Examination'!$A$2:$A$2336,'Midical Examination'!$D$2:$D$2336)</f>
        <v>No</v>
      </c>
      <c r="F1118" s="7" t="str">
        <f>_xlfn.XLOOKUP(A1118,'Midical Examination'!$A$2:$A$2336,'Midical Examination'!$E$2:$E$2336)</f>
        <v>No</v>
      </c>
      <c r="G1118" s="7" t="str">
        <f>_xlfn.XLOOKUP(A1118,'Midical Examination'!$A$2:$A$2336,'Midical Examination'!$F$2:$F$2336)</f>
        <v>No</v>
      </c>
      <c r="H1118" s="13">
        <f>_xlfn.XLOOKUP(A1118,'Midical Examination'!$A$2:$A$2336,'Midical Examination'!$G$2:$G$2336)</f>
        <v>2</v>
      </c>
      <c r="I1118" s="7" t="str">
        <f>_xlfn.XLOOKUP(A1118,'Midical Examination'!$A$2:$A$2336,'Midical Examination'!$H$2:$H$2336)</f>
        <v>No</v>
      </c>
      <c r="J1118" s="1" t="str">
        <f>_xlfn.XLOOKUP(A1118,'Midical Examination'!$A$2:$A$2336,'Midical Examination'!$I$2:$I$2336)</f>
        <v>Normal Weight</v>
      </c>
      <c r="K1118" s="1" t="str">
        <f t="shared" si="34"/>
        <v>Normal</v>
      </c>
      <c r="L1118" s="12">
        <f>_xlfn.XLOOKUP(A1118,'Hospitalisation Details'!$A$2:$A$2339,'Hospitalisation Details'!$L$2:$L$2339)</f>
        <v>26519</v>
      </c>
      <c r="M1118" s="14">
        <f>_xlfn.XLOOKUP(A1118,'Hospitalisation Details'!$A$2:$A$2339,'Hospitalisation Details'!$F$2:$F$2339)</f>
        <v>10107.219999999999</v>
      </c>
      <c r="N1118" s="1" t="str">
        <f>_xlfn.XLOOKUP(A1118,'Hospitalisation Details'!$A$2:$A$2339,'Hospitalisation Details'!$G$2:$G$2339)</f>
        <v>tier - 3</v>
      </c>
      <c r="O1118" s="1" t="str">
        <f>_xlfn.XLOOKUP(A1118,'Hospitalisation Details'!$A$2:$A$2339,'Hospitalisation Details'!$H$2:$H$2339)</f>
        <v>tier - 1</v>
      </c>
      <c r="P1118" s="1" t="str">
        <f>_xlfn.XLOOKUP(A1118,'Hospitalisation Details'!$A$2:$A$2339,'Hospitalisation Details'!$I$2:$I$2339)</f>
        <v>R1013</v>
      </c>
      <c r="Q1118" s="75">
        <f>_xlfn.XLOOKUP(A1118,'Hospitalisation Details'!$A$2:$A$2339,'Hospitalisation Details'!$M$2:$M$2339)</f>
        <v>50</v>
      </c>
      <c r="R1118" s="1" t="str">
        <f t="shared" si="35"/>
        <v>Middle Aged</v>
      </c>
    </row>
    <row r="1119" spans="1:18" ht="15.6" x14ac:dyDescent="0.3">
      <c r="A1119" s="4" t="s">
        <v>1118</v>
      </c>
      <c r="B1119" s="1" t="str">
        <f>_xlfn.XLOOKUP(A1119,'Customer Names'!$A$2:$A$2336,'Customer Names'!$D$2:$D$2336)</f>
        <v xml:space="preserve"> Elizabeth</v>
      </c>
      <c r="C1119" s="1">
        <f>_xlfn.XLOOKUP(A1119,'Midical Examination'!$A$2:$A$2336,'Midical Examination'!$B$2:$B$2336)</f>
        <v>27.074999999999999</v>
      </c>
      <c r="D1119" s="1">
        <f>_xlfn.XLOOKUP(A1119,'Midical Examination'!$A$2:$A$2336,'Midical Examination'!$C$2:$C$2336)</f>
        <v>4.41</v>
      </c>
      <c r="E1119" s="7" t="str">
        <f>_xlfn.XLOOKUP(A1119,'Midical Examination'!$A$2:$A$2336,'Midical Examination'!$D$2:$D$2336)</f>
        <v>No</v>
      </c>
      <c r="F1119" s="7" t="str">
        <f>_xlfn.XLOOKUP(A1119,'Midical Examination'!$A$2:$A$2336,'Midical Examination'!$E$2:$E$2336)</f>
        <v>No</v>
      </c>
      <c r="G1119" s="7" t="str">
        <f>_xlfn.XLOOKUP(A1119,'Midical Examination'!$A$2:$A$2336,'Midical Examination'!$F$2:$F$2336)</f>
        <v>No</v>
      </c>
      <c r="H1119" s="13">
        <f>_xlfn.XLOOKUP(A1119,'Midical Examination'!$A$2:$A$2336,'Midical Examination'!$G$2:$G$2336)</f>
        <v>2</v>
      </c>
      <c r="I1119" s="7" t="str">
        <f>_xlfn.XLOOKUP(A1119,'Midical Examination'!$A$2:$A$2336,'Midical Examination'!$H$2:$H$2336)</f>
        <v>No</v>
      </c>
      <c r="J1119" s="1" t="str">
        <f>_xlfn.XLOOKUP(A1119,'Midical Examination'!$A$2:$A$2336,'Midical Examination'!$I$2:$I$2336)</f>
        <v>Overweight</v>
      </c>
      <c r="K1119" s="1" t="str">
        <f t="shared" si="34"/>
        <v>Normal</v>
      </c>
      <c r="L1119" s="12">
        <f>_xlfn.XLOOKUP(A1119,'Hospitalisation Details'!$A$2:$A$2339,'Hospitalisation Details'!$L$2:$L$2339)</f>
        <v>26591</v>
      </c>
      <c r="M1119" s="14">
        <f>_xlfn.XLOOKUP(A1119,'Hospitalisation Details'!$A$2:$A$2339,'Hospitalisation Details'!$F$2:$F$2339)</f>
        <v>10106.129999999999</v>
      </c>
      <c r="N1119" s="1" t="str">
        <f>_xlfn.XLOOKUP(A1119,'Hospitalisation Details'!$A$2:$A$2339,'Hospitalisation Details'!$G$2:$G$2339)</f>
        <v>tier - 3</v>
      </c>
      <c r="O1119" s="1" t="str">
        <f>_xlfn.XLOOKUP(A1119,'Hospitalisation Details'!$A$2:$A$2339,'Hospitalisation Details'!$H$2:$H$2339)</f>
        <v>tier - 1</v>
      </c>
      <c r="P1119" s="1" t="str">
        <f>_xlfn.XLOOKUP(A1119,'Hospitalisation Details'!$A$2:$A$2339,'Hospitalisation Details'!$I$2:$I$2339)</f>
        <v>R1024</v>
      </c>
      <c r="Q1119" s="75">
        <f>_xlfn.XLOOKUP(A1119,'Hospitalisation Details'!$A$2:$A$2339,'Hospitalisation Details'!$M$2:$M$2339)</f>
        <v>50</v>
      </c>
      <c r="R1119" s="1" t="str">
        <f t="shared" si="35"/>
        <v>Middle Aged</v>
      </c>
    </row>
    <row r="1120" spans="1:18" ht="15.6" x14ac:dyDescent="0.3">
      <c r="A1120" s="4" t="s">
        <v>1119</v>
      </c>
      <c r="B1120" s="1" t="str">
        <f>_xlfn.XLOOKUP(A1120,'Customer Names'!$A$2:$A$2336,'Customer Names'!$D$2:$D$2336)</f>
        <v xml:space="preserve"> Kenneth</v>
      </c>
      <c r="C1120" s="1">
        <f>_xlfn.XLOOKUP(A1120,'Midical Examination'!$A$2:$A$2336,'Midical Examination'!$B$2:$B$2336)</f>
        <v>25.8</v>
      </c>
      <c r="D1120" s="1">
        <f>_xlfn.XLOOKUP(A1120,'Midical Examination'!$A$2:$A$2336,'Midical Examination'!$C$2:$C$2336)</f>
        <v>5.52</v>
      </c>
      <c r="E1120" s="7" t="str">
        <f>_xlfn.XLOOKUP(A1120,'Midical Examination'!$A$2:$A$2336,'Midical Examination'!$D$2:$D$2336)</f>
        <v>yes</v>
      </c>
      <c r="F1120" s="7" t="str">
        <f>_xlfn.XLOOKUP(A1120,'Midical Examination'!$A$2:$A$2336,'Midical Examination'!$E$2:$E$2336)</f>
        <v>No</v>
      </c>
      <c r="G1120" s="7" t="str">
        <f>_xlfn.XLOOKUP(A1120,'Midical Examination'!$A$2:$A$2336,'Midical Examination'!$F$2:$F$2336)</f>
        <v>No</v>
      </c>
      <c r="H1120" s="13">
        <f>_xlfn.XLOOKUP(A1120,'Midical Examination'!$A$2:$A$2336,'Midical Examination'!$G$2:$G$2336)</f>
        <v>0</v>
      </c>
      <c r="I1120" s="7" t="str">
        <f>_xlfn.XLOOKUP(A1120,'Midical Examination'!$A$2:$A$2336,'Midical Examination'!$H$2:$H$2336)</f>
        <v>No</v>
      </c>
      <c r="J1120" s="1" t="str">
        <f>_xlfn.XLOOKUP(A1120,'Midical Examination'!$A$2:$A$2336,'Midical Examination'!$I$2:$I$2336)</f>
        <v>Overweight</v>
      </c>
      <c r="K1120" s="1" t="str">
        <f t="shared" si="34"/>
        <v>Normal</v>
      </c>
      <c r="L1120" s="12">
        <f>_xlfn.XLOOKUP(A1120,'Hospitalisation Details'!$A$2:$A$2339,'Hospitalisation Details'!$L$2:$L$2339)</f>
        <v>28113</v>
      </c>
      <c r="M1120" s="14">
        <f>_xlfn.XLOOKUP(A1120,'Hospitalisation Details'!$A$2:$A$2339,'Hospitalisation Details'!$F$2:$F$2339)</f>
        <v>10096.969999999999</v>
      </c>
      <c r="N1120" s="1" t="str">
        <f>_xlfn.XLOOKUP(A1120,'Hospitalisation Details'!$A$2:$A$2339,'Hospitalisation Details'!$G$2:$G$2339)</f>
        <v>tier - 3</v>
      </c>
      <c r="O1120" s="1" t="str">
        <f>_xlfn.XLOOKUP(A1120,'Hospitalisation Details'!$A$2:$A$2339,'Hospitalisation Details'!$H$2:$H$2339)</f>
        <v>tier - 2</v>
      </c>
      <c r="P1120" s="1" t="str">
        <f>_xlfn.XLOOKUP(A1120,'Hospitalisation Details'!$A$2:$A$2339,'Hospitalisation Details'!$I$2:$I$2339)</f>
        <v>R1011</v>
      </c>
      <c r="Q1120" s="75">
        <f>_xlfn.XLOOKUP(A1120,'Hospitalisation Details'!$A$2:$A$2339,'Hospitalisation Details'!$M$2:$M$2339)</f>
        <v>46</v>
      </c>
      <c r="R1120" s="1" t="str">
        <f t="shared" si="35"/>
        <v>Middle Aged</v>
      </c>
    </row>
    <row r="1121" spans="1:18" ht="15.6" x14ac:dyDescent="0.3">
      <c r="A1121" s="4" t="s">
        <v>1120</v>
      </c>
      <c r="B1121" s="1" t="str">
        <f>_xlfn.XLOOKUP(A1121,'Customer Names'!$A$2:$A$2336,'Customer Names'!$D$2:$D$2336)</f>
        <v xml:space="preserve"> Robert G</v>
      </c>
      <c r="C1121" s="1">
        <f>_xlfn.XLOOKUP(A1121,'Midical Examination'!$A$2:$A$2336,'Midical Examination'!$B$2:$B$2336)</f>
        <v>36.1</v>
      </c>
      <c r="D1121" s="1">
        <f>_xlfn.XLOOKUP(A1121,'Midical Examination'!$A$2:$A$2336,'Midical Examination'!$C$2:$C$2336)</f>
        <v>4.62</v>
      </c>
      <c r="E1121" s="7" t="str">
        <f>_xlfn.XLOOKUP(A1121,'Midical Examination'!$A$2:$A$2336,'Midical Examination'!$D$2:$D$2336)</f>
        <v>yes</v>
      </c>
      <c r="F1121" s="7" t="str">
        <f>_xlfn.XLOOKUP(A1121,'Midical Examination'!$A$2:$A$2336,'Midical Examination'!$E$2:$E$2336)</f>
        <v>No</v>
      </c>
      <c r="G1121" s="7" t="str">
        <f>_xlfn.XLOOKUP(A1121,'Midical Examination'!$A$2:$A$2336,'Midical Examination'!$F$2:$F$2336)</f>
        <v>Yes</v>
      </c>
      <c r="H1121" s="13">
        <f>_xlfn.XLOOKUP(A1121,'Midical Examination'!$A$2:$A$2336,'Midical Examination'!$G$2:$G$2336)</f>
        <v>1</v>
      </c>
      <c r="I1121" s="7" t="str">
        <f>_xlfn.XLOOKUP(A1121,'Midical Examination'!$A$2:$A$2336,'Midical Examination'!$H$2:$H$2336)</f>
        <v>No</v>
      </c>
      <c r="J1121" s="1" t="str">
        <f>_xlfn.XLOOKUP(A1121,'Midical Examination'!$A$2:$A$2336,'Midical Examination'!$I$2:$I$2336)</f>
        <v>Obesity</v>
      </c>
      <c r="K1121" s="1" t="str">
        <f t="shared" si="34"/>
        <v>Normal</v>
      </c>
      <c r="L1121" s="12">
        <f>_xlfn.XLOOKUP(A1121,'Hospitalisation Details'!$A$2:$A$2339,'Hospitalisation Details'!$L$2:$L$2339)</f>
        <v>25387</v>
      </c>
      <c r="M1121" s="14">
        <f>_xlfn.XLOOKUP(A1121,'Hospitalisation Details'!$A$2:$A$2339,'Hospitalisation Details'!$F$2:$F$2339)</f>
        <v>10085.85</v>
      </c>
      <c r="N1121" s="1" t="str">
        <f>_xlfn.XLOOKUP(A1121,'Hospitalisation Details'!$A$2:$A$2339,'Hospitalisation Details'!$G$2:$G$2339)</f>
        <v>tier - 3</v>
      </c>
      <c r="O1121" s="1" t="str">
        <f>_xlfn.XLOOKUP(A1121,'Hospitalisation Details'!$A$2:$A$2339,'Hospitalisation Details'!$H$2:$H$2339)</f>
        <v>tier - 3</v>
      </c>
      <c r="P1121" s="1" t="str">
        <f>_xlfn.XLOOKUP(A1121,'Hospitalisation Details'!$A$2:$A$2339,'Hospitalisation Details'!$I$2:$I$2339)</f>
        <v>R1011</v>
      </c>
      <c r="Q1121" s="75">
        <f>_xlfn.XLOOKUP(A1121,'Hospitalisation Details'!$A$2:$A$2339,'Hospitalisation Details'!$M$2:$M$2339)</f>
        <v>53</v>
      </c>
      <c r="R1121" s="1" t="str">
        <f t="shared" si="35"/>
        <v>Middle Aged</v>
      </c>
    </row>
    <row r="1122" spans="1:18" ht="15.6" x14ac:dyDescent="0.3">
      <c r="A1122" s="4" t="s">
        <v>1121</v>
      </c>
      <c r="B1122" s="1" t="str">
        <f>_xlfn.XLOOKUP(A1122,'Customer Names'!$A$2:$A$2336,'Customer Names'!$D$2:$D$2336)</f>
        <v xml:space="preserve"> Thomas C</v>
      </c>
      <c r="C1122" s="1">
        <f>_xlfn.XLOOKUP(A1122,'Midical Examination'!$A$2:$A$2336,'Midical Examination'!$B$2:$B$2336)</f>
        <v>30.495000000000001</v>
      </c>
      <c r="D1122" s="1">
        <f>_xlfn.XLOOKUP(A1122,'Midical Examination'!$A$2:$A$2336,'Midical Examination'!$C$2:$C$2336)</f>
        <v>5.74</v>
      </c>
      <c r="E1122" s="7" t="str">
        <f>_xlfn.XLOOKUP(A1122,'Midical Examination'!$A$2:$A$2336,'Midical Examination'!$D$2:$D$2336)</f>
        <v>yes</v>
      </c>
      <c r="F1122" s="7" t="str">
        <f>_xlfn.XLOOKUP(A1122,'Midical Examination'!$A$2:$A$2336,'Midical Examination'!$E$2:$E$2336)</f>
        <v>No</v>
      </c>
      <c r="G1122" s="7" t="str">
        <f>_xlfn.XLOOKUP(A1122,'Midical Examination'!$A$2:$A$2336,'Midical Examination'!$F$2:$F$2336)</f>
        <v>Yes</v>
      </c>
      <c r="H1122" s="13">
        <f>_xlfn.XLOOKUP(A1122,'Midical Examination'!$A$2:$A$2336,'Midical Examination'!$G$2:$G$2336)</f>
        <v>1</v>
      </c>
      <c r="I1122" s="7" t="str">
        <f>_xlfn.XLOOKUP(A1122,'Midical Examination'!$A$2:$A$2336,'Midical Examination'!$H$2:$H$2336)</f>
        <v>No</v>
      </c>
      <c r="J1122" s="1" t="str">
        <f>_xlfn.XLOOKUP(A1122,'Midical Examination'!$A$2:$A$2336,'Midical Examination'!$I$2:$I$2336)</f>
        <v>Obesity</v>
      </c>
      <c r="K1122" s="1" t="str">
        <f t="shared" si="34"/>
        <v>Pre-Diabetic</v>
      </c>
      <c r="L1122" s="12">
        <f>_xlfn.XLOOKUP(A1122,'Hospitalisation Details'!$A$2:$A$2339,'Hospitalisation Details'!$L$2:$L$2339)</f>
        <v>25503</v>
      </c>
      <c r="M1122" s="14">
        <f>_xlfn.XLOOKUP(A1122,'Hospitalisation Details'!$A$2:$A$2339,'Hospitalisation Details'!$F$2:$F$2339)</f>
        <v>10072.06</v>
      </c>
      <c r="N1122" s="1" t="str">
        <f>_xlfn.XLOOKUP(A1122,'Hospitalisation Details'!$A$2:$A$2339,'Hospitalisation Details'!$G$2:$G$2339)</f>
        <v>tier - 3</v>
      </c>
      <c r="O1122" s="1" t="str">
        <f>_xlfn.XLOOKUP(A1122,'Hospitalisation Details'!$A$2:$A$2339,'Hospitalisation Details'!$H$2:$H$2339)</f>
        <v>tier - 1</v>
      </c>
      <c r="P1122" s="1" t="str">
        <f>_xlfn.XLOOKUP(A1122,'Hospitalisation Details'!$A$2:$A$2339,'Hospitalisation Details'!$I$2:$I$2339)</f>
        <v>R1017</v>
      </c>
      <c r="Q1122" s="75">
        <f>_xlfn.XLOOKUP(A1122,'Hospitalisation Details'!$A$2:$A$2339,'Hospitalisation Details'!$M$2:$M$2339)</f>
        <v>53</v>
      </c>
      <c r="R1122" s="1" t="str">
        <f t="shared" si="35"/>
        <v>Middle Aged</v>
      </c>
    </row>
    <row r="1123" spans="1:18" ht="15.6" x14ac:dyDescent="0.3">
      <c r="A1123" s="4" t="s">
        <v>1122</v>
      </c>
      <c r="B1123" s="1" t="str">
        <f>_xlfn.XLOOKUP(A1123,'Customer Names'!$A$2:$A$2336,'Customer Names'!$D$2:$D$2336)</f>
        <v xml:space="preserve"> Matthew J</v>
      </c>
      <c r="C1123" s="1">
        <f>_xlfn.XLOOKUP(A1123,'Midical Examination'!$A$2:$A$2336,'Midical Examination'!$B$2:$B$2336)</f>
        <v>21.4</v>
      </c>
      <c r="D1123" s="1">
        <f>_xlfn.XLOOKUP(A1123,'Midical Examination'!$A$2:$A$2336,'Midical Examination'!$C$2:$C$2336)</f>
        <v>6.3</v>
      </c>
      <c r="E1123" s="7" t="str">
        <f>_xlfn.XLOOKUP(A1123,'Midical Examination'!$A$2:$A$2336,'Midical Examination'!$D$2:$D$2336)</f>
        <v>yes</v>
      </c>
      <c r="F1123" s="7" t="str">
        <f>_xlfn.XLOOKUP(A1123,'Midical Examination'!$A$2:$A$2336,'Midical Examination'!$E$2:$E$2336)</f>
        <v>No</v>
      </c>
      <c r="G1123" s="7" t="str">
        <f>_xlfn.XLOOKUP(A1123,'Midical Examination'!$A$2:$A$2336,'Midical Examination'!$F$2:$F$2336)</f>
        <v>Yes</v>
      </c>
      <c r="H1123" s="13">
        <f>_xlfn.XLOOKUP(A1123,'Midical Examination'!$A$2:$A$2336,'Midical Examination'!$G$2:$G$2336)</f>
        <v>1</v>
      </c>
      <c r="I1123" s="7" t="str">
        <f>_xlfn.XLOOKUP(A1123,'Midical Examination'!$A$2:$A$2336,'Midical Examination'!$H$2:$H$2336)</f>
        <v>No</v>
      </c>
      <c r="J1123" s="1" t="str">
        <f>_xlfn.XLOOKUP(A1123,'Midical Examination'!$A$2:$A$2336,'Midical Examination'!$I$2:$I$2336)</f>
        <v>Normal Weight</v>
      </c>
      <c r="K1123" s="1" t="str">
        <f t="shared" si="34"/>
        <v>Pre-Diabetic</v>
      </c>
      <c r="L1123" s="12">
        <f>_xlfn.XLOOKUP(A1123,'Hospitalisation Details'!$A$2:$A$2339,'Hospitalisation Details'!$L$2:$L$2339)</f>
        <v>25437</v>
      </c>
      <c r="M1123" s="14">
        <f>_xlfn.XLOOKUP(A1123,'Hospitalisation Details'!$A$2:$A$2339,'Hospitalisation Details'!$F$2:$F$2339)</f>
        <v>10065.41</v>
      </c>
      <c r="N1123" s="1" t="str">
        <f>_xlfn.XLOOKUP(A1123,'Hospitalisation Details'!$A$2:$A$2339,'Hospitalisation Details'!$G$2:$G$2339)</f>
        <v>tier - 3</v>
      </c>
      <c r="O1123" s="1" t="str">
        <f>_xlfn.XLOOKUP(A1123,'Hospitalisation Details'!$A$2:$A$2339,'Hospitalisation Details'!$H$2:$H$2339)</f>
        <v>tier - 2</v>
      </c>
      <c r="P1123" s="1" t="str">
        <f>_xlfn.XLOOKUP(A1123,'Hospitalisation Details'!$A$2:$A$2339,'Hospitalisation Details'!$I$2:$I$2339)</f>
        <v>R1011</v>
      </c>
      <c r="Q1123" s="75">
        <f>_xlfn.XLOOKUP(A1123,'Hospitalisation Details'!$A$2:$A$2339,'Hospitalisation Details'!$M$2:$M$2339)</f>
        <v>53</v>
      </c>
      <c r="R1123" s="1" t="str">
        <f t="shared" si="35"/>
        <v>Middle Aged</v>
      </c>
    </row>
    <row r="1124" spans="1:18" ht="15.6" x14ac:dyDescent="0.3">
      <c r="A1124" s="4" t="s">
        <v>1123</v>
      </c>
      <c r="B1124" s="1" t="str">
        <f>_xlfn.XLOOKUP(A1124,'Customer Names'!$A$2:$A$2336,'Customer Names'!$D$2:$D$2336)</f>
        <v xml:space="preserve"> Mallory D</v>
      </c>
      <c r="C1124" s="1">
        <f>_xlfn.XLOOKUP(A1124,'Midical Examination'!$A$2:$A$2336,'Midical Examination'!$B$2:$B$2336)</f>
        <v>32.299999999999997</v>
      </c>
      <c r="D1124" s="1">
        <f>_xlfn.XLOOKUP(A1124,'Midical Examination'!$A$2:$A$2336,'Midical Examination'!$C$2:$C$2336)</f>
        <v>10.27</v>
      </c>
      <c r="E1124" s="7" t="str">
        <f>_xlfn.XLOOKUP(A1124,'Midical Examination'!$A$2:$A$2336,'Midical Examination'!$D$2:$D$2336)</f>
        <v>No</v>
      </c>
      <c r="F1124" s="7" t="str">
        <f>_xlfn.XLOOKUP(A1124,'Midical Examination'!$A$2:$A$2336,'Midical Examination'!$E$2:$E$2336)</f>
        <v>No</v>
      </c>
      <c r="G1124" s="7" t="str">
        <f>_xlfn.XLOOKUP(A1124,'Midical Examination'!$A$2:$A$2336,'Midical Examination'!$F$2:$F$2336)</f>
        <v>No</v>
      </c>
      <c r="H1124" s="13">
        <f>_xlfn.XLOOKUP(A1124,'Midical Examination'!$A$2:$A$2336,'Midical Examination'!$G$2:$G$2336)</f>
        <v>0</v>
      </c>
      <c r="I1124" s="7" t="str">
        <f>_xlfn.XLOOKUP(A1124,'Midical Examination'!$A$2:$A$2336,'Midical Examination'!$H$2:$H$2336)</f>
        <v>No</v>
      </c>
      <c r="J1124" s="1" t="str">
        <f>_xlfn.XLOOKUP(A1124,'Midical Examination'!$A$2:$A$2336,'Midical Examination'!$I$2:$I$2336)</f>
        <v>Obesity</v>
      </c>
      <c r="K1124" s="1" t="str">
        <f t="shared" si="34"/>
        <v>Diabetic</v>
      </c>
      <c r="L1124" s="12">
        <f>_xlfn.XLOOKUP(A1124,'Hospitalisation Details'!$A$2:$A$2339,'Hospitalisation Details'!$L$2:$L$2339)</f>
        <v>27271</v>
      </c>
      <c r="M1124" s="14">
        <f>_xlfn.XLOOKUP(A1124,'Hospitalisation Details'!$A$2:$A$2339,'Hospitalisation Details'!$F$2:$F$2339)</f>
        <v>10043.25</v>
      </c>
      <c r="N1124" s="1" t="str">
        <f>_xlfn.XLOOKUP(A1124,'Hospitalisation Details'!$A$2:$A$2339,'Hospitalisation Details'!$G$2:$G$2339)</f>
        <v>tier - 3</v>
      </c>
      <c r="O1124" s="1" t="str">
        <f>_xlfn.XLOOKUP(A1124,'Hospitalisation Details'!$A$2:$A$2339,'Hospitalisation Details'!$H$2:$H$2339)</f>
        <v>tier - 2</v>
      </c>
      <c r="P1124" s="1" t="str">
        <f>_xlfn.XLOOKUP(A1124,'Hospitalisation Details'!$A$2:$A$2339,'Hospitalisation Details'!$I$2:$I$2339)</f>
        <v>R1024</v>
      </c>
      <c r="Q1124" s="75">
        <f>_xlfn.XLOOKUP(A1124,'Hospitalisation Details'!$A$2:$A$2339,'Hospitalisation Details'!$M$2:$M$2339)</f>
        <v>48</v>
      </c>
      <c r="R1124" s="1" t="str">
        <f t="shared" si="35"/>
        <v>Middle Aged</v>
      </c>
    </row>
    <row r="1125" spans="1:18" ht="15.6" x14ac:dyDescent="0.3">
      <c r="A1125" s="4" t="s">
        <v>1124</v>
      </c>
      <c r="B1125" s="1" t="str">
        <f>_xlfn.XLOOKUP(A1125,'Customer Names'!$A$2:$A$2336,'Customer Names'!$D$2:$D$2336)</f>
        <v xml:space="preserve"> Christopher D</v>
      </c>
      <c r="C1125" s="1">
        <f>_xlfn.XLOOKUP(A1125,'Midical Examination'!$A$2:$A$2336,'Midical Examination'!$B$2:$B$2336)</f>
        <v>29.78</v>
      </c>
      <c r="D1125" s="1">
        <f>_xlfn.XLOOKUP(A1125,'Midical Examination'!$A$2:$A$2336,'Midical Examination'!$C$2:$C$2336)</f>
        <v>5.85</v>
      </c>
      <c r="E1125" s="7" t="str">
        <f>_xlfn.XLOOKUP(A1125,'Midical Examination'!$A$2:$A$2336,'Midical Examination'!$D$2:$D$2336)</f>
        <v>No</v>
      </c>
      <c r="F1125" s="7" t="str">
        <f>_xlfn.XLOOKUP(A1125,'Midical Examination'!$A$2:$A$2336,'Midical Examination'!$E$2:$E$2336)</f>
        <v>No</v>
      </c>
      <c r="G1125" s="7" t="str">
        <f>_xlfn.XLOOKUP(A1125,'Midical Examination'!$A$2:$A$2336,'Midical Examination'!$F$2:$F$2336)</f>
        <v>Yes</v>
      </c>
      <c r="H1125" s="13">
        <f>_xlfn.XLOOKUP(A1125,'Midical Examination'!$A$2:$A$2336,'Midical Examination'!$G$2:$G$2336)</f>
        <v>1</v>
      </c>
      <c r="I1125" s="7" t="str">
        <f>_xlfn.XLOOKUP(A1125,'Midical Examination'!$A$2:$A$2336,'Midical Examination'!$H$2:$H$2336)</f>
        <v>No</v>
      </c>
      <c r="J1125" s="1" t="str">
        <f>_xlfn.XLOOKUP(A1125,'Midical Examination'!$A$2:$A$2336,'Midical Examination'!$I$2:$I$2336)</f>
        <v>Overweight</v>
      </c>
      <c r="K1125" s="1" t="str">
        <f t="shared" si="34"/>
        <v>Pre-Diabetic</v>
      </c>
      <c r="L1125" s="12">
        <f>_xlfn.XLOOKUP(A1125,'Hospitalisation Details'!$A$2:$A$2339,'Hospitalisation Details'!$L$2:$L$2339)</f>
        <v>29217</v>
      </c>
      <c r="M1125" s="14">
        <f>_xlfn.XLOOKUP(A1125,'Hospitalisation Details'!$A$2:$A$2339,'Hospitalisation Details'!$F$2:$F$2339)</f>
        <v>10027.15</v>
      </c>
      <c r="N1125" s="1" t="str">
        <f>_xlfn.XLOOKUP(A1125,'Hospitalisation Details'!$A$2:$A$2339,'Hospitalisation Details'!$G$2:$G$2339)</f>
        <v>tier - 3</v>
      </c>
      <c r="O1125" s="1" t="str">
        <f>_xlfn.XLOOKUP(A1125,'Hospitalisation Details'!$A$2:$A$2339,'Hospitalisation Details'!$H$2:$H$2339)</f>
        <v>tier - 1</v>
      </c>
      <c r="P1125" s="1" t="str">
        <f>_xlfn.XLOOKUP(A1125,'Hospitalisation Details'!$A$2:$A$2339,'Hospitalisation Details'!$I$2:$I$2339)</f>
        <v>R1021</v>
      </c>
      <c r="Q1125" s="75">
        <f>_xlfn.XLOOKUP(A1125,'Hospitalisation Details'!$A$2:$A$2339,'Hospitalisation Details'!$M$2:$M$2339)</f>
        <v>43</v>
      </c>
      <c r="R1125" s="1" t="str">
        <f t="shared" si="35"/>
        <v>Middle Aged</v>
      </c>
    </row>
    <row r="1126" spans="1:18" ht="15.6" x14ac:dyDescent="0.3">
      <c r="A1126" s="4" t="s">
        <v>1125</v>
      </c>
      <c r="B1126" s="1" t="str">
        <f>_xlfn.XLOOKUP(A1126,'Customer Names'!$A$2:$A$2336,'Customer Names'!$D$2:$D$2336)</f>
        <v xml:space="preserve"> Jamie</v>
      </c>
      <c r="C1126" s="1">
        <f>_xlfn.XLOOKUP(A1126,'Midical Examination'!$A$2:$A$2336,'Midical Examination'!$B$2:$B$2336)</f>
        <v>34.76</v>
      </c>
      <c r="D1126" s="1">
        <f>_xlfn.XLOOKUP(A1126,'Midical Examination'!$A$2:$A$2336,'Midical Examination'!$C$2:$C$2336)</f>
        <v>5.92</v>
      </c>
      <c r="E1126" s="7" t="str">
        <f>_xlfn.XLOOKUP(A1126,'Midical Examination'!$A$2:$A$2336,'Midical Examination'!$D$2:$D$2336)</f>
        <v>yes</v>
      </c>
      <c r="F1126" s="7" t="str">
        <f>_xlfn.XLOOKUP(A1126,'Midical Examination'!$A$2:$A$2336,'Midical Examination'!$E$2:$E$2336)</f>
        <v>No</v>
      </c>
      <c r="G1126" s="7" t="str">
        <f>_xlfn.XLOOKUP(A1126,'Midical Examination'!$A$2:$A$2336,'Midical Examination'!$F$2:$F$2336)</f>
        <v>No</v>
      </c>
      <c r="H1126" s="13">
        <f>_xlfn.XLOOKUP(A1126,'Midical Examination'!$A$2:$A$2336,'Midical Examination'!$G$2:$G$2336)</f>
        <v>1</v>
      </c>
      <c r="I1126" s="7" t="str">
        <f>_xlfn.XLOOKUP(A1126,'Midical Examination'!$A$2:$A$2336,'Midical Examination'!$H$2:$H$2336)</f>
        <v>No</v>
      </c>
      <c r="J1126" s="1" t="str">
        <f>_xlfn.XLOOKUP(A1126,'Midical Examination'!$A$2:$A$2336,'Midical Examination'!$I$2:$I$2336)</f>
        <v>Obesity</v>
      </c>
      <c r="K1126" s="1" t="str">
        <f t="shared" si="34"/>
        <v>Pre-Diabetic</v>
      </c>
      <c r="L1126" s="12">
        <f>_xlfn.XLOOKUP(A1126,'Hospitalisation Details'!$A$2:$A$2339,'Hospitalisation Details'!$L$2:$L$2339)</f>
        <v>32327</v>
      </c>
      <c r="M1126" s="14">
        <f>_xlfn.XLOOKUP(A1126,'Hospitalisation Details'!$A$2:$A$2339,'Hospitalisation Details'!$F$2:$F$2339)</f>
        <v>10011.44</v>
      </c>
      <c r="N1126" s="1" t="str">
        <f>_xlfn.XLOOKUP(A1126,'Hospitalisation Details'!$A$2:$A$2339,'Hospitalisation Details'!$G$2:$G$2339)</f>
        <v>tier - 3</v>
      </c>
      <c r="O1126" s="1" t="str">
        <f>_xlfn.XLOOKUP(A1126,'Hospitalisation Details'!$A$2:$A$2339,'Hospitalisation Details'!$H$2:$H$2339)</f>
        <v>tier - 3</v>
      </c>
      <c r="P1126" s="1" t="str">
        <f>_xlfn.XLOOKUP(A1126,'Hospitalisation Details'!$A$2:$A$2339,'Hospitalisation Details'!$I$2:$I$2339)</f>
        <v>R1026</v>
      </c>
      <c r="Q1126" s="75">
        <f>_xlfn.XLOOKUP(A1126,'Hospitalisation Details'!$A$2:$A$2339,'Hospitalisation Details'!$M$2:$M$2339)</f>
        <v>34</v>
      </c>
      <c r="R1126" s="1" t="str">
        <f t="shared" si="35"/>
        <v>Adult</v>
      </c>
    </row>
    <row r="1127" spans="1:18" ht="15.6" x14ac:dyDescent="0.3">
      <c r="A1127" s="4" t="s">
        <v>1126</v>
      </c>
      <c r="B1127" s="1" t="str">
        <f>_xlfn.XLOOKUP(A1127,'Customer Names'!$A$2:$A$2336,'Customer Names'!$D$2:$D$2336)</f>
        <v xml:space="preserve"> Ariell</v>
      </c>
      <c r="C1127" s="1">
        <f>_xlfn.XLOOKUP(A1127,'Midical Examination'!$A$2:$A$2336,'Midical Examination'!$B$2:$B$2336)</f>
        <v>18.335000000000001</v>
      </c>
      <c r="D1127" s="1">
        <f>_xlfn.XLOOKUP(A1127,'Midical Examination'!$A$2:$A$2336,'Midical Examination'!$C$2:$C$2336)</f>
        <v>10.01</v>
      </c>
      <c r="E1127" s="7" t="str">
        <f>_xlfn.XLOOKUP(A1127,'Midical Examination'!$A$2:$A$2336,'Midical Examination'!$D$2:$D$2336)</f>
        <v>yes</v>
      </c>
      <c r="F1127" s="7" t="str">
        <f>_xlfn.XLOOKUP(A1127,'Midical Examination'!$A$2:$A$2336,'Midical Examination'!$E$2:$E$2336)</f>
        <v>No</v>
      </c>
      <c r="G1127" s="7" t="str">
        <f>_xlfn.XLOOKUP(A1127,'Midical Examination'!$A$2:$A$2336,'Midical Examination'!$F$2:$F$2336)</f>
        <v>No</v>
      </c>
      <c r="H1127" s="13">
        <f>_xlfn.XLOOKUP(A1127,'Midical Examination'!$A$2:$A$2336,'Midical Examination'!$G$2:$G$2336)</f>
        <v>2</v>
      </c>
      <c r="I1127" s="7" t="str">
        <f>_xlfn.XLOOKUP(A1127,'Midical Examination'!$A$2:$A$2336,'Midical Examination'!$H$2:$H$2336)</f>
        <v>No</v>
      </c>
      <c r="J1127" s="1" t="str">
        <f>_xlfn.XLOOKUP(A1127,'Midical Examination'!$A$2:$A$2336,'Midical Examination'!$I$2:$I$2336)</f>
        <v>Underweight</v>
      </c>
      <c r="K1127" s="1" t="str">
        <f t="shared" si="34"/>
        <v>Diabetic</v>
      </c>
      <c r="L1127" s="12">
        <f>_xlfn.XLOOKUP(A1127,'Hospitalisation Details'!$A$2:$A$2339,'Hospitalisation Details'!$L$2:$L$2339)</f>
        <v>25791</v>
      </c>
      <c r="M1127" s="14">
        <f>_xlfn.XLOOKUP(A1127,'Hospitalisation Details'!$A$2:$A$2339,'Hospitalisation Details'!$F$2:$F$2339)</f>
        <v>9991.0400000000009</v>
      </c>
      <c r="N1127" s="1" t="str">
        <f>_xlfn.XLOOKUP(A1127,'Hospitalisation Details'!$A$2:$A$2339,'Hospitalisation Details'!$G$2:$G$2339)</f>
        <v>tier - 2</v>
      </c>
      <c r="O1127" s="1" t="str">
        <f>_xlfn.XLOOKUP(A1127,'Hospitalisation Details'!$A$2:$A$2339,'Hospitalisation Details'!$H$2:$H$2339)</f>
        <v>tier - 3</v>
      </c>
      <c r="P1127" s="1" t="str">
        <f>_xlfn.XLOOKUP(A1127,'Hospitalisation Details'!$A$2:$A$2339,'Hospitalisation Details'!$I$2:$I$2339)</f>
        <v>R1012</v>
      </c>
      <c r="Q1127" s="75">
        <f>_xlfn.XLOOKUP(A1127,'Hospitalisation Details'!$A$2:$A$2339,'Hospitalisation Details'!$M$2:$M$2339)</f>
        <v>52</v>
      </c>
      <c r="R1127" s="1" t="str">
        <f t="shared" si="35"/>
        <v>Middle Aged</v>
      </c>
    </row>
    <row r="1128" spans="1:18" ht="15.6" x14ac:dyDescent="0.3">
      <c r="A1128" s="4" t="s">
        <v>1127</v>
      </c>
      <c r="B1128" s="1" t="str">
        <f>_xlfn.XLOOKUP(A1128,'Customer Names'!$A$2:$A$2336,'Customer Names'!$D$2:$D$2336)</f>
        <v xml:space="preserve"> Christopher</v>
      </c>
      <c r="C1128" s="1">
        <f>_xlfn.XLOOKUP(A1128,'Midical Examination'!$A$2:$A$2336,'Midical Examination'!$B$2:$B$2336)</f>
        <v>32.299999999999997</v>
      </c>
      <c r="D1128" s="1">
        <f>_xlfn.XLOOKUP(A1128,'Midical Examination'!$A$2:$A$2336,'Midical Examination'!$C$2:$C$2336)</f>
        <v>9.59</v>
      </c>
      <c r="E1128" s="7" t="str">
        <f>_xlfn.XLOOKUP(A1128,'Midical Examination'!$A$2:$A$2336,'Midical Examination'!$D$2:$D$2336)</f>
        <v>No</v>
      </c>
      <c r="F1128" s="7" t="str">
        <f>_xlfn.XLOOKUP(A1128,'Midical Examination'!$A$2:$A$2336,'Midical Examination'!$E$2:$E$2336)</f>
        <v>No</v>
      </c>
      <c r="G1128" s="7" t="str">
        <f>_xlfn.XLOOKUP(A1128,'Midical Examination'!$A$2:$A$2336,'Midical Examination'!$F$2:$F$2336)</f>
        <v>No</v>
      </c>
      <c r="H1128" s="13">
        <f>_xlfn.XLOOKUP(A1128,'Midical Examination'!$A$2:$A$2336,'Midical Examination'!$G$2:$G$2336)</f>
        <v>0</v>
      </c>
      <c r="I1128" s="7" t="str">
        <f>_xlfn.XLOOKUP(A1128,'Midical Examination'!$A$2:$A$2336,'Midical Examination'!$H$2:$H$2336)</f>
        <v>No</v>
      </c>
      <c r="J1128" s="1" t="str">
        <f>_xlfn.XLOOKUP(A1128,'Midical Examination'!$A$2:$A$2336,'Midical Examination'!$I$2:$I$2336)</f>
        <v>Obesity</v>
      </c>
      <c r="K1128" s="1" t="str">
        <f t="shared" si="34"/>
        <v>Diabetic</v>
      </c>
      <c r="L1128" s="12">
        <f>_xlfn.XLOOKUP(A1128,'Hospitalisation Details'!$A$2:$A$2339,'Hospitalisation Details'!$L$2:$L$2339)</f>
        <v>26212</v>
      </c>
      <c r="M1128" s="14">
        <f>_xlfn.XLOOKUP(A1128,'Hospitalisation Details'!$A$2:$A$2339,'Hospitalisation Details'!$F$2:$F$2339)</f>
        <v>9964.06</v>
      </c>
      <c r="N1128" s="1" t="str">
        <f>_xlfn.XLOOKUP(A1128,'Hospitalisation Details'!$A$2:$A$2339,'Hospitalisation Details'!$G$2:$G$2339)</f>
        <v>tier - 2</v>
      </c>
      <c r="O1128" s="1" t="str">
        <f>_xlfn.XLOOKUP(A1128,'Hospitalisation Details'!$A$2:$A$2339,'Hospitalisation Details'!$H$2:$H$2339)</f>
        <v>tier - 2</v>
      </c>
      <c r="P1128" s="1" t="str">
        <f>_xlfn.XLOOKUP(A1128,'Hospitalisation Details'!$A$2:$A$2339,'Hospitalisation Details'!$I$2:$I$2339)</f>
        <v>R1019</v>
      </c>
      <c r="Q1128" s="75">
        <f>_xlfn.XLOOKUP(A1128,'Hospitalisation Details'!$A$2:$A$2339,'Hospitalisation Details'!$M$2:$M$2339)</f>
        <v>51</v>
      </c>
      <c r="R1128" s="1" t="str">
        <f t="shared" si="35"/>
        <v>Middle Aged</v>
      </c>
    </row>
    <row r="1129" spans="1:18" ht="15.6" x14ac:dyDescent="0.3">
      <c r="A1129" s="4" t="s">
        <v>1128</v>
      </c>
      <c r="B1129" s="1" t="str">
        <f>_xlfn.XLOOKUP(A1129,'Customer Names'!$A$2:$A$2336,'Customer Names'!$D$2:$D$2336)</f>
        <v xml:space="preserve"> Ryan</v>
      </c>
      <c r="C1129" s="1">
        <f>_xlfn.XLOOKUP(A1129,'Midical Examination'!$A$2:$A$2336,'Midical Examination'!$B$2:$B$2336)</f>
        <v>27.74</v>
      </c>
      <c r="D1129" s="1">
        <f>_xlfn.XLOOKUP(A1129,'Midical Examination'!$A$2:$A$2336,'Midical Examination'!$C$2:$C$2336)</f>
        <v>10.37</v>
      </c>
      <c r="E1129" s="7" t="str">
        <f>_xlfn.XLOOKUP(A1129,'Midical Examination'!$A$2:$A$2336,'Midical Examination'!$D$2:$D$2336)</f>
        <v>No</v>
      </c>
      <c r="F1129" s="7" t="str">
        <f>_xlfn.XLOOKUP(A1129,'Midical Examination'!$A$2:$A$2336,'Midical Examination'!$E$2:$E$2336)</f>
        <v>No</v>
      </c>
      <c r="G1129" s="7" t="str">
        <f>_xlfn.XLOOKUP(A1129,'Midical Examination'!$A$2:$A$2336,'Midical Examination'!$F$2:$F$2336)</f>
        <v>No</v>
      </c>
      <c r="H1129" s="13">
        <f>_xlfn.XLOOKUP(A1129,'Midical Examination'!$A$2:$A$2336,'Midical Examination'!$G$2:$G$2336)</f>
        <v>0</v>
      </c>
      <c r="I1129" s="7" t="str">
        <f>_xlfn.XLOOKUP(A1129,'Midical Examination'!$A$2:$A$2336,'Midical Examination'!$H$2:$H$2336)</f>
        <v>No</v>
      </c>
      <c r="J1129" s="1" t="str">
        <f>_xlfn.XLOOKUP(A1129,'Midical Examination'!$A$2:$A$2336,'Midical Examination'!$I$2:$I$2336)</f>
        <v>Overweight</v>
      </c>
      <c r="K1129" s="1" t="str">
        <f t="shared" si="34"/>
        <v>Diabetic</v>
      </c>
      <c r="L1129" s="12">
        <f>_xlfn.XLOOKUP(A1129,'Hospitalisation Details'!$A$2:$A$2339,'Hospitalisation Details'!$L$2:$L$2339)</f>
        <v>26293</v>
      </c>
      <c r="M1129" s="14">
        <f>_xlfn.XLOOKUP(A1129,'Hospitalisation Details'!$A$2:$A$2339,'Hospitalisation Details'!$F$2:$F$2339)</f>
        <v>9957.7199999999993</v>
      </c>
      <c r="N1129" s="1" t="str">
        <f>_xlfn.XLOOKUP(A1129,'Hospitalisation Details'!$A$2:$A$2339,'Hospitalisation Details'!$G$2:$G$2339)</f>
        <v>tier - 2</v>
      </c>
      <c r="O1129" s="1" t="str">
        <f>_xlfn.XLOOKUP(A1129,'Hospitalisation Details'!$A$2:$A$2339,'Hospitalisation Details'!$H$2:$H$2339)</f>
        <v>tier - 3</v>
      </c>
      <c r="P1129" s="1" t="str">
        <f>_xlfn.XLOOKUP(A1129,'Hospitalisation Details'!$A$2:$A$2339,'Hospitalisation Details'!$I$2:$I$2339)</f>
        <v>R1018</v>
      </c>
      <c r="Q1129" s="75">
        <f>_xlfn.XLOOKUP(A1129,'Hospitalisation Details'!$A$2:$A$2339,'Hospitalisation Details'!$M$2:$M$2339)</f>
        <v>51</v>
      </c>
      <c r="R1129" s="1" t="str">
        <f t="shared" si="35"/>
        <v>Middle Aged</v>
      </c>
    </row>
    <row r="1130" spans="1:18" ht="15.6" x14ac:dyDescent="0.3">
      <c r="A1130" s="4" t="s">
        <v>1129</v>
      </c>
      <c r="B1130" s="1" t="str">
        <f>_xlfn.XLOOKUP(A1130,'Customer Names'!$A$2:$A$2336,'Customer Names'!$D$2:$D$2336)</f>
        <v xml:space="preserve"> Thomas B</v>
      </c>
      <c r="C1130" s="1">
        <f>_xlfn.XLOOKUP(A1130,'Midical Examination'!$A$2:$A$2336,'Midical Examination'!$B$2:$B$2336)</f>
        <v>24</v>
      </c>
      <c r="D1130" s="1">
        <f>_xlfn.XLOOKUP(A1130,'Midical Examination'!$A$2:$A$2336,'Midical Examination'!$C$2:$C$2336)</f>
        <v>4.01</v>
      </c>
      <c r="E1130" s="7" t="str">
        <f>_xlfn.XLOOKUP(A1130,'Midical Examination'!$A$2:$A$2336,'Midical Examination'!$D$2:$D$2336)</f>
        <v>yes</v>
      </c>
      <c r="F1130" s="7" t="str">
        <f>_xlfn.XLOOKUP(A1130,'Midical Examination'!$A$2:$A$2336,'Midical Examination'!$E$2:$E$2336)</f>
        <v>No</v>
      </c>
      <c r="G1130" s="7" t="str">
        <f>_xlfn.XLOOKUP(A1130,'Midical Examination'!$A$2:$A$2336,'Midical Examination'!$F$2:$F$2336)</f>
        <v>No</v>
      </c>
      <c r="H1130" s="13">
        <f>_xlfn.XLOOKUP(A1130,'Midical Examination'!$A$2:$A$2336,'Midical Examination'!$G$2:$G$2336)</f>
        <v>1</v>
      </c>
      <c r="I1130" s="7" t="str">
        <f>_xlfn.XLOOKUP(A1130,'Midical Examination'!$A$2:$A$2336,'Midical Examination'!$H$2:$H$2336)</f>
        <v>No</v>
      </c>
      <c r="J1130" s="1" t="str">
        <f>_xlfn.XLOOKUP(A1130,'Midical Examination'!$A$2:$A$2336,'Midical Examination'!$I$2:$I$2336)</f>
        <v>Normal Weight</v>
      </c>
      <c r="K1130" s="1" t="str">
        <f t="shared" si="34"/>
        <v>Normal</v>
      </c>
      <c r="L1130" s="12">
        <f>_xlfn.XLOOKUP(A1130,'Hospitalisation Details'!$A$2:$A$2339,'Hospitalisation Details'!$L$2:$L$2339)</f>
        <v>23631</v>
      </c>
      <c r="M1130" s="14">
        <f>_xlfn.XLOOKUP(A1130,'Hospitalisation Details'!$A$2:$A$2339,'Hospitalisation Details'!$F$2:$F$2339)</f>
        <v>9933.44</v>
      </c>
      <c r="N1130" s="1" t="str">
        <f>_xlfn.XLOOKUP(A1130,'Hospitalisation Details'!$A$2:$A$2339,'Hospitalisation Details'!$G$2:$G$2339)</f>
        <v>tier - 3</v>
      </c>
      <c r="O1130" s="1" t="str">
        <f>_xlfn.XLOOKUP(A1130,'Hospitalisation Details'!$A$2:$A$2339,'Hospitalisation Details'!$H$2:$H$2339)</f>
        <v>tier - 3</v>
      </c>
      <c r="P1130" s="1" t="str">
        <f>_xlfn.XLOOKUP(A1130,'Hospitalisation Details'!$A$2:$A$2339,'Hospitalisation Details'!$I$2:$I$2339)</f>
        <v>R1013</v>
      </c>
      <c r="Q1130" s="75">
        <f>_xlfn.XLOOKUP(A1130,'Hospitalisation Details'!$A$2:$A$2339,'Hospitalisation Details'!$M$2:$M$2339)</f>
        <v>58</v>
      </c>
      <c r="R1130" s="1" t="str">
        <f t="shared" si="35"/>
        <v>Middle Aged</v>
      </c>
    </row>
    <row r="1131" spans="1:18" ht="15.6" x14ac:dyDescent="0.3">
      <c r="A1131" s="4" t="s">
        <v>1130</v>
      </c>
      <c r="B1131" s="1" t="str">
        <f>_xlfn.XLOOKUP(A1131,'Customer Names'!$A$2:$A$2336,'Customer Names'!$D$2:$D$2336)</f>
        <v xml:space="preserve"> Katie</v>
      </c>
      <c r="C1131" s="1">
        <f>_xlfn.XLOOKUP(A1131,'Midical Examination'!$A$2:$A$2336,'Midical Examination'!$B$2:$B$2336)</f>
        <v>31.78</v>
      </c>
      <c r="D1131" s="1">
        <f>_xlfn.XLOOKUP(A1131,'Midical Examination'!$A$2:$A$2336,'Midical Examination'!$C$2:$C$2336)</f>
        <v>4.24</v>
      </c>
      <c r="E1131" s="7" t="str">
        <f>_xlfn.XLOOKUP(A1131,'Midical Examination'!$A$2:$A$2336,'Midical Examination'!$D$2:$D$2336)</f>
        <v>yes</v>
      </c>
      <c r="F1131" s="7" t="str">
        <f>_xlfn.XLOOKUP(A1131,'Midical Examination'!$A$2:$A$2336,'Midical Examination'!$E$2:$E$2336)</f>
        <v>No</v>
      </c>
      <c r="G1131" s="7" t="str">
        <f>_xlfn.XLOOKUP(A1131,'Midical Examination'!$A$2:$A$2336,'Midical Examination'!$F$2:$F$2336)</f>
        <v>Yes</v>
      </c>
      <c r="H1131" s="13">
        <f>_xlfn.XLOOKUP(A1131,'Midical Examination'!$A$2:$A$2336,'Midical Examination'!$G$2:$G$2336)</f>
        <v>1</v>
      </c>
      <c r="I1131" s="7" t="str">
        <f>_xlfn.XLOOKUP(A1131,'Midical Examination'!$A$2:$A$2336,'Midical Examination'!$H$2:$H$2336)</f>
        <v>No</v>
      </c>
      <c r="J1131" s="1" t="str">
        <f>_xlfn.XLOOKUP(A1131,'Midical Examination'!$A$2:$A$2336,'Midical Examination'!$I$2:$I$2336)</f>
        <v>Obesity</v>
      </c>
      <c r="K1131" s="1" t="str">
        <f t="shared" si="34"/>
        <v>Normal</v>
      </c>
      <c r="L1131" s="12">
        <f>_xlfn.XLOOKUP(A1131,'Hospitalisation Details'!$A$2:$A$2339,'Hospitalisation Details'!$L$2:$L$2339)</f>
        <v>30653</v>
      </c>
      <c r="M1131" s="14">
        <f>_xlfn.XLOOKUP(A1131,'Hospitalisation Details'!$A$2:$A$2339,'Hospitalisation Details'!$F$2:$F$2339)</f>
        <v>9931.9599999999991</v>
      </c>
      <c r="N1131" s="1" t="str">
        <f>_xlfn.XLOOKUP(A1131,'Hospitalisation Details'!$A$2:$A$2339,'Hospitalisation Details'!$G$2:$G$2339)</f>
        <v>tier - 2</v>
      </c>
      <c r="O1131" s="1" t="str">
        <f>_xlfn.XLOOKUP(A1131,'Hospitalisation Details'!$A$2:$A$2339,'Hospitalisation Details'!$H$2:$H$2339)</f>
        <v>tier - 2</v>
      </c>
      <c r="P1131" s="1" t="str">
        <f>_xlfn.XLOOKUP(A1131,'Hospitalisation Details'!$A$2:$A$2339,'Hospitalisation Details'!$I$2:$I$2339)</f>
        <v>R1012</v>
      </c>
      <c r="Q1131" s="75">
        <f>_xlfn.XLOOKUP(A1131,'Hospitalisation Details'!$A$2:$A$2339,'Hospitalisation Details'!$M$2:$M$2339)</f>
        <v>39</v>
      </c>
      <c r="R1131" s="1" t="str">
        <f t="shared" si="35"/>
        <v>Adult</v>
      </c>
    </row>
    <row r="1132" spans="1:18" ht="15.6" x14ac:dyDescent="0.3">
      <c r="A1132" s="4" t="s">
        <v>1131</v>
      </c>
      <c r="B1132" s="1" t="str">
        <f>_xlfn.XLOOKUP(A1132,'Customer Names'!$A$2:$A$2336,'Customer Names'!$D$2:$D$2336)</f>
        <v xml:space="preserve"> Rachelle L</v>
      </c>
      <c r="C1132" s="1">
        <f>_xlfn.XLOOKUP(A1132,'Midical Examination'!$A$2:$A$2336,'Midical Examination'!$B$2:$B$2336)</f>
        <v>32.25</v>
      </c>
      <c r="D1132" s="1">
        <f>_xlfn.XLOOKUP(A1132,'Midical Examination'!$A$2:$A$2336,'Midical Examination'!$C$2:$C$2336)</f>
        <v>5.36</v>
      </c>
      <c r="E1132" s="7" t="str">
        <f>_xlfn.XLOOKUP(A1132,'Midical Examination'!$A$2:$A$2336,'Midical Examination'!$D$2:$D$2336)</f>
        <v>yes</v>
      </c>
      <c r="F1132" s="7" t="str">
        <f>_xlfn.XLOOKUP(A1132,'Midical Examination'!$A$2:$A$2336,'Midical Examination'!$E$2:$E$2336)</f>
        <v>No</v>
      </c>
      <c r="G1132" s="7" t="str">
        <f>_xlfn.XLOOKUP(A1132,'Midical Examination'!$A$2:$A$2336,'Midical Examination'!$F$2:$F$2336)</f>
        <v>No</v>
      </c>
      <c r="H1132" s="13">
        <f>_xlfn.XLOOKUP(A1132,'Midical Examination'!$A$2:$A$2336,'Midical Examination'!$G$2:$G$2336)</f>
        <v>0</v>
      </c>
      <c r="I1132" s="7" t="str">
        <f>_xlfn.XLOOKUP(A1132,'Midical Examination'!$A$2:$A$2336,'Midical Examination'!$H$2:$H$2336)</f>
        <v>No</v>
      </c>
      <c r="J1132" s="1" t="str">
        <f>_xlfn.XLOOKUP(A1132,'Midical Examination'!$A$2:$A$2336,'Midical Examination'!$I$2:$I$2336)</f>
        <v>Obesity</v>
      </c>
      <c r="K1132" s="1" t="str">
        <f t="shared" si="34"/>
        <v>Normal</v>
      </c>
      <c r="L1132" s="12">
        <f>_xlfn.XLOOKUP(A1132,'Hospitalisation Details'!$A$2:$A$2339,'Hospitalisation Details'!$L$2:$L$2339)</f>
        <v>31278</v>
      </c>
      <c r="M1132" s="14">
        <f>_xlfn.XLOOKUP(A1132,'Hospitalisation Details'!$A$2:$A$2339,'Hospitalisation Details'!$F$2:$F$2339)</f>
        <v>9930.64</v>
      </c>
      <c r="N1132" s="1" t="str">
        <f>_xlfn.XLOOKUP(A1132,'Hospitalisation Details'!$A$2:$A$2339,'Hospitalisation Details'!$G$2:$G$2339)</f>
        <v>tier - 2</v>
      </c>
      <c r="O1132" s="1" t="str">
        <f>_xlfn.XLOOKUP(A1132,'Hospitalisation Details'!$A$2:$A$2339,'Hospitalisation Details'!$H$2:$H$2339)</f>
        <v>tier - 3</v>
      </c>
      <c r="P1132" s="1" t="str">
        <f>_xlfn.XLOOKUP(A1132,'Hospitalisation Details'!$A$2:$A$2339,'Hospitalisation Details'!$I$2:$I$2339)</f>
        <v>R1025</v>
      </c>
      <c r="Q1132" s="75">
        <f>_xlfn.XLOOKUP(A1132,'Hospitalisation Details'!$A$2:$A$2339,'Hospitalisation Details'!$M$2:$M$2339)</f>
        <v>37</v>
      </c>
      <c r="R1132" s="1" t="str">
        <f t="shared" si="35"/>
        <v>Adult</v>
      </c>
    </row>
    <row r="1133" spans="1:18" ht="15.6" x14ac:dyDescent="0.3">
      <c r="A1133" s="4" t="s">
        <v>1132</v>
      </c>
      <c r="B1133" s="1" t="str">
        <f>_xlfn.XLOOKUP(A1133,'Customer Names'!$A$2:$A$2336,'Customer Names'!$D$2:$D$2336)</f>
        <v xml:space="preserve"> Colleen</v>
      </c>
      <c r="C1133" s="1">
        <f>_xlfn.XLOOKUP(A1133,'Midical Examination'!$A$2:$A$2336,'Midical Examination'!$B$2:$B$2336)</f>
        <v>30.114999999999998</v>
      </c>
      <c r="D1133" s="1">
        <f>_xlfn.XLOOKUP(A1133,'Midical Examination'!$A$2:$A$2336,'Midical Examination'!$C$2:$C$2336)</f>
        <v>4.99</v>
      </c>
      <c r="E1133" s="7" t="str">
        <f>_xlfn.XLOOKUP(A1133,'Midical Examination'!$A$2:$A$2336,'Midical Examination'!$D$2:$D$2336)</f>
        <v>No</v>
      </c>
      <c r="F1133" s="7" t="str">
        <f>_xlfn.XLOOKUP(A1133,'Midical Examination'!$A$2:$A$2336,'Midical Examination'!$E$2:$E$2336)</f>
        <v>No</v>
      </c>
      <c r="G1133" s="7" t="str">
        <f>_xlfn.XLOOKUP(A1133,'Midical Examination'!$A$2:$A$2336,'Midical Examination'!$F$2:$F$2336)</f>
        <v>No</v>
      </c>
      <c r="H1133" s="13">
        <f>_xlfn.XLOOKUP(A1133,'Midical Examination'!$A$2:$A$2336,'Midical Examination'!$G$2:$G$2336)</f>
        <v>2</v>
      </c>
      <c r="I1133" s="7" t="str">
        <f>_xlfn.XLOOKUP(A1133,'Midical Examination'!$A$2:$A$2336,'Midical Examination'!$H$2:$H$2336)</f>
        <v>No</v>
      </c>
      <c r="J1133" s="1" t="str">
        <f>_xlfn.XLOOKUP(A1133,'Midical Examination'!$A$2:$A$2336,'Midical Examination'!$I$2:$I$2336)</f>
        <v>Obesity</v>
      </c>
      <c r="K1133" s="1" t="str">
        <f t="shared" si="34"/>
        <v>Normal</v>
      </c>
      <c r="L1133" s="12">
        <f>_xlfn.XLOOKUP(A1133,'Hospitalisation Details'!$A$2:$A$2339,'Hospitalisation Details'!$L$2:$L$2339)</f>
        <v>26556</v>
      </c>
      <c r="M1133" s="14">
        <f>_xlfn.XLOOKUP(A1133,'Hospitalisation Details'!$A$2:$A$2339,'Hospitalisation Details'!$F$2:$F$2339)</f>
        <v>9910.36</v>
      </c>
      <c r="N1133" s="1" t="str">
        <f>_xlfn.XLOOKUP(A1133,'Hospitalisation Details'!$A$2:$A$2339,'Hospitalisation Details'!$G$2:$G$2339)</f>
        <v>tier - 2</v>
      </c>
      <c r="O1133" s="1" t="str">
        <f>_xlfn.XLOOKUP(A1133,'Hospitalisation Details'!$A$2:$A$2339,'Hospitalisation Details'!$H$2:$H$2339)</f>
        <v>tier - 3</v>
      </c>
      <c r="P1133" s="1" t="str">
        <f>_xlfn.XLOOKUP(A1133,'Hospitalisation Details'!$A$2:$A$2339,'Hospitalisation Details'!$I$2:$I$2339)</f>
        <v>R1012</v>
      </c>
      <c r="Q1133" s="75">
        <f>_xlfn.XLOOKUP(A1133,'Hospitalisation Details'!$A$2:$A$2339,'Hospitalisation Details'!$M$2:$M$2339)</f>
        <v>50</v>
      </c>
      <c r="R1133" s="1" t="str">
        <f t="shared" si="35"/>
        <v>Middle Aged</v>
      </c>
    </row>
    <row r="1134" spans="1:18" ht="15.6" x14ac:dyDescent="0.3">
      <c r="A1134" s="4" t="s">
        <v>1133</v>
      </c>
      <c r="B1134" s="1" t="str">
        <f>_xlfn.XLOOKUP(A1134,'Customer Names'!$A$2:$A$2336,'Customer Names'!$D$2:$D$2336)</f>
        <v xml:space="preserve"> Gregory A</v>
      </c>
      <c r="C1134" s="1">
        <f>_xlfn.XLOOKUP(A1134,'Midical Examination'!$A$2:$A$2336,'Midical Examination'!$B$2:$B$2336)</f>
        <v>22.41</v>
      </c>
      <c r="D1134" s="1">
        <f>_xlfn.XLOOKUP(A1134,'Midical Examination'!$A$2:$A$2336,'Midical Examination'!$C$2:$C$2336)</f>
        <v>8.68</v>
      </c>
      <c r="E1134" s="7" t="str">
        <f>_xlfn.XLOOKUP(A1134,'Midical Examination'!$A$2:$A$2336,'Midical Examination'!$D$2:$D$2336)</f>
        <v>No</v>
      </c>
      <c r="F1134" s="7" t="str">
        <f>_xlfn.XLOOKUP(A1134,'Midical Examination'!$A$2:$A$2336,'Midical Examination'!$E$2:$E$2336)</f>
        <v>No</v>
      </c>
      <c r="G1134" s="7" t="str">
        <f>_xlfn.XLOOKUP(A1134,'Midical Examination'!$A$2:$A$2336,'Midical Examination'!$F$2:$F$2336)</f>
        <v>No</v>
      </c>
      <c r="H1134" s="13">
        <f>_xlfn.XLOOKUP(A1134,'Midical Examination'!$A$2:$A$2336,'Midical Examination'!$G$2:$G$2336)</f>
        <v>0</v>
      </c>
      <c r="I1134" s="7" t="str">
        <f>_xlfn.XLOOKUP(A1134,'Midical Examination'!$A$2:$A$2336,'Midical Examination'!$H$2:$H$2336)</f>
        <v>No</v>
      </c>
      <c r="J1134" s="1" t="str">
        <f>_xlfn.XLOOKUP(A1134,'Midical Examination'!$A$2:$A$2336,'Midical Examination'!$I$2:$I$2336)</f>
        <v>Normal Weight</v>
      </c>
      <c r="K1134" s="1" t="str">
        <f t="shared" si="34"/>
        <v>Diabetic</v>
      </c>
      <c r="L1134" s="12">
        <f>_xlfn.XLOOKUP(A1134,'Hospitalisation Details'!$A$2:$A$2339,'Hospitalisation Details'!$L$2:$L$2339)</f>
        <v>22875</v>
      </c>
      <c r="M1134" s="14">
        <f>_xlfn.XLOOKUP(A1134,'Hospitalisation Details'!$A$2:$A$2339,'Hospitalisation Details'!$F$2:$F$2339)</f>
        <v>9907.83</v>
      </c>
      <c r="N1134" s="1" t="str">
        <f>_xlfn.XLOOKUP(A1134,'Hospitalisation Details'!$A$2:$A$2339,'Hospitalisation Details'!$G$2:$G$2339)</f>
        <v>tier - 3</v>
      </c>
      <c r="O1134" s="1" t="str">
        <f>_xlfn.XLOOKUP(A1134,'Hospitalisation Details'!$A$2:$A$2339,'Hospitalisation Details'!$H$2:$H$2339)</f>
        <v>tier - 2</v>
      </c>
      <c r="P1134" s="1" t="str">
        <f>_xlfn.XLOOKUP(A1134,'Hospitalisation Details'!$A$2:$A$2339,'Hospitalisation Details'!$I$2:$I$2339)</f>
        <v>R1013</v>
      </c>
      <c r="Q1134" s="75">
        <f>_xlfn.XLOOKUP(A1134,'Hospitalisation Details'!$A$2:$A$2339,'Hospitalisation Details'!$M$2:$M$2339)</f>
        <v>60</v>
      </c>
      <c r="R1134" s="1" t="str">
        <f t="shared" si="35"/>
        <v>Senior</v>
      </c>
    </row>
    <row r="1135" spans="1:18" ht="15.6" x14ac:dyDescent="0.3">
      <c r="A1135" s="4" t="s">
        <v>1134</v>
      </c>
      <c r="B1135" s="1" t="str">
        <f>_xlfn.XLOOKUP(A1135,'Customer Names'!$A$2:$A$2336,'Customer Names'!$D$2:$D$2336)</f>
        <v xml:space="preserve"> Lara</v>
      </c>
      <c r="C1135" s="1">
        <f>_xlfn.XLOOKUP(A1135,'Midical Examination'!$A$2:$A$2336,'Midical Examination'!$B$2:$B$2336)</f>
        <v>45.72</v>
      </c>
      <c r="D1135" s="1">
        <f>_xlfn.XLOOKUP(A1135,'Midical Examination'!$A$2:$A$2336,'Midical Examination'!$C$2:$C$2336)</f>
        <v>4.2300000000000004</v>
      </c>
      <c r="E1135" s="7" t="str">
        <f>_xlfn.XLOOKUP(A1135,'Midical Examination'!$A$2:$A$2336,'Midical Examination'!$D$2:$D$2336)</f>
        <v>yes</v>
      </c>
      <c r="F1135" s="7" t="str">
        <f>_xlfn.XLOOKUP(A1135,'Midical Examination'!$A$2:$A$2336,'Midical Examination'!$E$2:$E$2336)</f>
        <v>No</v>
      </c>
      <c r="G1135" s="7" t="str">
        <f>_xlfn.XLOOKUP(A1135,'Midical Examination'!$A$2:$A$2336,'Midical Examination'!$F$2:$F$2336)</f>
        <v>No</v>
      </c>
      <c r="H1135" s="13">
        <f>_xlfn.XLOOKUP(A1135,'Midical Examination'!$A$2:$A$2336,'Midical Examination'!$G$2:$G$2336)</f>
        <v>0</v>
      </c>
      <c r="I1135" s="7" t="str">
        <f>_xlfn.XLOOKUP(A1135,'Midical Examination'!$A$2:$A$2336,'Midical Examination'!$H$2:$H$2336)</f>
        <v>No</v>
      </c>
      <c r="J1135" s="1" t="str">
        <f>_xlfn.XLOOKUP(A1135,'Midical Examination'!$A$2:$A$2336,'Midical Examination'!$I$2:$I$2336)</f>
        <v>Obesity</v>
      </c>
      <c r="K1135" s="1" t="str">
        <f t="shared" si="34"/>
        <v>Normal</v>
      </c>
      <c r="L1135" s="12">
        <f>_xlfn.XLOOKUP(A1135,'Hospitalisation Details'!$A$2:$A$2339,'Hospitalisation Details'!$L$2:$L$2339)</f>
        <v>35254</v>
      </c>
      <c r="M1135" s="14">
        <f>_xlfn.XLOOKUP(A1135,'Hospitalisation Details'!$A$2:$A$2339,'Hospitalisation Details'!$F$2:$F$2339)</f>
        <v>9894.69</v>
      </c>
      <c r="N1135" s="1" t="str">
        <f>_xlfn.XLOOKUP(A1135,'Hospitalisation Details'!$A$2:$A$2339,'Hospitalisation Details'!$G$2:$G$2339)</f>
        <v>tier - 2</v>
      </c>
      <c r="O1135" s="1" t="str">
        <f>_xlfn.XLOOKUP(A1135,'Hospitalisation Details'!$A$2:$A$2339,'Hospitalisation Details'!$H$2:$H$2339)</f>
        <v>tier - 3</v>
      </c>
      <c r="P1135" s="1" t="str">
        <f>_xlfn.XLOOKUP(A1135,'Hospitalisation Details'!$A$2:$A$2339,'Hospitalisation Details'!$I$2:$I$2339)</f>
        <v>R1012</v>
      </c>
      <c r="Q1135" s="75">
        <f>_xlfn.XLOOKUP(A1135,'Hospitalisation Details'!$A$2:$A$2339,'Hospitalisation Details'!$M$2:$M$2339)</f>
        <v>26</v>
      </c>
      <c r="R1135" s="1" t="str">
        <f t="shared" si="35"/>
        <v>Adult</v>
      </c>
    </row>
    <row r="1136" spans="1:18" ht="15.6" x14ac:dyDescent="0.3">
      <c r="A1136" s="4" t="s">
        <v>1135</v>
      </c>
      <c r="B1136" s="1" t="str">
        <f>_xlfn.XLOOKUP(A1136,'Customer Names'!$A$2:$A$2336,'Customer Names'!$D$2:$D$2336)</f>
        <v xml:space="preserve"> Megan</v>
      </c>
      <c r="C1136" s="1">
        <f>_xlfn.XLOOKUP(A1136,'Midical Examination'!$A$2:$A$2336,'Midical Examination'!$B$2:$B$2336)</f>
        <v>25</v>
      </c>
      <c r="D1136" s="1">
        <f>_xlfn.XLOOKUP(A1136,'Midical Examination'!$A$2:$A$2336,'Midical Examination'!$C$2:$C$2336)</f>
        <v>5.32</v>
      </c>
      <c r="E1136" s="7" t="str">
        <f>_xlfn.XLOOKUP(A1136,'Midical Examination'!$A$2:$A$2336,'Midical Examination'!$D$2:$D$2336)</f>
        <v>yes</v>
      </c>
      <c r="F1136" s="7" t="str">
        <f>_xlfn.XLOOKUP(A1136,'Midical Examination'!$A$2:$A$2336,'Midical Examination'!$E$2:$E$2336)</f>
        <v>No</v>
      </c>
      <c r="G1136" s="7" t="str">
        <f>_xlfn.XLOOKUP(A1136,'Midical Examination'!$A$2:$A$2336,'Midical Examination'!$F$2:$F$2336)</f>
        <v>No</v>
      </c>
      <c r="H1136" s="13">
        <f>_xlfn.XLOOKUP(A1136,'Midical Examination'!$A$2:$A$2336,'Midical Examination'!$G$2:$G$2336)</f>
        <v>2</v>
      </c>
      <c r="I1136" s="7" t="str">
        <f>_xlfn.XLOOKUP(A1136,'Midical Examination'!$A$2:$A$2336,'Midical Examination'!$H$2:$H$2336)</f>
        <v>No</v>
      </c>
      <c r="J1136" s="1" t="str">
        <f>_xlfn.XLOOKUP(A1136,'Midical Examination'!$A$2:$A$2336,'Midical Examination'!$I$2:$I$2336)</f>
        <v>Overweight</v>
      </c>
      <c r="K1136" s="1" t="str">
        <f t="shared" si="34"/>
        <v>Normal</v>
      </c>
      <c r="L1136" s="12">
        <f>_xlfn.XLOOKUP(A1136,'Hospitalisation Details'!$A$2:$A$2339,'Hospitalisation Details'!$L$2:$L$2339)</f>
        <v>24416</v>
      </c>
      <c r="M1136" s="14">
        <f>_xlfn.XLOOKUP(A1136,'Hospitalisation Details'!$A$2:$A$2339,'Hospitalisation Details'!$F$2:$F$2339)</f>
        <v>9890.23</v>
      </c>
      <c r="N1136" s="1" t="str">
        <f>_xlfn.XLOOKUP(A1136,'Hospitalisation Details'!$A$2:$A$2339,'Hospitalisation Details'!$G$2:$G$2339)</f>
        <v>tier - 3</v>
      </c>
      <c r="O1136" s="1" t="str">
        <f>_xlfn.XLOOKUP(A1136,'Hospitalisation Details'!$A$2:$A$2339,'Hospitalisation Details'!$H$2:$H$2339)</f>
        <v>tier - 3</v>
      </c>
      <c r="P1136" s="1" t="str">
        <f>_xlfn.XLOOKUP(A1136,'Hospitalisation Details'!$A$2:$A$2339,'Hospitalisation Details'!$I$2:$I$2339)</f>
        <v>R1013</v>
      </c>
      <c r="Q1136" s="75">
        <f>_xlfn.XLOOKUP(A1136,'Hospitalisation Details'!$A$2:$A$2339,'Hospitalisation Details'!$M$2:$M$2339)</f>
        <v>56</v>
      </c>
      <c r="R1136" s="1" t="str">
        <f t="shared" si="35"/>
        <v>Middle Aged</v>
      </c>
    </row>
    <row r="1137" spans="1:18" ht="15.6" x14ac:dyDescent="0.3">
      <c r="A1137" s="4" t="s">
        <v>1136</v>
      </c>
      <c r="B1137" s="1" t="str">
        <f>_xlfn.XLOOKUP(A1137,'Customer Names'!$A$2:$A$2336,'Customer Names'!$D$2:$D$2336)</f>
        <v xml:space="preserve"> Sara</v>
      </c>
      <c r="C1137" s="1">
        <f>_xlfn.XLOOKUP(A1137,'Midical Examination'!$A$2:$A$2336,'Midical Examination'!$B$2:$B$2336)</f>
        <v>39.5</v>
      </c>
      <c r="D1137" s="1">
        <f>_xlfn.XLOOKUP(A1137,'Midical Examination'!$A$2:$A$2336,'Midical Examination'!$C$2:$C$2336)</f>
        <v>6.66</v>
      </c>
      <c r="E1137" s="7" t="str">
        <f>_xlfn.XLOOKUP(A1137,'Midical Examination'!$A$2:$A$2336,'Midical Examination'!$D$2:$D$2336)</f>
        <v>No</v>
      </c>
      <c r="F1137" s="7" t="str">
        <f>_xlfn.XLOOKUP(A1137,'Midical Examination'!$A$2:$A$2336,'Midical Examination'!$E$2:$E$2336)</f>
        <v>No</v>
      </c>
      <c r="G1137" s="7" t="str">
        <f>_xlfn.XLOOKUP(A1137,'Midical Examination'!$A$2:$A$2336,'Midical Examination'!$F$2:$F$2336)</f>
        <v>No</v>
      </c>
      <c r="H1137" s="13">
        <f>_xlfn.XLOOKUP(A1137,'Midical Examination'!$A$2:$A$2336,'Midical Examination'!$G$2:$G$2336)</f>
        <v>0</v>
      </c>
      <c r="I1137" s="7" t="str">
        <f>_xlfn.XLOOKUP(A1137,'Midical Examination'!$A$2:$A$2336,'Midical Examination'!$H$2:$H$2336)</f>
        <v>No</v>
      </c>
      <c r="J1137" s="1" t="str">
        <f>_xlfn.XLOOKUP(A1137,'Midical Examination'!$A$2:$A$2336,'Midical Examination'!$I$2:$I$2336)</f>
        <v>Obesity</v>
      </c>
      <c r="K1137" s="1" t="str">
        <f t="shared" si="34"/>
        <v>Diabetic</v>
      </c>
      <c r="L1137" s="12">
        <f>_xlfn.XLOOKUP(A1137,'Hospitalisation Details'!$A$2:$A$2339,'Hospitalisation Details'!$L$2:$L$2339)</f>
        <v>26245</v>
      </c>
      <c r="M1137" s="14">
        <f>_xlfn.XLOOKUP(A1137,'Hospitalisation Details'!$A$2:$A$2339,'Hospitalisation Details'!$F$2:$F$2339)</f>
        <v>9880.07</v>
      </c>
      <c r="N1137" s="1" t="str">
        <f>_xlfn.XLOOKUP(A1137,'Hospitalisation Details'!$A$2:$A$2339,'Hospitalisation Details'!$G$2:$G$2339)</f>
        <v>tier - 2</v>
      </c>
      <c r="O1137" s="1" t="str">
        <f>_xlfn.XLOOKUP(A1137,'Hospitalisation Details'!$A$2:$A$2339,'Hospitalisation Details'!$H$2:$H$2339)</f>
        <v>tier - 3</v>
      </c>
      <c r="P1137" s="1" t="str">
        <f>_xlfn.XLOOKUP(A1137,'Hospitalisation Details'!$A$2:$A$2339,'Hospitalisation Details'!$I$2:$I$2339)</f>
        <v>R1011</v>
      </c>
      <c r="Q1137" s="75">
        <f>_xlfn.XLOOKUP(A1137,'Hospitalisation Details'!$A$2:$A$2339,'Hospitalisation Details'!$M$2:$M$2339)</f>
        <v>51</v>
      </c>
      <c r="R1137" s="1" t="str">
        <f t="shared" si="35"/>
        <v>Middle Aged</v>
      </c>
    </row>
    <row r="1138" spans="1:18" ht="15.6" x14ac:dyDescent="0.3">
      <c r="A1138" s="4" t="s">
        <v>1137</v>
      </c>
      <c r="B1138" s="1" t="str">
        <f>_xlfn.XLOOKUP(A1138,'Customer Names'!$A$2:$A$2336,'Customer Names'!$D$2:$D$2336)</f>
        <v xml:space="preserve"> Lucie J</v>
      </c>
      <c r="C1138" s="1">
        <f>_xlfn.XLOOKUP(A1138,'Midical Examination'!$A$2:$A$2336,'Midical Examination'!$B$2:$B$2336)</f>
        <v>37.729999999999997</v>
      </c>
      <c r="D1138" s="1">
        <f>_xlfn.XLOOKUP(A1138,'Midical Examination'!$A$2:$A$2336,'Midical Examination'!$C$2:$C$2336)</f>
        <v>7.4</v>
      </c>
      <c r="E1138" s="7" t="str">
        <f>_xlfn.XLOOKUP(A1138,'Midical Examination'!$A$2:$A$2336,'Midical Examination'!$D$2:$D$2336)</f>
        <v>No</v>
      </c>
      <c r="F1138" s="7" t="str">
        <f>_xlfn.XLOOKUP(A1138,'Midical Examination'!$A$2:$A$2336,'Midical Examination'!$E$2:$E$2336)</f>
        <v>No</v>
      </c>
      <c r="G1138" s="7" t="str">
        <f>_xlfn.XLOOKUP(A1138,'Midical Examination'!$A$2:$A$2336,'Midical Examination'!$F$2:$F$2336)</f>
        <v>No</v>
      </c>
      <c r="H1138" s="13">
        <f>_xlfn.XLOOKUP(A1138,'Midical Examination'!$A$2:$A$2336,'Midical Examination'!$G$2:$G$2336)</f>
        <v>0</v>
      </c>
      <c r="I1138" s="7" t="str">
        <f>_xlfn.XLOOKUP(A1138,'Midical Examination'!$A$2:$A$2336,'Midical Examination'!$H$2:$H$2336)</f>
        <v>No</v>
      </c>
      <c r="J1138" s="1" t="str">
        <f>_xlfn.XLOOKUP(A1138,'Midical Examination'!$A$2:$A$2336,'Midical Examination'!$I$2:$I$2336)</f>
        <v>Obesity</v>
      </c>
      <c r="K1138" s="1" t="str">
        <f t="shared" si="34"/>
        <v>Diabetic</v>
      </c>
      <c r="L1138" s="12">
        <f>_xlfn.XLOOKUP(A1138,'Hospitalisation Details'!$A$2:$A$2339,'Hospitalisation Details'!$L$2:$L$2339)</f>
        <v>26209</v>
      </c>
      <c r="M1138" s="14">
        <f>_xlfn.XLOOKUP(A1138,'Hospitalisation Details'!$A$2:$A$2339,'Hospitalisation Details'!$F$2:$F$2339)</f>
        <v>9877.61</v>
      </c>
      <c r="N1138" s="1" t="str">
        <f>_xlfn.XLOOKUP(A1138,'Hospitalisation Details'!$A$2:$A$2339,'Hospitalisation Details'!$G$2:$G$2339)</f>
        <v>tier - 2</v>
      </c>
      <c r="O1138" s="1" t="str">
        <f>_xlfn.XLOOKUP(A1138,'Hospitalisation Details'!$A$2:$A$2339,'Hospitalisation Details'!$H$2:$H$2339)</f>
        <v>tier - 1</v>
      </c>
      <c r="P1138" s="1" t="str">
        <f>_xlfn.XLOOKUP(A1138,'Hospitalisation Details'!$A$2:$A$2339,'Hospitalisation Details'!$I$2:$I$2339)</f>
        <v>R1013</v>
      </c>
      <c r="Q1138" s="75">
        <f>_xlfn.XLOOKUP(A1138,'Hospitalisation Details'!$A$2:$A$2339,'Hospitalisation Details'!$M$2:$M$2339)</f>
        <v>51</v>
      </c>
      <c r="R1138" s="1" t="str">
        <f t="shared" si="35"/>
        <v>Middle Aged</v>
      </c>
    </row>
    <row r="1139" spans="1:18" ht="15.6" x14ac:dyDescent="0.3">
      <c r="A1139" s="4" t="s">
        <v>1138</v>
      </c>
      <c r="B1139" s="1" t="str">
        <f>_xlfn.XLOOKUP(A1139,'Customer Names'!$A$2:$A$2336,'Customer Names'!$D$2:$D$2336)</f>
        <v xml:space="preserve"> Elizabeth S</v>
      </c>
      <c r="C1139" s="1">
        <f>_xlfn.XLOOKUP(A1139,'Midical Examination'!$A$2:$A$2336,'Midical Examination'!$B$2:$B$2336)</f>
        <v>40.659999999999997</v>
      </c>
      <c r="D1139" s="1">
        <f>_xlfn.XLOOKUP(A1139,'Midical Examination'!$A$2:$A$2336,'Midical Examination'!$C$2:$C$2336)</f>
        <v>10.08</v>
      </c>
      <c r="E1139" s="7" t="str">
        <f>_xlfn.XLOOKUP(A1139,'Midical Examination'!$A$2:$A$2336,'Midical Examination'!$D$2:$D$2336)</f>
        <v>No</v>
      </c>
      <c r="F1139" s="7" t="str">
        <f>_xlfn.XLOOKUP(A1139,'Midical Examination'!$A$2:$A$2336,'Midical Examination'!$E$2:$E$2336)</f>
        <v>No</v>
      </c>
      <c r="G1139" s="7" t="str">
        <f>_xlfn.XLOOKUP(A1139,'Midical Examination'!$A$2:$A$2336,'Midical Examination'!$F$2:$F$2336)</f>
        <v>No</v>
      </c>
      <c r="H1139" s="13">
        <f>_xlfn.XLOOKUP(A1139,'Midical Examination'!$A$2:$A$2336,'Midical Examination'!$G$2:$G$2336)</f>
        <v>0</v>
      </c>
      <c r="I1139" s="7" t="str">
        <f>_xlfn.XLOOKUP(A1139,'Midical Examination'!$A$2:$A$2336,'Midical Examination'!$H$2:$H$2336)</f>
        <v>No</v>
      </c>
      <c r="J1139" s="1" t="str">
        <f>_xlfn.XLOOKUP(A1139,'Midical Examination'!$A$2:$A$2336,'Midical Examination'!$I$2:$I$2336)</f>
        <v>Obesity</v>
      </c>
      <c r="K1139" s="1" t="str">
        <f t="shared" si="34"/>
        <v>Diabetic</v>
      </c>
      <c r="L1139" s="12">
        <f>_xlfn.XLOOKUP(A1139,'Hospitalisation Details'!$A$2:$A$2339,'Hospitalisation Details'!$L$2:$L$2339)</f>
        <v>26117</v>
      </c>
      <c r="M1139" s="14">
        <f>_xlfn.XLOOKUP(A1139,'Hospitalisation Details'!$A$2:$A$2339,'Hospitalisation Details'!$F$2:$F$2339)</f>
        <v>9875.68</v>
      </c>
      <c r="N1139" s="1" t="str">
        <f>_xlfn.XLOOKUP(A1139,'Hospitalisation Details'!$A$2:$A$2339,'Hospitalisation Details'!$G$2:$G$2339)</f>
        <v>tier - 2</v>
      </c>
      <c r="O1139" s="1" t="str">
        <f>_xlfn.XLOOKUP(A1139,'Hospitalisation Details'!$A$2:$A$2339,'Hospitalisation Details'!$H$2:$H$2339)</f>
        <v>tier - 3</v>
      </c>
      <c r="P1139" s="1" t="str">
        <f>_xlfn.XLOOKUP(A1139,'Hospitalisation Details'!$A$2:$A$2339,'Hospitalisation Details'!$I$2:$I$2339)</f>
        <v>R1024</v>
      </c>
      <c r="Q1139" s="75">
        <f>_xlfn.XLOOKUP(A1139,'Hospitalisation Details'!$A$2:$A$2339,'Hospitalisation Details'!$M$2:$M$2339)</f>
        <v>51</v>
      </c>
      <c r="R1139" s="1" t="str">
        <f t="shared" si="35"/>
        <v>Middle Aged</v>
      </c>
    </row>
    <row r="1140" spans="1:18" ht="15.6" x14ac:dyDescent="0.3">
      <c r="A1140" s="4" t="s">
        <v>1139</v>
      </c>
      <c r="B1140" s="1" t="str">
        <f>_xlfn.XLOOKUP(A1140,'Customer Names'!$A$2:$A$2336,'Customer Names'!$D$2:$D$2336)</f>
        <v xml:space="preserve"> Carma S</v>
      </c>
      <c r="C1140" s="1">
        <f>_xlfn.XLOOKUP(A1140,'Midical Examination'!$A$2:$A$2336,'Midical Examination'!$B$2:$B$2336)</f>
        <v>34.200000000000003</v>
      </c>
      <c r="D1140" s="1">
        <f>_xlfn.XLOOKUP(A1140,'Midical Examination'!$A$2:$A$2336,'Midical Examination'!$C$2:$C$2336)</f>
        <v>8.58</v>
      </c>
      <c r="E1140" s="7" t="str">
        <f>_xlfn.XLOOKUP(A1140,'Midical Examination'!$A$2:$A$2336,'Midical Examination'!$D$2:$D$2336)</f>
        <v>No</v>
      </c>
      <c r="F1140" s="7" t="str">
        <f>_xlfn.XLOOKUP(A1140,'Midical Examination'!$A$2:$A$2336,'Midical Examination'!$E$2:$E$2336)</f>
        <v>No</v>
      </c>
      <c r="G1140" s="7" t="str">
        <f>_xlfn.XLOOKUP(A1140,'Midical Examination'!$A$2:$A$2336,'Midical Examination'!$F$2:$F$2336)</f>
        <v>No</v>
      </c>
      <c r="H1140" s="13">
        <f>_xlfn.XLOOKUP(A1140,'Midical Examination'!$A$2:$A$2336,'Midical Examination'!$G$2:$G$2336)</f>
        <v>0</v>
      </c>
      <c r="I1140" s="7" t="str">
        <f>_xlfn.XLOOKUP(A1140,'Midical Examination'!$A$2:$A$2336,'Midical Examination'!$H$2:$H$2336)</f>
        <v>No</v>
      </c>
      <c r="J1140" s="1" t="str">
        <f>_xlfn.XLOOKUP(A1140,'Midical Examination'!$A$2:$A$2336,'Midical Examination'!$I$2:$I$2336)</f>
        <v>Obesity</v>
      </c>
      <c r="K1140" s="1" t="str">
        <f t="shared" si="34"/>
        <v>Diabetic</v>
      </c>
      <c r="L1140" s="12">
        <f>_xlfn.XLOOKUP(A1140,'Hospitalisation Details'!$A$2:$A$2339,'Hospitalisation Details'!$L$2:$L$2339)</f>
        <v>26289</v>
      </c>
      <c r="M1140" s="14">
        <f>_xlfn.XLOOKUP(A1140,'Hospitalisation Details'!$A$2:$A$2339,'Hospitalisation Details'!$F$2:$F$2339)</f>
        <v>9872.7000000000007</v>
      </c>
      <c r="N1140" s="1" t="str">
        <f>_xlfn.XLOOKUP(A1140,'Hospitalisation Details'!$A$2:$A$2339,'Hospitalisation Details'!$G$2:$G$2339)</f>
        <v>tier - 2</v>
      </c>
      <c r="O1140" s="1" t="str">
        <f>_xlfn.XLOOKUP(A1140,'Hospitalisation Details'!$A$2:$A$2339,'Hospitalisation Details'!$H$2:$H$2339)</f>
        <v>tier - 2</v>
      </c>
      <c r="P1140" s="1" t="str">
        <f>_xlfn.XLOOKUP(A1140,'Hospitalisation Details'!$A$2:$A$2339,'Hospitalisation Details'!$I$2:$I$2339)</f>
        <v>R1011</v>
      </c>
      <c r="Q1140" s="75">
        <f>_xlfn.XLOOKUP(A1140,'Hospitalisation Details'!$A$2:$A$2339,'Hospitalisation Details'!$M$2:$M$2339)</f>
        <v>51</v>
      </c>
      <c r="R1140" s="1" t="str">
        <f t="shared" si="35"/>
        <v>Middle Aged</v>
      </c>
    </row>
    <row r="1141" spans="1:18" ht="15.6" x14ac:dyDescent="0.3">
      <c r="A1141" s="4" t="s">
        <v>1140</v>
      </c>
      <c r="B1141" s="1" t="str">
        <f>_xlfn.XLOOKUP(A1141,'Customer Names'!$A$2:$A$2336,'Customer Names'!$D$2:$D$2336)</f>
        <v xml:space="preserve"> Ryan</v>
      </c>
      <c r="C1141" s="1">
        <f>_xlfn.XLOOKUP(A1141,'Midical Examination'!$A$2:$A$2336,'Midical Examination'!$B$2:$B$2336)</f>
        <v>46.51</v>
      </c>
      <c r="D1141" s="1">
        <f>_xlfn.XLOOKUP(A1141,'Midical Examination'!$A$2:$A$2336,'Midical Examination'!$C$2:$C$2336)</f>
        <v>5.84</v>
      </c>
      <c r="E1141" s="7" t="str">
        <f>_xlfn.XLOOKUP(A1141,'Midical Examination'!$A$2:$A$2336,'Midical Examination'!$D$2:$D$2336)</f>
        <v>No</v>
      </c>
      <c r="F1141" s="7" t="str">
        <f>_xlfn.XLOOKUP(A1141,'Midical Examination'!$A$2:$A$2336,'Midical Examination'!$E$2:$E$2336)</f>
        <v>No</v>
      </c>
      <c r="G1141" s="7" t="str">
        <f>_xlfn.XLOOKUP(A1141,'Midical Examination'!$A$2:$A$2336,'Midical Examination'!$F$2:$F$2336)</f>
        <v>No</v>
      </c>
      <c r="H1141" s="13">
        <f>_xlfn.XLOOKUP(A1141,'Midical Examination'!$A$2:$A$2336,'Midical Examination'!$G$2:$G$2336)</f>
        <v>1</v>
      </c>
      <c r="I1141" s="7" t="str">
        <f>_xlfn.XLOOKUP(A1141,'Midical Examination'!$A$2:$A$2336,'Midical Examination'!$H$2:$H$2336)</f>
        <v>No</v>
      </c>
      <c r="J1141" s="1" t="str">
        <f>_xlfn.XLOOKUP(A1141,'Midical Examination'!$A$2:$A$2336,'Midical Examination'!$I$2:$I$2336)</f>
        <v>Obesity</v>
      </c>
      <c r="K1141" s="1" t="str">
        <f t="shared" si="34"/>
        <v>Pre-Diabetic</v>
      </c>
      <c r="L1141" s="12">
        <f>_xlfn.XLOOKUP(A1141,'Hospitalisation Details'!$A$2:$A$2339,'Hospitalisation Details'!$L$2:$L$2339)</f>
        <v>35982</v>
      </c>
      <c r="M1141" s="14">
        <f>_xlfn.XLOOKUP(A1141,'Hospitalisation Details'!$A$2:$A$2339,'Hospitalisation Details'!$F$2:$F$2339)</f>
        <v>9870.59</v>
      </c>
      <c r="N1141" s="1" t="str">
        <f>_xlfn.XLOOKUP(A1141,'Hospitalisation Details'!$A$2:$A$2339,'Hospitalisation Details'!$G$2:$G$2339)</f>
        <v>tier - 2</v>
      </c>
      <c r="O1141" s="1" t="str">
        <f>_xlfn.XLOOKUP(A1141,'Hospitalisation Details'!$A$2:$A$2339,'Hospitalisation Details'!$H$2:$H$2339)</f>
        <v>tier - 2</v>
      </c>
      <c r="P1141" s="1" t="str">
        <f>_xlfn.XLOOKUP(A1141,'Hospitalisation Details'!$A$2:$A$2339,'Hospitalisation Details'!$I$2:$I$2339)</f>
        <v>R1023</v>
      </c>
      <c r="Q1141" s="75">
        <f>_xlfn.XLOOKUP(A1141,'Hospitalisation Details'!$A$2:$A$2339,'Hospitalisation Details'!$M$2:$M$2339)</f>
        <v>24</v>
      </c>
      <c r="R1141" s="1" t="str">
        <f t="shared" si="35"/>
        <v>Adult</v>
      </c>
    </row>
    <row r="1142" spans="1:18" ht="15.6" x14ac:dyDescent="0.3">
      <c r="A1142" s="4" t="s">
        <v>1141</v>
      </c>
      <c r="B1142" s="1" t="str">
        <f>_xlfn.XLOOKUP(A1142,'Customer Names'!$A$2:$A$2336,'Customer Names'!$D$2:$D$2336)</f>
        <v xml:space="preserve"> Daniel</v>
      </c>
      <c r="C1142" s="1">
        <f>_xlfn.XLOOKUP(A1142,'Midical Examination'!$A$2:$A$2336,'Midical Examination'!$B$2:$B$2336)</f>
        <v>28.88</v>
      </c>
      <c r="D1142" s="1">
        <f>_xlfn.XLOOKUP(A1142,'Midical Examination'!$A$2:$A$2336,'Midical Examination'!$C$2:$C$2336)</f>
        <v>4.8600000000000003</v>
      </c>
      <c r="E1142" s="7" t="str">
        <f>_xlfn.XLOOKUP(A1142,'Midical Examination'!$A$2:$A$2336,'Midical Examination'!$D$2:$D$2336)</f>
        <v>yes</v>
      </c>
      <c r="F1142" s="7" t="str">
        <f>_xlfn.XLOOKUP(A1142,'Midical Examination'!$A$2:$A$2336,'Midical Examination'!$E$2:$E$2336)</f>
        <v>No</v>
      </c>
      <c r="G1142" s="7" t="str">
        <f>_xlfn.XLOOKUP(A1142,'Midical Examination'!$A$2:$A$2336,'Midical Examination'!$F$2:$F$2336)</f>
        <v>Yes</v>
      </c>
      <c r="H1142" s="13">
        <f>_xlfn.XLOOKUP(A1142,'Midical Examination'!$A$2:$A$2336,'Midical Examination'!$G$2:$G$2336)</f>
        <v>1</v>
      </c>
      <c r="I1142" s="7" t="str">
        <f>_xlfn.XLOOKUP(A1142,'Midical Examination'!$A$2:$A$2336,'Midical Examination'!$H$2:$H$2336)</f>
        <v>No</v>
      </c>
      <c r="J1142" s="1" t="str">
        <f>_xlfn.XLOOKUP(A1142,'Midical Examination'!$A$2:$A$2336,'Midical Examination'!$I$2:$I$2336)</f>
        <v>Overweight</v>
      </c>
      <c r="K1142" s="1" t="str">
        <f t="shared" si="34"/>
        <v>Normal</v>
      </c>
      <c r="L1142" s="12">
        <f>_xlfn.XLOOKUP(A1142,'Hospitalisation Details'!$A$2:$A$2339,'Hospitalisation Details'!$L$2:$L$2339)</f>
        <v>25428</v>
      </c>
      <c r="M1142" s="14">
        <f>_xlfn.XLOOKUP(A1142,'Hospitalisation Details'!$A$2:$A$2339,'Hospitalisation Details'!$F$2:$F$2339)</f>
        <v>9869.81</v>
      </c>
      <c r="N1142" s="1" t="str">
        <f>_xlfn.XLOOKUP(A1142,'Hospitalisation Details'!$A$2:$A$2339,'Hospitalisation Details'!$G$2:$G$2339)</f>
        <v>tier - 3</v>
      </c>
      <c r="O1142" s="1" t="str">
        <f>_xlfn.XLOOKUP(A1142,'Hospitalisation Details'!$A$2:$A$2339,'Hospitalisation Details'!$H$2:$H$2339)</f>
        <v>tier - 3</v>
      </c>
      <c r="P1142" s="1" t="str">
        <f>_xlfn.XLOOKUP(A1142,'Hospitalisation Details'!$A$2:$A$2339,'Hospitalisation Details'!$I$2:$I$2339)</f>
        <v>R1012</v>
      </c>
      <c r="Q1142" s="75">
        <f>_xlfn.XLOOKUP(A1142,'Hospitalisation Details'!$A$2:$A$2339,'Hospitalisation Details'!$M$2:$M$2339)</f>
        <v>53</v>
      </c>
      <c r="R1142" s="1" t="str">
        <f t="shared" si="35"/>
        <v>Middle Aged</v>
      </c>
    </row>
    <row r="1143" spans="1:18" ht="15.6" x14ac:dyDescent="0.3">
      <c r="A1143" s="4" t="s">
        <v>1142</v>
      </c>
      <c r="B1143" s="1" t="str">
        <f>_xlfn.XLOOKUP(A1143,'Customer Names'!$A$2:$A$2336,'Customer Names'!$D$2:$D$2336)</f>
        <v xml:space="preserve"> Sarah</v>
      </c>
      <c r="C1143" s="1">
        <f>_xlfn.XLOOKUP(A1143,'Midical Examination'!$A$2:$A$2336,'Midical Examination'!$B$2:$B$2336)</f>
        <v>33.914999999999999</v>
      </c>
      <c r="D1143" s="1">
        <f>_xlfn.XLOOKUP(A1143,'Midical Examination'!$A$2:$A$2336,'Midical Examination'!$C$2:$C$2336)</f>
        <v>11.52</v>
      </c>
      <c r="E1143" s="7" t="str">
        <f>_xlfn.XLOOKUP(A1143,'Midical Examination'!$A$2:$A$2336,'Midical Examination'!$D$2:$D$2336)</f>
        <v>No</v>
      </c>
      <c r="F1143" s="7" t="str">
        <f>_xlfn.XLOOKUP(A1143,'Midical Examination'!$A$2:$A$2336,'Midical Examination'!$E$2:$E$2336)</f>
        <v>No</v>
      </c>
      <c r="G1143" s="7" t="str">
        <f>_xlfn.XLOOKUP(A1143,'Midical Examination'!$A$2:$A$2336,'Midical Examination'!$F$2:$F$2336)</f>
        <v>No</v>
      </c>
      <c r="H1143" s="13">
        <f>_xlfn.XLOOKUP(A1143,'Midical Examination'!$A$2:$A$2336,'Midical Examination'!$G$2:$G$2336)</f>
        <v>0</v>
      </c>
      <c r="I1143" s="7" t="str">
        <f>_xlfn.XLOOKUP(A1143,'Midical Examination'!$A$2:$A$2336,'Midical Examination'!$H$2:$H$2336)</f>
        <v>No</v>
      </c>
      <c r="J1143" s="1" t="str">
        <f>_xlfn.XLOOKUP(A1143,'Midical Examination'!$A$2:$A$2336,'Midical Examination'!$I$2:$I$2336)</f>
        <v>Obesity</v>
      </c>
      <c r="K1143" s="1" t="str">
        <f t="shared" si="34"/>
        <v>Diabetic</v>
      </c>
      <c r="L1143" s="12">
        <f>_xlfn.XLOOKUP(A1143,'Hospitalisation Details'!$A$2:$A$2339,'Hospitalisation Details'!$L$2:$L$2339)</f>
        <v>26246</v>
      </c>
      <c r="M1143" s="14">
        <f>_xlfn.XLOOKUP(A1143,'Hospitalisation Details'!$A$2:$A$2339,'Hospitalisation Details'!$F$2:$F$2339)</f>
        <v>9866.2999999999993</v>
      </c>
      <c r="N1143" s="1" t="str">
        <f>_xlfn.XLOOKUP(A1143,'Hospitalisation Details'!$A$2:$A$2339,'Hospitalisation Details'!$G$2:$G$2339)</f>
        <v>tier - 2</v>
      </c>
      <c r="O1143" s="1" t="str">
        <f>_xlfn.XLOOKUP(A1143,'Hospitalisation Details'!$A$2:$A$2339,'Hospitalisation Details'!$H$2:$H$2339)</f>
        <v>tier - 3</v>
      </c>
      <c r="P1143" s="1" t="str">
        <f>_xlfn.XLOOKUP(A1143,'Hospitalisation Details'!$A$2:$A$2339,'Hospitalisation Details'!$I$2:$I$2339)</f>
        <v>R1024</v>
      </c>
      <c r="Q1143" s="75">
        <f>_xlfn.XLOOKUP(A1143,'Hospitalisation Details'!$A$2:$A$2339,'Hospitalisation Details'!$M$2:$M$2339)</f>
        <v>51</v>
      </c>
      <c r="R1143" s="1" t="str">
        <f t="shared" si="35"/>
        <v>Middle Aged</v>
      </c>
    </row>
    <row r="1144" spans="1:18" ht="15.6" x14ac:dyDescent="0.3">
      <c r="A1144" s="4" t="s">
        <v>1143</v>
      </c>
      <c r="B1144" s="1" t="str">
        <f>_xlfn.XLOOKUP(A1144,'Customer Names'!$A$2:$A$2336,'Customer Names'!$D$2:$D$2336)</f>
        <v xml:space="preserve"> Matthew J</v>
      </c>
      <c r="C1144" s="1">
        <f>_xlfn.XLOOKUP(A1144,'Midical Examination'!$A$2:$A$2336,'Midical Examination'!$B$2:$B$2336)</f>
        <v>24.32</v>
      </c>
      <c r="D1144" s="1">
        <f>_xlfn.XLOOKUP(A1144,'Midical Examination'!$A$2:$A$2336,'Midical Examination'!$C$2:$C$2336)</f>
        <v>6.15</v>
      </c>
      <c r="E1144" s="7" t="str">
        <f>_xlfn.XLOOKUP(A1144,'Midical Examination'!$A$2:$A$2336,'Midical Examination'!$D$2:$D$2336)</f>
        <v>yes</v>
      </c>
      <c r="F1144" s="7" t="str">
        <f>_xlfn.XLOOKUP(A1144,'Midical Examination'!$A$2:$A$2336,'Midical Examination'!$E$2:$E$2336)</f>
        <v>No</v>
      </c>
      <c r="G1144" s="7" t="str">
        <f>_xlfn.XLOOKUP(A1144,'Midical Examination'!$A$2:$A$2336,'Midical Examination'!$F$2:$F$2336)</f>
        <v>Yes</v>
      </c>
      <c r="H1144" s="13">
        <f>_xlfn.XLOOKUP(A1144,'Midical Examination'!$A$2:$A$2336,'Midical Examination'!$G$2:$G$2336)</f>
        <v>1</v>
      </c>
      <c r="I1144" s="7" t="str">
        <f>_xlfn.XLOOKUP(A1144,'Midical Examination'!$A$2:$A$2336,'Midical Examination'!$H$2:$H$2336)</f>
        <v>No</v>
      </c>
      <c r="J1144" s="1" t="str">
        <f>_xlfn.XLOOKUP(A1144,'Midical Examination'!$A$2:$A$2336,'Midical Examination'!$I$2:$I$2336)</f>
        <v>Normal Weight</v>
      </c>
      <c r="K1144" s="1" t="str">
        <f t="shared" si="34"/>
        <v>Pre-Diabetic</v>
      </c>
      <c r="L1144" s="12">
        <f>_xlfn.XLOOKUP(A1144,'Hospitalisation Details'!$A$2:$A$2339,'Hospitalisation Details'!$L$2:$L$2339)</f>
        <v>25496</v>
      </c>
      <c r="M1144" s="14">
        <f>_xlfn.XLOOKUP(A1144,'Hospitalisation Details'!$A$2:$A$2339,'Hospitalisation Details'!$F$2:$F$2339)</f>
        <v>9863.4699999999993</v>
      </c>
      <c r="N1144" s="1" t="str">
        <f>_xlfn.XLOOKUP(A1144,'Hospitalisation Details'!$A$2:$A$2339,'Hospitalisation Details'!$G$2:$G$2339)</f>
        <v>tier - 3</v>
      </c>
      <c r="O1144" s="1" t="str">
        <f>_xlfn.XLOOKUP(A1144,'Hospitalisation Details'!$A$2:$A$2339,'Hospitalisation Details'!$H$2:$H$2339)</f>
        <v>tier - 3</v>
      </c>
      <c r="P1144" s="1" t="str">
        <f>_xlfn.XLOOKUP(A1144,'Hospitalisation Details'!$A$2:$A$2339,'Hospitalisation Details'!$I$2:$I$2339)</f>
        <v>R1012</v>
      </c>
      <c r="Q1144" s="75">
        <f>_xlfn.XLOOKUP(A1144,'Hospitalisation Details'!$A$2:$A$2339,'Hospitalisation Details'!$M$2:$M$2339)</f>
        <v>53</v>
      </c>
      <c r="R1144" s="1" t="str">
        <f t="shared" si="35"/>
        <v>Middle Aged</v>
      </c>
    </row>
    <row r="1145" spans="1:18" ht="15.6" x14ac:dyDescent="0.3">
      <c r="A1145" s="4" t="s">
        <v>1144</v>
      </c>
      <c r="B1145" s="1" t="str">
        <f>_xlfn.XLOOKUP(A1145,'Customer Names'!$A$2:$A$2336,'Customer Names'!$D$2:$D$2336)</f>
        <v xml:space="preserve"> Francesca</v>
      </c>
      <c r="C1145" s="1">
        <f>_xlfn.XLOOKUP(A1145,'Midical Examination'!$A$2:$A$2336,'Midical Examination'!$B$2:$B$2336)</f>
        <v>25.8</v>
      </c>
      <c r="D1145" s="1">
        <f>_xlfn.XLOOKUP(A1145,'Midical Examination'!$A$2:$A$2336,'Midical Examination'!$C$2:$C$2336)</f>
        <v>9.94</v>
      </c>
      <c r="E1145" s="7" t="str">
        <f>_xlfn.XLOOKUP(A1145,'Midical Examination'!$A$2:$A$2336,'Midical Examination'!$D$2:$D$2336)</f>
        <v>No</v>
      </c>
      <c r="F1145" s="7" t="str">
        <f>_xlfn.XLOOKUP(A1145,'Midical Examination'!$A$2:$A$2336,'Midical Examination'!$E$2:$E$2336)</f>
        <v>No</v>
      </c>
      <c r="G1145" s="7" t="str">
        <f>_xlfn.XLOOKUP(A1145,'Midical Examination'!$A$2:$A$2336,'Midical Examination'!$F$2:$F$2336)</f>
        <v>No</v>
      </c>
      <c r="H1145" s="13">
        <f>_xlfn.XLOOKUP(A1145,'Midical Examination'!$A$2:$A$2336,'Midical Examination'!$G$2:$G$2336)</f>
        <v>0</v>
      </c>
      <c r="I1145" s="7" t="str">
        <f>_xlfn.XLOOKUP(A1145,'Midical Examination'!$A$2:$A$2336,'Midical Examination'!$H$2:$H$2336)</f>
        <v>No</v>
      </c>
      <c r="J1145" s="1" t="str">
        <f>_xlfn.XLOOKUP(A1145,'Midical Examination'!$A$2:$A$2336,'Midical Examination'!$I$2:$I$2336)</f>
        <v>Overweight</v>
      </c>
      <c r="K1145" s="1" t="str">
        <f t="shared" si="34"/>
        <v>Diabetic</v>
      </c>
      <c r="L1145" s="12">
        <f>_xlfn.XLOOKUP(A1145,'Hospitalisation Details'!$A$2:$A$2339,'Hospitalisation Details'!$L$2:$L$2339)</f>
        <v>26131</v>
      </c>
      <c r="M1145" s="14">
        <f>_xlfn.XLOOKUP(A1145,'Hospitalisation Details'!$A$2:$A$2339,'Hospitalisation Details'!$F$2:$F$2339)</f>
        <v>9861.0300000000007</v>
      </c>
      <c r="N1145" s="1" t="str">
        <f>_xlfn.XLOOKUP(A1145,'Hospitalisation Details'!$A$2:$A$2339,'Hospitalisation Details'!$G$2:$G$2339)</f>
        <v>tier - 2</v>
      </c>
      <c r="O1145" s="1" t="str">
        <f>_xlfn.XLOOKUP(A1145,'Hospitalisation Details'!$A$2:$A$2339,'Hospitalisation Details'!$H$2:$H$2339)</f>
        <v>tier - 2</v>
      </c>
      <c r="P1145" s="1" t="str">
        <f>_xlfn.XLOOKUP(A1145,'Hospitalisation Details'!$A$2:$A$2339,'Hospitalisation Details'!$I$2:$I$2339)</f>
        <v>R1011</v>
      </c>
      <c r="Q1145" s="75">
        <f>_xlfn.XLOOKUP(A1145,'Hospitalisation Details'!$A$2:$A$2339,'Hospitalisation Details'!$M$2:$M$2339)</f>
        <v>51</v>
      </c>
      <c r="R1145" s="1" t="str">
        <f t="shared" si="35"/>
        <v>Middle Aged</v>
      </c>
    </row>
    <row r="1146" spans="1:18" ht="15.6" x14ac:dyDescent="0.3">
      <c r="A1146" s="4" t="s">
        <v>1145</v>
      </c>
      <c r="B1146" s="1" t="str">
        <f>_xlfn.XLOOKUP(A1146,'Customer Names'!$A$2:$A$2336,'Customer Names'!$D$2:$D$2336)</f>
        <v xml:space="preserve"> Nicole</v>
      </c>
      <c r="C1146" s="1">
        <f>_xlfn.XLOOKUP(A1146,'Midical Examination'!$A$2:$A$2336,'Midical Examination'!$B$2:$B$2336)</f>
        <v>21.56</v>
      </c>
      <c r="D1146" s="1">
        <f>_xlfn.XLOOKUP(A1146,'Midical Examination'!$A$2:$A$2336,'Midical Examination'!$C$2:$C$2336)</f>
        <v>10.56</v>
      </c>
      <c r="E1146" s="7" t="str">
        <f>_xlfn.XLOOKUP(A1146,'Midical Examination'!$A$2:$A$2336,'Midical Examination'!$D$2:$D$2336)</f>
        <v>No</v>
      </c>
      <c r="F1146" s="7" t="str">
        <f>_xlfn.XLOOKUP(A1146,'Midical Examination'!$A$2:$A$2336,'Midical Examination'!$E$2:$E$2336)</f>
        <v>No</v>
      </c>
      <c r="G1146" s="7" t="str">
        <f>_xlfn.XLOOKUP(A1146,'Midical Examination'!$A$2:$A$2336,'Midical Examination'!$F$2:$F$2336)</f>
        <v>No</v>
      </c>
      <c r="H1146" s="13">
        <f>_xlfn.XLOOKUP(A1146,'Midical Examination'!$A$2:$A$2336,'Midical Examination'!$G$2:$G$2336)</f>
        <v>0</v>
      </c>
      <c r="I1146" s="7" t="str">
        <f>_xlfn.XLOOKUP(A1146,'Midical Examination'!$A$2:$A$2336,'Midical Examination'!$H$2:$H$2336)</f>
        <v>No</v>
      </c>
      <c r="J1146" s="1" t="str">
        <f>_xlfn.XLOOKUP(A1146,'Midical Examination'!$A$2:$A$2336,'Midical Examination'!$I$2:$I$2336)</f>
        <v>Normal Weight</v>
      </c>
      <c r="K1146" s="1" t="str">
        <f t="shared" si="34"/>
        <v>Diabetic</v>
      </c>
      <c r="L1146" s="12">
        <f>_xlfn.XLOOKUP(A1146,'Hospitalisation Details'!$A$2:$A$2339,'Hospitalisation Details'!$L$2:$L$2339)</f>
        <v>26229</v>
      </c>
      <c r="M1146" s="14">
        <f>_xlfn.XLOOKUP(A1146,'Hospitalisation Details'!$A$2:$A$2339,'Hospitalisation Details'!$F$2:$F$2339)</f>
        <v>9855.1299999999992</v>
      </c>
      <c r="N1146" s="1" t="str">
        <f>_xlfn.XLOOKUP(A1146,'Hospitalisation Details'!$A$2:$A$2339,'Hospitalisation Details'!$G$2:$G$2339)</f>
        <v>tier - 2</v>
      </c>
      <c r="O1146" s="1" t="str">
        <f>_xlfn.XLOOKUP(A1146,'Hospitalisation Details'!$A$2:$A$2339,'Hospitalisation Details'!$H$2:$H$2339)</f>
        <v>tier - 3</v>
      </c>
      <c r="P1146" s="1" t="str">
        <f>_xlfn.XLOOKUP(A1146,'Hospitalisation Details'!$A$2:$A$2339,'Hospitalisation Details'!$I$2:$I$2339)</f>
        <v>R1013</v>
      </c>
      <c r="Q1146" s="75">
        <f>_xlfn.XLOOKUP(A1146,'Hospitalisation Details'!$A$2:$A$2339,'Hospitalisation Details'!$M$2:$M$2339)</f>
        <v>51</v>
      </c>
      <c r="R1146" s="1" t="str">
        <f t="shared" si="35"/>
        <v>Middle Aged</v>
      </c>
    </row>
    <row r="1147" spans="1:18" ht="15.6" x14ac:dyDescent="0.3">
      <c r="A1147" s="4" t="s">
        <v>1146</v>
      </c>
      <c r="B1147" s="1" t="str">
        <f>_xlfn.XLOOKUP(A1147,'Customer Names'!$A$2:$A$2336,'Customer Names'!$D$2:$D$2336)</f>
        <v xml:space="preserve"> Toshiyuki</v>
      </c>
      <c r="C1147" s="1">
        <f>_xlfn.XLOOKUP(A1147,'Midical Examination'!$A$2:$A$2336,'Midical Examination'!$B$2:$B$2336)</f>
        <v>31.6</v>
      </c>
      <c r="D1147" s="1">
        <f>_xlfn.XLOOKUP(A1147,'Midical Examination'!$A$2:$A$2336,'Midical Examination'!$C$2:$C$2336)</f>
        <v>6.79</v>
      </c>
      <c r="E1147" s="7" t="str">
        <f>_xlfn.XLOOKUP(A1147,'Midical Examination'!$A$2:$A$2336,'Midical Examination'!$D$2:$D$2336)</f>
        <v>No</v>
      </c>
      <c r="F1147" s="7" t="str">
        <f>_xlfn.XLOOKUP(A1147,'Midical Examination'!$A$2:$A$2336,'Midical Examination'!$E$2:$E$2336)</f>
        <v>No</v>
      </c>
      <c r="G1147" s="7" t="str">
        <f>_xlfn.XLOOKUP(A1147,'Midical Examination'!$A$2:$A$2336,'Midical Examination'!$F$2:$F$2336)</f>
        <v>No</v>
      </c>
      <c r="H1147" s="13">
        <f>_xlfn.XLOOKUP(A1147,'Midical Examination'!$A$2:$A$2336,'Midical Examination'!$G$2:$G$2336)</f>
        <v>0</v>
      </c>
      <c r="I1147" s="7" t="str">
        <f>_xlfn.XLOOKUP(A1147,'Midical Examination'!$A$2:$A$2336,'Midical Examination'!$H$2:$H$2336)</f>
        <v>No</v>
      </c>
      <c r="J1147" s="1" t="str">
        <f>_xlfn.XLOOKUP(A1147,'Midical Examination'!$A$2:$A$2336,'Midical Examination'!$I$2:$I$2336)</f>
        <v>Obesity</v>
      </c>
      <c r="K1147" s="1" t="str">
        <f t="shared" si="34"/>
        <v>Diabetic</v>
      </c>
      <c r="L1147" s="12">
        <f>_xlfn.XLOOKUP(A1147,'Hospitalisation Details'!$A$2:$A$2339,'Hospitalisation Details'!$L$2:$L$2339)</f>
        <v>25146</v>
      </c>
      <c r="M1147" s="14">
        <f>_xlfn.XLOOKUP(A1147,'Hospitalisation Details'!$A$2:$A$2339,'Hospitalisation Details'!$F$2:$F$2339)</f>
        <v>9850.43</v>
      </c>
      <c r="N1147" s="1" t="str">
        <f>_xlfn.XLOOKUP(A1147,'Hospitalisation Details'!$A$2:$A$2339,'Hospitalisation Details'!$G$2:$G$2339)</f>
        <v>tier - 3</v>
      </c>
      <c r="O1147" s="1" t="str">
        <f>_xlfn.XLOOKUP(A1147,'Hospitalisation Details'!$A$2:$A$2339,'Hospitalisation Details'!$H$2:$H$2339)</f>
        <v>tier - 3</v>
      </c>
      <c r="P1147" s="1" t="str">
        <f>_xlfn.XLOOKUP(A1147,'Hospitalisation Details'!$A$2:$A$2339,'Hospitalisation Details'!$I$2:$I$2339)</f>
        <v>R1011</v>
      </c>
      <c r="Q1147" s="75">
        <f>_xlfn.XLOOKUP(A1147,'Hospitalisation Details'!$A$2:$A$2339,'Hospitalisation Details'!$M$2:$M$2339)</f>
        <v>54</v>
      </c>
      <c r="R1147" s="1" t="str">
        <f t="shared" si="35"/>
        <v>Middle Aged</v>
      </c>
    </row>
    <row r="1148" spans="1:18" ht="15.6" x14ac:dyDescent="0.3">
      <c r="A1148" s="4" t="s">
        <v>1147</v>
      </c>
      <c r="B1148" s="1" t="str">
        <f>_xlfn.XLOOKUP(A1148,'Customer Names'!$A$2:$A$2336,'Customer Names'!$D$2:$D$2336)</f>
        <v xml:space="preserve"> Tom L</v>
      </c>
      <c r="C1148" s="1">
        <f>_xlfn.XLOOKUP(A1148,'Midical Examination'!$A$2:$A$2336,'Midical Examination'!$B$2:$B$2336)</f>
        <v>42.93</v>
      </c>
      <c r="D1148" s="1">
        <f>_xlfn.XLOOKUP(A1148,'Midical Examination'!$A$2:$A$2336,'Midical Examination'!$C$2:$C$2336)</f>
        <v>4.8</v>
      </c>
      <c r="E1148" s="7" t="str">
        <f>_xlfn.XLOOKUP(A1148,'Midical Examination'!$A$2:$A$2336,'Midical Examination'!$D$2:$D$2336)</f>
        <v>No</v>
      </c>
      <c r="F1148" s="7" t="str">
        <f>_xlfn.XLOOKUP(A1148,'Midical Examination'!$A$2:$A$2336,'Midical Examination'!$E$2:$E$2336)</f>
        <v>No</v>
      </c>
      <c r="G1148" s="7" t="str">
        <f>_xlfn.XLOOKUP(A1148,'Midical Examination'!$A$2:$A$2336,'Midical Examination'!$F$2:$F$2336)</f>
        <v>No</v>
      </c>
      <c r="H1148" s="13">
        <f>_xlfn.XLOOKUP(A1148,'Midical Examination'!$A$2:$A$2336,'Midical Examination'!$G$2:$G$2336)</f>
        <v>1</v>
      </c>
      <c r="I1148" s="7" t="str">
        <f>_xlfn.XLOOKUP(A1148,'Midical Examination'!$A$2:$A$2336,'Midical Examination'!$H$2:$H$2336)</f>
        <v>No</v>
      </c>
      <c r="J1148" s="1" t="str">
        <f>_xlfn.XLOOKUP(A1148,'Midical Examination'!$A$2:$A$2336,'Midical Examination'!$I$2:$I$2336)</f>
        <v>Obesity</v>
      </c>
      <c r="K1148" s="1" t="str">
        <f t="shared" si="34"/>
        <v>Normal</v>
      </c>
      <c r="L1148" s="12">
        <f>_xlfn.XLOOKUP(A1148,'Hospitalisation Details'!$A$2:$A$2339,'Hospitalisation Details'!$L$2:$L$2339)</f>
        <v>33829</v>
      </c>
      <c r="M1148" s="14">
        <f>_xlfn.XLOOKUP(A1148,'Hospitalisation Details'!$A$2:$A$2339,'Hospitalisation Details'!$F$2:$F$2339)</f>
        <v>9844.4500000000007</v>
      </c>
      <c r="N1148" s="1" t="str">
        <f>_xlfn.XLOOKUP(A1148,'Hospitalisation Details'!$A$2:$A$2339,'Hospitalisation Details'!$G$2:$G$2339)</f>
        <v>tier - 2</v>
      </c>
      <c r="O1148" s="1" t="str">
        <f>_xlfn.XLOOKUP(A1148,'Hospitalisation Details'!$A$2:$A$2339,'Hospitalisation Details'!$H$2:$H$2339)</f>
        <v>tier - 1</v>
      </c>
      <c r="P1148" s="1" t="str">
        <f>_xlfn.XLOOKUP(A1148,'Hospitalisation Details'!$A$2:$A$2339,'Hospitalisation Details'!$I$2:$I$2339)</f>
        <v>R1012</v>
      </c>
      <c r="Q1148" s="75">
        <f>_xlfn.XLOOKUP(A1148,'Hospitalisation Details'!$A$2:$A$2339,'Hospitalisation Details'!$M$2:$M$2339)</f>
        <v>30</v>
      </c>
      <c r="R1148" s="1" t="str">
        <f t="shared" si="35"/>
        <v>Adult</v>
      </c>
    </row>
    <row r="1149" spans="1:18" ht="15.6" x14ac:dyDescent="0.3">
      <c r="A1149" s="4" t="s">
        <v>1148</v>
      </c>
      <c r="B1149" s="1" t="str">
        <f>_xlfn.XLOOKUP(A1149,'Customer Names'!$A$2:$A$2336,'Customer Names'!$D$2:$D$2336)</f>
        <v xml:space="preserve"> Brian</v>
      </c>
      <c r="C1149" s="1">
        <f>_xlfn.XLOOKUP(A1149,'Midical Examination'!$A$2:$A$2336,'Midical Examination'!$B$2:$B$2336)</f>
        <v>26.72</v>
      </c>
      <c r="D1149" s="1">
        <f>_xlfn.XLOOKUP(A1149,'Midical Examination'!$A$2:$A$2336,'Midical Examination'!$C$2:$C$2336)</f>
        <v>5.75</v>
      </c>
      <c r="E1149" s="7" t="str">
        <f>_xlfn.XLOOKUP(A1149,'Midical Examination'!$A$2:$A$2336,'Midical Examination'!$D$2:$D$2336)</f>
        <v>No</v>
      </c>
      <c r="F1149" s="7" t="str">
        <f>_xlfn.XLOOKUP(A1149,'Midical Examination'!$A$2:$A$2336,'Midical Examination'!$E$2:$E$2336)</f>
        <v>No</v>
      </c>
      <c r="G1149" s="7" t="str">
        <f>_xlfn.XLOOKUP(A1149,'Midical Examination'!$A$2:$A$2336,'Midical Examination'!$F$2:$F$2336)</f>
        <v>No</v>
      </c>
      <c r="H1149" s="13">
        <f>_xlfn.XLOOKUP(A1149,'Midical Examination'!$A$2:$A$2336,'Midical Examination'!$G$2:$G$2336)</f>
        <v>2</v>
      </c>
      <c r="I1149" s="7" t="str">
        <f>_xlfn.XLOOKUP(A1149,'Midical Examination'!$A$2:$A$2336,'Midical Examination'!$H$2:$H$2336)</f>
        <v>No</v>
      </c>
      <c r="J1149" s="1" t="str">
        <f>_xlfn.XLOOKUP(A1149,'Midical Examination'!$A$2:$A$2336,'Midical Examination'!$I$2:$I$2336)</f>
        <v>Overweight</v>
      </c>
      <c r="K1149" s="1" t="str">
        <f t="shared" si="34"/>
        <v>Pre-Diabetic</v>
      </c>
      <c r="L1149" s="12">
        <f>_xlfn.XLOOKUP(A1149,'Hospitalisation Details'!$A$2:$A$2339,'Hospitalisation Details'!$L$2:$L$2339)</f>
        <v>26568</v>
      </c>
      <c r="M1149" s="14">
        <f>_xlfn.XLOOKUP(A1149,'Hospitalisation Details'!$A$2:$A$2339,'Hospitalisation Details'!$F$2:$F$2339)</f>
        <v>9836.2099999999991</v>
      </c>
      <c r="N1149" s="1" t="str">
        <f>_xlfn.XLOOKUP(A1149,'Hospitalisation Details'!$A$2:$A$2339,'Hospitalisation Details'!$G$2:$G$2339)</f>
        <v>tier - 2</v>
      </c>
      <c r="O1149" s="1" t="str">
        <f>_xlfn.XLOOKUP(A1149,'Hospitalisation Details'!$A$2:$A$2339,'Hospitalisation Details'!$H$2:$H$2339)</f>
        <v>tier - 3</v>
      </c>
      <c r="P1149" s="1" t="str">
        <f>_xlfn.XLOOKUP(A1149,'Hospitalisation Details'!$A$2:$A$2339,'Hospitalisation Details'!$I$2:$I$2339)</f>
        <v>R1021</v>
      </c>
      <c r="Q1149" s="75">
        <f>_xlfn.XLOOKUP(A1149,'Hospitalisation Details'!$A$2:$A$2339,'Hospitalisation Details'!$M$2:$M$2339)</f>
        <v>50</v>
      </c>
      <c r="R1149" s="1" t="str">
        <f t="shared" si="35"/>
        <v>Middle Aged</v>
      </c>
    </row>
    <row r="1150" spans="1:18" ht="15.6" x14ac:dyDescent="0.3">
      <c r="A1150" s="4" t="s">
        <v>1149</v>
      </c>
      <c r="B1150" s="1" t="str">
        <f>_xlfn.XLOOKUP(A1150,'Customer Names'!$A$2:$A$2336,'Customer Names'!$D$2:$D$2336)</f>
        <v xml:space="preserve"> Matthew</v>
      </c>
      <c r="C1150" s="1">
        <f>_xlfn.XLOOKUP(A1150,'Midical Examination'!$A$2:$A$2336,'Midical Examination'!$B$2:$B$2336)</f>
        <v>26.67</v>
      </c>
      <c r="D1150" s="1">
        <f>_xlfn.XLOOKUP(A1150,'Midical Examination'!$A$2:$A$2336,'Midical Examination'!$C$2:$C$2336)</f>
        <v>5.81</v>
      </c>
      <c r="E1150" s="7" t="str">
        <f>_xlfn.XLOOKUP(A1150,'Midical Examination'!$A$2:$A$2336,'Midical Examination'!$D$2:$D$2336)</f>
        <v>No</v>
      </c>
      <c r="F1150" s="7" t="str">
        <f>_xlfn.XLOOKUP(A1150,'Midical Examination'!$A$2:$A$2336,'Midical Examination'!$E$2:$E$2336)</f>
        <v>No</v>
      </c>
      <c r="G1150" s="7" t="str">
        <f>_xlfn.XLOOKUP(A1150,'Midical Examination'!$A$2:$A$2336,'Midical Examination'!$F$2:$F$2336)</f>
        <v>No</v>
      </c>
      <c r="H1150" s="13">
        <f>_xlfn.XLOOKUP(A1150,'Midical Examination'!$A$2:$A$2336,'Midical Examination'!$G$2:$G$2336)</f>
        <v>2</v>
      </c>
      <c r="I1150" s="7" t="str">
        <f>_xlfn.XLOOKUP(A1150,'Midical Examination'!$A$2:$A$2336,'Midical Examination'!$H$2:$H$2336)</f>
        <v>No</v>
      </c>
      <c r="J1150" s="1" t="str">
        <f>_xlfn.XLOOKUP(A1150,'Midical Examination'!$A$2:$A$2336,'Midical Examination'!$I$2:$I$2336)</f>
        <v>Overweight</v>
      </c>
      <c r="K1150" s="1" t="str">
        <f t="shared" si="34"/>
        <v>Pre-Diabetic</v>
      </c>
      <c r="L1150" s="12">
        <f>_xlfn.XLOOKUP(A1150,'Hospitalisation Details'!$A$2:$A$2339,'Hospitalisation Details'!$L$2:$L$2339)</f>
        <v>26478</v>
      </c>
      <c r="M1150" s="14">
        <f>_xlfn.XLOOKUP(A1150,'Hospitalisation Details'!$A$2:$A$2339,'Hospitalisation Details'!$F$2:$F$2339)</f>
        <v>9819.25</v>
      </c>
      <c r="N1150" s="1" t="str">
        <f>_xlfn.XLOOKUP(A1150,'Hospitalisation Details'!$A$2:$A$2339,'Hospitalisation Details'!$G$2:$G$2339)</f>
        <v>tier - 2</v>
      </c>
      <c r="O1150" s="1" t="str">
        <f>_xlfn.XLOOKUP(A1150,'Hospitalisation Details'!$A$2:$A$2339,'Hospitalisation Details'!$H$2:$H$2339)</f>
        <v>tier - 2</v>
      </c>
      <c r="P1150" s="1" t="str">
        <f>_xlfn.XLOOKUP(A1150,'Hospitalisation Details'!$A$2:$A$2339,'Hospitalisation Details'!$I$2:$I$2339)</f>
        <v>R1021</v>
      </c>
      <c r="Q1150" s="75">
        <f>_xlfn.XLOOKUP(A1150,'Hospitalisation Details'!$A$2:$A$2339,'Hospitalisation Details'!$M$2:$M$2339)</f>
        <v>50</v>
      </c>
      <c r="R1150" s="1" t="str">
        <f t="shared" si="35"/>
        <v>Middle Aged</v>
      </c>
    </row>
    <row r="1151" spans="1:18" ht="15.6" x14ac:dyDescent="0.3">
      <c r="A1151" s="4" t="s">
        <v>1150</v>
      </c>
      <c r="B1151" s="1" t="str">
        <f>_xlfn.XLOOKUP(A1151,'Customer Names'!$A$2:$A$2336,'Customer Names'!$D$2:$D$2336)</f>
        <v xml:space="preserve"> Julee</v>
      </c>
      <c r="C1151" s="1">
        <f>_xlfn.XLOOKUP(A1151,'Midical Examination'!$A$2:$A$2336,'Midical Examination'!$B$2:$B$2336)</f>
        <v>42.68</v>
      </c>
      <c r="D1151" s="1">
        <f>_xlfn.XLOOKUP(A1151,'Midical Examination'!$A$2:$A$2336,'Midical Examination'!$C$2:$C$2336)</f>
        <v>9.2799999999999994</v>
      </c>
      <c r="E1151" s="7" t="str">
        <f>_xlfn.XLOOKUP(A1151,'Midical Examination'!$A$2:$A$2336,'Midical Examination'!$D$2:$D$2336)</f>
        <v>No</v>
      </c>
      <c r="F1151" s="7" t="str">
        <f>_xlfn.XLOOKUP(A1151,'Midical Examination'!$A$2:$A$2336,'Midical Examination'!$E$2:$E$2336)</f>
        <v>No</v>
      </c>
      <c r="G1151" s="7" t="str">
        <f>_xlfn.XLOOKUP(A1151,'Midical Examination'!$A$2:$A$2336,'Midical Examination'!$F$2:$F$2336)</f>
        <v>No</v>
      </c>
      <c r="H1151" s="13">
        <f>_xlfn.XLOOKUP(A1151,'Midical Examination'!$A$2:$A$2336,'Midical Examination'!$G$2:$G$2336)</f>
        <v>2</v>
      </c>
      <c r="I1151" s="7" t="str">
        <f>_xlfn.XLOOKUP(A1151,'Midical Examination'!$A$2:$A$2336,'Midical Examination'!$H$2:$H$2336)</f>
        <v>No</v>
      </c>
      <c r="J1151" s="1" t="str">
        <f>_xlfn.XLOOKUP(A1151,'Midical Examination'!$A$2:$A$2336,'Midical Examination'!$I$2:$I$2336)</f>
        <v>Obesity</v>
      </c>
      <c r="K1151" s="1" t="str">
        <f t="shared" si="34"/>
        <v>Diabetic</v>
      </c>
      <c r="L1151" s="12">
        <f>_xlfn.XLOOKUP(A1151,'Hospitalisation Details'!$A$2:$A$2339,'Hospitalisation Details'!$L$2:$L$2339)</f>
        <v>26924</v>
      </c>
      <c r="M1151" s="14">
        <f>_xlfn.XLOOKUP(A1151,'Hospitalisation Details'!$A$2:$A$2339,'Hospitalisation Details'!$F$2:$F$2339)</f>
        <v>9800.89</v>
      </c>
      <c r="N1151" s="1" t="str">
        <f>_xlfn.XLOOKUP(A1151,'Hospitalisation Details'!$A$2:$A$2339,'Hospitalisation Details'!$G$2:$G$2339)</f>
        <v>tier - 2</v>
      </c>
      <c r="O1151" s="1" t="str">
        <f>_xlfn.XLOOKUP(A1151,'Hospitalisation Details'!$A$2:$A$2339,'Hospitalisation Details'!$H$2:$H$2339)</f>
        <v>tier - 1</v>
      </c>
      <c r="P1151" s="1" t="str">
        <f>_xlfn.XLOOKUP(A1151,'Hospitalisation Details'!$A$2:$A$2339,'Hospitalisation Details'!$I$2:$I$2339)</f>
        <v>R1013</v>
      </c>
      <c r="Q1151" s="75">
        <f>_xlfn.XLOOKUP(A1151,'Hospitalisation Details'!$A$2:$A$2339,'Hospitalisation Details'!$M$2:$M$2339)</f>
        <v>49</v>
      </c>
      <c r="R1151" s="1" t="str">
        <f t="shared" si="35"/>
        <v>Middle Aged</v>
      </c>
    </row>
    <row r="1152" spans="1:18" ht="15.6" x14ac:dyDescent="0.3">
      <c r="A1152" s="4" t="s">
        <v>1151</v>
      </c>
      <c r="B1152" s="1" t="str">
        <f>_xlfn.XLOOKUP(A1152,'Customer Names'!$A$2:$A$2336,'Customer Names'!$D$2:$D$2336)</f>
        <v xml:space="preserve"> Christopher M</v>
      </c>
      <c r="C1152" s="1">
        <f>_xlfn.XLOOKUP(A1152,'Midical Examination'!$A$2:$A$2336,'Midical Examination'!$B$2:$B$2336)</f>
        <v>24.31</v>
      </c>
      <c r="D1152" s="1">
        <f>_xlfn.XLOOKUP(A1152,'Midical Examination'!$A$2:$A$2336,'Midical Examination'!$C$2:$C$2336)</f>
        <v>6.37</v>
      </c>
      <c r="E1152" s="7" t="str">
        <f>_xlfn.XLOOKUP(A1152,'Midical Examination'!$A$2:$A$2336,'Midical Examination'!$D$2:$D$2336)</f>
        <v>No</v>
      </c>
      <c r="F1152" s="7" t="str">
        <f>_xlfn.XLOOKUP(A1152,'Midical Examination'!$A$2:$A$2336,'Midical Examination'!$E$2:$E$2336)</f>
        <v>No</v>
      </c>
      <c r="G1152" s="7" t="str">
        <f>_xlfn.XLOOKUP(A1152,'Midical Examination'!$A$2:$A$2336,'Midical Examination'!$F$2:$F$2336)</f>
        <v>No</v>
      </c>
      <c r="H1152" s="13">
        <f>_xlfn.XLOOKUP(A1152,'Midical Examination'!$A$2:$A$2336,'Midical Examination'!$G$2:$G$2336)</f>
        <v>0</v>
      </c>
      <c r="I1152" s="7" t="str">
        <f>_xlfn.XLOOKUP(A1152,'Midical Examination'!$A$2:$A$2336,'Midical Examination'!$H$2:$H$2336)</f>
        <v>No</v>
      </c>
      <c r="J1152" s="1" t="str">
        <f>_xlfn.XLOOKUP(A1152,'Midical Examination'!$A$2:$A$2336,'Midical Examination'!$I$2:$I$2336)</f>
        <v>Normal Weight</v>
      </c>
      <c r="K1152" s="1" t="str">
        <f t="shared" si="34"/>
        <v>Pre-Diabetic</v>
      </c>
      <c r="L1152" s="12">
        <f>_xlfn.XLOOKUP(A1152,'Hospitalisation Details'!$A$2:$A$2339,'Hospitalisation Details'!$L$2:$L$2339)</f>
        <v>28283</v>
      </c>
      <c r="M1152" s="14">
        <f>_xlfn.XLOOKUP(A1152,'Hospitalisation Details'!$A$2:$A$2339,'Hospitalisation Details'!$F$2:$F$2339)</f>
        <v>9788.8700000000008</v>
      </c>
      <c r="N1152" s="1" t="str">
        <f>_xlfn.XLOOKUP(A1152,'Hospitalisation Details'!$A$2:$A$2339,'Hospitalisation Details'!$G$2:$G$2339)</f>
        <v>tier - 3</v>
      </c>
      <c r="O1152" s="1" t="str">
        <f>_xlfn.XLOOKUP(A1152,'Hospitalisation Details'!$A$2:$A$2339,'Hospitalisation Details'!$H$2:$H$2339)</f>
        <v>tier - 2</v>
      </c>
      <c r="P1152" s="1" t="str">
        <f>_xlfn.XLOOKUP(A1152,'Hospitalisation Details'!$A$2:$A$2339,'Hospitalisation Details'!$I$2:$I$2339)</f>
        <v>R1013</v>
      </c>
      <c r="Q1152" s="75">
        <f>_xlfn.XLOOKUP(A1152,'Hospitalisation Details'!$A$2:$A$2339,'Hospitalisation Details'!$M$2:$M$2339)</f>
        <v>46</v>
      </c>
      <c r="R1152" s="1" t="str">
        <f t="shared" si="35"/>
        <v>Middle Aged</v>
      </c>
    </row>
    <row r="1153" spans="1:18" ht="15.6" x14ac:dyDescent="0.3">
      <c r="A1153" s="4" t="s">
        <v>1152</v>
      </c>
      <c r="B1153" s="1" t="str">
        <f>_xlfn.XLOOKUP(A1153,'Customer Names'!$A$2:$A$2336,'Customer Names'!$D$2:$D$2336)</f>
        <v xml:space="preserve"> Ciaran</v>
      </c>
      <c r="C1153" s="1">
        <f>_xlfn.XLOOKUP(A1153,'Midical Examination'!$A$2:$A$2336,'Midical Examination'!$B$2:$B$2336)</f>
        <v>44.75</v>
      </c>
      <c r="D1153" s="1">
        <f>_xlfn.XLOOKUP(A1153,'Midical Examination'!$A$2:$A$2336,'Midical Examination'!$C$2:$C$2336)</f>
        <v>5.09</v>
      </c>
      <c r="E1153" s="7" t="str">
        <f>_xlfn.XLOOKUP(A1153,'Midical Examination'!$A$2:$A$2336,'Midical Examination'!$D$2:$D$2336)</f>
        <v>yes</v>
      </c>
      <c r="F1153" s="7" t="str">
        <f>_xlfn.XLOOKUP(A1153,'Midical Examination'!$A$2:$A$2336,'Midical Examination'!$E$2:$E$2336)</f>
        <v>No</v>
      </c>
      <c r="G1153" s="7" t="str">
        <f>_xlfn.XLOOKUP(A1153,'Midical Examination'!$A$2:$A$2336,'Midical Examination'!$F$2:$F$2336)</f>
        <v>No</v>
      </c>
      <c r="H1153" s="13">
        <f>_xlfn.XLOOKUP(A1153,'Midical Examination'!$A$2:$A$2336,'Midical Examination'!$G$2:$G$2336)</f>
        <v>0</v>
      </c>
      <c r="I1153" s="7" t="str">
        <f>_xlfn.XLOOKUP(A1153,'Midical Examination'!$A$2:$A$2336,'Midical Examination'!$H$2:$H$2336)</f>
        <v>No</v>
      </c>
      <c r="J1153" s="1" t="str">
        <f>_xlfn.XLOOKUP(A1153,'Midical Examination'!$A$2:$A$2336,'Midical Examination'!$I$2:$I$2336)</f>
        <v>Obesity</v>
      </c>
      <c r="K1153" s="1" t="str">
        <f t="shared" si="34"/>
        <v>Normal</v>
      </c>
      <c r="L1153" s="12">
        <f>_xlfn.XLOOKUP(A1153,'Hospitalisation Details'!$A$2:$A$2339,'Hospitalisation Details'!$L$2:$L$2339)</f>
        <v>35285</v>
      </c>
      <c r="M1153" s="14">
        <f>_xlfn.XLOOKUP(A1153,'Hospitalisation Details'!$A$2:$A$2339,'Hospitalisation Details'!$F$2:$F$2339)</f>
        <v>9787.32</v>
      </c>
      <c r="N1153" s="1" t="str">
        <f>_xlfn.XLOOKUP(A1153,'Hospitalisation Details'!$A$2:$A$2339,'Hospitalisation Details'!$G$2:$G$2339)</f>
        <v>tier - 2</v>
      </c>
      <c r="O1153" s="1" t="str">
        <f>_xlfn.XLOOKUP(A1153,'Hospitalisation Details'!$A$2:$A$2339,'Hospitalisation Details'!$H$2:$H$2339)</f>
        <v>tier - 3</v>
      </c>
      <c r="P1153" s="1" t="str">
        <f>_xlfn.XLOOKUP(A1153,'Hospitalisation Details'!$A$2:$A$2339,'Hospitalisation Details'!$I$2:$I$2339)</f>
        <v>R1023</v>
      </c>
      <c r="Q1153" s="75">
        <f>_xlfn.XLOOKUP(A1153,'Hospitalisation Details'!$A$2:$A$2339,'Hospitalisation Details'!$M$2:$M$2339)</f>
        <v>26</v>
      </c>
      <c r="R1153" s="1" t="str">
        <f t="shared" si="35"/>
        <v>Adult</v>
      </c>
    </row>
    <row r="1154" spans="1:18" ht="15.6" x14ac:dyDescent="0.3">
      <c r="A1154" s="4" t="s">
        <v>1153</v>
      </c>
      <c r="B1154" s="1" t="str">
        <f>_xlfn.XLOOKUP(A1154,'Customer Names'!$A$2:$A$2336,'Customer Names'!$D$2:$D$2336)</f>
        <v xml:space="preserve"> Kara</v>
      </c>
      <c r="C1154" s="1">
        <f>_xlfn.XLOOKUP(A1154,'Midical Examination'!$A$2:$A$2336,'Midical Examination'!$B$2:$B$2336)</f>
        <v>30.78</v>
      </c>
      <c r="D1154" s="1">
        <f>_xlfn.XLOOKUP(A1154,'Midical Examination'!$A$2:$A$2336,'Midical Examination'!$C$2:$C$2336)</f>
        <v>7.94</v>
      </c>
      <c r="E1154" s="7" t="str">
        <f>_xlfn.XLOOKUP(A1154,'Midical Examination'!$A$2:$A$2336,'Midical Examination'!$D$2:$D$2336)</f>
        <v>No</v>
      </c>
      <c r="F1154" s="7" t="str">
        <f>_xlfn.XLOOKUP(A1154,'Midical Examination'!$A$2:$A$2336,'Midical Examination'!$E$2:$E$2336)</f>
        <v>No</v>
      </c>
      <c r="G1154" s="7" t="str">
        <f>_xlfn.XLOOKUP(A1154,'Midical Examination'!$A$2:$A$2336,'Midical Examination'!$F$2:$F$2336)</f>
        <v>No</v>
      </c>
      <c r="H1154" s="13">
        <f>_xlfn.XLOOKUP(A1154,'Midical Examination'!$A$2:$A$2336,'Midical Examination'!$G$2:$G$2336)</f>
        <v>2</v>
      </c>
      <c r="I1154" s="7" t="str">
        <f>_xlfn.XLOOKUP(A1154,'Midical Examination'!$A$2:$A$2336,'Midical Examination'!$H$2:$H$2336)</f>
        <v>No</v>
      </c>
      <c r="J1154" s="1" t="str">
        <f>_xlfn.XLOOKUP(A1154,'Midical Examination'!$A$2:$A$2336,'Midical Examination'!$I$2:$I$2336)</f>
        <v>Obesity</v>
      </c>
      <c r="K1154" s="1" t="str">
        <f t="shared" si="34"/>
        <v>Diabetic</v>
      </c>
      <c r="L1154" s="12">
        <f>_xlfn.XLOOKUP(A1154,'Hospitalisation Details'!$A$2:$A$2339,'Hospitalisation Details'!$L$2:$L$2339)</f>
        <v>26852</v>
      </c>
      <c r="M1154" s="14">
        <f>_xlfn.XLOOKUP(A1154,'Hospitalisation Details'!$A$2:$A$2339,'Hospitalisation Details'!$F$2:$F$2339)</f>
        <v>9778.35</v>
      </c>
      <c r="N1154" s="1" t="str">
        <f>_xlfn.XLOOKUP(A1154,'Hospitalisation Details'!$A$2:$A$2339,'Hospitalisation Details'!$G$2:$G$2339)</f>
        <v>tier - 2</v>
      </c>
      <c r="O1154" s="1" t="str">
        <f>_xlfn.XLOOKUP(A1154,'Hospitalisation Details'!$A$2:$A$2339,'Hospitalisation Details'!$H$2:$H$2339)</f>
        <v>tier - 2</v>
      </c>
      <c r="P1154" s="1" t="str">
        <f>_xlfn.XLOOKUP(A1154,'Hospitalisation Details'!$A$2:$A$2339,'Hospitalisation Details'!$I$2:$I$2339)</f>
        <v>R1024</v>
      </c>
      <c r="Q1154" s="75">
        <f>_xlfn.XLOOKUP(A1154,'Hospitalisation Details'!$A$2:$A$2339,'Hospitalisation Details'!$M$2:$M$2339)</f>
        <v>49</v>
      </c>
      <c r="R1154" s="1" t="str">
        <f t="shared" si="35"/>
        <v>Middle Aged</v>
      </c>
    </row>
    <row r="1155" spans="1:18" ht="15.6" x14ac:dyDescent="0.3">
      <c r="A1155" s="4" t="s">
        <v>1154</v>
      </c>
      <c r="B1155" s="1" t="str">
        <f>_xlfn.XLOOKUP(A1155,'Customer Names'!$A$2:$A$2336,'Customer Names'!$D$2:$D$2336)</f>
        <v xml:space="preserve"> Makie</v>
      </c>
      <c r="C1155" s="1">
        <f>_xlfn.XLOOKUP(A1155,'Midical Examination'!$A$2:$A$2336,'Midical Examination'!$B$2:$B$2336)</f>
        <v>21.86</v>
      </c>
      <c r="D1155" s="1">
        <f>_xlfn.XLOOKUP(A1155,'Midical Examination'!$A$2:$A$2336,'Midical Examination'!$C$2:$C$2336)</f>
        <v>10.95</v>
      </c>
      <c r="E1155" s="7" t="str">
        <f>_xlfn.XLOOKUP(A1155,'Midical Examination'!$A$2:$A$2336,'Midical Examination'!$D$2:$D$2336)</f>
        <v>No</v>
      </c>
      <c r="F1155" s="7" t="str">
        <f>_xlfn.XLOOKUP(A1155,'Midical Examination'!$A$2:$A$2336,'Midical Examination'!$E$2:$E$2336)</f>
        <v>No</v>
      </c>
      <c r="G1155" s="7" t="str">
        <f>_xlfn.XLOOKUP(A1155,'Midical Examination'!$A$2:$A$2336,'Midical Examination'!$F$2:$F$2336)</f>
        <v>No</v>
      </c>
      <c r="H1155" s="13">
        <f>_xlfn.XLOOKUP(A1155,'Midical Examination'!$A$2:$A$2336,'Midical Examination'!$G$2:$G$2336)</f>
        <v>0</v>
      </c>
      <c r="I1155" s="7" t="str">
        <f>_xlfn.XLOOKUP(A1155,'Midical Examination'!$A$2:$A$2336,'Midical Examination'!$H$2:$H$2336)</f>
        <v>No</v>
      </c>
      <c r="J1155" s="1" t="str">
        <f>_xlfn.XLOOKUP(A1155,'Midical Examination'!$A$2:$A$2336,'Midical Examination'!$I$2:$I$2336)</f>
        <v>Normal Weight</v>
      </c>
      <c r="K1155" s="1" t="str">
        <f t="shared" ref="K1155:K1218" si="36">IF(D1155&lt;5.7, "Normal", IF(D1155&lt;6.5,"Pre-Diabetic", "Diabetic"))</f>
        <v>Diabetic</v>
      </c>
      <c r="L1155" s="12">
        <f>_xlfn.XLOOKUP(A1155,'Hospitalisation Details'!$A$2:$A$2339,'Hospitalisation Details'!$L$2:$L$2339)</f>
        <v>23990</v>
      </c>
      <c r="M1155" s="14">
        <f>_xlfn.XLOOKUP(A1155,'Hospitalisation Details'!$A$2:$A$2339,'Hospitalisation Details'!$F$2:$F$2339)</f>
        <v>9764.08</v>
      </c>
      <c r="N1155" s="1" t="str">
        <f>_xlfn.XLOOKUP(A1155,'Hospitalisation Details'!$A$2:$A$2339,'Hospitalisation Details'!$G$2:$G$2339)</f>
        <v>tier - 3</v>
      </c>
      <c r="O1155" s="1" t="str">
        <f>_xlfn.XLOOKUP(A1155,'Hospitalisation Details'!$A$2:$A$2339,'Hospitalisation Details'!$H$2:$H$2339)</f>
        <v>tier - 1</v>
      </c>
      <c r="P1155" s="1" t="str">
        <f>_xlfn.XLOOKUP(A1155,'Hospitalisation Details'!$A$2:$A$2339,'Hospitalisation Details'!$I$2:$I$2339)</f>
        <v>R1012</v>
      </c>
      <c r="Q1155" s="75">
        <f>_xlfn.XLOOKUP(A1155,'Hospitalisation Details'!$A$2:$A$2339,'Hospitalisation Details'!$M$2:$M$2339)</f>
        <v>57</v>
      </c>
      <c r="R1155" s="1" t="str">
        <f t="shared" ref="R1155:R1218" si="37">IF(Q1155&lt;20, "Young",IF(Q1155&lt;40,"Adult",IF(Q1155&lt;60, "Middle Aged", "Senior")))</f>
        <v>Middle Aged</v>
      </c>
    </row>
    <row r="1156" spans="1:18" ht="15.6" x14ac:dyDescent="0.3">
      <c r="A1156" s="4" t="s">
        <v>1155</v>
      </c>
      <c r="B1156" s="1" t="str">
        <f>_xlfn.XLOOKUP(A1156,'Customer Names'!$A$2:$A$2336,'Customer Names'!$D$2:$D$2336)</f>
        <v xml:space="preserve"> Emily E</v>
      </c>
      <c r="C1156" s="1">
        <f>_xlfn.XLOOKUP(A1156,'Midical Examination'!$A$2:$A$2336,'Midical Examination'!$B$2:$B$2336)</f>
        <v>49.09</v>
      </c>
      <c r="D1156" s="1">
        <f>_xlfn.XLOOKUP(A1156,'Midical Examination'!$A$2:$A$2336,'Midical Examination'!$C$2:$C$2336)</f>
        <v>6.3</v>
      </c>
      <c r="E1156" s="7" t="str">
        <f>_xlfn.XLOOKUP(A1156,'Midical Examination'!$A$2:$A$2336,'Midical Examination'!$D$2:$D$2336)</f>
        <v>yes</v>
      </c>
      <c r="F1156" s="7" t="str">
        <f>_xlfn.XLOOKUP(A1156,'Midical Examination'!$A$2:$A$2336,'Midical Examination'!$E$2:$E$2336)</f>
        <v>No</v>
      </c>
      <c r="G1156" s="7" t="str">
        <f>_xlfn.XLOOKUP(A1156,'Midical Examination'!$A$2:$A$2336,'Midical Examination'!$F$2:$F$2336)</f>
        <v>No</v>
      </c>
      <c r="H1156" s="13">
        <f>_xlfn.XLOOKUP(A1156,'Midical Examination'!$A$2:$A$2336,'Midical Examination'!$G$2:$G$2336)</f>
        <v>0</v>
      </c>
      <c r="I1156" s="7" t="str">
        <f>_xlfn.XLOOKUP(A1156,'Midical Examination'!$A$2:$A$2336,'Midical Examination'!$H$2:$H$2336)</f>
        <v>No</v>
      </c>
      <c r="J1156" s="1" t="str">
        <f>_xlfn.XLOOKUP(A1156,'Midical Examination'!$A$2:$A$2336,'Midical Examination'!$I$2:$I$2336)</f>
        <v>Obesity</v>
      </c>
      <c r="K1156" s="1" t="str">
        <f t="shared" si="36"/>
        <v>Pre-Diabetic</v>
      </c>
      <c r="L1156" s="12">
        <f>_xlfn.XLOOKUP(A1156,'Hospitalisation Details'!$A$2:$A$2339,'Hospitalisation Details'!$L$2:$L$2339)</f>
        <v>37086</v>
      </c>
      <c r="M1156" s="14">
        <f>_xlfn.XLOOKUP(A1156,'Hospitalisation Details'!$A$2:$A$2339,'Hospitalisation Details'!$F$2:$F$2339)</f>
        <v>9753.49</v>
      </c>
      <c r="N1156" s="1" t="str">
        <f>_xlfn.XLOOKUP(A1156,'Hospitalisation Details'!$A$2:$A$2339,'Hospitalisation Details'!$G$2:$G$2339)</f>
        <v>tier - 2</v>
      </c>
      <c r="O1156" s="1" t="str">
        <f>_xlfn.XLOOKUP(A1156,'Hospitalisation Details'!$A$2:$A$2339,'Hospitalisation Details'!$H$2:$H$2339)</f>
        <v>tier - 2</v>
      </c>
      <c r="P1156" s="1" t="str">
        <f>_xlfn.XLOOKUP(A1156,'Hospitalisation Details'!$A$2:$A$2339,'Hospitalisation Details'!$I$2:$I$2339)</f>
        <v>R1012</v>
      </c>
      <c r="Q1156" s="75">
        <f>_xlfn.XLOOKUP(A1156,'Hospitalisation Details'!$A$2:$A$2339,'Hospitalisation Details'!$M$2:$M$2339)</f>
        <v>21</v>
      </c>
      <c r="R1156" s="1" t="str">
        <f t="shared" si="37"/>
        <v>Adult</v>
      </c>
    </row>
    <row r="1157" spans="1:18" ht="15.6" x14ac:dyDescent="0.3">
      <c r="A1157" s="4" t="s">
        <v>1156</v>
      </c>
      <c r="B1157" s="1" t="str">
        <f>_xlfn.XLOOKUP(A1157,'Customer Names'!$A$2:$A$2336,'Customer Names'!$D$2:$D$2336)</f>
        <v xml:space="preserve"> Cary</v>
      </c>
      <c r="C1157" s="1">
        <f>_xlfn.XLOOKUP(A1157,'Midical Examination'!$A$2:$A$2336,'Midical Examination'!$B$2:$B$2336)</f>
        <v>47.74</v>
      </c>
      <c r="D1157" s="1">
        <f>_xlfn.XLOOKUP(A1157,'Midical Examination'!$A$2:$A$2336,'Midical Examination'!$C$2:$C$2336)</f>
        <v>8.0500000000000007</v>
      </c>
      <c r="E1157" s="7" t="str">
        <f>_xlfn.XLOOKUP(A1157,'Midical Examination'!$A$2:$A$2336,'Midical Examination'!$D$2:$D$2336)</f>
        <v>yes</v>
      </c>
      <c r="F1157" s="7" t="str">
        <f>_xlfn.XLOOKUP(A1157,'Midical Examination'!$A$2:$A$2336,'Midical Examination'!$E$2:$E$2336)</f>
        <v>No</v>
      </c>
      <c r="G1157" s="7" t="str">
        <f>_xlfn.XLOOKUP(A1157,'Midical Examination'!$A$2:$A$2336,'Midical Examination'!$F$2:$F$2336)</f>
        <v>No</v>
      </c>
      <c r="H1157" s="13">
        <f>_xlfn.XLOOKUP(A1157,'Midical Examination'!$A$2:$A$2336,'Midical Examination'!$G$2:$G$2336)</f>
        <v>2</v>
      </c>
      <c r="I1157" s="7" t="str">
        <f>_xlfn.XLOOKUP(A1157,'Midical Examination'!$A$2:$A$2336,'Midical Examination'!$H$2:$H$2336)</f>
        <v>No</v>
      </c>
      <c r="J1157" s="1" t="str">
        <f>_xlfn.XLOOKUP(A1157,'Midical Examination'!$A$2:$A$2336,'Midical Examination'!$I$2:$I$2336)</f>
        <v>Obesity</v>
      </c>
      <c r="K1157" s="1" t="str">
        <f t="shared" si="36"/>
        <v>Diabetic</v>
      </c>
      <c r="L1157" s="12">
        <f>_xlfn.XLOOKUP(A1157,'Hospitalisation Details'!$A$2:$A$2339,'Hospitalisation Details'!$L$2:$L$2339)</f>
        <v>25753</v>
      </c>
      <c r="M1157" s="14">
        <f>_xlfn.XLOOKUP(A1157,'Hospitalisation Details'!$A$2:$A$2339,'Hospitalisation Details'!$F$2:$F$2339)</f>
        <v>9748.91</v>
      </c>
      <c r="N1157" s="1" t="str">
        <f>_xlfn.XLOOKUP(A1157,'Hospitalisation Details'!$A$2:$A$2339,'Hospitalisation Details'!$G$2:$G$2339)</f>
        <v>tier - 2</v>
      </c>
      <c r="O1157" s="1" t="str">
        <f>_xlfn.XLOOKUP(A1157,'Hospitalisation Details'!$A$2:$A$2339,'Hospitalisation Details'!$H$2:$H$2339)</f>
        <v>tier - 1</v>
      </c>
      <c r="P1157" s="1" t="str">
        <f>_xlfn.XLOOKUP(A1157,'Hospitalisation Details'!$A$2:$A$2339,'Hospitalisation Details'!$I$2:$I$2339)</f>
        <v>R1013</v>
      </c>
      <c r="Q1157" s="75">
        <f>_xlfn.XLOOKUP(A1157,'Hospitalisation Details'!$A$2:$A$2339,'Hospitalisation Details'!$M$2:$M$2339)</f>
        <v>52</v>
      </c>
      <c r="R1157" s="1" t="str">
        <f t="shared" si="37"/>
        <v>Middle Aged</v>
      </c>
    </row>
    <row r="1158" spans="1:18" ht="15.6" x14ac:dyDescent="0.3">
      <c r="A1158" s="4" t="s">
        <v>1157</v>
      </c>
      <c r="B1158" s="1" t="str">
        <f>_xlfn.XLOOKUP(A1158,'Customer Names'!$A$2:$A$2336,'Customer Names'!$D$2:$D$2336)</f>
        <v xml:space="preserve"> Steven</v>
      </c>
      <c r="C1158" s="1">
        <f>_xlfn.XLOOKUP(A1158,'Midical Examination'!$A$2:$A$2336,'Midical Examination'!$B$2:$B$2336)</f>
        <v>30.2</v>
      </c>
      <c r="D1158" s="1">
        <f>_xlfn.XLOOKUP(A1158,'Midical Examination'!$A$2:$A$2336,'Midical Examination'!$C$2:$C$2336)</f>
        <v>9.8800000000000008</v>
      </c>
      <c r="E1158" s="7" t="str">
        <f>_xlfn.XLOOKUP(A1158,'Midical Examination'!$A$2:$A$2336,'Midical Examination'!$D$2:$D$2336)</f>
        <v>yes</v>
      </c>
      <c r="F1158" s="7" t="str">
        <f>_xlfn.XLOOKUP(A1158,'Midical Examination'!$A$2:$A$2336,'Midical Examination'!$E$2:$E$2336)</f>
        <v>No</v>
      </c>
      <c r="G1158" s="7" t="str">
        <f>_xlfn.XLOOKUP(A1158,'Midical Examination'!$A$2:$A$2336,'Midical Examination'!$F$2:$F$2336)</f>
        <v>No</v>
      </c>
      <c r="H1158" s="13">
        <f>_xlfn.XLOOKUP(A1158,'Midical Examination'!$A$2:$A$2336,'Midical Examination'!$G$2:$G$2336)</f>
        <v>2</v>
      </c>
      <c r="I1158" s="7" t="str">
        <f>_xlfn.XLOOKUP(A1158,'Midical Examination'!$A$2:$A$2336,'Midical Examination'!$H$2:$H$2336)</f>
        <v>No</v>
      </c>
      <c r="J1158" s="1" t="str">
        <f>_xlfn.XLOOKUP(A1158,'Midical Examination'!$A$2:$A$2336,'Midical Examination'!$I$2:$I$2336)</f>
        <v>Obesity</v>
      </c>
      <c r="K1158" s="1" t="str">
        <f t="shared" si="36"/>
        <v>Diabetic</v>
      </c>
      <c r="L1158" s="12">
        <f>_xlfn.XLOOKUP(A1158,'Hospitalisation Details'!$A$2:$A$2339,'Hospitalisation Details'!$L$2:$L$2339)</f>
        <v>25798</v>
      </c>
      <c r="M1158" s="14">
        <f>_xlfn.XLOOKUP(A1158,'Hospitalisation Details'!$A$2:$A$2339,'Hospitalisation Details'!$F$2:$F$2339)</f>
        <v>9724.5300000000007</v>
      </c>
      <c r="N1158" s="1" t="str">
        <f>_xlfn.XLOOKUP(A1158,'Hospitalisation Details'!$A$2:$A$2339,'Hospitalisation Details'!$G$2:$G$2339)</f>
        <v>tier - 3</v>
      </c>
      <c r="O1158" s="1" t="str">
        <f>_xlfn.XLOOKUP(A1158,'Hospitalisation Details'!$A$2:$A$2339,'Hospitalisation Details'!$H$2:$H$2339)</f>
        <v>tier - 1</v>
      </c>
      <c r="P1158" s="1" t="str">
        <f>_xlfn.XLOOKUP(A1158,'Hospitalisation Details'!$A$2:$A$2339,'Hospitalisation Details'!$I$2:$I$2339)</f>
        <v>R1011</v>
      </c>
      <c r="Q1158" s="75">
        <f>_xlfn.XLOOKUP(A1158,'Hospitalisation Details'!$A$2:$A$2339,'Hospitalisation Details'!$M$2:$M$2339)</f>
        <v>52</v>
      </c>
      <c r="R1158" s="1" t="str">
        <f t="shared" si="37"/>
        <v>Middle Aged</v>
      </c>
    </row>
    <row r="1159" spans="1:18" ht="15.6" x14ac:dyDescent="0.3">
      <c r="A1159" s="4" t="s">
        <v>1158</v>
      </c>
      <c r="B1159" s="1" t="str">
        <f>_xlfn.XLOOKUP(A1159,'Customer Names'!$A$2:$A$2336,'Customer Names'!$D$2:$D$2336)</f>
        <v xml:space="preserve"> Jose Antonio Sr</v>
      </c>
      <c r="C1159" s="1">
        <f>_xlfn.XLOOKUP(A1159,'Midical Examination'!$A$2:$A$2336,'Midical Examination'!$B$2:$B$2336)</f>
        <v>33.25</v>
      </c>
      <c r="D1159" s="1">
        <f>_xlfn.XLOOKUP(A1159,'Midical Examination'!$A$2:$A$2336,'Midical Examination'!$C$2:$C$2336)</f>
        <v>7.42</v>
      </c>
      <c r="E1159" s="7" t="str">
        <f>_xlfn.XLOOKUP(A1159,'Midical Examination'!$A$2:$A$2336,'Midical Examination'!$D$2:$D$2336)</f>
        <v>yes</v>
      </c>
      <c r="F1159" s="7" t="str">
        <f>_xlfn.XLOOKUP(A1159,'Midical Examination'!$A$2:$A$2336,'Midical Examination'!$E$2:$E$2336)</f>
        <v>No</v>
      </c>
      <c r="G1159" s="7" t="str">
        <f>_xlfn.XLOOKUP(A1159,'Midical Examination'!$A$2:$A$2336,'Midical Examination'!$F$2:$F$2336)</f>
        <v>No</v>
      </c>
      <c r="H1159" s="13">
        <f>_xlfn.XLOOKUP(A1159,'Midical Examination'!$A$2:$A$2336,'Midical Examination'!$G$2:$G$2336)</f>
        <v>2</v>
      </c>
      <c r="I1159" s="7" t="str">
        <f>_xlfn.XLOOKUP(A1159,'Midical Examination'!$A$2:$A$2336,'Midical Examination'!$H$2:$H$2336)</f>
        <v>No</v>
      </c>
      <c r="J1159" s="1" t="str">
        <f>_xlfn.XLOOKUP(A1159,'Midical Examination'!$A$2:$A$2336,'Midical Examination'!$I$2:$I$2336)</f>
        <v>Obesity</v>
      </c>
      <c r="K1159" s="1" t="str">
        <f t="shared" si="36"/>
        <v>Diabetic</v>
      </c>
      <c r="L1159" s="12">
        <f>_xlfn.XLOOKUP(A1159,'Hospitalisation Details'!$A$2:$A$2339,'Hospitalisation Details'!$L$2:$L$2339)</f>
        <v>25823</v>
      </c>
      <c r="M1159" s="14">
        <f>_xlfn.XLOOKUP(A1159,'Hospitalisation Details'!$A$2:$A$2339,'Hospitalisation Details'!$F$2:$F$2339)</f>
        <v>9722.77</v>
      </c>
      <c r="N1159" s="1" t="str">
        <f>_xlfn.XLOOKUP(A1159,'Hospitalisation Details'!$A$2:$A$2339,'Hospitalisation Details'!$G$2:$G$2339)</f>
        <v>tier - 3</v>
      </c>
      <c r="O1159" s="1" t="str">
        <f>_xlfn.XLOOKUP(A1159,'Hospitalisation Details'!$A$2:$A$2339,'Hospitalisation Details'!$H$2:$H$2339)</f>
        <v>tier - 1</v>
      </c>
      <c r="P1159" s="1" t="str">
        <f>_xlfn.XLOOKUP(A1159,'Hospitalisation Details'!$A$2:$A$2339,'Hospitalisation Details'!$I$2:$I$2339)</f>
        <v>R1016</v>
      </c>
      <c r="Q1159" s="75">
        <f>_xlfn.XLOOKUP(A1159,'Hospitalisation Details'!$A$2:$A$2339,'Hospitalisation Details'!$M$2:$M$2339)</f>
        <v>52</v>
      </c>
      <c r="R1159" s="1" t="str">
        <f t="shared" si="37"/>
        <v>Middle Aged</v>
      </c>
    </row>
    <row r="1160" spans="1:18" ht="15.6" x14ac:dyDescent="0.3">
      <c r="A1160" s="4" t="s">
        <v>1159</v>
      </c>
      <c r="B1160" s="1" t="str">
        <f>_xlfn.XLOOKUP(A1160,'Customer Names'!$A$2:$A$2336,'Customer Names'!$D$2:$D$2336)</f>
        <v xml:space="preserve"> Tatiana</v>
      </c>
      <c r="C1160" s="1">
        <f>_xlfn.XLOOKUP(A1160,'Midical Examination'!$A$2:$A$2336,'Midical Examination'!$B$2:$B$2336)</f>
        <v>26.6</v>
      </c>
      <c r="D1160" s="1">
        <f>_xlfn.XLOOKUP(A1160,'Midical Examination'!$A$2:$A$2336,'Midical Examination'!$C$2:$C$2336)</f>
        <v>8.4499999999999993</v>
      </c>
      <c r="E1160" s="7" t="str">
        <f>_xlfn.XLOOKUP(A1160,'Midical Examination'!$A$2:$A$2336,'Midical Examination'!$D$2:$D$2336)</f>
        <v>yes</v>
      </c>
      <c r="F1160" s="7" t="str">
        <f>_xlfn.XLOOKUP(A1160,'Midical Examination'!$A$2:$A$2336,'Midical Examination'!$E$2:$E$2336)</f>
        <v>No</v>
      </c>
      <c r="G1160" s="7" t="str">
        <f>_xlfn.XLOOKUP(A1160,'Midical Examination'!$A$2:$A$2336,'Midical Examination'!$F$2:$F$2336)</f>
        <v>No</v>
      </c>
      <c r="H1160" s="13">
        <f>_xlfn.XLOOKUP(A1160,'Midical Examination'!$A$2:$A$2336,'Midical Examination'!$G$2:$G$2336)</f>
        <v>1</v>
      </c>
      <c r="I1160" s="7" t="str">
        <f>_xlfn.XLOOKUP(A1160,'Midical Examination'!$A$2:$A$2336,'Midical Examination'!$H$2:$H$2336)</f>
        <v>No</v>
      </c>
      <c r="J1160" s="1" t="str">
        <f>_xlfn.XLOOKUP(A1160,'Midical Examination'!$A$2:$A$2336,'Midical Examination'!$I$2:$I$2336)</f>
        <v>Overweight</v>
      </c>
      <c r="K1160" s="1" t="str">
        <f t="shared" si="36"/>
        <v>Diabetic</v>
      </c>
      <c r="L1160" s="12">
        <f>_xlfn.XLOOKUP(A1160,'Hospitalisation Details'!$A$2:$A$2339,'Hospitalisation Details'!$L$2:$L$2339)</f>
        <v>27572</v>
      </c>
      <c r="M1160" s="14">
        <f>_xlfn.XLOOKUP(A1160,'Hospitalisation Details'!$A$2:$A$2339,'Hospitalisation Details'!$F$2:$F$2339)</f>
        <v>9715.84</v>
      </c>
      <c r="N1160" s="1" t="str">
        <f>_xlfn.XLOOKUP(A1160,'Hospitalisation Details'!$A$2:$A$2339,'Hospitalisation Details'!$G$2:$G$2339)</f>
        <v>tier - 2</v>
      </c>
      <c r="O1160" s="1" t="str">
        <f>_xlfn.XLOOKUP(A1160,'Hospitalisation Details'!$A$2:$A$2339,'Hospitalisation Details'!$H$2:$H$2339)</f>
        <v>tier - 1</v>
      </c>
      <c r="P1160" s="1" t="str">
        <f>_xlfn.XLOOKUP(A1160,'Hospitalisation Details'!$A$2:$A$2339,'Hospitalisation Details'!$I$2:$I$2339)</f>
        <v>R1024</v>
      </c>
      <c r="Q1160" s="75">
        <f>_xlfn.XLOOKUP(A1160,'Hospitalisation Details'!$A$2:$A$2339,'Hospitalisation Details'!$M$2:$M$2339)</f>
        <v>47</v>
      </c>
      <c r="R1160" s="1" t="str">
        <f t="shared" si="37"/>
        <v>Middle Aged</v>
      </c>
    </row>
    <row r="1161" spans="1:18" ht="15.6" x14ac:dyDescent="0.3">
      <c r="A1161" s="4" t="s">
        <v>1160</v>
      </c>
      <c r="B1161" s="1" t="str">
        <f>_xlfn.XLOOKUP(A1161,'Customer Names'!$A$2:$A$2336,'Customer Names'!$D$2:$D$2336)</f>
        <v xml:space="preserve"> Dan T</v>
      </c>
      <c r="C1161" s="1">
        <f>_xlfn.XLOOKUP(A1161,'Midical Examination'!$A$2:$A$2336,'Midical Examination'!$B$2:$B$2336)</f>
        <v>26.35</v>
      </c>
      <c r="D1161" s="1">
        <f>_xlfn.XLOOKUP(A1161,'Midical Examination'!$A$2:$A$2336,'Midical Examination'!$C$2:$C$2336)</f>
        <v>6.21</v>
      </c>
      <c r="E1161" s="7" t="str">
        <f>_xlfn.XLOOKUP(A1161,'Midical Examination'!$A$2:$A$2336,'Midical Examination'!$D$2:$D$2336)</f>
        <v>No</v>
      </c>
      <c r="F1161" s="7" t="str">
        <f>_xlfn.XLOOKUP(A1161,'Midical Examination'!$A$2:$A$2336,'Midical Examination'!$E$2:$E$2336)</f>
        <v>No</v>
      </c>
      <c r="G1161" s="7" t="str">
        <f>_xlfn.XLOOKUP(A1161,'Midical Examination'!$A$2:$A$2336,'Midical Examination'!$F$2:$F$2336)</f>
        <v>No</v>
      </c>
      <c r="H1161" s="13">
        <f>_xlfn.XLOOKUP(A1161,'Midical Examination'!$A$2:$A$2336,'Midical Examination'!$G$2:$G$2336)</f>
        <v>2</v>
      </c>
      <c r="I1161" s="7" t="str">
        <f>_xlfn.XLOOKUP(A1161,'Midical Examination'!$A$2:$A$2336,'Midical Examination'!$H$2:$H$2336)</f>
        <v>No</v>
      </c>
      <c r="J1161" s="1" t="str">
        <f>_xlfn.XLOOKUP(A1161,'Midical Examination'!$A$2:$A$2336,'Midical Examination'!$I$2:$I$2336)</f>
        <v>Overweight</v>
      </c>
      <c r="K1161" s="1" t="str">
        <f t="shared" si="36"/>
        <v>Pre-Diabetic</v>
      </c>
      <c r="L1161" s="12">
        <f>_xlfn.XLOOKUP(A1161,'Hospitalisation Details'!$A$2:$A$2339,'Hospitalisation Details'!$L$2:$L$2339)</f>
        <v>26490</v>
      </c>
      <c r="M1161" s="14">
        <f>_xlfn.XLOOKUP(A1161,'Hospitalisation Details'!$A$2:$A$2339,'Hospitalisation Details'!$F$2:$F$2339)</f>
        <v>9710.7099999999991</v>
      </c>
      <c r="N1161" s="1" t="str">
        <f>_xlfn.XLOOKUP(A1161,'Hospitalisation Details'!$A$2:$A$2339,'Hospitalisation Details'!$G$2:$G$2339)</f>
        <v>tier - 2</v>
      </c>
      <c r="O1161" s="1" t="str">
        <f>_xlfn.XLOOKUP(A1161,'Hospitalisation Details'!$A$2:$A$2339,'Hospitalisation Details'!$H$2:$H$2339)</f>
        <v>tier - 1</v>
      </c>
      <c r="P1161" s="1" t="str">
        <f>_xlfn.XLOOKUP(A1161,'Hospitalisation Details'!$A$2:$A$2339,'Hospitalisation Details'!$I$2:$I$2339)</f>
        <v>R1021</v>
      </c>
      <c r="Q1161" s="75">
        <f>_xlfn.XLOOKUP(A1161,'Hospitalisation Details'!$A$2:$A$2339,'Hospitalisation Details'!$M$2:$M$2339)</f>
        <v>50</v>
      </c>
      <c r="R1161" s="1" t="str">
        <f t="shared" si="37"/>
        <v>Middle Aged</v>
      </c>
    </row>
    <row r="1162" spans="1:18" ht="15.6" x14ac:dyDescent="0.3">
      <c r="A1162" s="4" t="s">
        <v>1161</v>
      </c>
      <c r="B1162" s="1" t="str">
        <f>_xlfn.XLOOKUP(A1162,'Customer Names'!$A$2:$A$2336,'Customer Names'!$D$2:$D$2336)</f>
        <v xml:space="preserve"> Liisa A</v>
      </c>
      <c r="C1162" s="1">
        <f>_xlfn.XLOOKUP(A1162,'Midical Examination'!$A$2:$A$2336,'Midical Examination'!$B$2:$B$2336)</f>
        <v>39.994999999999997</v>
      </c>
      <c r="D1162" s="1">
        <f>_xlfn.XLOOKUP(A1162,'Midical Examination'!$A$2:$A$2336,'Midical Examination'!$C$2:$C$2336)</f>
        <v>4.6500000000000004</v>
      </c>
      <c r="E1162" s="7" t="str">
        <f>_xlfn.XLOOKUP(A1162,'Midical Examination'!$A$2:$A$2336,'Midical Examination'!$D$2:$D$2336)</f>
        <v>No</v>
      </c>
      <c r="F1162" s="7" t="str">
        <f>_xlfn.XLOOKUP(A1162,'Midical Examination'!$A$2:$A$2336,'Midical Examination'!$E$2:$E$2336)</f>
        <v>No</v>
      </c>
      <c r="G1162" s="7" t="str">
        <f>_xlfn.XLOOKUP(A1162,'Midical Examination'!$A$2:$A$2336,'Midical Examination'!$F$2:$F$2336)</f>
        <v>No</v>
      </c>
      <c r="H1162" s="13">
        <f>_xlfn.XLOOKUP(A1162,'Midical Examination'!$A$2:$A$2336,'Midical Examination'!$G$2:$G$2336)</f>
        <v>0</v>
      </c>
      <c r="I1162" s="7" t="str">
        <f>_xlfn.XLOOKUP(A1162,'Midical Examination'!$A$2:$A$2336,'Midical Examination'!$H$2:$H$2336)</f>
        <v>No</v>
      </c>
      <c r="J1162" s="1" t="str">
        <f>_xlfn.XLOOKUP(A1162,'Midical Examination'!$A$2:$A$2336,'Midical Examination'!$I$2:$I$2336)</f>
        <v>Obesity</v>
      </c>
      <c r="K1162" s="1" t="str">
        <f t="shared" si="36"/>
        <v>Normal</v>
      </c>
      <c r="L1162" s="12">
        <f>_xlfn.XLOOKUP(A1162,'Hospitalisation Details'!$A$2:$A$2339,'Hospitalisation Details'!$L$2:$L$2339)</f>
        <v>28387</v>
      </c>
      <c r="M1162" s="14">
        <f>_xlfn.XLOOKUP(A1162,'Hospitalisation Details'!$A$2:$A$2339,'Hospitalisation Details'!$F$2:$F$2339)</f>
        <v>9704.67</v>
      </c>
      <c r="N1162" s="1" t="str">
        <f>_xlfn.XLOOKUP(A1162,'Hospitalisation Details'!$A$2:$A$2339,'Hospitalisation Details'!$G$2:$G$2339)</f>
        <v>tier - 2</v>
      </c>
      <c r="O1162" s="1" t="str">
        <f>_xlfn.XLOOKUP(A1162,'Hospitalisation Details'!$A$2:$A$2339,'Hospitalisation Details'!$H$2:$H$2339)</f>
        <v>tier - 3</v>
      </c>
      <c r="P1162" s="1" t="str">
        <f>_xlfn.XLOOKUP(A1162,'Hospitalisation Details'!$A$2:$A$2339,'Hospitalisation Details'!$I$2:$I$2339)</f>
        <v>R1024</v>
      </c>
      <c r="Q1162" s="75">
        <f>_xlfn.XLOOKUP(A1162,'Hospitalisation Details'!$A$2:$A$2339,'Hospitalisation Details'!$M$2:$M$2339)</f>
        <v>45</v>
      </c>
      <c r="R1162" s="1" t="str">
        <f t="shared" si="37"/>
        <v>Middle Aged</v>
      </c>
    </row>
    <row r="1163" spans="1:18" ht="15.6" x14ac:dyDescent="0.3">
      <c r="A1163" s="4" t="s">
        <v>1162</v>
      </c>
      <c r="B1163" s="1" t="str">
        <f>_xlfn.XLOOKUP(A1163,'Customer Names'!$A$2:$A$2336,'Customer Names'!$D$2:$D$2336)</f>
        <v xml:space="preserve"> Kathryn E</v>
      </c>
      <c r="C1163" s="1">
        <f>_xlfn.XLOOKUP(A1163,'Midical Examination'!$A$2:$A$2336,'Midical Examination'!$B$2:$B$2336)</f>
        <v>22.92</v>
      </c>
      <c r="D1163" s="1">
        <f>_xlfn.XLOOKUP(A1163,'Midical Examination'!$A$2:$A$2336,'Midical Examination'!$C$2:$C$2336)</f>
        <v>5.87</v>
      </c>
      <c r="E1163" s="7" t="str">
        <f>_xlfn.XLOOKUP(A1163,'Midical Examination'!$A$2:$A$2336,'Midical Examination'!$D$2:$D$2336)</f>
        <v>yes</v>
      </c>
      <c r="F1163" s="7" t="str">
        <f>_xlfn.XLOOKUP(A1163,'Midical Examination'!$A$2:$A$2336,'Midical Examination'!$E$2:$E$2336)</f>
        <v>No</v>
      </c>
      <c r="G1163" s="7" t="str">
        <f>_xlfn.XLOOKUP(A1163,'Midical Examination'!$A$2:$A$2336,'Midical Examination'!$F$2:$F$2336)</f>
        <v>No</v>
      </c>
      <c r="H1163" s="13">
        <f>_xlfn.XLOOKUP(A1163,'Midical Examination'!$A$2:$A$2336,'Midical Examination'!$G$2:$G$2336)</f>
        <v>1</v>
      </c>
      <c r="I1163" s="7" t="str">
        <f>_xlfn.XLOOKUP(A1163,'Midical Examination'!$A$2:$A$2336,'Midical Examination'!$H$2:$H$2336)</f>
        <v>No</v>
      </c>
      <c r="J1163" s="1" t="str">
        <f>_xlfn.XLOOKUP(A1163,'Midical Examination'!$A$2:$A$2336,'Midical Examination'!$I$2:$I$2336)</f>
        <v>Normal Weight</v>
      </c>
      <c r="K1163" s="1" t="str">
        <f t="shared" si="36"/>
        <v>Pre-Diabetic</v>
      </c>
      <c r="L1163" s="12">
        <f>_xlfn.XLOOKUP(A1163,'Hospitalisation Details'!$A$2:$A$2339,'Hospitalisation Details'!$L$2:$L$2339)</f>
        <v>23688</v>
      </c>
      <c r="M1163" s="14">
        <f>_xlfn.XLOOKUP(A1163,'Hospitalisation Details'!$A$2:$A$2339,'Hospitalisation Details'!$F$2:$F$2339)</f>
        <v>9698.42</v>
      </c>
      <c r="N1163" s="1" t="str">
        <f>_xlfn.XLOOKUP(A1163,'Hospitalisation Details'!$A$2:$A$2339,'Hospitalisation Details'!$G$2:$G$2339)</f>
        <v>tier - 3</v>
      </c>
      <c r="O1163" s="1" t="str">
        <f>_xlfn.XLOOKUP(A1163,'Hospitalisation Details'!$A$2:$A$2339,'Hospitalisation Details'!$H$2:$H$2339)</f>
        <v>tier - 3</v>
      </c>
      <c r="P1163" s="1" t="str">
        <f>_xlfn.XLOOKUP(A1163,'Hospitalisation Details'!$A$2:$A$2339,'Hospitalisation Details'!$I$2:$I$2339)</f>
        <v>R1013</v>
      </c>
      <c r="Q1163" s="75">
        <f>_xlfn.XLOOKUP(A1163,'Hospitalisation Details'!$A$2:$A$2339,'Hospitalisation Details'!$M$2:$M$2339)</f>
        <v>58</v>
      </c>
      <c r="R1163" s="1" t="str">
        <f t="shared" si="37"/>
        <v>Middle Aged</v>
      </c>
    </row>
    <row r="1164" spans="1:18" ht="15.6" x14ac:dyDescent="0.3">
      <c r="A1164" s="4" t="s">
        <v>1163</v>
      </c>
      <c r="B1164" s="1" t="str">
        <f>_xlfn.XLOOKUP(A1164,'Customer Names'!$A$2:$A$2336,'Customer Names'!$D$2:$D$2336)</f>
        <v xml:space="preserve"> Maxwell</v>
      </c>
      <c r="C1164" s="1">
        <f>_xlfn.XLOOKUP(A1164,'Midical Examination'!$A$2:$A$2336,'Midical Examination'!$B$2:$B$2336)</f>
        <v>24.78</v>
      </c>
      <c r="D1164" s="1">
        <f>_xlfn.XLOOKUP(A1164,'Midical Examination'!$A$2:$A$2336,'Midical Examination'!$C$2:$C$2336)</f>
        <v>4.24</v>
      </c>
      <c r="E1164" s="7" t="str">
        <f>_xlfn.XLOOKUP(A1164,'Midical Examination'!$A$2:$A$2336,'Midical Examination'!$D$2:$D$2336)</f>
        <v>yes</v>
      </c>
      <c r="F1164" s="7" t="str">
        <f>_xlfn.XLOOKUP(A1164,'Midical Examination'!$A$2:$A$2336,'Midical Examination'!$E$2:$E$2336)</f>
        <v>No</v>
      </c>
      <c r="G1164" s="7" t="str">
        <f>_xlfn.XLOOKUP(A1164,'Midical Examination'!$A$2:$A$2336,'Midical Examination'!$F$2:$F$2336)</f>
        <v>No</v>
      </c>
      <c r="H1164" s="13">
        <f>_xlfn.XLOOKUP(A1164,'Midical Examination'!$A$2:$A$2336,'Midical Examination'!$G$2:$G$2336)</f>
        <v>2</v>
      </c>
      <c r="I1164" s="7" t="str">
        <f>_xlfn.XLOOKUP(A1164,'Midical Examination'!$A$2:$A$2336,'Midical Examination'!$H$2:$H$2336)</f>
        <v>No</v>
      </c>
      <c r="J1164" s="1" t="str">
        <f>_xlfn.XLOOKUP(A1164,'Midical Examination'!$A$2:$A$2336,'Midical Examination'!$I$2:$I$2336)</f>
        <v>Normal Weight</v>
      </c>
      <c r="K1164" s="1" t="str">
        <f t="shared" si="36"/>
        <v>Normal</v>
      </c>
      <c r="L1164" s="12">
        <f>_xlfn.XLOOKUP(A1164,'Hospitalisation Details'!$A$2:$A$2339,'Hospitalisation Details'!$L$2:$L$2339)</f>
        <v>24366</v>
      </c>
      <c r="M1164" s="14">
        <f>_xlfn.XLOOKUP(A1164,'Hospitalisation Details'!$A$2:$A$2339,'Hospitalisation Details'!$F$2:$F$2339)</f>
        <v>9684.2900000000009</v>
      </c>
      <c r="N1164" s="1" t="str">
        <f>_xlfn.XLOOKUP(A1164,'Hospitalisation Details'!$A$2:$A$2339,'Hospitalisation Details'!$G$2:$G$2339)</f>
        <v>tier - 3</v>
      </c>
      <c r="O1164" s="1" t="str">
        <f>_xlfn.XLOOKUP(A1164,'Hospitalisation Details'!$A$2:$A$2339,'Hospitalisation Details'!$H$2:$H$2339)</f>
        <v>tier - 2</v>
      </c>
      <c r="P1164" s="1" t="str">
        <f>_xlfn.XLOOKUP(A1164,'Hospitalisation Details'!$A$2:$A$2339,'Hospitalisation Details'!$I$2:$I$2339)</f>
        <v>R1013</v>
      </c>
      <c r="Q1164" s="75">
        <f>_xlfn.XLOOKUP(A1164,'Hospitalisation Details'!$A$2:$A$2339,'Hospitalisation Details'!$M$2:$M$2339)</f>
        <v>56</v>
      </c>
      <c r="R1164" s="1" t="str">
        <f t="shared" si="37"/>
        <v>Middle Aged</v>
      </c>
    </row>
    <row r="1165" spans="1:18" ht="15.6" x14ac:dyDescent="0.3">
      <c r="A1165" s="4" t="s">
        <v>1164</v>
      </c>
      <c r="B1165" s="1" t="str">
        <f>_xlfn.XLOOKUP(A1165,'Customer Names'!$A$2:$A$2336,'Customer Names'!$D$2:$D$2336)</f>
        <v xml:space="preserve"> Pascale</v>
      </c>
      <c r="C1165" s="1">
        <f>_xlfn.XLOOKUP(A1165,'Midical Examination'!$A$2:$A$2336,'Midical Examination'!$B$2:$B$2336)</f>
        <v>34.07</v>
      </c>
      <c r="D1165" s="1">
        <f>_xlfn.XLOOKUP(A1165,'Midical Examination'!$A$2:$A$2336,'Midical Examination'!$C$2:$C$2336)</f>
        <v>7.81</v>
      </c>
      <c r="E1165" s="7" t="str">
        <f>_xlfn.XLOOKUP(A1165,'Midical Examination'!$A$2:$A$2336,'Midical Examination'!$D$2:$D$2336)</f>
        <v>yes</v>
      </c>
      <c r="F1165" s="7" t="str">
        <f>_xlfn.XLOOKUP(A1165,'Midical Examination'!$A$2:$A$2336,'Midical Examination'!$E$2:$E$2336)</f>
        <v>No</v>
      </c>
      <c r="G1165" s="7" t="str">
        <f>_xlfn.XLOOKUP(A1165,'Midical Examination'!$A$2:$A$2336,'Midical Examination'!$F$2:$F$2336)</f>
        <v>No</v>
      </c>
      <c r="H1165" s="13">
        <f>_xlfn.XLOOKUP(A1165,'Midical Examination'!$A$2:$A$2336,'Midical Examination'!$G$2:$G$2336)</f>
        <v>0</v>
      </c>
      <c r="I1165" s="7" t="str">
        <f>_xlfn.XLOOKUP(A1165,'Midical Examination'!$A$2:$A$2336,'Midical Examination'!$H$2:$H$2336)</f>
        <v>No</v>
      </c>
      <c r="J1165" s="1" t="str">
        <f>_xlfn.XLOOKUP(A1165,'Midical Examination'!$A$2:$A$2336,'Midical Examination'!$I$2:$I$2336)</f>
        <v>Obesity</v>
      </c>
      <c r="K1165" s="1" t="str">
        <f t="shared" si="36"/>
        <v>Diabetic</v>
      </c>
      <c r="L1165" s="12">
        <f>_xlfn.XLOOKUP(A1165,'Hospitalisation Details'!$A$2:$A$2339,'Hospitalisation Details'!$L$2:$L$2339)</f>
        <v>29806</v>
      </c>
      <c r="M1165" s="14">
        <f>_xlfn.XLOOKUP(A1165,'Hospitalisation Details'!$A$2:$A$2339,'Hospitalisation Details'!$F$2:$F$2339)</f>
        <v>9664.34</v>
      </c>
      <c r="N1165" s="1" t="str">
        <f>_xlfn.XLOOKUP(A1165,'Hospitalisation Details'!$A$2:$A$2339,'Hospitalisation Details'!$G$2:$G$2339)</f>
        <v>tier - 2</v>
      </c>
      <c r="O1165" s="1" t="str">
        <f>_xlfn.XLOOKUP(A1165,'Hospitalisation Details'!$A$2:$A$2339,'Hospitalisation Details'!$H$2:$H$2339)</f>
        <v>tier - 3</v>
      </c>
      <c r="P1165" s="1" t="str">
        <f>_xlfn.XLOOKUP(A1165,'Hospitalisation Details'!$A$2:$A$2339,'Hospitalisation Details'!$I$2:$I$2339)</f>
        <v>R1011</v>
      </c>
      <c r="Q1165" s="75">
        <f>_xlfn.XLOOKUP(A1165,'Hospitalisation Details'!$A$2:$A$2339,'Hospitalisation Details'!$M$2:$M$2339)</f>
        <v>41</v>
      </c>
      <c r="R1165" s="1" t="str">
        <f t="shared" si="37"/>
        <v>Middle Aged</v>
      </c>
    </row>
    <row r="1166" spans="1:18" ht="15.6" x14ac:dyDescent="0.3">
      <c r="A1166" s="4" t="s">
        <v>1165</v>
      </c>
      <c r="B1166" s="1" t="str">
        <f>_xlfn.XLOOKUP(A1166,'Customer Names'!$A$2:$A$2336,'Customer Names'!$D$2:$D$2336)</f>
        <v xml:space="preserve"> Becca</v>
      </c>
      <c r="C1166" s="1">
        <f>_xlfn.XLOOKUP(A1166,'Midical Examination'!$A$2:$A$2336,'Midical Examination'!$B$2:$B$2336)</f>
        <v>30.14</v>
      </c>
      <c r="D1166" s="1">
        <f>_xlfn.XLOOKUP(A1166,'Midical Examination'!$A$2:$A$2336,'Midical Examination'!$C$2:$C$2336)</f>
        <v>9.85</v>
      </c>
      <c r="E1166" s="7" t="str">
        <f>_xlfn.XLOOKUP(A1166,'Midical Examination'!$A$2:$A$2336,'Midical Examination'!$D$2:$D$2336)</f>
        <v>No</v>
      </c>
      <c r="F1166" s="7" t="str">
        <f>_xlfn.XLOOKUP(A1166,'Midical Examination'!$A$2:$A$2336,'Midical Examination'!$E$2:$E$2336)</f>
        <v>No</v>
      </c>
      <c r="G1166" s="7" t="str">
        <f>_xlfn.XLOOKUP(A1166,'Midical Examination'!$A$2:$A$2336,'Midical Examination'!$F$2:$F$2336)</f>
        <v>No</v>
      </c>
      <c r="H1166" s="13">
        <f>_xlfn.XLOOKUP(A1166,'Midical Examination'!$A$2:$A$2336,'Midical Examination'!$G$2:$G$2336)</f>
        <v>0</v>
      </c>
      <c r="I1166" s="7" t="str">
        <f>_xlfn.XLOOKUP(A1166,'Midical Examination'!$A$2:$A$2336,'Midical Examination'!$H$2:$H$2336)</f>
        <v>No</v>
      </c>
      <c r="J1166" s="1" t="str">
        <f>_xlfn.XLOOKUP(A1166,'Midical Examination'!$A$2:$A$2336,'Midical Examination'!$I$2:$I$2336)</f>
        <v>Obesity</v>
      </c>
      <c r="K1166" s="1" t="str">
        <f t="shared" si="36"/>
        <v>Diabetic</v>
      </c>
      <c r="L1166" s="12">
        <f>_xlfn.XLOOKUP(A1166,'Hospitalisation Details'!$A$2:$A$2339,'Hospitalisation Details'!$L$2:$L$2339)</f>
        <v>27218</v>
      </c>
      <c r="M1166" s="14">
        <f>_xlfn.XLOOKUP(A1166,'Hospitalisation Details'!$A$2:$A$2339,'Hospitalisation Details'!$F$2:$F$2339)</f>
        <v>9653.81</v>
      </c>
      <c r="N1166" s="1" t="str">
        <f>_xlfn.XLOOKUP(A1166,'Hospitalisation Details'!$A$2:$A$2339,'Hospitalisation Details'!$G$2:$G$2339)</f>
        <v>tier - 2</v>
      </c>
      <c r="O1166" s="1" t="str">
        <f>_xlfn.XLOOKUP(A1166,'Hospitalisation Details'!$A$2:$A$2339,'Hospitalisation Details'!$H$2:$H$2339)</f>
        <v>tier - 2</v>
      </c>
      <c r="P1166" s="1" t="str">
        <f>_xlfn.XLOOKUP(A1166,'Hospitalisation Details'!$A$2:$A$2339,'Hospitalisation Details'!$I$2:$I$2339)</f>
        <v>R1011</v>
      </c>
      <c r="Q1166" s="75">
        <f>_xlfn.XLOOKUP(A1166,'Hospitalisation Details'!$A$2:$A$2339,'Hospitalisation Details'!$M$2:$M$2339)</f>
        <v>48</v>
      </c>
      <c r="R1166" s="1" t="str">
        <f t="shared" si="37"/>
        <v>Middle Aged</v>
      </c>
    </row>
    <row r="1167" spans="1:18" ht="15.6" x14ac:dyDescent="0.3">
      <c r="A1167" s="4" t="s">
        <v>1166</v>
      </c>
      <c r="B1167" s="1" t="str">
        <f>_xlfn.XLOOKUP(A1167,'Customer Names'!$A$2:$A$2336,'Customer Names'!$D$2:$D$2336)</f>
        <v xml:space="preserve"> Grace</v>
      </c>
      <c r="C1167" s="1">
        <f>_xlfn.XLOOKUP(A1167,'Midical Examination'!$A$2:$A$2336,'Midical Examination'!$B$2:$B$2336)</f>
        <v>18.05</v>
      </c>
      <c r="D1167" s="1">
        <f>_xlfn.XLOOKUP(A1167,'Midical Examination'!$A$2:$A$2336,'Midical Examination'!$C$2:$C$2336)</f>
        <v>6.94</v>
      </c>
      <c r="E1167" s="7" t="str">
        <f>_xlfn.XLOOKUP(A1167,'Midical Examination'!$A$2:$A$2336,'Midical Examination'!$D$2:$D$2336)</f>
        <v>No</v>
      </c>
      <c r="F1167" s="7" t="str">
        <f>_xlfn.XLOOKUP(A1167,'Midical Examination'!$A$2:$A$2336,'Midical Examination'!$E$2:$E$2336)</f>
        <v>No</v>
      </c>
      <c r="G1167" s="7" t="str">
        <f>_xlfn.XLOOKUP(A1167,'Midical Examination'!$A$2:$A$2336,'Midical Examination'!$F$2:$F$2336)</f>
        <v>No</v>
      </c>
      <c r="H1167" s="13">
        <f>_xlfn.XLOOKUP(A1167,'Midical Examination'!$A$2:$A$2336,'Midical Examination'!$G$2:$G$2336)</f>
        <v>0</v>
      </c>
      <c r="I1167" s="7" t="str">
        <f>_xlfn.XLOOKUP(A1167,'Midical Examination'!$A$2:$A$2336,'Midical Examination'!$H$2:$H$2336)</f>
        <v>No</v>
      </c>
      <c r="J1167" s="1" t="str">
        <f>_xlfn.XLOOKUP(A1167,'Midical Examination'!$A$2:$A$2336,'Midical Examination'!$I$2:$I$2336)</f>
        <v>Underweight</v>
      </c>
      <c r="K1167" s="1" t="str">
        <f t="shared" si="36"/>
        <v>Diabetic</v>
      </c>
      <c r="L1167" s="12">
        <f>_xlfn.XLOOKUP(A1167,'Hospitalisation Details'!$A$2:$A$2339,'Hospitalisation Details'!$L$2:$L$2339)</f>
        <v>26133</v>
      </c>
      <c r="M1167" s="14">
        <f>_xlfn.XLOOKUP(A1167,'Hospitalisation Details'!$A$2:$A$2339,'Hospitalisation Details'!$F$2:$F$2339)</f>
        <v>9644.25</v>
      </c>
      <c r="N1167" s="1" t="str">
        <f>_xlfn.XLOOKUP(A1167,'Hospitalisation Details'!$A$2:$A$2339,'Hospitalisation Details'!$G$2:$G$2339)</f>
        <v>tier - 2</v>
      </c>
      <c r="O1167" s="1" t="str">
        <f>_xlfn.XLOOKUP(A1167,'Hospitalisation Details'!$A$2:$A$2339,'Hospitalisation Details'!$H$2:$H$2339)</f>
        <v>tier - 1</v>
      </c>
      <c r="P1167" s="1" t="str">
        <f>_xlfn.XLOOKUP(A1167,'Hospitalisation Details'!$A$2:$A$2339,'Hospitalisation Details'!$I$2:$I$2339)</f>
        <v>R1012</v>
      </c>
      <c r="Q1167" s="75">
        <f>_xlfn.XLOOKUP(A1167,'Hospitalisation Details'!$A$2:$A$2339,'Hospitalisation Details'!$M$2:$M$2339)</f>
        <v>51</v>
      </c>
      <c r="R1167" s="1" t="str">
        <f t="shared" si="37"/>
        <v>Middle Aged</v>
      </c>
    </row>
    <row r="1168" spans="1:18" ht="15.6" x14ac:dyDescent="0.3">
      <c r="A1168" s="4" t="s">
        <v>1167</v>
      </c>
      <c r="B1168" s="1" t="str">
        <f>_xlfn.XLOOKUP(A1168,'Customer Names'!$A$2:$A$2336,'Customer Names'!$D$2:$D$2336)</f>
        <v xml:space="preserve"> Samantha</v>
      </c>
      <c r="C1168" s="1">
        <f>_xlfn.XLOOKUP(A1168,'Midical Examination'!$A$2:$A$2336,'Midical Examination'!$B$2:$B$2336)</f>
        <v>37.4</v>
      </c>
      <c r="D1168" s="1">
        <f>_xlfn.XLOOKUP(A1168,'Midical Examination'!$A$2:$A$2336,'Midical Examination'!$C$2:$C$2336)</f>
        <v>11.3</v>
      </c>
      <c r="E1168" s="7" t="str">
        <f>_xlfn.XLOOKUP(A1168,'Midical Examination'!$A$2:$A$2336,'Midical Examination'!$D$2:$D$2336)</f>
        <v>yes</v>
      </c>
      <c r="F1168" s="7" t="str">
        <f>_xlfn.XLOOKUP(A1168,'Midical Examination'!$A$2:$A$2336,'Midical Examination'!$E$2:$E$2336)</f>
        <v>No</v>
      </c>
      <c r="G1168" s="7" t="str">
        <f>_xlfn.XLOOKUP(A1168,'Midical Examination'!$A$2:$A$2336,'Midical Examination'!$F$2:$F$2336)</f>
        <v>No</v>
      </c>
      <c r="H1168" s="13">
        <f>_xlfn.XLOOKUP(A1168,'Midical Examination'!$A$2:$A$2336,'Midical Examination'!$G$2:$G$2336)</f>
        <v>2</v>
      </c>
      <c r="I1168" s="7" t="str">
        <f>_xlfn.XLOOKUP(A1168,'Midical Examination'!$A$2:$A$2336,'Midical Examination'!$H$2:$H$2336)</f>
        <v>No</v>
      </c>
      <c r="J1168" s="1" t="str">
        <f>_xlfn.XLOOKUP(A1168,'Midical Examination'!$A$2:$A$2336,'Midical Examination'!$I$2:$I$2336)</f>
        <v>Obesity</v>
      </c>
      <c r="K1168" s="1" t="str">
        <f t="shared" si="36"/>
        <v>Diabetic</v>
      </c>
      <c r="L1168" s="12">
        <f>_xlfn.XLOOKUP(A1168,'Hospitalisation Details'!$A$2:$A$2339,'Hospitalisation Details'!$L$2:$L$2339)</f>
        <v>25841</v>
      </c>
      <c r="M1168" s="14">
        <f>_xlfn.XLOOKUP(A1168,'Hospitalisation Details'!$A$2:$A$2339,'Hospitalisation Details'!$F$2:$F$2339)</f>
        <v>9634.5400000000009</v>
      </c>
      <c r="N1168" s="1" t="str">
        <f>_xlfn.XLOOKUP(A1168,'Hospitalisation Details'!$A$2:$A$2339,'Hospitalisation Details'!$G$2:$G$2339)</f>
        <v>tier - 2</v>
      </c>
      <c r="O1168" s="1" t="str">
        <f>_xlfn.XLOOKUP(A1168,'Hospitalisation Details'!$A$2:$A$2339,'Hospitalisation Details'!$H$2:$H$2339)</f>
        <v>tier - 2</v>
      </c>
      <c r="P1168" s="1" t="str">
        <f>_xlfn.XLOOKUP(A1168,'Hospitalisation Details'!$A$2:$A$2339,'Hospitalisation Details'!$I$2:$I$2339)</f>
        <v>R1011</v>
      </c>
      <c r="Q1168" s="75">
        <f>_xlfn.XLOOKUP(A1168,'Hospitalisation Details'!$A$2:$A$2339,'Hospitalisation Details'!$M$2:$M$2339)</f>
        <v>52</v>
      </c>
      <c r="R1168" s="1" t="str">
        <f t="shared" si="37"/>
        <v>Middle Aged</v>
      </c>
    </row>
    <row r="1169" spans="1:18" ht="15.6" x14ac:dyDescent="0.3">
      <c r="A1169" s="4" t="s">
        <v>1168</v>
      </c>
      <c r="B1169" s="1" t="str">
        <f>_xlfn.XLOOKUP(A1169,'Customer Names'!$A$2:$A$2336,'Customer Names'!$D$2:$D$2336)</f>
        <v xml:space="preserve"> Nicole R</v>
      </c>
      <c r="C1169" s="1">
        <f>_xlfn.XLOOKUP(A1169,'Midical Examination'!$A$2:$A$2336,'Midical Examination'!$B$2:$B$2336)</f>
        <v>25.75</v>
      </c>
      <c r="D1169" s="1">
        <f>_xlfn.XLOOKUP(A1169,'Midical Examination'!$A$2:$A$2336,'Midical Examination'!$C$2:$C$2336)</f>
        <v>9.23</v>
      </c>
      <c r="E1169" s="7" t="str">
        <f>_xlfn.XLOOKUP(A1169,'Midical Examination'!$A$2:$A$2336,'Midical Examination'!$D$2:$D$2336)</f>
        <v>No</v>
      </c>
      <c r="F1169" s="7" t="str">
        <f>_xlfn.XLOOKUP(A1169,'Midical Examination'!$A$2:$A$2336,'Midical Examination'!$E$2:$E$2336)</f>
        <v>No</v>
      </c>
      <c r="G1169" s="7" t="str">
        <f>_xlfn.XLOOKUP(A1169,'Midical Examination'!$A$2:$A$2336,'Midical Examination'!$F$2:$F$2336)</f>
        <v>No</v>
      </c>
      <c r="H1169" s="13">
        <f>_xlfn.XLOOKUP(A1169,'Midical Examination'!$A$2:$A$2336,'Midical Examination'!$G$2:$G$2336)</f>
        <v>0</v>
      </c>
      <c r="I1169" s="7" t="str">
        <f>_xlfn.XLOOKUP(A1169,'Midical Examination'!$A$2:$A$2336,'Midical Examination'!$H$2:$H$2336)</f>
        <v>No</v>
      </c>
      <c r="J1169" s="1" t="str">
        <f>_xlfn.XLOOKUP(A1169,'Midical Examination'!$A$2:$A$2336,'Midical Examination'!$I$2:$I$2336)</f>
        <v>Overweight</v>
      </c>
      <c r="K1169" s="1" t="str">
        <f t="shared" si="36"/>
        <v>Diabetic</v>
      </c>
      <c r="L1169" s="12">
        <f>_xlfn.XLOOKUP(A1169,'Hospitalisation Details'!$A$2:$A$2339,'Hospitalisation Details'!$L$2:$L$2339)</f>
        <v>25011</v>
      </c>
      <c r="M1169" s="14">
        <f>_xlfn.XLOOKUP(A1169,'Hospitalisation Details'!$A$2:$A$2339,'Hospitalisation Details'!$F$2:$F$2339)</f>
        <v>9630.91</v>
      </c>
      <c r="N1169" s="1" t="str">
        <f>_xlfn.XLOOKUP(A1169,'Hospitalisation Details'!$A$2:$A$2339,'Hospitalisation Details'!$G$2:$G$2339)</f>
        <v>tier - 3</v>
      </c>
      <c r="O1169" s="1" t="str">
        <f>_xlfn.XLOOKUP(A1169,'Hospitalisation Details'!$A$2:$A$2339,'Hospitalisation Details'!$H$2:$H$2339)</f>
        <v>tier - 2</v>
      </c>
      <c r="P1169" s="1" t="str">
        <f>_xlfn.XLOOKUP(A1169,'Hospitalisation Details'!$A$2:$A$2339,'Hospitalisation Details'!$I$2:$I$2339)</f>
        <v>R1013</v>
      </c>
      <c r="Q1169" s="75">
        <f>_xlfn.XLOOKUP(A1169,'Hospitalisation Details'!$A$2:$A$2339,'Hospitalisation Details'!$M$2:$M$2339)</f>
        <v>54</v>
      </c>
      <c r="R1169" s="1" t="str">
        <f t="shared" si="37"/>
        <v>Middle Aged</v>
      </c>
    </row>
    <row r="1170" spans="1:18" ht="15.6" x14ac:dyDescent="0.3">
      <c r="A1170" s="4" t="s">
        <v>1169</v>
      </c>
      <c r="B1170" s="1" t="str">
        <f>_xlfn.XLOOKUP(A1170,'Customer Names'!$A$2:$A$2336,'Customer Names'!$D$2:$D$2336)</f>
        <v xml:space="preserve"> David W</v>
      </c>
      <c r="C1170" s="1">
        <f>_xlfn.XLOOKUP(A1170,'Midical Examination'!$A$2:$A$2336,'Midical Examination'!$B$2:$B$2336)</f>
        <v>32.299999999999997</v>
      </c>
      <c r="D1170" s="1">
        <f>_xlfn.XLOOKUP(A1170,'Midical Examination'!$A$2:$A$2336,'Midical Examination'!$C$2:$C$2336)</f>
        <v>4.37</v>
      </c>
      <c r="E1170" s="7" t="str">
        <f>_xlfn.XLOOKUP(A1170,'Midical Examination'!$A$2:$A$2336,'Midical Examination'!$D$2:$D$2336)</f>
        <v>No</v>
      </c>
      <c r="F1170" s="7" t="str">
        <f>_xlfn.XLOOKUP(A1170,'Midical Examination'!$A$2:$A$2336,'Midical Examination'!$E$2:$E$2336)</f>
        <v>No</v>
      </c>
      <c r="G1170" s="7" t="str">
        <f>_xlfn.XLOOKUP(A1170,'Midical Examination'!$A$2:$A$2336,'Midical Examination'!$F$2:$F$2336)</f>
        <v>No</v>
      </c>
      <c r="H1170" s="13">
        <f>_xlfn.XLOOKUP(A1170,'Midical Examination'!$A$2:$A$2336,'Midical Examination'!$G$2:$G$2336)</f>
        <v>2</v>
      </c>
      <c r="I1170" s="7" t="str">
        <f>_xlfn.XLOOKUP(A1170,'Midical Examination'!$A$2:$A$2336,'Midical Examination'!$H$2:$H$2336)</f>
        <v>No</v>
      </c>
      <c r="J1170" s="1" t="str">
        <f>_xlfn.XLOOKUP(A1170,'Midical Examination'!$A$2:$A$2336,'Midical Examination'!$I$2:$I$2336)</f>
        <v>Obesity</v>
      </c>
      <c r="K1170" s="1" t="str">
        <f t="shared" si="36"/>
        <v>Normal</v>
      </c>
      <c r="L1170" s="12">
        <f>_xlfn.XLOOKUP(A1170,'Hospitalisation Details'!$A$2:$A$2339,'Hospitalisation Details'!$L$2:$L$2339)</f>
        <v>26595</v>
      </c>
      <c r="M1170" s="14">
        <f>_xlfn.XLOOKUP(A1170,'Hospitalisation Details'!$A$2:$A$2339,'Hospitalisation Details'!$F$2:$F$2339)</f>
        <v>9630.4</v>
      </c>
      <c r="N1170" s="1" t="str">
        <f>_xlfn.XLOOKUP(A1170,'Hospitalisation Details'!$A$2:$A$2339,'Hospitalisation Details'!$G$2:$G$2339)</f>
        <v>tier - 2</v>
      </c>
      <c r="O1170" s="1" t="str">
        <f>_xlfn.XLOOKUP(A1170,'Hospitalisation Details'!$A$2:$A$2339,'Hospitalisation Details'!$H$2:$H$2339)</f>
        <v>tier - 2</v>
      </c>
      <c r="P1170" s="1" t="str">
        <f>_xlfn.XLOOKUP(A1170,'Hospitalisation Details'!$A$2:$A$2339,'Hospitalisation Details'!$I$2:$I$2339)</f>
        <v>R1011</v>
      </c>
      <c r="Q1170" s="75">
        <f>_xlfn.XLOOKUP(A1170,'Hospitalisation Details'!$A$2:$A$2339,'Hospitalisation Details'!$M$2:$M$2339)</f>
        <v>50</v>
      </c>
      <c r="R1170" s="1" t="str">
        <f t="shared" si="37"/>
        <v>Middle Aged</v>
      </c>
    </row>
    <row r="1171" spans="1:18" ht="15.6" x14ac:dyDescent="0.3">
      <c r="A1171" s="4" t="s">
        <v>1170</v>
      </c>
      <c r="B1171" s="1" t="str">
        <f>_xlfn.XLOOKUP(A1171,'Customer Names'!$A$2:$A$2336,'Customer Names'!$D$2:$D$2336)</f>
        <v xml:space="preserve"> Grant</v>
      </c>
      <c r="C1171" s="1">
        <f>_xlfn.XLOOKUP(A1171,'Midical Examination'!$A$2:$A$2336,'Midical Examination'!$B$2:$B$2336)</f>
        <v>28.61</v>
      </c>
      <c r="D1171" s="1">
        <f>_xlfn.XLOOKUP(A1171,'Midical Examination'!$A$2:$A$2336,'Midical Examination'!$C$2:$C$2336)</f>
        <v>5.76</v>
      </c>
      <c r="E1171" s="7" t="str">
        <f>_xlfn.XLOOKUP(A1171,'Midical Examination'!$A$2:$A$2336,'Midical Examination'!$D$2:$D$2336)</f>
        <v>No</v>
      </c>
      <c r="F1171" s="7" t="str">
        <f>_xlfn.XLOOKUP(A1171,'Midical Examination'!$A$2:$A$2336,'Midical Examination'!$E$2:$E$2336)</f>
        <v>No</v>
      </c>
      <c r="G1171" s="7" t="str">
        <f>_xlfn.XLOOKUP(A1171,'Midical Examination'!$A$2:$A$2336,'Midical Examination'!$F$2:$F$2336)</f>
        <v>Yes</v>
      </c>
      <c r="H1171" s="13">
        <f>_xlfn.XLOOKUP(A1171,'Midical Examination'!$A$2:$A$2336,'Midical Examination'!$G$2:$G$2336)</f>
        <v>1</v>
      </c>
      <c r="I1171" s="7" t="str">
        <f>_xlfn.XLOOKUP(A1171,'Midical Examination'!$A$2:$A$2336,'Midical Examination'!$H$2:$H$2336)</f>
        <v>No</v>
      </c>
      <c r="J1171" s="1" t="str">
        <f>_xlfn.XLOOKUP(A1171,'Midical Examination'!$A$2:$A$2336,'Midical Examination'!$I$2:$I$2336)</f>
        <v>Overweight</v>
      </c>
      <c r="K1171" s="1" t="str">
        <f t="shared" si="36"/>
        <v>Pre-Diabetic</v>
      </c>
      <c r="L1171" s="12">
        <f>_xlfn.XLOOKUP(A1171,'Hospitalisation Details'!$A$2:$A$2339,'Hospitalisation Details'!$L$2:$L$2339)</f>
        <v>29208</v>
      </c>
      <c r="M1171" s="14">
        <f>_xlfn.XLOOKUP(A1171,'Hospitalisation Details'!$A$2:$A$2339,'Hospitalisation Details'!$F$2:$F$2339)</f>
        <v>9630.2999999999993</v>
      </c>
      <c r="N1171" s="1" t="str">
        <f>_xlfn.XLOOKUP(A1171,'Hospitalisation Details'!$A$2:$A$2339,'Hospitalisation Details'!$G$2:$G$2339)</f>
        <v>tier - 2</v>
      </c>
      <c r="O1171" s="1" t="str">
        <f>_xlfn.XLOOKUP(A1171,'Hospitalisation Details'!$A$2:$A$2339,'Hospitalisation Details'!$H$2:$H$2339)</f>
        <v>tier - 2</v>
      </c>
      <c r="P1171" s="1" t="str">
        <f>_xlfn.XLOOKUP(A1171,'Hospitalisation Details'!$A$2:$A$2339,'Hospitalisation Details'!$I$2:$I$2339)</f>
        <v>R1021</v>
      </c>
      <c r="Q1171" s="75">
        <f>_xlfn.XLOOKUP(A1171,'Hospitalisation Details'!$A$2:$A$2339,'Hospitalisation Details'!$M$2:$M$2339)</f>
        <v>43</v>
      </c>
      <c r="R1171" s="1" t="str">
        <f t="shared" si="37"/>
        <v>Middle Aged</v>
      </c>
    </row>
    <row r="1172" spans="1:18" ht="15.6" x14ac:dyDescent="0.3">
      <c r="A1172" s="4" t="s">
        <v>1171</v>
      </c>
      <c r="B1172" s="1" t="str">
        <f>_xlfn.XLOOKUP(A1172,'Customer Names'!$A$2:$A$2336,'Customer Names'!$D$2:$D$2336)</f>
        <v xml:space="preserve"> Sophia</v>
      </c>
      <c r="C1172" s="1">
        <f>_xlfn.XLOOKUP(A1172,'Midical Examination'!$A$2:$A$2336,'Midical Examination'!$B$2:$B$2336)</f>
        <v>45.41</v>
      </c>
      <c r="D1172" s="1">
        <f>_xlfn.XLOOKUP(A1172,'Midical Examination'!$A$2:$A$2336,'Midical Examination'!$C$2:$C$2336)</f>
        <v>4.96</v>
      </c>
      <c r="E1172" s="7" t="str">
        <f>_xlfn.XLOOKUP(A1172,'Midical Examination'!$A$2:$A$2336,'Midical Examination'!$D$2:$D$2336)</f>
        <v>No</v>
      </c>
      <c r="F1172" s="7" t="str">
        <f>_xlfn.XLOOKUP(A1172,'Midical Examination'!$A$2:$A$2336,'Midical Examination'!$E$2:$E$2336)</f>
        <v>No</v>
      </c>
      <c r="G1172" s="7" t="str">
        <f>_xlfn.XLOOKUP(A1172,'Midical Examination'!$A$2:$A$2336,'Midical Examination'!$F$2:$F$2336)</f>
        <v>No</v>
      </c>
      <c r="H1172" s="13">
        <f>_xlfn.XLOOKUP(A1172,'Midical Examination'!$A$2:$A$2336,'Midical Examination'!$G$2:$G$2336)</f>
        <v>1</v>
      </c>
      <c r="I1172" s="7" t="str">
        <f>_xlfn.XLOOKUP(A1172,'Midical Examination'!$A$2:$A$2336,'Midical Examination'!$H$2:$H$2336)</f>
        <v>No</v>
      </c>
      <c r="J1172" s="1" t="str">
        <f>_xlfn.XLOOKUP(A1172,'Midical Examination'!$A$2:$A$2336,'Midical Examination'!$I$2:$I$2336)</f>
        <v>Obesity</v>
      </c>
      <c r="K1172" s="1" t="str">
        <f t="shared" si="36"/>
        <v>Normal</v>
      </c>
      <c r="L1172" s="12">
        <f>_xlfn.XLOOKUP(A1172,'Hospitalisation Details'!$A$2:$A$2339,'Hospitalisation Details'!$L$2:$L$2339)</f>
        <v>35969</v>
      </c>
      <c r="M1172" s="14">
        <f>_xlfn.XLOOKUP(A1172,'Hospitalisation Details'!$A$2:$A$2339,'Hospitalisation Details'!$F$2:$F$2339)</f>
        <v>9628.7900000000009</v>
      </c>
      <c r="N1172" s="1" t="str">
        <f>_xlfn.XLOOKUP(A1172,'Hospitalisation Details'!$A$2:$A$2339,'Hospitalisation Details'!$G$2:$G$2339)</f>
        <v>tier - 2</v>
      </c>
      <c r="O1172" s="1" t="str">
        <f>_xlfn.XLOOKUP(A1172,'Hospitalisation Details'!$A$2:$A$2339,'Hospitalisation Details'!$H$2:$H$2339)</f>
        <v>tier - 2</v>
      </c>
      <c r="P1172" s="1" t="str">
        <f>_xlfn.XLOOKUP(A1172,'Hospitalisation Details'!$A$2:$A$2339,'Hospitalisation Details'!$I$2:$I$2339)</f>
        <v>R1026</v>
      </c>
      <c r="Q1172" s="75">
        <f>_xlfn.XLOOKUP(A1172,'Hospitalisation Details'!$A$2:$A$2339,'Hospitalisation Details'!$M$2:$M$2339)</f>
        <v>24</v>
      </c>
      <c r="R1172" s="1" t="str">
        <f t="shared" si="37"/>
        <v>Adult</v>
      </c>
    </row>
    <row r="1173" spans="1:18" ht="15.6" x14ac:dyDescent="0.3">
      <c r="A1173" s="4" t="s">
        <v>1172</v>
      </c>
      <c r="B1173" s="1" t="str">
        <f>_xlfn.XLOOKUP(A1173,'Customer Names'!$A$2:$A$2336,'Customer Names'!$D$2:$D$2336)</f>
        <v xml:space="preserve"> Christina</v>
      </c>
      <c r="C1173" s="1">
        <f>_xlfn.XLOOKUP(A1173,'Midical Examination'!$A$2:$A$2336,'Midical Examination'!$B$2:$B$2336)</f>
        <v>31.2</v>
      </c>
      <c r="D1173" s="1">
        <f>_xlfn.XLOOKUP(A1173,'Midical Examination'!$A$2:$A$2336,'Midical Examination'!$C$2:$C$2336)</f>
        <v>11.04</v>
      </c>
      <c r="E1173" s="7" t="str">
        <f>_xlfn.XLOOKUP(A1173,'Midical Examination'!$A$2:$A$2336,'Midical Examination'!$D$2:$D$2336)</f>
        <v>yes</v>
      </c>
      <c r="F1173" s="7" t="str">
        <f>_xlfn.XLOOKUP(A1173,'Midical Examination'!$A$2:$A$2336,'Midical Examination'!$E$2:$E$2336)</f>
        <v>No</v>
      </c>
      <c r="G1173" s="7" t="str">
        <f>_xlfn.XLOOKUP(A1173,'Midical Examination'!$A$2:$A$2336,'Midical Examination'!$F$2:$F$2336)</f>
        <v>No</v>
      </c>
      <c r="H1173" s="13">
        <f>_xlfn.XLOOKUP(A1173,'Midical Examination'!$A$2:$A$2336,'Midical Examination'!$G$2:$G$2336)</f>
        <v>2</v>
      </c>
      <c r="I1173" s="7" t="str">
        <f>_xlfn.XLOOKUP(A1173,'Midical Examination'!$A$2:$A$2336,'Midical Examination'!$H$2:$H$2336)</f>
        <v>No</v>
      </c>
      <c r="J1173" s="1" t="str">
        <f>_xlfn.XLOOKUP(A1173,'Midical Examination'!$A$2:$A$2336,'Midical Examination'!$I$2:$I$2336)</f>
        <v>Obesity</v>
      </c>
      <c r="K1173" s="1" t="str">
        <f t="shared" si="36"/>
        <v>Diabetic</v>
      </c>
      <c r="L1173" s="12">
        <f>_xlfn.XLOOKUP(A1173,'Hospitalisation Details'!$A$2:$A$2339,'Hospitalisation Details'!$L$2:$L$2339)</f>
        <v>25918</v>
      </c>
      <c r="M1173" s="14">
        <f>_xlfn.XLOOKUP(A1173,'Hospitalisation Details'!$A$2:$A$2339,'Hospitalisation Details'!$F$2:$F$2339)</f>
        <v>9625.92</v>
      </c>
      <c r="N1173" s="1" t="str">
        <f>_xlfn.XLOOKUP(A1173,'Hospitalisation Details'!$A$2:$A$2339,'Hospitalisation Details'!$G$2:$G$2339)</f>
        <v>tier - 2</v>
      </c>
      <c r="O1173" s="1" t="str">
        <f>_xlfn.XLOOKUP(A1173,'Hospitalisation Details'!$A$2:$A$2339,'Hospitalisation Details'!$H$2:$H$2339)</f>
        <v>tier - 3</v>
      </c>
      <c r="P1173" s="1" t="str">
        <f>_xlfn.XLOOKUP(A1173,'Hospitalisation Details'!$A$2:$A$2339,'Hospitalisation Details'!$I$2:$I$2339)</f>
        <v>R1011</v>
      </c>
      <c r="Q1173" s="75">
        <f>_xlfn.XLOOKUP(A1173,'Hospitalisation Details'!$A$2:$A$2339,'Hospitalisation Details'!$M$2:$M$2339)</f>
        <v>52</v>
      </c>
      <c r="R1173" s="1" t="str">
        <f t="shared" si="37"/>
        <v>Middle Aged</v>
      </c>
    </row>
    <row r="1174" spans="1:18" ht="15.6" x14ac:dyDescent="0.3">
      <c r="A1174" s="4" t="s">
        <v>1173</v>
      </c>
      <c r="B1174" s="1" t="str">
        <f>_xlfn.XLOOKUP(A1174,'Customer Names'!$A$2:$A$2336,'Customer Names'!$D$2:$D$2336)</f>
        <v xml:space="preserve"> Sam L</v>
      </c>
      <c r="C1174" s="1">
        <f>_xlfn.XLOOKUP(A1174,'Midical Examination'!$A$2:$A$2336,'Midical Examination'!$B$2:$B$2336)</f>
        <v>29.83</v>
      </c>
      <c r="D1174" s="1">
        <f>_xlfn.XLOOKUP(A1174,'Midical Examination'!$A$2:$A$2336,'Midical Examination'!$C$2:$C$2336)</f>
        <v>7.81</v>
      </c>
      <c r="E1174" s="7" t="str">
        <f>_xlfn.XLOOKUP(A1174,'Midical Examination'!$A$2:$A$2336,'Midical Examination'!$D$2:$D$2336)</f>
        <v>yes</v>
      </c>
      <c r="F1174" s="7" t="str">
        <f>_xlfn.XLOOKUP(A1174,'Midical Examination'!$A$2:$A$2336,'Midical Examination'!$E$2:$E$2336)</f>
        <v>No</v>
      </c>
      <c r="G1174" s="7" t="str">
        <f>_xlfn.XLOOKUP(A1174,'Midical Examination'!$A$2:$A$2336,'Midical Examination'!$F$2:$F$2336)</f>
        <v>No</v>
      </c>
      <c r="H1174" s="13">
        <f>_xlfn.XLOOKUP(A1174,'Midical Examination'!$A$2:$A$2336,'Midical Examination'!$G$2:$G$2336)</f>
        <v>1</v>
      </c>
      <c r="I1174" s="7" t="str">
        <f>_xlfn.XLOOKUP(A1174,'Midical Examination'!$A$2:$A$2336,'Midical Examination'!$H$2:$H$2336)</f>
        <v>No</v>
      </c>
      <c r="J1174" s="1" t="str">
        <f>_xlfn.XLOOKUP(A1174,'Midical Examination'!$A$2:$A$2336,'Midical Examination'!$I$2:$I$2336)</f>
        <v>Overweight</v>
      </c>
      <c r="K1174" s="1" t="str">
        <f t="shared" si="36"/>
        <v>Diabetic</v>
      </c>
      <c r="L1174" s="12">
        <f>_xlfn.XLOOKUP(A1174,'Hospitalisation Details'!$A$2:$A$2339,'Hospitalisation Details'!$L$2:$L$2339)</f>
        <v>27696</v>
      </c>
      <c r="M1174" s="14">
        <f>_xlfn.XLOOKUP(A1174,'Hospitalisation Details'!$A$2:$A$2339,'Hospitalisation Details'!$F$2:$F$2339)</f>
        <v>9620.33</v>
      </c>
      <c r="N1174" s="1" t="str">
        <f>_xlfn.XLOOKUP(A1174,'Hospitalisation Details'!$A$2:$A$2339,'Hospitalisation Details'!$G$2:$G$2339)</f>
        <v>tier - 3</v>
      </c>
      <c r="O1174" s="1" t="str">
        <f>_xlfn.XLOOKUP(A1174,'Hospitalisation Details'!$A$2:$A$2339,'Hospitalisation Details'!$H$2:$H$2339)</f>
        <v>tier - 3</v>
      </c>
      <c r="P1174" s="1" t="str">
        <f>_xlfn.XLOOKUP(A1174,'Hospitalisation Details'!$A$2:$A$2339,'Hospitalisation Details'!$I$2:$I$2339)</f>
        <v>R1012</v>
      </c>
      <c r="Q1174" s="75">
        <f>_xlfn.XLOOKUP(A1174,'Hospitalisation Details'!$A$2:$A$2339,'Hospitalisation Details'!$M$2:$M$2339)</f>
        <v>47</v>
      </c>
      <c r="R1174" s="1" t="str">
        <f t="shared" si="37"/>
        <v>Middle Aged</v>
      </c>
    </row>
    <row r="1175" spans="1:18" ht="15.6" x14ac:dyDescent="0.3">
      <c r="A1175" s="4" t="s">
        <v>1174</v>
      </c>
      <c r="B1175" s="1" t="str">
        <f>_xlfn.XLOOKUP(A1175,'Customer Names'!$A$2:$A$2336,'Customer Names'!$D$2:$D$2336)</f>
        <v xml:space="preserve"> Haley R</v>
      </c>
      <c r="C1175" s="1">
        <f>_xlfn.XLOOKUP(A1175,'Midical Examination'!$A$2:$A$2336,'Midical Examination'!$B$2:$B$2336)</f>
        <v>29.06</v>
      </c>
      <c r="D1175" s="1">
        <f>_xlfn.XLOOKUP(A1175,'Midical Examination'!$A$2:$A$2336,'Midical Examination'!$C$2:$C$2336)</f>
        <v>4.55</v>
      </c>
      <c r="E1175" s="7" t="str">
        <f>_xlfn.XLOOKUP(A1175,'Midical Examination'!$A$2:$A$2336,'Midical Examination'!$D$2:$D$2336)</f>
        <v>No</v>
      </c>
      <c r="F1175" s="7" t="str">
        <f>_xlfn.XLOOKUP(A1175,'Midical Examination'!$A$2:$A$2336,'Midical Examination'!$E$2:$E$2336)</f>
        <v>No</v>
      </c>
      <c r="G1175" s="7" t="str">
        <f>_xlfn.XLOOKUP(A1175,'Midical Examination'!$A$2:$A$2336,'Midical Examination'!$F$2:$F$2336)</f>
        <v>No</v>
      </c>
      <c r="H1175" s="13">
        <f>_xlfn.XLOOKUP(A1175,'Midical Examination'!$A$2:$A$2336,'Midical Examination'!$G$2:$G$2336)</f>
        <v>0</v>
      </c>
      <c r="I1175" s="7" t="str">
        <f>_xlfn.XLOOKUP(A1175,'Midical Examination'!$A$2:$A$2336,'Midical Examination'!$H$2:$H$2336)</f>
        <v>No</v>
      </c>
      <c r="J1175" s="1" t="str">
        <f>_xlfn.XLOOKUP(A1175,'Midical Examination'!$A$2:$A$2336,'Midical Examination'!$I$2:$I$2336)</f>
        <v>Overweight</v>
      </c>
      <c r="K1175" s="1" t="str">
        <f t="shared" si="36"/>
        <v>Normal</v>
      </c>
      <c r="L1175" s="12">
        <f>_xlfn.XLOOKUP(A1175,'Hospitalisation Details'!$A$2:$A$2339,'Hospitalisation Details'!$L$2:$L$2339)</f>
        <v>30192</v>
      </c>
      <c r="M1175" s="14">
        <f>_xlfn.XLOOKUP(A1175,'Hospitalisation Details'!$A$2:$A$2339,'Hospitalisation Details'!$F$2:$F$2339)</f>
        <v>9619.18</v>
      </c>
      <c r="N1175" s="1" t="str">
        <f>_xlfn.XLOOKUP(A1175,'Hospitalisation Details'!$A$2:$A$2339,'Hospitalisation Details'!$G$2:$G$2339)</f>
        <v>tier - 2</v>
      </c>
      <c r="O1175" s="1" t="str">
        <f>_xlfn.XLOOKUP(A1175,'Hospitalisation Details'!$A$2:$A$2339,'Hospitalisation Details'!$H$2:$H$2339)</f>
        <v>tier - 1</v>
      </c>
      <c r="P1175" s="1" t="str">
        <f>_xlfn.XLOOKUP(A1175,'Hospitalisation Details'!$A$2:$A$2339,'Hospitalisation Details'!$I$2:$I$2339)</f>
        <v>R1025</v>
      </c>
      <c r="Q1175" s="75">
        <f>_xlfn.XLOOKUP(A1175,'Hospitalisation Details'!$A$2:$A$2339,'Hospitalisation Details'!$M$2:$M$2339)</f>
        <v>40</v>
      </c>
      <c r="R1175" s="1" t="str">
        <f t="shared" si="37"/>
        <v>Middle Aged</v>
      </c>
    </row>
    <row r="1176" spans="1:18" ht="15.6" x14ac:dyDescent="0.3">
      <c r="A1176" s="4" t="s">
        <v>1175</v>
      </c>
      <c r="B1176" s="1" t="str">
        <f>_xlfn.XLOOKUP(A1176,'Customer Names'!$A$2:$A$2336,'Customer Names'!$D$2:$D$2336)</f>
        <v xml:space="preserve"> Ethan</v>
      </c>
      <c r="C1176" s="1">
        <f>_xlfn.XLOOKUP(A1176,'Midical Examination'!$A$2:$A$2336,'Midical Examination'!$B$2:$B$2336)</f>
        <v>27.454999999999998</v>
      </c>
      <c r="D1176" s="1">
        <f>_xlfn.XLOOKUP(A1176,'Midical Examination'!$A$2:$A$2336,'Midical Examination'!$C$2:$C$2336)</f>
        <v>6.13</v>
      </c>
      <c r="E1176" s="7" t="str">
        <f>_xlfn.XLOOKUP(A1176,'Midical Examination'!$A$2:$A$2336,'Midical Examination'!$D$2:$D$2336)</f>
        <v>No</v>
      </c>
      <c r="F1176" s="7" t="str">
        <f>_xlfn.XLOOKUP(A1176,'Midical Examination'!$A$2:$A$2336,'Midical Examination'!$E$2:$E$2336)</f>
        <v>No</v>
      </c>
      <c r="G1176" s="7" t="str">
        <f>_xlfn.XLOOKUP(A1176,'Midical Examination'!$A$2:$A$2336,'Midical Examination'!$F$2:$F$2336)</f>
        <v>No</v>
      </c>
      <c r="H1176" s="13">
        <f>_xlfn.XLOOKUP(A1176,'Midical Examination'!$A$2:$A$2336,'Midical Examination'!$G$2:$G$2336)</f>
        <v>2</v>
      </c>
      <c r="I1176" s="7" t="str">
        <f>_xlfn.XLOOKUP(A1176,'Midical Examination'!$A$2:$A$2336,'Midical Examination'!$H$2:$H$2336)</f>
        <v>No</v>
      </c>
      <c r="J1176" s="1" t="str">
        <f>_xlfn.XLOOKUP(A1176,'Midical Examination'!$A$2:$A$2336,'Midical Examination'!$I$2:$I$2336)</f>
        <v>Overweight</v>
      </c>
      <c r="K1176" s="1" t="str">
        <f t="shared" si="36"/>
        <v>Pre-Diabetic</v>
      </c>
      <c r="L1176" s="12">
        <f>_xlfn.XLOOKUP(A1176,'Hospitalisation Details'!$A$2:$A$2339,'Hospitalisation Details'!$L$2:$L$2339)</f>
        <v>26660</v>
      </c>
      <c r="M1176" s="14">
        <f>_xlfn.XLOOKUP(A1176,'Hospitalisation Details'!$A$2:$A$2339,'Hospitalisation Details'!$F$2:$F$2339)</f>
        <v>9617.66</v>
      </c>
      <c r="N1176" s="1" t="str">
        <f>_xlfn.XLOOKUP(A1176,'Hospitalisation Details'!$A$2:$A$2339,'Hospitalisation Details'!$G$2:$G$2339)</f>
        <v>tier - 3</v>
      </c>
      <c r="O1176" s="1" t="str">
        <f>_xlfn.XLOOKUP(A1176,'Hospitalisation Details'!$A$2:$A$2339,'Hospitalisation Details'!$H$2:$H$2339)</f>
        <v>tier - 3</v>
      </c>
      <c r="P1176" s="1" t="str">
        <f>_xlfn.XLOOKUP(A1176,'Hospitalisation Details'!$A$2:$A$2339,'Hospitalisation Details'!$I$2:$I$2339)</f>
        <v>R1016</v>
      </c>
      <c r="Q1176" s="75">
        <f>_xlfn.XLOOKUP(A1176,'Hospitalisation Details'!$A$2:$A$2339,'Hospitalisation Details'!$M$2:$M$2339)</f>
        <v>50</v>
      </c>
      <c r="R1176" s="1" t="str">
        <f t="shared" si="37"/>
        <v>Middle Aged</v>
      </c>
    </row>
    <row r="1177" spans="1:18" ht="15.6" x14ac:dyDescent="0.3">
      <c r="A1177" s="4" t="s">
        <v>1176</v>
      </c>
      <c r="B1177" s="1" t="str">
        <f>_xlfn.XLOOKUP(A1177,'Customer Names'!$A$2:$A$2336,'Customer Names'!$D$2:$D$2336)</f>
        <v xml:space="preserve"> Andrew W</v>
      </c>
      <c r="C1177" s="1">
        <f>_xlfn.XLOOKUP(A1177,'Midical Examination'!$A$2:$A$2336,'Midical Examination'!$B$2:$B$2336)</f>
        <v>23.01</v>
      </c>
      <c r="D1177" s="1">
        <f>_xlfn.XLOOKUP(A1177,'Midical Examination'!$A$2:$A$2336,'Midical Examination'!$C$2:$C$2336)</f>
        <v>6.04</v>
      </c>
      <c r="E1177" s="7" t="str">
        <f>_xlfn.XLOOKUP(A1177,'Midical Examination'!$A$2:$A$2336,'Midical Examination'!$D$2:$D$2336)</f>
        <v>yes</v>
      </c>
      <c r="F1177" s="7" t="str">
        <f>_xlfn.XLOOKUP(A1177,'Midical Examination'!$A$2:$A$2336,'Midical Examination'!$E$2:$E$2336)</f>
        <v>No</v>
      </c>
      <c r="G1177" s="7" t="str">
        <f>_xlfn.XLOOKUP(A1177,'Midical Examination'!$A$2:$A$2336,'Midical Examination'!$F$2:$F$2336)</f>
        <v>No</v>
      </c>
      <c r="H1177" s="13">
        <f>_xlfn.XLOOKUP(A1177,'Midical Examination'!$A$2:$A$2336,'Midical Examination'!$G$2:$G$2336)</f>
        <v>1</v>
      </c>
      <c r="I1177" s="7" t="str">
        <f>_xlfn.XLOOKUP(A1177,'Midical Examination'!$A$2:$A$2336,'Midical Examination'!$H$2:$H$2336)</f>
        <v>No</v>
      </c>
      <c r="J1177" s="1" t="str">
        <f>_xlfn.XLOOKUP(A1177,'Midical Examination'!$A$2:$A$2336,'Midical Examination'!$I$2:$I$2336)</f>
        <v>Normal Weight</v>
      </c>
      <c r="K1177" s="1" t="str">
        <f t="shared" si="36"/>
        <v>Pre-Diabetic</v>
      </c>
      <c r="L1177" s="12">
        <f>_xlfn.XLOOKUP(A1177,'Hospitalisation Details'!$A$2:$A$2339,'Hospitalisation Details'!$L$2:$L$2339)</f>
        <v>23726</v>
      </c>
      <c r="M1177" s="14">
        <f>_xlfn.XLOOKUP(A1177,'Hospitalisation Details'!$A$2:$A$2339,'Hospitalisation Details'!$F$2:$F$2339)</f>
        <v>9597.6299999999992</v>
      </c>
      <c r="N1177" s="1" t="str">
        <f>_xlfn.XLOOKUP(A1177,'Hospitalisation Details'!$A$2:$A$2339,'Hospitalisation Details'!$G$2:$G$2339)</f>
        <v>tier - 3</v>
      </c>
      <c r="O1177" s="1" t="str">
        <f>_xlfn.XLOOKUP(A1177,'Hospitalisation Details'!$A$2:$A$2339,'Hospitalisation Details'!$H$2:$H$2339)</f>
        <v>tier - 3</v>
      </c>
      <c r="P1177" s="1" t="str">
        <f>_xlfn.XLOOKUP(A1177,'Hospitalisation Details'!$A$2:$A$2339,'Hospitalisation Details'!$I$2:$I$2339)</f>
        <v>R1013</v>
      </c>
      <c r="Q1177" s="75">
        <f>_xlfn.XLOOKUP(A1177,'Hospitalisation Details'!$A$2:$A$2339,'Hospitalisation Details'!$M$2:$M$2339)</f>
        <v>58</v>
      </c>
      <c r="R1177" s="1" t="str">
        <f t="shared" si="37"/>
        <v>Middle Aged</v>
      </c>
    </row>
    <row r="1178" spans="1:18" ht="15.6" x14ac:dyDescent="0.3">
      <c r="A1178" s="4" t="s">
        <v>1177</v>
      </c>
      <c r="B1178" s="1" t="str">
        <f>_xlfn.XLOOKUP(A1178,'Customer Names'!$A$2:$A$2336,'Customer Names'!$D$2:$D$2336)</f>
        <v xml:space="preserve"> Mark G</v>
      </c>
      <c r="C1178" s="1">
        <f>_xlfn.XLOOKUP(A1178,'Midical Examination'!$A$2:$A$2336,'Midical Examination'!$B$2:$B$2336)</f>
        <v>31.39</v>
      </c>
      <c r="D1178" s="1">
        <f>_xlfn.XLOOKUP(A1178,'Midical Examination'!$A$2:$A$2336,'Midical Examination'!$C$2:$C$2336)</f>
        <v>8.85</v>
      </c>
      <c r="E1178" s="7" t="str">
        <f>_xlfn.XLOOKUP(A1178,'Midical Examination'!$A$2:$A$2336,'Midical Examination'!$D$2:$D$2336)</f>
        <v>yes</v>
      </c>
      <c r="F1178" s="7" t="str">
        <f>_xlfn.XLOOKUP(A1178,'Midical Examination'!$A$2:$A$2336,'Midical Examination'!$E$2:$E$2336)</f>
        <v>No</v>
      </c>
      <c r="G1178" s="7" t="str">
        <f>_xlfn.XLOOKUP(A1178,'Midical Examination'!$A$2:$A$2336,'Midical Examination'!$F$2:$F$2336)</f>
        <v>No</v>
      </c>
      <c r="H1178" s="13">
        <f>_xlfn.XLOOKUP(A1178,'Midical Examination'!$A$2:$A$2336,'Midical Examination'!$G$2:$G$2336)</f>
        <v>0</v>
      </c>
      <c r="I1178" s="7" t="str">
        <f>_xlfn.XLOOKUP(A1178,'Midical Examination'!$A$2:$A$2336,'Midical Examination'!$H$2:$H$2336)</f>
        <v>No</v>
      </c>
      <c r="J1178" s="1" t="str">
        <f>_xlfn.XLOOKUP(A1178,'Midical Examination'!$A$2:$A$2336,'Midical Examination'!$I$2:$I$2336)</f>
        <v>Obesity</v>
      </c>
      <c r="K1178" s="1" t="str">
        <f t="shared" si="36"/>
        <v>Diabetic</v>
      </c>
      <c r="L1178" s="12">
        <f>_xlfn.XLOOKUP(A1178,'Hospitalisation Details'!$A$2:$A$2339,'Hospitalisation Details'!$L$2:$L$2339)</f>
        <v>29877</v>
      </c>
      <c r="M1178" s="14">
        <f>_xlfn.XLOOKUP(A1178,'Hospitalisation Details'!$A$2:$A$2339,'Hospitalisation Details'!$F$2:$F$2339)</f>
        <v>9584.0400000000009</v>
      </c>
      <c r="N1178" s="1" t="str">
        <f>_xlfn.XLOOKUP(A1178,'Hospitalisation Details'!$A$2:$A$2339,'Hospitalisation Details'!$G$2:$G$2339)</f>
        <v>tier - 2</v>
      </c>
      <c r="O1178" s="1" t="str">
        <f>_xlfn.XLOOKUP(A1178,'Hospitalisation Details'!$A$2:$A$2339,'Hospitalisation Details'!$H$2:$H$2339)</f>
        <v>tier - 1</v>
      </c>
      <c r="P1178" s="1" t="str">
        <f>_xlfn.XLOOKUP(A1178,'Hospitalisation Details'!$A$2:$A$2339,'Hospitalisation Details'!$I$2:$I$2339)</f>
        <v>R1021</v>
      </c>
      <c r="Q1178" s="75">
        <f>_xlfn.XLOOKUP(A1178,'Hospitalisation Details'!$A$2:$A$2339,'Hospitalisation Details'!$M$2:$M$2339)</f>
        <v>41</v>
      </c>
      <c r="R1178" s="1" t="str">
        <f t="shared" si="37"/>
        <v>Middle Aged</v>
      </c>
    </row>
    <row r="1179" spans="1:18" ht="15.6" x14ac:dyDescent="0.3">
      <c r="A1179" s="4" t="s">
        <v>1178</v>
      </c>
      <c r="B1179" s="1" t="str">
        <f>_xlfn.XLOOKUP(A1179,'Customer Names'!$A$2:$A$2336,'Customer Names'!$D$2:$D$2336)</f>
        <v xml:space="preserve"> Kasey E</v>
      </c>
      <c r="C1179" s="1">
        <f>_xlfn.XLOOKUP(A1179,'Midical Examination'!$A$2:$A$2336,'Midical Examination'!$B$2:$B$2336)</f>
        <v>34.770000000000003</v>
      </c>
      <c r="D1179" s="1">
        <f>_xlfn.XLOOKUP(A1179,'Midical Examination'!$A$2:$A$2336,'Midical Examination'!$C$2:$C$2336)</f>
        <v>10.54</v>
      </c>
      <c r="E1179" s="7" t="str">
        <f>_xlfn.XLOOKUP(A1179,'Midical Examination'!$A$2:$A$2336,'Midical Examination'!$D$2:$D$2336)</f>
        <v>No</v>
      </c>
      <c r="F1179" s="7" t="str">
        <f>_xlfn.XLOOKUP(A1179,'Midical Examination'!$A$2:$A$2336,'Midical Examination'!$E$2:$E$2336)</f>
        <v>No</v>
      </c>
      <c r="G1179" s="7" t="str">
        <f>_xlfn.XLOOKUP(A1179,'Midical Examination'!$A$2:$A$2336,'Midical Examination'!$F$2:$F$2336)</f>
        <v>No</v>
      </c>
      <c r="H1179" s="13">
        <f>_xlfn.XLOOKUP(A1179,'Midical Examination'!$A$2:$A$2336,'Midical Examination'!$G$2:$G$2336)</f>
        <v>2</v>
      </c>
      <c r="I1179" s="7" t="str">
        <f>_xlfn.XLOOKUP(A1179,'Midical Examination'!$A$2:$A$2336,'Midical Examination'!$H$2:$H$2336)</f>
        <v>No</v>
      </c>
      <c r="J1179" s="1" t="str">
        <f>_xlfn.XLOOKUP(A1179,'Midical Examination'!$A$2:$A$2336,'Midical Examination'!$I$2:$I$2336)</f>
        <v>Obesity</v>
      </c>
      <c r="K1179" s="1" t="str">
        <f t="shared" si="36"/>
        <v>Diabetic</v>
      </c>
      <c r="L1179" s="12">
        <f>_xlfn.XLOOKUP(A1179,'Hospitalisation Details'!$A$2:$A$2339,'Hospitalisation Details'!$L$2:$L$2339)</f>
        <v>26996</v>
      </c>
      <c r="M1179" s="14">
        <f>_xlfn.XLOOKUP(A1179,'Hospitalisation Details'!$A$2:$A$2339,'Hospitalisation Details'!$F$2:$F$2339)</f>
        <v>9583.89</v>
      </c>
      <c r="N1179" s="1" t="str">
        <f>_xlfn.XLOOKUP(A1179,'Hospitalisation Details'!$A$2:$A$2339,'Hospitalisation Details'!$G$2:$G$2339)</f>
        <v>tier - 2</v>
      </c>
      <c r="O1179" s="1" t="str">
        <f>_xlfn.XLOOKUP(A1179,'Hospitalisation Details'!$A$2:$A$2339,'Hospitalisation Details'!$H$2:$H$2339)</f>
        <v>tier - 3</v>
      </c>
      <c r="P1179" s="1" t="str">
        <f>_xlfn.XLOOKUP(A1179,'Hospitalisation Details'!$A$2:$A$2339,'Hospitalisation Details'!$I$2:$I$2339)</f>
        <v>R1012</v>
      </c>
      <c r="Q1179" s="75">
        <f>_xlfn.XLOOKUP(A1179,'Hospitalisation Details'!$A$2:$A$2339,'Hospitalisation Details'!$M$2:$M$2339)</f>
        <v>49</v>
      </c>
      <c r="R1179" s="1" t="str">
        <f t="shared" si="37"/>
        <v>Middle Aged</v>
      </c>
    </row>
    <row r="1180" spans="1:18" ht="15.6" x14ac:dyDescent="0.3">
      <c r="A1180" s="4" t="s">
        <v>1179</v>
      </c>
      <c r="B1180" s="1" t="str">
        <f>_xlfn.XLOOKUP(A1180,'Customer Names'!$A$2:$A$2336,'Customer Names'!$D$2:$D$2336)</f>
        <v xml:space="preserve"> Jeff</v>
      </c>
      <c r="C1180" s="1">
        <f>_xlfn.XLOOKUP(A1180,'Midical Examination'!$A$2:$A$2336,'Midical Examination'!$B$2:$B$2336)</f>
        <v>24.48</v>
      </c>
      <c r="D1180" s="1">
        <f>_xlfn.XLOOKUP(A1180,'Midical Examination'!$A$2:$A$2336,'Midical Examination'!$C$2:$C$2336)</f>
        <v>4.37</v>
      </c>
      <c r="E1180" s="7" t="str">
        <f>_xlfn.XLOOKUP(A1180,'Midical Examination'!$A$2:$A$2336,'Midical Examination'!$D$2:$D$2336)</f>
        <v>yes</v>
      </c>
      <c r="F1180" s="7" t="str">
        <f>_xlfn.XLOOKUP(A1180,'Midical Examination'!$A$2:$A$2336,'Midical Examination'!$E$2:$E$2336)</f>
        <v>No</v>
      </c>
      <c r="G1180" s="7" t="str">
        <f>_xlfn.XLOOKUP(A1180,'Midical Examination'!$A$2:$A$2336,'Midical Examination'!$F$2:$F$2336)</f>
        <v>No</v>
      </c>
      <c r="H1180" s="13">
        <f>_xlfn.XLOOKUP(A1180,'Midical Examination'!$A$2:$A$2336,'Midical Examination'!$G$2:$G$2336)</f>
        <v>2</v>
      </c>
      <c r="I1180" s="7" t="str">
        <f>_xlfn.XLOOKUP(A1180,'Midical Examination'!$A$2:$A$2336,'Midical Examination'!$H$2:$H$2336)</f>
        <v>No</v>
      </c>
      <c r="J1180" s="1" t="str">
        <f>_xlfn.XLOOKUP(A1180,'Midical Examination'!$A$2:$A$2336,'Midical Examination'!$I$2:$I$2336)</f>
        <v>Normal Weight</v>
      </c>
      <c r="K1180" s="1" t="str">
        <f t="shared" si="36"/>
        <v>Normal</v>
      </c>
      <c r="L1180" s="12">
        <f>_xlfn.XLOOKUP(A1180,'Hospitalisation Details'!$A$2:$A$2339,'Hospitalisation Details'!$L$2:$L$2339)</f>
        <v>24445</v>
      </c>
      <c r="M1180" s="14">
        <f>_xlfn.XLOOKUP(A1180,'Hospitalisation Details'!$A$2:$A$2339,'Hospitalisation Details'!$F$2:$F$2339)</f>
        <v>9582.5400000000009</v>
      </c>
      <c r="N1180" s="1" t="str">
        <f>_xlfn.XLOOKUP(A1180,'Hospitalisation Details'!$A$2:$A$2339,'Hospitalisation Details'!$G$2:$G$2339)</f>
        <v>tier - 3</v>
      </c>
      <c r="O1180" s="1" t="str">
        <f>_xlfn.XLOOKUP(A1180,'Hospitalisation Details'!$A$2:$A$2339,'Hospitalisation Details'!$H$2:$H$2339)</f>
        <v>tier - 2</v>
      </c>
      <c r="P1180" s="1" t="str">
        <f>_xlfn.XLOOKUP(A1180,'Hospitalisation Details'!$A$2:$A$2339,'Hospitalisation Details'!$I$2:$I$2339)</f>
        <v>R1013</v>
      </c>
      <c r="Q1180" s="75">
        <f>_xlfn.XLOOKUP(A1180,'Hospitalisation Details'!$A$2:$A$2339,'Hospitalisation Details'!$M$2:$M$2339)</f>
        <v>56</v>
      </c>
      <c r="R1180" s="1" t="str">
        <f t="shared" si="37"/>
        <v>Middle Aged</v>
      </c>
    </row>
    <row r="1181" spans="1:18" ht="15.6" x14ac:dyDescent="0.3">
      <c r="A1181" s="4" t="s">
        <v>1180</v>
      </c>
      <c r="B1181" s="1" t="str">
        <f>_xlfn.XLOOKUP(A1181,'Customer Names'!$A$2:$A$2336,'Customer Names'!$D$2:$D$2336)</f>
        <v xml:space="preserve"> Amy</v>
      </c>
      <c r="C1181" s="1">
        <f>_xlfn.XLOOKUP(A1181,'Midical Examination'!$A$2:$A$2336,'Midical Examination'!$B$2:$B$2336)</f>
        <v>22.61</v>
      </c>
      <c r="D1181" s="1">
        <f>_xlfn.XLOOKUP(A1181,'Midical Examination'!$A$2:$A$2336,'Midical Examination'!$C$2:$C$2336)</f>
        <v>9.6300000000000008</v>
      </c>
      <c r="E1181" s="7" t="str">
        <f>_xlfn.XLOOKUP(A1181,'Midical Examination'!$A$2:$A$2336,'Midical Examination'!$D$2:$D$2336)</f>
        <v>No</v>
      </c>
      <c r="F1181" s="7" t="str">
        <f>_xlfn.XLOOKUP(A1181,'Midical Examination'!$A$2:$A$2336,'Midical Examination'!$E$2:$E$2336)</f>
        <v>No</v>
      </c>
      <c r="G1181" s="7" t="str">
        <f>_xlfn.XLOOKUP(A1181,'Midical Examination'!$A$2:$A$2336,'Midical Examination'!$F$2:$F$2336)</f>
        <v>No</v>
      </c>
      <c r="H1181" s="13">
        <f>_xlfn.XLOOKUP(A1181,'Midical Examination'!$A$2:$A$2336,'Midical Examination'!$G$2:$G$2336)</f>
        <v>2</v>
      </c>
      <c r="I1181" s="7" t="str">
        <f>_xlfn.XLOOKUP(A1181,'Midical Examination'!$A$2:$A$2336,'Midical Examination'!$H$2:$H$2336)</f>
        <v>No</v>
      </c>
      <c r="J1181" s="1" t="str">
        <f>_xlfn.XLOOKUP(A1181,'Midical Examination'!$A$2:$A$2336,'Midical Examination'!$I$2:$I$2336)</f>
        <v>Normal Weight</v>
      </c>
      <c r="K1181" s="1" t="str">
        <f t="shared" si="36"/>
        <v>Diabetic</v>
      </c>
      <c r="L1181" s="12">
        <f>_xlfn.XLOOKUP(A1181,'Hospitalisation Details'!$A$2:$A$2339,'Hospitalisation Details'!$L$2:$L$2339)</f>
        <v>26999</v>
      </c>
      <c r="M1181" s="14">
        <f>_xlfn.XLOOKUP(A1181,'Hospitalisation Details'!$A$2:$A$2339,'Hospitalisation Details'!$F$2:$F$2339)</f>
        <v>9566.99</v>
      </c>
      <c r="N1181" s="1" t="str">
        <f>_xlfn.XLOOKUP(A1181,'Hospitalisation Details'!$A$2:$A$2339,'Hospitalisation Details'!$G$2:$G$2339)</f>
        <v>tier - 2</v>
      </c>
      <c r="O1181" s="1" t="str">
        <f>_xlfn.XLOOKUP(A1181,'Hospitalisation Details'!$A$2:$A$2339,'Hospitalisation Details'!$H$2:$H$2339)</f>
        <v>tier - 1</v>
      </c>
      <c r="P1181" s="1" t="str">
        <f>_xlfn.XLOOKUP(A1181,'Hospitalisation Details'!$A$2:$A$2339,'Hospitalisation Details'!$I$2:$I$2339)</f>
        <v>R1012</v>
      </c>
      <c r="Q1181" s="75">
        <f>_xlfn.XLOOKUP(A1181,'Hospitalisation Details'!$A$2:$A$2339,'Hospitalisation Details'!$M$2:$M$2339)</f>
        <v>49</v>
      </c>
      <c r="R1181" s="1" t="str">
        <f t="shared" si="37"/>
        <v>Middle Aged</v>
      </c>
    </row>
    <row r="1182" spans="1:18" ht="15.6" x14ac:dyDescent="0.3">
      <c r="A1182" s="4" t="s">
        <v>1181</v>
      </c>
      <c r="B1182" s="1" t="str">
        <f>_xlfn.XLOOKUP(A1182,'Customer Names'!$A$2:$A$2336,'Customer Names'!$D$2:$D$2336)</f>
        <v xml:space="preserve"> Adam</v>
      </c>
      <c r="C1182" s="1">
        <f>_xlfn.XLOOKUP(A1182,'Midical Examination'!$A$2:$A$2336,'Midical Examination'!$B$2:$B$2336)</f>
        <v>34.299999999999997</v>
      </c>
      <c r="D1182" s="1">
        <f>_xlfn.XLOOKUP(A1182,'Midical Examination'!$A$2:$A$2336,'Midical Examination'!$C$2:$C$2336)</f>
        <v>10.37</v>
      </c>
      <c r="E1182" s="7" t="str">
        <f>_xlfn.XLOOKUP(A1182,'Midical Examination'!$A$2:$A$2336,'Midical Examination'!$D$2:$D$2336)</f>
        <v>No</v>
      </c>
      <c r="F1182" s="7" t="str">
        <f>_xlfn.XLOOKUP(A1182,'Midical Examination'!$A$2:$A$2336,'Midical Examination'!$E$2:$E$2336)</f>
        <v>No</v>
      </c>
      <c r="G1182" s="7" t="str">
        <f>_xlfn.XLOOKUP(A1182,'Midical Examination'!$A$2:$A$2336,'Midical Examination'!$F$2:$F$2336)</f>
        <v>No</v>
      </c>
      <c r="H1182" s="13">
        <f>_xlfn.XLOOKUP(A1182,'Midical Examination'!$A$2:$A$2336,'Midical Examination'!$G$2:$G$2336)</f>
        <v>0</v>
      </c>
      <c r="I1182" s="7" t="str">
        <f>_xlfn.XLOOKUP(A1182,'Midical Examination'!$A$2:$A$2336,'Midical Examination'!$H$2:$H$2336)</f>
        <v>No</v>
      </c>
      <c r="J1182" s="1" t="str">
        <f>_xlfn.XLOOKUP(A1182,'Midical Examination'!$A$2:$A$2336,'Midical Examination'!$I$2:$I$2336)</f>
        <v>Obesity</v>
      </c>
      <c r="K1182" s="1" t="str">
        <f t="shared" si="36"/>
        <v>Diabetic</v>
      </c>
      <c r="L1182" s="12">
        <f>_xlfn.XLOOKUP(A1182,'Hospitalisation Details'!$A$2:$A$2339,'Hospitalisation Details'!$L$2:$L$2339)</f>
        <v>27255</v>
      </c>
      <c r="M1182" s="14">
        <f>_xlfn.XLOOKUP(A1182,'Hospitalisation Details'!$A$2:$A$2339,'Hospitalisation Details'!$F$2:$F$2339)</f>
        <v>9563.0300000000007</v>
      </c>
      <c r="N1182" s="1" t="str">
        <f>_xlfn.XLOOKUP(A1182,'Hospitalisation Details'!$A$2:$A$2339,'Hospitalisation Details'!$G$2:$G$2339)</f>
        <v>tier - 3</v>
      </c>
      <c r="O1182" s="1" t="str">
        <f>_xlfn.XLOOKUP(A1182,'Hospitalisation Details'!$A$2:$A$2339,'Hospitalisation Details'!$H$2:$H$2339)</f>
        <v>tier - 1</v>
      </c>
      <c r="P1182" s="1" t="str">
        <f>_xlfn.XLOOKUP(A1182,'Hospitalisation Details'!$A$2:$A$2339,'Hospitalisation Details'!$I$2:$I$2339)</f>
        <v>R1011</v>
      </c>
      <c r="Q1182" s="75">
        <f>_xlfn.XLOOKUP(A1182,'Hospitalisation Details'!$A$2:$A$2339,'Hospitalisation Details'!$M$2:$M$2339)</f>
        <v>48</v>
      </c>
      <c r="R1182" s="1" t="str">
        <f t="shared" si="37"/>
        <v>Middle Aged</v>
      </c>
    </row>
    <row r="1183" spans="1:18" ht="15.6" x14ac:dyDescent="0.3">
      <c r="A1183" s="4" t="s">
        <v>1182</v>
      </c>
      <c r="B1183" s="1" t="str">
        <f>_xlfn.XLOOKUP(A1183,'Customer Names'!$A$2:$A$2336,'Customer Names'!$D$2:$D$2336)</f>
        <v xml:space="preserve"> Kristin M</v>
      </c>
      <c r="C1183" s="1">
        <f>_xlfn.XLOOKUP(A1183,'Midical Examination'!$A$2:$A$2336,'Midical Examination'!$B$2:$B$2336)</f>
        <v>46.09</v>
      </c>
      <c r="D1183" s="1">
        <f>_xlfn.XLOOKUP(A1183,'Midical Examination'!$A$2:$A$2336,'Midical Examination'!$C$2:$C$2336)</f>
        <v>5.44</v>
      </c>
      <c r="E1183" s="7" t="str">
        <f>_xlfn.XLOOKUP(A1183,'Midical Examination'!$A$2:$A$2336,'Midical Examination'!$D$2:$D$2336)</f>
        <v>No</v>
      </c>
      <c r="F1183" s="7" t="str">
        <f>_xlfn.XLOOKUP(A1183,'Midical Examination'!$A$2:$A$2336,'Midical Examination'!$E$2:$E$2336)</f>
        <v>No</v>
      </c>
      <c r="G1183" s="7" t="str">
        <f>_xlfn.XLOOKUP(A1183,'Midical Examination'!$A$2:$A$2336,'Midical Examination'!$F$2:$F$2336)</f>
        <v>No</v>
      </c>
      <c r="H1183" s="13">
        <f>_xlfn.XLOOKUP(A1183,'Midical Examination'!$A$2:$A$2336,'Midical Examination'!$G$2:$G$2336)</f>
        <v>2</v>
      </c>
      <c r="I1183" s="7" t="str">
        <f>_xlfn.XLOOKUP(A1183,'Midical Examination'!$A$2:$A$2336,'Midical Examination'!$H$2:$H$2336)</f>
        <v>No</v>
      </c>
      <c r="J1183" s="1" t="str">
        <f>_xlfn.XLOOKUP(A1183,'Midical Examination'!$A$2:$A$2336,'Midical Examination'!$I$2:$I$2336)</f>
        <v>Obesity</v>
      </c>
      <c r="K1183" s="1" t="str">
        <f t="shared" si="36"/>
        <v>Normal</v>
      </c>
      <c r="L1183" s="12">
        <f>_xlfn.XLOOKUP(A1183,'Hospitalisation Details'!$A$2:$A$2339,'Hospitalisation Details'!$L$2:$L$2339)</f>
        <v>26564</v>
      </c>
      <c r="M1183" s="14">
        <f>_xlfn.XLOOKUP(A1183,'Hospitalisation Details'!$A$2:$A$2339,'Hospitalisation Details'!$F$2:$F$2339)</f>
        <v>9549.57</v>
      </c>
      <c r="N1183" s="1" t="str">
        <f>_xlfn.XLOOKUP(A1183,'Hospitalisation Details'!$A$2:$A$2339,'Hospitalisation Details'!$G$2:$G$2339)</f>
        <v>tier - 2</v>
      </c>
      <c r="O1183" s="1" t="str">
        <f>_xlfn.XLOOKUP(A1183,'Hospitalisation Details'!$A$2:$A$2339,'Hospitalisation Details'!$H$2:$H$2339)</f>
        <v>tier - 1</v>
      </c>
      <c r="P1183" s="1" t="str">
        <f>_xlfn.XLOOKUP(A1183,'Hospitalisation Details'!$A$2:$A$2339,'Hospitalisation Details'!$I$2:$I$2339)</f>
        <v>R1013</v>
      </c>
      <c r="Q1183" s="75">
        <f>_xlfn.XLOOKUP(A1183,'Hospitalisation Details'!$A$2:$A$2339,'Hospitalisation Details'!$M$2:$M$2339)</f>
        <v>50</v>
      </c>
      <c r="R1183" s="1" t="str">
        <f t="shared" si="37"/>
        <v>Middle Aged</v>
      </c>
    </row>
    <row r="1184" spans="1:18" ht="15.6" x14ac:dyDescent="0.3">
      <c r="A1184" s="4" t="s">
        <v>1183</v>
      </c>
      <c r="B1184" s="1" t="str">
        <f>_xlfn.XLOOKUP(A1184,'Customer Names'!$A$2:$A$2336,'Customer Names'!$D$2:$D$2336)</f>
        <v xml:space="preserve"> Mary-Lynn B</v>
      </c>
      <c r="C1184" s="1">
        <f>_xlfn.XLOOKUP(A1184,'Midical Examination'!$A$2:$A$2336,'Midical Examination'!$B$2:$B$2336)</f>
        <v>44.744999999999997</v>
      </c>
      <c r="D1184" s="1">
        <f>_xlfn.XLOOKUP(A1184,'Midical Examination'!$A$2:$A$2336,'Midical Examination'!$C$2:$C$2336)</f>
        <v>5.19</v>
      </c>
      <c r="E1184" s="7" t="str">
        <f>_xlfn.XLOOKUP(A1184,'Midical Examination'!$A$2:$A$2336,'Midical Examination'!$D$2:$D$2336)</f>
        <v>No</v>
      </c>
      <c r="F1184" s="7" t="str">
        <f>_xlfn.XLOOKUP(A1184,'Midical Examination'!$A$2:$A$2336,'Midical Examination'!$E$2:$E$2336)</f>
        <v>No</v>
      </c>
      <c r="G1184" s="7" t="str">
        <f>_xlfn.XLOOKUP(A1184,'Midical Examination'!$A$2:$A$2336,'Midical Examination'!$F$2:$F$2336)</f>
        <v>No</v>
      </c>
      <c r="H1184" s="13">
        <f>_xlfn.XLOOKUP(A1184,'Midical Examination'!$A$2:$A$2336,'Midical Examination'!$G$2:$G$2336)</f>
        <v>2</v>
      </c>
      <c r="I1184" s="7" t="str">
        <f>_xlfn.XLOOKUP(A1184,'Midical Examination'!$A$2:$A$2336,'Midical Examination'!$H$2:$H$2336)</f>
        <v>No</v>
      </c>
      <c r="J1184" s="1" t="str">
        <f>_xlfn.XLOOKUP(A1184,'Midical Examination'!$A$2:$A$2336,'Midical Examination'!$I$2:$I$2336)</f>
        <v>Obesity</v>
      </c>
      <c r="K1184" s="1" t="str">
        <f t="shared" si="36"/>
        <v>Normal</v>
      </c>
      <c r="L1184" s="12">
        <f>_xlfn.XLOOKUP(A1184,'Hospitalisation Details'!$A$2:$A$2339,'Hospitalisation Details'!$L$2:$L$2339)</f>
        <v>26564</v>
      </c>
      <c r="M1184" s="14">
        <f>_xlfn.XLOOKUP(A1184,'Hospitalisation Details'!$A$2:$A$2339,'Hospitalisation Details'!$F$2:$F$2339)</f>
        <v>9541.7000000000007</v>
      </c>
      <c r="N1184" s="1" t="str">
        <f>_xlfn.XLOOKUP(A1184,'Hospitalisation Details'!$A$2:$A$2339,'Hospitalisation Details'!$G$2:$G$2339)</f>
        <v>tier - 2</v>
      </c>
      <c r="O1184" s="1" t="str">
        <f>_xlfn.XLOOKUP(A1184,'Hospitalisation Details'!$A$2:$A$2339,'Hospitalisation Details'!$H$2:$H$2339)</f>
        <v>tier - 1</v>
      </c>
      <c r="P1184" s="1" t="str">
        <f>_xlfn.XLOOKUP(A1184,'Hospitalisation Details'!$A$2:$A$2339,'Hospitalisation Details'!$I$2:$I$2339)</f>
        <v>R1024</v>
      </c>
      <c r="Q1184" s="75">
        <f>_xlfn.XLOOKUP(A1184,'Hospitalisation Details'!$A$2:$A$2339,'Hospitalisation Details'!$M$2:$M$2339)</f>
        <v>50</v>
      </c>
      <c r="R1184" s="1" t="str">
        <f t="shared" si="37"/>
        <v>Middle Aged</v>
      </c>
    </row>
    <row r="1185" spans="1:18" ht="15.6" x14ac:dyDescent="0.3">
      <c r="A1185" s="4" t="s">
        <v>1184</v>
      </c>
      <c r="B1185" s="1" t="str">
        <f>_xlfn.XLOOKUP(A1185,'Customer Names'!$A$2:$A$2336,'Customer Names'!$D$2:$D$2336)</f>
        <v xml:space="preserve"> Jamie A</v>
      </c>
      <c r="C1185" s="1">
        <f>_xlfn.XLOOKUP(A1185,'Midical Examination'!$A$2:$A$2336,'Midical Examination'!$B$2:$B$2336)</f>
        <v>26.33</v>
      </c>
      <c r="D1185" s="1">
        <f>_xlfn.XLOOKUP(A1185,'Midical Examination'!$A$2:$A$2336,'Midical Examination'!$C$2:$C$2336)</f>
        <v>11.8</v>
      </c>
      <c r="E1185" s="7" t="str">
        <f>_xlfn.XLOOKUP(A1185,'Midical Examination'!$A$2:$A$2336,'Midical Examination'!$D$2:$D$2336)</f>
        <v>yes</v>
      </c>
      <c r="F1185" s="7" t="str">
        <f>_xlfn.XLOOKUP(A1185,'Midical Examination'!$A$2:$A$2336,'Midical Examination'!$E$2:$E$2336)</f>
        <v>No</v>
      </c>
      <c r="G1185" s="7" t="str">
        <f>_xlfn.XLOOKUP(A1185,'Midical Examination'!$A$2:$A$2336,'Midical Examination'!$F$2:$F$2336)</f>
        <v>No</v>
      </c>
      <c r="H1185" s="13">
        <f>_xlfn.XLOOKUP(A1185,'Midical Examination'!$A$2:$A$2336,'Midical Examination'!$G$2:$G$2336)</f>
        <v>1</v>
      </c>
      <c r="I1185" s="7" t="str">
        <f>_xlfn.XLOOKUP(A1185,'Midical Examination'!$A$2:$A$2336,'Midical Examination'!$H$2:$H$2336)</f>
        <v>No</v>
      </c>
      <c r="J1185" s="1" t="str">
        <f>_xlfn.XLOOKUP(A1185,'Midical Examination'!$A$2:$A$2336,'Midical Examination'!$I$2:$I$2336)</f>
        <v>Overweight</v>
      </c>
      <c r="K1185" s="1" t="str">
        <f t="shared" si="36"/>
        <v>Diabetic</v>
      </c>
      <c r="L1185" s="12">
        <f>_xlfn.XLOOKUP(A1185,'Hospitalisation Details'!$A$2:$A$2339,'Hospitalisation Details'!$L$2:$L$2339)</f>
        <v>27603</v>
      </c>
      <c r="M1185" s="14">
        <f>_xlfn.XLOOKUP(A1185,'Hospitalisation Details'!$A$2:$A$2339,'Hospitalisation Details'!$F$2:$F$2339)</f>
        <v>9540.17</v>
      </c>
      <c r="N1185" s="1" t="str">
        <f>_xlfn.XLOOKUP(A1185,'Hospitalisation Details'!$A$2:$A$2339,'Hospitalisation Details'!$G$2:$G$2339)</f>
        <v>tier - 2</v>
      </c>
      <c r="O1185" s="1" t="str">
        <f>_xlfn.XLOOKUP(A1185,'Hospitalisation Details'!$A$2:$A$2339,'Hospitalisation Details'!$H$2:$H$2339)</f>
        <v>tier - 2</v>
      </c>
      <c r="P1185" s="1" t="str">
        <f>_xlfn.XLOOKUP(A1185,'Hospitalisation Details'!$A$2:$A$2339,'Hospitalisation Details'!$I$2:$I$2339)</f>
        <v>R1024</v>
      </c>
      <c r="Q1185" s="75">
        <f>_xlfn.XLOOKUP(A1185,'Hospitalisation Details'!$A$2:$A$2339,'Hospitalisation Details'!$M$2:$M$2339)</f>
        <v>47</v>
      </c>
      <c r="R1185" s="1" t="str">
        <f t="shared" si="37"/>
        <v>Middle Aged</v>
      </c>
    </row>
    <row r="1186" spans="1:18" ht="15.6" x14ac:dyDescent="0.3">
      <c r="A1186" s="4" t="s">
        <v>1185</v>
      </c>
      <c r="B1186" s="1" t="str">
        <f>_xlfn.XLOOKUP(A1186,'Customer Names'!$A$2:$A$2336,'Customer Names'!$D$2:$D$2336)</f>
        <v xml:space="preserve"> Jeffrey A</v>
      </c>
      <c r="C1186" s="1">
        <f>_xlfn.XLOOKUP(A1186,'Midical Examination'!$A$2:$A$2336,'Midical Examination'!$B$2:$B$2336)</f>
        <v>26.6</v>
      </c>
      <c r="D1186" s="1">
        <f>_xlfn.XLOOKUP(A1186,'Midical Examination'!$A$2:$A$2336,'Midical Examination'!$C$2:$C$2336)</f>
        <v>8.3800000000000008</v>
      </c>
      <c r="E1186" s="7" t="str">
        <f>_xlfn.XLOOKUP(A1186,'Midical Examination'!$A$2:$A$2336,'Midical Examination'!$D$2:$D$2336)</f>
        <v>No</v>
      </c>
      <c r="F1186" s="7" t="str">
        <f>_xlfn.XLOOKUP(A1186,'Midical Examination'!$A$2:$A$2336,'Midical Examination'!$E$2:$E$2336)</f>
        <v>No</v>
      </c>
      <c r="G1186" s="7" t="str">
        <f>_xlfn.XLOOKUP(A1186,'Midical Examination'!$A$2:$A$2336,'Midical Examination'!$F$2:$F$2336)</f>
        <v>No</v>
      </c>
      <c r="H1186" s="13">
        <f>_xlfn.XLOOKUP(A1186,'Midical Examination'!$A$2:$A$2336,'Midical Examination'!$G$2:$G$2336)</f>
        <v>2</v>
      </c>
      <c r="I1186" s="7" t="str">
        <f>_xlfn.XLOOKUP(A1186,'Midical Examination'!$A$2:$A$2336,'Midical Examination'!$H$2:$H$2336)</f>
        <v>No</v>
      </c>
      <c r="J1186" s="1" t="str">
        <f>_xlfn.XLOOKUP(A1186,'Midical Examination'!$A$2:$A$2336,'Midical Examination'!$I$2:$I$2336)</f>
        <v>Overweight</v>
      </c>
      <c r="K1186" s="1" t="str">
        <f t="shared" si="36"/>
        <v>Diabetic</v>
      </c>
      <c r="L1186" s="12">
        <f>_xlfn.XLOOKUP(A1186,'Hospitalisation Details'!$A$2:$A$2339,'Hospitalisation Details'!$L$2:$L$2339)</f>
        <v>27019</v>
      </c>
      <c r="M1186" s="14">
        <f>_xlfn.XLOOKUP(A1186,'Hospitalisation Details'!$A$2:$A$2339,'Hospitalisation Details'!$F$2:$F$2339)</f>
        <v>9538.65</v>
      </c>
      <c r="N1186" s="1" t="str">
        <f>_xlfn.XLOOKUP(A1186,'Hospitalisation Details'!$A$2:$A$2339,'Hospitalisation Details'!$G$2:$G$2339)</f>
        <v>tier - 2</v>
      </c>
      <c r="O1186" s="1" t="str">
        <f>_xlfn.XLOOKUP(A1186,'Hospitalisation Details'!$A$2:$A$2339,'Hospitalisation Details'!$H$2:$H$2339)</f>
        <v>tier - 3</v>
      </c>
      <c r="P1186" s="1" t="str">
        <f>_xlfn.XLOOKUP(A1186,'Hospitalisation Details'!$A$2:$A$2339,'Hospitalisation Details'!$I$2:$I$2339)</f>
        <v>R1021</v>
      </c>
      <c r="Q1186" s="75">
        <f>_xlfn.XLOOKUP(A1186,'Hospitalisation Details'!$A$2:$A$2339,'Hospitalisation Details'!$M$2:$M$2339)</f>
        <v>49</v>
      </c>
      <c r="R1186" s="1" t="str">
        <f t="shared" si="37"/>
        <v>Middle Aged</v>
      </c>
    </row>
    <row r="1187" spans="1:18" ht="15.6" x14ac:dyDescent="0.3">
      <c r="A1187" s="4" t="s">
        <v>1186</v>
      </c>
      <c r="B1187" s="1" t="str">
        <f>_xlfn.XLOOKUP(A1187,'Customer Names'!$A$2:$A$2336,'Customer Names'!$D$2:$D$2336)</f>
        <v xml:space="preserve"> Nicole</v>
      </c>
      <c r="C1187" s="1">
        <f>_xlfn.XLOOKUP(A1187,'Midical Examination'!$A$2:$A$2336,'Midical Examination'!$B$2:$B$2336)</f>
        <v>27.5</v>
      </c>
      <c r="D1187" s="1">
        <f>_xlfn.XLOOKUP(A1187,'Midical Examination'!$A$2:$A$2336,'Midical Examination'!$C$2:$C$2336)</f>
        <v>7.58</v>
      </c>
      <c r="E1187" s="7" t="str">
        <f>_xlfn.XLOOKUP(A1187,'Midical Examination'!$A$2:$A$2336,'Midical Examination'!$D$2:$D$2336)</f>
        <v>No</v>
      </c>
      <c r="F1187" s="7" t="str">
        <f>_xlfn.XLOOKUP(A1187,'Midical Examination'!$A$2:$A$2336,'Midical Examination'!$E$2:$E$2336)</f>
        <v>No</v>
      </c>
      <c r="G1187" s="7" t="str">
        <f>_xlfn.XLOOKUP(A1187,'Midical Examination'!$A$2:$A$2336,'Midical Examination'!$F$2:$F$2336)</f>
        <v>No</v>
      </c>
      <c r="H1187" s="13">
        <f>_xlfn.XLOOKUP(A1187,'Midical Examination'!$A$2:$A$2336,'Midical Examination'!$G$2:$G$2336)</f>
        <v>0</v>
      </c>
      <c r="I1187" s="7" t="str">
        <f>_xlfn.XLOOKUP(A1187,'Midical Examination'!$A$2:$A$2336,'Midical Examination'!$H$2:$H$2336)</f>
        <v>No</v>
      </c>
      <c r="J1187" s="1" t="str">
        <f>_xlfn.XLOOKUP(A1187,'Midical Examination'!$A$2:$A$2336,'Midical Examination'!$I$2:$I$2336)</f>
        <v>Overweight</v>
      </c>
      <c r="K1187" s="1" t="str">
        <f t="shared" si="36"/>
        <v>Diabetic</v>
      </c>
      <c r="L1187" s="12">
        <f>_xlfn.XLOOKUP(A1187,'Hospitalisation Details'!$A$2:$A$2339,'Hospitalisation Details'!$L$2:$L$2339)</f>
        <v>26266</v>
      </c>
      <c r="M1187" s="14">
        <f>_xlfn.XLOOKUP(A1187,'Hospitalisation Details'!$A$2:$A$2339,'Hospitalisation Details'!$F$2:$F$2339)</f>
        <v>9528.9</v>
      </c>
      <c r="N1187" s="1" t="str">
        <f>_xlfn.XLOOKUP(A1187,'Hospitalisation Details'!$A$2:$A$2339,'Hospitalisation Details'!$G$2:$G$2339)</f>
        <v>tier - 2</v>
      </c>
      <c r="O1187" s="1" t="str">
        <f>_xlfn.XLOOKUP(A1187,'Hospitalisation Details'!$A$2:$A$2339,'Hospitalisation Details'!$H$2:$H$2339)</f>
        <v>tier - 2</v>
      </c>
      <c r="P1187" s="1" t="str">
        <f>_xlfn.XLOOKUP(A1187,'Hospitalisation Details'!$A$2:$A$2339,'Hospitalisation Details'!$I$2:$I$2339)</f>
        <v>R1011</v>
      </c>
      <c r="Q1187" s="75">
        <f>_xlfn.XLOOKUP(A1187,'Hospitalisation Details'!$A$2:$A$2339,'Hospitalisation Details'!$M$2:$M$2339)</f>
        <v>51</v>
      </c>
      <c r="R1187" s="1" t="str">
        <f t="shared" si="37"/>
        <v>Middle Aged</v>
      </c>
    </row>
    <row r="1188" spans="1:18" ht="15.6" x14ac:dyDescent="0.3">
      <c r="A1188" s="4" t="s">
        <v>1187</v>
      </c>
      <c r="B1188" s="1" t="str">
        <f>_xlfn.XLOOKUP(A1188,'Customer Names'!$A$2:$A$2336,'Customer Names'!$D$2:$D$2336)</f>
        <v xml:space="preserve"> Audrey</v>
      </c>
      <c r="C1188" s="1">
        <f>_xlfn.XLOOKUP(A1188,'Midical Examination'!$A$2:$A$2336,'Midical Examination'!$B$2:$B$2336)</f>
        <v>41.55</v>
      </c>
      <c r="D1188" s="1">
        <f>_xlfn.XLOOKUP(A1188,'Midical Examination'!$A$2:$A$2336,'Midical Examination'!$C$2:$C$2336)</f>
        <v>4.6100000000000003</v>
      </c>
      <c r="E1188" s="7" t="str">
        <f>_xlfn.XLOOKUP(A1188,'Midical Examination'!$A$2:$A$2336,'Midical Examination'!$D$2:$D$2336)</f>
        <v>No</v>
      </c>
      <c r="F1188" s="7" t="str">
        <f>_xlfn.XLOOKUP(A1188,'Midical Examination'!$A$2:$A$2336,'Midical Examination'!$E$2:$E$2336)</f>
        <v>No</v>
      </c>
      <c r="G1188" s="7" t="str">
        <f>_xlfn.XLOOKUP(A1188,'Midical Examination'!$A$2:$A$2336,'Midical Examination'!$F$2:$F$2336)</f>
        <v>No</v>
      </c>
      <c r="H1188" s="13">
        <f>_xlfn.XLOOKUP(A1188,'Midical Examination'!$A$2:$A$2336,'Midical Examination'!$G$2:$G$2336)</f>
        <v>1</v>
      </c>
      <c r="I1188" s="7" t="str">
        <f>_xlfn.XLOOKUP(A1188,'Midical Examination'!$A$2:$A$2336,'Midical Examination'!$H$2:$H$2336)</f>
        <v>No</v>
      </c>
      <c r="J1188" s="1" t="str">
        <f>_xlfn.XLOOKUP(A1188,'Midical Examination'!$A$2:$A$2336,'Midical Examination'!$I$2:$I$2336)</f>
        <v>Obesity</v>
      </c>
      <c r="K1188" s="1" t="str">
        <f t="shared" si="36"/>
        <v>Normal</v>
      </c>
      <c r="L1188" s="12">
        <f>_xlfn.XLOOKUP(A1188,'Hospitalisation Details'!$A$2:$A$2339,'Hospitalisation Details'!$L$2:$L$2339)</f>
        <v>33838</v>
      </c>
      <c r="M1188" s="14">
        <f>_xlfn.XLOOKUP(A1188,'Hospitalisation Details'!$A$2:$A$2339,'Hospitalisation Details'!$F$2:$F$2339)</f>
        <v>9507.68</v>
      </c>
      <c r="N1188" s="1" t="str">
        <f>_xlfn.XLOOKUP(A1188,'Hospitalisation Details'!$A$2:$A$2339,'Hospitalisation Details'!$G$2:$G$2339)</f>
        <v>tier - 2</v>
      </c>
      <c r="O1188" s="1" t="str">
        <f>_xlfn.XLOOKUP(A1188,'Hospitalisation Details'!$A$2:$A$2339,'Hospitalisation Details'!$H$2:$H$2339)</f>
        <v>tier - 1</v>
      </c>
      <c r="P1188" s="1" t="str">
        <f>_xlfn.XLOOKUP(A1188,'Hospitalisation Details'!$A$2:$A$2339,'Hospitalisation Details'!$I$2:$I$2339)</f>
        <v>R1012</v>
      </c>
      <c r="Q1188" s="75">
        <f>_xlfn.XLOOKUP(A1188,'Hospitalisation Details'!$A$2:$A$2339,'Hospitalisation Details'!$M$2:$M$2339)</f>
        <v>30</v>
      </c>
      <c r="R1188" s="1" t="str">
        <f t="shared" si="37"/>
        <v>Adult</v>
      </c>
    </row>
    <row r="1189" spans="1:18" ht="15.6" x14ac:dyDescent="0.3">
      <c r="A1189" s="4" t="s">
        <v>1188</v>
      </c>
      <c r="B1189" s="1" t="str">
        <f>_xlfn.XLOOKUP(A1189,'Customer Names'!$A$2:$A$2336,'Customer Names'!$D$2:$D$2336)</f>
        <v xml:space="preserve"> Jacob</v>
      </c>
      <c r="C1189" s="1">
        <f>_xlfn.XLOOKUP(A1189,'Midical Examination'!$A$2:$A$2336,'Midical Examination'!$B$2:$B$2336)</f>
        <v>41.47</v>
      </c>
      <c r="D1189" s="1">
        <f>_xlfn.XLOOKUP(A1189,'Midical Examination'!$A$2:$A$2336,'Midical Examination'!$C$2:$C$2336)</f>
        <v>4.7</v>
      </c>
      <c r="E1189" s="7" t="str">
        <f>_xlfn.XLOOKUP(A1189,'Midical Examination'!$A$2:$A$2336,'Midical Examination'!$D$2:$D$2336)</f>
        <v>yes</v>
      </c>
      <c r="F1189" s="7" t="str">
        <f>_xlfn.XLOOKUP(A1189,'Midical Examination'!$A$2:$A$2336,'Midical Examination'!$E$2:$E$2336)</f>
        <v>No</v>
      </c>
      <c r="G1189" s="7" t="str">
        <f>_xlfn.XLOOKUP(A1189,'Midical Examination'!$A$2:$A$2336,'Midical Examination'!$F$2:$F$2336)</f>
        <v>Yes</v>
      </c>
      <c r="H1189" s="13">
        <f>_xlfn.XLOOKUP(A1189,'Midical Examination'!$A$2:$A$2336,'Midical Examination'!$G$2:$G$2336)</f>
        <v>1</v>
      </c>
      <c r="I1189" s="7" t="str">
        <f>_xlfn.XLOOKUP(A1189,'Midical Examination'!$A$2:$A$2336,'Midical Examination'!$H$2:$H$2336)</f>
        <v>No</v>
      </c>
      <c r="J1189" s="1" t="str">
        <f>_xlfn.XLOOKUP(A1189,'Midical Examination'!$A$2:$A$2336,'Midical Examination'!$I$2:$I$2336)</f>
        <v>Obesity</v>
      </c>
      <c r="K1189" s="1" t="str">
        <f t="shared" si="36"/>
        <v>Normal</v>
      </c>
      <c r="L1189" s="12">
        <f>_xlfn.XLOOKUP(A1189,'Hospitalisation Details'!$A$2:$A$2339,'Hospitalisation Details'!$L$2:$L$2339)</f>
        <v>25439</v>
      </c>
      <c r="M1189" s="14">
        <f>_xlfn.XLOOKUP(A1189,'Hospitalisation Details'!$A$2:$A$2339,'Hospitalisation Details'!$F$2:$F$2339)</f>
        <v>9504.31</v>
      </c>
      <c r="N1189" s="1" t="str">
        <f>_xlfn.XLOOKUP(A1189,'Hospitalisation Details'!$A$2:$A$2339,'Hospitalisation Details'!$G$2:$G$2339)</f>
        <v>tier - 3</v>
      </c>
      <c r="O1189" s="1" t="str">
        <f>_xlfn.XLOOKUP(A1189,'Hospitalisation Details'!$A$2:$A$2339,'Hospitalisation Details'!$H$2:$H$2339)</f>
        <v>tier - 2</v>
      </c>
      <c r="P1189" s="1" t="str">
        <f>_xlfn.XLOOKUP(A1189,'Hospitalisation Details'!$A$2:$A$2339,'Hospitalisation Details'!$I$2:$I$2339)</f>
        <v>R1013</v>
      </c>
      <c r="Q1189" s="75">
        <f>_xlfn.XLOOKUP(A1189,'Hospitalisation Details'!$A$2:$A$2339,'Hospitalisation Details'!$M$2:$M$2339)</f>
        <v>53</v>
      </c>
      <c r="R1189" s="1" t="str">
        <f t="shared" si="37"/>
        <v>Middle Aged</v>
      </c>
    </row>
    <row r="1190" spans="1:18" ht="15.6" x14ac:dyDescent="0.3">
      <c r="A1190" s="4" t="s">
        <v>1189</v>
      </c>
      <c r="B1190" s="1" t="str">
        <f>_xlfn.XLOOKUP(A1190,'Customer Names'!$A$2:$A$2336,'Customer Names'!$D$2:$D$2336)</f>
        <v xml:space="preserve"> Daniel S</v>
      </c>
      <c r="C1190" s="1">
        <f>_xlfn.XLOOKUP(A1190,'Midical Examination'!$A$2:$A$2336,'Midical Examination'!$B$2:$B$2336)</f>
        <v>24.795000000000002</v>
      </c>
      <c r="D1190" s="1">
        <f>_xlfn.XLOOKUP(A1190,'Midical Examination'!$A$2:$A$2336,'Midical Examination'!$C$2:$C$2336)</f>
        <v>6.05</v>
      </c>
      <c r="E1190" s="7" t="str">
        <f>_xlfn.XLOOKUP(A1190,'Midical Examination'!$A$2:$A$2336,'Midical Examination'!$D$2:$D$2336)</f>
        <v>yes</v>
      </c>
      <c r="F1190" s="7" t="str">
        <f>_xlfn.XLOOKUP(A1190,'Midical Examination'!$A$2:$A$2336,'Midical Examination'!$E$2:$E$2336)</f>
        <v>No</v>
      </c>
      <c r="G1190" s="7" t="str">
        <f>_xlfn.XLOOKUP(A1190,'Midical Examination'!$A$2:$A$2336,'Midical Examination'!$F$2:$F$2336)</f>
        <v>No</v>
      </c>
      <c r="H1190" s="13">
        <f>_xlfn.XLOOKUP(A1190,'Midical Examination'!$A$2:$A$2336,'Midical Examination'!$G$2:$G$2336)</f>
        <v>0</v>
      </c>
      <c r="I1190" s="7" t="str">
        <f>_xlfn.XLOOKUP(A1190,'Midical Examination'!$A$2:$A$2336,'Midical Examination'!$H$2:$H$2336)</f>
        <v>No</v>
      </c>
      <c r="J1190" s="1" t="str">
        <f>_xlfn.XLOOKUP(A1190,'Midical Examination'!$A$2:$A$2336,'Midical Examination'!$I$2:$I$2336)</f>
        <v>Normal Weight</v>
      </c>
      <c r="K1190" s="1" t="str">
        <f t="shared" si="36"/>
        <v>Pre-Diabetic</v>
      </c>
      <c r="L1190" s="12">
        <f>_xlfn.XLOOKUP(A1190,'Hospitalisation Details'!$A$2:$A$2339,'Hospitalisation Details'!$L$2:$L$2339)</f>
        <v>28092</v>
      </c>
      <c r="M1190" s="14">
        <f>_xlfn.XLOOKUP(A1190,'Hospitalisation Details'!$A$2:$A$2339,'Hospitalisation Details'!$F$2:$F$2339)</f>
        <v>9500.57</v>
      </c>
      <c r="N1190" s="1" t="str">
        <f>_xlfn.XLOOKUP(A1190,'Hospitalisation Details'!$A$2:$A$2339,'Hospitalisation Details'!$G$2:$G$2339)</f>
        <v>tier - 2</v>
      </c>
      <c r="O1190" s="1" t="str">
        <f>_xlfn.XLOOKUP(A1190,'Hospitalisation Details'!$A$2:$A$2339,'Hospitalisation Details'!$H$2:$H$2339)</f>
        <v>tier - 3</v>
      </c>
      <c r="P1190" s="1" t="str">
        <f>_xlfn.XLOOKUP(A1190,'Hospitalisation Details'!$A$2:$A$2339,'Hospitalisation Details'!$I$2:$I$2339)</f>
        <v>R1017</v>
      </c>
      <c r="Q1190" s="75">
        <f>_xlfn.XLOOKUP(A1190,'Hospitalisation Details'!$A$2:$A$2339,'Hospitalisation Details'!$M$2:$M$2339)</f>
        <v>46</v>
      </c>
      <c r="R1190" s="1" t="str">
        <f t="shared" si="37"/>
        <v>Middle Aged</v>
      </c>
    </row>
    <row r="1191" spans="1:18" ht="15.6" x14ac:dyDescent="0.3">
      <c r="A1191" s="4" t="s">
        <v>1190</v>
      </c>
      <c r="B1191" s="1" t="str">
        <f>_xlfn.XLOOKUP(A1191,'Customer Names'!$A$2:$A$2336,'Customer Names'!$D$2:$D$2336)</f>
        <v xml:space="preserve"> Marc C</v>
      </c>
      <c r="C1191" s="1">
        <f>_xlfn.XLOOKUP(A1191,'Midical Examination'!$A$2:$A$2336,'Midical Examination'!$B$2:$B$2336)</f>
        <v>29.48</v>
      </c>
      <c r="D1191" s="1">
        <f>_xlfn.XLOOKUP(A1191,'Midical Examination'!$A$2:$A$2336,'Midical Examination'!$C$2:$C$2336)</f>
        <v>5.63</v>
      </c>
      <c r="E1191" s="7" t="str">
        <f>_xlfn.XLOOKUP(A1191,'Midical Examination'!$A$2:$A$2336,'Midical Examination'!$D$2:$D$2336)</f>
        <v>yes</v>
      </c>
      <c r="F1191" s="7" t="str">
        <f>_xlfn.XLOOKUP(A1191,'Midical Examination'!$A$2:$A$2336,'Midical Examination'!$E$2:$E$2336)</f>
        <v>No</v>
      </c>
      <c r="G1191" s="7" t="str">
        <f>_xlfn.XLOOKUP(A1191,'Midical Examination'!$A$2:$A$2336,'Midical Examination'!$F$2:$F$2336)</f>
        <v>Yes</v>
      </c>
      <c r="H1191" s="13">
        <f>_xlfn.XLOOKUP(A1191,'Midical Examination'!$A$2:$A$2336,'Midical Examination'!$G$2:$G$2336)</f>
        <v>1</v>
      </c>
      <c r="I1191" s="7" t="str">
        <f>_xlfn.XLOOKUP(A1191,'Midical Examination'!$A$2:$A$2336,'Midical Examination'!$H$2:$H$2336)</f>
        <v>No</v>
      </c>
      <c r="J1191" s="1" t="str">
        <f>_xlfn.XLOOKUP(A1191,'Midical Examination'!$A$2:$A$2336,'Midical Examination'!$I$2:$I$2336)</f>
        <v>Overweight</v>
      </c>
      <c r="K1191" s="1" t="str">
        <f t="shared" si="36"/>
        <v>Normal</v>
      </c>
      <c r="L1191" s="12">
        <f>_xlfn.XLOOKUP(A1191,'Hospitalisation Details'!$A$2:$A$2339,'Hospitalisation Details'!$L$2:$L$2339)</f>
        <v>25358</v>
      </c>
      <c r="M1191" s="14">
        <f>_xlfn.XLOOKUP(A1191,'Hospitalisation Details'!$A$2:$A$2339,'Hospitalisation Details'!$F$2:$F$2339)</f>
        <v>9487.64</v>
      </c>
      <c r="N1191" s="1" t="str">
        <f>_xlfn.XLOOKUP(A1191,'Hospitalisation Details'!$A$2:$A$2339,'Hospitalisation Details'!$G$2:$G$2339)</f>
        <v>tier - 2</v>
      </c>
      <c r="O1191" s="1" t="str">
        <f>_xlfn.XLOOKUP(A1191,'Hospitalisation Details'!$A$2:$A$2339,'Hospitalisation Details'!$H$2:$H$2339)</f>
        <v>tier - 2</v>
      </c>
      <c r="P1191" s="1" t="str">
        <f>_xlfn.XLOOKUP(A1191,'Hospitalisation Details'!$A$2:$A$2339,'Hospitalisation Details'!$I$2:$I$2339)</f>
        <v>R1013</v>
      </c>
      <c r="Q1191" s="75">
        <f>_xlfn.XLOOKUP(A1191,'Hospitalisation Details'!$A$2:$A$2339,'Hospitalisation Details'!$M$2:$M$2339)</f>
        <v>54</v>
      </c>
      <c r="R1191" s="1" t="str">
        <f t="shared" si="37"/>
        <v>Middle Aged</v>
      </c>
    </row>
    <row r="1192" spans="1:18" ht="15.6" x14ac:dyDescent="0.3">
      <c r="A1192" s="4" t="s">
        <v>1191</v>
      </c>
      <c r="B1192" s="1" t="str">
        <f>_xlfn.XLOOKUP(A1192,'Customer Names'!$A$2:$A$2336,'Customer Names'!$D$2:$D$2336)</f>
        <v xml:space="preserve"> Mark S</v>
      </c>
      <c r="C1192" s="1">
        <f>_xlfn.XLOOKUP(A1192,'Midical Examination'!$A$2:$A$2336,'Midical Examination'!$B$2:$B$2336)</f>
        <v>28.09</v>
      </c>
      <c r="D1192" s="1">
        <f>_xlfn.XLOOKUP(A1192,'Midical Examination'!$A$2:$A$2336,'Midical Examination'!$C$2:$C$2336)</f>
        <v>6.06</v>
      </c>
      <c r="E1192" s="7" t="str">
        <f>_xlfn.XLOOKUP(A1192,'Midical Examination'!$A$2:$A$2336,'Midical Examination'!$D$2:$D$2336)</f>
        <v>No</v>
      </c>
      <c r="F1192" s="7" t="str">
        <f>_xlfn.XLOOKUP(A1192,'Midical Examination'!$A$2:$A$2336,'Midical Examination'!$E$2:$E$2336)</f>
        <v>No</v>
      </c>
      <c r="G1192" s="7" t="str">
        <f>_xlfn.XLOOKUP(A1192,'Midical Examination'!$A$2:$A$2336,'Midical Examination'!$F$2:$F$2336)</f>
        <v>Yes</v>
      </c>
      <c r="H1192" s="13">
        <f>_xlfn.XLOOKUP(A1192,'Midical Examination'!$A$2:$A$2336,'Midical Examination'!$G$2:$G$2336)</f>
        <v>1</v>
      </c>
      <c r="I1192" s="7" t="str">
        <f>_xlfn.XLOOKUP(A1192,'Midical Examination'!$A$2:$A$2336,'Midical Examination'!$H$2:$H$2336)</f>
        <v>No</v>
      </c>
      <c r="J1192" s="1" t="str">
        <f>_xlfn.XLOOKUP(A1192,'Midical Examination'!$A$2:$A$2336,'Midical Examination'!$I$2:$I$2336)</f>
        <v>Overweight</v>
      </c>
      <c r="K1192" s="1" t="str">
        <f t="shared" si="36"/>
        <v>Pre-Diabetic</v>
      </c>
      <c r="L1192" s="12">
        <f>_xlfn.XLOOKUP(A1192,'Hospitalisation Details'!$A$2:$A$2339,'Hospitalisation Details'!$L$2:$L$2339)</f>
        <v>29053</v>
      </c>
      <c r="M1192" s="14">
        <f>_xlfn.XLOOKUP(A1192,'Hospitalisation Details'!$A$2:$A$2339,'Hospitalisation Details'!$F$2:$F$2339)</f>
        <v>9453.92</v>
      </c>
      <c r="N1192" s="1" t="str">
        <f>_xlfn.XLOOKUP(A1192,'Hospitalisation Details'!$A$2:$A$2339,'Hospitalisation Details'!$G$2:$G$2339)</f>
        <v>tier - 2</v>
      </c>
      <c r="O1192" s="1" t="str">
        <f>_xlfn.XLOOKUP(A1192,'Hospitalisation Details'!$A$2:$A$2339,'Hospitalisation Details'!$H$2:$H$2339)</f>
        <v>tier - 2</v>
      </c>
      <c r="P1192" s="1" t="str">
        <f>_xlfn.XLOOKUP(A1192,'Hospitalisation Details'!$A$2:$A$2339,'Hospitalisation Details'!$I$2:$I$2339)</f>
        <v>R1021</v>
      </c>
      <c r="Q1192" s="75">
        <f>_xlfn.XLOOKUP(A1192,'Hospitalisation Details'!$A$2:$A$2339,'Hospitalisation Details'!$M$2:$M$2339)</f>
        <v>43</v>
      </c>
      <c r="R1192" s="1" t="str">
        <f t="shared" si="37"/>
        <v>Middle Aged</v>
      </c>
    </row>
    <row r="1193" spans="1:18" ht="15.6" x14ac:dyDescent="0.3">
      <c r="A1193" s="4" t="s">
        <v>1192</v>
      </c>
      <c r="B1193" s="1" t="str">
        <f>_xlfn.XLOOKUP(A1193,'Customer Names'!$A$2:$A$2336,'Customer Names'!$D$2:$D$2336)</f>
        <v xml:space="preserve"> Dan</v>
      </c>
      <c r="C1193" s="1">
        <f>_xlfn.XLOOKUP(A1193,'Midical Examination'!$A$2:$A$2336,'Midical Examination'!$B$2:$B$2336)</f>
        <v>32.729999999999997</v>
      </c>
      <c r="D1193" s="1">
        <f>_xlfn.XLOOKUP(A1193,'Midical Examination'!$A$2:$A$2336,'Midical Examination'!$C$2:$C$2336)</f>
        <v>5.19</v>
      </c>
      <c r="E1193" s="7" t="str">
        <f>_xlfn.XLOOKUP(A1193,'Midical Examination'!$A$2:$A$2336,'Midical Examination'!$D$2:$D$2336)</f>
        <v>No</v>
      </c>
      <c r="F1193" s="7" t="str">
        <f>_xlfn.XLOOKUP(A1193,'Midical Examination'!$A$2:$A$2336,'Midical Examination'!$E$2:$E$2336)</f>
        <v>No</v>
      </c>
      <c r="G1193" s="7" t="str">
        <f>_xlfn.XLOOKUP(A1193,'Midical Examination'!$A$2:$A$2336,'Midical Examination'!$F$2:$F$2336)</f>
        <v>No</v>
      </c>
      <c r="H1193" s="13">
        <f>_xlfn.XLOOKUP(A1193,'Midical Examination'!$A$2:$A$2336,'Midical Examination'!$G$2:$G$2336)</f>
        <v>1</v>
      </c>
      <c r="I1193" s="7" t="str">
        <f>_xlfn.XLOOKUP(A1193,'Midical Examination'!$A$2:$A$2336,'Midical Examination'!$H$2:$H$2336)</f>
        <v>No</v>
      </c>
      <c r="J1193" s="1" t="str">
        <f>_xlfn.XLOOKUP(A1193,'Midical Examination'!$A$2:$A$2336,'Midical Examination'!$I$2:$I$2336)</f>
        <v>Obesity</v>
      </c>
      <c r="K1193" s="1" t="str">
        <f t="shared" si="36"/>
        <v>Normal</v>
      </c>
      <c r="L1193" s="12">
        <f>_xlfn.XLOOKUP(A1193,'Hospitalisation Details'!$A$2:$A$2339,'Hospitalisation Details'!$L$2:$L$2339)</f>
        <v>32095</v>
      </c>
      <c r="M1193" s="14">
        <f>_xlfn.XLOOKUP(A1193,'Hospitalisation Details'!$A$2:$A$2339,'Hospitalisation Details'!$F$2:$F$2339)</f>
        <v>9448.42</v>
      </c>
      <c r="N1193" s="1" t="str">
        <f>_xlfn.XLOOKUP(A1193,'Hospitalisation Details'!$A$2:$A$2339,'Hospitalisation Details'!$G$2:$G$2339)</f>
        <v>tier - 2</v>
      </c>
      <c r="O1193" s="1" t="str">
        <f>_xlfn.XLOOKUP(A1193,'Hospitalisation Details'!$A$2:$A$2339,'Hospitalisation Details'!$H$2:$H$2339)</f>
        <v>tier - 3</v>
      </c>
      <c r="P1193" s="1" t="str">
        <f>_xlfn.XLOOKUP(A1193,'Hospitalisation Details'!$A$2:$A$2339,'Hospitalisation Details'!$I$2:$I$2339)</f>
        <v>R1021</v>
      </c>
      <c r="Q1193" s="75">
        <f>_xlfn.XLOOKUP(A1193,'Hospitalisation Details'!$A$2:$A$2339,'Hospitalisation Details'!$M$2:$M$2339)</f>
        <v>35</v>
      </c>
      <c r="R1193" s="1" t="str">
        <f t="shared" si="37"/>
        <v>Adult</v>
      </c>
    </row>
    <row r="1194" spans="1:18" ht="15.6" x14ac:dyDescent="0.3">
      <c r="A1194" s="4" t="s">
        <v>1193</v>
      </c>
      <c r="B1194" s="1" t="str">
        <f>_xlfn.XLOOKUP(A1194,'Customer Names'!$A$2:$A$2336,'Customer Names'!$D$2:$D$2336)</f>
        <v xml:space="preserve"> Gabriela</v>
      </c>
      <c r="C1194" s="1">
        <f>_xlfn.XLOOKUP(A1194,'Midical Examination'!$A$2:$A$2336,'Midical Examination'!$B$2:$B$2336)</f>
        <v>27.36</v>
      </c>
      <c r="D1194" s="1">
        <f>_xlfn.XLOOKUP(A1194,'Midical Examination'!$A$2:$A$2336,'Midical Examination'!$C$2:$C$2336)</f>
        <v>8.9600000000000009</v>
      </c>
      <c r="E1194" s="7" t="str">
        <f>_xlfn.XLOOKUP(A1194,'Midical Examination'!$A$2:$A$2336,'Midical Examination'!$D$2:$D$2336)</f>
        <v>No</v>
      </c>
      <c r="F1194" s="7" t="str">
        <f>_xlfn.XLOOKUP(A1194,'Midical Examination'!$A$2:$A$2336,'Midical Examination'!$E$2:$E$2336)</f>
        <v>No</v>
      </c>
      <c r="G1194" s="7" t="str">
        <f>_xlfn.XLOOKUP(A1194,'Midical Examination'!$A$2:$A$2336,'Midical Examination'!$F$2:$F$2336)</f>
        <v>No</v>
      </c>
      <c r="H1194" s="13">
        <f>_xlfn.XLOOKUP(A1194,'Midical Examination'!$A$2:$A$2336,'Midical Examination'!$G$2:$G$2336)</f>
        <v>0</v>
      </c>
      <c r="I1194" s="7" t="str">
        <f>_xlfn.XLOOKUP(A1194,'Midical Examination'!$A$2:$A$2336,'Midical Examination'!$H$2:$H$2336)</f>
        <v>No</v>
      </c>
      <c r="J1194" s="1" t="str">
        <f>_xlfn.XLOOKUP(A1194,'Midical Examination'!$A$2:$A$2336,'Midical Examination'!$I$2:$I$2336)</f>
        <v>Overweight</v>
      </c>
      <c r="K1194" s="1" t="str">
        <f t="shared" si="36"/>
        <v>Diabetic</v>
      </c>
      <c r="L1194" s="12">
        <f>_xlfn.XLOOKUP(A1194,'Hospitalisation Details'!$A$2:$A$2339,'Hospitalisation Details'!$L$2:$L$2339)</f>
        <v>27188</v>
      </c>
      <c r="M1194" s="14">
        <f>_xlfn.XLOOKUP(A1194,'Hospitalisation Details'!$A$2:$A$2339,'Hospitalisation Details'!$F$2:$F$2339)</f>
        <v>9447.3799999999992</v>
      </c>
      <c r="N1194" s="1" t="str">
        <f>_xlfn.XLOOKUP(A1194,'Hospitalisation Details'!$A$2:$A$2339,'Hospitalisation Details'!$G$2:$G$2339)</f>
        <v>tier - 2</v>
      </c>
      <c r="O1194" s="1" t="str">
        <f>_xlfn.XLOOKUP(A1194,'Hospitalisation Details'!$A$2:$A$2339,'Hospitalisation Details'!$H$2:$H$2339)</f>
        <v>tier - 3</v>
      </c>
      <c r="P1194" s="1" t="str">
        <f>_xlfn.XLOOKUP(A1194,'Hospitalisation Details'!$A$2:$A$2339,'Hospitalisation Details'!$I$2:$I$2339)</f>
        <v>R1024</v>
      </c>
      <c r="Q1194" s="75">
        <f>_xlfn.XLOOKUP(A1194,'Hospitalisation Details'!$A$2:$A$2339,'Hospitalisation Details'!$M$2:$M$2339)</f>
        <v>49</v>
      </c>
      <c r="R1194" s="1" t="str">
        <f t="shared" si="37"/>
        <v>Middle Aged</v>
      </c>
    </row>
    <row r="1195" spans="1:18" ht="15.6" x14ac:dyDescent="0.3">
      <c r="A1195" s="4" t="s">
        <v>1194</v>
      </c>
      <c r="B1195" s="1" t="str">
        <f>_xlfn.XLOOKUP(A1195,'Customer Names'!$A$2:$A$2336,'Customer Names'!$D$2:$D$2336)</f>
        <v xml:space="preserve"> Amanda</v>
      </c>
      <c r="C1195" s="1">
        <f>_xlfn.XLOOKUP(A1195,'Midical Examination'!$A$2:$A$2336,'Midical Examination'!$B$2:$B$2336)</f>
        <v>27.265000000000001</v>
      </c>
      <c r="D1195" s="1">
        <f>_xlfn.XLOOKUP(A1195,'Midical Examination'!$A$2:$A$2336,'Midical Examination'!$C$2:$C$2336)</f>
        <v>11.39</v>
      </c>
      <c r="E1195" s="7" t="str">
        <f>_xlfn.XLOOKUP(A1195,'Midical Examination'!$A$2:$A$2336,'Midical Examination'!$D$2:$D$2336)</f>
        <v>No</v>
      </c>
      <c r="F1195" s="7" t="str">
        <f>_xlfn.XLOOKUP(A1195,'Midical Examination'!$A$2:$A$2336,'Midical Examination'!$E$2:$E$2336)</f>
        <v>No</v>
      </c>
      <c r="G1195" s="7" t="str">
        <f>_xlfn.XLOOKUP(A1195,'Midical Examination'!$A$2:$A$2336,'Midical Examination'!$F$2:$F$2336)</f>
        <v>No</v>
      </c>
      <c r="H1195" s="13">
        <f>_xlfn.XLOOKUP(A1195,'Midical Examination'!$A$2:$A$2336,'Midical Examination'!$G$2:$G$2336)</f>
        <v>0</v>
      </c>
      <c r="I1195" s="7" t="str">
        <f>_xlfn.XLOOKUP(A1195,'Midical Examination'!$A$2:$A$2336,'Midical Examination'!$H$2:$H$2336)</f>
        <v>No</v>
      </c>
      <c r="J1195" s="1" t="str">
        <f>_xlfn.XLOOKUP(A1195,'Midical Examination'!$A$2:$A$2336,'Midical Examination'!$I$2:$I$2336)</f>
        <v>Overweight</v>
      </c>
      <c r="K1195" s="1" t="str">
        <f t="shared" si="36"/>
        <v>Diabetic</v>
      </c>
      <c r="L1195" s="12">
        <f>_xlfn.XLOOKUP(A1195,'Hospitalisation Details'!$A$2:$A$2339,'Hospitalisation Details'!$L$2:$L$2339)</f>
        <v>27360</v>
      </c>
      <c r="M1195" s="14">
        <f>_xlfn.XLOOKUP(A1195,'Hospitalisation Details'!$A$2:$A$2339,'Hospitalisation Details'!$F$2:$F$2339)</f>
        <v>9447.25</v>
      </c>
      <c r="N1195" s="1" t="str">
        <f>_xlfn.XLOOKUP(A1195,'Hospitalisation Details'!$A$2:$A$2339,'Hospitalisation Details'!$G$2:$G$2339)</f>
        <v>tier - 2</v>
      </c>
      <c r="O1195" s="1" t="str">
        <f>_xlfn.XLOOKUP(A1195,'Hospitalisation Details'!$A$2:$A$2339,'Hospitalisation Details'!$H$2:$H$2339)</f>
        <v>tier - 1</v>
      </c>
      <c r="P1195" s="1" t="str">
        <f>_xlfn.XLOOKUP(A1195,'Hospitalisation Details'!$A$2:$A$2339,'Hospitalisation Details'!$I$2:$I$2339)</f>
        <v>R1024</v>
      </c>
      <c r="Q1195" s="75">
        <f>_xlfn.XLOOKUP(A1195,'Hospitalisation Details'!$A$2:$A$2339,'Hospitalisation Details'!$M$2:$M$2339)</f>
        <v>48</v>
      </c>
      <c r="R1195" s="1" t="str">
        <f t="shared" si="37"/>
        <v>Middle Aged</v>
      </c>
    </row>
    <row r="1196" spans="1:18" ht="15.6" x14ac:dyDescent="0.3">
      <c r="A1196" s="4" t="s">
        <v>1195</v>
      </c>
      <c r="B1196" s="1" t="str">
        <f>_xlfn.XLOOKUP(A1196,'Customer Names'!$A$2:$A$2336,'Customer Names'!$D$2:$D$2336)</f>
        <v xml:space="preserve"> Dara</v>
      </c>
      <c r="C1196" s="1">
        <f>_xlfn.XLOOKUP(A1196,'Midical Examination'!$A$2:$A$2336,'Midical Examination'!$B$2:$B$2336)</f>
        <v>48.07</v>
      </c>
      <c r="D1196" s="1">
        <f>_xlfn.XLOOKUP(A1196,'Midical Examination'!$A$2:$A$2336,'Midical Examination'!$C$2:$C$2336)</f>
        <v>4.0599999999999996</v>
      </c>
      <c r="E1196" s="7" t="str">
        <f>_xlfn.XLOOKUP(A1196,'Midical Examination'!$A$2:$A$2336,'Midical Examination'!$D$2:$D$2336)</f>
        <v>yes</v>
      </c>
      <c r="F1196" s="7" t="str">
        <f>_xlfn.XLOOKUP(A1196,'Midical Examination'!$A$2:$A$2336,'Midical Examination'!$E$2:$E$2336)</f>
        <v>No</v>
      </c>
      <c r="G1196" s="7" t="str">
        <f>_xlfn.XLOOKUP(A1196,'Midical Examination'!$A$2:$A$2336,'Midical Examination'!$F$2:$F$2336)</f>
        <v>No</v>
      </c>
      <c r="H1196" s="13">
        <f>_xlfn.XLOOKUP(A1196,'Midical Examination'!$A$2:$A$2336,'Midical Examination'!$G$2:$G$2336)</f>
        <v>0</v>
      </c>
      <c r="I1196" s="7" t="str">
        <f>_xlfn.XLOOKUP(A1196,'Midical Examination'!$A$2:$A$2336,'Midical Examination'!$H$2:$H$2336)</f>
        <v>No</v>
      </c>
      <c r="J1196" s="1" t="str">
        <f>_xlfn.XLOOKUP(A1196,'Midical Examination'!$A$2:$A$2336,'Midical Examination'!$I$2:$I$2336)</f>
        <v>Obesity</v>
      </c>
      <c r="K1196" s="1" t="str">
        <f t="shared" si="36"/>
        <v>Normal</v>
      </c>
      <c r="L1196" s="12">
        <f>_xlfn.XLOOKUP(A1196,'Hospitalisation Details'!$A$2:$A$2339,'Hospitalisation Details'!$L$2:$L$2339)</f>
        <v>28067</v>
      </c>
      <c r="M1196" s="14">
        <f>_xlfn.XLOOKUP(A1196,'Hospitalisation Details'!$A$2:$A$2339,'Hospitalisation Details'!$F$2:$F$2339)</f>
        <v>9432.93</v>
      </c>
      <c r="N1196" s="1" t="str">
        <f>_xlfn.XLOOKUP(A1196,'Hospitalisation Details'!$A$2:$A$2339,'Hospitalisation Details'!$G$2:$G$2339)</f>
        <v>tier - 2</v>
      </c>
      <c r="O1196" s="1" t="str">
        <f>_xlfn.XLOOKUP(A1196,'Hospitalisation Details'!$A$2:$A$2339,'Hospitalisation Details'!$H$2:$H$2339)</f>
        <v>tier - 1</v>
      </c>
      <c r="P1196" s="1" t="str">
        <f>_xlfn.XLOOKUP(A1196,'Hospitalisation Details'!$A$2:$A$2339,'Hospitalisation Details'!$I$2:$I$2339)</f>
        <v>R1024</v>
      </c>
      <c r="Q1196" s="75">
        <f>_xlfn.XLOOKUP(A1196,'Hospitalisation Details'!$A$2:$A$2339,'Hospitalisation Details'!$M$2:$M$2339)</f>
        <v>46</v>
      </c>
      <c r="R1196" s="1" t="str">
        <f t="shared" si="37"/>
        <v>Middle Aged</v>
      </c>
    </row>
    <row r="1197" spans="1:18" ht="15.6" x14ac:dyDescent="0.3">
      <c r="A1197" s="4" t="s">
        <v>1196</v>
      </c>
      <c r="B1197" s="1" t="str">
        <f>_xlfn.XLOOKUP(A1197,'Customer Names'!$A$2:$A$2336,'Customer Names'!$D$2:$D$2336)</f>
        <v xml:space="preserve"> Rachelle R</v>
      </c>
      <c r="C1197" s="1">
        <f>_xlfn.XLOOKUP(A1197,'Midical Examination'!$A$2:$A$2336,'Midical Examination'!$B$2:$B$2336)</f>
        <v>30.8</v>
      </c>
      <c r="D1197" s="1">
        <f>_xlfn.XLOOKUP(A1197,'Midical Examination'!$A$2:$A$2336,'Midical Examination'!$C$2:$C$2336)</f>
        <v>5.23</v>
      </c>
      <c r="E1197" s="7" t="str">
        <f>_xlfn.XLOOKUP(A1197,'Midical Examination'!$A$2:$A$2336,'Midical Examination'!$D$2:$D$2336)</f>
        <v>yes</v>
      </c>
      <c r="F1197" s="7" t="str">
        <f>_xlfn.XLOOKUP(A1197,'Midical Examination'!$A$2:$A$2336,'Midical Examination'!$E$2:$E$2336)</f>
        <v>No</v>
      </c>
      <c r="G1197" s="7" t="str">
        <f>_xlfn.XLOOKUP(A1197,'Midical Examination'!$A$2:$A$2336,'Midical Examination'!$F$2:$F$2336)</f>
        <v>No</v>
      </c>
      <c r="H1197" s="13">
        <f>_xlfn.XLOOKUP(A1197,'Midical Examination'!$A$2:$A$2336,'Midical Examination'!$G$2:$G$2336)</f>
        <v>0</v>
      </c>
      <c r="I1197" s="7" t="str">
        <f>_xlfn.XLOOKUP(A1197,'Midical Examination'!$A$2:$A$2336,'Midical Examination'!$H$2:$H$2336)</f>
        <v>No</v>
      </c>
      <c r="J1197" s="1" t="str">
        <f>_xlfn.XLOOKUP(A1197,'Midical Examination'!$A$2:$A$2336,'Midical Examination'!$I$2:$I$2336)</f>
        <v>Obesity</v>
      </c>
      <c r="K1197" s="1" t="str">
        <f t="shared" si="36"/>
        <v>Normal</v>
      </c>
      <c r="L1197" s="12">
        <f>_xlfn.XLOOKUP(A1197,'Hospitalisation Details'!$A$2:$A$2339,'Hospitalisation Details'!$L$2:$L$2339)</f>
        <v>28063</v>
      </c>
      <c r="M1197" s="14">
        <f>_xlfn.XLOOKUP(A1197,'Hospitalisation Details'!$A$2:$A$2339,'Hospitalisation Details'!$F$2:$F$2339)</f>
        <v>9414.92</v>
      </c>
      <c r="N1197" s="1" t="str">
        <f>_xlfn.XLOOKUP(A1197,'Hospitalisation Details'!$A$2:$A$2339,'Hospitalisation Details'!$G$2:$G$2339)</f>
        <v>tier - 2</v>
      </c>
      <c r="O1197" s="1" t="str">
        <f>_xlfn.XLOOKUP(A1197,'Hospitalisation Details'!$A$2:$A$2339,'Hospitalisation Details'!$H$2:$H$2339)</f>
        <v>tier - 2</v>
      </c>
      <c r="P1197" s="1" t="str">
        <f>_xlfn.XLOOKUP(A1197,'Hospitalisation Details'!$A$2:$A$2339,'Hospitalisation Details'!$I$2:$I$2339)</f>
        <v>R1011</v>
      </c>
      <c r="Q1197" s="75">
        <f>_xlfn.XLOOKUP(A1197,'Hospitalisation Details'!$A$2:$A$2339,'Hospitalisation Details'!$M$2:$M$2339)</f>
        <v>46</v>
      </c>
      <c r="R1197" s="1" t="str">
        <f t="shared" si="37"/>
        <v>Middle Aged</v>
      </c>
    </row>
    <row r="1198" spans="1:18" ht="15.6" x14ac:dyDescent="0.3">
      <c r="A1198" s="4" t="s">
        <v>1197</v>
      </c>
      <c r="B1198" s="1" t="str">
        <f>_xlfn.XLOOKUP(A1198,'Customer Names'!$A$2:$A$2336,'Customer Names'!$D$2:$D$2336)</f>
        <v xml:space="preserve"> Brenda J</v>
      </c>
      <c r="C1198" s="1">
        <f>_xlfn.XLOOKUP(A1198,'Midical Examination'!$A$2:$A$2336,'Midical Examination'!$B$2:$B$2336)</f>
        <v>32.299999999999997</v>
      </c>
      <c r="D1198" s="1">
        <f>_xlfn.XLOOKUP(A1198,'Midical Examination'!$A$2:$A$2336,'Midical Examination'!$C$2:$C$2336)</f>
        <v>5.05</v>
      </c>
      <c r="E1198" s="7" t="str">
        <f>_xlfn.XLOOKUP(A1198,'Midical Examination'!$A$2:$A$2336,'Midical Examination'!$D$2:$D$2336)</f>
        <v>yes</v>
      </c>
      <c r="F1198" s="7" t="str">
        <f>_xlfn.XLOOKUP(A1198,'Midical Examination'!$A$2:$A$2336,'Midical Examination'!$E$2:$E$2336)</f>
        <v>No</v>
      </c>
      <c r="G1198" s="7" t="str">
        <f>_xlfn.XLOOKUP(A1198,'Midical Examination'!$A$2:$A$2336,'Midical Examination'!$F$2:$F$2336)</f>
        <v>No</v>
      </c>
      <c r="H1198" s="13">
        <f>_xlfn.XLOOKUP(A1198,'Midical Examination'!$A$2:$A$2336,'Midical Examination'!$G$2:$G$2336)</f>
        <v>0</v>
      </c>
      <c r="I1198" s="7" t="str">
        <f>_xlfn.XLOOKUP(A1198,'Midical Examination'!$A$2:$A$2336,'Midical Examination'!$H$2:$H$2336)</f>
        <v>No</v>
      </c>
      <c r="J1198" s="1" t="str">
        <f>_xlfn.XLOOKUP(A1198,'Midical Examination'!$A$2:$A$2336,'Midical Examination'!$I$2:$I$2336)</f>
        <v>Obesity</v>
      </c>
      <c r="K1198" s="1" t="str">
        <f t="shared" si="36"/>
        <v>Normal</v>
      </c>
      <c r="L1198" s="12">
        <f>_xlfn.XLOOKUP(A1198,'Hospitalisation Details'!$A$2:$A$2339,'Hospitalisation Details'!$L$2:$L$2339)</f>
        <v>28050</v>
      </c>
      <c r="M1198" s="14">
        <f>_xlfn.XLOOKUP(A1198,'Hospitalisation Details'!$A$2:$A$2339,'Hospitalisation Details'!$F$2:$F$2339)</f>
        <v>9411.01</v>
      </c>
      <c r="N1198" s="1" t="str">
        <f>_xlfn.XLOOKUP(A1198,'Hospitalisation Details'!$A$2:$A$2339,'Hospitalisation Details'!$G$2:$G$2339)</f>
        <v>tier - 2</v>
      </c>
      <c r="O1198" s="1" t="str">
        <f>_xlfn.XLOOKUP(A1198,'Hospitalisation Details'!$A$2:$A$2339,'Hospitalisation Details'!$H$2:$H$2339)</f>
        <v>tier - 3</v>
      </c>
      <c r="P1198" s="1" t="str">
        <f>_xlfn.XLOOKUP(A1198,'Hospitalisation Details'!$A$2:$A$2339,'Hospitalisation Details'!$I$2:$I$2339)</f>
        <v>R1024</v>
      </c>
      <c r="Q1198" s="75">
        <f>_xlfn.XLOOKUP(A1198,'Hospitalisation Details'!$A$2:$A$2339,'Hospitalisation Details'!$M$2:$M$2339)</f>
        <v>46</v>
      </c>
      <c r="R1198" s="1" t="str">
        <f t="shared" si="37"/>
        <v>Middle Aged</v>
      </c>
    </row>
    <row r="1199" spans="1:18" ht="15.6" x14ac:dyDescent="0.3">
      <c r="A1199" s="4" t="s">
        <v>1198</v>
      </c>
      <c r="B1199" s="1" t="str">
        <f>_xlfn.XLOOKUP(A1199,'Customer Names'!$A$2:$A$2336,'Customer Names'!$D$2:$D$2336)</f>
        <v xml:space="preserve"> Tim</v>
      </c>
      <c r="C1199" s="1">
        <f>_xlfn.XLOOKUP(A1199,'Midical Examination'!$A$2:$A$2336,'Midical Examination'!$B$2:$B$2336)</f>
        <v>39.700000000000003</v>
      </c>
      <c r="D1199" s="1">
        <f>_xlfn.XLOOKUP(A1199,'Midical Examination'!$A$2:$A$2336,'Midical Examination'!$C$2:$C$2336)</f>
        <v>7.34</v>
      </c>
      <c r="E1199" s="7" t="str">
        <f>_xlfn.XLOOKUP(A1199,'Midical Examination'!$A$2:$A$2336,'Midical Examination'!$D$2:$D$2336)</f>
        <v>No</v>
      </c>
      <c r="F1199" s="7" t="str">
        <f>_xlfn.XLOOKUP(A1199,'Midical Examination'!$A$2:$A$2336,'Midical Examination'!$E$2:$E$2336)</f>
        <v>No</v>
      </c>
      <c r="G1199" s="7" t="str">
        <f>_xlfn.XLOOKUP(A1199,'Midical Examination'!$A$2:$A$2336,'Midical Examination'!$F$2:$F$2336)</f>
        <v>No</v>
      </c>
      <c r="H1199" s="13">
        <f>_xlfn.XLOOKUP(A1199,'Midical Examination'!$A$2:$A$2336,'Midical Examination'!$G$2:$G$2336)</f>
        <v>0</v>
      </c>
      <c r="I1199" s="7" t="str">
        <f>_xlfn.XLOOKUP(A1199,'Midical Examination'!$A$2:$A$2336,'Midical Examination'!$H$2:$H$2336)</f>
        <v>No</v>
      </c>
      <c r="J1199" s="1" t="str">
        <f>_xlfn.XLOOKUP(A1199,'Midical Examination'!$A$2:$A$2336,'Midical Examination'!$I$2:$I$2336)</f>
        <v>Obesity</v>
      </c>
      <c r="K1199" s="1" t="str">
        <f t="shared" si="36"/>
        <v>Diabetic</v>
      </c>
      <c r="L1199" s="12">
        <f>_xlfn.XLOOKUP(A1199,'Hospitalisation Details'!$A$2:$A$2339,'Hospitalisation Details'!$L$2:$L$2339)</f>
        <v>26226</v>
      </c>
      <c r="M1199" s="14">
        <f>_xlfn.XLOOKUP(A1199,'Hospitalisation Details'!$A$2:$A$2339,'Hospitalisation Details'!$F$2:$F$2339)</f>
        <v>9391.35</v>
      </c>
      <c r="N1199" s="1" t="str">
        <f>_xlfn.XLOOKUP(A1199,'Hospitalisation Details'!$A$2:$A$2339,'Hospitalisation Details'!$G$2:$G$2339)</f>
        <v>tier - 3</v>
      </c>
      <c r="O1199" s="1" t="str">
        <f>_xlfn.XLOOKUP(A1199,'Hospitalisation Details'!$A$2:$A$2339,'Hospitalisation Details'!$H$2:$H$2339)</f>
        <v>tier - 3</v>
      </c>
      <c r="P1199" s="1" t="str">
        <f>_xlfn.XLOOKUP(A1199,'Hospitalisation Details'!$A$2:$A$2339,'Hospitalisation Details'!$I$2:$I$2339)</f>
        <v>R1011</v>
      </c>
      <c r="Q1199" s="75">
        <f>_xlfn.XLOOKUP(A1199,'Hospitalisation Details'!$A$2:$A$2339,'Hospitalisation Details'!$M$2:$M$2339)</f>
        <v>51</v>
      </c>
      <c r="R1199" s="1" t="str">
        <f t="shared" si="37"/>
        <v>Middle Aged</v>
      </c>
    </row>
    <row r="1200" spans="1:18" ht="15.6" x14ac:dyDescent="0.3">
      <c r="A1200" s="4" t="s">
        <v>1199</v>
      </c>
      <c r="B1200" s="1" t="str">
        <f>_xlfn.XLOOKUP(A1200,'Customer Names'!$A$2:$A$2336,'Customer Names'!$D$2:$D$2336)</f>
        <v xml:space="preserve"> Sylvain</v>
      </c>
      <c r="C1200" s="1">
        <f>_xlfn.XLOOKUP(A1200,'Midical Examination'!$A$2:$A$2336,'Midical Examination'!$B$2:$B$2336)</f>
        <v>35.97</v>
      </c>
      <c r="D1200" s="1">
        <f>_xlfn.XLOOKUP(A1200,'Midical Examination'!$A$2:$A$2336,'Midical Examination'!$C$2:$C$2336)</f>
        <v>8.1300000000000008</v>
      </c>
      <c r="E1200" s="7" t="str">
        <f>_xlfn.XLOOKUP(A1200,'Midical Examination'!$A$2:$A$2336,'Midical Examination'!$D$2:$D$2336)</f>
        <v>No</v>
      </c>
      <c r="F1200" s="7" t="str">
        <f>_xlfn.XLOOKUP(A1200,'Midical Examination'!$A$2:$A$2336,'Midical Examination'!$E$2:$E$2336)</f>
        <v>No</v>
      </c>
      <c r="G1200" s="7" t="str">
        <f>_xlfn.XLOOKUP(A1200,'Midical Examination'!$A$2:$A$2336,'Midical Examination'!$F$2:$F$2336)</f>
        <v>No</v>
      </c>
      <c r="H1200" s="13">
        <f>_xlfn.XLOOKUP(A1200,'Midical Examination'!$A$2:$A$2336,'Midical Examination'!$G$2:$G$2336)</f>
        <v>0</v>
      </c>
      <c r="I1200" s="7" t="str">
        <f>_xlfn.XLOOKUP(A1200,'Midical Examination'!$A$2:$A$2336,'Midical Examination'!$H$2:$H$2336)</f>
        <v>No</v>
      </c>
      <c r="J1200" s="1" t="str">
        <f>_xlfn.XLOOKUP(A1200,'Midical Examination'!$A$2:$A$2336,'Midical Examination'!$I$2:$I$2336)</f>
        <v>Obesity</v>
      </c>
      <c r="K1200" s="1" t="str">
        <f t="shared" si="36"/>
        <v>Diabetic</v>
      </c>
      <c r="L1200" s="12">
        <f>_xlfn.XLOOKUP(A1200,'Hospitalisation Details'!$A$2:$A$2339,'Hospitalisation Details'!$L$2:$L$2339)</f>
        <v>26296</v>
      </c>
      <c r="M1200" s="14">
        <f>_xlfn.XLOOKUP(A1200,'Hospitalisation Details'!$A$2:$A$2339,'Hospitalisation Details'!$F$2:$F$2339)</f>
        <v>9386.16</v>
      </c>
      <c r="N1200" s="1" t="str">
        <f>_xlfn.XLOOKUP(A1200,'Hospitalisation Details'!$A$2:$A$2339,'Hospitalisation Details'!$G$2:$G$2339)</f>
        <v>tier - 3</v>
      </c>
      <c r="O1200" s="1" t="str">
        <f>_xlfn.XLOOKUP(A1200,'Hospitalisation Details'!$A$2:$A$2339,'Hospitalisation Details'!$H$2:$H$2339)</f>
        <v>tier - 2</v>
      </c>
      <c r="P1200" s="1" t="str">
        <f>_xlfn.XLOOKUP(A1200,'Hospitalisation Details'!$A$2:$A$2339,'Hospitalisation Details'!$I$2:$I$2339)</f>
        <v>R1013</v>
      </c>
      <c r="Q1200" s="75">
        <f>_xlfn.XLOOKUP(A1200,'Hospitalisation Details'!$A$2:$A$2339,'Hospitalisation Details'!$M$2:$M$2339)</f>
        <v>51</v>
      </c>
      <c r="R1200" s="1" t="str">
        <f t="shared" si="37"/>
        <v>Middle Aged</v>
      </c>
    </row>
    <row r="1201" spans="1:18" ht="15.6" x14ac:dyDescent="0.3">
      <c r="A1201" s="4" t="s">
        <v>1200</v>
      </c>
      <c r="B1201" s="1" t="str">
        <f>_xlfn.XLOOKUP(A1201,'Customer Names'!$A$2:$A$2336,'Customer Names'!$D$2:$D$2336)</f>
        <v xml:space="preserve"> Lisa M</v>
      </c>
      <c r="C1201" s="1">
        <f>_xlfn.XLOOKUP(A1201,'Midical Examination'!$A$2:$A$2336,'Midical Examination'!$B$2:$B$2336)</f>
        <v>25.86</v>
      </c>
      <c r="D1201" s="1">
        <f>_xlfn.XLOOKUP(A1201,'Midical Examination'!$A$2:$A$2336,'Midical Examination'!$C$2:$C$2336)</f>
        <v>6.68</v>
      </c>
      <c r="E1201" s="7" t="str">
        <f>_xlfn.XLOOKUP(A1201,'Midical Examination'!$A$2:$A$2336,'Midical Examination'!$D$2:$D$2336)</f>
        <v>yes</v>
      </c>
      <c r="F1201" s="7" t="str">
        <f>_xlfn.XLOOKUP(A1201,'Midical Examination'!$A$2:$A$2336,'Midical Examination'!$E$2:$E$2336)</f>
        <v>No</v>
      </c>
      <c r="G1201" s="7" t="str">
        <f>_xlfn.XLOOKUP(A1201,'Midical Examination'!$A$2:$A$2336,'Midical Examination'!$F$2:$F$2336)</f>
        <v>No</v>
      </c>
      <c r="H1201" s="13">
        <f>_xlfn.XLOOKUP(A1201,'Midical Examination'!$A$2:$A$2336,'Midical Examination'!$G$2:$G$2336)</f>
        <v>1</v>
      </c>
      <c r="I1201" s="7" t="str">
        <f>_xlfn.XLOOKUP(A1201,'Midical Examination'!$A$2:$A$2336,'Midical Examination'!$H$2:$H$2336)</f>
        <v>No</v>
      </c>
      <c r="J1201" s="1" t="str">
        <f>_xlfn.XLOOKUP(A1201,'Midical Examination'!$A$2:$A$2336,'Midical Examination'!$I$2:$I$2336)</f>
        <v>Overweight</v>
      </c>
      <c r="K1201" s="1" t="str">
        <f t="shared" si="36"/>
        <v>Diabetic</v>
      </c>
      <c r="L1201" s="12">
        <f>_xlfn.XLOOKUP(A1201,'Hospitalisation Details'!$A$2:$A$2339,'Hospitalisation Details'!$L$2:$L$2339)</f>
        <v>27730</v>
      </c>
      <c r="M1201" s="14">
        <f>_xlfn.XLOOKUP(A1201,'Hospitalisation Details'!$A$2:$A$2339,'Hospitalisation Details'!$F$2:$F$2339)</f>
        <v>9380.75</v>
      </c>
      <c r="N1201" s="1" t="str">
        <f>_xlfn.XLOOKUP(A1201,'Hospitalisation Details'!$A$2:$A$2339,'Hospitalisation Details'!$G$2:$G$2339)</f>
        <v>tier - 2</v>
      </c>
      <c r="O1201" s="1" t="str">
        <f>_xlfn.XLOOKUP(A1201,'Hospitalisation Details'!$A$2:$A$2339,'Hospitalisation Details'!$H$2:$H$2339)</f>
        <v>tier - 2</v>
      </c>
      <c r="P1201" s="1" t="str">
        <f>_xlfn.XLOOKUP(A1201,'Hospitalisation Details'!$A$2:$A$2339,'Hospitalisation Details'!$I$2:$I$2339)</f>
        <v>R1024</v>
      </c>
      <c r="Q1201" s="75">
        <f>_xlfn.XLOOKUP(A1201,'Hospitalisation Details'!$A$2:$A$2339,'Hospitalisation Details'!$M$2:$M$2339)</f>
        <v>47</v>
      </c>
      <c r="R1201" s="1" t="str">
        <f t="shared" si="37"/>
        <v>Middle Aged</v>
      </c>
    </row>
    <row r="1202" spans="1:18" ht="15.6" x14ac:dyDescent="0.3">
      <c r="A1202" s="4" t="s">
        <v>1201</v>
      </c>
      <c r="B1202" s="1" t="str">
        <f>_xlfn.XLOOKUP(A1202,'Customer Names'!$A$2:$A$2336,'Customer Names'!$D$2:$D$2336)</f>
        <v xml:space="preserve"> Ryan</v>
      </c>
      <c r="C1202" s="1">
        <f>_xlfn.XLOOKUP(A1202,'Midical Examination'!$A$2:$A$2336,'Midical Examination'!$B$2:$B$2336)</f>
        <v>30.03</v>
      </c>
      <c r="D1202" s="1">
        <f>_xlfn.XLOOKUP(A1202,'Midical Examination'!$A$2:$A$2336,'Midical Examination'!$C$2:$C$2336)</f>
        <v>11.51</v>
      </c>
      <c r="E1202" s="7" t="str">
        <f>_xlfn.XLOOKUP(A1202,'Midical Examination'!$A$2:$A$2336,'Midical Examination'!$D$2:$D$2336)</f>
        <v>No</v>
      </c>
      <c r="F1202" s="7" t="str">
        <f>_xlfn.XLOOKUP(A1202,'Midical Examination'!$A$2:$A$2336,'Midical Examination'!$E$2:$E$2336)</f>
        <v>No</v>
      </c>
      <c r="G1202" s="7" t="str">
        <f>_xlfn.XLOOKUP(A1202,'Midical Examination'!$A$2:$A$2336,'Midical Examination'!$F$2:$F$2336)</f>
        <v>No</v>
      </c>
      <c r="H1202" s="13">
        <f>_xlfn.XLOOKUP(A1202,'Midical Examination'!$A$2:$A$2336,'Midical Examination'!$G$2:$G$2336)</f>
        <v>0</v>
      </c>
      <c r="I1202" s="7" t="str">
        <f>_xlfn.XLOOKUP(A1202,'Midical Examination'!$A$2:$A$2336,'Midical Examination'!$H$2:$H$2336)</f>
        <v>No</v>
      </c>
      <c r="J1202" s="1" t="str">
        <f>_xlfn.XLOOKUP(A1202,'Midical Examination'!$A$2:$A$2336,'Midical Examination'!$I$2:$I$2336)</f>
        <v>Obesity</v>
      </c>
      <c r="K1202" s="1" t="str">
        <f t="shared" si="36"/>
        <v>Diabetic</v>
      </c>
      <c r="L1202" s="12">
        <f>_xlfn.XLOOKUP(A1202,'Hospitalisation Details'!$A$2:$A$2339,'Hospitalisation Details'!$L$2:$L$2339)</f>
        <v>26263</v>
      </c>
      <c r="M1202" s="14">
        <f>_xlfn.XLOOKUP(A1202,'Hospitalisation Details'!$A$2:$A$2339,'Hospitalisation Details'!$F$2:$F$2339)</f>
        <v>9377.9</v>
      </c>
      <c r="N1202" s="1" t="str">
        <f>_xlfn.XLOOKUP(A1202,'Hospitalisation Details'!$A$2:$A$2339,'Hospitalisation Details'!$G$2:$G$2339)</f>
        <v>tier - 2</v>
      </c>
      <c r="O1202" s="1" t="str">
        <f>_xlfn.XLOOKUP(A1202,'Hospitalisation Details'!$A$2:$A$2339,'Hospitalisation Details'!$H$2:$H$2339)</f>
        <v>tier - 1</v>
      </c>
      <c r="P1202" s="1" t="str">
        <f>_xlfn.XLOOKUP(A1202,'Hospitalisation Details'!$A$2:$A$2339,'Hospitalisation Details'!$I$2:$I$2339)</f>
        <v>R1013</v>
      </c>
      <c r="Q1202" s="75">
        <f>_xlfn.XLOOKUP(A1202,'Hospitalisation Details'!$A$2:$A$2339,'Hospitalisation Details'!$M$2:$M$2339)</f>
        <v>51</v>
      </c>
      <c r="R1202" s="1" t="str">
        <f t="shared" si="37"/>
        <v>Middle Aged</v>
      </c>
    </row>
    <row r="1203" spans="1:18" ht="15.6" x14ac:dyDescent="0.3">
      <c r="A1203" s="4" t="s">
        <v>1202</v>
      </c>
      <c r="B1203" s="1" t="str">
        <f>_xlfn.XLOOKUP(A1203,'Customer Names'!$A$2:$A$2336,'Customer Names'!$D$2:$D$2336)</f>
        <v xml:space="preserve"> Kaitlin M</v>
      </c>
      <c r="C1203" s="1">
        <f>_xlfn.XLOOKUP(A1203,'Midical Examination'!$A$2:$A$2336,'Midical Examination'!$B$2:$B$2336)</f>
        <v>25.76</v>
      </c>
      <c r="D1203" s="1">
        <f>_xlfn.XLOOKUP(A1203,'Midical Examination'!$A$2:$A$2336,'Midical Examination'!$C$2:$C$2336)</f>
        <v>6.02</v>
      </c>
      <c r="E1203" s="7" t="str">
        <f>_xlfn.XLOOKUP(A1203,'Midical Examination'!$A$2:$A$2336,'Midical Examination'!$D$2:$D$2336)</f>
        <v>yes</v>
      </c>
      <c r="F1203" s="7" t="str">
        <f>_xlfn.XLOOKUP(A1203,'Midical Examination'!$A$2:$A$2336,'Midical Examination'!$E$2:$E$2336)</f>
        <v>No</v>
      </c>
      <c r="G1203" s="7" t="str">
        <f>_xlfn.XLOOKUP(A1203,'Midical Examination'!$A$2:$A$2336,'Midical Examination'!$F$2:$F$2336)</f>
        <v>Yes</v>
      </c>
      <c r="H1203" s="13">
        <f>_xlfn.XLOOKUP(A1203,'Midical Examination'!$A$2:$A$2336,'Midical Examination'!$G$2:$G$2336)</f>
        <v>1</v>
      </c>
      <c r="I1203" s="7" t="str">
        <f>_xlfn.XLOOKUP(A1203,'Midical Examination'!$A$2:$A$2336,'Midical Examination'!$H$2:$H$2336)</f>
        <v>No</v>
      </c>
      <c r="J1203" s="1" t="str">
        <f>_xlfn.XLOOKUP(A1203,'Midical Examination'!$A$2:$A$2336,'Midical Examination'!$I$2:$I$2336)</f>
        <v>Overweight</v>
      </c>
      <c r="K1203" s="1" t="str">
        <f t="shared" si="36"/>
        <v>Pre-Diabetic</v>
      </c>
      <c r="L1203" s="12">
        <f>_xlfn.XLOOKUP(A1203,'Hospitalisation Details'!$A$2:$A$2339,'Hospitalisation Details'!$L$2:$L$2339)</f>
        <v>25531</v>
      </c>
      <c r="M1203" s="14">
        <f>_xlfn.XLOOKUP(A1203,'Hospitalisation Details'!$A$2:$A$2339,'Hospitalisation Details'!$F$2:$F$2339)</f>
        <v>9377.4500000000007</v>
      </c>
      <c r="N1203" s="1" t="str">
        <f>_xlfn.XLOOKUP(A1203,'Hospitalisation Details'!$A$2:$A$2339,'Hospitalisation Details'!$G$2:$G$2339)</f>
        <v>tier - 2</v>
      </c>
      <c r="O1203" s="1" t="str">
        <f>_xlfn.XLOOKUP(A1203,'Hospitalisation Details'!$A$2:$A$2339,'Hospitalisation Details'!$H$2:$H$2339)</f>
        <v>tier - 3</v>
      </c>
      <c r="P1203" s="1" t="str">
        <f>_xlfn.XLOOKUP(A1203,'Hospitalisation Details'!$A$2:$A$2339,'Hospitalisation Details'!$I$2:$I$2339)</f>
        <v>R1013</v>
      </c>
      <c r="Q1203" s="75">
        <f>_xlfn.XLOOKUP(A1203,'Hospitalisation Details'!$A$2:$A$2339,'Hospitalisation Details'!$M$2:$M$2339)</f>
        <v>53</v>
      </c>
      <c r="R1203" s="1" t="str">
        <f t="shared" si="37"/>
        <v>Middle Aged</v>
      </c>
    </row>
    <row r="1204" spans="1:18" ht="15.6" x14ac:dyDescent="0.3">
      <c r="A1204" s="4" t="s">
        <v>1203</v>
      </c>
      <c r="B1204" s="1" t="str">
        <f>_xlfn.XLOOKUP(A1204,'Customer Names'!$A$2:$A$2336,'Customer Names'!$D$2:$D$2336)</f>
        <v xml:space="preserve"> William R</v>
      </c>
      <c r="C1204" s="1">
        <f>_xlfn.XLOOKUP(A1204,'Midical Examination'!$A$2:$A$2336,'Midical Examination'!$B$2:$B$2336)</f>
        <v>22.42</v>
      </c>
      <c r="D1204" s="1">
        <f>_xlfn.XLOOKUP(A1204,'Midical Examination'!$A$2:$A$2336,'Midical Examination'!$C$2:$C$2336)</f>
        <v>7.96</v>
      </c>
      <c r="E1204" s="7" t="str">
        <f>_xlfn.XLOOKUP(A1204,'Midical Examination'!$A$2:$A$2336,'Midical Examination'!$D$2:$D$2336)</f>
        <v>No</v>
      </c>
      <c r="F1204" s="7" t="str">
        <f>_xlfn.XLOOKUP(A1204,'Midical Examination'!$A$2:$A$2336,'Midical Examination'!$E$2:$E$2336)</f>
        <v>No</v>
      </c>
      <c r="G1204" s="7" t="str">
        <f>_xlfn.XLOOKUP(A1204,'Midical Examination'!$A$2:$A$2336,'Midical Examination'!$F$2:$F$2336)</f>
        <v>No</v>
      </c>
      <c r="H1204" s="13">
        <f>_xlfn.XLOOKUP(A1204,'Midical Examination'!$A$2:$A$2336,'Midical Examination'!$G$2:$G$2336)</f>
        <v>0</v>
      </c>
      <c r="I1204" s="7" t="str">
        <f>_xlfn.XLOOKUP(A1204,'Midical Examination'!$A$2:$A$2336,'Midical Examination'!$H$2:$H$2336)</f>
        <v>No</v>
      </c>
      <c r="J1204" s="1" t="str">
        <f>_xlfn.XLOOKUP(A1204,'Midical Examination'!$A$2:$A$2336,'Midical Examination'!$I$2:$I$2336)</f>
        <v>Normal Weight</v>
      </c>
      <c r="K1204" s="1" t="str">
        <f t="shared" si="36"/>
        <v>Diabetic</v>
      </c>
      <c r="L1204" s="12">
        <f>_xlfn.XLOOKUP(A1204,'Hospitalisation Details'!$A$2:$A$2339,'Hospitalisation Details'!$L$2:$L$2339)</f>
        <v>26214</v>
      </c>
      <c r="M1204" s="14">
        <f>_xlfn.XLOOKUP(A1204,'Hospitalisation Details'!$A$2:$A$2339,'Hospitalisation Details'!$F$2:$F$2339)</f>
        <v>9361.33</v>
      </c>
      <c r="N1204" s="1" t="str">
        <f>_xlfn.XLOOKUP(A1204,'Hospitalisation Details'!$A$2:$A$2339,'Hospitalisation Details'!$G$2:$G$2339)</f>
        <v>tier - 3</v>
      </c>
      <c r="O1204" s="1" t="str">
        <f>_xlfn.XLOOKUP(A1204,'Hospitalisation Details'!$A$2:$A$2339,'Hospitalisation Details'!$H$2:$H$2339)</f>
        <v>tier - 1</v>
      </c>
      <c r="P1204" s="1" t="str">
        <f>_xlfn.XLOOKUP(A1204,'Hospitalisation Details'!$A$2:$A$2339,'Hospitalisation Details'!$I$2:$I$2339)</f>
        <v>R1016</v>
      </c>
      <c r="Q1204" s="75">
        <f>_xlfn.XLOOKUP(A1204,'Hospitalisation Details'!$A$2:$A$2339,'Hospitalisation Details'!$M$2:$M$2339)</f>
        <v>51</v>
      </c>
      <c r="R1204" s="1" t="str">
        <f t="shared" si="37"/>
        <v>Middle Aged</v>
      </c>
    </row>
    <row r="1205" spans="1:18" ht="15.6" x14ac:dyDescent="0.3">
      <c r="A1205" s="4" t="s">
        <v>1204</v>
      </c>
      <c r="B1205" s="1" t="str">
        <f>_xlfn.XLOOKUP(A1205,'Customer Names'!$A$2:$A$2336,'Customer Names'!$D$2:$D$2336)</f>
        <v xml:space="preserve"> Bruce</v>
      </c>
      <c r="C1205" s="1">
        <f>_xlfn.XLOOKUP(A1205,'Midical Examination'!$A$2:$A$2336,'Midical Examination'!$B$2:$B$2336)</f>
        <v>33.18</v>
      </c>
      <c r="D1205" s="1">
        <f>_xlfn.XLOOKUP(A1205,'Midical Examination'!$A$2:$A$2336,'Midical Examination'!$C$2:$C$2336)</f>
        <v>6.01</v>
      </c>
      <c r="E1205" s="7" t="str">
        <f>_xlfn.XLOOKUP(A1205,'Midical Examination'!$A$2:$A$2336,'Midical Examination'!$D$2:$D$2336)</f>
        <v>yes</v>
      </c>
      <c r="F1205" s="7" t="str">
        <f>_xlfn.XLOOKUP(A1205,'Midical Examination'!$A$2:$A$2336,'Midical Examination'!$E$2:$E$2336)</f>
        <v>No</v>
      </c>
      <c r="G1205" s="7" t="str">
        <f>_xlfn.XLOOKUP(A1205,'Midical Examination'!$A$2:$A$2336,'Midical Examination'!$F$2:$F$2336)</f>
        <v>No</v>
      </c>
      <c r="H1205" s="13">
        <f>_xlfn.XLOOKUP(A1205,'Midical Examination'!$A$2:$A$2336,'Midical Examination'!$G$2:$G$2336)</f>
        <v>1</v>
      </c>
      <c r="I1205" s="7" t="str">
        <f>_xlfn.XLOOKUP(A1205,'Midical Examination'!$A$2:$A$2336,'Midical Examination'!$H$2:$H$2336)</f>
        <v>No</v>
      </c>
      <c r="J1205" s="1" t="str">
        <f>_xlfn.XLOOKUP(A1205,'Midical Examination'!$A$2:$A$2336,'Midical Examination'!$I$2:$I$2336)</f>
        <v>Obesity</v>
      </c>
      <c r="K1205" s="1" t="str">
        <f t="shared" si="36"/>
        <v>Pre-Diabetic</v>
      </c>
      <c r="L1205" s="12">
        <f>_xlfn.XLOOKUP(A1205,'Hospitalisation Details'!$A$2:$A$2339,'Hospitalisation Details'!$L$2:$L$2339)</f>
        <v>32325</v>
      </c>
      <c r="M1205" s="14">
        <f>_xlfn.XLOOKUP(A1205,'Hospitalisation Details'!$A$2:$A$2339,'Hospitalisation Details'!$F$2:$F$2339)</f>
        <v>9344.2000000000007</v>
      </c>
      <c r="N1205" s="1" t="str">
        <f>_xlfn.XLOOKUP(A1205,'Hospitalisation Details'!$A$2:$A$2339,'Hospitalisation Details'!$G$2:$G$2339)</f>
        <v>tier - 2</v>
      </c>
      <c r="O1205" s="1" t="str">
        <f>_xlfn.XLOOKUP(A1205,'Hospitalisation Details'!$A$2:$A$2339,'Hospitalisation Details'!$H$2:$H$2339)</f>
        <v>tier - 1</v>
      </c>
      <c r="P1205" s="1" t="str">
        <f>_xlfn.XLOOKUP(A1205,'Hospitalisation Details'!$A$2:$A$2339,'Hospitalisation Details'!$I$2:$I$2339)</f>
        <v>R1021</v>
      </c>
      <c r="Q1205" s="75">
        <f>_xlfn.XLOOKUP(A1205,'Hospitalisation Details'!$A$2:$A$2339,'Hospitalisation Details'!$M$2:$M$2339)</f>
        <v>34</v>
      </c>
      <c r="R1205" s="1" t="str">
        <f t="shared" si="37"/>
        <v>Adult</v>
      </c>
    </row>
    <row r="1206" spans="1:18" ht="15.6" x14ac:dyDescent="0.3">
      <c r="A1206" s="4" t="s">
        <v>1205</v>
      </c>
      <c r="B1206" s="1" t="str">
        <f>_xlfn.XLOOKUP(A1206,'Customer Names'!$A$2:$A$2336,'Customer Names'!$D$2:$D$2336)</f>
        <v xml:space="preserve"> Veronica</v>
      </c>
      <c r="C1206" s="1">
        <f>_xlfn.XLOOKUP(A1206,'Midical Examination'!$A$2:$A$2336,'Midical Examination'!$B$2:$B$2336)</f>
        <v>43.04</v>
      </c>
      <c r="D1206" s="1">
        <f>_xlfn.XLOOKUP(A1206,'Midical Examination'!$A$2:$A$2336,'Midical Examination'!$C$2:$C$2336)</f>
        <v>5.9</v>
      </c>
      <c r="E1206" s="7" t="str">
        <f>_xlfn.XLOOKUP(A1206,'Midical Examination'!$A$2:$A$2336,'Midical Examination'!$D$2:$D$2336)</f>
        <v>yes</v>
      </c>
      <c r="F1206" s="7" t="str">
        <f>_xlfn.XLOOKUP(A1206,'Midical Examination'!$A$2:$A$2336,'Midical Examination'!$E$2:$E$2336)</f>
        <v>No</v>
      </c>
      <c r="G1206" s="7" t="str">
        <f>_xlfn.XLOOKUP(A1206,'Midical Examination'!$A$2:$A$2336,'Midical Examination'!$F$2:$F$2336)</f>
        <v>No</v>
      </c>
      <c r="H1206" s="13">
        <f>_xlfn.XLOOKUP(A1206,'Midical Examination'!$A$2:$A$2336,'Midical Examination'!$G$2:$G$2336)</f>
        <v>0</v>
      </c>
      <c r="I1206" s="7" t="str">
        <f>_xlfn.XLOOKUP(A1206,'Midical Examination'!$A$2:$A$2336,'Midical Examination'!$H$2:$H$2336)</f>
        <v>No</v>
      </c>
      <c r="J1206" s="1" t="str">
        <f>_xlfn.XLOOKUP(A1206,'Midical Examination'!$A$2:$A$2336,'Midical Examination'!$I$2:$I$2336)</f>
        <v>Obesity</v>
      </c>
      <c r="K1206" s="1" t="str">
        <f t="shared" si="36"/>
        <v>Pre-Diabetic</v>
      </c>
      <c r="L1206" s="12">
        <f>_xlfn.XLOOKUP(A1206,'Hospitalisation Details'!$A$2:$A$2339,'Hospitalisation Details'!$L$2:$L$2339)</f>
        <v>35350</v>
      </c>
      <c r="M1206" s="14">
        <f>_xlfn.XLOOKUP(A1206,'Hospitalisation Details'!$A$2:$A$2339,'Hospitalisation Details'!$F$2:$F$2339)</f>
        <v>9338.61</v>
      </c>
      <c r="N1206" s="1" t="str">
        <f>_xlfn.XLOOKUP(A1206,'Hospitalisation Details'!$A$2:$A$2339,'Hospitalisation Details'!$G$2:$G$2339)</f>
        <v>tier - 2</v>
      </c>
      <c r="O1206" s="1" t="str">
        <f>_xlfn.XLOOKUP(A1206,'Hospitalisation Details'!$A$2:$A$2339,'Hospitalisation Details'!$H$2:$H$2339)</f>
        <v>tier - 1</v>
      </c>
      <c r="P1206" s="1" t="str">
        <f>_xlfn.XLOOKUP(A1206,'Hospitalisation Details'!$A$2:$A$2339,'Hospitalisation Details'!$I$2:$I$2339)</f>
        <v>R1026</v>
      </c>
      <c r="Q1206" s="75">
        <f>_xlfn.XLOOKUP(A1206,'Hospitalisation Details'!$A$2:$A$2339,'Hospitalisation Details'!$M$2:$M$2339)</f>
        <v>26</v>
      </c>
      <c r="R1206" s="1" t="str">
        <f t="shared" si="37"/>
        <v>Adult</v>
      </c>
    </row>
    <row r="1207" spans="1:18" ht="15.6" x14ac:dyDescent="0.3">
      <c r="A1207" s="4" t="s">
        <v>1206</v>
      </c>
      <c r="B1207" s="1" t="str">
        <f>_xlfn.XLOOKUP(A1207,'Customer Names'!$A$2:$A$2336,'Customer Names'!$D$2:$D$2336)</f>
        <v xml:space="preserve"> Warren</v>
      </c>
      <c r="C1207" s="1">
        <f>_xlfn.XLOOKUP(A1207,'Midical Examination'!$A$2:$A$2336,'Midical Examination'!$B$2:$B$2336)</f>
        <v>34.15</v>
      </c>
      <c r="D1207" s="1">
        <f>_xlfn.XLOOKUP(A1207,'Midical Examination'!$A$2:$A$2336,'Midical Examination'!$C$2:$C$2336)</f>
        <v>4.49</v>
      </c>
      <c r="E1207" s="7" t="str">
        <f>_xlfn.XLOOKUP(A1207,'Midical Examination'!$A$2:$A$2336,'Midical Examination'!$D$2:$D$2336)</f>
        <v>yes</v>
      </c>
      <c r="F1207" s="7" t="str">
        <f>_xlfn.XLOOKUP(A1207,'Midical Examination'!$A$2:$A$2336,'Midical Examination'!$E$2:$E$2336)</f>
        <v>No</v>
      </c>
      <c r="G1207" s="7" t="str">
        <f>_xlfn.XLOOKUP(A1207,'Midical Examination'!$A$2:$A$2336,'Midical Examination'!$F$2:$F$2336)</f>
        <v>No</v>
      </c>
      <c r="H1207" s="13">
        <f>_xlfn.XLOOKUP(A1207,'Midical Examination'!$A$2:$A$2336,'Midical Examination'!$G$2:$G$2336)</f>
        <v>1</v>
      </c>
      <c r="I1207" s="7" t="str">
        <f>_xlfn.XLOOKUP(A1207,'Midical Examination'!$A$2:$A$2336,'Midical Examination'!$H$2:$H$2336)</f>
        <v>No</v>
      </c>
      <c r="J1207" s="1" t="str">
        <f>_xlfn.XLOOKUP(A1207,'Midical Examination'!$A$2:$A$2336,'Midical Examination'!$I$2:$I$2336)</f>
        <v>Obesity</v>
      </c>
      <c r="K1207" s="1" t="str">
        <f t="shared" si="36"/>
        <v>Normal</v>
      </c>
      <c r="L1207" s="12">
        <f>_xlfn.XLOOKUP(A1207,'Hospitalisation Details'!$A$2:$A$2339,'Hospitalisation Details'!$L$2:$L$2339)</f>
        <v>32333</v>
      </c>
      <c r="M1207" s="14">
        <f>_xlfn.XLOOKUP(A1207,'Hospitalisation Details'!$A$2:$A$2339,'Hospitalisation Details'!$F$2:$F$2339)</f>
        <v>9320.26</v>
      </c>
      <c r="N1207" s="1" t="str">
        <f>_xlfn.XLOOKUP(A1207,'Hospitalisation Details'!$A$2:$A$2339,'Hospitalisation Details'!$G$2:$G$2339)</f>
        <v>tier - 2</v>
      </c>
      <c r="O1207" s="1" t="str">
        <f>_xlfn.XLOOKUP(A1207,'Hospitalisation Details'!$A$2:$A$2339,'Hospitalisation Details'!$H$2:$H$2339)</f>
        <v>tier - 1</v>
      </c>
      <c r="P1207" s="1" t="str">
        <f>_xlfn.XLOOKUP(A1207,'Hospitalisation Details'!$A$2:$A$2339,'Hospitalisation Details'!$I$2:$I$2339)</f>
        <v>R1012</v>
      </c>
      <c r="Q1207" s="75">
        <f>_xlfn.XLOOKUP(A1207,'Hospitalisation Details'!$A$2:$A$2339,'Hospitalisation Details'!$M$2:$M$2339)</f>
        <v>34</v>
      </c>
      <c r="R1207" s="1" t="str">
        <f t="shared" si="37"/>
        <v>Adult</v>
      </c>
    </row>
    <row r="1208" spans="1:18" ht="15.6" x14ac:dyDescent="0.3">
      <c r="A1208" s="4" t="s">
        <v>1207</v>
      </c>
      <c r="B1208" s="1" t="str">
        <f>_xlfn.XLOOKUP(A1208,'Customer Names'!$A$2:$A$2336,'Customer Names'!$D$2:$D$2336)</f>
        <v xml:space="preserve"> Daniela</v>
      </c>
      <c r="C1208" s="1">
        <f>_xlfn.XLOOKUP(A1208,'Midical Examination'!$A$2:$A$2336,'Midical Examination'!$B$2:$B$2336)</f>
        <v>25.78</v>
      </c>
      <c r="D1208" s="1">
        <f>_xlfn.XLOOKUP(A1208,'Midical Examination'!$A$2:$A$2336,'Midical Examination'!$C$2:$C$2336)</f>
        <v>6.25</v>
      </c>
      <c r="E1208" s="7" t="str">
        <f>_xlfn.XLOOKUP(A1208,'Midical Examination'!$A$2:$A$2336,'Midical Examination'!$D$2:$D$2336)</f>
        <v>No</v>
      </c>
      <c r="F1208" s="7" t="str">
        <f>_xlfn.XLOOKUP(A1208,'Midical Examination'!$A$2:$A$2336,'Midical Examination'!$E$2:$E$2336)</f>
        <v>No</v>
      </c>
      <c r="G1208" s="7" t="str">
        <f>_xlfn.XLOOKUP(A1208,'Midical Examination'!$A$2:$A$2336,'Midical Examination'!$F$2:$F$2336)</f>
        <v>No</v>
      </c>
      <c r="H1208" s="13">
        <f>_xlfn.XLOOKUP(A1208,'Midical Examination'!$A$2:$A$2336,'Midical Examination'!$G$2:$G$2336)</f>
        <v>0</v>
      </c>
      <c r="I1208" s="7" t="str">
        <f>_xlfn.XLOOKUP(A1208,'Midical Examination'!$A$2:$A$2336,'Midical Examination'!$H$2:$H$2336)</f>
        <v>No</v>
      </c>
      <c r="J1208" s="1" t="str">
        <f>_xlfn.XLOOKUP(A1208,'Midical Examination'!$A$2:$A$2336,'Midical Examination'!$I$2:$I$2336)</f>
        <v>Overweight</v>
      </c>
      <c r="K1208" s="1" t="str">
        <f t="shared" si="36"/>
        <v>Pre-Diabetic</v>
      </c>
      <c r="L1208" s="12">
        <f>_xlfn.XLOOKUP(A1208,'Hospitalisation Details'!$A$2:$A$2339,'Hospitalisation Details'!$L$2:$L$2339)</f>
        <v>28410</v>
      </c>
      <c r="M1208" s="14">
        <f>_xlfn.XLOOKUP(A1208,'Hospitalisation Details'!$A$2:$A$2339,'Hospitalisation Details'!$F$2:$F$2339)</f>
        <v>9315.41</v>
      </c>
      <c r="N1208" s="1" t="str">
        <f>_xlfn.XLOOKUP(A1208,'Hospitalisation Details'!$A$2:$A$2339,'Hospitalisation Details'!$G$2:$G$2339)</f>
        <v>tier - 2</v>
      </c>
      <c r="O1208" s="1" t="str">
        <f>_xlfn.XLOOKUP(A1208,'Hospitalisation Details'!$A$2:$A$2339,'Hospitalisation Details'!$H$2:$H$2339)</f>
        <v>tier - 1</v>
      </c>
      <c r="P1208" s="1" t="str">
        <f>_xlfn.XLOOKUP(A1208,'Hospitalisation Details'!$A$2:$A$2339,'Hospitalisation Details'!$I$2:$I$2339)</f>
        <v>R1024</v>
      </c>
      <c r="Q1208" s="75">
        <f>_xlfn.XLOOKUP(A1208,'Hospitalisation Details'!$A$2:$A$2339,'Hospitalisation Details'!$M$2:$M$2339)</f>
        <v>45</v>
      </c>
      <c r="R1208" s="1" t="str">
        <f t="shared" si="37"/>
        <v>Middle Aged</v>
      </c>
    </row>
    <row r="1209" spans="1:18" ht="15.6" x14ac:dyDescent="0.3">
      <c r="A1209" s="4" t="s">
        <v>1208</v>
      </c>
      <c r="B1209" s="1" t="str">
        <f>_xlfn.XLOOKUP(A1209,'Customer Names'!$A$2:$A$2336,'Customer Names'!$D$2:$D$2336)</f>
        <v xml:space="preserve"> Deirdre A</v>
      </c>
      <c r="C1209" s="1">
        <f>_xlfn.XLOOKUP(A1209,'Midical Examination'!$A$2:$A$2336,'Midical Examination'!$B$2:$B$2336)</f>
        <v>21.02</v>
      </c>
      <c r="D1209" s="1">
        <f>_xlfn.XLOOKUP(A1209,'Midical Examination'!$A$2:$A$2336,'Midical Examination'!$C$2:$C$2336)</f>
        <v>9.6199999999999992</v>
      </c>
      <c r="E1209" s="7" t="str">
        <f>_xlfn.XLOOKUP(A1209,'Midical Examination'!$A$2:$A$2336,'Midical Examination'!$D$2:$D$2336)</f>
        <v>yes</v>
      </c>
      <c r="F1209" s="7" t="str">
        <f>_xlfn.XLOOKUP(A1209,'Midical Examination'!$A$2:$A$2336,'Midical Examination'!$E$2:$E$2336)</f>
        <v>No</v>
      </c>
      <c r="G1209" s="7" t="str">
        <f>_xlfn.XLOOKUP(A1209,'Midical Examination'!$A$2:$A$2336,'Midical Examination'!$F$2:$F$2336)</f>
        <v>Yes</v>
      </c>
      <c r="H1209" s="13">
        <f>_xlfn.XLOOKUP(A1209,'Midical Examination'!$A$2:$A$2336,'Midical Examination'!$G$2:$G$2336)</f>
        <v>1</v>
      </c>
      <c r="I1209" s="7" t="str">
        <f>_xlfn.XLOOKUP(A1209,'Midical Examination'!$A$2:$A$2336,'Midical Examination'!$H$2:$H$2336)</f>
        <v>No</v>
      </c>
      <c r="J1209" s="1" t="str">
        <f>_xlfn.XLOOKUP(A1209,'Midical Examination'!$A$2:$A$2336,'Midical Examination'!$I$2:$I$2336)</f>
        <v>Normal Weight</v>
      </c>
      <c r="K1209" s="1" t="str">
        <f t="shared" si="36"/>
        <v>Diabetic</v>
      </c>
      <c r="L1209" s="12">
        <f>_xlfn.XLOOKUP(A1209,'Hospitalisation Details'!$A$2:$A$2339,'Hospitalisation Details'!$L$2:$L$2339)</f>
        <v>23170</v>
      </c>
      <c r="M1209" s="14">
        <f>_xlfn.XLOOKUP(A1209,'Hospitalisation Details'!$A$2:$A$2339,'Hospitalisation Details'!$F$2:$F$2339)</f>
        <v>9310.81</v>
      </c>
      <c r="N1209" s="1" t="str">
        <f>_xlfn.XLOOKUP(A1209,'Hospitalisation Details'!$A$2:$A$2339,'Hospitalisation Details'!$G$2:$G$2339)</f>
        <v>tier - 3</v>
      </c>
      <c r="O1209" s="1" t="str">
        <f>_xlfn.XLOOKUP(A1209,'Hospitalisation Details'!$A$2:$A$2339,'Hospitalisation Details'!$H$2:$H$2339)</f>
        <v>tier - 1</v>
      </c>
      <c r="P1209" s="1" t="str">
        <f>_xlfn.XLOOKUP(A1209,'Hospitalisation Details'!$A$2:$A$2339,'Hospitalisation Details'!$I$2:$I$2339)</f>
        <v>R1013</v>
      </c>
      <c r="Q1209" s="75">
        <f>_xlfn.XLOOKUP(A1209,'Hospitalisation Details'!$A$2:$A$2339,'Hospitalisation Details'!$M$2:$M$2339)</f>
        <v>60</v>
      </c>
      <c r="R1209" s="1" t="str">
        <f t="shared" si="37"/>
        <v>Senior</v>
      </c>
    </row>
    <row r="1210" spans="1:18" ht="15.6" x14ac:dyDescent="0.3">
      <c r="A1210" s="4" t="s">
        <v>1209</v>
      </c>
      <c r="B1210" s="1" t="str">
        <f>_xlfn.XLOOKUP(A1210,'Customer Names'!$A$2:$A$2336,'Customer Names'!$D$2:$D$2336)</f>
        <v xml:space="preserve"> Mathias</v>
      </c>
      <c r="C1210" s="1">
        <f>_xlfn.XLOOKUP(A1210,'Midical Examination'!$A$2:$A$2336,'Midical Examination'!$B$2:$B$2336)</f>
        <v>37.51</v>
      </c>
      <c r="D1210" s="1">
        <f>_xlfn.XLOOKUP(A1210,'Midical Examination'!$A$2:$A$2336,'Midical Examination'!$C$2:$C$2336)</f>
        <v>11.06</v>
      </c>
      <c r="E1210" s="7" t="str">
        <f>_xlfn.XLOOKUP(A1210,'Midical Examination'!$A$2:$A$2336,'Midical Examination'!$D$2:$D$2336)</f>
        <v>No</v>
      </c>
      <c r="F1210" s="7" t="str">
        <f>_xlfn.XLOOKUP(A1210,'Midical Examination'!$A$2:$A$2336,'Midical Examination'!$E$2:$E$2336)</f>
        <v>No</v>
      </c>
      <c r="G1210" s="7" t="str">
        <f>_xlfn.XLOOKUP(A1210,'Midical Examination'!$A$2:$A$2336,'Midical Examination'!$F$2:$F$2336)</f>
        <v>No</v>
      </c>
      <c r="H1210" s="13">
        <f>_xlfn.XLOOKUP(A1210,'Midical Examination'!$A$2:$A$2336,'Midical Examination'!$G$2:$G$2336)</f>
        <v>2</v>
      </c>
      <c r="I1210" s="7" t="str">
        <f>_xlfn.XLOOKUP(A1210,'Midical Examination'!$A$2:$A$2336,'Midical Examination'!$H$2:$H$2336)</f>
        <v>No</v>
      </c>
      <c r="J1210" s="1" t="str">
        <f>_xlfn.XLOOKUP(A1210,'Midical Examination'!$A$2:$A$2336,'Midical Examination'!$I$2:$I$2336)</f>
        <v>Obesity</v>
      </c>
      <c r="K1210" s="1" t="str">
        <f t="shared" si="36"/>
        <v>Diabetic</v>
      </c>
      <c r="L1210" s="12">
        <f>_xlfn.XLOOKUP(A1210,'Hospitalisation Details'!$A$2:$A$2339,'Hospitalisation Details'!$L$2:$L$2339)</f>
        <v>26953</v>
      </c>
      <c r="M1210" s="14">
        <f>_xlfn.XLOOKUP(A1210,'Hospitalisation Details'!$A$2:$A$2339,'Hospitalisation Details'!$F$2:$F$2339)</f>
        <v>9304.7000000000007</v>
      </c>
      <c r="N1210" s="1" t="str">
        <f>_xlfn.XLOOKUP(A1210,'Hospitalisation Details'!$A$2:$A$2339,'Hospitalisation Details'!$G$2:$G$2339)</f>
        <v>tier - 3</v>
      </c>
      <c r="O1210" s="1" t="str">
        <f>_xlfn.XLOOKUP(A1210,'Hospitalisation Details'!$A$2:$A$2339,'Hospitalisation Details'!$H$2:$H$2339)</f>
        <v>tier - 3</v>
      </c>
      <c r="P1210" s="1" t="str">
        <f>_xlfn.XLOOKUP(A1210,'Hospitalisation Details'!$A$2:$A$2339,'Hospitalisation Details'!$I$2:$I$2339)</f>
        <v>R1013</v>
      </c>
      <c r="Q1210" s="75">
        <f>_xlfn.XLOOKUP(A1210,'Hospitalisation Details'!$A$2:$A$2339,'Hospitalisation Details'!$M$2:$M$2339)</f>
        <v>49</v>
      </c>
      <c r="R1210" s="1" t="str">
        <f t="shared" si="37"/>
        <v>Middle Aged</v>
      </c>
    </row>
    <row r="1211" spans="1:18" ht="15.6" x14ac:dyDescent="0.3">
      <c r="A1211" s="4" t="s">
        <v>1210</v>
      </c>
      <c r="B1211" s="1" t="str">
        <f>_xlfn.XLOOKUP(A1211,'Customer Names'!$A$2:$A$2336,'Customer Names'!$D$2:$D$2336)</f>
        <v xml:space="preserve"> Matthew</v>
      </c>
      <c r="C1211" s="1">
        <f>_xlfn.XLOOKUP(A1211,'Midical Examination'!$A$2:$A$2336,'Midical Examination'!$B$2:$B$2336)</f>
        <v>25.745000000000001</v>
      </c>
      <c r="D1211" s="1">
        <f>_xlfn.XLOOKUP(A1211,'Midical Examination'!$A$2:$A$2336,'Midical Examination'!$C$2:$C$2336)</f>
        <v>6.11</v>
      </c>
      <c r="E1211" s="7" t="str">
        <f>_xlfn.XLOOKUP(A1211,'Midical Examination'!$A$2:$A$2336,'Midical Examination'!$D$2:$D$2336)</f>
        <v>yes</v>
      </c>
      <c r="F1211" s="7" t="str">
        <f>_xlfn.XLOOKUP(A1211,'Midical Examination'!$A$2:$A$2336,'Midical Examination'!$E$2:$E$2336)</f>
        <v>No</v>
      </c>
      <c r="G1211" s="7" t="str">
        <f>_xlfn.XLOOKUP(A1211,'Midical Examination'!$A$2:$A$2336,'Midical Examination'!$F$2:$F$2336)</f>
        <v>No</v>
      </c>
      <c r="H1211" s="13">
        <f>_xlfn.XLOOKUP(A1211,'Midical Examination'!$A$2:$A$2336,'Midical Examination'!$G$2:$G$2336)</f>
        <v>0</v>
      </c>
      <c r="I1211" s="7" t="str">
        <f>_xlfn.XLOOKUP(A1211,'Midical Examination'!$A$2:$A$2336,'Midical Examination'!$H$2:$H$2336)</f>
        <v>No</v>
      </c>
      <c r="J1211" s="1" t="str">
        <f>_xlfn.XLOOKUP(A1211,'Midical Examination'!$A$2:$A$2336,'Midical Examination'!$I$2:$I$2336)</f>
        <v>Overweight</v>
      </c>
      <c r="K1211" s="1" t="str">
        <f t="shared" si="36"/>
        <v>Pre-Diabetic</v>
      </c>
      <c r="L1211" s="12">
        <f>_xlfn.XLOOKUP(A1211,'Hospitalisation Details'!$A$2:$A$2339,'Hospitalisation Details'!$L$2:$L$2339)</f>
        <v>28067</v>
      </c>
      <c r="M1211" s="14">
        <f>_xlfn.XLOOKUP(A1211,'Hospitalisation Details'!$A$2:$A$2339,'Hospitalisation Details'!$F$2:$F$2339)</f>
        <v>9301.89</v>
      </c>
      <c r="N1211" s="1" t="str">
        <f>_xlfn.XLOOKUP(A1211,'Hospitalisation Details'!$A$2:$A$2339,'Hospitalisation Details'!$G$2:$G$2339)</f>
        <v>tier - 2</v>
      </c>
      <c r="O1211" s="1" t="str">
        <f>_xlfn.XLOOKUP(A1211,'Hospitalisation Details'!$A$2:$A$2339,'Hospitalisation Details'!$H$2:$H$2339)</f>
        <v>tier - 1</v>
      </c>
      <c r="P1211" s="1" t="str">
        <f>_xlfn.XLOOKUP(A1211,'Hospitalisation Details'!$A$2:$A$2339,'Hospitalisation Details'!$I$2:$I$2339)</f>
        <v>R1012</v>
      </c>
      <c r="Q1211" s="75">
        <f>_xlfn.XLOOKUP(A1211,'Hospitalisation Details'!$A$2:$A$2339,'Hospitalisation Details'!$M$2:$M$2339)</f>
        <v>46</v>
      </c>
      <c r="R1211" s="1" t="str">
        <f t="shared" si="37"/>
        <v>Middle Aged</v>
      </c>
    </row>
    <row r="1212" spans="1:18" ht="15.6" x14ac:dyDescent="0.3">
      <c r="A1212" s="4" t="s">
        <v>1211</v>
      </c>
      <c r="B1212" s="1" t="str">
        <f>_xlfn.XLOOKUP(A1212,'Customer Names'!$A$2:$A$2336,'Customer Names'!$D$2:$D$2336)</f>
        <v xml:space="preserve"> Kurt</v>
      </c>
      <c r="C1212" s="1">
        <f>_xlfn.XLOOKUP(A1212,'Midical Examination'!$A$2:$A$2336,'Midical Examination'!$B$2:$B$2336)</f>
        <v>31.35</v>
      </c>
      <c r="D1212" s="1">
        <f>_xlfn.XLOOKUP(A1212,'Midical Examination'!$A$2:$A$2336,'Midical Examination'!$C$2:$C$2336)</f>
        <v>11.49</v>
      </c>
      <c r="E1212" s="7" t="str">
        <f>_xlfn.XLOOKUP(A1212,'Midical Examination'!$A$2:$A$2336,'Midical Examination'!$D$2:$D$2336)</f>
        <v>No</v>
      </c>
      <c r="F1212" s="7" t="str">
        <f>_xlfn.XLOOKUP(A1212,'Midical Examination'!$A$2:$A$2336,'Midical Examination'!$E$2:$E$2336)</f>
        <v>No</v>
      </c>
      <c r="G1212" s="7" t="str">
        <f>_xlfn.XLOOKUP(A1212,'Midical Examination'!$A$2:$A$2336,'Midical Examination'!$F$2:$F$2336)</f>
        <v>No</v>
      </c>
      <c r="H1212" s="13">
        <f>_xlfn.XLOOKUP(A1212,'Midical Examination'!$A$2:$A$2336,'Midical Examination'!$G$2:$G$2336)</f>
        <v>2</v>
      </c>
      <c r="I1212" s="7" t="str">
        <f>_xlfn.XLOOKUP(A1212,'Midical Examination'!$A$2:$A$2336,'Midical Examination'!$H$2:$H$2336)</f>
        <v>No</v>
      </c>
      <c r="J1212" s="1" t="str">
        <f>_xlfn.XLOOKUP(A1212,'Midical Examination'!$A$2:$A$2336,'Midical Examination'!$I$2:$I$2336)</f>
        <v>Obesity</v>
      </c>
      <c r="K1212" s="1" t="str">
        <f t="shared" si="36"/>
        <v>Diabetic</v>
      </c>
      <c r="L1212" s="12">
        <f>_xlfn.XLOOKUP(A1212,'Hospitalisation Details'!$A$2:$A$2339,'Hospitalisation Details'!$L$2:$L$2339)</f>
        <v>26925</v>
      </c>
      <c r="M1212" s="14">
        <f>_xlfn.XLOOKUP(A1212,'Hospitalisation Details'!$A$2:$A$2339,'Hospitalisation Details'!$F$2:$F$2339)</f>
        <v>9290.14</v>
      </c>
      <c r="N1212" s="1" t="str">
        <f>_xlfn.XLOOKUP(A1212,'Hospitalisation Details'!$A$2:$A$2339,'Hospitalisation Details'!$G$2:$G$2339)</f>
        <v>tier - 3</v>
      </c>
      <c r="O1212" s="1" t="str">
        <f>_xlfn.XLOOKUP(A1212,'Hospitalisation Details'!$A$2:$A$2339,'Hospitalisation Details'!$H$2:$H$2339)</f>
        <v>tier - 3</v>
      </c>
      <c r="P1212" s="1" t="str">
        <f>_xlfn.XLOOKUP(A1212,'Hospitalisation Details'!$A$2:$A$2339,'Hospitalisation Details'!$I$2:$I$2339)</f>
        <v>R1016</v>
      </c>
      <c r="Q1212" s="75">
        <f>_xlfn.XLOOKUP(A1212,'Hospitalisation Details'!$A$2:$A$2339,'Hospitalisation Details'!$M$2:$M$2339)</f>
        <v>49</v>
      </c>
      <c r="R1212" s="1" t="str">
        <f t="shared" si="37"/>
        <v>Middle Aged</v>
      </c>
    </row>
    <row r="1213" spans="1:18" ht="15.6" x14ac:dyDescent="0.3">
      <c r="A1213" s="4" t="s">
        <v>1212</v>
      </c>
      <c r="B1213" s="1" t="str">
        <f>_xlfn.XLOOKUP(A1213,'Customer Names'!$A$2:$A$2336,'Customer Names'!$D$2:$D$2336)</f>
        <v xml:space="preserve"> Samuel</v>
      </c>
      <c r="C1213" s="1">
        <f>_xlfn.XLOOKUP(A1213,'Midical Examination'!$A$2:$A$2336,'Midical Examination'!$B$2:$B$2336)</f>
        <v>29.83</v>
      </c>
      <c r="D1213" s="1">
        <f>_xlfn.XLOOKUP(A1213,'Midical Examination'!$A$2:$A$2336,'Midical Examination'!$C$2:$C$2336)</f>
        <v>8.68</v>
      </c>
      <c r="E1213" s="7" t="str">
        <f>_xlfn.XLOOKUP(A1213,'Midical Examination'!$A$2:$A$2336,'Midical Examination'!$D$2:$D$2336)</f>
        <v>No</v>
      </c>
      <c r="F1213" s="7" t="str">
        <f>_xlfn.XLOOKUP(A1213,'Midical Examination'!$A$2:$A$2336,'Midical Examination'!$E$2:$E$2336)</f>
        <v>No</v>
      </c>
      <c r="G1213" s="7" t="str">
        <f>_xlfn.XLOOKUP(A1213,'Midical Examination'!$A$2:$A$2336,'Midical Examination'!$F$2:$F$2336)</f>
        <v>No</v>
      </c>
      <c r="H1213" s="13">
        <f>_xlfn.XLOOKUP(A1213,'Midical Examination'!$A$2:$A$2336,'Midical Examination'!$G$2:$G$2336)</f>
        <v>2</v>
      </c>
      <c r="I1213" s="7" t="str">
        <f>_xlfn.XLOOKUP(A1213,'Midical Examination'!$A$2:$A$2336,'Midical Examination'!$H$2:$H$2336)</f>
        <v>No</v>
      </c>
      <c r="J1213" s="1" t="str">
        <f>_xlfn.XLOOKUP(A1213,'Midical Examination'!$A$2:$A$2336,'Midical Examination'!$I$2:$I$2336)</f>
        <v>Overweight</v>
      </c>
      <c r="K1213" s="1" t="str">
        <f t="shared" si="36"/>
        <v>Diabetic</v>
      </c>
      <c r="L1213" s="12">
        <f>_xlfn.XLOOKUP(A1213,'Hospitalisation Details'!$A$2:$A$2339,'Hospitalisation Details'!$L$2:$L$2339)</f>
        <v>26953</v>
      </c>
      <c r="M1213" s="14">
        <f>_xlfn.XLOOKUP(A1213,'Hospitalisation Details'!$A$2:$A$2339,'Hospitalisation Details'!$F$2:$F$2339)</f>
        <v>9288.0300000000007</v>
      </c>
      <c r="N1213" s="1" t="str">
        <f>_xlfn.XLOOKUP(A1213,'Hospitalisation Details'!$A$2:$A$2339,'Hospitalisation Details'!$G$2:$G$2339)</f>
        <v>tier - 2</v>
      </c>
      <c r="O1213" s="1" t="str">
        <f>_xlfn.XLOOKUP(A1213,'Hospitalisation Details'!$A$2:$A$2339,'Hospitalisation Details'!$H$2:$H$2339)</f>
        <v>tier - 3</v>
      </c>
      <c r="P1213" s="1" t="str">
        <f>_xlfn.XLOOKUP(A1213,'Hospitalisation Details'!$A$2:$A$2339,'Hospitalisation Details'!$I$2:$I$2339)</f>
        <v>R1018</v>
      </c>
      <c r="Q1213" s="75">
        <f>_xlfn.XLOOKUP(A1213,'Hospitalisation Details'!$A$2:$A$2339,'Hospitalisation Details'!$M$2:$M$2339)</f>
        <v>49</v>
      </c>
      <c r="R1213" s="1" t="str">
        <f t="shared" si="37"/>
        <v>Middle Aged</v>
      </c>
    </row>
    <row r="1214" spans="1:18" ht="15.6" x14ac:dyDescent="0.3">
      <c r="A1214" s="4" t="s">
        <v>1213</v>
      </c>
      <c r="B1214" s="1" t="str">
        <f>_xlfn.XLOOKUP(A1214,'Customer Names'!$A$2:$A$2336,'Customer Names'!$D$2:$D$2336)</f>
        <v xml:space="preserve"> Emily</v>
      </c>
      <c r="C1214" s="1">
        <f>_xlfn.XLOOKUP(A1214,'Midical Examination'!$A$2:$A$2336,'Midical Examination'!$B$2:$B$2336)</f>
        <v>25.49</v>
      </c>
      <c r="D1214" s="1">
        <f>_xlfn.XLOOKUP(A1214,'Midical Examination'!$A$2:$A$2336,'Midical Examination'!$C$2:$C$2336)</f>
        <v>5.68</v>
      </c>
      <c r="E1214" s="7" t="str">
        <f>_xlfn.XLOOKUP(A1214,'Midical Examination'!$A$2:$A$2336,'Midical Examination'!$D$2:$D$2336)</f>
        <v>yes</v>
      </c>
      <c r="F1214" s="7" t="str">
        <f>_xlfn.XLOOKUP(A1214,'Midical Examination'!$A$2:$A$2336,'Midical Examination'!$E$2:$E$2336)</f>
        <v>No</v>
      </c>
      <c r="G1214" s="7" t="str">
        <f>_xlfn.XLOOKUP(A1214,'Midical Examination'!$A$2:$A$2336,'Midical Examination'!$F$2:$F$2336)</f>
        <v>Yes</v>
      </c>
      <c r="H1214" s="13">
        <f>_xlfn.XLOOKUP(A1214,'Midical Examination'!$A$2:$A$2336,'Midical Examination'!$G$2:$G$2336)</f>
        <v>1</v>
      </c>
      <c r="I1214" s="7" t="str">
        <f>_xlfn.XLOOKUP(A1214,'Midical Examination'!$A$2:$A$2336,'Midical Examination'!$H$2:$H$2336)</f>
        <v>No</v>
      </c>
      <c r="J1214" s="1" t="str">
        <f>_xlfn.XLOOKUP(A1214,'Midical Examination'!$A$2:$A$2336,'Midical Examination'!$I$2:$I$2336)</f>
        <v>Overweight</v>
      </c>
      <c r="K1214" s="1" t="str">
        <f t="shared" si="36"/>
        <v>Normal</v>
      </c>
      <c r="L1214" s="12">
        <f>_xlfn.XLOOKUP(A1214,'Hospitalisation Details'!$A$2:$A$2339,'Hospitalisation Details'!$L$2:$L$2339)</f>
        <v>25533</v>
      </c>
      <c r="M1214" s="14">
        <f>_xlfn.XLOOKUP(A1214,'Hospitalisation Details'!$A$2:$A$2339,'Hospitalisation Details'!$F$2:$F$2339)</f>
        <v>9285.8700000000008</v>
      </c>
      <c r="N1214" s="1" t="str">
        <f>_xlfn.XLOOKUP(A1214,'Hospitalisation Details'!$A$2:$A$2339,'Hospitalisation Details'!$G$2:$G$2339)</f>
        <v>tier - 2</v>
      </c>
      <c r="O1214" s="1" t="str">
        <f>_xlfn.XLOOKUP(A1214,'Hospitalisation Details'!$A$2:$A$2339,'Hospitalisation Details'!$H$2:$H$2339)</f>
        <v>tier - 3</v>
      </c>
      <c r="P1214" s="1" t="str">
        <f>_xlfn.XLOOKUP(A1214,'Hospitalisation Details'!$A$2:$A$2339,'Hospitalisation Details'!$I$2:$I$2339)</f>
        <v>R1013</v>
      </c>
      <c r="Q1214" s="75">
        <f>_xlfn.XLOOKUP(A1214,'Hospitalisation Details'!$A$2:$A$2339,'Hospitalisation Details'!$M$2:$M$2339)</f>
        <v>53</v>
      </c>
      <c r="R1214" s="1" t="str">
        <f t="shared" si="37"/>
        <v>Middle Aged</v>
      </c>
    </row>
    <row r="1215" spans="1:18" ht="15.6" x14ac:dyDescent="0.3">
      <c r="A1215" s="4" t="s">
        <v>1214</v>
      </c>
      <c r="B1215" s="1" t="str">
        <f>_xlfn.XLOOKUP(A1215,'Customer Names'!$A$2:$A$2336,'Customer Names'!$D$2:$D$2336)</f>
        <v xml:space="preserve"> Tiffany</v>
      </c>
      <c r="C1215" s="1">
        <f>_xlfn.XLOOKUP(A1215,'Midical Examination'!$A$2:$A$2336,'Midical Examination'!$B$2:$B$2336)</f>
        <v>34.1</v>
      </c>
      <c r="D1215" s="1">
        <f>_xlfn.XLOOKUP(A1215,'Midical Examination'!$A$2:$A$2336,'Midical Examination'!$C$2:$C$2336)</f>
        <v>8.4499999999999993</v>
      </c>
      <c r="E1215" s="7" t="str">
        <f>_xlfn.XLOOKUP(A1215,'Midical Examination'!$A$2:$A$2336,'Midical Examination'!$D$2:$D$2336)</f>
        <v>No</v>
      </c>
      <c r="F1215" s="7" t="str">
        <f>_xlfn.XLOOKUP(A1215,'Midical Examination'!$A$2:$A$2336,'Midical Examination'!$E$2:$E$2336)</f>
        <v>No</v>
      </c>
      <c r="G1215" s="7" t="str">
        <f>_xlfn.XLOOKUP(A1215,'Midical Examination'!$A$2:$A$2336,'Midical Examination'!$F$2:$F$2336)</f>
        <v>No</v>
      </c>
      <c r="H1215" s="13">
        <f>_xlfn.XLOOKUP(A1215,'Midical Examination'!$A$2:$A$2336,'Midical Examination'!$G$2:$G$2336)</f>
        <v>0</v>
      </c>
      <c r="I1215" s="7" t="str">
        <f>_xlfn.XLOOKUP(A1215,'Midical Examination'!$A$2:$A$2336,'Midical Examination'!$H$2:$H$2336)</f>
        <v>No</v>
      </c>
      <c r="J1215" s="1" t="str">
        <f>_xlfn.XLOOKUP(A1215,'Midical Examination'!$A$2:$A$2336,'Midical Examination'!$I$2:$I$2336)</f>
        <v>Obesity</v>
      </c>
      <c r="K1215" s="1" t="str">
        <f t="shared" si="36"/>
        <v>Diabetic</v>
      </c>
      <c r="L1215" s="12">
        <f>_xlfn.XLOOKUP(A1215,'Hospitalisation Details'!$A$2:$A$2339,'Hospitalisation Details'!$L$2:$L$2339)</f>
        <v>26116</v>
      </c>
      <c r="M1215" s="14">
        <f>_xlfn.XLOOKUP(A1215,'Hospitalisation Details'!$A$2:$A$2339,'Hospitalisation Details'!$F$2:$F$2339)</f>
        <v>9283.56</v>
      </c>
      <c r="N1215" s="1" t="str">
        <f>_xlfn.XLOOKUP(A1215,'Hospitalisation Details'!$A$2:$A$2339,'Hospitalisation Details'!$G$2:$G$2339)</f>
        <v>tier - 2</v>
      </c>
      <c r="O1215" s="1" t="str">
        <f>_xlfn.XLOOKUP(A1215,'Hospitalisation Details'!$A$2:$A$2339,'Hospitalisation Details'!$H$2:$H$2339)</f>
        <v>tier - 3</v>
      </c>
      <c r="P1215" s="1" t="str">
        <f>_xlfn.XLOOKUP(A1215,'Hospitalisation Details'!$A$2:$A$2339,'Hospitalisation Details'!$I$2:$I$2339)</f>
        <v>R1013</v>
      </c>
      <c r="Q1215" s="75">
        <f>_xlfn.XLOOKUP(A1215,'Hospitalisation Details'!$A$2:$A$2339,'Hospitalisation Details'!$M$2:$M$2339)</f>
        <v>51</v>
      </c>
      <c r="R1215" s="1" t="str">
        <f t="shared" si="37"/>
        <v>Middle Aged</v>
      </c>
    </row>
    <row r="1216" spans="1:18" ht="15.6" x14ac:dyDescent="0.3">
      <c r="A1216" s="4" t="s">
        <v>1215</v>
      </c>
      <c r="B1216" s="1" t="str">
        <f>_xlfn.XLOOKUP(A1216,'Customer Names'!$A$2:$A$2336,'Customer Names'!$D$2:$D$2336)</f>
        <v xml:space="preserve"> Alex F</v>
      </c>
      <c r="C1216" s="1">
        <f>_xlfn.XLOOKUP(A1216,'Midical Examination'!$A$2:$A$2336,'Midical Examination'!$B$2:$B$2336)</f>
        <v>25.84</v>
      </c>
      <c r="D1216" s="1">
        <f>_xlfn.XLOOKUP(A1216,'Midical Examination'!$A$2:$A$2336,'Midical Examination'!$C$2:$C$2336)</f>
        <v>8.51</v>
      </c>
      <c r="E1216" s="7" t="str">
        <f>_xlfn.XLOOKUP(A1216,'Midical Examination'!$A$2:$A$2336,'Midical Examination'!$D$2:$D$2336)</f>
        <v>No</v>
      </c>
      <c r="F1216" s="7" t="str">
        <f>_xlfn.XLOOKUP(A1216,'Midical Examination'!$A$2:$A$2336,'Midical Examination'!$E$2:$E$2336)</f>
        <v>No</v>
      </c>
      <c r="G1216" s="7" t="str">
        <f>_xlfn.XLOOKUP(A1216,'Midical Examination'!$A$2:$A$2336,'Midical Examination'!$F$2:$F$2336)</f>
        <v>No</v>
      </c>
      <c r="H1216" s="13">
        <f>_xlfn.XLOOKUP(A1216,'Midical Examination'!$A$2:$A$2336,'Midical Examination'!$G$2:$G$2336)</f>
        <v>2</v>
      </c>
      <c r="I1216" s="7" t="str">
        <f>_xlfn.XLOOKUP(A1216,'Midical Examination'!$A$2:$A$2336,'Midical Examination'!$H$2:$H$2336)</f>
        <v>No</v>
      </c>
      <c r="J1216" s="1" t="str">
        <f>_xlfn.XLOOKUP(A1216,'Midical Examination'!$A$2:$A$2336,'Midical Examination'!$I$2:$I$2336)</f>
        <v>Overweight</v>
      </c>
      <c r="K1216" s="1" t="str">
        <f t="shared" si="36"/>
        <v>Diabetic</v>
      </c>
      <c r="L1216" s="12">
        <f>_xlfn.XLOOKUP(A1216,'Hospitalisation Details'!$A$2:$A$2339,'Hospitalisation Details'!$L$2:$L$2339)</f>
        <v>26964</v>
      </c>
      <c r="M1216" s="14">
        <f>_xlfn.XLOOKUP(A1216,'Hospitalisation Details'!$A$2:$A$2339,'Hospitalisation Details'!$F$2:$F$2339)</f>
        <v>9282.48</v>
      </c>
      <c r="N1216" s="1" t="str">
        <f>_xlfn.XLOOKUP(A1216,'Hospitalisation Details'!$A$2:$A$2339,'Hospitalisation Details'!$G$2:$G$2339)</f>
        <v>tier - 3</v>
      </c>
      <c r="O1216" s="1" t="str">
        <f>_xlfn.XLOOKUP(A1216,'Hospitalisation Details'!$A$2:$A$2339,'Hospitalisation Details'!$H$2:$H$2339)</f>
        <v>tier - 2</v>
      </c>
      <c r="P1216" s="1" t="str">
        <f>_xlfn.XLOOKUP(A1216,'Hospitalisation Details'!$A$2:$A$2339,'Hospitalisation Details'!$I$2:$I$2339)</f>
        <v>R1016</v>
      </c>
      <c r="Q1216" s="75">
        <f>_xlfn.XLOOKUP(A1216,'Hospitalisation Details'!$A$2:$A$2339,'Hospitalisation Details'!$M$2:$M$2339)</f>
        <v>49</v>
      </c>
      <c r="R1216" s="1" t="str">
        <f t="shared" si="37"/>
        <v>Middle Aged</v>
      </c>
    </row>
    <row r="1217" spans="1:18" ht="15.6" x14ac:dyDescent="0.3">
      <c r="A1217" s="4" t="s">
        <v>1216</v>
      </c>
      <c r="B1217" s="1" t="str">
        <f>_xlfn.XLOOKUP(A1217,'Customer Names'!$A$2:$A$2336,'Customer Names'!$D$2:$D$2336)</f>
        <v xml:space="preserve"> Alice</v>
      </c>
      <c r="C1217" s="1">
        <f>_xlfn.XLOOKUP(A1217,'Midical Examination'!$A$2:$A$2336,'Midical Examination'!$B$2:$B$2336)</f>
        <v>20.6</v>
      </c>
      <c r="D1217" s="1">
        <f>_xlfn.XLOOKUP(A1217,'Midical Examination'!$A$2:$A$2336,'Midical Examination'!$C$2:$C$2336)</f>
        <v>7.62</v>
      </c>
      <c r="E1217" s="7" t="str">
        <f>_xlfn.XLOOKUP(A1217,'Midical Examination'!$A$2:$A$2336,'Midical Examination'!$D$2:$D$2336)</f>
        <v>No</v>
      </c>
      <c r="F1217" s="7" t="str">
        <f>_xlfn.XLOOKUP(A1217,'Midical Examination'!$A$2:$A$2336,'Midical Examination'!$E$2:$E$2336)</f>
        <v>No</v>
      </c>
      <c r="G1217" s="7" t="str">
        <f>_xlfn.XLOOKUP(A1217,'Midical Examination'!$A$2:$A$2336,'Midical Examination'!$F$2:$F$2336)</f>
        <v>No</v>
      </c>
      <c r="H1217" s="13">
        <f>_xlfn.XLOOKUP(A1217,'Midical Examination'!$A$2:$A$2336,'Midical Examination'!$G$2:$G$2336)</f>
        <v>0</v>
      </c>
      <c r="I1217" s="7" t="str">
        <f>_xlfn.XLOOKUP(A1217,'Midical Examination'!$A$2:$A$2336,'Midical Examination'!$H$2:$H$2336)</f>
        <v>No</v>
      </c>
      <c r="J1217" s="1" t="str">
        <f>_xlfn.XLOOKUP(A1217,'Midical Examination'!$A$2:$A$2336,'Midical Examination'!$I$2:$I$2336)</f>
        <v>Normal Weight</v>
      </c>
      <c r="K1217" s="1" t="str">
        <f t="shared" si="36"/>
        <v>Diabetic</v>
      </c>
      <c r="L1217" s="12">
        <f>_xlfn.XLOOKUP(A1217,'Hospitalisation Details'!$A$2:$A$2339,'Hospitalisation Details'!$L$2:$L$2339)</f>
        <v>26151</v>
      </c>
      <c r="M1217" s="14">
        <f>_xlfn.XLOOKUP(A1217,'Hospitalisation Details'!$A$2:$A$2339,'Hospitalisation Details'!$F$2:$F$2339)</f>
        <v>9264.7999999999993</v>
      </c>
      <c r="N1217" s="1" t="str">
        <f>_xlfn.XLOOKUP(A1217,'Hospitalisation Details'!$A$2:$A$2339,'Hospitalisation Details'!$G$2:$G$2339)</f>
        <v>tier - 2</v>
      </c>
      <c r="O1217" s="1" t="str">
        <f>_xlfn.XLOOKUP(A1217,'Hospitalisation Details'!$A$2:$A$2339,'Hospitalisation Details'!$H$2:$H$2339)</f>
        <v>tier - 1</v>
      </c>
      <c r="P1217" s="1" t="str">
        <f>_xlfn.XLOOKUP(A1217,'Hospitalisation Details'!$A$2:$A$2339,'Hospitalisation Details'!$I$2:$I$2339)</f>
        <v>R1011</v>
      </c>
      <c r="Q1217" s="75">
        <f>_xlfn.XLOOKUP(A1217,'Hospitalisation Details'!$A$2:$A$2339,'Hospitalisation Details'!$M$2:$M$2339)</f>
        <v>51</v>
      </c>
      <c r="R1217" s="1" t="str">
        <f t="shared" si="37"/>
        <v>Middle Aged</v>
      </c>
    </row>
    <row r="1218" spans="1:18" ht="15.6" x14ac:dyDescent="0.3">
      <c r="A1218" s="4" t="s">
        <v>1217</v>
      </c>
      <c r="B1218" s="1" t="str">
        <f>_xlfn.XLOOKUP(A1218,'Customer Names'!$A$2:$A$2336,'Customer Names'!$D$2:$D$2336)</f>
        <v xml:space="preserve"> Allison M</v>
      </c>
      <c r="C1218" s="1">
        <f>_xlfn.XLOOKUP(A1218,'Midical Examination'!$A$2:$A$2336,'Midical Examination'!$B$2:$B$2336)</f>
        <v>28.88</v>
      </c>
      <c r="D1218" s="1">
        <f>_xlfn.XLOOKUP(A1218,'Midical Examination'!$A$2:$A$2336,'Midical Examination'!$C$2:$C$2336)</f>
        <v>10.18</v>
      </c>
      <c r="E1218" s="7" t="str">
        <f>_xlfn.XLOOKUP(A1218,'Midical Examination'!$A$2:$A$2336,'Midical Examination'!$D$2:$D$2336)</f>
        <v>No</v>
      </c>
      <c r="F1218" s="7" t="str">
        <f>_xlfn.XLOOKUP(A1218,'Midical Examination'!$A$2:$A$2336,'Midical Examination'!$E$2:$E$2336)</f>
        <v>No</v>
      </c>
      <c r="G1218" s="7" t="str">
        <f>_xlfn.XLOOKUP(A1218,'Midical Examination'!$A$2:$A$2336,'Midical Examination'!$F$2:$F$2336)</f>
        <v>No</v>
      </c>
      <c r="H1218" s="13">
        <f>_xlfn.XLOOKUP(A1218,'Midical Examination'!$A$2:$A$2336,'Midical Examination'!$G$2:$G$2336)</f>
        <v>0</v>
      </c>
      <c r="I1218" s="7" t="str">
        <f>_xlfn.XLOOKUP(A1218,'Midical Examination'!$A$2:$A$2336,'Midical Examination'!$H$2:$H$2336)</f>
        <v>No</v>
      </c>
      <c r="J1218" s="1" t="str">
        <f>_xlfn.XLOOKUP(A1218,'Midical Examination'!$A$2:$A$2336,'Midical Examination'!$I$2:$I$2336)</f>
        <v>Overweight</v>
      </c>
      <c r="K1218" s="1" t="str">
        <f t="shared" si="36"/>
        <v>Diabetic</v>
      </c>
      <c r="L1218" s="12">
        <f>_xlfn.XLOOKUP(A1218,'Hospitalisation Details'!$A$2:$A$2339,'Hospitalisation Details'!$L$2:$L$2339)</f>
        <v>27262</v>
      </c>
      <c r="M1218" s="14">
        <f>_xlfn.XLOOKUP(A1218,'Hospitalisation Details'!$A$2:$A$2339,'Hospitalisation Details'!$F$2:$F$2339)</f>
        <v>9249.5</v>
      </c>
      <c r="N1218" s="1" t="str">
        <f>_xlfn.XLOOKUP(A1218,'Hospitalisation Details'!$A$2:$A$2339,'Hospitalisation Details'!$G$2:$G$2339)</f>
        <v>tier - 2</v>
      </c>
      <c r="O1218" s="1" t="str">
        <f>_xlfn.XLOOKUP(A1218,'Hospitalisation Details'!$A$2:$A$2339,'Hospitalisation Details'!$H$2:$H$2339)</f>
        <v>tier - 1</v>
      </c>
      <c r="P1218" s="1" t="str">
        <f>_xlfn.XLOOKUP(A1218,'Hospitalisation Details'!$A$2:$A$2339,'Hospitalisation Details'!$I$2:$I$2339)</f>
        <v>R1012</v>
      </c>
      <c r="Q1218" s="75">
        <f>_xlfn.XLOOKUP(A1218,'Hospitalisation Details'!$A$2:$A$2339,'Hospitalisation Details'!$M$2:$M$2339)</f>
        <v>48</v>
      </c>
      <c r="R1218" s="1" t="str">
        <f t="shared" si="37"/>
        <v>Middle Aged</v>
      </c>
    </row>
    <row r="1219" spans="1:18" ht="15.6" x14ac:dyDescent="0.3">
      <c r="A1219" s="4" t="s">
        <v>1218</v>
      </c>
      <c r="B1219" s="1" t="str">
        <f>_xlfn.XLOOKUP(A1219,'Customer Names'!$A$2:$A$2336,'Customer Names'!$D$2:$D$2336)</f>
        <v xml:space="preserve"> Johannes Fiskerstand</v>
      </c>
      <c r="C1219" s="1">
        <f>_xlfn.XLOOKUP(A1219,'Midical Examination'!$A$2:$A$2336,'Midical Examination'!$B$2:$B$2336)</f>
        <v>28.24</v>
      </c>
      <c r="D1219" s="1">
        <f>_xlfn.XLOOKUP(A1219,'Midical Examination'!$A$2:$A$2336,'Midical Examination'!$C$2:$C$2336)</f>
        <v>5.36</v>
      </c>
      <c r="E1219" s="7" t="str">
        <f>_xlfn.XLOOKUP(A1219,'Midical Examination'!$A$2:$A$2336,'Midical Examination'!$D$2:$D$2336)</f>
        <v>No</v>
      </c>
      <c r="F1219" s="7" t="str">
        <f>_xlfn.XLOOKUP(A1219,'Midical Examination'!$A$2:$A$2336,'Midical Examination'!$E$2:$E$2336)</f>
        <v>No</v>
      </c>
      <c r="G1219" s="7" t="str">
        <f>_xlfn.XLOOKUP(A1219,'Midical Examination'!$A$2:$A$2336,'Midical Examination'!$F$2:$F$2336)</f>
        <v>No</v>
      </c>
      <c r="H1219" s="13">
        <f>_xlfn.XLOOKUP(A1219,'Midical Examination'!$A$2:$A$2336,'Midical Examination'!$G$2:$G$2336)</f>
        <v>0</v>
      </c>
      <c r="I1219" s="7" t="str">
        <f>_xlfn.XLOOKUP(A1219,'Midical Examination'!$A$2:$A$2336,'Midical Examination'!$H$2:$H$2336)</f>
        <v>No</v>
      </c>
      <c r="J1219" s="1" t="str">
        <f>_xlfn.XLOOKUP(A1219,'Midical Examination'!$A$2:$A$2336,'Midical Examination'!$I$2:$I$2336)</f>
        <v>Overweight</v>
      </c>
      <c r="K1219" s="1" t="str">
        <f t="shared" ref="K1219:K1282" si="38">IF(D1219&lt;5.7, "Normal", IF(D1219&lt;6.5,"Pre-Diabetic", "Diabetic"))</f>
        <v>Normal</v>
      </c>
      <c r="L1219" s="12">
        <f>_xlfn.XLOOKUP(A1219,'Hospitalisation Details'!$A$2:$A$2339,'Hospitalisation Details'!$L$2:$L$2339)</f>
        <v>29499</v>
      </c>
      <c r="M1219" s="14">
        <f>_xlfn.XLOOKUP(A1219,'Hospitalisation Details'!$A$2:$A$2339,'Hospitalisation Details'!$F$2:$F$2339)</f>
        <v>9247.94</v>
      </c>
      <c r="N1219" s="1" t="str">
        <f>_xlfn.XLOOKUP(A1219,'Hospitalisation Details'!$A$2:$A$2339,'Hospitalisation Details'!$G$2:$G$2339)</f>
        <v>tier - 2</v>
      </c>
      <c r="O1219" s="1" t="str">
        <f>_xlfn.XLOOKUP(A1219,'Hospitalisation Details'!$A$2:$A$2339,'Hospitalisation Details'!$H$2:$H$2339)</f>
        <v>tier - 1</v>
      </c>
      <c r="P1219" s="1" t="str">
        <f>_xlfn.XLOOKUP(A1219,'Hospitalisation Details'!$A$2:$A$2339,'Hospitalisation Details'!$I$2:$I$2339)</f>
        <v>R1021</v>
      </c>
      <c r="Q1219" s="75">
        <f>_xlfn.XLOOKUP(A1219,'Hospitalisation Details'!$A$2:$A$2339,'Hospitalisation Details'!$M$2:$M$2339)</f>
        <v>42</v>
      </c>
      <c r="R1219" s="1" t="str">
        <f t="shared" ref="R1219:R1282" si="39">IF(Q1219&lt;20, "Young",IF(Q1219&lt;40,"Adult",IF(Q1219&lt;60, "Middle Aged", "Senior")))</f>
        <v>Middle Aged</v>
      </c>
    </row>
    <row r="1220" spans="1:18" ht="15.6" x14ac:dyDescent="0.3">
      <c r="A1220" s="4" t="s">
        <v>1219</v>
      </c>
      <c r="B1220" s="1" t="str">
        <f>_xlfn.XLOOKUP(A1220,'Customer Names'!$A$2:$A$2336,'Customer Names'!$D$2:$D$2336)</f>
        <v xml:space="preserve"> Stephen</v>
      </c>
      <c r="C1220" s="1">
        <f>_xlfn.XLOOKUP(A1220,'Midical Examination'!$A$2:$A$2336,'Midical Examination'!$B$2:$B$2336)</f>
        <v>25.46</v>
      </c>
      <c r="D1220" s="1">
        <f>_xlfn.XLOOKUP(A1220,'Midical Examination'!$A$2:$A$2336,'Midical Examination'!$C$2:$C$2336)</f>
        <v>11.78</v>
      </c>
      <c r="E1220" s="7" t="str">
        <f>_xlfn.XLOOKUP(A1220,'Midical Examination'!$A$2:$A$2336,'Midical Examination'!$D$2:$D$2336)</f>
        <v>yes</v>
      </c>
      <c r="F1220" s="7" t="str">
        <f>_xlfn.XLOOKUP(A1220,'Midical Examination'!$A$2:$A$2336,'Midical Examination'!$E$2:$E$2336)</f>
        <v>No</v>
      </c>
      <c r="G1220" s="7" t="str">
        <f>_xlfn.XLOOKUP(A1220,'Midical Examination'!$A$2:$A$2336,'Midical Examination'!$F$2:$F$2336)</f>
        <v>No</v>
      </c>
      <c r="H1220" s="13">
        <f>_xlfn.XLOOKUP(A1220,'Midical Examination'!$A$2:$A$2336,'Midical Examination'!$G$2:$G$2336)</f>
        <v>1</v>
      </c>
      <c r="I1220" s="7" t="str">
        <f>_xlfn.XLOOKUP(A1220,'Midical Examination'!$A$2:$A$2336,'Midical Examination'!$H$2:$H$2336)</f>
        <v>No</v>
      </c>
      <c r="J1220" s="1" t="str">
        <f>_xlfn.XLOOKUP(A1220,'Midical Examination'!$A$2:$A$2336,'Midical Examination'!$I$2:$I$2336)</f>
        <v>Overweight</v>
      </c>
      <c r="K1220" s="1" t="str">
        <f t="shared" si="38"/>
        <v>Diabetic</v>
      </c>
      <c r="L1220" s="12">
        <f>_xlfn.XLOOKUP(A1220,'Hospitalisation Details'!$A$2:$A$2339,'Hospitalisation Details'!$L$2:$L$2339)</f>
        <v>27734</v>
      </c>
      <c r="M1220" s="14">
        <f>_xlfn.XLOOKUP(A1220,'Hospitalisation Details'!$A$2:$A$2339,'Hospitalisation Details'!$F$2:$F$2339)</f>
        <v>9225.26</v>
      </c>
      <c r="N1220" s="1" t="str">
        <f>_xlfn.XLOOKUP(A1220,'Hospitalisation Details'!$A$2:$A$2339,'Hospitalisation Details'!$G$2:$G$2339)</f>
        <v>tier - 3</v>
      </c>
      <c r="O1220" s="1" t="str">
        <f>_xlfn.XLOOKUP(A1220,'Hospitalisation Details'!$A$2:$A$2339,'Hospitalisation Details'!$H$2:$H$2339)</f>
        <v>tier - 3</v>
      </c>
      <c r="P1220" s="1" t="str">
        <f>_xlfn.XLOOKUP(A1220,'Hospitalisation Details'!$A$2:$A$2339,'Hospitalisation Details'!$I$2:$I$2339)</f>
        <v>R1015</v>
      </c>
      <c r="Q1220" s="75">
        <f>_xlfn.XLOOKUP(A1220,'Hospitalisation Details'!$A$2:$A$2339,'Hospitalisation Details'!$M$2:$M$2339)</f>
        <v>47</v>
      </c>
      <c r="R1220" s="1" t="str">
        <f t="shared" si="39"/>
        <v>Middle Aged</v>
      </c>
    </row>
    <row r="1221" spans="1:18" ht="15.6" x14ac:dyDescent="0.3">
      <c r="A1221" s="4" t="s">
        <v>1220</v>
      </c>
      <c r="B1221" s="1" t="str">
        <f>_xlfn.XLOOKUP(A1221,'Customer Names'!$A$2:$A$2336,'Customer Names'!$D$2:$D$2336)</f>
        <v xml:space="preserve"> Jon M</v>
      </c>
      <c r="C1221" s="1">
        <f>_xlfn.XLOOKUP(A1221,'Midical Examination'!$A$2:$A$2336,'Midical Examination'!$B$2:$B$2336)</f>
        <v>29.64</v>
      </c>
      <c r="D1221" s="1">
        <f>_xlfn.XLOOKUP(A1221,'Midical Examination'!$A$2:$A$2336,'Midical Examination'!$C$2:$C$2336)</f>
        <v>10.82</v>
      </c>
      <c r="E1221" s="7" t="str">
        <f>_xlfn.XLOOKUP(A1221,'Midical Examination'!$A$2:$A$2336,'Midical Examination'!$D$2:$D$2336)</f>
        <v>yes</v>
      </c>
      <c r="F1221" s="7" t="str">
        <f>_xlfn.XLOOKUP(A1221,'Midical Examination'!$A$2:$A$2336,'Midical Examination'!$E$2:$E$2336)</f>
        <v>No</v>
      </c>
      <c r="G1221" s="7" t="str">
        <f>_xlfn.XLOOKUP(A1221,'Midical Examination'!$A$2:$A$2336,'Midical Examination'!$F$2:$F$2336)</f>
        <v>No</v>
      </c>
      <c r="H1221" s="13">
        <f>_xlfn.XLOOKUP(A1221,'Midical Examination'!$A$2:$A$2336,'Midical Examination'!$G$2:$G$2336)</f>
        <v>0</v>
      </c>
      <c r="I1221" s="7" t="str">
        <f>_xlfn.XLOOKUP(A1221,'Midical Examination'!$A$2:$A$2336,'Midical Examination'!$H$2:$H$2336)</f>
        <v>No</v>
      </c>
      <c r="J1221" s="1" t="str">
        <f>_xlfn.XLOOKUP(A1221,'Midical Examination'!$A$2:$A$2336,'Midical Examination'!$I$2:$I$2336)</f>
        <v>Overweight</v>
      </c>
      <c r="K1221" s="1" t="str">
        <f t="shared" si="38"/>
        <v>Diabetic</v>
      </c>
      <c r="L1221" s="12">
        <f>_xlfn.XLOOKUP(A1221,'Hospitalisation Details'!$A$2:$A$2339,'Hospitalisation Details'!$L$2:$L$2339)</f>
        <v>29925</v>
      </c>
      <c r="M1221" s="14">
        <f>_xlfn.XLOOKUP(A1221,'Hospitalisation Details'!$A$2:$A$2339,'Hospitalisation Details'!$F$2:$F$2339)</f>
        <v>9222.4</v>
      </c>
      <c r="N1221" s="1" t="str">
        <f>_xlfn.XLOOKUP(A1221,'Hospitalisation Details'!$A$2:$A$2339,'Hospitalisation Details'!$G$2:$G$2339)</f>
        <v>tier - 2</v>
      </c>
      <c r="O1221" s="1" t="str">
        <f>_xlfn.XLOOKUP(A1221,'Hospitalisation Details'!$A$2:$A$2339,'Hospitalisation Details'!$H$2:$H$2339)</f>
        <v>tier - 3</v>
      </c>
      <c r="P1221" s="1" t="str">
        <f>_xlfn.XLOOKUP(A1221,'Hospitalisation Details'!$A$2:$A$2339,'Hospitalisation Details'!$I$2:$I$2339)</f>
        <v>R1019</v>
      </c>
      <c r="Q1221" s="75">
        <f>_xlfn.XLOOKUP(A1221,'Hospitalisation Details'!$A$2:$A$2339,'Hospitalisation Details'!$M$2:$M$2339)</f>
        <v>41</v>
      </c>
      <c r="R1221" s="1" t="str">
        <f t="shared" si="39"/>
        <v>Middle Aged</v>
      </c>
    </row>
    <row r="1222" spans="1:18" ht="15.6" x14ac:dyDescent="0.3">
      <c r="A1222" s="4" t="s">
        <v>1221</v>
      </c>
      <c r="B1222" s="1" t="str">
        <f>_xlfn.XLOOKUP(A1222,'Customer Names'!$A$2:$A$2336,'Customer Names'!$D$2:$D$2336)</f>
        <v xml:space="preserve"> Fasil</v>
      </c>
      <c r="C1222" s="1">
        <f>_xlfn.XLOOKUP(A1222,'Midical Examination'!$A$2:$A$2336,'Midical Examination'!$B$2:$B$2336)</f>
        <v>31.27</v>
      </c>
      <c r="D1222" s="1">
        <f>_xlfn.XLOOKUP(A1222,'Midical Examination'!$A$2:$A$2336,'Midical Examination'!$C$2:$C$2336)</f>
        <v>7.73</v>
      </c>
      <c r="E1222" s="7" t="str">
        <f>_xlfn.XLOOKUP(A1222,'Midical Examination'!$A$2:$A$2336,'Midical Examination'!$D$2:$D$2336)</f>
        <v>yes</v>
      </c>
      <c r="F1222" s="7" t="str">
        <f>_xlfn.XLOOKUP(A1222,'Midical Examination'!$A$2:$A$2336,'Midical Examination'!$E$2:$E$2336)</f>
        <v>No</v>
      </c>
      <c r="G1222" s="7" t="str">
        <f>_xlfn.XLOOKUP(A1222,'Midical Examination'!$A$2:$A$2336,'Midical Examination'!$F$2:$F$2336)</f>
        <v>No</v>
      </c>
      <c r="H1222" s="13">
        <f>_xlfn.XLOOKUP(A1222,'Midical Examination'!$A$2:$A$2336,'Midical Examination'!$G$2:$G$2336)</f>
        <v>1</v>
      </c>
      <c r="I1222" s="7" t="str">
        <f>_xlfn.XLOOKUP(A1222,'Midical Examination'!$A$2:$A$2336,'Midical Examination'!$H$2:$H$2336)</f>
        <v>No</v>
      </c>
      <c r="J1222" s="1" t="str">
        <f>_xlfn.XLOOKUP(A1222,'Midical Examination'!$A$2:$A$2336,'Midical Examination'!$I$2:$I$2336)</f>
        <v>Obesity</v>
      </c>
      <c r="K1222" s="1" t="str">
        <f t="shared" si="38"/>
        <v>Diabetic</v>
      </c>
      <c r="L1222" s="12">
        <f>_xlfn.XLOOKUP(A1222,'Hospitalisation Details'!$A$2:$A$2339,'Hospitalisation Details'!$L$2:$L$2339)</f>
        <v>31771</v>
      </c>
      <c r="M1222" s="14">
        <f>_xlfn.XLOOKUP(A1222,'Hospitalisation Details'!$A$2:$A$2339,'Hospitalisation Details'!$F$2:$F$2339)</f>
        <v>9210.06</v>
      </c>
      <c r="N1222" s="1" t="str">
        <f>_xlfn.XLOOKUP(A1222,'Hospitalisation Details'!$A$2:$A$2339,'Hospitalisation Details'!$G$2:$G$2339)</f>
        <v>tier - 2</v>
      </c>
      <c r="O1222" s="1" t="str">
        <f>_xlfn.XLOOKUP(A1222,'Hospitalisation Details'!$A$2:$A$2339,'Hospitalisation Details'!$H$2:$H$2339)</f>
        <v>tier - 3</v>
      </c>
      <c r="P1222" s="1" t="str">
        <f>_xlfn.XLOOKUP(A1222,'Hospitalisation Details'!$A$2:$A$2339,'Hospitalisation Details'!$I$2:$I$2339)</f>
        <v>R1021</v>
      </c>
      <c r="Q1222" s="75">
        <f>_xlfn.XLOOKUP(A1222,'Hospitalisation Details'!$A$2:$A$2339,'Hospitalisation Details'!$M$2:$M$2339)</f>
        <v>36</v>
      </c>
      <c r="R1222" s="1" t="str">
        <f t="shared" si="39"/>
        <v>Adult</v>
      </c>
    </row>
    <row r="1223" spans="1:18" ht="15.6" x14ac:dyDescent="0.3">
      <c r="A1223" s="4" t="s">
        <v>1222</v>
      </c>
      <c r="B1223" s="1" t="str">
        <f>_xlfn.XLOOKUP(A1223,'Customer Names'!$A$2:$A$2336,'Customer Names'!$D$2:$D$2336)</f>
        <v xml:space="preserve"> Megan C</v>
      </c>
      <c r="C1223" s="1">
        <f>_xlfn.XLOOKUP(A1223,'Midical Examination'!$A$2:$A$2336,'Midical Examination'!$B$2:$B$2336)</f>
        <v>19.95</v>
      </c>
      <c r="D1223" s="1">
        <f>_xlfn.XLOOKUP(A1223,'Midical Examination'!$A$2:$A$2336,'Midical Examination'!$C$2:$C$2336)</f>
        <v>6.24</v>
      </c>
      <c r="E1223" s="7" t="str">
        <f>_xlfn.XLOOKUP(A1223,'Midical Examination'!$A$2:$A$2336,'Midical Examination'!$D$2:$D$2336)</f>
        <v>yes</v>
      </c>
      <c r="F1223" s="7" t="str">
        <f>_xlfn.XLOOKUP(A1223,'Midical Examination'!$A$2:$A$2336,'Midical Examination'!$E$2:$E$2336)</f>
        <v>No</v>
      </c>
      <c r="G1223" s="7" t="str">
        <f>_xlfn.XLOOKUP(A1223,'Midical Examination'!$A$2:$A$2336,'Midical Examination'!$F$2:$F$2336)</f>
        <v>No</v>
      </c>
      <c r="H1223" s="13">
        <f>_xlfn.XLOOKUP(A1223,'Midical Examination'!$A$2:$A$2336,'Midical Examination'!$G$2:$G$2336)</f>
        <v>0</v>
      </c>
      <c r="I1223" s="7" t="str">
        <f>_xlfn.XLOOKUP(A1223,'Midical Examination'!$A$2:$A$2336,'Midical Examination'!$H$2:$H$2336)</f>
        <v>No</v>
      </c>
      <c r="J1223" s="1" t="str">
        <f>_xlfn.XLOOKUP(A1223,'Midical Examination'!$A$2:$A$2336,'Midical Examination'!$I$2:$I$2336)</f>
        <v>Normal Weight</v>
      </c>
      <c r="K1223" s="1" t="str">
        <f t="shared" si="38"/>
        <v>Pre-Diabetic</v>
      </c>
      <c r="L1223" s="12">
        <f>_xlfn.XLOOKUP(A1223,'Hospitalisation Details'!$A$2:$A$2339,'Hospitalisation Details'!$L$2:$L$2339)</f>
        <v>28013</v>
      </c>
      <c r="M1223" s="14">
        <f>_xlfn.XLOOKUP(A1223,'Hospitalisation Details'!$A$2:$A$2339,'Hospitalisation Details'!$F$2:$F$2339)</f>
        <v>9193.84</v>
      </c>
      <c r="N1223" s="1" t="str">
        <f>_xlfn.XLOOKUP(A1223,'Hospitalisation Details'!$A$2:$A$2339,'Hospitalisation Details'!$G$2:$G$2339)</f>
        <v>tier - 2</v>
      </c>
      <c r="O1223" s="1" t="str">
        <f>_xlfn.XLOOKUP(A1223,'Hospitalisation Details'!$A$2:$A$2339,'Hospitalisation Details'!$H$2:$H$2339)</f>
        <v>tier - 1</v>
      </c>
      <c r="P1223" s="1" t="str">
        <f>_xlfn.XLOOKUP(A1223,'Hospitalisation Details'!$A$2:$A$2339,'Hospitalisation Details'!$I$2:$I$2339)</f>
        <v>R1012</v>
      </c>
      <c r="Q1223" s="75">
        <f>_xlfn.XLOOKUP(A1223,'Hospitalisation Details'!$A$2:$A$2339,'Hospitalisation Details'!$M$2:$M$2339)</f>
        <v>46</v>
      </c>
      <c r="R1223" s="1" t="str">
        <f t="shared" si="39"/>
        <v>Middle Aged</v>
      </c>
    </row>
    <row r="1224" spans="1:18" ht="15.6" x14ac:dyDescent="0.3">
      <c r="A1224" s="4" t="s">
        <v>1223</v>
      </c>
      <c r="B1224" s="1" t="str">
        <f>_xlfn.XLOOKUP(A1224,'Customer Names'!$A$2:$A$2336,'Customer Names'!$D$2:$D$2336)</f>
        <v xml:space="preserve"> Lisa J</v>
      </c>
      <c r="C1224" s="1">
        <f>_xlfn.XLOOKUP(A1224,'Midical Examination'!$A$2:$A$2336,'Midical Examination'!$B$2:$B$2336)</f>
        <v>21.3</v>
      </c>
      <c r="D1224" s="1">
        <f>_xlfn.XLOOKUP(A1224,'Midical Examination'!$A$2:$A$2336,'Midical Examination'!$C$2:$C$2336)</f>
        <v>10.42</v>
      </c>
      <c r="E1224" s="7" t="str">
        <f>_xlfn.XLOOKUP(A1224,'Midical Examination'!$A$2:$A$2336,'Midical Examination'!$D$2:$D$2336)</f>
        <v>No</v>
      </c>
      <c r="F1224" s="7" t="str">
        <f>_xlfn.XLOOKUP(A1224,'Midical Examination'!$A$2:$A$2336,'Midical Examination'!$E$2:$E$2336)</f>
        <v>No</v>
      </c>
      <c r="G1224" s="7" t="str">
        <f>_xlfn.XLOOKUP(A1224,'Midical Examination'!$A$2:$A$2336,'Midical Examination'!$F$2:$F$2336)</f>
        <v>No</v>
      </c>
      <c r="H1224" s="13">
        <f>_xlfn.XLOOKUP(A1224,'Midical Examination'!$A$2:$A$2336,'Midical Examination'!$G$2:$G$2336)</f>
        <v>2</v>
      </c>
      <c r="I1224" s="7" t="str">
        <f>_xlfn.XLOOKUP(A1224,'Midical Examination'!$A$2:$A$2336,'Midical Examination'!$H$2:$H$2336)</f>
        <v>No</v>
      </c>
      <c r="J1224" s="1" t="str">
        <f>_xlfn.XLOOKUP(A1224,'Midical Examination'!$A$2:$A$2336,'Midical Examination'!$I$2:$I$2336)</f>
        <v>Normal Weight</v>
      </c>
      <c r="K1224" s="1" t="str">
        <f t="shared" si="38"/>
        <v>Diabetic</v>
      </c>
      <c r="L1224" s="12">
        <f>_xlfn.XLOOKUP(A1224,'Hospitalisation Details'!$A$2:$A$2339,'Hospitalisation Details'!$L$2:$L$2339)</f>
        <v>27023</v>
      </c>
      <c r="M1224" s="14">
        <f>_xlfn.XLOOKUP(A1224,'Hospitalisation Details'!$A$2:$A$2339,'Hospitalisation Details'!$F$2:$F$2339)</f>
        <v>9182.17</v>
      </c>
      <c r="N1224" s="1" t="str">
        <f>_xlfn.XLOOKUP(A1224,'Hospitalisation Details'!$A$2:$A$2339,'Hospitalisation Details'!$G$2:$G$2339)</f>
        <v>tier - 2</v>
      </c>
      <c r="O1224" s="1" t="str">
        <f>_xlfn.XLOOKUP(A1224,'Hospitalisation Details'!$A$2:$A$2339,'Hospitalisation Details'!$H$2:$H$2339)</f>
        <v>tier - 3</v>
      </c>
      <c r="P1224" s="1" t="str">
        <f>_xlfn.XLOOKUP(A1224,'Hospitalisation Details'!$A$2:$A$2339,'Hospitalisation Details'!$I$2:$I$2339)</f>
        <v>R1011</v>
      </c>
      <c r="Q1224" s="75">
        <f>_xlfn.XLOOKUP(A1224,'Hospitalisation Details'!$A$2:$A$2339,'Hospitalisation Details'!$M$2:$M$2339)</f>
        <v>49</v>
      </c>
      <c r="R1224" s="1" t="str">
        <f t="shared" si="39"/>
        <v>Middle Aged</v>
      </c>
    </row>
    <row r="1225" spans="1:18" ht="15.6" x14ac:dyDescent="0.3">
      <c r="A1225" s="4" t="s">
        <v>1224</v>
      </c>
      <c r="B1225" s="1" t="str">
        <f>_xlfn.XLOOKUP(A1225,'Customer Names'!$A$2:$A$2336,'Customer Names'!$D$2:$D$2336)</f>
        <v xml:space="preserve"> Doron P</v>
      </c>
      <c r="C1225" s="1">
        <f>_xlfn.XLOOKUP(A1225,'Midical Examination'!$A$2:$A$2336,'Midical Examination'!$B$2:$B$2336)</f>
        <v>31.635000000000002</v>
      </c>
      <c r="D1225" s="1">
        <f>_xlfn.XLOOKUP(A1225,'Midical Examination'!$A$2:$A$2336,'Midical Examination'!$C$2:$C$2336)</f>
        <v>11.11</v>
      </c>
      <c r="E1225" s="7" t="str">
        <f>_xlfn.XLOOKUP(A1225,'Midical Examination'!$A$2:$A$2336,'Midical Examination'!$D$2:$D$2336)</f>
        <v>No</v>
      </c>
      <c r="F1225" s="7" t="str">
        <f>_xlfn.XLOOKUP(A1225,'Midical Examination'!$A$2:$A$2336,'Midical Examination'!$E$2:$E$2336)</f>
        <v>No</v>
      </c>
      <c r="G1225" s="7" t="str">
        <f>_xlfn.XLOOKUP(A1225,'Midical Examination'!$A$2:$A$2336,'Midical Examination'!$F$2:$F$2336)</f>
        <v>No</v>
      </c>
      <c r="H1225" s="13">
        <f>_xlfn.XLOOKUP(A1225,'Midical Examination'!$A$2:$A$2336,'Midical Examination'!$G$2:$G$2336)</f>
        <v>0</v>
      </c>
      <c r="I1225" s="7" t="str">
        <f>_xlfn.XLOOKUP(A1225,'Midical Examination'!$A$2:$A$2336,'Midical Examination'!$H$2:$H$2336)</f>
        <v>No</v>
      </c>
      <c r="J1225" s="1" t="str">
        <f>_xlfn.XLOOKUP(A1225,'Midical Examination'!$A$2:$A$2336,'Midical Examination'!$I$2:$I$2336)</f>
        <v>Obesity</v>
      </c>
      <c r="K1225" s="1" t="str">
        <f t="shared" si="38"/>
        <v>Diabetic</v>
      </c>
      <c r="L1225" s="12">
        <f>_xlfn.XLOOKUP(A1225,'Hospitalisation Details'!$A$2:$A$2339,'Hospitalisation Details'!$L$2:$L$2339)</f>
        <v>26296</v>
      </c>
      <c r="M1225" s="14">
        <f>_xlfn.XLOOKUP(A1225,'Hospitalisation Details'!$A$2:$A$2339,'Hospitalisation Details'!$F$2:$F$2339)</f>
        <v>9174.14</v>
      </c>
      <c r="N1225" s="1" t="str">
        <f>_xlfn.XLOOKUP(A1225,'Hospitalisation Details'!$A$2:$A$2339,'Hospitalisation Details'!$G$2:$G$2339)</f>
        <v>tier - 3</v>
      </c>
      <c r="O1225" s="1" t="str">
        <f>_xlfn.XLOOKUP(A1225,'Hospitalisation Details'!$A$2:$A$2339,'Hospitalisation Details'!$H$2:$H$2339)</f>
        <v>tier - 1</v>
      </c>
      <c r="P1225" s="1" t="str">
        <f>_xlfn.XLOOKUP(A1225,'Hospitalisation Details'!$A$2:$A$2339,'Hospitalisation Details'!$I$2:$I$2339)</f>
        <v>R1012</v>
      </c>
      <c r="Q1225" s="75">
        <f>_xlfn.XLOOKUP(A1225,'Hospitalisation Details'!$A$2:$A$2339,'Hospitalisation Details'!$M$2:$M$2339)</f>
        <v>51</v>
      </c>
      <c r="R1225" s="1" t="str">
        <f t="shared" si="39"/>
        <v>Middle Aged</v>
      </c>
    </row>
    <row r="1226" spans="1:18" ht="15.6" x14ac:dyDescent="0.3">
      <c r="A1226" s="4" t="s">
        <v>1225</v>
      </c>
      <c r="B1226" s="1" t="str">
        <f>_xlfn.XLOOKUP(A1226,'Customer Names'!$A$2:$A$2336,'Customer Names'!$D$2:$D$2336)</f>
        <v xml:space="preserve"> Katharina</v>
      </c>
      <c r="C1226" s="1">
        <f>_xlfn.XLOOKUP(A1226,'Midical Examination'!$A$2:$A$2336,'Midical Examination'!$B$2:$B$2336)</f>
        <v>23.9</v>
      </c>
      <c r="D1226" s="1">
        <f>_xlfn.XLOOKUP(A1226,'Midical Examination'!$A$2:$A$2336,'Midical Examination'!$C$2:$C$2336)</f>
        <v>7.67</v>
      </c>
      <c r="E1226" s="7" t="str">
        <f>_xlfn.XLOOKUP(A1226,'Midical Examination'!$A$2:$A$2336,'Midical Examination'!$D$2:$D$2336)</f>
        <v>yes</v>
      </c>
      <c r="F1226" s="7" t="str">
        <f>_xlfn.XLOOKUP(A1226,'Midical Examination'!$A$2:$A$2336,'Midical Examination'!$E$2:$E$2336)</f>
        <v>No</v>
      </c>
      <c r="G1226" s="7" t="str">
        <f>_xlfn.XLOOKUP(A1226,'Midical Examination'!$A$2:$A$2336,'Midical Examination'!$F$2:$F$2336)</f>
        <v>No</v>
      </c>
      <c r="H1226" s="13">
        <f>_xlfn.XLOOKUP(A1226,'Midical Examination'!$A$2:$A$2336,'Midical Examination'!$G$2:$G$2336)</f>
        <v>2</v>
      </c>
      <c r="I1226" s="7" t="str">
        <f>_xlfn.XLOOKUP(A1226,'Midical Examination'!$A$2:$A$2336,'Midical Examination'!$H$2:$H$2336)</f>
        <v>No</v>
      </c>
      <c r="J1226" s="1" t="str">
        <f>_xlfn.XLOOKUP(A1226,'Midical Examination'!$A$2:$A$2336,'Midical Examination'!$I$2:$I$2336)</f>
        <v>Normal Weight</v>
      </c>
      <c r="K1226" s="1" t="str">
        <f t="shared" si="38"/>
        <v>Diabetic</v>
      </c>
      <c r="L1226" s="12">
        <f>_xlfn.XLOOKUP(A1226,'Hospitalisation Details'!$A$2:$A$2339,'Hospitalisation Details'!$L$2:$L$2339)</f>
        <v>25865</v>
      </c>
      <c r="M1226" s="14">
        <f>_xlfn.XLOOKUP(A1226,'Hospitalisation Details'!$A$2:$A$2339,'Hospitalisation Details'!$F$2:$F$2339)</f>
        <v>9171.75</v>
      </c>
      <c r="N1226" s="1" t="str">
        <f>_xlfn.XLOOKUP(A1226,'Hospitalisation Details'!$A$2:$A$2339,'Hospitalisation Details'!$G$2:$G$2339)</f>
        <v>tier - 2</v>
      </c>
      <c r="O1226" s="1" t="str">
        <f>_xlfn.XLOOKUP(A1226,'Hospitalisation Details'!$A$2:$A$2339,'Hospitalisation Details'!$H$2:$H$2339)</f>
        <v>tier - 2</v>
      </c>
      <c r="P1226" s="1" t="str">
        <f>_xlfn.XLOOKUP(A1226,'Hospitalisation Details'!$A$2:$A$2339,'Hospitalisation Details'!$I$2:$I$2339)</f>
        <v>R1012</v>
      </c>
      <c r="Q1226" s="75">
        <f>_xlfn.XLOOKUP(A1226,'Hospitalisation Details'!$A$2:$A$2339,'Hospitalisation Details'!$M$2:$M$2339)</f>
        <v>52</v>
      </c>
      <c r="R1226" s="1" t="str">
        <f t="shared" si="39"/>
        <v>Middle Aged</v>
      </c>
    </row>
    <row r="1227" spans="1:18" ht="15.6" x14ac:dyDescent="0.3">
      <c r="A1227" s="4" t="s">
        <v>1226</v>
      </c>
      <c r="B1227" s="1" t="str">
        <f>_xlfn.XLOOKUP(A1227,'Customer Names'!$A$2:$A$2336,'Customer Names'!$D$2:$D$2336)</f>
        <v xml:space="preserve"> Carl</v>
      </c>
      <c r="C1227" s="1">
        <f>_xlfn.XLOOKUP(A1227,'Midical Examination'!$A$2:$A$2336,'Midical Examination'!$B$2:$B$2336)</f>
        <v>34.15</v>
      </c>
      <c r="D1227" s="1">
        <f>_xlfn.XLOOKUP(A1227,'Midical Examination'!$A$2:$A$2336,'Midical Examination'!$C$2:$C$2336)</f>
        <v>6.15</v>
      </c>
      <c r="E1227" s="7" t="str">
        <f>_xlfn.XLOOKUP(A1227,'Midical Examination'!$A$2:$A$2336,'Midical Examination'!$D$2:$D$2336)</f>
        <v>No</v>
      </c>
      <c r="F1227" s="7" t="str">
        <f>_xlfn.XLOOKUP(A1227,'Midical Examination'!$A$2:$A$2336,'Midical Examination'!$E$2:$E$2336)</f>
        <v>No</v>
      </c>
      <c r="G1227" s="7" t="str">
        <f>_xlfn.XLOOKUP(A1227,'Midical Examination'!$A$2:$A$2336,'Midical Examination'!$F$2:$F$2336)</f>
        <v>No</v>
      </c>
      <c r="H1227" s="13">
        <f>_xlfn.XLOOKUP(A1227,'Midical Examination'!$A$2:$A$2336,'Midical Examination'!$G$2:$G$2336)</f>
        <v>0</v>
      </c>
      <c r="I1227" s="7" t="str">
        <f>_xlfn.XLOOKUP(A1227,'Midical Examination'!$A$2:$A$2336,'Midical Examination'!$H$2:$H$2336)</f>
        <v>No</v>
      </c>
      <c r="J1227" s="1" t="str">
        <f>_xlfn.XLOOKUP(A1227,'Midical Examination'!$A$2:$A$2336,'Midical Examination'!$I$2:$I$2336)</f>
        <v>Obesity</v>
      </c>
      <c r="K1227" s="1" t="str">
        <f t="shared" si="38"/>
        <v>Pre-Diabetic</v>
      </c>
      <c r="L1227" s="12">
        <f>_xlfn.XLOOKUP(A1227,'Hospitalisation Details'!$A$2:$A$2339,'Hospitalisation Details'!$L$2:$L$2339)</f>
        <v>33108</v>
      </c>
      <c r="M1227" s="14">
        <f>_xlfn.XLOOKUP(A1227,'Hospitalisation Details'!$A$2:$A$2339,'Hospitalisation Details'!$F$2:$F$2339)</f>
        <v>9159.51</v>
      </c>
      <c r="N1227" s="1" t="str">
        <f>_xlfn.XLOOKUP(A1227,'Hospitalisation Details'!$A$2:$A$2339,'Hospitalisation Details'!$G$2:$G$2339)</f>
        <v>tier - 2</v>
      </c>
      <c r="O1227" s="1" t="str">
        <f>_xlfn.XLOOKUP(A1227,'Hospitalisation Details'!$A$2:$A$2339,'Hospitalisation Details'!$H$2:$H$2339)</f>
        <v>tier - 2</v>
      </c>
      <c r="P1227" s="1" t="str">
        <f>_xlfn.XLOOKUP(A1227,'Hospitalisation Details'!$A$2:$A$2339,'Hospitalisation Details'!$I$2:$I$2339)</f>
        <v>R1021</v>
      </c>
      <c r="Q1227" s="75">
        <f>_xlfn.XLOOKUP(A1227,'Hospitalisation Details'!$A$2:$A$2339,'Hospitalisation Details'!$M$2:$M$2339)</f>
        <v>32</v>
      </c>
      <c r="R1227" s="1" t="str">
        <f t="shared" si="39"/>
        <v>Adult</v>
      </c>
    </row>
    <row r="1228" spans="1:18" ht="15.6" x14ac:dyDescent="0.3">
      <c r="A1228" s="4" t="s">
        <v>1227</v>
      </c>
      <c r="B1228" s="1" t="str">
        <f>_xlfn.XLOOKUP(A1228,'Customer Names'!$A$2:$A$2336,'Customer Names'!$D$2:$D$2336)</f>
        <v xml:space="preserve"> Kelsey J</v>
      </c>
      <c r="C1228" s="1">
        <f>_xlfn.XLOOKUP(A1228,'Midical Examination'!$A$2:$A$2336,'Midical Examination'!$B$2:$B$2336)</f>
        <v>28.71</v>
      </c>
      <c r="D1228" s="1">
        <f>_xlfn.XLOOKUP(A1228,'Midical Examination'!$A$2:$A$2336,'Midical Examination'!$C$2:$C$2336)</f>
        <v>5.71</v>
      </c>
      <c r="E1228" s="7" t="str">
        <f>_xlfn.XLOOKUP(A1228,'Midical Examination'!$A$2:$A$2336,'Midical Examination'!$D$2:$D$2336)</f>
        <v>No</v>
      </c>
      <c r="F1228" s="7" t="str">
        <f>_xlfn.XLOOKUP(A1228,'Midical Examination'!$A$2:$A$2336,'Midical Examination'!$E$2:$E$2336)</f>
        <v>No</v>
      </c>
      <c r="G1228" s="7" t="str">
        <f>_xlfn.XLOOKUP(A1228,'Midical Examination'!$A$2:$A$2336,'Midical Examination'!$F$2:$F$2336)</f>
        <v>No</v>
      </c>
      <c r="H1228" s="13">
        <f>_xlfn.XLOOKUP(A1228,'Midical Examination'!$A$2:$A$2336,'Midical Examination'!$G$2:$G$2336)</f>
        <v>0</v>
      </c>
      <c r="I1228" s="7" t="str">
        <f>_xlfn.XLOOKUP(A1228,'Midical Examination'!$A$2:$A$2336,'Midical Examination'!$H$2:$H$2336)</f>
        <v>No</v>
      </c>
      <c r="J1228" s="1" t="str">
        <f>_xlfn.XLOOKUP(A1228,'Midical Examination'!$A$2:$A$2336,'Midical Examination'!$I$2:$I$2336)</f>
        <v>Overweight</v>
      </c>
      <c r="K1228" s="1" t="str">
        <f t="shared" si="38"/>
        <v>Pre-Diabetic</v>
      </c>
      <c r="L1228" s="12">
        <f>_xlfn.XLOOKUP(A1228,'Hospitalisation Details'!$A$2:$A$2339,'Hospitalisation Details'!$L$2:$L$2339)</f>
        <v>30293</v>
      </c>
      <c r="M1228" s="14">
        <f>_xlfn.XLOOKUP(A1228,'Hospitalisation Details'!$A$2:$A$2339,'Hospitalisation Details'!$F$2:$F$2339)</f>
        <v>9147.5</v>
      </c>
      <c r="N1228" s="1" t="str">
        <f>_xlfn.XLOOKUP(A1228,'Hospitalisation Details'!$A$2:$A$2339,'Hospitalisation Details'!$G$2:$G$2339)</f>
        <v>tier - 2</v>
      </c>
      <c r="O1228" s="1" t="str">
        <f>_xlfn.XLOOKUP(A1228,'Hospitalisation Details'!$A$2:$A$2339,'Hospitalisation Details'!$H$2:$H$2339)</f>
        <v>tier - 1</v>
      </c>
      <c r="P1228" s="1" t="str">
        <f>_xlfn.XLOOKUP(A1228,'Hospitalisation Details'!$A$2:$A$2339,'Hospitalisation Details'!$I$2:$I$2339)</f>
        <v>R1012</v>
      </c>
      <c r="Q1228" s="75">
        <f>_xlfn.XLOOKUP(A1228,'Hospitalisation Details'!$A$2:$A$2339,'Hospitalisation Details'!$M$2:$M$2339)</f>
        <v>40</v>
      </c>
      <c r="R1228" s="1" t="str">
        <f t="shared" si="39"/>
        <v>Middle Aged</v>
      </c>
    </row>
    <row r="1229" spans="1:18" ht="15.6" x14ac:dyDescent="0.3">
      <c r="A1229" s="4" t="s">
        <v>1228</v>
      </c>
      <c r="B1229" s="1" t="str">
        <f>_xlfn.XLOOKUP(A1229,'Customer Names'!$A$2:$A$2336,'Customer Names'!$D$2:$D$2336)</f>
        <v xml:space="preserve"> Stephen A</v>
      </c>
      <c r="C1229" s="1">
        <f>_xlfn.XLOOKUP(A1229,'Midical Examination'!$A$2:$A$2336,'Midical Examination'!$B$2:$B$2336)</f>
        <v>36.700000000000003</v>
      </c>
      <c r="D1229" s="1">
        <f>_xlfn.XLOOKUP(A1229,'Midical Examination'!$A$2:$A$2336,'Midical Examination'!$C$2:$C$2336)</f>
        <v>8.6999999999999993</v>
      </c>
      <c r="E1229" s="7" t="str">
        <f>_xlfn.XLOOKUP(A1229,'Midical Examination'!$A$2:$A$2336,'Midical Examination'!$D$2:$D$2336)</f>
        <v>yes</v>
      </c>
      <c r="F1229" s="7" t="str">
        <f>_xlfn.XLOOKUP(A1229,'Midical Examination'!$A$2:$A$2336,'Midical Examination'!$E$2:$E$2336)</f>
        <v>No</v>
      </c>
      <c r="G1229" s="7" t="str">
        <f>_xlfn.XLOOKUP(A1229,'Midical Examination'!$A$2:$A$2336,'Midical Examination'!$F$2:$F$2336)</f>
        <v>No</v>
      </c>
      <c r="H1229" s="13">
        <f>_xlfn.XLOOKUP(A1229,'Midical Examination'!$A$2:$A$2336,'Midical Examination'!$G$2:$G$2336)</f>
        <v>2</v>
      </c>
      <c r="I1229" s="7" t="str">
        <f>_xlfn.XLOOKUP(A1229,'Midical Examination'!$A$2:$A$2336,'Midical Examination'!$H$2:$H$2336)</f>
        <v>No</v>
      </c>
      <c r="J1229" s="1" t="str">
        <f>_xlfn.XLOOKUP(A1229,'Midical Examination'!$A$2:$A$2336,'Midical Examination'!$I$2:$I$2336)</f>
        <v>Obesity</v>
      </c>
      <c r="K1229" s="1" t="str">
        <f t="shared" si="38"/>
        <v>Diabetic</v>
      </c>
      <c r="L1229" s="12">
        <f>_xlfn.XLOOKUP(A1229,'Hospitalisation Details'!$A$2:$A$2339,'Hospitalisation Details'!$L$2:$L$2339)</f>
        <v>25859</v>
      </c>
      <c r="M1229" s="14">
        <f>_xlfn.XLOOKUP(A1229,'Hospitalisation Details'!$A$2:$A$2339,'Hospitalisation Details'!$F$2:$F$2339)</f>
        <v>9144.57</v>
      </c>
      <c r="N1229" s="1" t="str">
        <f>_xlfn.XLOOKUP(A1229,'Hospitalisation Details'!$A$2:$A$2339,'Hospitalisation Details'!$G$2:$G$2339)</f>
        <v>tier - 3</v>
      </c>
      <c r="O1229" s="1" t="str">
        <f>_xlfn.XLOOKUP(A1229,'Hospitalisation Details'!$A$2:$A$2339,'Hospitalisation Details'!$H$2:$H$2339)</f>
        <v>tier - 2</v>
      </c>
      <c r="P1229" s="1" t="str">
        <f>_xlfn.XLOOKUP(A1229,'Hospitalisation Details'!$A$2:$A$2339,'Hospitalisation Details'!$I$2:$I$2339)</f>
        <v>R1011</v>
      </c>
      <c r="Q1229" s="75">
        <f>_xlfn.XLOOKUP(A1229,'Hospitalisation Details'!$A$2:$A$2339,'Hospitalisation Details'!$M$2:$M$2339)</f>
        <v>52</v>
      </c>
      <c r="R1229" s="1" t="str">
        <f t="shared" si="39"/>
        <v>Middle Aged</v>
      </c>
    </row>
    <row r="1230" spans="1:18" ht="15.6" x14ac:dyDescent="0.3">
      <c r="A1230" s="4" t="s">
        <v>1229</v>
      </c>
      <c r="B1230" s="1" t="str">
        <f>_xlfn.XLOOKUP(A1230,'Customer Names'!$A$2:$A$2336,'Customer Names'!$D$2:$D$2336)</f>
        <v xml:space="preserve"> Dan</v>
      </c>
      <c r="C1230" s="1">
        <f>_xlfn.XLOOKUP(A1230,'Midical Examination'!$A$2:$A$2336,'Midical Examination'!$B$2:$B$2336)</f>
        <v>34.1</v>
      </c>
      <c r="D1230" s="1">
        <f>_xlfn.XLOOKUP(A1230,'Midical Examination'!$A$2:$A$2336,'Midical Examination'!$C$2:$C$2336)</f>
        <v>9.0399999999999991</v>
      </c>
      <c r="E1230" s="7" t="str">
        <f>_xlfn.XLOOKUP(A1230,'Midical Examination'!$A$2:$A$2336,'Midical Examination'!$D$2:$D$2336)</f>
        <v>yes</v>
      </c>
      <c r="F1230" s="7" t="str">
        <f>_xlfn.XLOOKUP(A1230,'Midical Examination'!$A$2:$A$2336,'Midical Examination'!$E$2:$E$2336)</f>
        <v>No</v>
      </c>
      <c r="G1230" s="7" t="str">
        <f>_xlfn.XLOOKUP(A1230,'Midical Examination'!$A$2:$A$2336,'Midical Examination'!$F$2:$F$2336)</f>
        <v>No</v>
      </c>
      <c r="H1230" s="13">
        <f>_xlfn.XLOOKUP(A1230,'Midical Examination'!$A$2:$A$2336,'Midical Examination'!$G$2:$G$2336)</f>
        <v>2</v>
      </c>
      <c r="I1230" s="7" t="str">
        <f>_xlfn.XLOOKUP(A1230,'Midical Examination'!$A$2:$A$2336,'Midical Examination'!$H$2:$H$2336)</f>
        <v>No</v>
      </c>
      <c r="J1230" s="1" t="str">
        <f>_xlfn.XLOOKUP(A1230,'Midical Examination'!$A$2:$A$2336,'Midical Examination'!$I$2:$I$2336)</f>
        <v>Obesity</v>
      </c>
      <c r="K1230" s="1" t="str">
        <f t="shared" si="38"/>
        <v>Diabetic</v>
      </c>
      <c r="L1230" s="12">
        <f>_xlfn.XLOOKUP(A1230,'Hospitalisation Details'!$A$2:$A$2339,'Hospitalisation Details'!$L$2:$L$2339)</f>
        <v>25792</v>
      </c>
      <c r="M1230" s="14">
        <f>_xlfn.XLOOKUP(A1230,'Hospitalisation Details'!$A$2:$A$2339,'Hospitalisation Details'!$F$2:$F$2339)</f>
        <v>9140.9500000000007</v>
      </c>
      <c r="N1230" s="1" t="str">
        <f>_xlfn.XLOOKUP(A1230,'Hospitalisation Details'!$A$2:$A$2339,'Hospitalisation Details'!$G$2:$G$2339)</f>
        <v>tier - 3</v>
      </c>
      <c r="O1230" s="1" t="str">
        <f>_xlfn.XLOOKUP(A1230,'Hospitalisation Details'!$A$2:$A$2339,'Hospitalisation Details'!$H$2:$H$2339)</f>
        <v>tier - 3</v>
      </c>
      <c r="P1230" s="1" t="str">
        <f>_xlfn.XLOOKUP(A1230,'Hospitalisation Details'!$A$2:$A$2339,'Hospitalisation Details'!$I$2:$I$2339)</f>
        <v>R1013</v>
      </c>
      <c r="Q1230" s="75">
        <f>_xlfn.XLOOKUP(A1230,'Hospitalisation Details'!$A$2:$A$2339,'Hospitalisation Details'!$M$2:$M$2339)</f>
        <v>52</v>
      </c>
      <c r="R1230" s="1" t="str">
        <f t="shared" si="39"/>
        <v>Middle Aged</v>
      </c>
    </row>
    <row r="1231" spans="1:18" ht="15.6" x14ac:dyDescent="0.3">
      <c r="A1231" s="4" t="s">
        <v>1230</v>
      </c>
      <c r="B1231" s="1" t="str">
        <f>_xlfn.XLOOKUP(A1231,'Customer Names'!$A$2:$A$2336,'Customer Names'!$D$2:$D$2336)</f>
        <v xml:space="preserve"> Katie C</v>
      </c>
      <c r="C1231" s="1">
        <f>_xlfn.XLOOKUP(A1231,'Midical Examination'!$A$2:$A$2336,'Midical Examination'!$B$2:$B$2336)</f>
        <v>25.7</v>
      </c>
      <c r="D1231" s="1">
        <f>_xlfn.XLOOKUP(A1231,'Midical Examination'!$A$2:$A$2336,'Midical Examination'!$C$2:$C$2336)</f>
        <v>5.61</v>
      </c>
      <c r="E1231" s="7" t="str">
        <f>_xlfn.XLOOKUP(A1231,'Midical Examination'!$A$2:$A$2336,'Midical Examination'!$D$2:$D$2336)</f>
        <v>No</v>
      </c>
      <c r="F1231" s="7" t="str">
        <f>_xlfn.XLOOKUP(A1231,'Midical Examination'!$A$2:$A$2336,'Midical Examination'!$E$2:$E$2336)</f>
        <v>No</v>
      </c>
      <c r="G1231" s="7" t="str">
        <f>_xlfn.XLOOKUP(A1231,'Midical Examination'!$A$2:$A$2336,'Midical Examination'!$F$2:$F$2336)</f>
        <v>No</v>
      </c>
      <c r="H1231" s="13">
        <f>_xlfn.XLOOKUP(A1231,'Midical Examination'!$A$2:$A$2336,'Midical Examination'!$G$2:$G$2336)</f>
        <v>0</v>
      </c>
      <c r="I1231" s="7" t="str">
        <f>_xlfn.XLOOKUP(A1231,'Midical Examination'!$A$2:$A$2336,'Midical Examination'!$H$2:$H$2336)</f>
        <v>No</v>
      </c>
      <c r="J1231" s="1" t="str">
        <f>_xlfn.XLOOKUP(A1231,'Midical Examination'!$A$2:$A$2336,'Midical Examination'!$I$2:$I$2336)</f>
        <v>Overweight</v>
      </c>
      <c r="K1231" s="1" t="str">
        <f t="shared" si="38"/>
        <v>Normal</v>
      </c>
      <c r="L1231" s="12">
        <f>_xlfn.XLOOKUP(A1231,'Hospitalisation Details'!$A$2:$A$2339,'Hospitalisation Details'!$L$2:$L$2339)</f>
        <v>28461</v>
      </c>
      <c r="M1231" s="14">
        <f>_xlfn.XLOOKUP(A1231,'Hospitalisation Details'!$A$2:$A$2339,'Hospitalisation Details'!$F$2:$F$2339)</f>
        <v>9101.7999999999993</v>
      </c>
      <c r="N1231" s="1" t="str">
        <f>_xlfn.XLOOKUP(A1231,'Hospitalisation Details'!$A$2:$A$2339,'Hospitalisation Details'!$G$2:$G$2339)</f>
        <v>tier - 2</v>
      </c>
      <c r="O1231" s="1" t="str">
        <f>_xlfn.XLOOKUP(A1231,'Hospitalisation Details'!$A$2:$A$2339,'Hospitalisation Details'!$H$2:$H$2339)</f>
        <v>tier - 1</v>
      </c>
      <c r="P1231" s="1" t="str">
        <f>_xlfn.XLOOKUP(A1231,'Hospitalisation Details'!$A$2:$A$2339,'Hospitalisation Details'!$I$2:$I$2339)</f>
        <v>R1011</v>
      </c>
      <c r="Q1231" s="75">
        <f>_xlfn.XLOOKUP(A1231,'Hospitalisation Details'!$A$2:$A$2339,'Hospitalisation Details'!$M$2:$M$2339)</f>
        <v>45</v>
      </c>
      <c r="R1231" s="1" t="str">
        <f t="shared" si="39"/>
        <v>Middle Aged</v>
      </c>
    </row>
    <row r="1232" spans="1:18" ht="15.6" x14ac:dyDescent="0.3">
      <c r="A1232" s="4" t="s">
        <v>1231</v>
      </c>
      <c r="B1232" s="1" t="str">
        <f>_xlfn.XLOOKUP(A1232,'Customer Names'!$A$2:$A$2336,'Customer Names'!$D$2:$D$2336)</f>
        <v xml:space="preserve"> Melissa K</v>
      </c>
      <c r="C1232" s="1">
        <f>_xlfn.XLOOKUP(A1232,'Midical Examination'!$A$2:$A$2336,'Midical Examination'!$B$2:$B$2336)</f>
        <v>21.68</v>
      </c>
      <c r="D1232" s="1">
        <f>_xlfn.XLOOKUP(A1232,'Midical Examination'!$A$2:$A$2336,'Midical Examination'!$C$2:$C$2336)</f>
        <v>8.1199999999999992</v>
      </c>
      <c r="E1232" s="7" t="str">
        <f>_xlfn.XLOOKUP(A1232,'Midical Examination'!$A$2:$A$2336,'Midical Examination'!$D$2:$D$2336)</f>
        <v>No</v>
      </c>
      <c r="F1232" s="7" t="str">
        <f>_xlfn.XLOOKUP(A1232,'Midical Examination'!$A$2:$A$2336,'Midical Examination'!$E$2:$E$2336)</f>
        <v>No</v>
      </c>
      <c r="G1232" s="7" t="str">
        <f>_xlfn.XLOOKUP(A1232,'Midical Examination'!$A$2:$A$2336,'Midical Examination'!$F$2:$F$2336)</f>
        <v>No</v>
      </c>
      <c r="H1232" s="13">
        <f>_xlfn.XLOOKUP(A1232,'Midical Examination'!$A$2:$A$2336,'Midical Examination'!$G$2:$G$2336)</f>
        <v>0</v>
      </c>
      <c r="I1232" s="7" t="str">
        <f>_xlfn.XLOOKUP(A1232,'Midical Examination'!$A$2:$A$2336,'Midical Examination'!$H$2:$H$2336)</f>
        <v>No</v>
      </c>
      <c r="J1232" s="1" t="str">
        <f>_xlfn.XLOOKUP(A1232,'Midical Examination'!$A$2:$A$2336,'Midical Examination'!$I$2:$I$2336)</f>
        <v>Normal Weight</v>
      </c>
      <c r="K1232" s="1" t="str">
        <f t="shared" si="38"/>
        <v>Diabetic</v>
      </c>
      <c r="L1232" s="12">
        <f>_xlfn.XLOOKUP(A1232,'Hospitalisation Details'!$A$2:$A$2339,'Hospitalisation Details'!$L$2:$L$2339)</f>
        <v>24055</v>
      </c>
      <c r="M1232" s="14">
        <f>_xlfn.XLOOKUP(A1232,'Hospitalisation Details'!$A$2:$A$2339,'Hospitalisation Details'!$F$2:$F$2339)</f>
        <v>9095.94</v>
      </c>
      <c r="N1232" s="1" t="str">
        <f>_xlfn.XLOOKUP(A1232,'Hospitalisation Details'!$A$2:$A$2339,'Hospitalisation Details'!$G$2:$G$2339)</f>
        <v>tier - 3</v>
      </c>
      <c r="O1232" s="1" t="str">
        <f>_xlfn.XLOOKUP(A1232,'Hospitalisation Details'!$A$2:$A$2339,'Hospitalisation Details'!$H$2:$H$2339)</f>
        <v>tier - 1</v>
      </c>
      <c r="P1232" s="1" t="str">
        <f>_xlfn.XLOOKUP(A1232,'Hospitalisation Details'!$A$2:$A$2339,'Hospitalisation Details'!$I$2:$I$2339)</f>
        <v>R1011</v>
      </c>
      <c r="Q1232" s="75">
        <f>_xlfn.XLOOKUP(A1232,'Hospitalisation Details'!$A$2:$A$2339,'Hospitalisation Details'!$M$2:$M$2339)</f>
        <v>57</v>
      </c>
      <c r="R1232" s="1" t="str">
        <f t="shared" si="39"/>
        <v>Middle Aged</v>
      </c>
    </row>
    <row r="1233" spans="1:18" ht="15.6" x14ac:dyDescent="0.3">
      <c r="A1233" s="4" t="s">
        <v>1232</v>
      </c>
      <c r="B1233" s="1" t="str">
        <f>_xlfn.XLOOKUP(A1233,'Customer Names'!$A$2:$A$2336,'Customer Names'!$D$2:$D$2336)</f>
        <v xml:space="preserve"> Kara H</v>
      </c>
      <c r="C1233" s="1">
        <f>_xlfn.XLOOKUP(A1233,'Midical Examination'!$A$2:$A$2336,'Midical Examination'!$B$2:$B$2336)</f>
        <v>25.175000000000001</v>
      </c>
      <c r="D1233" s="1">
        <f>_xlfn.XLOOKUP(A1233,'Midical Examination'!$A$2:$A$2336,'Midical Examination'!$C$2:$C$2336)</f>
        <v>4.74</v>
      </c>
      <c r="E1233" s="7" t="str">
        <f>_xlfn.XLOOKUP(A1233,'Midical Examination'!$A$2:$A$2336,'Midical Examination'!$D$2:$D$2336)</f>
        <v>No</v>
      </c>
      <c r="F1233" s="7" t="str">
        <f>_xlfn.XLOOKUP(A1233,'Midical Examination'!$A$2:$A$2336,'Midical Examination'!$E$2:$E$2336)</f>
        <v>No</v>
      </c>
      <c r="G1233" s="7" t="str">
        <f>_xlfn.XLOOKUP(A1233,'Midical Examination'!$A$2:$A$2336,'Midical Examination'!$F$2:$F$2336)</f>
        <v>No</v>
      </c>
      <c r="H1233" s="13">
        <f>_xlfn.XLOOKUP(A1233,'Midical Examination'!$A$2:$A$2336,'Midical Examination'!$G$2:$G$2336)</f>
        <v>0</v>
      </c>
      <c r="I1233" s="7" t="str">
        <f>_xlfn.XLOOKUP(A1233,'Midical Examination'!$A$2:$A$2336,'Midical Examination'!$H$2:$H$2336)</f>
        <v>No</v>
      </c>
      <c r="J1233" s="1" t="str">
        <f>_xlfn.XLOOKUP(A1233,'Midical Examination'!$A$2:$A$2336,'Midical Examination'!$I$2:$I$2336)</f>
        <v>Overweight</v>
      </c>
      <c r="K1233" s="1" t="str">
        <f t="shared" si="38"/>
        <v>Normal</v>
      </c>
      <c r="L1233" s="12">
        <f>_xlfn.XLOOKUP(A1233,'Hospitalisation Details'!$A$2:$A$2339,'Hospitalisation Details'!$L$2:$L$2339)</f>
        <v>28433</v>
      </c>
      <c r="M1233" s="14">
        <f>_xlfn.XLOOKUP(A1233,'Hospitalisation Details'!$A$2:$A$2339,'Hospitalisation Details'!$F$2:$F$2339)</f>
        <v>9095.07</v>
      </c>
      <c r="N1233" s="1" t="str">
        <f>_xlfn.XLOOKUP(A1233,'Hospitalisation Details'!$A$2:$A$2339,'Hospitalisation Details'!$G$2:$G$2339)</f>
        <v>tier - 2</v>
      </c>
      <c r="O1233" s="1" t="str">
        <f>_xlfn.XLOOKUP(A1233,'Hospitalisation Details'!$A$2:$A$2339,'Hospitalisation Details'!$H$2:$H$2339)</f>
        <v>tier - 2</v>
      </c>
      <c r="P1233" s="1" t="str">
        <f>_xlfn.XLOOKUP(A1233,'Hospitalisation Details'!$A$2:$A$2339,'Hospitalisation Details'!$I$2:$I$2339)</f>
        <v>R1024</v>
      </c>
      <c r="Q1233" s="75">
        <f>_xlfn.XLOOKUP(A1233,'Hospitalisation Details'!$A$2:$A$2339,'Hospitalisation Details'!$M$2:$M$2339)</f>
        <v>45</v>
      </c>
      <c r="R1233" s="1" t="str">
        <f t="shared" si="39"/>
        <v>Middle Aged</v>
      </c>
    </row>
    <row r="1234" spans="1:18" ht="15.6" x14ac:dyDescent="0.3">
      <c r="A1234" s="4" t="s">
        <v>1233</v>
      </c>
      <c r="B1234" s="1" t="str">
        <f>_xlfn.XLOOKUP(A1234,'Customer Names'!$A$2:$A$2336,'Customer Names'!$D$2:$D$2336)</f>
        <v xml:space="preserve"> Juan Carlos</v>
      </c>
      <c r="C1234" s="1">
        <f>_xlfn.XLOOKUP(A1234,'Midical Examination'!$A$2:$A$2336,'Midical Examination'!$B$2:$B$2336)</f>
        <v>44.77</v>
      </c>
      <c r="D1234" s="1">
        <f>_xlfn.XLOOKUP(A1234,'Midical Examination'!$A$2:$A$2336,'Midical Examination'!$C$2:$C$2336)</f>
        <v>4.0599999999999996</v>
      </c>
      <c r="E1234" s="7" t="str">
        <f>_xlfn.XLOOKUP(A1234,'Midical Examination'!$A$2:$A$2336,'Midical Examination'!$D$2:$D$2336)</f>
        <v>No</v>
      </c>
      <c r="F1234" s="7" t="str">
        <f>_xlfn.XLOOKUP(A1234,'Midical Examination'!$A$2:$A$2336,'Midical Examination'!$E$2:$E$2336)</f>
        <v>No</v>
      </c>
      <c r="G1234" s="7" t="str">
        <f>_xlfn.XLOOKUP(A1234,'Midical Examination'!$A$2:$A$2336,'Midical Examination'!$F$2:$F$2336)</f>
        <v>No</v>
      </c>
      <c r="H1234" s="13">
        <f>_xlfn.XLOOKUP(A1234,'Midical Examination'!$A$2:$A$2336,'Midical Examination'!$G$2:$G$2336)</f>
        <v>2</v>
      </c>
      <c r="I1234" s="7" t="str">
        <f>_xlfn.XLOOKUP(A1234,'Midical Examination'!$A$2:$A$2336,'Midical Examination'!$H$2:$H$2336)</f>
        <v>No</v>
      </c>
      <c r="J1234" s="1" t="str">
        <f>_xlfn.XLOOKUP(A1234,'Midical Examination'!$A$2:$A$2336,'Midical Examination'!$I$2:$I$2336)</f>
        <v>Obesity</v>
      </c>
      <c r="K1234" s="1" t="str">
        <f t="shared" si="38"/>
        <v>Normal</v>
      </c>
      <c r="L1234" s="12">
        <f>_xlfn.XLOOKUP(A1234,'Hospitalisation Details'!$A$2:$A$2339,'Hospitalisation Details'!$L$2:$L$2339)</f>
        <v>26635</v>
      </c>
      <c r="M1234" s="14">
        <f>_xlfn.XLOOKUP(A1234,'Hospitalisation Details'!$A$2:$A$2339,'Hospitalisation Details'!$F$2:$F$2339)</f>
        <v>9058.73</v>
      </c>
      <c r="N1234" s="1" t="str">
        <f>_xlfn.XLOOKUP(A1234,'Hospitalisation Details'!$A$2:$A$2339,'Hospitalisation Details'!$G$2:$G$2339)</f>
        <v>tier - 3</v>
      </c>
      <c r="O1234" s="1" t="str">
        <f>_xlfn.XLOOKUP(A1234,'Hospitalisation Details'!$A$2:$A$2339,'Hospitalisation Details'!$H$2:$H$2339)</f>
        <v>tier - 2</v>
      </c>
      <c r="P1234" s="1" t="str">
        <f>_xlfn.XLOOKUP(A1234,'Hospitalisation Details'!$A$2:$A$2339,'Hospitalisation Details'!$I$2:$I$2339)</f>
        <v>R1013</v>
      </c>
      <c r="Q1234" s="75">
        <f>_xlfn.XLOOKUP(A1234,'Hospitalisation Details'!$A$2:$A$2339,'Hospitalisation Details'!$M$2:$M$2339)</f>
        <v>50</v>
      </c>
      <c r="R1234" s="1" t="str">
        <f t="shared" si="39"/>
        <v>Middle Aged</v>
      </c>
    </row>
    <row r="1235" spans="1:18" ht="15.6" x14ac:dyDescent="0.3">
      <c r="A1235" s="4" t="s">
        <v>1234</v>
      </c>
      <c r="B1235" s="1" t="str">
        <f>_xlfn.XLOOKUP(A1235,'Customer Names'!$A$2:$A$2336,'Customer Names'!$D$2:$D$2336)</f>
        <v xml:space="preserve"> John Iii</v>
      </c>
      <c r="C1235" s="1">
        <f>_xlfn.XLOOKUP(A1235,'Midical Examination'!$A$2:$A$2336,'Midical Examination'!$B$2:$B$2336)</f>
        <v>37.07</v>
      </c>
      <c r="D1235" s="1">
        <f>_xlfn.XLOOKUP(A1235,'Midical Examination'!$A$2:$A$2336,'Midical Examination'!$C$2:$C$2336)</f>
        <v>5.69</v>
      </c>
      <c r="E1235" s="7" t="str">
        <f>_xlfn.XLOOKUP(A1235,'Midical Examination'!$A$2:$A$2336,'Midical Examination'!$D$2:$D$2336)</f>
        <v>No</v>
      </c>
      <c r="F1235" s="7" t="str">
        <f>_xlfn.XLOOKUP(A1235,'Midical Examination'!$A$2:$A$2336,'Midical Examination'!$E$2:$E$2336)</f>
        <v>No</v>
      </c>
      <c r="G1235" s="7" t="str">
        <f>_xlfn.XLOOKUP(A1235,'Midical Examination'!$A$2:$A$2336,'Midical Examination'!$F$2:$F$2336)</f>
        <v>No</v>
      </c>
      <c r="H1235" s="13">
        <f>_xlfn.XLOOKUP(A1235,'Midical Examination'!$A$2:$A$2336,'Midical Examination'!$G$2:$G$2336)</f>
        <v>2</v>
      </c>
      <c r="I1235" s="7" t="str">
        <f>_xlfn.XLOOKUP(A1235,'Midical Examination'!$A$2:$A$2336,'Midical Examination'!$H$2:$H$2336)</f>
        <v>No</v>
      </c>
      <c r="J1235" s="1" t="str">
        <f>_xlfn.XLOOKUP(A1235,'Midical Examination'!$A$2:$A$2336,'Midical Examination'!$I$2:$I$2336)</f>
        <v>Obesity</v>
      </c>
      <c r="K1235" s="1" t="str">
        <f t="shared" si="38"/>
        <v>Normal</v>
      </c>
      <c r="L1235" s="12">
        <f>_xlfn.XLOOKUP(A1235,'Hospitalisation Details'!$A$2:$A$2339,'Hospitalisation Details'!$L$2:$L$2339)</f>
        <v>26640</v>
      </c>
      <c r="M1235" s="14">
        <f>_xlfn.XLOOKUP(A1235,'Hospitalisation Details'!$A$2:$A$2339,'Hospitalisation Details'!$F$2:$F$2339)</f>
        <v>9048.0300000000007</v>
      </c>
      <c r="N1235" s="1" t="str">
        <f>_xlfn.XLOOKUP(A1235,'Hospitalisation Details'!$A$2:$A$2339,'Hospitalisation Details'!$G$2:$G$2339)</f>
        <v>tier - 2</v>
      </c>
      <c r="O1235" s="1" t="str">
        <f>_xlfn.XLOOKUP(A1235,'Hospitalisation Details'!$A$2:$A$2339,'Hospitalisation Details'!$H$2:$H$2339)</f>
        <v>tier - 2</v>
      </c>
      <c r="P1235" s="1" t="str">
        <f>_xlfn.XLOOKUP(A1235,'Hospitalisation Details'!$A$2:$A$2339,'Hospitalisation Details'!$I$2:$I$2339)</f>
        <v>R1013</v>
      </c>
      <c r="Q1235" s="75">
        <f>_xlfn.XLOOKUP(A1235,'Hospitalisation Details'!$A$2:$A$2339,'Hospitalisation Details'!$M$2:$M$2339)</f>
        <v>50</v>
      </c>
      <c r="R1235" s="1" t="str">
        <f t="shared" si="39"/>
        <v>Middle Aged</v>
      </c>
    </row>
    <row r="1236" spans="1:18" ht="15.6" x14ac:dyDescent="0.3">
      <c r="A1236" s="4" t="s">
        <v>1235</v>
      </c>
      <c r="B1236" s="1" t="str">
        <f>_xlfn.XLOOKUP(A1236,'Customer Names'!$A$2:$A$2336,'Customer Names'!$D$2:$D$2336)</f>
        <v xml:space="preserve"> Sarah M</v>
      </c>
      <c r="C1236" s="1">
        <f>_xlfn.XLOOKUP(A1236,'Midical Examination'!$A$2:$A$2336,'Midical Examination'!$B$2:$B$2336)</f>
        <v>39.799999999999997</v>
      </c>
      <c r="D1236" s="1">
        <f>_xlfn.XLOOKUP(A1236,'Midical Examination'!$A$2:$A$2336,'Midical Examination'!$C$2:$C$2336)</f>
        <v>5.66</v>
      </c>
      <c r="E1236" s="7" t="str">
        <f>_xlfn.XLOOKUP(A1236,'Midical Examination'!$A$2:$A$2336,'Midical Examination'!$D$2:$D$2336)</f>
        <v>No</v>
      </c>
      <c r="F1236" s="7" t="str">
        <f>_xlfn.XLOOKUP(A1236,'Midical Examination'!$A$2:$A$2336,'Midical Examination'!$E$2:$E$2336)</f>
        <v>No</v>
      </c>
      <c r="G1236" s="7" t="str">
        <f>_xlfn.XLOOKUP(A1236,'Midical Examination'!$A$2:$A$2336,'Midical Examination'!$F$2:$F$2336)</f>
        <v>Yes</v>
      </c>
      <c r="H1236" s="13">
        <f>_xlfn.XLOOKUP(A1236,'Midical Examination'!$A$2:$A$2336,'Midical Examination'!$G$2:$G$2336)</f>
        <v>1</v>
      </c>
      <c r="I1236" s="7" t="str">
        <f>_xlfn.XLOOKUP(A1236,'Midical Examination'!$A$2:$A$2336,'Midical Examination'!$H$2:$H$2336)</f>
        <v>No</v>
      </c>
      <c r="J1236" s="1" t="str">
        <f>_xlfn.XLOOKUP(A1236,'Midical Examination'!$A$2:$A$2336,'Midical Examination'!$I$2:$I$2336)</f>
        <v>Obesity</v>
      </c>
      <c r="K1236" s="1" t="str">
        <f t="shared" si="38"/>
        <v>Normal</v>
      </c>
      <c r="L1236" s="12">
        <f>_xlfn.XLOOKUP(A1236,'Hospitalisation Details'!$A$2:$A$2339,'Hospitalisation Details'!$L$2:$L$2339)</f>
        <v>34304</v>
      </c>
      <c r="M1236" s="14">
        <f>_xlfn.XLOOKUP(A1236,'Hospitalisation Details'!$A$2:$A$2339,'Hospitalisation Details'!$F$2:$F$2339)</f>
        <v>9010.2000000000007</v>
      </c>
      <c r="N1236" s="1" t="str">
        <f>_xlfn.XLOOKUP(A1236,'Hospitalisation Details'!$A$2:$A$2339,'Hospitalisation Details'!$G$2:$G$2339)</f>
        <v>tier - 2</v>
      </c>
      <c r="O1236" s="1" t="str">
        <f>_xlfn.XLOOKUP(A1236,'Hospitalisation Details'!$A$2:$A$2339,'Hospitalisation Details'!$H$2:$H$2339)</f>
        <v>tier - 3</v>
      </c>
      <c r="P1236" s="1" t="str">
        <f>_xlfn.XLOOKUP(A1236,'Hospitalisation Details'!$A$2:$A$2339,'Hospitalisation Details'!$I$2:$I$2339)</f>
        <v>R1026</v>
      </c>
      <c r="Q1236" s="75">
        <f>_xlfn.XLOOKUP(A1236,'Hospitalisation Details'!$A$2:$A$2339,'Hospitalisation Details'!$M$2:$M$2339)</f>
        <v>29</v>
      </c>
      <c r="R1236" s="1" t="str">
        <f t="shared" si="39"/>
        <v>Adult</v>
      </c>
    </row>
    <row r="1237" spans="1:18" ht="15.6" x14ac:dyDescent="0.3">
      <c r="A1237" s="4" t="s">
        <v>1236</v>
      </c>
      <c r="B1237" s="1" t="str">
        <f>_xlfn.XLOOKUP(A1237,'Customer Names'!$A$2:$A$2336,'Customer Names'!$D$2:$D$2336)</f>
        <v xml:space="preserve"> Kristin C</v>
      </c>
      <c r="C1237" s="1">
        <f>_xlfn.XLOOKUP(A1237,'Midical Examination'!$A$2:$A$2336,'Midical Examination'!$B$2:$B$2336)</f>
        <v>26.36</v>
      </c>
      <c r="D1237" s="1">
        <f>_xlfn.XLOOKUP(A1237,'Midical Examination'!$A$2:$A$2336,'Midical Examination'!$C$2:$C$2336)</f>
        <v>4.32</v>
      </c>
      <c r="E1237" s="7" t="str">
        <f>_xlfn.XLOOKUP(A1237,'Midical Examination'!$A$2:$A$2336,'Midical Examination'!$D$2:$D$2336)</f>
        <v>No</v>
      </c>
      <c r="F1237" s="7" t="str">
        <f>_xlfn.XLOOKUP(A1237,'Midical Examination'!$A$2:$A$2336,'Midical Examination'!$E$2:$E$2336)</f>
        <v>No</v>
      </c>
      <c r="G1237" s="7" t="str">
        <f>_xlfn.XLOOKUP(A1237,'Midical Examination'!$A$2:$A$2336,'Midical Examination'!$F$2:$F$2336)</f>
        <v>Yes</v>
      </c>
      <c r="H1237" s="13">
        <f>_xlfn.XLOOKUP(A1237,'Midical Examination'!$A$2:$A$2336,'Midical Examination'!$G$2:$G$2336)</f>
        <v>1</v>
      </c>
      <c r="I1237" s="7" t="str">
        <f>_xlfn.XLOOKUP(A1237,'Midical Examination'!$A$2:$A$2336,'Midical Examination'!$H$2:$H$2336)</f>
        <v>No</v>
      </c>
      <c r="J1237" s="1" t="str">
        <f>_xlfn.XLOOKUP(A1237,'Midical Examination'!$A$2:$A$2336,'Midical Examination'!$I$2:$I$2336)</f>
        <v>Overweight</v>
      </c>
      <c r="K1237" s="1" t="str">
        <f t="shared" si="38"/>
        <v>Normal</v>
      </c>
      <c r="L1237" s="12">
        <f>_xlfn.XLOOKUP(A1237,'Hospitalisation Details'!$A$2:$A$2339,'Hospitalisation Details'!$L$2:$L$2339)</f>
        <v>29205</v>
      </c>
      <c r="M1237" s="14">
        <f>_xlfn.XLOOKUP(A1237,'Hospitalisation Details'!$A$2:$A$2339,'Hospitalisation Details'!$F$2:$F$2339)</f>
        <v>8998.43</v>
      </c>
      <c r="N1237" s="1" t="str">
        <f>_xlfn.XLOOKUP(A1237,'Hospitalisation Details'!$A$2:$A$2339,'Hospitalisation Details'!$G$2:$G$2339)</f>
        <v>tier - 2</v>
      </c>
      <c r="O1237" s="1" t="str">
        <f>_xlfn.XLOOKUP(A1237,'Hospitalisation Details'!$A$2:$A$2339,'Hospitalisation Details'!$H$2:$H$2339)</f>
        <v>tier - 1</v>
      </c>
      <c r="P1237" s="1" t="str">
        <f>_xlfn.XLOOKUP(A1237,'Hospitalisation Details'!$A$2:$A$2339,'Hospitalisation Details'!$I$2:$I$2339)</f>
        <v>R1025</v>
      </c>
      <c r="Q1237" s="75">
        <f>_xlfn.XLOOKUP(A1237,'Hospitalisation Details'!$A$2:$A$2339,'Hospitalisation Details'!$M$2:$M$2339)</f>
        <v>43</v>
      </c>
      <c r="R1237" s="1" t="str">
        <f t="shared" si="39"/>
        <v>Middle Aged</v>
      </c>
    </row>
    <row r="1238" spans="1:18" ht="15.6" x14ac:dyDescent="0.3">
      <c r="A1238" s="4" t="s">
        <v>1237</v>
      </c>
      <c r="B1238" s="1" t="str">
        <f>_xlfn.XLOOKUP(A1238,'Customer Names'!$A$2:$A$2336,'Customer Names'!$D$2:$D$2336)</f>
        <v xml:space="preserve"> Casey M</v>
      </c>
      <c r="C1238" s="1">
        <f>_xlfn.XLOOKUP(A1238,'Midical Examination'!$A$2:$A$2336,'Midical Examination'!$B$2:$B$2336)</f>
        <v>29.925000000000001</v>
      </c>
      <c r="D1238" s="1">
        <f>_xlfn.XLOOKUP(A1238,'Midical Examination'!$A$2:$A$2336,'Midical Examination'!$C$2:$C$2336)</f>
        <v>8.2899999999999991</v>
      </c>
      <c r="E1238" s="7" t="str">
        <f>_xlfn.XLOOKUP(A1238,'Midical Examination'!$A$2:$A$2336,'Midical Examination'!$D$2:$D$2336)</f>
        <v>No</v>
      </c>
      <c r="F1238" s="7" t="str">
        <f>_xlfn.XLOOKUP(A1238,'Midical Examination'!$A$2:$A$2336,'Midical Examination'!$E$2:$E$2336)</f>
        <v>No</v>
      </c>
      <c r="G1238" s="7" t="str">
        <f>_xlfn.XLOOKUP(A1238,'Midical Examination'!$A$2:$A$2336,'Midical Examination'!$F$2:$F$2336)</f>
        <v>No</v>
      </c>
      <c r="H1238" s="13">
        <f>_xlfn.XLOOKUP(A1238,'Midical Examination'!$A$2:$A$2336,'Midical Examination'!$G$2:$G$2336)</f>
        <v>2</v>
      </c>
      <c r="I1238" s="7" t="str">
        <f>_xlfn.XLOOKUP(A1238,'Midical Examination'!$A$2:$A$2336,'Midical Examination'!$H$2:$H$2336)</f>
        <v>No</v>
      </c>
      <c r="J1238" s="1" t="str">
        <f>_xlfn.XLOOKUP(A1238,'Midical Examination'!$A$2:$A$2336,'Midical Examination'!$I$2:$I$2336)</f>
        <v>Overweight</v>
      </c>
      <c r="K1238" s="1" t="str">
        <f t="shared" si="38"/>
        <v>Diabetic</v>
      </c>
      <c r="L1238" s="12">
        <f>_xlfn.XLOOKUP(A1238,'Hospitalisation Details'!$A$2:$A$2339,'Hospitalisation Details'!$L$2:$L$2339)</f>
        <v>26948</v>
      </c>
      <c r="M1238" s="14">
        <f>_xlfn.XLOOKUP(A1238,'Hospitalisation Details'!$A$2:$A$2339,'Hospitalisation Details'!$F$2:$F$2339)</f>
        <v>8988.16</v>
      </c>
      <c r="N1238" s="1" t="str">
        <f>_xlfn.XLOOKUP(A1238,'Hospitalisation Details'!$A$2:$A$2339,'Hospitalisation Details'!$G$2:$G$2339)</f>
        <v>tier - 2</v>
      </c>
      <c r="O1238" s="1" t="str">
        <f>_xlfn.XLOOKUP(A1238,'Hospitalisation Details'!$A$2:$A$2339,'Hospitalisation Details'!$H$2:$H$2339)</f>
        <v>tier - 1</v>
      </c>
      <c r="P1238" s="1" t="str">
        <f>_xlfn.XLOOKUP(A1238,'Hospitalisation Details'!$A$2:$A$2339,'Hospitalisation Details'!$I$2:$I$2339)</f>
        <v>R1012</v>
      </c>
      <c r="Q1238" s="75">
        <f>_xlfn.XLOOKUP(A1238,'Hospitalisation Details'!$A$2:$A$2339,'Hospitalisation Details'!$M$2:$M$2339)</f>
        <v>49</v>
      </c>
      <c r="R1238" s="1" t="str">
        <f t="shared" si="39"/>
        <v>Middle Aged</v>
      </c>
    </row>
    <row r="1239" spans="1:18" ht="15.6" x14ac:dyDescent="0.3">
      <c r="A1239" s="4" t="s">
        <v>1238</v>
      </c>
      <c r="B1239" s="1" t="str">
        <f>_xlfn.XLOOKUP(A1239,'Customer Names'!$A$2:$A$2336,'Customer Names'!$D$2:$D$2336)</f>
        <v xml:space="preserve"> Samuel</v>
      </c>
      <c r="C1239" s="1">
        <f>_xlfn.XLOOKUP(A1239,'Midical Examination'!$A$2:$A$2336,'Midical Examination'!$B$2:$B$2336)</f>
        <v>37.29</v>
      </c>
      <c r="D1239" s="1">
        <f>_xlfn.XLOOKUP(A1239,'Midical Examination'!$A$2:$A$2336,'Midical Examination'!$C$2:$C$2336)</f>
        <v>10.46</v>
      </c>
      <c r="E1239" s="7" t="str">
        <f>_xlfn.XLOOKUP(A1239,'Midical Examination'!$A$2:$A$2336,'Midical Examination'!$D$2:$D$2336)</f>
        <v>No</v>
      </c>
      <c r="F1239" s="7" t="str">
        <f>_xlfn.XLOOKUP(A1239,'Midical Examination'!$A$2:$A$2336,'Midical Examination'!$E$2:$E$2336)</f>
        <v>No</v>
      </c>
      <c r="G1239" s="7" t="str">
        <f>_xlfn.XLOOKUP(A1239,'Midical Examination'!$A$2:$A$2336,'Midical Examination'!$F$2:$F$2336)</f>
        <v>No</v>
      </c>
      <c r="H1239" s="13">
        <f>_xlfn.XLOOKUP(A1239,'Midical Examination'!$A$2:$A$2336,'Midical Examination'!$G$2:$G$2336)</f>
        <v>0</v>
      </c>
      <c r="I1239" s="7" t="str">
        <f>_xlfn.XLOOKUP(A1239,'Midical Examination'!$A$2:$A$2336,'Midical Examination'!$H$2:$H$2336)</f>
        <v>No</v>
      </c>
      <c r="J1239" s="1" t="str">
        <f>_xlfn.XLOOKUP(A1239,'Midical Examination'!$A$2:$A$2336,'Midical Examination'!$I$2:$I$2336)</f>
        <v>Obesity</v>
      </c>
      <c r="K1239" s="1" t="str">
        <f t="shared" si="38"/>
        <v>Diabetic</v>
      </c>
      <c r="L1239" s="12">
        <f>_xlfn.XLOOKUP(A1239,'Hospitalisation Details'!$A$2:$A$2339,'Hospitalisation Details'!$L$2:$L$2339)</f>
        <v>27231</v>
      </c>
      <c r="M1239" s="14">
        <f>_xlfn.XLOOKUP(A1239,'Hospitalisation Details'!$A$2:$A$2339,'Hospitalisation Details'!$F$2:$F$2339)</f>
        <v>8978.19</v>
      </c>
      <c r="N1239" s="1" t="str">
        <f>_xlfn.XLOOKUP(A1239,'Hospitalisation Details'!$A$2:$A$2339,'Hospitalisation Details'!$G$2:$G$2339)</f>
        <v>tier - 2</v>
      </c>
      <c r="O1239" s="1" t="str">
        <f>_xlfn.XLOOKUP(A1239,'Hospitalisation Details'!$A$2:$A$2339,'Hospitalisation Details'!$H$2:$H$2339)</f>
        <v>tier - 2</v>
      </c>
      <c r="P1239" s="1" t="str">
        <f>_xlfn.XLOOKUP(A1239,'Hospitalisation Details'!$A$2:$A$2339,'Hospitalisation Details'!$I$2:$I$2339)</f>
        <v>R1013</v>
      </c>
      <c r="Q1239" s="75">
        <f>_xlfn.XLOOKUP(A1239,'Hospitalisation Details'!$A$2:$A$2339,'Hospitalisation Details'!$M$2:$M$2339)</f>
        <v>48</v>
      </c>
      <c r="R1239" s="1" t="str">
        <f t="shared" si="39"/>
        <v>Middle Aged</v>
      </c>
    </row>
    <row r="1240" spans="1:18" ht="15.6" x14ac:dyDescent="0.3">
      <c r="A1240" s="4" t="s">
        <v>1239</v>
      </c>
      <c r="B1240" s="1" t="str">
        <f>_xlfn.XLOOKUP(A1240,'Customer Names'!$A$2:$A$2336,'Customer Names'!$D$2:$D$2336)</f>
        <v xml:space="preserve"> Braulio</v>
      </c>
      <c r="C1240" s="1">
        <f>_xlfn.XLOOKUP(A1240,'Midical Examination'!$A$2:$A$2336,'Midical Examination'!$B$2:$B$2336)</f>
        <v>30.2</v>
      </c>
      <c r="D1240" s="1">
        <f>_xlfn.XLOOKUP(A1240,'Midical Examination'!$A$2:$A$2336,'Midical Examination'!$C$2:$C$2336)</f>
        <v>11.96</v>
      </c>
      <c r="E1240" s="7" t="str">
        <f>_xlfn.XLOOKUP(A1240,'Midical Examination'!$A$2:$A$2336,'Midical Examination'!$D$2:$D$2336)</f>
        <v>No</v>
      </c>
      <c r="F1240" s="7" t="str">
        <f>_xlfn.XLOOKUP(A1240,'Midical Examination'!$A$2:$A$2336,'Midical Examination'!$E$2:$E$2336)</f>
        <v>No</v>
      </c>
      <c r="G1240" s="7" t="str">
        <f>_xlfn.XLOOKUP(A1240,'Midical Examination'!$A$2:$A$2336,'Midical Examination'!$F$2:$F$2336)</f>
        <v>No</v>
      </c>
      <c r="H1240" s="13">
        <f>_xlfn.XLOOKUP(A1240,'Midical Examination'!$A$2:$A$2336,'Midical Examination'!$G$2:$G$2336)</f>
        <v>0</v>
      </c>
      <c r="I1240" s="7" t="str">
        <f>_xlfn.XLOOKUP(A1240,'Midical Examination'!$A$2:$A$2336,'Midical Examination'!$H$2:$H$2336)</f>
        <v>No</v>
      </c>
      <c r="J1240" s="1" t="str">
        <f>_xlfn.XLOOKUP(A1240,'Midical Examination'!$A$2:$A$2336,'Midical Examination'!$I$2:$I$2336)</f>
        <v>Obesity</v>
      </c>
      <c r="K1240" s="1" t="str">
        <f t="shared" si="38"/>
        <v>Diabetic</v>
      </c>
      <c r="L1240" s="12">
        <f>_xlfn.XLOOKUP(A1240,'Hospitalisation Details'!$A$2:$A$2339,'Hospitalisation Details'!$L$2:$L$2339)</f>
        <v>27280</v>
      </c>
      <c r="M1240" s="14">
        <f>_xlfn.XLOOKUP(A1240,'Hospitalisation Details'!$A$2:$A$2339,'Hospitalisation Details'!$F$2:$F$2339)</f>
        <v>8968.33</v>
      </c>
      <c r="N1240" s="1" t="str">
        <f>_xlfn.XLOOKUP(A1240,'Hospitalisation Details'!$A$2:$A$2339,'Hospitalisation Details'!$G$2:$G$2339)</f>
        <v>tier - 3</v>
      </c>
      <c r="O1240" s="1" t="str">
        <f>_xlfn.XLOOKUP(A1240,'Hospitalisation Details'!$A$2:$A$2339,'Hospitalisation Details'!$H$2:$H$2339)</f>
        <v>tier - 2</v>
      </c>
      <c r="P1240" s="1" t="str">
        <f>_xlfn.XLOOKUP(A1240,'Hospitalisation Details'!$A$2:$A$2339,'Hospitalisation Details'!$I$2:$I$2339)</f>
        <v>R1011</v>
      </c>
      <c r="Q1240" s="75">
        <f>_xlfn.XLOOKUP(A1240,'Hospitalisation Details'!$A$2:$A$2339,'Hospitalisation Details'!$M$2:$M$2339)</f>
        <v>48</v>
      </c>
      <c r="R1240" s="1" t="str">
        <f t="shared" si="39"/>
        <v>Middle Aged</v>
      </c>
    </row>
    <row r="1241" spans="1:18" ht="15.6" x14ac:dyDescent="0.3">
      <c r="A1241" s="4" t="s">
        <v>1240</v>
      </c>
      <c r="B1241" s="1" t="str">
        <f>_xlfn.XLOOKUP(A1241,'Customer Names'!$A$2:$A$2336,'Customer Names'!$D$2:$D$2336)</f>
        <v xml:space="preserve"> Anne-Marie</v>
      </c>
      <c r="C1241" s="1">
        <f>_xlfn.XLOOKUP(A1241,'Midical Examination'!$A$2:$A$2336,'Midical Examination'!$B$2:$B$2336)</f>
        <v>24.225000000000001</v>
      </c>
      <c r="D1241" s="1">
        <f>_xlfn.XLOOKUP(A1241,'Midical Examination'!$A$2:$A$2336,'Midical Examination'!$C$2:$C$2336)</f>
        <v>4.25</v>
      </c>
      <c r="E1241" s="7" t="str">
        <f>_xlfn.XLOOKUP(A1241,'Midical Examination'!$A$2:$A$2336,'Midical Examination'!$D$2:$D$2336)</f>
        <v>yes</v>
      </c>
      <c r="F1241" s="7" t="str">
        <f>_xlfn.XLOOKUP(A1241,'Midical Examination'!$A$2:$A$2336,'Midical Examination'!$E$2:$E$2336)</f>
        <v>No</v>
      </c>
      <c r="G1241" s="7" t="str">
        <f>_xlfn.XLOOKUP(A1241,'Midical Examination'!$A$2:$A$2336,'Midical Examination'!$F$2:$F$2336)</f>
        <v>Yes</v>
      </c>
      <c r="H1241" s="13">
        <f>_xlfn.XLOOKUP(A1241,'Midical Examination'!$A$2:$A$2336,'Midical Examination'!$G$2:$G$2336)</f>
        <v>1</v>
      </c>
      <c r="I1241" s="7" t="str">
        <f>_xlfn.XLOOKUP(A1241,'Midical Examination'!$A$2:$A$2336,'Midical Examination'!$H$2:$H$2336)</f>
        <v>No</v>
      </c>
      <c r="J1241" s="1" t="str">
        <f>_xlfn.XLOOKUP(A1241,'Midical Examination'!$A$2:$A$2336,'Midical Examination'!$I$2:$I$2336)</f>
        <v>Normal Weight</v>
      </c>
      <c r="K1241" s="1" t="str">
        <f t="shared" si="38"/>
        <v>Normal</v>
      </c>
      <c r="L1241" s="12">
        <f>_xlfn.XLOOKUP(A1241,'Hospitalisation Details'!$A$2:$A$2339,'Hospitalisation Details'!$L$2:$L$2339)</f>
        <v>30512</v>
      </c>
      <c r="M1241" s="14">
        <f>_xlfn.XLOOKUP(A1241,'Hospitalisation Details'!$A$2:$A$2339,'Hospitalisation Details'!$F$2:$F$2339)</f>
        <v>8965.7999999999993</v>
      </c>
      <c r="N1241" s="1" t="str">
        <f>_xlfn.XLOOKUP(A1241,'Hospitalisation Details'!$A$2:$A$2339,'Hospitalisation Details'!$G$2:$G$2339)</f>
        <v>tier - 2</v>
      </c>
      <c r="O1241" s="1" t="str">
        <f>_xlfn.XLOOKUP(A1241,'Hospitalisation Details'!$A$2:$A$2339,'Hospitalisation Details'!$H$2:$H$2339)</f>
        <v>tier - 3</v>
      </c>
      <c r="P1241" s="1" t="str">
        <f>_xlfn.XLOOKUP(A1241,'Hospitalisation Details'!$A$2:$A$2339,'Hospitalisation Details'!$I$2:$I$2339)</f>
        <v>R1012</v>
      </c>
      <c r="Q1241" s="75">
        <f>_xlfn.XLOOKUP(A1241,'Hospitalisation Details'!$A$2:$A$2339,'Hospitalisation Details'!$M$2:$M$2339)</f>
        <v>39</v>
      </c>
      <c r="R1241" s="1" t="str">
        <f t="shared" si="39"/>
        <v>Adult</v>
      </c>
    </row>
    <row r="1242" spans="1:18" ht="15.6" x14ac:dyDescent="0.3">
      <c r="A1242" s="4" t="s">
        <v>1241</v>
      </c>
      <c r="B1242" s="1" t="str">
        <f>_xlfn.XLOOKUP(A1242,'Customer Names'!$A$2:$A$2336,'Customer Names'!$D$2:$D$2336)</f>
        <v xml:space="preserve"> Samuel K</v>
      </c>
      <c r="C1242" s="1">
        <f>_xlfn.XLOOKUP(A1242,'Midical Examination'!$A$2:$A$2336,'Midical Examination'!$B$2:$B$2336)</f>
        <v>31.445</v>
      </c>
      <c r="D1242" s="1">
        <f>_xlfn.XLOOKUP(A1242,'Midical Examination'!$A$2:$A$2336,'Midical Examination'!$C$2:$C$2336)</f>
        <v>8.33</v>
      </c>
      <c r="E1242" s="7" t="str">
        <f>_xlfn.XLOOKUP(A1242,'Midical Examination'!$A$2:$A$2336,'Midical Examination'!$D$2:$D$2336)</f>
        <v>No</v>
      </c>
      <c r="F1242" s="7" t="str">
        <f>_xlfn.XLOOKUP(A1242,'Midical Examination'!$A$2:$A$2336,'Midical Examination'!$E$2:$E$2336)</f>
        <v>No</v>
      </c>
      <c r="G1242" s="7" t="str">
        <f>_xlfn.XLOOKUP(A1242,'Midical Examination'!$A$2:$A$2336,'Midical Examination'!$F$2:$F$2336)</f>
        <v>No</v>
      </c>
      <c r="H1242" s="13">
        <f>_xlfn.XLOOKUP(A1242,'Midical Examination'!$A$2:$A$2336,'Midical Examination'!$G$2:$G$2336)</f>
        <v>0</v>
      </c>
      <c r="I1242" s="7" t="str">
        <f>_xlfn.XLOOKUP(A1242,'Midical Examination'!$A$2:$A$2336,'Midical Examination'!$H$2:$H$2336)</f>
        <v>No</v>
      </c>
      <c r="J1242" s="1" t="str">
        <f>_xlfn.XLOOKUP(A1242,'Midical Examination'!$A$2:$A$2336,'Midical Examination'!$I$2:$I$2336)</f>
        <v>Obesity</v>
      </c>
      <c r="K1242" s="1" t="str">
        <f t="shared" si="38"/>
        <v>Diabetic</v>
      </c>
      <c r="L1242" s="12">
        <f>_xlfn.XLOOKUP(A1242,'Hospitalisation Details'!$A$2:$A$2339,'Hospitalisation Details'!$L$2:$L$2339)</f>
        <v>27258</v>
      </c>
      <c r="M1242" s="14">
        <f>_xlfn.XLOOKUP(A1242,'Hospitalisation Details'!$A$2:$A$2339,'Hospitalisation Details'!$F$2:$F$2339)</f>
        <v>8964.06</v>
      </c>
      <c r="N1242" s="1" t="str">
        <f>_xlfn.XLOOKUP(A1242,'Hospitalisation Details'!$A$2:$A$2339,'Hospitalisation Details'!$G$2:$G$2339)</f>
        <v>tier - 3</v>
      </c>
      <c r="O1242" s="1" t="str">
        <f>_xlfn.XLOOKUP(A1242,'Hospitalisation Details'!$A$2:$A$2339,'Hospitalisation Details'!$H$2:$H$2339)</f>
        <v>tier - 2</v>
      </c>
      <c r="P1242" s="1" t="str">
        <f>_xlfn.XLOOKUP(A1242,'Hospitalisation Details'!$A$2:$A$2339,'Hospitalisation Details'!$I$2:$I$2339)</f>
        <v>R1016</v>
      </c>
      <c r="Q1242" s="75">
        <f>_xlfn.XLOOKUP(A1242,'Hospitalisation Details'!$A$2:$A$2339,'Hospitalisation Details'!$M$2:$M$2339)</f>
        <v>48</v>
      </c>
      <c r="R1242" s="1" t="str">
        <f t="shared" si="39"/>
        <v>Middle Aged</v>
      </c>
    </row>
    <row r="1243" spans="1:18" ht="15.6" x14ac:dyDescent="0.3">
      <c r="A1243" s="4" t="s">
        <v>1242</v>
      </c>
      <c r="B1243" s="1" t="str">
        <f>_xlfn.XLOOKUP(A1243,'Customer Names'!$A$2:$A$2336,'Customer Names'!$D$2:$D$2336)</f>
        <v xml:space="preserve"> Yuki</v>
      </c>
      <c r="C1243" s="1">
        <f>_xlfn.XLOOKUP(A1243,'Midical Examination'!$A$2:$A$2336,'Midical Examination'!$B$2:$B$2336)</f>
        <v>38.880000000000003</v>
      </c>
      <c r="D1243" s="1">
        <f>_xlfn.XLOOKUP(A1243,'Midical Examination'!$A$2:$A$2336,'Midical Examination'!$C$2:$C$2336)</f>
        <v>4.29</v>
      </c>
      <c r="E1243" s="7" t="str">
        <f>_xlfn.XLOOKUP(A1243,'Midical Examination'!$A$2:$A$2336,'Midical Examination'!$D$2:$D$2336)</f>
        <v>No</v>
      </c>
      <c r="F1243" s="7" t="str">
        <f>_xlfn.XLOOKUP(A1243,'Midical Examination'!$A$2:$A$2336,'Midical Examination'!$E$2:$E$2336)</f>
        <v>No</v>
      </c>
      <c r="G1243" s="7" t="str">
        <f>_xlfn.XLOOKUP(A1243,'Midical Examination'!$A$2:$A$2336,'Midical Examination'!$F$2:$F$2336)</f>
        <v>No</v>
      </c>
      <c r="H1243" s="13">
        <f>_xlfn.XLOOKUP(A1243,'Midical Examination'!$A$2:$A$2336,'Midical Examination'!$G$2:$G$2336)</f>
        <v>1</v>
      </c>
      <c r="I1243" s="7" t="str">
        <f>_xlfn.XLOOKUP(A1243,'Midical Examination'!$A$2:$A$2336,'Midical Examination'!$H$2:$H$2336)</f>
        <v>No</v>
      </c>
      <c r="J1243" s="1" t="str">
        <f>_xlfn.XLOOKUP(A1243,'Midical Examination'!$A$2:$A$2336,'Midical Examination'!$I$2:$I$2336)</f>
        <v>Obesity</v>
      </c>
      <c r="K1243" s="1" t="str">
        <f t="shared" si="38"/>
        <v>Normal</v>
      </c>
      <c r="L1243" s="12">
        <f>_xlfn.XLOOKUP(A1243,'Hospitalisation Details'!$A$2:$A$2339,'Hospitalisation Details'!$L$2:$L$2339)</f>
        <v>33874</v>
      </c>
      <c r="M1243" s="14">
        <f>_xlfn.XLOOKUP(A1243,'Hospitalisation Details'!$A$2:$A$2339,'Hospitalisation Details'!$F$2:$F$2339)</f>
        <v>8954.99</v>
      </c>
      <c r="N1243" s="1" t="str">
        <f>_xlfn.XLOOKUP(A1243,'Hospitalisation Details'!$A$2:$A$2339,'Hospitalisation Details'!$G$2:$G$2339)</f>
        <v>tier - 2</v>
      </c>
      <c r="O1243" s="1" t="str">
        <f>_xlfn.XLOOKUP(A1243,'Hospitalisation Details'!$A$2:$A$2339,'Hospitalisation Details'!$H$2:$H$2339)</f>
        <v>tier - 3</v>
      </c>
      <c r="P1243" s="1" t="str">
        <f>_xlfn.XLOOKUP(A1243,'Hospitalisation Details'!$A$2:$A$2339,'Hospitalisation Details'!$I$2:$I$2339)</f>
        <v>R1026</v>
      </c>
      <c r="Q1243" s="75">
        <f>_xlfn.XLOOKUP(A1243,'Hospitalisation Details'!$A$2:$A$2339,'Hospitalisation Details'!$M$2:$M$2339)</f>
        <v>30</v>
      </c>
      <c r="R1243" s="1" t="str">
        <f t="shared" si="39"/>
        <v>Adult</v>
      </c>
    </row>
    <row r="1244" spans="1:18" ht="15.6" x14ac:dyDescent="0.3">
      <c r="A1244" s="4" t="s">
        <v>1243</v>
      </c>
      <c r="B1244" s="1" t="str">
        <f>_xlfn.XLOOKUP(A1244,'Customer Names'!$A$2:$A$2336,'Customer Names'!$D$2:$D$2336)</f>
        <v xml:space="preserve"> Rafer</v>
      </c>
      <c r="C1244" s="1">
        <f>_xlfn.XLOOKUP(A1244,'Midical Examination'!$A$2:$A$2336,'Midical Examination'!$B$2:$B$2336)</f>
        <v>43.89</v>
      </c>
      <c r="D1244" s="1">
        <f>_xlfn.XLOOKUP(A1244,'Midical Examination'!$A$2:$A$2336,'Midical Examination'!$C$2:$C$2336)</f>
        <v>6.32</v>
      </c>
      <c r="E1244" s="7" t="str">
        <f>_xlfn.XLOOKUP(A1244,'Midical Examination'!$A$2:$A$2336,'Midical Examination'!$D$2:$D$2336)</f>
        <v>yes</v>
      </c>
      <c r="F1244" s="7" t="str">
        <f>_xlfn.XLOOKUP(A1244,'Midical Examination'!$A$2:$A$2336,'Midical Examination'!$E$2:$E$2336)</f>
        <v>No</v>
      </c>
      <c r="G1244" s="7" t="str">
        <f>_xlfn.XLOOKUP(A1244,'Midical Examination'!$A$2:$A$2336,'Midical Examination'!$F$2:$F$2336)</f>
        <v>No</v>
      </c>
      <c r="H1244" s="13">
        <f>_xlfn.XLOOKUP(A1244,'Midical Examination'!$A$2:$A$2336,'Midical Examination'!$G$2:$G$2336)</f>
        <v>0</v>
      </c>
      <c r="I1244" s="7" t="str">
        <f>_xlfn.XLOOKUP(A1244,'Midical Examination'!$A$2:$A$2336,'Midical Examination'!$H$2:$H$2336)</f>
        <v>No</v>
      </c>
      <c r="J1244" s="1" t="str">
        <f>_xlfn.XLOOKUP(A1244,'Midical Examination'!$A$2:$A$2336,'Midical Examination'!$I$2:$I$2336)</f>
        <v>Obesity</v>
      </c>
      <c r="K1244" s="1" t="str">
        <f t="shared" si="38"/>
        <v>Pre-Diabetic</v>
      </c>
      <c r="L1244" s="12">
        <f>_xlfn.XLOOKUP(A1244,'Hospitalisation Details'!$A$2:$A$2339,'Hospitalisation Details'!$L$2:$L$2339)</f>
        <v>28119</v>
      </c>
      <c r="M1244" s="14">
        <f>_xlfn.XLOOKUP(A1244,'Hospitalisation Details'!$A$2:$A$2339,'Hospitalisation Details'!$F$2:$F$2339)</f>
        <v>8944.1200000000008</v>
      </c>
      <c r="N1244" s="1" t="str">
        <f>_xlfn.XLOOKUP(A1244,'Hospitalisation Details'!$A$2:$A$2339,'Hospitalisation Details'!$G$2:$G$2339)</f>
        <v>tier - 3</v>
      </c>
      <c r="O1244" s="1" t="str">
        <f>_xlfn.XLOOKUP(A1244,'Hospitalisation Details'!$A$2:$A$2339,'Hospitalisation Details'!$H$2:$H$2339)</f>
        <v>tier - 2</v>
      </c>
      <c r="P1244" s="1" t="str">
        <f>_xlfn.XLOOKUP(A1244,'Hospitalisation Details'!$A$2:$A$2339,'Hospitalisation Details'!$I$2:$I$2339)</f>
        <v>R1013</v>
      </c>
      <c r="Q1244" s="75">
        <f>_xlfn.XLOOKUP(A1244,'Hospitalisation Details'!$A$2:$A$2339,'Hospitalisation Details'!$M$2:$M$2339)</f>
        <v>46</v>
      </c>
      <c r="R1244" s="1" t="str">
        <f t="shared" si="39"/>
        <v>Middle Aged</v>
      </c>
    </row>
    <row r="1245" spans="1:18" ht="15.6" x14ac:dyDescent="0.3">
      <c r="A1245" s="4" t="s">
        <v>1244</v>
      </c>
      <c r="B1245" s="1" t="str">
        <f>_xlfn.XLOOKUP(A1245,'Customer Names'!$A$2:$A$2336,'Customer Names'!$D$2:$D$2336)</f>
        <v xml:space="preserve"> Claire</v>
      </c>
      <c r="C1245" s="1">
        <f>_xlfn.XLOOKUP(A1245,'Midical Examination'!$A$2:$A$2336,'Midical Examination'!$B$2:$B$2336)</f>
        <v>25.6</v>
      </c>
      <c r="D1245" s="1">
        <f>_xlfn.XLOOKUP(A1245,'Midical Examination'!$A$2:$A$2336,'Midical Examination'!$C$2:$C$2336)</f>
        <v>5.65</v>
      </c>
      <c r="E1245" s="7" t="str">
        <f>_xlfn.XLOOKUP(A1245,'Midical Examination'!$A$2:$A$2336,'Midical Examination'!$D$2:$D$2336)</f>
        <v>No</v>
      </c>
      <c r="F1245" s="7" t="str">
        <f>_xlfn.XLOOKUP(A1245,'Midical Examination'!$A$2:$A$2336,'Midical Examination'!$E$2:$E$2336)</f>
        <v>No</v>
      </c>
      <c r="G1245" s="7" t="str">
        <f>_xlfn.XLOOKUP(A1245,'Midical Examination'!$A$2:$A$2336,'Midical Examination'!$F$2:$F$2336)</f>
        <v>No</v>
      </c>
      <c r="H1245" s="13">
        <f>_xlfn.XLOOKUP(A1245,'Midical Examination'!$A$2:$A$2336,'Midical Examination'!$G$2:$G$2336)</f>
        <v>2</v>
      </c>
      <c r="I1245" s="7" t="str">
        <f>_xlfn.XLOOKUP(A1245,'Midical Examination'!$A$2:$A$2336,'Midical Examination'!$H$2:$H$2336)</f>
        <v>No</v>
      </c>
      <c r="J1245" s="1" t="str">
        <f>_xlfn.XLOOKUP(A1245,'Midical Examination'!$A$2:$A$2336,'Midical Examination'!$I$2:$I$2336)</f>
        <v>Overweight</v>
      </c>
      <c r="K1245" s="1" t="str">
        <f t="shared" si="38"/>
        <v>Normal</v>
      </c>
      <c r="L1245" s="12">
        <f>_xlfn.XLOOKUP(A1245,'Hospitalisation Details'!$A$2:$A$2339,'Hospitalisation Details'!$L$2:$L$2339)</f>
        <v>26456</v>
      </c>
      <c r="M1245" s="14">
        <f>_xlfn.XLOOKUP(A1245,'Hospitalisation Details'!$A$2:$A$2339,'Hospitalisation Details'!$F$2:$F$2339)</f>
        <v>8932.08</v>
      </c>
      <c r="N1245" s="1" t="str">
        <f>_xlfn.XLOOKUP(A1245,'Hospitalisation Details'!$A$2:$A$2339,'Hospitalisation Details'!$G$2:$G$2339)</f>
        <v>tier - 2</v>
      </c>
      <c r="O1245" s="1" t="str">
        <f>_xlfn.XLOOKUP(A1245,'Hospitalisation Details'!$A$2:$A$2339,'Hospitalisation Details'!$H$2:$H$2339)</f>
        <v>tier - 1</v>
      </c>
      <c r="P1245" s="1" t="str">
        <f>_xlfn.XLOOKUP(A1245,'Hospitalisation Details'!$A$2:$A$2339,'Hospitalisation Details'!$I$2:$I$2339)</f>
        <v>R1011</v>
      </c>
      <c r="Q1245" s="75">
        <f>_xlfn.XLOOKUP(A1245,'Hospitalisation Details'!$A$2:$A$2339,'Hospitalisation Details'!$M$2:$M$2339)</f>
        <v>51</v>
      </c>
      <c r="R1245" s="1" t="str">
        <f t="shared" si="39"/>
        <v>Middle Aged</v>
      </c>
    </row>
    <row r="1246" spans="1:18" ht="15.6" x14ac:dyDescent="0.3">
      <c r="A1246" s="4" t="s">
        <v>1245</v>
      </c>
      <c r="B1246" s="1" t="str">
        <f>_xlfn.XLOOKUP(A1246,'Customer Names'!$A$2:$A$2336,'Customer Names'!$D$2:$D$2336)</f>
        <v xml:space="preserve"> Erynn J</v>
      </c>
      <c r="C1246" s="1">
        <f>_xlfn.XLOOKUP(A1246,'Midical Examination'!$A$2:$A$2336,'Midical Examination'!$B$2:$B$2336)</f>
        <v>29.545000000000002</v>
      </c>
      <c r="D1246" s="1">
        <f>_xlfn.XLOOKUP(A1246,'Midical Examination'!$A$2:$A$2336,'Midical Examination'!$C$2:$C$2336)</f>
        <v>8.41</v>
      </c>
      <c r="E1246" s="7" t="str">
        <f>_xlfn.XLOOKUP(A1246,'Midical Examination'!$A$2:$A$2336,'Midical Examination'!$D$2:$D$2336)</f>
        <v>yes</v>
      </c>
      <c r="F1246" s="7" t="str">
        <f>_xlfn.XLOOKUP(A1246,'Midical Examination'!$A$2:$A$2336,'Midical Examination'!$E$2:$E$2336)</f>
        <v>No</v>
      </c>
      <c r="G1246" s="7" t="str">
        <f>_xlfn.XLOOKUP(A1246,'Midical Examination'!$A$2:$A$2336,'Midical Examination'!$F$2:$F$2336)</f>
        <v>No</v>
      </c>
      <c r="H1246" s="13">
        <f>_xlfn.XLOOKUP(A1246,'Midical Examination'!$A$2:$A$2336,'Midical Examination'!$G$2:$G$2336)</f>
        <v>1</v>
      </c>
      <c r="I1246" s="7" t="str">
        <f>_xlfn.XLOOKUP(A1246,'Midical Examination'!$A$2:$A$2336,'Midical Examination'!$H$2:$H$2336)</f>
        <v>No</v>
      </c>
      <c r="J1246" s="1" t="str">
        <f>_xlfn.XLOOKUP(A1246,'Midical Examination'!$A$2:$A$2336,'Midical Examination'!$I$2:$I$2336)</f>
        <v>Overweight</v>
      </c>
      <c r="K1246" s="1" t="str">
        <f t="shared" si="38"/>
        <v>Diabetic</v>
      </c>
      <c r="L1246" s="12">
        <f>_xlfn.XLOOKUP(A1246,'Hospitalisation Details'!$A$2:$A$2339,'Hospitalisation Details'!$L$2:$L$2339)</f>
        <v>27582</v>
      </c>
      <c r="M1246" s="14">
        <f>_xlfn.XLOOKUP(A1246,'Hospitalisation Details'!$A$2:$A$2339,'Hospitalisation Details'!$F$2:$F$2339)</f>
        <v>8930.93</v>
      </c>
      <c r="N1246" s="1" t="str">
        <f>_xlfn.XLOOKUP(A1246,'Hospitalisation Details'!$A$2:$A$2339,'Hospitalisation Details'!$G$2:$G$2339)</f>
        <v>tier - 2</v>
      </c>
      <c r="O1246" s="1" t="str">
        <f>_xlfn.XLOOKUP(A1246,'Hospitalisation Details'!$A$2:$A$2339,'Hospitalisation Details'!$H$2:$H$2339)</f>
        <v>tier - 2</v>
      </c>
      <c r="P1246" s="1" t="str">
        <f>_xlfn.XLOOKUP(A1246,'Hospitalisation Details'!$A$2:$A$2339,'Hospitalisation Details'!$I$2:$I$2339)</f>
        <v>R1012</v>
      </c>
      <c r="Q1246" s="75">
        <f>_xlfn.XLOOKUP(A1246,'Hospitalisation Details'!$A$2:$A$2339,'Hospitalisation Details'!$M$2:$M$2339)</f>
        <v>47</v>
      </c>
      <c r="R1246" s="1" t="str">
        <f t="shared" si="39"/>
        <v>Middle Aged</v>
      </c>
    </row>
    <row r="1247" spans="1:18" ht="15.6" x14ac:dyDescent="0.3">
      <c r="A1247" s="4" t="s">
        <v>1246</v>
      </c>
      <c r="B1247" s="1" t="str">
        <f>_xlfn.XLOOKUP(A1247,'Customer Names'!$A$2:$A$2336,'Customer Names'!$D$2:$D$2336)</f>
        <v xml:space="preserve"> Mahesh</v>
      </c>
      <c r="C1247" s="1">
        <f>_xlfn.XLOOKUP(A1247,'Midical Examination'!$A$2:$A$2336,'Midical Examination'!$B$2:$B$2336)</f>
        <v>23.25</v>
      </c>
      <c r="D1247" s="1">
        <f>_xlfn.XLOOKUP(A1247,'Midical Examination'!$A$2:$A$2336,'Midical Examination'!$C$2:$C$2336)</f>
        <v>11.96</v>
      </c>
      <c r="E1247" s="7" t="str">
        <f>_xlfn.XLOOKUP(A1247,'Midical Examination'!$A$2:$A$2336,'Midical Examination'!$D$2:$D$2336)</f>
        <v>yes</v>
      </c>
      <c r="F1247" s="7" t="str">
        <f>_xlfn.XLOOKUP(A1247,'Midical Examination'!$A$2:$A$2336,'Midical Examination'!$E$2:$E$2336)</f>
        <v>No</v>
      </c>
      <c r="G1247" s="7" t="str">
        <f>_xlfn.XLOOKUP(A1247,'Midical Examination'!$A$2:$A$2336,'Midical Examination'!$F$2:$F$2336)</f>
        <v>No</v>
      </c>
      <c r="H1247" s="13">
        <f>_xlfn.XLOOKUP(A1247,'Midical Examination'!$A$2:$A$2336,'Midical Examination'!$G$2:$G$2336)</f>
        <v>0</v>
      </c>
      <c r="I1247" s="7" t="str">
        <f>_xlfn.XLOOKUP(A1247,'Midical Examination'!$A$2:$A$2336,'Midical Examination'!$H$2:$H$2336)</f>
        <v>No</v>
      </c>
      <c r="J1247" s="1" t="str">
        <f>_xlfn.XLOOKUP(A1247,'Midical Examination'!$A$2:$A$2336,'Midical Examination'!$I$2:$I$2336)</f>
        <v>Normal Weight</v>
      </c>
      <c r="K1247" s="1" t="str">
        <f t="shared" si="38"/>
        <v>Diabetic</v>
      </c>
      <c r="L1247" s="12">
        <f>_xlfn.XLOOKUP(A1247,'Hospitalisation Details'!$A$2:$A$2339,'Hospitalisation Details'!$L$2:$L$2339)</f>
        <v>24721</v>
      </c>
      <c r="M1247" s="14">
        <f>_xlfn.XLOOKUP(A1247,'Hospitalisation Details'!$A$2:$A$2339,'Hospitalisation Details'!$F$2:$F$2339)</f>
        <v>8908.4699999999993</v>
      </c>
      <c r="N1247" s="1" t="str">
        <f>_xlfn.XLOOKUP(A1247,'Hospitalisation Details'!$A$2:$A$2339,'Hospitalisation Details'!$G$2:$G$2339)</f>
        <v>tier - 3</v>
      </c>
      <c r="O1247" s="1" t="str">
        <f>_xlfn.XLOOKUP(A1247,'Hospitalisation Details'!$A$2:$A$2339,'Hospitalisation Details'!$H$2:$H$2339)</f>
        <v>tier - 2</v>
      </c>
      <c r="P1247" s="1" t="str">
        <f>_xlfn.XLOOKUP(A1247,'Hospitalisation Details'!$A$2:$A$2339,'Hospitalisation Details'!$I$2:$I$2339)</f>
        <v>R1013</v>
      </c>
      <c r="Q1247" s="75">
        <f>_xlfn.XLOOKUP(A1247,'Hospitalisation Details'!$A$2:$A$2339,'Hospitalisation Details'!$M$2:$M$2339)</f>
        <v>55</v>
      </c>
      <c r="R1247" s="1" t="str">
        <f t="shared" si="39"/>
        <v>Middle Aged</v>
      </c>
    </row>
    <row r="1248" spans="1:18" ht="15.6" x14ac:dyDescent="0.3">
      <c r="A1248" s="4" t="s">
        <v>1247</v>
      </c>
      <c r="B1248" s="1" t="str">
        <f>_xlfn.XLOOKUP(A1248,'Customer Names'!$A$2:$A$2336,'Customer Names'!$D$2:$D$2336)</f>
        <v xml:space="preserve"> Stanley</v>
      </c>
      <c r="C1248" s="1">
        <f>_xlfn.XLOOKUP(A1248,'Midical Examination'!$A$2:$A$2336,'Midical Examination'!$B$2:$B$2336)</f>
        <v>43.95</v>
      </c>
      <c r="D1248" s="1">
        <f>_xlfn.XLOOKUP(A1248,'Midical Examination'!$A$2:$A$2336,'Midical Examination'!$C$2:$C$2336)</f>
        <v>5.17</v>
      </c>
      <c r="E1248" s="7" t="str">
        <f>_xlfn.XLOOKUP(A1248,'Midical Examination'!$A$2:$A$2336,'Midical Examination'!$D$2:$D$2336)</f>
        <v>yes</v>
      </c>
      <c r="F1248" s="7" t="str">
        <f>_xlfn.XLOOKUP(A1248,'Midical Examination'!$A$2:$A$2336,'Midical Examination'!$E$2:$E$2336)</f>
        <v>No</v>
      </c>
      <c r="G1248" s="7" t="str">
        <f>_xlfn.XLOOKUP(A1248,'Midical Examination'!$A$2:$A$2336,'Midical Examination'!$F$2:$F$2336)</f>
        <v>Yes</v>
      </c>
      <c r="H1248" s="13">
        <f>_xlfn.XLOOKUP(A1248,'Midical Examination'!$A$2:$A$2336,'Midical Examination'!$G$2:$G$2336)</f>
        <v>1</v>
      </c>
      <c r="I1248" s="7" t="str">
        <f>_xlfn.XLOOKUP(A1248,'Midical Examination'!$A$2:$A$2336,'Midical Examination'!$H$2:$H$2336)</f>
        <v>No</v>
      </c>
      <c r="J1248" s="1" t="str">
        <f>_xlfn.XLOOKUP(A1248,'Midical Examination'!$A$2:$A$2336,'Midical Examination'!$I$2:$I$2336)</f>
        <v>Obesity</v>
      </c>
      <c r="K1248" s="1" t="str">
        <f t="shared" si="38"/>
        <v>Normal</v>
      </c>
      <c r="L1248" s="12">
        <f>_xlfn.XLOOKUP(A1248,'Hospitalisation Details'!$A$2:$A$2339,'Hospitalisation Details'!$L$2:$L$2339)</f>
        <v>35762</v>
      </c>
      <c r="M1248" s="14">
        <f>_xlfn.XLOOKUP(A1248,'Hospitalisation Details'!$A$2:$A$2339,'Hospitalisation Details'!$F$2:$F$2339)</f>
        <v>8906.14</v>
      </c>
      <c r="N1248" s="1" t="str">
        <f>_xlfn.XLOOKUP(A1248,'Hospitalisation Details'!$A$2:$A$2339,'Hospitalisation Details'!$G$2:$G$2339)</f>
        <v>tier - 2</v>
      </c>
      <c r="O1248" s="1" t="str">
        <f>_xlfn.XLOOKUP(A1248,'Hospitalisation Details'!$A$2:$A$2339,'Hospitalisation Details'!$H$2:$H$2339)</f>
        <v>tier - 2</v>
      </c>
      <c r="P1248" s="1" t="str">
        <f>_xlfn.XLOOKUP(A1248,'Hospitalisation Details'!$A$2:$A$2339,'Hospitalisation Details'!$I$2:$I$2339)</f>
        <v>R1012</v>
      </c>
      <c r="Q1248" s="75">
        <f>_xlfn.XLOOKUP(A1248,'Hospitalisation Details'!$A$2:$A$2339,'Hospitalisation Details'!$M$2:$M$2339)</f>
        <v>25</v>
      </c>
      <c r="R1248" s="1" t="str">
        <f t="shared" si="39"/>
        <v>Adult</v>
      </c>
    </row>
    <row r="1249" spans="1:18" ht="15.6" x14ac:dyDescent="0.3">
      <c r="A1249" s="4" t="s">
        <v>1248</v>
      </c>
      <c r="B1249" s="1" t="str">
        <f>_xlfn.XLOOKUP(A1249,'Customer Names'!$A$2:$A$2336,'Customer Names'!$D$2:$D$2336)</f>
        <v xml:space="preserve"> Gregory</v>
      </c>
      <c r="C1249" s="1">
        <f>_xlfn.XLOOKUP(A1249,'Midical Examination'!$A$2:$A$2336,'Midical Examination'!$B$2:$B$2336)</f>
        <v>21.85</v>
      </c>
      <c r="D1249" s="1">
        <f>_xlfn.XLOOKUP(A1249,'Midical Examination'!$A$2:$A$2336,'Midical Examination'!$C$2:$C$2336)</f>
        <v>8.76</v>
      </c>
      <c r="E1249" s="7" t="str">
        <f>_xlfn.XLOOKUP(A1249,'Midical Examination'!$A$2:$A$2336,'Midical Examination'!$D$2:$D$2336)</f>
        <v>No</v>
      </c>
      <c r="F1249" s="7" t="str">
        <f>_xlfn.XLOOKUP(A1249,'Midical Examination'!$A$2:$A$2336,'Midical Examination'!$E$2:$E$2336)</f>
        <v>No</v>
      </c>
      <c r="G1249" s="7" t="str">
        <f>_xlfn.XLOOKUP(A1249,'Midical Examination'!$A$2:$A$2336,'Midical Examination'!$F$2:$F$2336)</f>
        <v>No</v>
      </c>
      <c r="H1249" s="13">
        <f>_xlfn.XLOOKUP(A1249,'Midical Examination'!$A$2:$A$2336,'Midical Examination'!$G$2:$G$2336)</f>
        <v>0</v>
      </c>
      <c r="I1249" s="7" t="str">
        <f>_xlfn.XLOOKUP(A1249,'Midical Examination'!$A$2:$A$2336,'Midical Examination'!$H$2:$H$2336)</f>
        <v>No</v>
      </c>
      <c r="J1249" s="1" t="str">
        <f>_xlfn.XLOOKUP(A1249,'Midical Examination'!$A$2:$A$2336,'Midical Examination'!$I$2:$I$2336)</f>
        <v>Normal Weight</v>
      </c>
      <c r="K1249" s="1" t="str">
        <f t="shared" si="38"/>
        <v>Diabetic</v>
      </c>
      <c r="L1249" s="12">
        <f>_xlfn.XLOOKUP(A1249,'Hospitalisation Details'!$A$2:$A$2339,'Hospitalisation Details'!$L$2:$L$2339)</f>
        <v>28840</v>
      </c>
      <c r="M1249" s="14">
        <f>_xlfn.XLOOKUP(A1249,'Hospitalisation Details'!$A$2:$A$2339,'Hospitalisation Details'!$F$2:$F$2339)</f>
        <v>8891.14</v>
      </c>
      <c r="N1249" s="1" t="str">
        <f>_xlfn.XLOOKUP(A1249,'Hospitalisation Details'!$A$2:$A$2339,'Hospitalisation Details'!$G$2:$G$2339)</f>
        <v>tier - 2</v>
      </c>
      <c r="O1249" s="1" t="str">
        <f>_xlfn.XLOOKUP(A1249,'Hospitalisation Details'!$A$2:$A$2339,'Hospitalisation Details'!$H$2:$H$2339)</f>
        <v>tier - 3</v>
      </c>
      <c r="P1249" s="1" t="str">
        <f>_xlfn.XLOOKUP(A1249,'Hospitalisation Details'!$A$2:$A$2339,'Hospitalisation Details'!$I$2:$I$2339)</f>
        <v>R1017</v>
      </c>
      <c r="Q1249" s="75">
        <f>_xlfn.XLOOKUP(A1249,'Hospitalisation Details'!$A$2:$A$2339,'Hospitalisation Details'!$M$2:$M$2339)</f>
        <v>44</v>
      </c>
      <c r="R1249" s="1" t="str">
        <f t="shared" si="39"/>
        <v>Middle Aged</v>
      </c>
    </row>
    <row r="1250" spans="1:18" ht="15.6" x14ac:dyDescent="0.3">
      <c r="A1250" s="4" t="s">
        <v>1249</v>
      </c>
      <c r="B1250" s="1" t="str">
        <f>_xlfn.XLOOKUP(A1250,'Customer Names'!$A$2:$A$2336,'Customer Names'!$D$2:$D$2336)</f>
        <v xml:space="preserve"> Eric</v>
      </c>
      <c r="C1250" s="1">
        <f>_xlfn.XLOOKUP(A1250,'Midical Examination'!$A$2:$A$2336,'Midical Examination'!$B$2:$B$2336)</f>
        <v>25.73</v>
      </c>
      <c r="D1250" s="1">
        <f>_xlfn.XLOOKUP(A1250,'Midical Examination'!$A$2:$A$2336,'Midical Examination'!$C$2:$C$2336)</f>
        <v>7.99</v>
      </c>
      <c r="E1250" s="7" t="str">
        <f>_xlfn.XLOOKUP(A1250,'Midical Examination'!$A$2:$A$2336,'Midical Examination'!$D$2:$D$2336)</f>
        <v>No</v>
      </c>
      <c r="F1250" s="7" t="str">
        <f>_xlfn.XLOOKUP(A1250,'Midical Examination'!$A$2:$A$2336,'Midical Examination'!$E$2:$E$2336)</f>
        <v>No</v>
      </c>
      <c r="G1250" s="7" t="str">
        <f>_xlfn.XLOOKUP(A1250,'Midical Examination'!$A$2:$A$2336,'Midical Examination'!$F$2:$F$2336)</f>
        <v>No</v>
      </c>
      <c r="H1250" s="13">
        <f>_xlfn.XLOOKUP(A1250,'Midical Examination'!$A$2:$A$2336,'Midical Examination'!$G$2:$G$2336)</f>
        <v>2</v>
      </c>
      <c r="I1250" s="7" t="str">
        <f>_xlfn.XLOOKUP(A1250,'Midical Examination'!$A$2:$A$2336,'Midical Examination'!$H$2:$H$2336)</f>
        <v>No</v>
      </c>
      <c r="J1250" s="1" t="str">
        <f>_xlfn.XLOOKUP(A1250,'Midical Examination'!$A$2:$A$2336,'Midical Examination'!$I$2:$I$2336)</f>
        <v>Overweight</v>
      </c>
      <c r="K1250" s="1" t="str">
        <f t="shared" si="38"/>
        <v>Diabetic</v>
      </c>
      <c r="L1250" s="12">
        <f>_xlfn.XLOOKUP(A1250,'Hospitalisation Details'!$A$2:$A$2339,'Hospitalisation Details'!$L$2:$L$2339)</f>
        <v>26916</v>
      </c>
      <c r="M1250" s="14">
        <f>_xlfn.XLOOKUP(A1250,'Hospitalisation Details'!$A$2:$A$2339,'Hospitalisation Details'!$F$2:$F$2339)</f>
        <v>8890.59</v>
      </c>
      <c r="N1250" s="1" t="str">
        <f>_xlfn.XLOOKUP(A1250,'Hospitalisation Details'!$A$2:$A$2339,'Hospitalisation Details'!$G$2:$G$2339)</f>
        <v>tier - 2</v>
      </c>
      <c r="O1250" s="1" t="str">
        <f>_xlfn.XLOOKUP(A1250,'Hospitalisation Details'!$A$2:$A$2339,'Hospitalisation Details'!$H$2:$H$2339)</f>
        <v>tier - 3</v>
      </c>
      <c r="P1250" s="1" t="str">
        <f>_xlfn.XLOOKUP(A1250,'Hospitalisation Details'!$A$2:$A$2339,'Hospitalisation Details'!$I$2:$I$2339)</f>
        <v>R1012</v>
      </c>
      <c r="Q1250" s="75">
        <f>_xlfn.XLOOKUP(A1250,'Hospitalisation Details'!$A$2:$A$2339,'Hospitalisation Details'!$M$2:$M$2339)</f>
        <v>49</v>
      </c>
      <c r="R1250" s="1" t="str">
        <f t="shared" si="39"/>
        <v>Middle Aged</v>
      </c>
    </row>
    <row r="1251" spans="1:18" ht="15.6" x14ac:dyDescent="0.3">
      <c r="A1251" s="4" t="s">
        <v>1250</v>
      </c>
      <c r="B1251" s="1" t="str">
        <f>_xlfn.XLOOKUP(A1251,'Customer Names'!$A$2:$A$2336,'Customer Names'!$D$2:$D$2336)</f>
        <v xml:space="preserve"> Rachel M</v>
      </c>
      <c r="C1251" s="1">
        <f>_xlfn.XLOOKUP(A1251,'Midical Examination'!$A$2:$A$2336,'Midical Examination'!$B$2:$B$2336)</f>
        <v>32.229999999999997</v>
      </c>
      <c r="D1251" s="1">
        <f>_xlfn.XLOOKUP(A1251,'Midical Examination'!$A$2:$A$2336,'Midical Examination'!$C$2:$C$2336)</f>
        <v>8.59</v>
      </c>
      <c r="E1251" s="7" t="str">
        <f>_xlfn.XLOOKUP(A1251,'Midical Examination'!$A$2:$A$2336,'Midical Examination'!$D$2:$D$2336)</f>
        <v>No</v>
      </c>
      <c r="F1251" s="7" t="str">
        <f>_xlfn.XLOOKUP(A1251,'Midical Examination'!$A$2:$A$2336,'Midical Examination'!$E$2:$E$2336)</f>
        <v>No</v>
      </c>
      <c r="G1251" s="7" t="str">
        <f>_xlfn.XLOOKUP(A1251,'Midical Examination'!$A$2:$A$2336,'Midical Examination'!$F$2:$F$2336)</f>
        <v>No</v>
      </c>
      <c r="H1251" s="13">
        <f>_xlfn.XLOOKUP(A1251,'Midical Examination'!$A$2:$A$2336,'Midical Examination'!$G$2:$G$2336)</f>
        <v>0</v>
      </c>
      <c r="I1251" s="7" t="str">
        <f>_xlfn.XLOOKUP(A1251,'Midical Examination'!$A$2:$A$2336,'Midical Examination'!$H$2:$H$2336)</f>
        <v>No</v>
      </c>
      <c r="J1251" s="1" t="str">
        <f>_xlfn.XLOOKUP(A1251,'Midical Examination'!$A$2:$A$2336,'Midical Examination'!$I$2:$I$2336)</f>
        <v>Obesity</v>
      </c>
      <c r="K1251" s="1" t="str">
        <f t="shared" si="38"/>
        <v>Diabetic</v>
      </c>
      <c r="L1251" s="12">
        <f>_xlfn.XLOOKUP(A1251,'Hospitalisation Details'!$A$2:$A$2339,'Hospitalisation Details'!$L$2:$L$2339)</f>
        <v>27198</v>
      </c>
      <c r="M1251" s="14">
        <f>_xlfn.XLOOKUP(A1251,'Hospitalisation Details'!$A$2:$A$2339,'Hospitalisation Details'!$F$2:$F$2339)</f>
        <v>8871.15</v>
      </c>
      <c r="N1251" s="1" t="str">
        <f>_xlfn.XLOOKUP(A1251,'Hospitalisation Details'!$A$2:$A$2339,'Hospitalisation Details'!$G$2:$G$2339)</f>
        <v>tier - 2</v>
      </c>
      <c r="O1251" s="1" t="str">
        <f>_xlfn.XLOOKUP(A1251,'Hospitalisation Details'!$A$2:$A$2339,'Hospitalisation Details'!$H$2:$H$2339)</f>
        <v>tier - 3</v>
      </c>
      <c r="P1251" s="1" t="str">
        <f>_xlfn.XLOOKUP(A1251,'Hospitalisation Details'!$A$2:$A$2339,'Hospitalisation Details'!$I$2:$I$2339)</f>
        <v>R1013</v>
      </c>
      <c r="Q1251" s="75">
        <f>_xlfn.XLOOKUP(A1251,'Hospitalisation Details'!$A$2:$A$2339,'Hospitalisation Details'!$M$2:$M$2339)</f>
        <v>48</v>
      </c>
      <c r="R1251" s="1" t="str">
        <f t="shared" si="39"/>
        <v>Middle Aged</v>
      </c>
    </row>
    <row r="1252" spans="1:18" ht="15.6" x14ac:dyDescent="0.3">
      <c r="A1252" s="4" t="s">
        <v>1251</v>
      </c>
      <c r="B1252" s="1" t="str">
        <f>_xlfn.XLOOKUP(A1252,'Customer Names'!$A$2:$A$2336,'Customer Names'!$D$2:$D$2336)</f>
        <v xml:space="preserve"> Fritz</v>
      </c>
      <c r="C1252" s="1">
        <f>_xlfn.XLOOKUP(A1252,'Midical Examination'!$A$2:$A$2336,'Midical Examination'!$B$2:$B$2336)</f>
        <v>32.204999999999998</v>
      </c>
      <c r="D1252" s="1">
        <f>_xlfn.XLOOKUP(A1252,'Midical Examination'!$A$2:$A$2336,'Midical Examination'!$C$2:$C$2336)</f>
        <v>6.14</v>
      </c>
      <c r="E1252" s="7" t="str">
        <f>_xlfn.XLOOKUP(A1252,'Midical Examination'!$A$2:$A$2336,'Midical Examination'!$D$2:$D$2336)</f>
        <v>No</v>
      </c>
      <c r="F1252" s="7" t="str">
        <f>_xlfn.XLOOKUP(A1252,'Midical Examination'!$A$2:$A$2336,'Midical Examination'!$E$2:$E$2336)</f>
        <v>No</v>
      </c>
      <c r="G1252" s="7" t="str">
        <f>_xlfn.XLOOKUP(A1252,'Midical Examination'!$A$2:$A$2336,'Midical Examination'!$F$2:$F$2336)</f>
        <v>No</v>
      </c>
      <c r="H1252" s="13">
        <f>_xlfn.XLOOKUP(A1252,'Midical Examination'!$A$2:$A$2336,'Midical Examination'!$G$2:$G$2336)</f>
        <v>2</v>
      </c>
      <c r="I1252" s="7" t="str">
        <f>_xlfn.XLOOKUP(A1252,'Midical Examination'!$A$2:$A$2336,'Midical Examination'!$H$2:$H$2336)</f>
        <v>No</v>
      </c>
      <c r="J1252" s="1" t="str">
        <f>_xlfn.XLOOKUP(A1252,'Midical Examination'!$A$2:$A$2336,'Midical Examination'!$I$2:$I$2336)</f>
        <v>Obesity</v>
      </c>
      <c r="K1252" s="1" t="str">
        <f t="shared" si="38"/>
        <v>Pre-Diabetic</v>
      </c>
      <c r="L1252" s="12">
        <f>_xlfn.XLOOKUP(A1252,'Hospitalisation Details'!$A$2:$A$2339,'Hospitalisation Details'!$L$2:$L$2339)</f>
        <v>26625</v>
      </c>
      <c r="M1252" s="14">
        <f>_xlfn.XLOOKUP(A1252,'Hospitalisation Details'!$A$2:$A$2339,'Hospitalisation Details'!$F$2:$F$2339)</f>
        <v>8835.26</v>
      </c>
      <c r="N1252" s="1" t="str">
        <f>_xlfn.XLOOKUP(A1252,'Hospitalisation Details'!$A$2:$A$2339,'Hospitalisation Details'!$G$2:$G$2339)</f>
        <v>tier - 3</v>
      </c>
      <c r="O1252" s="1" t="str">
        <f>_xlfn.XLOOKUP(A1252,'Hospitalisation Details'!$A$2:$A$2339,'Hospitalisation Details'!$H$2:$H$2339)</f>
        <v>tier - 2</v>
      </c>
      <c r="P1252" s="1" t="str">
        <f>_xlfn.XLOOKUP(A1252,'Hospitalisation Details'!$A$2:$A$2339,'Hospitalisation Details'!$I$2:$I$2339)</f>
        <v>R1012</v>
      </c>
      <c r="Q1252" s="75">
        <f>_xlfn.XLOOKUP(A1252,'Hospitalisation Details'!$A$2:$A$2339,'Hospitalisation Details'!$M$2:$M$2339)</f>
        <v>50</v>
      </c>
      <c r="R1252" s="1" t="str">
        <f t="shared" si="39"/>
        <v>Middle Aged</v>
      </c>
    </row>
    <row r="1253" spans="1:18" ht="15.6" x14ac:dyDescent="0.3">
      <c r="A1253" s="4" t="s">
        <v>1252</v>
      </c>
      <c r="B1253" s="1" t="str">
        <f>_xlfn.XLOOKUP(A1253,'Customer Names'!$A$2:$A$2336,'Customer Names'!$D$2:$D$2336)</f>
        <v xml:space="preserve"> Brad</v>
      </c>
      <c r="C1253" s="1">
        <f>_xlfn.XLOOKUP(A1253,'Midical Examination'!$A$2:$A$2336,'Midical Examination'!$B$2:$B$2336)</f>
        <v>26.41</v>
      </c>
      <c r="D1253" s="1">
        <f>_xlfn.XLOOKUP(A1253,'Midical Examination'!$A$2:$A$2336,'Midical Examination'!$C$2:$C$2336)</f>
        <v>4.08</v>
      </c>
      <c r="E1253" s="7" t="str">
        <f>_xlfn.XLOOKUP(A1253,'Midical Examination'!$A$2:$A$2336,'Midical Examination'!$D$2:$D$2336)</f>
        <v>No</v>
      </c>
      <c r="F1253" s="7" t="str">
        <f>_xlfn.XLOOKUP(A1253,'Midical Examination'!$A$2:$A$2336,'Midical Examination'!$E$2:$E$2336)</f>
        <v>No</v>
      </c>
      <c r="G1253" s="7" t="str">
        <f>_xlfn.XLOOKUP(A1253,'Midical Examination'!$A$2:$A$2336,'Midical Examination'!$F$2:$F$2336)</f>
        <v>No</v>
      </c>
      <c r="H1253" s="13">
        <f>_xlfn.XLOOKUP(A1253,'Midical Examination'!$A$2:$A$2336,'Midical Examination'!$G$2:$G$2336)</f>
        <v>2</v>
      </c>
      <c r="I1253" s="7" t="str">
        <f>_xlfn.XLOOKUP(A1253,'Midical Examination'!$A$2:$A$2336,'Midical Examination'!$H$2:$H$2336)</f>
        <v>No</v>
      </c>
      <c r="J1253" s="1" t="str">
        <f>_xlfn.XLOOKUP(A1253,'Midical Examination'!$A$2:$A$2336,'Midical Examination'!$I$2:$I$2336)</f>
        <v>Overweight</v>
      </c>
      <c r="K1253" s="1" t="str">
        <f t="shared" si="38"/>
        <v>Normal</v>
      </c>
      <c r="L1253" s="12">
        <f>_xlfn.XLOOKUP(A1253,'Hospitalisation Details'!$A$2:$A$2339,'Hospitalisation Details'!$L$2:$L$2339)</f>
        <v>26617</v>
      </c>
      <c r="M1253" s="14">
        <f>_xlfn.XLOOKUP(A1253,'Hospitalisation Details'!$A$2:$A$2339,'Hospitalisation Details'!$F$2:$F$2339)</f>
        <v>8827.2099999999991</v>
      </c>
      <c r="N1253" s="1" t="str">
        <f>_xlfn.XLOOKUP(A1253,'Hospitalisation Details'!$A$2:$A$2339,'Hospitalisation Details'!$G$2:$G$2339)</f>
        <v>tier - 3</v>
      </c>
      <c r="O1253" s="1" t="str">
        <f>_xlfn.XLOOKUP(A1253,'Hospitalisation Details'!$A$2:$A$2339,'Hospitalisation Details'!$H$2:$H$2339)</f>
        <v>tier - 1</v>
      </c>
      <c r="P1253" s="1" t="str">
        <f>_xlfn.XLOOKUP(A1253,'Hospitalisation Details'!$A$2:$A$2339,'Hospitalisation Details'!$I$2:$I$2339)</f>
        <v>R1012</v>
      </c>
      <c r="Q1253" s="75">
        <f>_xlfn.XLOOKUP(A1253,'Hospitalisation Details'!$A$2:$A$2339,'Hospitalisation Details'!$M$2:$M$2339)</f>
        <v>50</v>
      </c>
      <c r="R1253" s="1" t="str">
        <f t="shared" si="39"/>
        <v>Middle Aged</v>
      </c>
    </row>
    <row r="1254" spans="1:18" ht="15.6" x14ac:dyDescent="0.3">
      <c r="A1254" s="4" t="s">
        <v>1253</v>
      </c>
      <c r="B1254" s="1" t="str">
        <f>_xlfn.XLOOKUP(A1254,'Customer Names'!$A$2:$A$2336,'Customer Names'!$D$2:$D$2336)</f>
        <v xml:space="preserve"> Claire M</v>
      </c>
      <c r="C1254" s="1">
        <f>_xlfn.XLOOKUP(A1254,'Midical Examination'!$A$2:$A$2336,'Midical Examination'!$B$2:$B$2336)</f>
        <v>30.2</v>
      </c>
      <c r="D1254" s="1">
        <f>_xlfn.XLOOKUP(A1254,'Midical Examination'!$A$2:$A$2336,'Midical Examination'!$C$2:$C$2336)</f>
        <v>6.25</v>
      </c>
      <c r="E1254" s="7" t="str">
        <f>_xlfn.XLOOKUP(A1254,'Midical Examination'!$A$2:$A$2336,'Midical Examination'!$D$2:$D$2336)</f>
        <v>yes</v>
      </c>
      <c r="F1254" s="7" t="str">
        <f>_xlfn.XLOOKUP(A1254,'Midical Examination'!$A$2:$A$2336,'Midical Examination'!$E$2:$E$2336)</f>
        <v>No</v>
      </c>
      <c r="G1254" s="7" t="str">
        <f>_xlfn.XLOOKUP(A1254,'Midical Examination'!$A$2:$A$2336,'Midical Examination'!$F$2:$F$2336)</f>
        <v>No</v>
      </c>
      <c r="H1254" s="13">
        <f>_xlfn.XLOOKUP(A1254,'Midical Examination'!$A$2:$A$2336,'Midical Examination'!$G$2:$G$2336)</f>
        <v>0</v>
      </c>
      <c r="I1254" s="7" t="str">
        <f>_xlfn.XLOOKUP(A1254,'Midical Examination'!$A$2:$A$2336,'Midical Examination'!$H$2:$H$2336)</f>
        <v>No</v>
      </c>
      <c r="J1254" s="1" t="str">
        <f>_xlfn.XLOOKUP(A1254,'Midical Examination'!$A$2:$A$2336,'Midical Examination'!$I$2:$I$2336)</f>
        <v>Obesity</v>
      </c>
      <c r="K1254" s="1" t="str">
        <f t="shared" si="38"/>
        <v>Pre-Diabetic</v>
      </c>
      <c r="L1254" s="12">
        <f>_xlfn.XLOOKUP(A1254,'Hospitalisation Details'!$A$2:$A$2339,'Hospitalisation Details'!$L$2:$L$2339)</f>
        <v>27955</v>
      </c>
      <c r="M1254" s="14">
        <f>_xlfn.XLOOKUP(A1254,'Hospitalisation Details'!$A$2:$A$2339,'Hospitalisation Details'!$F$2:$F$2339)</f>
        <v>8825.09</v>
      </c>
      <c r="N1254" s="1" t="str">
        <f>_xlfn.XLOOKUP(A1254,'Hospitalisation Details'!$A$2:$A$2339,'Hospitalisation Details'!$G$2:$G$2339)</f>
        <v>tier - 2</v>
      </c>
      <c r="O1254" s="1" t="str">
        <f>_xlfn.XLOOKUP(A1254,'Hospitalisation Details'!$A$2:$A$2339,'Hospitalisation Details'!$H$2:$H$2339)</f>
        <v>tier - 3</v>
      </c>
      <c r="P1254" s="1" t="str">
        <f>_xlfn.XLOOKUP(A1254,'Hospitalisation Details'!$A$2:$A$2339,'Hospitalisation Details'!$I$2:$I$2339)</f>
        <v>R1011</v>
      </c>
      <c r="Q1254" s="75">
        <f>_xlfn.XLOOKUP(A1254,'Hospitalisation Details'!$A$2:$A$2339,'Hospitalisation Details'!$M$2:$M$2339)</f>
        <v>46</v>
      </c>
      <c r="R1254" s="1" t="str">
        <f t="shared" si="39"/>
        <v>Middle Aged</v>
      </c>
    </row>
    <row r="1255" spans="1:18" ht="15.6" x14ac:dyDescent="0.3">
      <c r="A1255" s="4" t="s">
        <v>1254</v>
      </c>
      <c r="B1255" s="1" t="str">
        <f>_xlfn.XLOOKUP(A1255,'Customer Names'!$A$2:$A$2336,'Customer Names'!$D$2:$D$2336)</f>
        <v xml:space="preserve"> Jennifer</v>
      </c>
      <c r="C1255" s="1">
        <f>_xlfn.XLOOKUP(A1255,'Midical Examination'!$A$2:$A$2336,'Midical Examination'!$B$2:$B$2336)</f>
        <v>31.26</v>
      </c>
      <c r="D1255" s="1">
        <f>_xlfn.XLOOKUP(A1255,'Midical Examination'!$A$2:$A$2336,'Midical Examination'!$C$2:$C$2336)</f>
        <v>5.94</v>
      </c>
      <c r="E1255" s="7" t="str">
        <f>_xlfn.XLOOKUP(A1255,'Midical Examination'!$A$2:$A$2336,'Midical Examination'!$D$2:$D$2336)</f>
        <v>yes</v>
      </c>
      <c r="F1255" s="7" t="str">
        <f>_xlfn.XLOOKUP(A1255,'Midical Examination'!$A$2:$A$2336,'Midical Examination'!$E$2:$E$2336)</f>
        <v>No</v>
      </c>
      <c r="G1255" s="7" t="str">
        <f>_xlfn.XLOOKUP(A1255,'Midical Examination'!$A$2:$A$2336,'Midical Examination'!$F$2:$F$2336)</f>
        <v>No</v>
      </c>
      <c r="H1255" s="13">
        <f>_xlfn.XLOOKUP(A1255,'Midical Examination'!$A$2:$A$2336,'Midical Examination'!$G$2:$G$2336)</f>
        <v>1</v>
      </c>
      <c r="I1255" s="7" t="str">
        <f>_xlfn.XLOOKUP(A1255,'Midical Examination'!$A$2:$A$2336,'Midical Examination'!$H$2:$H$2336)</f>
        <v>No</v>
      </c>
      <c r="J1255" s="1" t="str">
        <f>_xlfn.XLOOKUP(A1255,'Midical Examination'!$A$2:$A$2336,'Midical Examination'!$I$2:$I$2336)</f>
        <v>Obesity</v>
      </c>
      <c r="K1255" s="1" t="str">
        <f t="shared" si="38"/>
        <v>Pre-Diabetic</v>
      </c>
      <c r="L1255" s="12">
        <f>_xlfn.XLOOKUP(A1255,'Hospitalisation Details'!$A$2:$A$2339,'Hospitalisation Details'!$L$2:$L$2339)</f>
        <v>32377</v>
      </c>
      <c r="M1255" s="14">
        <f>_xlfn.XLOOKUP(A1255,'Hospitalisation Details'!$A$2:$A$2339,'Hospitalisation Details'!$F$2:$F$2339)</f>
        <v>8824.27</v>
      </c>
      <c r="N1255" s="1" t="str">
        <f>_xlfn.XLOOKUP(A1255,'Hospitalisation Details'!$A$2:$A$2339,'Hospitalisation Details'!$G$2:$G$2339)</f>
        <v>tier - 2</v>
      </c>
      <c r="O1255" s="1" t="str">
        <f>_xlfn.XLOOKUP(A1255,'Hospitalisation Details'!$A$2:$A$2339,'Hospitalisation Details'!$H$2:$H$2339)</f>
        <v>tier - 1</v>
      </c>
      <c r="P1255" s="1" t="str">
        <f>_xlfn.XLOOKUP(A1255,'Hospitalisation Details'!$A$2:$A$2339,'Hospitalisation Details'!$I$2:$I$2339)</f>
        <v>R1025</v>
      </c>
      <c r="Q1255" s="75">
        <f>_xlfn.XLOOKUP(A1255,'Hospitalisation Details'!$A$2:$A$2339,'Hospitalisation Details'!$M$2:$M$2339)</f>
        <v>34</v>
      </c>
      <c r="R1255" s="1" t="str">
        <f t="shared" si="39"/>
        <v>Adult</v>
      </c>
    </row>
    <row r="1256" spans="1:18" ht="15.6" x14ac:dyDescent="0.3">
      <c r="A1256" s="4" t="s">
        <v>1255</v>
      </c>
      <c r="B1256" s="1" t="str">
        <f>_xlfn.XLOOKUP(A1256,'Customer Names'!$A$2:$A$2336,'Customer Names'!$D$2:$D$2336)</f>
        <v xml:space="preserve"> Maria S</v>
      </c>
      <c r="C1256" s="1">
        <f>_xlfn.XLOOKUP(A1256,'Midical Examination'!$A$2:$A$2336,'Midical Examination'!$B$2:$B$2336)</f>
        <v>33.725000000000001</v>
      </c>
      <c r="D1256" s="1">
        <f>_xlfn.XLOOKUP(A1256,'Midical Examination'!$A$2:$A$2336,'Midical Examination'!$C$2:$C$2336)</f>
        <v>6.45</v>
      </c>
      <c r="E1256" s="7" t="str">
        <f>_xlfn.XLOOKUP(A1256,'Midical Examination'!$A$2:$A$2336,'Midical Examination'!$D$2:$D$2336)</f>
        <v>yes</v>
      </c>
      <c r="F1256" s="7" t="str">
        <f>_xlfn.XLOOKUP(A1256,'Midical Examination'!$A$2:$A$2336,'Midical Examination'!$E$2:$E$2336)</f>
        <v>No</v>
      </c>
      <c r="G1256" s="7" t="str">
        <f>_xlfn.XLOOKUP(A1256,'Midical Examination'!$A$2:$A$2336,'Midical Examination'!$F$2:$F$2336)</f>
        <v>No</v>
      </c>
      <c r="H1256" s="13">
        <f>_xlfn.XLOOKUP(A1256,'Midical Examination'!$A$2:$A$2336,'Midical Examination'!$G$2:$G$2336)</f>
        <v>0</v>
      </c>
      <c r="I1256" s="7" t="str">
        <f>_xlfn.XLOOKUP(A1256,'Midical Examination'!$A$2:$A$2336,'Midical Examination'!$H$2:$H$2336)</f>
        <v>No</v>
      </c>
      <c r="J1256" s="1" t="str">
        <f>_xlfn.XLOOKUP(A1256,'Midical Examination'!$A$2:$A$2336,'Midical Examination'!$I$2:$I$2336)</f>
        <v>Obesity</v>
      </c>
      <c r="K1256" s="1" t="str">
        <f t="shared" si="38"/>
        <v>Pre-Diabetic</v>
      </c>
      <c r="L1256" s="12">
        <f>_xlfn.XLOOKUP(A1256,'Hospitalisation Details'!$A$2:$A$2339,'Hospitalisation Details'!$L$2:$L$2339)</f>
        <v>28052</v>
      </c>
      <c r="M1256" s="14">
        <f>_xlfn.XLOOKUP(A1256,'Hospitalisation Details'!$A$2:$A$2339,'Hospitalisation Details'!$F$2:$F$2339)</f>
        <v>8823.99</v>
      </c>
      <c r="N1256" s="1" t="str">
        <f>_xlfn.XLOOKUP(A1256,'Hospitalisation Details'!$A$2:$A$2339,'Hospitalisation Details'!$G$2:$G$2339)</f>
        <v>tier - 2</v>
      </c>
      <c r="O1256" s="1" t="str">
        <f>_xlfn.XLOOKUP(A1256,'Hospitalisation Details'!$A$2:$A$2339,'Hospitalisation Details'!$H$2:$H$2339)</f>
        <v>tier - 3</v>
      </c>
      <c r="P1256" s="1" t="str">
        <f>_xlfn.XLOOKUP(A1256,'Hospitalisation Details'!$A$2:$A$2339,'Hospitalisation Details'!$I$2:$I$2339)</f>
        <v>R1024</v>
      </c>
      <c r="Q1256" s="75">
        <f>_xlfn.XLOOKUP(A1256,'Hospitalisation Details'!$A$2:$A$2339,'Hospitalisation Details'!$M$2:$M$2339)</f>
        <v>46</v>
      </c>
      <c r="R1256" s="1" t="str">
        <f t="shared" si="39"/>
        <v>Middle Aged</v>
      </c>
    </row>
    <row r="1257" spans="1:18" ht="15.6" x14ac:dyDescent="0.3">
      <c r="A1257" s="4" t="s">
        <v>1256</v>
      </c>
      <c r="B1257" s="1" t="str">
        <f>_xlfn.XLOOKUP(A1257,'Customer Names'!$A$2:$A$2336,'Customer Names'!$D$2:$D$2336)</f>
        <v xml:space="preserve"> Katherine E</v>
      </c>
      <c r="C1257" s="1">
        <f>_xlfn.XLOOKUP(A1257,'Midical Examination'!$A$2:$A$2336,'Midical Examination'!$B$2:$B$2336)</f>
        <v>28.9</v>
      </c>
      <c r="D1257" s="1">
        <f>_xlfn.XLOOKUP(A1257,'Midical Examination'!$A$2:$A$2336,'Midical Examination'!$C$2:$C$2336)</f>
        <v>5.74</v>
      </c>
      <c r="E1257" s="7" t="str">
        <f>_xlfn.XLOOKUP(A1257,'Midical Examination'!$A$2:$A$2336,'Midical Examination'!$D$2:$D$2336)</f>
        <v>yes</v>
      </c>
      <c r="F1257" s="7" t="str">
        <f>_xlfn.XLOOKUP(A1257,'Midical Examination'!$A$2:$A$2336,'Midical Examination'!$E$2:$E$2336)</f>
        <v>No</v>
      </c>
      <c r="G1257" s="7" t="str">
        <f>_xlfn.XLOOKUP(A1257,'Midical Examination'!$A$2:$A$2336,'Midical Examination'!$F$2:$F$2336)</f>
        <v>No</v>
      </c>
      <c r="H1257" s="13">
        <f>_xlfn.XLOOKUP(A1257,'Midical Examination'!$A$2:$A$2336,'Midical Examination'!$G$2:$G$2336)</f>
        <v>0</v>
      </c>
      <c r="I1257" s="7" t="str">
        <f>_xlfn.XLOOKUP(A1257,'Midical Examination'!$A$2:$A$2336,'Midical Examination'!$H$2:$H$2336)</f>
        <v>No</v>
      </c>
      <c r="J1257" s="1" t="str">
        <f>_xlfn.XLOOKUP(A1257,'Midical Examination'!$A$2:$A$2336,'Midical Examination'!$I$2:$I$2336)</f>
        <v>Overweight</v>
      </c>
      <c r="K1257" s="1" t="str">
        <f t="shared" si="38"/>
        <v>Pre-Diabetic</v>
      </c>
      <c r="L1257" s="12">
        <f>_xlfn.XLOOKUP(A1257,'Hospitalisation Details'!$A$2:$A$2339,'Hospitalisation Details'!$L$2:$L$2339)</f>
        <v>27925</v>
      </c>
      <c r="M1257" s="14">
        <f>_xlfn.XLOOKUP(A1257,'Hospitalisation Details'!$A$2:$A$2339,'Hospitalisation Details'!$F$2:$F$2339)</f>
        <v>8823.2800000000007</v>
      </c>
      <c r="N1257" s="1" t="str">
        <f>_xlfn.XLOOKUP(A1257,'Hospitalisation Details'!$A$2:$A$2339,'Hospitalisation Details'!$G$2:$G$2339)</f>
        <v>tier - 2</v>
      </c>
      <c r="O1257" s="1" t="str">
        <f>_xlfn.XLOOKUP(A1257,'Hospitalisation Details'!$A$2:$A$2339,'Hospitalisation Details'!$H$2:$H$2339)</f>
        <v>tier - 1</v>
      </c>
      <c r="P1257" s="1" t="str">
        <f>_xlfn.XLOOKUP(A1257,'Hospitalisation Details'!$A$2:$A$2339,'Hospitalisation Details'!$I$2:$I$2339)</f>
        <v>R1011</v>
      </c>
      <c r="Q1257" s="75">
        <f>_xlfn.XLOOKUP(A1257,'Hospitalisation Details'!$A$2:$A$2339,'Hospitalisation Details'!$M$2:$M$2339)</f>
        <v>46</v>
      </c>
      <c r="R1257" s="1" t="str">
        <f t="shared" si="39"/>
        <v>Middle Aged</v>
      </c>
    </row>
    <row r="1258" spans="1:18" ht="15.6" x14ac:dyDescent="0.3">
      <c r="A1258" s="4" t="s">
        <v>1257</v>
      </c>
      <c r="B1258" s="1" t="str">
        <f>_xlfn.XLOOKUP(A1258,'Customer Names'!$A$2:$A$2336,'Customer Names'!$D$2:$D$2336)</f>
        <v xml:space="preserve"> Michael</v>
      </c>
      <c r="C1258" s="1">
        <f>_xlfn.XLOOKUP(A1258,'Midical Examination'!$A$2:$A$2336,'Midical Examination'!$B$2:$B$2336)</f>
        <v>45.69</v>
      </c>
      <c r="D1258" s="1">
        <f>_xlfn.XLOOKUP(A1258,'Midical Examination'!$A$2:$A$2336,'Midical Examination'!$C$2:$C$2336)</f>
        <v>4.43</v>
      </c>
      <c r="E1258" s="7" t="str">
        <f>_xlfn.XLOOKUP(A1258,'Midical Examination'!$A$2:$A$2336,'Midical Examination'!$D$2:$D$2336)</f>
        <v>yes</v>
      </c>
      <c r="F1258" s="7" t="str">
        <f>_xlfn.XLOOKUP(A1258,'Midical Examination'!$A$2:$A$2336,'Midical Examination'!$E$2:$E$2336)</f>
        <v>No</v>
      </c>
      <c r="G1258" s="7" t="str">
        <f>_xlfn.XLOOKUP(A1258,'Midical Examination'!$A$2:$A$2336,'Midical Examination'!$F$2:$F$2336)</f>
        <v>No</v>
      </c>
      <c r="H1258" s="13">
        <f>_xlfn.XLOOKUP(A1258,'Midical Examination'!$A$2:$A$2336,'Midical Examination'!$G$2:$G$2336)</f>
        <v>0</v>
      </c>
      <c r="I1258" s="7" t="str">
        <f>_xlfn.XLOOKUP(A1258,'Midical Examination'!$A$2:$A$2336,'Midical Examination'!$H$2:$H$2336)</f>
        <v>No</v>
      </c>
      <c r="J1258" s="1" t="str">
        <f>_xlfn.XLOOKUP(A1258,'Midical Examination'!$A$2:$A$2336,'Midical Examination'!$I$2:$I$2336)</f>
        <v>Obesity</v>
      </c>
      <c r="K1258" s="1" t="str">
        <f t="shared" si="38"/>
        <v>Normal</v>
      </c>
      <c r="L1258" s="12">
        <f>_xlfn.XLOOKUP(A1258,'Hospitalisation Details'!$A$2:$A$2339,'Hospitalisation Details'!$L$2:$L$2339)</f>
        <v>37202</v>
      </c>
      <c r="M1258" s="14">
        <f>_xlfn.XLOOKUP(A1258,'Hospitalisation Details'!$A$2:$A$2339,'Hospitalisation Details'!$F$2:$F$2339)</f>
        <v>8821.8799999999992</v>
      </c>
      <c r="N1258" s="1" t="str">
        <f>_xlfn.XLOOKUP(A1258,'Hospitalisation Details'!$A$2:$A$2339,'Hospitalisation Details'!$G$2:$G$2339)</f>
        <v>tier - 2</v>
      </c>
      <c r="O1258" s="1" t="str">
        <f>_xlfn.XLOOKUP(A1258,'Hospitalisation Details'!$A$2:$A$2339,'Hospitalisation Details'!$H$2:$H$2339)</f>
        <v>tier - 3</v>
      </c>
      <c r="P1258" s="1" t="str">
        <f>_xlfn.XLOOKUP(A1258,'Hospitalisation Details'!$A$2:$A$2339,'Hospitalisation Details'!$I$2:$I$2339)</f>
        <v>R1023</v>
      </c>
      <c r="Q1258" s="75">
        <f>_xlfn.XLOOKUP(A1258,'Hospitalisation Details'!$A$2:$A$2339,'Hospitalisation Details'!$M$2:$M$2339)</f>
        <v>21</v>
      </c>
      <c r="R1258" s="1" t="str">
        <f t="shared" si="39"/>
        <v>Adult</v>
      </c>
    </row>
    <row r="1259" spans="1:18" ht="15.6" x14ac:dyDescent="0.3">
      <c r="A1259" s="4" t="s">
        <v>1258</v>
      </c>
      <c r="B1259" s="1" t="str">
        <f>_xlfn.XLOOKUP(A1259,'Customer Names'!$A$2:$A$2336,'Customer Names'!$D$2:$D$2336)</f>
        <v xml:space="preserve"> Roxanne</v>
      </c>
      <c r="C1259" s="1">
        <f>_xlfn.XLOOKUP(A1259,'Midical Examination'!$A$2:$A$2336,'Midical Examination'!$B$2:$B$2336)</f>
        <v>21.03</v>
      </c>
      <c r="D1259" s="1">
        <f>_xlfn.XLOOKUP(A1259,'Midical Examination'!$A$2:$A$2336,'Midical Examination'!$C$2:$C$2336)</f>
        <v>6.5</v>
      </c>
      <c r="E1259" s="7" t="str">
        <f>_xlfn.XLOOKUP(A1259,'Midical Examination'!$A$2:$A$2336,'Midical Examination'!$D$2:$D$2336)</f>
        <v>No</v>
      </c>
      <c r="F1259" s="7" t="str">
        <f>_xlfn.XLOOKUP(A1259,'Midical Examination'!$A$2:$A$2336,'Midical Examination'!$E$2:$E$2336)</f>
        <v>No</v>
      </c>
      <c r="G1259" s="7" t="str">
        <f>_xlfn.XLOOKUP(A1259,'Midical Examination'!$A$2:$A$2336,'Midical Examination'!$F$2:$F$2336)</f>
        <v>No</v>
      </c>
      <c r="H1259" s="13">
        <f>_xlfn.XLOOKUP(A1259,'Midical Examination'!$A$2:$A$2336,'Midical Examination'!$G$2:$G$2336)</f>
        <v>0</v>
      </c>
      <c r="I1259" s="7" t="str">
        <f>_xlfn.XLOOKUP(A1259,'Midical Examination'!$A$2:$A$2336,'Midical Examination'!$H$2:$H$2336)</f>
        <v>No</v>
      </c>
      <c r="J1259" s="1" t="str">
        <f>_xlfn.XLOOKUP(A1259,'Midical Examination'!$A$2:$A$2336,'Midical Examination'!$I$2:$I$2336)</f>
        <v>Normal Weight</v>
      </c>
      <c r="K1259" s="1" t="str">
        <f t="shared" si="38"/>
        <v>Diabetic</v>
      </c>
      <c r="L1259" s="12">
        <f>_xlfn.XLOOKUP(A1259,'Hospitalisation Details'!$A$2:$A$2339,'Hospitalisation Details'!$L$2:$L$2339)</f>
        <v>23983</v>
      </c>
      <c r="M1259" s="14">
        <f>_xlfn.XLOOKUP(A1259,'Hospitalisation Details'!$A$2:$A$2339,'Hospitalisation Details'!$F$2:$F$2339)</f>
        <v>8800.49</v>
      </c>
      <c r="N1259" s="1" t="str">
        <f>_xlfn.XLOOKUP(A1259,'Hospitalisation Details'!$A$2:$A$2339,'Hospitalisation Details'!$G$2:$G$2339)</f>
        <v>tier - 3</v>
      </c>
      <c r="O1259" s="1" t="str">
        <f>_xlfn.XLOOKUP(A1259,'Hospitalisation Details'!$A$2:$A$2339,'Hospitalisation Details'!$H$2:$H$2339)</f>
        <v>tier - 2</v>
      </c>
      <c r="P1259" s="1" t="str">
        <f>_xlfn.XLOOKUP(A1259,'Hospitalisation Details'!$A$2:$A$2339,'Hospitalisation Details'!$I$2:$I$2339)</f>
        <v>R1013</v>
      </c>
      <c r="Q1259" s="75">
        <f>_xlfn.XLOOKUP(A1259,'Hospitalisation Details'!$A$2:$A$2339,'Hospitalisation Details'!$M$2:$M$2339)</f>
        <v>57</v>
      </c>
      <c r="R1259" s="1" t="str">
        <f t="shared" si="39"/>
        <v>Middle Aged</v>
      </c>
    </row>
    <row r="1260" spans="1:18" ht="15.6" x14ac:dyDescent="0.3">
      <c r="A1260" s="4" t="s">
        <v>1259</v>
      </c>
      <c r="B1260" s="1" t="str">
        <f>_xlfn.XLOOKUP(A1260,'Customer Names'!$A$2:$A$2336,'Customer Names'!$D$2:$D$2336)</f>
        <v xml:space="preserve"> Israel</v>
      </c>
      <c r="C1260" s="1">
        <f>_xlfn.XLOOKUP(A1260,'Midical Examination'!$A$2:$A$2336,'Midical Examination'!$B$2:$B$2336)</f>
        <v>37</v>
      </c>
      <c r="D1260" s="1">
        <f>_xlfn.XLOOKUP(A1260,'Midical Examination'!$A$2:$A$2336,'Midical Examination'!$C$2:$C$2336)</f>
        <v>8.75</v>
      </c>
      <c r="E1260" s="7" t="str">
        <f>_xlfn.XLOOKUP(A1260,'Midical Examination'!$A$2:$A$2336,'Midical Examination'!$D$2:$D$2336)</f>
        <v>No</v>
      </c>
      <c r="F1260" s="7" t="str">
        <f>_xlfn.XLOOKUP(A1260,'Midical Examination'!$A$2:$A$2336,'Midical Examination'!$E$2:$E$2336)</f>
        <v>No</v>
      </c>
      <c r="G1260" s="7" t="str">
        <f>_xlfn.XLOOKUP(A1260,'Midical Examination'!$A$2:$A$2336,'Midical Examination'!$F$2:$F$2336)</f>
        <v>No</v>
      </c>
      <c r="H1260" s="13">
        <f>_xlfn.XLOOKUP(A1260,'Midical Examination'!$A$2:$A$2336,'Midical Examination'!$G$2:$G$2336)</f>
        <v>0</v>
      </c>
      <c r="I1260" s="7" t="str">
        <f>_xlfn.XLOOKUP(A1260,'Midical Examination'!$A$2:$A$2336,'Midical Examination'!$H$2:$H$2336)</f>
        <v>No</v>
      </c>
      <c r="J1260" s="1" t="str">
        <f>_xlfn.XLOOKUP(A1260,'Midical Examination'!$A$2:$A$2336,'Midical Examination'!$I$2:$I$2336)</f>
        <v>Obesity</v>
      </c>
      <c r="K1260" s="1" t="str">
        <f t="shared" si="38"/>
        <v>Diabetic</v>
      </c>
      <c r="L1260" s="12">
        <f>_xlfn.XLOOKUP(A1260,'Hospitalisation Details'!$A$2:$A$2339,'Hospitalisation Details'!$L$2:$L$2339)</f>
        <v>26102</v>
      </c>
      <c r="M1260" s="14">
        <f>_xlfn.XLOOKUP(A1260,'Hospitalisation Details'!$A$2:$A$2339,'Hospitalisation Details'!$F$2:$F$2339)</f>
        <v>8798.59</v>
      </c>
      <c r="N1260" s="1" t="str">
        <f>_xlfn.XLOOKUP(A1260,'Hospitalisation Details'!$A$2:$A$2339,'Hospitalisation Details'!$G$2:$G$2339)</f>
        <v>tier - 2</v>
      </c>
      <c r="O1260" s="1" t="str">
        <f>_xlfn.XLOOKUP(A1260,'Hospitalisation Details'!$A$2:$A$2339,'Hospitalisation Details'!$H$2:$H$2339)</f>
        <v>tier - 1</v>
      </c>
      <c r="P1260" s="1" t="str">
        <f>_xlfn.XLOOKUP(A1260,'Hospitalisation Details'!$A$2:$A$2339,'Hospitalisation Details'!$I$2:$I$2339)</f>
        <v>R1011</v>
      </c>
      <c r="Q1260" s="75">
        <f>_xlfn.XLOOKUP(A1260,'Hospitalisation Details'!$A$2:$A$2339,'Hospitalisation Details'!$M$2:$M$2339)</f>
        <v>51</v>
      </c>
      <c r="R1260" s="1" t="str">
        <f t="shared" si="39"/>
        <v>Middle Aged</v>
      </c>
    </row>
    <row r="1261" spans="1:18" ht="15.6" x14ac:dyDescent="0.3">
      <c r="A1261" s="4" t="s">
        <v>1260</v>
      </c>
      <c r="B1261" s="1" t="str">
        <f>_xlfn.XLOOKUP(A1261,'Customer Names'!$A$2:$A$2336,'Customer Names'!$D$2:$D$2336)</f>
        <v xml:space="preserve"> Samalya</v>
      </c>
      <c r="C1261" s="1">
        <f>_xlfn.XLOOKUP(A1261,'Midical Examination'!$A$2:$A$2336,'Midical Examination'!$B$2:$B$2336)</f>
        <v>25.4</v>
      </c>
      <c r="D1261" s="1">
        <f>_xlfn.XLOOKUP(A1261,'Midical Examination'!$A$2:$A$2336,'Midical Examination'!$C$2:$C$2336)</f>
        <v>11.96</v>
      </c>
      <c r="E1261" s="7" t="str">
        <f>_xlfn.XLOOKUP(A1261,'Midical Examination'!$A$2:$A$2336,'Midical Examination'!$D$2:$D$2336)</f>
        <v>No</v>
      </c>
      <c r="F1261" s="7" t="str">
        <f>_xlfn.XLOOKUP(A1261,'Midical Examination'!$A$2:$A$2336,'Midical Examination'!$E$2:$E$2336)</f>
        <v>No</v>
      </c>
      <c r="G1261" s="7" t="str">
        <f>_xlfn.XLOOKUP(A1261,'Midical Examination'!$A$2:$A$2336,'Midical Examination'!$F$2:$F$2336)</f>
        <v>No</v>
      </c>
      <c r="H1261" s="13">
        <f>_xlfn.XLOOKUP(A1261,'Midical Examination'!$A$2:$A$2336,'Midical Examination'!$G$2:$G$2336)</f>
        <v>0</v>
      </c>
      <c r="I1261" s="7" t="str">
        <f>_xlfn.XLOOKUP(A1261,'Midical Examination'!$A$2:$A$2336,'Midical Examination'!$H$2:$H$2336)</f>
        <v>No</v>
      </c>
      <c r="J1261" s="1" t="str">
        <f>_xlfn.XLOOKUP(A1261,'Midical Examination'!$A$2:$A$2336,'Midical Examination'!$I$2:$I$2336)</f>
        <v>Overweight</v>
      </c>
      <c r="K1261" s="1" t="str">
        <f t="shared" si="38"/>
        <v>Diabetic</v>
      </c>
      <c r="L1261" s="12">
        <f>_xlfn.XLOOKUP(A1261,'Hospitalisation Details'!$A$2:$A$2339,'Hospitalisation Details'!$L$2:$L$2339)</f>
        <v>26168</v>
      </c>
      <c r="M1261" s="14">
        <f>_xlfn.XLOOKUP(A1261,'Hospitalisation Details'!$A$2:$A$2339,'Hospitalisation Details'!$F$2:$F$2339)</f>
        <v>8782.4699999999993</v>
      </c>
      <c r="N1261" s="1" t="str">
        <f>_xlfn.XLOOKUP(A1261,'Hospitalisation Details'!$A$2:$A$2339,'Hospitalisation Details'!$G$2:$G$2339)</f>
        <v>tier - 2</v>
      </c>
      <c r="O1261" s="1" t="str">
        <f>_xlfn.XLOOKUP(A1261,'Hospitalisation Details'!$A$2:$A$2339,'Hospitalisation Details'!$H$2:$H$2339)</f>
        <v>tier - 3</v>
      </c>
      <c r="P1261" s="1" t="str">
        <f>_xlfn.XLOOKUP(A1261,'Hospitalisation Details'!$A$2:$A$2339,'Hospitalisation Details'!$I$2:$I$2339)</f>
        <v>R1011</v>
      </c>
      <c r="Q1261" s="75">
        <f>_xlfn.XLOOKUP(A1261,'Hospitalisation Details'!$A$2:$A$2339,'Hospitalisation Details'!$M$2:$M$2339)</f>
        <v>51</v>
      </c>
      <c r="R1261" s="1" t="str">
        <f t="shared" si="39"/>
        <v>Middle Aged</v>
      </c>
    </row>
    <row r="1262" spans="1:18" ht="15.6" x14ac:dyDescent="0.3">
      <c r="A1262" s="4" t="s">
        <v>1261</v>
      </c>
      <c r="B1262" s="1" t="str">
        <f>_xlfn.XLOOKUP(A1262,'Customer Names'!$A$2:$A$2336,'Customer Names'!$D$2:$D$2336)</f>
        <v xml:space="preserve"> Peter</v>
      </c>
      <c r="C1262" s="1">
        <f>_xlfn.XLOOKUP(A1262,'Midical Examination'!$A$2:$A$2336,'Midical Examination'!$B$2:$B$2336)</f>
        <v>32.299999999999997</v>
      </c>
      <c r="D1262" s="1">
        <f>_xlfn.XLOOKUP(A1262,'Midical Examination'!$A$2:$A$2336,'Midical Examination'!$C$2:$C$2336)</f>
        <v>10.54</v>
      </c>
      <c r="E1262" s="7" t="str">
        <f>_xlfn.XLOOKUP(A1262,'Midical Examination'!$A$2:$A$2336,'Midical Examination'!$D$2:$D$2336)</f>
        <v>No</v>
      </c>
      <c r="F1262" s="7" t="str">
        <f>_xlfn.XLOOKUP(A1262,'Midical Examination'!$A$2:$A$2336,'Midical Examination'!$E$2:$E$2336)</f>
        <v>No</v>
      </c>
      <c r="G1262" s="7" t="str">
        <f>_xlfn.XLOOKUP(A1262,'Midical Examination'!$A$2:$A$2336,'Midical Examination'!$F$2:$F$2336)</f>
        <v>No</v>
      </c>
      <c r="H1262" s="13">
        <f>_xlfn.XLOOKUP(A1262,'Midical Examination'!$A$2:$A$2336,'Midical Examination'!$G$2:$G$2336)</f>
        <v>0</v>
      </c>
      <c r="I1262" s="7" t="str">
        <f>_xlfn.XLOOKUP(A1262,'Midical Examination'!$A$2:$A$2336,'Midical Examination'!$H$2:$H$2336)</f>
        <v>No</v>
      </c>
      <c r="J1262" s="1" t="str">
        <f>_xlfn.XLOOKUP(A1262,'Midical Examination'!$A$2:$A$2336,'Midical Examination'!$I$2:$I$2336)</f>
        <v>Obesity</v>
      </c>
      <c r="K1262" s="1" t="str">
        <f t="shared" si="38"/>
        <v>Diabetic</v>
      </c>
      <c r="L1262" s="12">
        <f>_xlfn.XLOOKUP(A1262,'Hospitalisation Details'!$A$2:$A$2339,'Hospitalisation Details'!$L$2:$L$2339)</f>
        <v>27278</v>
      </c>
      <c r="M1262" s="14">
        <f>_xlfn.XLOOKUP(A1262,'Hospitalisation Details'!$A$2:$A$2339,'Hospitalisation Details'!$F$2:$F$2339)</f>
        <v>8765.25</v>
      </c>
      <c r="N1262" s="1" t="str">
        <f>_xlfn.XLOOKUP(A1262,'Hospitalisation Details'!$A$2:$A$2339,'Hospitalisation Details'!$G$2:$G$2339)</f>
        <v>tier - 2</v>
      </c>
      <c r="O1262" s="1" t="str">
        <f>_xlfn.XLOOKUP(A1262,'Hospitalisation Details'!$A$2:$A$2339,'Hospitalisation Details'!$H$2:$H$2339)</f>
        <v>tier - 3</v>
      </c>
      <c r="P1262" s="1" t="str">
        <f>_xlfn.XLOOKUP(A1262,'Hospitalisation Details'!$A$2:$A$2339,'Hospitalisation Details'!$I$2:$I$2339)</f>
        <v>R1012</v>
      </c>
      <c r="Q1262" s="75">
        <f>_xlfn.XLOOKUP(A1262,'Hospitalisation Details'!$A$2:$A$2339,'Hospitalisation Details'!$M$2:$M$2339)</f>
        <v>48</v>
      </c>
      <c r="R1262" s="1" t="str">
        <f t="shared" si="39"/>
        <v>Middle Aged</v>
      </c>
    </row>
    <row r="1263" spans="1:18" ht="15.6" x14ac:dyDescent="0.3">
      <c r="A1263" s="4" t="s">
        <v>1262</v>
      </c>
      <c r="B1263" s="1" t="str">
        <f>_xlfn.XLOOKUP(A1263,'Customer Names'!$A$2:$A$2336,'Customer Names'!$D$2:$D$2336)</f>
        <v xml:space="preserve"> Alicia</v>
      </c>
      <c r="C1263" s="1">
        <f>_xlfn.XLOOKUP(A1263,'Midical Examination'!$A$2:$A$2336,'Midical Examination'!$B$2:$B$2336)</f>
        <v>23.94</v>
      </c>
      <c r="D1263" s="1">
        <f>_xlfn.XLOOKUP(A1263,'Midical Examination'!$A$2:$A$2336,'Midical Examination'!$C$2:$C$2336)</f>
        <v>4.54</v>
      </c>
      <c r="E1263" s="7" t="str">
        <f>_xlfn.XLOOKUP(A1263,'Midical Examination'!$A$2:$A$2336,'Midical Examination'!$D$2:$D$2336)</f>
        <v>yes</v>
      </c>
      <c r="F1263" s="7" t="str">
        <f>_xlfn.XLOOKUP(A1263,'Midical Examination'!$A$2:$A$2336,'Midical Examination'!$E$2:$E$2336)</f>
        <v>No</v>
      </c>
      <c r="G1263" s="7" t="str">
        <f>_xlfn.XLOOKUP(A1263,'Midical Examination'!$A$2:$A$2336,'Midical Examination'!$F$2:$F$2336)</f>
        <v>Yes</v>
      </c>
      <c r="H1263" s="13">
        <f>_xlfn.XLOOKUP(A1263,'Midical Examination'!$A$2:$A$2336,'Midical Examination'!$G$2:$G$2336)</f>
        <v>1</v>
      </c>
      <c r="I1263" s="7" t="str">
        <f>_xlfn.XLOOKUP(A1263,'Midical Examination'!$A$2:$A$2336,'Midical Examination'!$H$2:$H$2336)</f>
        <v>No</v>
      </c>
      <c r="J1263" s="1" t="str">
        <f>_xlfn.XLOOKUP(A1263,'Midical Examination'!$A$2:$A$2336,'Midical Examination'!$I$2:$I$2336)</f>
        <v>Normal Weight</v>
      </c>
      <c r="K1263" s="1" t="str">
        <f t="shared" si="38"/>
        <v>Normal</v>
      </c>
      <c r="L1263" s="12">
        <f>_xlfn.XLOOKUP(A1263,'Hospitalisation Details'!$A$2:$A$2339,'Hospitalisation Details'!$L$2:$L$2339)</f>
        <v>25455</v>
      </c>
      <c r="M1263" s="14">
        <f>_xlfn.XLOOKUP(A1263,'Hospitalisation Details'!$A$2:$A$2339,'Hospitalisation Details'!$F$2:$F$2339)</f>
        <v>8760.1200000000008</v>
      </c>
      <c r="N1263" s="1" t="str">
        <f>_xlfn.XLOOKUP(A1263,'Hospitalisation Details'!$A$2:$A$2339,'Hospitalisation Details'!$G$2:$G$2339)</f>
        <v>tier - 2</v>
      </c>
      <c r="O1263" s="1" t="str">
        <f>_xlfn.XLOOKUP(A1263,'Hospitalisation Details'!$A$2:$A$2339,'Hospitalisation Details'!$H$2:$H$2339)</f>
        <v>tier - 1</v>
      </c>
      <c r="P1263" s="1" t="str">
        <f>_xlfn.XLOOKUP(A1263,'Hospitalisation Details'!$A$2:$A$2339,'Hospitalisation Details'!$I$2:$I$2339)</f>
        <v>R1013</v>
      </c>
      <c r="Q1263" s="75">
        <f>_xlfn.XLOOKUP(A1263,'Hospitalisation Details'!$A$2:$A$2339,'Hospitalisation Details'!$M$2:$M$2339)</f>
        <v>53</v>
      </c>
      <c r="R1263" s="1" t="str">
        <f t="shared" si="39"/>
        <v>Middle Aged</v>
      </c>
    </row>
    <row r="1264" spans="1:18" ht="15.6" x14ac:dyDescent="0.3">
      <c r="A1264" s="4" t="s">
        <v>1263</v>
      </c>
      <c r="B1264" s="1" t="str">
        <f>_xlfn.XLOOKUP(A1264,'Customer Names'!$A$2:$A$2336,'Customer Names'!$D$2:$D$2336)</f>
        <v xml:space="preserve"> Sarah K</v>
      </c>
      <c r="C1264" s="1">
        <f>_xlfn.XLOOKUP(A1264,'Midical Examination'!$A$2:$A$2336,'Midical Examination'!$B$2:$B$2336)</f>
        <v>46.4</v>
      </c>
      <c r="D1264" s="1">
        <f>_xlfn.XLOOKUP(A1264,'Midical Examination'!$A$2:$A$2336,'Midical Examination'!$C$2:$C$2336)</f>
        <v>5.71</v>
      </c>
      <c r="E1264" s="7" t="str">
        <f>_xlfn.XLOOKUP(A1264,'Midical Examination'!$A$2:$A$2336,'Midical Examination'!$D$2:$D$2336)</f>
        <v>No</v>
      </c>
      <c r="F1264" s="7" t="str">
        <f>_xlfn.XLOOKUP(A1264,'Midical Examination'!$A$2:$A$2336,'Midical Examination'!$E$2:$E$2336)</f>
        <v>No</v>
      </c>
      <c r="G1264" s="7" t="str">
        <f>_xlfn.XLOOKUP(A1264,'Midical Examination'!$A$2:$A$2336,'Midical Examination'!$F$2:$F$2336)</f>
        <v>No</v>
      </c>
      <c r="H1264" s="13">
        <f>_xlfn.XLOOKUP(A1264,'Midical Examination'!$A$2:$A$2336,'Midical Examination'!$G$2:$G$2336)</f>
        <v>0</v>
      </c>
      <c r="I1264" s="7" t="str">
        <f>_xlfn.XLOOKUP(A1264,'Midical Examination'!$A$2:$A$2336,'Midical Examination'!$H$2:$H$2336)</f>
        <v>No</v>
      </c>
      <c r="J1264" s="1" t="str">
        <f>_xlfn.XLOOKUP(A1264,'Midical Examination'!$A$2:$A$2336,'Midical Examination'!$I$2:$I$2336)</f>
        <v>Obesity</v>
      </c>
      <c r="K1264" s="1" t="str">
        <f t="shared" si="38"/>
        <v>Pre-Diabetic</v>
      </c>
      <c r="L1264" s="12">
        <f>_xlfn.XLOOKUP(A1264,'Hospitalisation Details'!$A$2:$A$2339,'Hospitalisation Details'!$L$2:$L$2339)</f>
        <v>36395</v>
      </c>
      <c r="M1264" s="14">
        <f>_xlfn.XLOOKUP(A1264,'Hospitalisation Details'!$A$2:$A$2339,'Hospitalisation Details'!$F$2:$F$2339)</f>
        <v>8747.68</v>
      </c>
      <c r="N1264" s="1" t="str">
        <f>_xlfn.XLOOKUP(A1264,'Hospitalisation Details'!$A$2:$A$2339,'Hospitalisation Details'!$G$2:$G$2339)</f>
        <v>tier - 2</v>
      </c>
      <c r="O1264" s="1" t="str">
        <f>_xlfn.XLOOKUP(A1264,'Hospitalisation Details'!$A$2:$A$2339,'Hospitalisation Details'!$H$2:$H$2339)</f>
        <v>tier - 3</v>
      </c>
      <c r="P1264" s="1" t="str">
        <f>_xlfn.XLOOKUP(A1264,'Hospitalisation Details'!$A$2:$A$2339,'Hospitalisation Details'!$I$2:$I$2339)</f>
        <v>R1011</v>
      </c>
      <c r="Q1264" s="75">
        <f>_xlfn.XLOOKUP(A1264,'Hospitalisation Details'!$A$2:$A$2339,'Hospitalisation Details'!$M$2:$M$2339)</f>
        <v>23</v>
      </c>
      <c r="R1264" s="1" t="str">
        <f t="shared" si="39"/>
        <v>Adult</v>
      </c>
    </row>
    <row r="1265" spans="1:18" ht="15.6" x14ac:dyDescent="0.3">
      <c r="A1265" s="4" t="s">
        <v>1264</v>
      </c>
      <c r="B1265" s="1" t="str">
        <f>_xlfn.XLOOKUP(A1265,'Customer Names'!$A$2:$A$2336,'Customer Names'!$D$2:$D$2336)</f>
        <v xml:space="preserve"> Guomin</v>
      </c>
      <c r="C1265" s="1">
        <f>_xlfn.XLOOKUP(A1265,'Midical Examination'!$A$2:$A$2336,'Midical Examination'!$B$2:$B$2336)</f>
        <v>40.375</v>
      </c>
      <c r="D1265" s="1">
        <f>_xlfn.XLOOKUP(A1265,'Midical Examination'!$A$2:$A$2336,'Midical Examination'!$C$2:$C$2336)</f>
        <v>6.25</v>
      </c>
      <c r="E1265" s="7" t="str">
        <f>_xlfn.XLOOKUP(A1265,'Midical Examination'!$A$2:$A$2336,'Midical Examination'!$D$2:$D$2336)</f>
        <v>yes</v>
      </c>
      <c r="F1265" s="7" t="str">
        <f>_xlfn.XLOOKUP(A1265,'Midical Examination'!$A$2:$A$2336,'Midical Examination'!$E$2:$E$2336)</f>
        <v>No</v>
      </c>
      <c r="G1265" s="7" t="str">
        <f>_xlfn.XLOOKUP(A1265,'Midical Examination'!$A$2:$A$2336,'Midical Examination'!$F$2:$F$2336)</f>
        <v>No</v>
      </c>
      <c r="H1265" s="13">
        <f>_xlfn.XLOOKUP(A1265,'Midical Examination'!$A$2:$A$2336,'Midical Examination'!$G$2:$G$2336)</f>
        <v>0</v>
      </c>
      <c r="I1265" s="7" t="str">
        <f>_xlfn.XLOOKUP(A1265,'Midical Examination'!$A$2:$A$2336,'Midical Examination'!$H$2:$H$2336)</f>
        <v>No</v>
      </c>
      <c r="J1265" s="1" t="str">
        <f>_xlfn.XLOOKUP(A1265,'Midical Examination'!$A$2:$A$2336,'Midical Examination'!$I$2:$I$2336)</f>
        <v>Obesity</v>
      </c>
      <c r="K1265" s="1" t="str">
        <f t="shared" si="38"/>
        <v>Pre-Diabetic</v>
      </c>
      <c r="L1265" s="12">
        <f>_xlfn.XLOOKUP(A1265,'Hospitalisation Details'!$A$2:$A$2339,'Hospitalisation Details'!$L$2:$L$2339)</f>
        <v>27928</v>
      </c>
      <c r="M1265" s="14">
        <f>_xlfn.XLOOKUP(A1265,'Hospitalisation Details'!$A$2:$A$2339,'Hospitalisation Details'!$F$2:$F$2339)</f>
        <v>8733.23</v>
      </c>
      <c r="N1265" s="1" t="str">
        <f>_xlfn.XLOOKUP(A1265,'Hospitalisation Details'!$A$2:$A$2339,'Hospitalisation Details'!$G$2:$G$2339)</f>
        <v>tier - 2</v>
      </c>
      <c r="O1265" s="1" t="str">
        <f>_xlfn.XLOOKUP(A1265,'Hospitalisation Details'!$A$2:$A$2339,'Hospitalisation Details'!$H$2:$H$2339)</f>
        <v>tier - 3</v>
      </c>
      <c r="P1265" s="1" t="str">
        <f>_xlfn.XLOOKUP(A1265,'Hospitalisation Details'!$A$2:$A$2339,'Hospitalisation Details'!$I$2:$I$2339)</f>
        <v>R1012</v>
      </c>
      <c r="Q1265" s="75">
        <f>_xlfn.XLOOKUP(A1265,'Hospitalisation Details'!$A$2:$A$2339,'Hospitalisation Details'!$M$2:$M$2339)</f>
        <v>46</v>
      </c>
      <c r="R1265" s="1" t="str">
        <f t="shared" si="39"/>
        <v>Middle Aged</v>
      </c>
    </row>
    <row r="1266" spans="1:18" ht="15.6" x14ac:dyDescent="0.3">
      <c r="A1266" s="4" t="s">
        <v>1265</v>
      </c>
      <c r="B1266" s="1" t="str">
        <f>_xlfn.XLOOKUP(A1266,'Customer Names'!$A$2:$A$2336,'Customer Names'!$D$2:$D$2336)</f>
        <v xml:space="preserve"> Javier</v>
      </c>
      <c r="C1266" s="1">
        <f>_xlfn.XLOOKUP(A1266,'Midical Examination'!$A$2:$A$2336,'Midical Examination'!$B$2:$B$2336)</f>
        <v>28.7</v>
      </c>
      <c r="D1266" s="1">
        <f>_xlfn.XLOOKUP(A1266,'Midical Examination'!$A$2:$A$2336,'Midical Examination'!$C$2:$C$2336)</f>
        <v>9.4700000000000006</v>
      </c>
      <c r="E1266" s="7" t="str">
        <f>_xlfn.XLOOKUP(A1266,'Midical Examination'!$A$2:$A$2336,'Midical Examination'!$D$2:$D$2336)</f>
        <v>No</v>
      </c>
      <c r="F1266" s="7" t="str">
        <f>_xlfn.XLOOKUP(A1266,'Midical Examination'!$A$2:$A$2336,'Midical Examination'!$E$2:$E$2336)</f>
        <v>No</v>
      </c>
      <c r="G1266" s="7" t="str">
        <f>_xlfn.XLOOKUP(A1266,'Midical Examination'!$A$2:$A$2336,'Midical Examination'!$F$2:$F$2336)</f>
        <v>No</v>
      </c>
      <c r="H1266" s="13">
        <f>_xlfn.XLOOKUP(A1266,'Midical Examination'!$A$2:$A$2336,'Midical Examination'!$G$2:$G$2336)</f>
        <v>2</v>
      </c>
      <c r="I1266" s="7" t="str">
        <f>_xlfn.XLOOKUP(A1266,'Midical Examination'!$A$2:$A$2336,'Midical Examination'!$H$2:$H$2336)</f>
        <v>No</v>
      </c>
      <c r="J1266" s="1" t="str">
        <f>_xlfn.XLOOKUP(A1266,'Midical Examination'!$A$2:$A$2336,'Midical Examination'!$I$2:$I$2336)</f>
        <v>Overweight</v>
      </c>
      <c r="K1266" s="1" t="str">
        <f t="shared" si="38"/>
        <v>Diabetic</v>
      </c>
      <c r="L1266" s="12">
        <f>_xlfn.XLOOKUP(A1266,'Hospitalisation Details'!$A$2:$A$2339,'Hospitalisation Details'!$L$2:$L$2339)</f>
        <v>26840</v>
      </c>
      <c r="M1266" s="14">
        <f>_xlfn.XLOOKUP(A1266,'Hospitalisation Details'!$A$2:$A$2339,'Hospitalisation Details'!$F$2:$F$2339)</f>
        <v>8703.4599999999991</v>
      </c>
      <c r="N1266" s="1" t="str">
        <f>_xlfn.XLOOKUP(A1266,'Hospitalisation Details'!$A$2:$A$2339,'Hospitalisation Details'!$G$2:$G$2339)</f>
        <v>tier - 3</v>
      </c>
      <c r="O1266" s="1" t="str">
        <f>_xlfn.XLOOKUP(A1266,'Hospitalisation Details'!$A$2:$A$2339,'Hospitalisation Details'!$H$2:$H$2339)</f>
        <v>tier - 3</v>
      </c>
      <c r="P1266" s="1" t="str">
        <f>_xlfn.XLOOKUP(A1266,'Hospitalisation Details'!$A$2:$A$2339,'Hospitalisation Details'!$I$2:$I$2339)</f>
        <v>R1011</v>
      </c>
      <c r="Q1266" s="75">
        <f>_xlfn.XLOOKUP(A1266,'Hospitalisation Details'!$A$2:$A$2339,'Hospitalisation Details'!$M$2:$M$2339)</f>
        <v>49</v>
      </c>
      <c r="R1266" s="1" t="str">
        <f t="shared" si="39"/>
        <v>Middle Aged</v>
      </c>
    </row>
    <row r="1267" spans="1:18" ht="15.6" x14ac:dyDescent="0.3">
      <c r="A1267" s="4" t="s">
        <v>1266</v>
      </c>
      <c r="B1267" s="1" t="str">
        <f>_xlfn.XLOOKUP(A1267,'Customer Names'!$A$2:$A$2336,'Customer Names'!$D$2:$D$2336)</f>
        <v xml:space="preserve"> Matt</v>
      </c>
      <c r="C1267" s="1">
        <f>_xlfn.XLOOKUP(A1267,'Midical Examination'!$A$2:$A$2336,'Midical Examination'!$B$2:$B$2336)</f>
        <v>26.63</v>
      </c>
      <c r="D1267" s="1">
        <f>_xlfn.XLOOKUP(A1267,'Midical Examination'!$A$2:$A$2336,'Midical Examination'!$C$2:$C$2336)</f>
        <v>5.7</v>
      </c>
      <c r="E1267" s="7" t="str">
        <f>_xlfn.XLOOKUP(A1267,'Midical Examination'!$A$2:$A$2336,'Midical Examination'!$D$2:$D$2336)</f>
        <v>No</v>
      </c>
      <c r="F1267" s="7" t="str">
        <f>_xlfn.XLOOKUP(A1267,'Midical Examination'!$A$2:$A$2336,'Midical Examination'!$E$2:$E$2336)</f>
        <v>No</v>
      </c>
      <c r="G1267" s="7" t="str">
        <f>_xlfn.XLOOKUP(A1267,'Midical Examination'!$A$2:$A$2336,'Midical Examination'!$F$2:$F$2336)</f>
        <v>No</v>
      </c>
      <c r="H1267" s="13">
        <f>_xlfn.XLOOKUP(A1267,'Midical Examination'!$A$2:$A$2336,'Midical Examination'!$G$2:$G$2336)</f>
        <v>0</v>
      </c>
      <c r="I1267" s="7" t="str">
        <f>_xlfn.XLOOKUP(A1267,'Midical Examination'!$A$2:$A$2336,'Midical Examination'!$H$2:$H$2336)</f>
        <v>No</v>
      </c>
      <c r="J1267" s="1" t="str">
        <f>_xlfn.XLOOKUP(A1267,'Midical Examination'!$A$2:$A$2336,'Midical Examination'!$I$2:$I$2336)</f>
        <v>Overweight</v>
      </c>
      <c r="K1267" s="1" t="str">
        <f t="shared" si="38"/>
        <v>Pre-Diabetic</v>
      </c>
      <c r="L1267" s="12">
        <f>_xlfn.XLOOKUP(A1267,'Hospitalisation Details'!$A$2:$A$2339,'Hospitalisation Details'!$L$2:$L$2339)</f>
        <v>29522</v>
      </c>
      <c r="M1267" s="14">
        <f>_xlfn.XLOOKUP(A1267,'Hospitalisation Details'!$A$2:$A$2339,'Hospitalisation Details'!$F$2:$F$2339)</f>
        <v>8701.84</v>
      </c>
      <c r="N1267" s="1" t="str">
        <f>_xlfn.XLOOKUP(A1267,'Hospitalisation Details'!$A$2:$A$2339,'Hospitalisation Details'!$G$2:$G$2339)</f>
        <v>tier - 2</v>
      </c>
      <c r="O1267" s="1" t="str">
        <f>_xlfn.XLOOKUP(A1267,'Hospitalisation Details'!$A$2:$A$2339,'Hospitalisation Details'!$H$2:$H$2339)</f>
        <v>tier - 3</v>
      </c>
      <c r="P1267" s="1" t="str">
        <f>_xlfn.XLOOKUP(A1267,'Hospitalisation Details'!$A$2:$A$2339,'Hospitalisation Details'!$I$2:$I$2339)</f>
        <v>R1021</v>
      </c>
      <c r="Q1267" s="75">
        <f>_xlfn.XLOOKUP(A1267,'Hospitalisation Details'!$A$2:$A$2339,'Hospitalisation Details'!$M$2:$M$2339)</f>
        <v>42</v>
      </c>
      <c r="R1267" s="1" t="str">
        <f t="shared" si="39"/>
        <v>Middle Aged</v>
      </c>
    </row>
    <row r="1268" spans="1:18" ht="15.6" x14ac:dyDescent="0.3">
      <c r="A1268" s="4" t="s">
        <v>1267</v>
      </c>
      <c r="B1268" s="1" t="str">
        <f>_xlfn.XLOOKUP(A1268,'Customer Names'!$A$2:$A$2336,'Customer Names'!$D$2:$D$2336)</f>
        <v xml:space="preserve"> Thomas S</v>
      </c>
      <c r="C1268" s="1">
        <f>_xlfn.XLOOKUP(A1268,'Midical Examination'!$A$2:$A$2336,'Midical Examination'!$B$2:$B$2336)</f>
        <v>22.515000000000001</v>
      </c>
      <c r="D1268" s="1">
        <f>_xlfn.XLOOKUP(A1268,'Midical Examination'!$A$2:$A$2336,'Midical Examination'!$C$2:$C$2336)</f>
        <v>11.18</v>
      </c>
      <c r="E1268" s="7" t="str">
        <f>_xlfn.XLOOKUP(A1268,'Midical Examination'!$A$2:$A$2336,'Midical Examination'!$D$2:$D$2336)</f>
        <v>No</v>
      </c>
      <c r="F1268" s="7" t="str">
        <f>_xlfn.XLOOKUP(A1268,'Midical Examination'!$A$2:$A$2336,'Midical Examination'!$E$2:$E$2336)</f>
        <v>No</v>
      </c>
      <c r="G1268" s="7" t="str">
        <f>_xlfn.XLOOKUP(A1268,'Midical Examination'!$A$2:$A$2336,'Midical Examination'!$F$2:$F$2336)</f>
        <v>No</v>
      </c>
      <c r="H1268" s="13">
        <f>_xlfn.XLOOKUP(A1268,'Midical Examination'!$A$2:$A$2336,'Midical Examination'!$G$2:$G$2336)</f>
        <v>2</v>
      </c>
      <c r="I1268" s="7" t="str">
        <f>_xlfn.XLOOKUP(A1268,'Midical Examination'!$A$2:$A$2336,'Midical Examination'!$H$2:$H$2336)</f>
        <v>No</v>
      </c>
      <c r="J1268" s="1" t="str">
        <f>_xlfn.XLOOKUP(A1268,'Midical Examination'!$A$2:$A$2336,'Midical Examination'!$I$2:$I$2336)</f>
        <v>Normal Weight</v>
      </c>
      <c r="K1268" s="1" t="str">
        <f t="shared" si="38"/>
        <v>Diabetic</v>
      </c>
      <c r="L1268" s="12">
        <f>_xlfn.XLOOKUP(A1268,'Hospitalisation Details'!$A$2:$A$2339,'Hospitalisation Details'!$L$2:$L$2339)</f>
        <v>26948</v>
      </c>
      <c r="M1268" s="14">
        <f>_xlfn.XLOOKUP(A1268,'Hospitalisation Details'!$A$2:$A$2339,'Hospitalisation Details'!$F$2:$F$2339)</f>
        <v>8688.86</v>
      </c>
      <c r="N1268" s="1" t="str">
        <f>_xlfn.XLOOKUP(A1268,'Hospitalisation Details'!$A$2:$A$2339,'Hospitalisation Details'!$G$2:$G$2339)</f>
        <v>tier - 2</v>
      </c>
      <c r="O1268" s="1" t="str">
        <f>_xlfn.XLOOKUP(A1268,'Hospitalisation Details'!$A$2:$A$2339,'Hospitalisation Details'!$H$2:$H$2339)</f>
        <v>tier - 1</v>
      </c>
      <c r="P1268" s="1" t="str">
        <f>_xlfn.XLOOKUP(A1268,'Hospitalisation Details'!$A$2:$A$2339,'Hospitalisation Details'!$I$2:$I$2339)</f>
        <v>R1017</v>
      </c>
      <c r="Q1268" s="75">
        <f>_xlfn.XLOOKUP(A1268,'Hospitalisation Details'!$A$2:$A$2339,'Hospitalisation Details'!$M$2:$M$2339)</f>
        <v>49</v>
      </c>
      <c r="R1268" s="1" t="str">
        <f t="shared" si="39"/>
        <v>Middle Aged</v>
      </c>
    </row>
    <row r="1269" spans="1:18" ht="15.6" x14ac:dyDescent="0.3">
      <c r="A1269" s="4" t="s">
        <v>1268</v>
      </c>
      <c r="B1269" s="1" t="str">
        <f>_xlfn.XLOOKUP(A1269,'Customer Names'!$A$2:$A$2336,'Customer Names'!$D$2:$D$2336)</f>
        <v xml:space="preserve"> Martha Patricia</v>
      </c>
      <c r="C1269" s="1">
        <f>_xlfn.XLOOKUP(A1269,'Midical Examination'!$A$2:$A$2336,'Midical Examination'!$B$2:$B$2336)</f>
        <v>36.575000000000003</v>
      </c>
      <c r="D1269" s="1">
        <f>_xlfn.XLOOKUP(A1269,'Midical Examination'!$A$2:$A$2336,'Midical Examination'!$C$2:$C$2336)</f>
        <v>10.98</v>
      </c>
      <c r="E1269" s="7" t="str">
        <f>_xlfn.XLOOKUP(A1269,'Midical Examination'!$A$2:$A$2336,'Midical Examination'!$D$2:$D$2336)</f>
        <v>No</v>
      </c>
      <c r="F1269" s="7" t="str">
        <f>_xlfn.XLOOKUP(A1269,'Midical Examination'!$A$2:$A$2336,'Midical Examination'!$E$2:$E$2336)</f>
        <v>No</v>
      </c>
      <c r="G1269" s="7" t="str">
        <f>_xlfn.XLOOKUP(A1269,'Midical Examination'!$A$2:$A$2336,'Midical Examination'!$F$2:$F$2336)</f>
        <v>No</v>
      </c>
      <c r="H1269" s="13">
        <f>_xlfn.XLOOKUP(A1269,'Midical Examination'!$A$2:$A$2336,'Midical Examination'!$G$2:$G$2336)</f>
        <v>0</v>
      </c>
      <c r="I1269" s="7" t="str">
        <f>_xlfn.XLOOKUP(A1269,'Midical Examination'!$A$2:$A$2336,'Midical Examination'!$H$2:$H$2336)</f>
        <v>No</v>
      </c>
      <c r="J1269" s="1" t="str">
        <f>_xlfn.XLOOKUP(A1269,'Midical Examination'!$A$2:$A$2336,'Midical Examination'!$I$2:$I$2336)</f>
        <v>Obesity</v>
      </c>
      <c r="K1269" s="1" t="str">
        <f t="shared" si="38"/>
        <v>Diabetic</v>
      </c>
      <c r="L1269" s="12">
        <f>_xlfn.XLOOKUP(A1269,'Hospitalisation Details'!$A$2:$A$2339,'Hospitalisation Details'!$L$2:$L$2339)</f>
        <v>27257</v>
      </c>
      <c r="M1269" s="14">
        <f>_xlfn.XLOOKUP(A1269,'Hospitalisation Details'!$A$2:$A$2339,'Hospitalisation Details'!$F$2:$F$2339)</f>
        <v>8671.19</v>
      </c>
      <c r="N1269" s="1" t="str">
        <f>_xlfn.XLOOKUP(A1269,'Hospitalisation Details'!$A$2:$A$2339,'Hospitalisation Details'!$G$2:$G$2339)</f>
        <v>tier - 2</v>
      </c>
      <c r="O1269" s="1" t="str">
        <f>_xlfn.XLOOKUP(A1269,'Hospitalisation Details'!$A$2:$A$2339,'Hospitalisation Details'!$H$2:$H$2339)</f>
        <v>tier - 1</v>
      </c>
      <c r="P1269" s="1" t="str">
        <f>_xlfn.XLOOKUP(A1269,'Hospitalisation Details'!$A$2:$A$2339,'Hospitalisation Details'!$I$2:$I$2339)</f>
        <v>R1012</v>
      </c>
      <c r="Q1269" s="75">
        <f>_xlfn.XLOOKUP(A1269,'Hospitalisation Details'!$A$2:$A$2339,'Hospitalisation Details'!$M$2:$M$2339)</f>
        <v>48</v>
      </c>
      <c r="R1269" s="1" t="str">
        <f t="shared" si="39"/>
        <v>Middle Aged</v>
      </c>
    </row>
    <row r="1270" spans="1:18" ht="15.6" x14ac:dyDescent="0.3">
      <c r="A1270" s="4" t="s">
        <v>1269</v>
      </c>
      <c r="B1270" s="1" t="str">
        <f>_xlfn.XLOOKUP(A1270,'Customer Names'!$A$2:$A$2336,'Customer Names'!$D$2:$D$2336)</f>
        <v xml:space="preserve"> Alicia</v>
      </c>
      <c r="C1270" s="1">
        <f>_xlfn.XLOOKUP(A1270,'Midical Examination'!$A$2:$A$2336,'Midical Examination'!$B$2:$B$2336)</f>
        <v>23.66</v>
      </c>
      <c r="D1270" s="1">
        <f>_xlfn.XLOOKUP(A1270,'Midical Examination'!$A$2:$A$2336,'Midical Examination'!$C$2:$C$2336)</f>
        <v>5.1100000000000003</v>
      </c>
      <c r="E1270" s="7" t="str">
        <f>_xlfn.XLOOKUP(A1270,'Midical Examination'!$A$2:$A$2336,'Midical Examination'!$D$2:$D$2336)</f>
        <v>yes</v>
      </c>
      <c r="F1270" s="7" t="str">
        <f>_xlfn.XLOOKUP(A1270,'Midical Examination'!$A$2:$A$2336,'Midical Examination'!$E$2:$E$2336)</f>
        <v>No</v>
      </c>
      <c r="G1270" s="7" t="str">
        <f>_xlfn.XLOOKUP(A1270,'Midical Examination'!$A$2:$A$2336,'Midical Examination'!$F$2:$F$2336)</f>
        <v>Yes</v>
      </c>
      <c r="H1270" s="13">
        <f>_xlfn.XLOOKUP(A1270,'Midical Examination'!$A$2:$A$2336,'Midical Examination'!$G$2:$G$2336)</f>
        <v>1</v>
      </c>
      <c r="I1270" s="7" t="str">
        <f>_xlfn.XLOOKUP(A1270,'Midical Examination'!$A$2:$A$2336,'Midical Examination'!$H$2:$H$2336)</f>
        <v>No</v>
      </c>
      <c r="J1270" s="1" t="str">
        <f>_xlfn.XLOOKUP(A1270,'Midical Examination'!$A$2:$A$2336,'Midical Examination'!$I$2:$I$2336)</f>
        <v>Normal Weight</v>
      </c>
      <c r="K1270" s="1" t="str">
        <f t="shared" si="38"/>
        <v>Normal</v>
      </c>
      <c r="L1270" s="12">
        <f>_xlfn.XLOOKUP(A1270,'Hospitalisation Details'!$A$2:$A$2339,'Hospitalisation Details'!$L$2:$L$2339)</f>
        <v>25425</v>
      </c>
      <c r="M1270" s="14">
        <f>_xlfn.XLOOKUP(A1270,'Hospitalisation Details'!$A$2:$A$2339,'Hospitalisation Details'!$F$2:$F$2339)</f>
        <v>8665.14</v>
      </c>
      <c r="N1270" s="1" t="str">
        <f>_xlfn.XLOOKUP(A1270,'Hospitalisation Details'!$A$2:$A$2339,'Hospitalisation Details'!$G$2:$G$2339)</f>
        <v>tier - 2</v>
      </c>
      <c r="O1270" s="1" t="str">
        <f>_xlfn.XLOOKUP(A1270,'Hospitalisation Details'!$A$2:$A$2339,'Hospitalisation Details'!$H$2:$H$2339)</f>
        <v>tier - 3</v>
      </c>
      <c r="P1270" s="1" t="str">
        <f>_xlfn.XLOOKUP(A1270,'Hospitalisation Details'!$A$2:$A$2339,'Hospitalisation Details'!$I$2:$I$2339)</f>
        <v>R1013</v>
      </c>
      <c r="Q1270" s="75">
        <f>_xlfn.XLOOKUP(A1270,'Hospitalisation Details'!$A$2:$A$2339,'Hospitalisation Details'!$M$2:$M$2339)</f>
        <v>53</v>
      </c>
      <c r="R1270" s="1" t="str">
        <f t="shared" si="39"/>
        <v>Middle Aged</v>
      </c>
    </row>
    <row r="1271" spans="1:18" ht="15.6" x14ac:dyDescent="0.3">
      <c r="A1271" s="4" t="s">
        <v>1270</v>
      </c>
      <c r="B1271" s="1" t="str">
        <f>_xlfn.XLOOKUP(A1271,'Customer Names'!$A$2:$A$2336,'Customer Names'!$D$2:$D$2336)</f>
        <v xml:space="preserve"> Jennifer V</v>
      </c>
      <c r="C1271" s="1">
        <f>_xlfn.XLOOKUP(A1271,'Midical Examination'!$A$2:$A$2336,'Midical Examination'!$B$2:$B$2336)</f>
        <v>18.62</v>
      </c>
      <c r="D1271" s="1">
        <f>_xlfn.XLOOKUP(A1271,'Midical Examination'!$A$2:$A$2336,'Midical Examination'!$C$2:$C$2336)</f>
        <v>10.24</v>
      </c>
      <c r="E1271" s="7" t="str">
        <f>_xlfn.XLOOKUP(A1271,'Midical Examination'!$A$2:$A$2336,'Midical Examination'!$D$2:$D$2336)</f>
        <v>No</v>
      </c>
      <c r="F1271" s="7" t="str">
        <f>_xlfn.XLOOKUP(A1271,'Midical Examination'!$A$2:$A$2336,'Midical Examination'!$E$2:$E$2336)</f>
        <v>No</v>
      </c>
      <c r="G1271" s="7" t="str">
        <f>_xlfn.XLOOKUP(A1271,'Midical Examination'!$A$2:$A$2336,'Midical Examination'!$F$2:$F$2336)</f>
        <v>No</v>
      </c>
      <c r="H1271" s="13">
        <f>_xlfn.XLOOKUP(A1271,'Midical Examination'!$A$2:$A$2336,'Midical Examination'!$G$2:$G$2336)</f>
        <v>0</v>
      </c>
      <c r="I1271" s="7" t="str">
        <f>_xlfn.XLOOKUP(A1271,'Midical Examination'!$A$2:$A$2336,'Midical Examination'!$H$2:$H$2336)</f>
        <v>No</v>
      </c>
      <c r="J1271" s="1" t="str">
        <f>_xlfn.XLOOKUP(A1271,'Midical Examination'!$A$2:$A$2336,'Midical Examination'!$I$2:$I$2336)</f>
        <v>Normal Weight</v>
      </c>
      <c r="K1271" s="1" t="str">
        <f t="shared" si="38"/>
        <v>Diabetic</v>
      </c>
      <c r="L1271" s="12">
        <f>_xlfn.XLOOKUP(A1271,'Hospitalisation Details'!$A$2:$A$2339,'Hospitalisation Details'!$L$2:$L$2339)</f>
        <v>24036</v>
      </c>
      <c r="M1271" s="14">
        <f>_xlfn.XLOOKUP(A1271,'Hospitalisation Details'!$A$2:$A$2339,'Hospitalisation Details'!$F$2:$F$2339)</f>
        <v>8665.09</v>
      </c>
      <c r="N1271" s="1" t="str">
        <f>_xlfn.XLOOKUP(A1271,'Hospitalisation Details'!$A$2:$A$2339,'Hospitalisation Details'!$G$2:$G$2339)</f>
        <v>tier - 3</v>
      </c>
      <c r="O1271" s="1" t="str">
        <f>_xlfn.XLOOKUP(A1271,'Hospitalisation Details'!$A$2:$A$2339,'Hospitalisation Details'!$H$2:$H$2339)</f>
        <v>tier - 2</v>
      </c>
      <c r="P1271" s="1" t="str">
        <f>_xlfn.XLOOKUP(A1271,'Hospitalisation Details'!$A$2:$A$2339,'Hospitalisation Details'!$I$2:$I$2339)</f>
        <v>R1012</v>
      </c>
      <c r="Q1271" s="75">
        <f>_xlfn.XLOOKUP(A1271,'Hospitalisation Details'!$A$2:$A$2339,'Hospitalisation Details'!$M$2:$M$2339)</f>
        <v>57</v>
      </c>
      <c r="R1271" s="1" t="str">
        <f t="shared" si="39"/>
        <v>Middle Aged</v>
      </c>
    </row>
    <row r="1272" spans="1:18" ht="15.6" x14ac:dyDescent="0.3">
      <c r="A1272" s="4" t="s">
        <v>1271</v>
      </c>
      <c r="B1272" s="1" t="str">
        <f>_xlfn.XLOOKUP(A1272,'Customer Names'!$A$2:$A$2336,'Customer Names'!$D$2:$D$2336)</f>
        <v xml:space="preserve"> Michael W</v>
      </c>
      <c r="C1272" s="1">
        <f>_xlfn.XLOOKUP(A1272,'Midical Examination'!$A$2:$A$2336,'Midical Examination'!$B$2:$B$2336)</f>
        <v>19.190000000000001</v>
      </c>
      <c r="D1272" s="1">
        <f>_xlfn.XLOOKUP(A1272,'Midical Examination'!$A$2:$A$2336,'Midical Examination'!$C$2:$C$2336)</f>
        <v>7.71</v>
      </c>
      <c r="E1272" s="7" t="str">
        <f>_xlfn.XLOOKUP(A1272,'Midical Examination'!$A$2:$A$2336,'Midical Examination'!$D$2:$D$2336)</f>
        <v>yes</v>
      </c>
      <c r="F1272" s="7" t="str">
        <f>_xlfn.XLOOKUP(A1272,'Midical Examination'!$A$2:$A$2336,'Midical Examination'!$E$2:$E$2336)</f>
        <v>No</v>
      </c>
      <c r="G1272" s="7" t="str">
        <f>_xlfn.XLOOKUP(A1272,'Midical Examination'!$A$2:$A$2336,'Midical Examination'!$F$2:$F$2336)</f>
        <v>No</v>
      </c>
      <c r="H1272" s="13">
        <f>_xlfn.XLOOKUP(A1272,'Midical Examination'!$A$2:$A$2336,'Midical Examination'!$G$2:$G$2336)</f>
        <v>1</v>
      </c>
      <c r="I1272" s="7" t="str">
        <f>_xlfn.XLOOKUP(A1272,'Midical Examination'!$A$2:$A$2336,'Midical Examination'!$H$2:$H$2336)</f>
        <v>No</v>
      </c>
      <c r="J1272" s="1" t="str">
        <f>_xlfn.XLOOKUP(A1272,'Midical Examination'!$A$2:$A$2336,'Midical Examination'!$I$2:$I$2336)</f>
        <v>Normal Weight</v>
      </c>
      <c r="K1272" s="1" t="str">
        <f t="shared" si="38"/>
        <v>Diabetic</v>
      </c>
      <c r="L1272" s="12">
        <f>_xlfn.XLOOKUP(A1272,'Hospitalisation Details'!$A$2:$A$2339,'Hospitalisation Details'!$L$2:$L$2339)</f>
        <v>27609</v>
      </c>
      <c r="M1272" s="14">
        <f>_xlfn.XLOOKUP(A1272,'Hospitalisation Details'!$A$2:$A$2339,'Hospitalisation Details'!$F$2:$F$2339)</f>
        <v>8627.5400000000009</v>
      </c>
      <c r="N1272" s="1" t="str">
        <f>_xlfn.XLOOKUP(A1272,'Hospitalisation Details'!$A$2:$A$2339,'Hospitalisation Details'!$G$2:$G$2339)</f>
        <v>tier - 2</v>
      </c>
      <c r="O1272" s="1" t="str">
        <f>_xlfn.XLOOKUP(A1272,'Hospitalisation Details'!$A$2:$A$2339,'Hospitalisation Details'!$H$2:$H$2339)</f>
        <v>tier - 2</v>
      </c>
      <c r="P1272" s="1" t="str">
        <f>_xlfn.XLOOKUP(A1272,'Hospitalisation Details'!$A$2:$A$2339,'Hospitalisation Details'!$I$2:$I$2339)</f>
        <v>R1017</v>
      </c>
      <c r="Q1272" s="75">
        <f>_xlfn.XLOOKUP(A1272,'Hospitalisation Details'!$A$2:$A$2339,'Hospitalisation Details'!$M$2:$M$2339)</f>
        <v>47</v>
      </c>
      <c r="R1272" s="1" t="str">
        <f t="shared" si="39"/>
        <v>Middle Aged</v>
      </c>
    </row>
    <row r="1273" spans="1:18" ht="15.6" x14ac:dyDescent="0.3">
      <c r="A1273" s="4" t="s">
        <v>1272</v>
      </c>
      <c r="B1273" s="1" t="str">
        <f>_xlfn.XLOOKUP(A1273,'Customer Names'!$A$2:$A$2336,'Customer Names'!$D$2:$D$2336)</f>
        <v xml:space="preserve"> Eddie C</v>
      </c>
      <c r="C1273" s="1">
        <f>_xlfn.XLOOKUP(A1273,'Midical Examination'!$A$2:$A$2336,'Midical Examination'!$B$2:$B$2336)</f>
        <v>27.5</v>
      </c>
      <c r="D1273" s="1">
        <f>_xlfn.XLOOKUP(A1273,'Midical Examination'!$A$2:$A$2336,'Midical Examination'!$C$2:$C$2336)</f>
        <v>6.03</v>
      </c>
      <c r="E1273" s="7" t="str">
        <f>_xlfn.XLOOKUP(A1273,'Midical Examination'!$A$2:$A$2336,'Midical Examination'!$D$2:$D$2336)</f>
        <v>No</v>
      </c>
      <c r="F1273" s="7" t="str">
        <f>_xlfn.XLOOKUP(A1273,'Midical Examination'!$A$2:$A$2336,'Midical Examination'!$E$2:$E$2336)</f>
        <v>No</v>
      </c>
      <c r="G1273" s="7" t="str">
        <f>_xlfn.XLOOKUP(A1273,'Midical Examination'!$A$2:$A$2336,'Midical Examination'!$F$2:$F$2336)</f>
        <v>No</v>
      </c>
      <c r="H1273" s="13">
        <f>_xlfn.XLOOKUP(A1273,'Midical Examination'!$A$2:$A$2336,'Midical Examination'!$G$2:$G$2336)</f>
        <v>0</v>
      </c>
      <c r="I1273" s="7" t="str">
        <f>_xlfn.XLOOKUP(A1273,'Midical Examination'!$A$2:$A$2336,'Midical Examination'!$H$2:$H$2336)</f>
        <v>No</v>
      </c>
      <c r="J1273" s="1" t="str">
        <f>_xlfn.XLOOKUP(A1273,'Midical Examination'!$A$2:$A$2336,'Midical Examination'!$I$2:$I$2336)</f>
        <v>Overweight</v>
      </c>
      <c r="K1273" s="1" t="str">
        <f t="shared" si="38"/>
        <v>Pre-Diabetic</v>
      </c>
      <c r="L1273" s="12">
        <f>_xlfn.XLOOKUP(A1273,'Hospitalisation Details'!$A$2:$A$2339,'Hospitalisation Details'!$L$2:$L$2339)</f>
        <v>28370</v>
      </c>
      <c r="M1273" s="14">
        <f>_xlfn.XLOOKUP(A1273,'Hospitalisation Details'!$A$2:$A$2339,'Hospitalisation Details'!$F$2:$F$2339)</f>
        <v>8615.2999999999993</v>
      </c>
      <c r="N1273" s="1" t="str">
        <f>_xlfn.XLOOKUP(A1273,'Hospitalisation Details'!$A$2:$A$2339,'Hospitalisation Details'!$G$2:$G$2339)</f>
        <v>tier - 2</v>
      </c>
      <c r="O1273" s="1" t="str">
        <f>_xlfn.XLOOKUP(A1273,'Hospitalisation Details'!$A$2:$A$2339,'Hospitalisation Details'!$H$2:$H$2339)</f>
        <v>tier - 3</v>
      </c>
      <c r="P1273" s="1" t="str">
        <f>_xlfn.XLOOKUP(A1273,'Hospitalisation Details'!$A$2:$A$2339,'Hospitalisation Details'!$I$2:$I$2339)</f>
        <v>R1011</v>
      </c>
      <c r="Q1273" s="75">
        <f>_xlfn.XLOOKUP(A1273,'Hospitalisation Details'!$A$2:$A$2339,'Hospitalisation Details'!$M$2:$M$2339)</f>
        <v>45</v>
      </c>
      <c r="R1273" s="1" t="str">
        <f t="shared" si="39"/>
        <v>Middle Aged</v>
      </c>
    </row>
    <row r="1274" spans="1:18" ht="15.6" x14ac:dyDescent="0.3">
      <c r="A1274" s="4" t="s">
        <v>1273</v>
      </c>
      <c r="B1274" s="1" t="str">
        <f>_xlfn.XLOOKUP(A1274,'Customer Names'!$A$2:$A$2336,'Customer Names'!$D$2:$D$2336)</f>
        <v xml:space="preserve"> Maxime M</v>
      </c>
      <c r="C1274" s="1">
        <f>_xlfn.XLOOKUP(A1274,'Midical Examination'!$A$2:$A$2336,'Midical Examination'!$B$2:$B$2336)</f>
        <v>27.36</v>
      </c>
      <c r="D1274" s="1">
        <f>_xlfn.XLOOKUP(A1274,'Midical Examination'!$A$2:$A$2336,'Midical Examination'!$C$2:$C$2336)</f>
        <v>5.96</v>
      </c>
      <c r="E1274" s="7" t="str">
        <f>_xlfn.XLOOKUP(A1274,'Midical Examination'!$A$2:$A$2336,'Midical Examination'!$D$2:$D$2336)</f>
        <v>No</v>
      </c>
      <c r="F1274" s="7" t="str">
        <f>_xlfn.XLOOKUP(A1274,'Midical Examination'!$A$2:$A$2336,'Midical Examination'!$E$2:$E$2336)</f>
        <v>No</v>
      </c>
      <c r="G1274" s="7" t="str">
        <f>_xlfn.XLOOKUP(A1274,'Midical Examination'!$A$2:$A$2336,'Midical Examination'!$F$2:$F$2336)</f>
        <v>Yes</v>
      </c>
      <c r="H1274" s="13">
        <f>_xlfn.XLOOKUP(A1274,'Midical Examination'!$A$2:$A$2336,'Midical Examination'!$G$2:$G$2336)</f>
        <v>1</v>
      </c>
      <c r="I1274" s="7" t="str">
        <f>_xlfn.XLOOKUP(A1274,'Midical Examination'!$A$2:$A$2336,'Midical Examination'!$H$2:$H$2336)</f>
        <v>No</v>
      </c>
      <c r="J1274" s="1" t="str">
        <f>_xlfn.XLOOKUP(A1274,'Midical Examination'!$A$2:$A$2336,'Midical Examination'!$I$2:$I$2336)</f>
        <v>Overweight</v>
      </c>
      <c r="K1274" s="1" t="str">
        <f t="shared" si="38"/>
        <v>Pre-Diabetic</v>
      </c>
      <c r="L1274" s="12">
        <f>_xlfn.XLOOKUP(A1274,'Hospitalisation Details'!$A$2:$A$2339,'Hospitalisation Details'!$L$2:$L$2339)</f>
        <v>29053</v>
      </c>
      <c r="M1274" s="14">
        <f>_xlfn.XLOOKUP(A1274,'Hospitalisation Details'!$A$2:$A$2339,'Hospitalisation Details'!$F$2:$F$2339)</f>
        <v>8606.2199999999993</v>
      </c>
      <c r="N1274" s="1" t="str">
        <f>_xlfn.XLOOKUP(A1274,'Hospitalisation Details'!$A$2:$A$2339,'Hospitalisation Details'!$G$2:$G$2339)</f>
        <v>tier - 1</v>
      </c>
      <c r="O1274" s="1" t="str">
        <f>_xlfn.XLOOKUP(A1274,'Hospitalisation Details'!$A$2:$A$2339,'Hospitalisation Details'!$H$2:$H$2339)</f>
        <v>tier - 2</v>
      </c>
      <c r="P1274" s="1" t="str">
        <f>_xlfn.XLOOKUP(A1274,'Hospitalisation Details'!$A$2:$A$2339,'Hospitalisation Details'!$I$2:$I$2339)</f>
        <v>R1014</v>
      </c>
      <c r="Q1274" s="75">
        <f>_xlfn.XLOOKUP(A1274,'Hospitalisation Details'!$A$2:$A$2339,'Hospitalisation Details'!$M$2:$M$2339)</f>
        <v>43</v>
      </c>
      <c r="R1274" s="1" t="str">
        <f t="shared" si="39"/>
        <v>Middle Aged</v>
      </c>
    </row>
    <row r="1275" spans="1:18" ht="15.6" x14ac:dyDescent="0.3">
      <c r="A1275" s="4" t="s">
        <v>1274</v>
      </c>
      <c r="B1275" s="1" t="str">
        <f>_xlfn.XLOOKUP(A1275,'Customer Names'!$A$2:$A$2336,'Customer Names'!$D$2:$D$2336)</f>
        <v xml:space="preserve"> Mark D</v>
      </c>
      <c r="C1275" s="1">
        <f>_xlfn.XLOOKUP(A1275,'Midical Examination'!$A$2:$A$2336,'Midical Examination'!$B$2:$B$2336)</f>
        <v>20.350000000000001</v>
      </c>
      <c r="D1275" s="1">
        <f>_xlfn.XLOOKUP(A1275,'Midical Examination'!$A$2:$A$2336,'Midical Examination'!$C$2:$C$2336)</f>
        <v>4.16</v>
      </c>
      <c r="E1275" s="7" t="str">
        <f>_xlfn.XLOOKUP(A1275,'Midical Examination'!$A$2:$A$2336,'Midical Examination'!$D$2:$D$2336)</f>
        <v>No</v>
      </c>
      <c r="F1275" s="7" t="str">
        <f>_xlfn.XLOOKUP(A1275,'Midical Examination'!$A$2:$A$2336,'Midical Examination'!$E$2:$E$2336)</f>
        <v>No</v>
      </c>
      <c r="G1275" s="7" t="str">
        <f>_xlfn.XLOOKUP(A1275,'Midical Examination'!$A$2:$A$2336,'Midical Examination'!$F$2:$F$2336)</f>
        <v>No</v>
      </c>
      <c r="H1275" s="13">
        <f>_xlfn.XLOOKUP(A1275,'Midical Examination'!$A$2:$A$2336,'Midical Examination'!$G$2:$G$2336)</f>
        <v>0</v>
      </c>
      <c r="I1275" s="7" t="str">
        <f>_xlfn.XLOOKUP(A1275,'Midical Examination'!$A$2:$A$2336,'Midical Examination'!$H$2:$H$2336)</f>
        <v>No</v>
      </c>
      <c r="J1275" s="1" t="str">
        <f>_xlfn.XLOOKUP(A1275,'Midical Examination'!$A$2:$A$2336,'Midical Examination'!$I$2:$I$2336)</f>
        <v>Normal Weight</v>
      </c>
      <c r="K1275" s="1" t="str">
        <f t="shared" si="38"/>
        <v>Normal</v>
      </c>
      <c r="L1275" s="12">
        <f>_xlfn.XLOOKUP(A1275,'Hospitalisation Details'!$A$2:$A$2339,'Hospitalisation Details'!$L$2:$L$2339)</f>
        <v>28413</v>
      </c>
      <c r="M1275" s="14">
        <f>_xlfn.XLOOKUP(A1275,'Hospitalisation Details'!$A$2:$A$2339,'Hospitalisation Details'!$F$2:$F$2339)</f>
        <v>8605.36</v>
      </c>
      <c r="N1275" s="1" t="str">
        <f>_xlfn.XLOOKUP(A1275,'Hospitalisation Details'!$A$2:$A$2339,'Hospitalisation Details'!$G$2:$G$2339)</f>
        <v>tier - 2</v>
      </c>
      <c r="O1275" s="1" t="str">
        <f>_xlfn.XLOOKUP(A1275,'Hospitalisation Details'!$A$2:$A$2339,'Hospitalisation Details'!$H$2:$H$2339)</f>
        <v>tier - 2</v>
      </c>
      <c r="P1275" s="1" t="str">
        <f>_xlfn.XLOOKUP(A1275,'Hospitalisation Details'!$A$2:$A$2339,'Hospitalisation Details'!$I$2:$I$2339)</f>
        <v>R1013</v>
      </c>
      <c r="Q1275" s="75">
        <f>_xlfn.XLOOKUP(A1275,'Hospitalisation Details'!$A$2:$A$2339,'Hospitalisation Details'!$M$2:$M$2339)</f>
        <v>45</v>
      </c>
      <c r="R1275" s="1" t="str">
        <f t="shared" si="39"/>
        <v>Middle Aged</v>
      </c>
    </row>
    <row r="1276" spans="1:18" ht="15.6" x14ac:dyDescent="0.3">
      <c r="A1276" s="4" t="s">
        <v>1275</v>
      </c>
      <c r="B1276" s="1" t="str">
        <f>_xlfn.XLOOKUP(A1276,'Customer Names'!$A$2:$A$2336,'Customer Names'!$D$2:$D$2336)</f>
        <v xml:space="preserve"> Adam</v>
      </c>
      <c r="C1276" s="1">
        <f>_xlfn.XLOOKUP(A1276,'Midical Examination'!$A$2:$A$2336,'Midical Examination'!$B$2:$B$2336)</f>
        <v>24.035</v>
      </c>
      <c r="D1276" s="1">
        <f>_xlfn.XLOOKUP(A1276,'Midical Examination'!$A$2:$A$2336,'Midical Examination'!$C$2:$C$2336)</f>
        <v>6.11</v>
      </c>
      <c r="E1276" s="7" t="str">
        <f>_xlfn.XLOOKUP(A1276,'Midical Examination'!$A$2:$A$2336,'Midical Examination'!$D$2:$D$2336)</f>
        <v>No</v>
      </c>
      <c r="F1276" s="7" t="str">
        <f>_xlfn.XLOOKUP(A1276,'Midical Examination'!$A$2:$A$2336,'Midical Examination'!$E$2:$E$2336)</f>
        <v>No</v>
      </c>
      <c r="G1276" s="7" t="str">
        <f>_xlfn.XLOOKUP(A1276,'Midical Examination'!$A$2:$A$2336,'Midical Examination'!$F$2:$F$2336)</f>
        <v>No</v>
      </c>
      <c r="H1276" s="13">
        <f>_xlfn.XLOOKUP(A1276,'Midical Examination'!$A$2:$A$2336,'Midical Examination'!$G$2:$G$2336)</f>
        <v>0</v>
      </c>
      <c r="I1276" s="7" t="str">
        <f>_xlfn.XLOOKUP(A1276,'Midical Examination'!$A$2:$A$2336,'Midical Examination'!$H$2:$H$2336)</f>
        <v>No</v>
      </c>
      <c r="J1276" s="1" t="str">
        <f>_xlfn.XLOOKUP(A1276,'Midical Examination'!$A$2:$A$2336,'Midical Examination'!$I$2:$I$2336)</f>
        <v>Normal Weight</v>
      </c>
      <c r="K1276" s="1" t="str">
        <f t="shared" si="38"/>
        <v>Pre-Diabetic</v>
      </c>
      <c r="L1276" s="12">
        <f>_xlfn.XLOOKUP(A1276,'Hospitalisation Details'!$A$2:$A$2339,'Hospitalisation Details'!$L$2:$L$2339)</f>
        <v>28441</v>
      </c>
      <c r="M1276" s="14">
        <f>_xlfn.XLOOKUP(A1276,'Hospitalisation Details'!$A$2:$A$2339,'Hospitalisation Details'!$F$2:$F$2339)</f>
        <v>8604.48</v>
      </c>
      <c r="N1276" s="1" t="str">
        <f>_xlfn.XLOOKUP(A1276,'Hospitalisation Details'!$A$2:$A$2339,'Hospitalisation Details'!$G$2:$G$2339)</f>
        <v>tier - 3</v>
      </c>
      <c r="O1276" s="1" t="str">
        <f>_xlfn.XLOOKUP(A1276,'Hospitalisation Details'!$A$2:$A$2339,'Hospitalisation Details'!$H$2:$H$2339)</f>
        <v>tier - 2</v>
      </c>
      <c r="P1276" s="1" t="str">
        <f>_xlfn.XLOOKUP(A1276,'Hospitalisation Details'!$A$2:$A$2339,'Hospitalisation Details'!$I$2:$I$2339)</f>
        <v>R1016</v>
      </c>
      <c r="Q1276" s="75">
        <f>_xlfn.XLOOKUP(A1276,'Hospitalisation Details'!$A$2:$A$2339,'Hospitalisation Details'!$M$2:$M$2339)</f>
        <v>45</v>
      </c>
      <c r="R1276" s="1" t="str">
        <f t="shared" si="39"/>
        <v>Middle Aged</v>
      </c>
    </row>
    <row r="1277" spans="1:18" ht="15.6" x14ac:dyDescent="0.3">
      <c r="A1277" s="4" t="s">
        <v>1276</v>
      </c>
      <c r="B1277" s="1" t="str">
        <f>_xlfn.XLOOKUP(A1277,'Customer Names'!$A$2:$A$2336,'Customer Names'!$D$2:$D$2336)</f>
        <v xml:space="preserve"> Justin M</v>
      </c>
      <c r="C1277" s="1">
        <f>_xlfn.XLOOKUP(A1277,'Midical Examination'!$A$2:$A$2336,'Midical Examination'!$B$2:$B$2336)</f>
        <v>23.56</v>
      </c>
      <c r="D1277" s="1">
        <f>_xlfn.XLOOKUP(A1277,'Midical Examination'!$A$2:$A$2336,'Midical Examination'!$C$2:$C$2336)</f>
        <v>5.97</v>
      </c>
      <c r="E1277" s="7" t="str">
        <f>_xlfn.XLOOKUP(A1277,'Midical Examination'!$A$2:$A$2336,'Midical Examination'!$D$2:$D$2336)</f>
        <v>No</v>
      </c>
      <c r="F1277" s="7" t="str">
        <f>_xlfn.XLOOKUP(A1277,'Midical Examination'!$A$2:$A$2336,'Midical Examination'!$E$2:$E$2336)</f>
        <v>No</v>
      </c>
      <c r="G1277" s="7" t="str">
        <f>_xlfn.XLOOKUP(A1277,'Midical Examination'!$A$2:$A$2336,'Midical Examination'!$F$2:$F$2336)</f>
        <v>No</v>
      </c>
      <c r="H1277" s="13">
        <f>_xlfn.XLOOKUP(A1277,'Midical Examination'!$A$2:$A$2336,'Midical Examination'!$G$2:$G$2336)</f>
        <v>0</v>
      </c>
      <c r="I1277" s="7" t="str">
        <f>_xlfn.XLOOKUP(A1277,'Midical Examination'!$A$2:$A$2336,'Midical Examination'!$H$2:$H$2336)</f>
        <v>No</v>
      </c>
      <c r="J1277" s="1" t="str">
        <f>_xlfn.XLOOKUP(A1277,'Midical Examination'!$A$2:$A$2336,'Midical Examination'!$I$2:$I$2336)</f>
        <v>Normal Weight</v>
      </c>
      <c r="K1277" s="1" t="str">
        <f t="shared" si="38"/>
        <v>Pre-Diabetic</v>
      </c>
      <c r="L1277" s="12">
        <f>_xlfn.XLOOKUP(A1277,'Hospitalisation Details'!$A$2:$A$2339,'Hospitalisation Details'!$L$2:$L$2339)</f>
        <v>28392</v>
      </c>
      <c r="M1277" s="14">
        <f>_xlfn.XLOOKUP(A1277,'Hospitalisation Details'!$A$2:$A$2339,'Hospitalisation Details'!$F$2:$F$2339)</f>
        <v>8603.82</v>
      </c>
      <c r="N1277" s="1" t="str">
        <f>_xlfn.XLOOKUP(A1277,'Hospitalisation Details'!$A$2:$A$2339,'Hospitalisation Details'!$G$2:$G$2339)</f>
        <v>tier - 2</v>
      </c>
      <c r="O1277" s="1" t="str">
        <f>_xlfn.XLOOKUP(A1277,'Hospitalisation Details'!$A$2:$A$2339,'Hospitalisation Details'!$H$2:$H$2339)</f>
        <v>tier - 1</v>
      </c>
      <c r="P1277" s="1" t="str">
        <f>_xlfn.XLOOKUP(A1277,'Hospitalisation Details'!$A$2:$A$2339,'Hospitalisation Details'!$I$2:$I$2339)</f>
        <v>R1019</v>
      </c>
      <c r="Q1277" s="75">
        <f>_xlfn.XLOOKUP(A1277,'Hospitalisation Details'!$A$2:$A$2339,'Hospitalisation Details'!$M$2:$M$2339)</f>
        <v>45</v>
      </c>
      <c r="R1277" s="1" t="str">
        <f t="shared" si="39"/>
        <v>Middle Aged</v>
      </c>
    </row>
    <row r="1278" spans="1:18" ht="15.6" x14ac:dyDescent="0.3">
      <c r="A1278" s="4" t="s">
        <v>1277</v>
      </c>
      <c r="B1278" s="1" t="str">
        <f>_xlfn.XLOOKUP(A1278,'Customer Names'!$A$2:$A$2336,'Customer Names'!$D$2:$D$2336)</f>
        <v xml:space="preserve"> Svetlana V</v>
      </c>
      <c r="C1278" s="1">
        <f>_xlfn.XLOOKUP(A1278,'Midical Examination'!$A$2:$A$2336,'Midical Examination'!$B$2:$B$2336)</f>
        <v>27.17</v>
      </c>
      <c r="D1278" s="1">
        <f>_xlfn.XLOOKUP(A1278,'Midical Examination'!$A$2:$A$2336,'Midical Examination'!$C$2:$C$2336)</f>
        <v>10.81</v>
      </c>
      <c r="E1278" s="7" t="str">
        <f>_xlfn.XLOOKUP(A1278,'Midical Examination'!$A$2:$A$2336,'Midical Examination'!$D$2:$D$2336)</f>
        <v>No</v>
      </c>
      <c r="F1278" s="7" t="str">
        <f>_xlfn.XLOOKUP(A1278,'Midical Examination'!$A$2:$A$2336,'Midical Examination'!$E$2:$E$2336)</f>
        <v>No</v>
      </c>
      <c r="G1278" s="7" t="str">
        <f>_xlfn.XLOOKUP(A1278,'Midical Examination'!$A$2:$A$2336,'Midical Examination'!$F$2:$F$2336)</f>
        <v>No</v>
      </c>
      <c r="H1278" s="13">
        <f>_xlfn.XLOOKUP(A1278,'Midical Examination'!$A$2:$A$2336,'Midical Examination'!$G$2:$G$2336)</f>
        <v>2</v>
      </c>
      <c r="I1278" s="7" t="str">
        <f>_xlfn.XLOOKUP(A1278,'Midical Examination'!$A$2:$A$2336,'Midical Examination'!$H$2:$H$2336)</f>
        <v>No</v>
      </c>
      <c r="J1278" s="1" t="str">
        <f>_xlfn.XLOOKUP(A1278,'Midical Examination'!$A$2:$A$2336,'Midical Examination'!$I$2:$I$2336)</f>
        <v>Overweight</v>
      </c>
      <c r="K1278" s="1" t="str">
        <f t="shared" si="38"/>
        <v>Diabetic</v>
      </c>
      <c r="L1278" s="12">
        <f>_xlfn.XLOOKUP(A1278,'Hospitalisation Details'!$A$2:$A$2339,'Hospitalisation Details'!$L$2:$L$2339)</f>
        <v>26856</v>
      </c>
      <c r="M1278" s="14">
        <f>_xlfn.XLOOKUP(A1278,'Hospitalisation Details'!$A$2:$A$2339,'Hospitalisation Details'!$F$2:$F$2339)</f>
        <v>8601.33</v>
      </c>
      <c r="N1278" s="1" t="str">
        <f>_xlfn.XLOOKUP(A1278,'Hospitalisation Details'!$A$2:$A$2339,'Hospitalisation Details'!$G$2:$G$2339)</f>
        <v>tier - 2</v>
      </c>
      <c r="O1278" s="1" t="str">
        <f>_xlfn.XLOOKUP(A1278,'Hospitalisation Details'!$A$2:$A$2339,'Hospitalisation Details'!$H$2:$H$2339)</f>
        <v>tier - 1</v>
      </c>
      <c r="P1278" s="1" t="str">
        <f>_xlfn.XLOOKUP(A1278,'Hospitalisation Details'!$A$2:$A$2339,'Hospitalisation Details'!$I$2:$I$2339)</f>
        <v>R1013</v>
      </c>
      <c r="Q1278" s="75">
        <f>_xlfn.XLOOKUP(A1278,'Hospitalisation Details'!$A$2:$A$2339,'Hospitalisation Details'!$M$2:$M$2339)</f>
        <v>49</v>
      </c>
      <c r="R1278" s="1" t="str">
        <f t="shared" si="39"/>
        <v>Middle Aged</v>
      </c>
    </row>
    <row r="1279" spans="1:18" ht="15.6" x14ac:dyDescent="0.3">
      <c r="A1279" s="4" t="s">
        <v>1278</v>
      </c>
      <c r="B1279" s="1" t="str">
        <f>_xlfn.XLOOKUP(A1279,'Customer Names'!$A$2:$A$2336,'Customer Names'!$D$2:$D$2336)</f>
        <v xml:space="preserve"> Jana L</v>
      </c>
      <c r="C1279" s="1">
        <f>_xlfn.XLOOKUP(A1279,'Midical Examination'!$A$2:$A$2336,'Midical Examination'!$B$2:$B$2336)</f>
        <v>34.32</v>
      </c>
      <c r="D1279" s="1">
        <f>_xlfn.XLOOKUP(A1279,'Midical Examination'!$A$2:$A$2336,'Midical Examination'!$C$2:$C$2336)</f>
        <v>5.7</v>
      </c>
      <c r="E1279" s="7" t="str">
        <f>_xlfn.XLOOKUP(A1279,'Midical Examination'!$A$2:$A$2336,'Midical Examination'!$D$2:$D$2336)</f>
        <v>yes</v>
      </c>
      <c r="F1279" s="7" t="str">
        <f>_xlfn.XLOOKUP(A1279,'Midical Examination'!$A$2:$A$2336,'Midical Examination'!$E$2:$E$2336)</f>
        <v>No</v>
      </c>
      <c r="G1279" s="7" t="str">
        <f>_xlfn.XLOOKUP(A1279,'Midical Examination'!$A$2:$A$2336,'Midical Examination'!$F$2:$F$2336)</f>
        <v>Yes</v>
      </c>
      <c r="H1279" s="13">
        <f>_xlfn.XLOOKUP(A1279,'Midical Examination'!$A$2:$A$2336,'Midical Examination'!$G$2:$G$2336)</f>
        <v>1</v>
      </c>
      <c r="I1279" s="7" t="str">
        <f>_xlfn.XLOOKUP(A1279,'Midical Examination'!$A$2:$A$2336,'Midical Examination'!$H$2:$H$2336)</f>
        <v>No</v>
      </c>
      <c r="J1279" s="1" t="str">
        <f>_xlfn.XLOOKUP(A1279,'Midical Examination'!$A$2:$A$2336,'Midical Examination'!$I$2:$I$2336)</f>
        <v>Obesity</v>
      </c>
      <c r="K1279" s="1" t="str">
        <f t="shared" si="38"/>
        <v>Pre-Diabetic</v>
      </c>
      <c r="L1279" s="12">
        <f>_xlfn.XLOOKUP(A1279,'Hospitalisation Details'!$A$2:$A$2339,'Hospitalisation Details'!$L$2:$L$2339)</f>
        <v>30522</v>
      </c>
      <c r="M1279" s="14">
        <f>_xlfn.XLOOKUP(A1279,'Hospitalisation Details'!$A$2:$A$2339,'Hospitalisation Details'!$F$2:$F$2339)</f>
        <v>8596.83</v>
      </c>
      <c r="N1279" s="1" t="str">
        <f>_xlfn.XLOOKUP(A1279,'Hospitalisation Details'!$A$2:$A$2339,'Hospitalisation Details'!$G$2:$G$2339)</f>
        <v>tier - 2</v>
      </c>
      <c r="O1279" s="1" t="str">
        <f>_xlfn.XLOOKUP(A1279,'Hospitalisation Details'!$A$2:$A$2339,'Hospitalisation Details'!$H$2:$H$2339)</f>
        <v>tier - 3</v>
      </c>
      <c r="P1279" s="1" t="str">
        <f>_xlfn.XLOOKUP(A1279,'Hospitalisation Details'!$A$2:$A$2339,'Hospitalisation Details'!$I$2:$I$2339)</f>
        <v>R1013</v>
      </c>
      <c r="Q1279" s="75">
        <f>_xlfn.XLOOKUP(A1279,'Hospitalisation Details'!$A$2:$A$2339,'Hospitalisation Details'!$M$2:$M$2339)</f>
        <v>39</v>
      </c>
      <c r="R1279" s="1" t="str">
        <f t="shared" si="39"/>
        <v>Adult</v>
      </c>
    </row>
    <row r="1280" spans="1:18" ht="15.6" x14ac:dyDescent="0.3">
      <c r="A1280" s="4" t="s">
        <v>1279</v>
      </c>
      <c r="B1280" s="1" t="str">
        <f>_xlfn.XLOOKUP(A1280,'Customer Names'!$A$2:$A$2336,'Customer Names'!$D$2:$D$2336)</f>
        <v xml:space="preserve"> Laura</v>
      </c>
      <c r="C1280" s="1">
        <f>_xlfn.XLOOKUP(A1280,'Midical Examination'!$A$2:$A$2336,'Midical Examination'!$B$2:$B$2336)</f>
        <v>23.87</v>
      </c>
      <c r="D1280" s="1">
        <f>_xlfn.XLOOKUP(A1280,'Midical Examination'!$A$2:$A$2336,'Midical Examination'!$C$2:$C$2336)</f>
        <v>4.7699999999999996</v>
      </c>
      <c r="E1280" s="7" t="str">
        <f>_xlfn.XLOOKUP(A1280,'Midical Examination'!$A$2:$A$2336,'Midical Examination'!$D$2:$D$2336)</f>
        <v>yes</v>
      </c>
      <c r="F1280" s="7" t="str">
        <f>_xlfn.XLOOKUP(A1280,'Midical Examination'!$A$2:$A$2336,'Midical Examination'!$E$2:$E$2336)</f>
        <v>No</v>
      </c>
      <c r="G1280" s="7" t="str">
        <f>_xlfn.XLOOKUP(A1280,'Midical Examination'!$A$2:$A$2336,'Midical Examination'!$F$2:$F$2336)</f>
        <v>Yes</v>
      </c>
      <c r="H1280" s="13">
        <f>_xlfn.XLOOKUP(A1280,'Midical Examination'!$A$2:$A$2336,'Midical Examination'!$G$2:$G$2336)</f>
        <v>1</v>
      </c>
      <c r="I1280" s="7" t="str">
        <f>_xlfn.XLOOKUP(A1280,'Midical Examination'!$A$2:$A$2336,'Midical Examination'!$H$2:$H$2336)</f>
        <v>No</v>
      </c>
      <c r="J1280" s="1" t="str">
        <f>_xlfn.XLOOKUP(A1280,'Midical Examination'!$A$2:$A$2336,'Midical Examination'!$I$2:$I$2336)</f>
        <v>Normal Weight</v>
      </c>
      <c r="K1280" s="1" t="str">
        <f t="shared" si="38"/>
        <v>Normal</v>
      </c>
      <c r="L1280" s="12">
        <f>_xlfn.XLOOKUP(A1280,'Hospitalisation Details'!$A$2:$A$2339,'Hospitalisation Details'!$L$2:$L$2339)</f>
        <v>30680</v>
      </c>
      <c r="M1280" s="14">
        <f>_xlfn.XLOOKUP(A1280,'Hospitalisation Details'!$A$2:$A$2339,'Hospitalisation Details'!$F$2:$F$2339)</f>
        <v>8582.2999999999993</v>
      </c>
      <c r="N1280" s="1" t="str">
        <f>_xlfn.XLOOKUP(A1280,'Hospitalisation Details'!$A$2:$A$2339,'Hospitalisation Details'!$G$2:$G$2339)</f>
        <v>tier - 2</v>
      </c>
      <c r="O1280" s="1" t="str">
        <f>_xlfn.XLOOKUP(A1280,'Hospitalisation Details'!$A$2:$A$2339,'Hospitalisation Details'!$H$2:$H$2339)</f>
        <v>tier - 1</v>
      </c>
      <c r="P1280" s="1" t="str">
        <f>_xlfn.XLOOKUP(A1280,'Hospitalisation Details'!$A$2:$A$2339,'Hospitalisation Details'!$I$2:$I$2339)</f>
        <v>R1013</v>
      </c>
      <c r="Q1280" s="75">
        <f>_xlfn.XLOOKUP(A1280,'Hospitalisation Details'!$A$2:$A$2339,'Hospitalisation Details'!$M$2:$M$2339)</f>
        <v>39</v>
      </c>
      <c r="R1280" s="1" t="str">
        <f t="shared" si="39"/>
        <v>Adult</v>
      </c>
    </row>
    <row r="1281" spans="1:18" ht="15.6" x14ac:dyDescent="0.3">
      <c r="A1281" s="4" t="s">
        <v>1280</v>
      </c>
      <c r="B1281" s="1" t="str">
        <f>_xlfn.XLOOKUP(A1281,'Customer Names'!$A$2:$A$2336,'Customer Names'!$D$2:$D$2336)</f>
        <v xml:space="preserve"> Torrey C Iii</v>
      </c>
      <c r="C1281" s="1">
        <f>_xlfn.XLOOKUP(A1281,'Midical Examination'!$A$2:$A$2336,'Midical Examination'!$B$2:$B$2336)</f>
        <v>30.15</v>
      </c>
      <c r="D1281" s="1">
        <f>_xlfn.XLOOKUP(A1281,'Midical Examination'!$A$2:$A$2336,'Midical Examination'!$C$2:$C$2336)</f>
        <v>4.25</v>
      </c>
      <c r="E1281" s="7" t="str">
        <f>_xlfn.XLOOKUP(A1281,'Midical Examination'!$A$2:$A$2336,'Midical Examination'!$D$2:$D$2336)</f>
        <v>No</v>
      </c>
      <c r="F1281" s="7" t="str">
        <f>_xlfn.XLOOKUP(A1281,'Midical Examination'!$A$2:$A$2336,'Midical Examination'!$E$2:$E$2336)</f>
        <v>No</v>
      </c>
      <c r="G1281" s="7" t="str">
        <f>_xlfn.XLOOKUP(A1281,'Midical Examination'!$A$2:$A$2336,'Midical Examination'!$F$2:$F$2336)</f>
        <v>No</v>
      </c>
      <c r="H1281" s="13">
        <f>_xlfn.XLOOKUP(A1281,'Midical Examination'!$A$2:$A$2336,'Midical Examination'!$G$2:$G$2336)</f>
        <v>1</v>
      </c>
      <c r="I1281" s="7" t="str">
        <f>_xlfn.XLOOKUP(A1281,'Midical Examination'!$A$2:$A$2336,'Midical Examination'!$H$2:$H$2336)</f>
        <v>No</v>
      </c>
      <c r="J1281" s="1" t="str">
        <f>_xlfn.XLOOKUP(A1281,'Midical Examination'!$A$2:$A$2336,'Midical Examination'!$I$2:$I$2336)</f>
        <v>Obesity</v>
      </c>
      <c r="K1281" s="1" t="str">
        <f t="shared" si="38"/>
        <v>Normal</v>
      </c>
      <c r="L1281" s="12">
        <f>_xlfn.XLOOKUP(A1281,'Hospitalisation Details'!$A$2:$A$2339,'Hospitalisation Details'!$L$2:$L$2339)</f>
        <v>32092</v>
      </c>
      <c r="M1281" s="14">
        <f>_xlfn.XLOOKUP(A1281,'Hospitalisation Details'!$A$2:$A$2339,'Hospitalisation Details'!$F$2:$F$2339)</f>
        <v>8573.2999999999993</v>
      </c>
      <c r="N1281" s="1" t="str">
        <f>_xlfn.XLOOKUP(A1281,'Hospitalisation Details'!$A$2:$A$2339,'Hospitalisation Details'!$G$2:$G$2339)</f>
        <v>tier - 2</v>
      </c>
      <c r="O1281" s="1" t="str">
        <f>_xlfn.XLOOKUP(A1281,'Hospitalisation Details'!$A$2:$A$2339,'Hospitalisation Details'!$H$2:$H$2339)</f>
        <v>tier - 2</v>
      </c>
      <c r="P1281" s="1" t="str">
        <f>_xlfn.XLOOKUP(A1281,'Hospitalisation Details'!$A$2:$A$2339,'Hospitalisation Details'!$I$2:$I$2339)</f>
        <v>R1021</v>
      </c>
      <c r="Q1281" s="75">
        <f>_xlfn.XLOOKUP(A1281,'Hospitalisation Details'!$A$2:$A$2339,'Hospitalisation Details'!$M$2:$M$2339)</f>
        <v>35</v>
      </c>
      <c r="R1281" s="1" t="str">
        <f t="shared" si="39"/>
        <v>Adult</v>
      </c>
    </row>
    <row r="1282" spans="1:18" ht="15.6" x14ac:dyDescent="0.3">
      <c r="A1282" s="4" t="s">
        <v>1281</v>
      </c>
      <c r="B1282" s="1" t="str">
        <f>_xlfn.XLOOKUP(A1282,'Customer Names'!$A$2:$A$2336,'Customer Names'!$D$2:$D$2336)</f>
        <v xml:space="preserve"> Paul</v>
      </c>
      <c r="C1282" s="1">
        <f>_xlfn.XLOOKUP(A1282,'Midical Examination'!$A$2:$A$2336,'Midical Examination'!$B$2:$B$2336)</f>
        <v>26.36</v>
      </c>
      <c r="D1282" s="1">
        <f>_xlfn.XLOOKUP(A1282,'Midical Examination'!$A$2:$A$2336,'Midical Examination'!$C$2:$C$2336)</f>
        <v>5.52</v>
      </c>
      <c r="E1282" s="7" t="str">
        <f>_xlfn.XLOOKUP(A1282,'Midical Examination'!$A$2:$A$2336,'Midical Examination'!$D$2:$D$2336)</f>
        <v>No</v>
      </c>
      <c r="F1282" s="7" t="str">
        <f>_xlfn.XLOOKUP(A1282,'Midical Examination'!$A$2:$A$2336,'Midical Examination'!$E$2:$E$2336)</f>
        <v>No</v>
      </c>
      <c r="G1282" s="7" t="str">
        <f>_xlfn.XLOOKUP(A1282,'Midical Examination'!$A$2:$A$2336,'Midical Examination'!$F$2:$F$2336)</f>
        <v>No</v>
      </c>
      <c r="H1282" s="13">
        <f>_xlfn.XLOOKUP(A1282,'Midical Examination'!$A$2:$A$2336,'Midical Examination'!$G$2:$G$2336)</f>
        <v>0</v>
      </c>
      <c r="I1282" s="7" t="str">
        <f>_xlfn.XLOOKUP(A1282,'Midical Examination'!$A$2:$A$2336,'Midical Examination'!$H$2:$H$2336)</f>
        <v>No</v>
      </c>
      <c r="J1282" s="1" t="str">
        <f>_xlfn.XLOOKUP(A1282,'Midical Examination'!$A$2:$A$2336,'Midical Examination'!$I$2:$I$2336)</f>
        <v>Overweight</v>
      </c>
      <c r="K1282" s="1" t="str">
        <f t="shared" si="38"/>
        <v>Normal</v>
      </c>
      <c r="L1282" s="12">
        <f>_xlfn.XLOOKUP(A1282,'Hospitalisation Details'!$A$2:$A$2339,'Hospitalisation Details'!$L$2:$L$2339)</f>
        <v>30291</v>
      </c>
      <c r="M1282" s="14">
        <f>_xlfn.XLOOKUP(A1282,'Hospitalisation Details'!$A$2:$A$2339,'Hospitalisation Details'!$F$2:$F$2339)</f>
        <v>8572.0400000000009</v>
      </c>
      <c r="N1282" s="1" t="str">
        <f>_xlfn.XLOOKUP(A1282,'Hospitalisation Details'!$A$2:$A$2339,'Hospitalisation Details'!$G$2:$G$2339)</f>
        <v>tier - 2</v>
      </c>
      <c r="O1282" s="1" t="str">
        <f>_xlfn.XLOOKUP(A1282,'Hospitalisation Details'!$A$2:$A$2339,'Hospitalisation Details'!$H$2:$H$2339)</f>
        <v>tier - 2</v>
      </c>
      <c r="P1282" s="1" t="str">
        <f>_xlfn.XLOOKUP(A1282,'Hospitalisation Details'!$A$2:$A$2339,'Hospitalisation Details'!$I$2:$I$2339)</f>
        <v>R1021</v>
      </c>
      <c r="Q1282" s="75">
        <f>_xlfn.XLOOKUP(A1282,'Hospitalisation Details'!$A$2:$A$2339,'Hospitalisation Details'!$M$2:$M$2339)</f>
        <v>40</v>
      </c>
      <c r="R1282" s="1" t="str">
        <f t="shared" si="39"/>
        <v>Middle Aged</v>
      </c>
    </row>
    <row r="1283" spans="1:18" ht="15.6" x14ac:dyDescent="0.3">
      <c r="A1283" s="4" t="s">
        <v>1282</v>
      </c>
      <c r="B1283" s="1" t="str">
        <f>_xlfn.XLOOKUP(A1283,'Customer Names'!$A$2:$A$2336,'Customer Names'!$D$2:$D$2336)</f>
        <v xml:space="preserve"> Jennifer D</v>
      </c>
      <c r="C1283" s="1">
        <f>_xlfn.XLOOKUP(A1283,'Midical Examination'!$A$2:$A$2336,'Midical Examination'!$B$2:$B$2336)</f>
        <v>45.32</v>
      </c>
      <c r="D1283" s="1">
        <f>_xlfn.XLOOKUP(A1283,'Midical Examination'!$A$2:$A$2336,'Midical Examination'!$C$2:$C$2336)</f>
        <v>6.53</v>
      </c>
      <c r="E1283" s="7" t="str">
        <f>_xlfn.XLOOKUP(A1283,'Midical Examination'!$A$2:$A$2336,'Midical Examination'!$D$2:$D$2336)</f>
        <v>yes</v>
      </c>
      <c r="F1283" s="7" t="str">
        <f>_xlfn.XLOOKUP(A1283,'Midical Examination'!$A$2:$A$2336,'Midical Examination'!$E$2:$E$2336)</f>
        <v>No</v>
      </c>
      <c r="G1283" s="7" t="str">
        <f>_xlfn.XLOOKUP(A1283,'Midical Examination'!$A$2:$A$2336,'Midical Examination'!$F$2:$F$2336)</f>
        <v>No</v>
      </c>
      <c r="H1283" s="13">
        <f>_xlfn.XLOOKUP(A1283,'Midical Examination'!$A$2:$A$2336,'Midical Examination'!$G$2:$G$2336)</f>
        <v>1</v>
      </c>
      <c r="I1283" s="7" t="str">
        <f>_xlfn.XLOOKUP(A1283,'Midical Examination'!$A$2:$A$2336,'Midical Examination'!$H$2:$H$2336)</f>
        <v>No</v>
      </c>
      <c r="J1283" s="1" t="str">
        <f>_xlfn.XLOOKUP(A1283,'Midical Examination'!$A$2:$A$2336,'Midical Examination'!$I$2:$I$2336)</f>
        <v>Obesity</v>
      </c>
      <c r="K1283" s="1" t="str">
        <f t="shared" ref="K1283:K1346" si="40">IF(D1283&lt;5.7, "Normal", IF(D1283&lt;6.5,"Pre-Diabetic", "Diabetic"))</f>
        <v>Diabetic</v>
      </c>
      <c r="L1283" s="12">
        <f>_xlfn.XLOOKUP(A1283,'Hospitalisation Details'!$A$2:$A$2339,'Hospitalisation Details'!$L$2:$L$2339)</f>
        <v>27663</v>
      </c>
      <c r="M1283" s="14">
        <f>_xlfn.XLOOKUP(A1283,'Hospitalisation Details'!$A$2:$A$2339,'Hospitalisation Details'!$F$2:$F$2339)</f>
        <v>8569.86</v>
      </c>
      <c r="N1283" s="1" t="str">
        <f>_xlfn.XLOOKUP(A1283,'Hospitalisation Details'!$A$2:$A$2339,'Hospitalisation Details'!$G$2:$G$2339)</f>
        <v>tier - 2</v>
      </c>
      <c r="O1283" s="1" t="str">
        <f>_xlfn.XLOOKUP(A1283,'Hospitalisation Details'!$A$2:$A$2339,'Hospitalisation Details'!$H$2:$H$2339)</f>
        <v>tier - 3</v>
      </c>
      <c r="P1283" s="1" t="str">
        <f>_xlfn.XLOOKUP(A1283,'Hospitalisation Details'!$A$2:$A$2339,'Hospitalisation Details'!$I$2:$I$2339)</f>
        <v>R1013</v>
      </c>
      <c r="Q1283" s="75">
        <f>_xlfn.XLOOKUP(A1283,'Hospitalisation Details'!$A$2:$A$2339,'Hospitalisation Details'!$M$2:$M$2339)</f>
        <v>47</v>
      </c>
      <c r="R1283" s="1" t="str">
        <f t="shared" ref="R1283:R1346" si="41">IF(Q1283&lt;20, "Young",IF(Q1283&lt;40,"Adult",IF(Q1283&lt;60, "Middle Aged", "Senior")))</f>
        <v>Middle Aged</v>
      </c>
    </row>
    <row r="1284" spans="1:18" ht="15.6" x14ac:dyDescent="0.3">
      <c r="A1284" s="4" t="s">
        <v>1283</v>
      </c>
      <c r="B1284" s="1" t="str">
        <f>_xlfn.XLOOKUP(A1284,'Customer Names'!$A$2:$A$2336,'Customer Names'!$D$2:$D$2336)</f>
        <v xml:space="preserve"> Erik</v>
      </c>
      <c r="C1284" s="1">
        <f>_xlfn.XLOOKUP(A1284,'Midical Examination'!$A$2:$A$2336,'Midical Examination'!$B$2:$B$2336)</f>
        <v>31.93</v>
      </c>
      <c r="D1284" s="1">
        <f>_xlfn.XLOOKUP(A1284,'Midical Examination'!$A$2:$A$2336,'Midical Examination'!$C$2:$C$2336)</f>
        <v>4.82</v>
      </c>
      <c r="E1284" s="7" t="str">
        <f>_xlfn.XLOOKUP(A1284,'Midical Examination'!$A$2:$A$2336,'Midical Examination'!$D$2:$D$2336)</f>
        <v>yes</v>
      </c>
      <c r="F1284" s="7" t="str">
        <f>_xlfn.XLOOKUP(A1284,'Midical Examination'!$A$2:$A$2336,'Midical Examination'!$E$2:$E$2336)</f>
        <v>No</v>
      </c>
      <c r="G1284" s="7" t="str">
        <f>_xlfn.XLOOKUP(A1284,'Midical Examination'!$A$2:$A$2336,'Midical Examination'!$F$2:$F$2336)</f>
        <v>No</v>
      </c>
      <c r="H1284" s="13">
        <f>_xlfn.XLOOKUP(A1284,'Midical Examination'!$A$2:$A$2336,'Midical Examination'!$G$2:$G$2336)</f>
        <v>1</v>
      </c>
      <c r="I1284" s="7" t="str">
        <f>_xlfn.XLOOKUP(A1284,'Midical Examination'!$A$2:$A$2336,'Midical Examination'!$H$2:$H$2336)</f>
        <v>No</v>
      </c>
      <c r="J1284" s="1" t="str">
        <f>_xlfn.XLOOKUP(A1284,'Midical Examination'!$A$2:$A$2336,'Midical Examination'!$I$2:$I$2336)</f>
        <v>Obesity</v>
      </c>
      <c r="K1284" s="1" t="str">
        <f t="shared" si="40"/>
        <v>Normal</v>
      </c>
      <c r="L1284" s="12">
        <f>_xlfn.XLOOKUP(A1284,'Hospitalisation Details'!$A$2:$A$2339,'Hospitalisation Details'!$L$2:$L$2339)</f>
        <v>32407</v>
      </c>
      <c r="M1284" s="14">
        <f>_xlfn.XLOOKUP(A1284,'Hospitalisation Details'!$A$2:$A$2339,'Hospitalisation Details'!$F$2:$F$2339)</f>
        <v>8567.25</v>
      </c>
      <c r="N1284" s="1" t="str">
        <f>_xlfn.XLOOKUP(A1284,'Hospitalisation Details'!$A$2:$A$2339,'Hospitalisation Details'!$G$2:$G$2339)</f>
        <v>tier - 2</v>
      </c>
      <c r="O1284" s="1" t="str">
        <f>_xlfn.XLOOKUP(A1284,'Hospitalisation Details'!$A$2:$A$2339,'Hospitalisation Details'!$H$2:$H$2339)</f>
        <v>tier - 1</v>
      </c>
      <c r="P1284" s="1" t="str">
        <f>_xlfn.XLOOKUP(A1284,'Hospitalisation Details'!$A$2:$A$2339,'Hospitalisation Details'!$I$2:$I$2339)</f>
        <v>R1012</v>
      </c>
      <c r="Q1284" s="75">
        <f>_xlfn.XLOOKUP(A1284,'Hospitalisation Details'!$A$2:$A$2339,'Hospitalisation Details'!$M$2:$M$2339)</f>
        <v>34</v>
      </c>
      <c r="R1284" s="1" t="str">
        <f t="shared" si="41"/>
        <v>Adult</v>
      </c>
    </row>
    <row r="1285" spans="1:18" ht="15.6" x14ac:dyDescent="0.3">
      <c r="A1285" s="4" t="s">
        <v>1284</v>
      </c>
      <c r="B1285" s="1" t="str">
        <f>_xlfn.XLOOKUP(A1285,'Customer Names'!$A$2:$A$2336,'Customer Names'!$D$2:$D$2336)</f>
        <v xml:space="preserve"> Lana J</v>
      </c>
      <c r="C1285" s="1">
        <f>_xlfn.XLOOKUP(A1285,'Midical Examination'!$A$2:$A$2336,'Midical Examination'!$B$2:$B$2336)</f>
        <v>36</v>
      </c>
      <c r="D1285" s="1">
        <f>_xlfn.XLOOKUP(A1285,'Midical Examination'!$A$2:$A$2336,'Midical Examination'!$C$2:$C$2336)</f>
        <v>11.94</v>
      </c>
      <c r="E1285" s="7" t="str">
        <f>_xlfn.XLOOKUP(A1285,'Midical Examination'!$A$2:$A$2336,'Midical Examination'!$D$2:$D$2336)</f>
        <v>yes</v>
      </c>
      <c r="F1285" s="7" t="str">
        <f>_xlfn.XLOOKUP(A1285,'Midical Examination'!$A$2:$A$2336,'Midical Examination'!$E$2:$E$2336)</f>
        <v>No</v>
      </c>
      <c r="G1285" s="7" t="str">
        <f>_xlfn.XLOOKUP(A1285,'Midical Examination'!$A$2:$A$2336,'Midical Examination'!$F$2:$F$2336)</f>
        <v>No</v>
      </c>
      <c r="H1285" s="13">
        <f>_xlfn.XLOOKUP(A1285,'Midical Examination'!$A$2:$A$2336,'Midical Examination'!$G$2:$G$2336)</f>
        <v>1</v>
      </c>
      <c r="I1285" s="7" t="str">
        <f>_xlfn.XLOOKUP(A1285,'Midical Examination'!$A$2:$A$2336,'Midical Examination'!$H$2:$H$2336)</f>
        <v>No</v>
      </c>
      <c r="J1285" s="1" t="str">
        <f>_xlfn.XLOOKUP(A1285,'Midical Examination'!$A$2:$A$2336,'Midical Examination'!$I$2:$I$2336)</f>
        <v>Obesity</v>
      </c>
      <c r="K1285" s="1" t="str">
        <f t="shared" si="40"/>
        <v>Diabetic</v>
      </c>
      <c r="L1285" s="12">
        <f>_xlfn.XLOOKUP(A1285,'Hospitalisation Details'!$A$2:$A$2339,'Hospitalisation Details'!$L$2:$L$2339)</f>
        <v>27627</v>
      </c>
      <c r="M1285" s="14">
        <f>_xlfn.XLOOKUP(A1285,'Hospitalisation Details'!$A$2:$A$2339,'Hospitalisation Details'!$F$2:$F$2339)</f>
        <v>8556.91</v>
      </c>
      <c r="N1285" s="1" t="str">
        <f>_xlfn.XLOOKUP(A1285,'Hospitalisation Details'!$A$2:$A$2339,'Hospitalisation Details'!$G$2:$G$2339)</f>
        <v>tier - 2</v>
      </c>
      <c r="O1285" s="1" t="str">
        <f>_xlfn.XLOOKUP(A1285,'Hospitalisation Details'!$A$2:$A$2339,'Hospitalisation Details'!$H$2:$H$2339)</f>
        <v>tier - 1</v>
      </c>
      <c r="P1285" s="1" t="str">
        <f>_xlfn.XLOOKUP(A1285,'Hospitalisation Details'!$A$2:$A$2339,'Hospitalisation Details'!$I$2:$I$2339)</f>
        <v>R1011</v>
      </c>
      <c r="Q1285" s="75">
        <f>_xlfn.XLOOKUP(A1285,'Hospitalisation Details'!$A$2:$A$2339,'Hospitalisation Details'!$M$2:$M$2339)</f>
        <v>47</v>
      </c>
      <c r="R1285" s="1" t="str">
        <f t="shared" si="41"/>
        <v>Middle Aged</v>
      </c>
    </row>
    <row r="1286" spans="1:18" ht="15.6" x14ac:dyDescent="0.3">
      <c r="A1286" s="4" t="s">
        <v>1285</v>
      </c>
      <c r="B1286" s="1" t="str">
        <f>_xlfn.XLOOKUP(A1286,'Customer Names'!$A$2:$A$2336,'Customer Names'!$D$2:$D$2336)</f>
        <v xml:space="preserve"> Rebecca E</v>
      </c>
      <c r="C1286" s="1">
        <f>_xlfn.XLOOKUP(A1286,'Midical Examination'!$A$2:$A$2336,'Midical Examination'!$B$2:$B$2336)</f>
        <v>32</v>
      </c>
      <c r="D1286" s="1">
        <f>_xlfn.XLOOKUP(A1286,'Midical Examination'!$A$2:$A$2336,'Midical Examination'!$C$2:$C$2336)</f>
        <v>7.85</v>
      </c>
      <c r="E1286" s="7" t="str">
        <f>_xlfn.XLOOKUP(A1286,'Midical Examination'!$A$2:$A$2336,'Midical Examination'!$D$2:$D$2336)</f>
        <v>yes</v>
      </c>
      <c r="F1286" s="7" t="str">
        <f>_xlfn.XLOOKUP(A1286,'Midical Examination'!$A$2:$A$2336,'Midical Examination'!$E$2:$E$2336)</f>
        <v>No</v>
      </c>
      <c r="G1286" s="7" t="str">
        <f>_xlfn.XLOOKUP(A1286,'Midical Examination'!$A$2:$A$2336,'Midical Examination'!$F$2:$F$2336)</f>
        <v>No</v>
      </c>
      <c r="H1286" s="13">
        <f>_xlfn.XLOOKUP(A1286,'Midical Examination'!$A$2:$A$2336,'Midical Examination'!$G$2:$G$2336)</f>
        <v>1</v>
      </c>
      <c r="I1286" s="7" t="str">
        <f>_xlfn.XLOOKUP(A1286,'Midical Examination'!$A$2:$A$2336,'Midical Examination'!$H$2:$H$2336)</f>
        <v>No</v>
      </c>
      <c r="J1286" s="1" t="str">
        <f>_xlfn.XLOOKUP(A1286,'Midical Examination'!$A$2:$A$2336,'Midical Examination'!$I$2:$I$2336)</f>
        <v>Obesity</v>
      </c>
      <c r="K1286" s="1" t="str">
        <f t="shared" si="40"/>
        <v>Diabetic</v>
      </c>
      <c r="L1286" s="12">
        <f>_xlfn.XLOOKUP(A1286,'Hospitalisation Details'!$A$2:$A$2339,'Hospitalisation Details'!$L$2:$L$2339)</f>
        <v>27612</v>
      </c>
      <c r="M1286" s="14">
        <f>_xlfn.XLOOKUP(A1286,'Hospitalisation Details'!$A$2:$A$2339,'Hospitalisation Details'!$F$2:$F$2339)</f>
        <v>8551.35</v>
      </c>
      <c r="N1286" s="1" t="str">
        <f>_xlfn.XLOOKUP(A1286,'Hospitalisation Details'!$A$2:$A$2339,'Hospitalisation Details'!$G$2:$G$2339)</f>
        <v>tier - 2</v>
      </c>
      <c r="O1286" s="1" t="str">
        <f>_xlfn.XLOOKUP(A1286,'Hospitalisation Details'!$A$2:$A$2339,'Hospitalisation Details'!$H$2:$H$2339)</f>
        <v>tier - 2</v>
      </c>
      <c r="P1286" s="1" t="str">
        <f>_xlfn.XLOOKUP(A1286,'Hospitalisation Details'!$A$2:$A$2339,'Hospitalisation Details'!$I$2:$I$2339)</f>
        <v>R1011</v>
      </c>
      <c r="Q1286" s="75">
        <f>_xlfn.XLOOKUP(A1286,'Hospitalisation Details'!$A$2:$A$2339,'Hospitalisation Details'!$M$2:$M$2339)</f>
        <v>47</v>
      </c>
      <c r="R1286" s="1" t="str">
        <f t="shared" si="41"/>
        <v>Middle Aged</v>
      </c>
    </row>
    <row r="1287" spans="1:18" ht="15.6" x14ac:dyDescent="0.3">
      <c r="A1287" s="4" t="s">
        <v>1286</v>
      </c>
      <c r="B1287" s="1" t="str">
        <f>_xlfn.XLOOKUP(A1287,'Customer Names'!$A$2:$A$2336,'Customer Names'!$D$2:$D$2336)</f>
        <v xml:space="preserve"> Katie M</v>
      </c>
      <c r="C1287" s="1">
        <f>_xlfn.XLOOKUP(A1287,'Midical Examination'!$A$2:$A$2336,'Midical Examination'!$B$2:$B$2336)</f>
        <v>29.37</v>
      </c>
      <c r="D1287" s="1">
        <f>_xlfn.XLOOKUP(A1287,'Midical Examination'!$A$2:$A$2336,'Midical Examination'!$C$2:$C$2336)</f>
        <v>8.01</v>
      </c>
      <c r="E1287" s="7" t="str">
        <f>_xlfn.XLOOKUP(A1287,'Midical Examination'!$A$2:$A$2336,'Midical Examination'!$D$2:$D$2336)</f>
        <v>yes</v>
      </c>
      <c r="F1287" s="7" t="str">
        <f>_xlfn.XLOOKUP(A1287,'Midical Examination'!$A$2:$A$2336,'Midical Examination'!$E$2:$E$2336)</f>
        <v>No</v>
      </c>
      <c r="G1287" s="7" t="str">
        <f>_xlfn.XLOOKUP(A1287,'Midical Examination'!$A$2:$A$2336,'Midical Examination'!$F$2:$F$2336)</f>
        <v>No</v>
      </c>
      <c r="H1287" s="13">
        <f>_xlfn.XLOOKUP(A1287,'Midical Examination'!$A$2:$A$2336,'Midical Examination'!$G$2:$G$2336)</f>
        <v>1</v>
      </c>
      <c r="I1287" s="7" t="str">
        <f>_xlfn.XLOOKUP(A1287,'Midical Examination'!$A$2:$A$2336,'Midical Examination'!$H$2:$H$2336)</f>
        <v>No</v>
      </c>
      <c r="J1287" s="1" t="str">
        <f>_xlfn.XLOOKUP(A1287,'Midical Examination'!$A$2:$A$2336,'Midical Examination'!$I$2:$I$2336)</f>
        <v>Overweight</v>
      </c>
      <c r="K1287" s="1" t="str">
        <f t="shared" si="40"/>
        <v>Diabetic</v>
      </c>
      <c r="L1287" s="12">
        <f>_xlfn.XLOOKUP(A1287,'Hospitalisation Details'!$A$2:$A$2339,'Hospitalisation Details'!$L$2:$L$2339)</f>
        <v>30662</v>
      </c>
      <c r="M1287" s="14">
        <f>_xlfn.XLOOKUP(A1287,'Hospitalisation Details'!$A$2:$A$2339,'Hospitalisation Details'!$F$2:$F$2339)</f>
        <v>8547.69</v>
      </c>
      <c r="N1287" s="1" t="str">
        <f>_xlfn.XLOOKUP(A1287,'Hospitalisation Details'!$A$2:$A$2339,'Hospitalisation Details'!$G$2:$G$2339)</f>
        <v>tier - 2</v>
      </c>
      <c r="O1287" s="1" t="str">
        <f>_xlfn.XLOOKUP(A1287,'Hospitalisation Details'!$A$2:$A$2339,'Hospitalisation Details'!$H$2:$H$2339)</f>
        <v>tier - 1</v>
      </c>
      <c r="P1287" s="1" t="str">
        <f>_xlfn.XLOOKUP(A1287,'Hospitalisation Details'!$A$2:$A$2339,'Hospitalisation Details'!$I$2:$I$2339)</f>
        <v>R1013</v>
      </c>
      <c r="Q1287" s="75">
        <f>_xlfn.XLOOKUP(A1287,'Hospitalisation Details'!$A$2:$A$2339,'Hospitalisation Details'!$M$2:$M$2339)</f>
        <v>39</v>
      </c>
      <c r="R1287" s="1" t="str">
        <f t="shared" si="41"/>
        <v>Adult</v>
      </c>
    </row>
    <row r="1288" spans="1:18" ht="15.6" x14ac:dyDescent="0.3">
      <c r="A1288" s="4" t="s">
        <v>1287</v>
      </c>
      <c r="B1288" s="1" t="str">
        <f>_xlfn.XLOOKUP(A1288,'Customer Names'!$A$2:$A$2336,'Customer Names'!$D$2:$D$2336)</f>
        <v xml:space="preserve"> Elizabeth A</v>
      </c>
      <c r="C1288" s="1">
        <f>_xlfn.XLOOKUP(A1288,'Midical Examination'!$A$2:$A$2336,'Midical Examination'!$B$2:$B$2336)</f>
        <v>23.6</v>
      </c>
      <c r="D1288" s="1">
        <f>_xlfn.XLOOKUP(A1288,'Midical Examination'!$A$2:$A$2336,'Midical Examination'!$C$2:$C$2336)</f>
        <v>7.4</v>
      </c>
      <c r="E1288" s="7" t="str">
        <f>_xlfn.XLOOKUP(A1288,'Midical Examination'!$A$2:$A$2336,'Midical Examination'!$D$2:$D$2336)</f>
        <v>yes</v>
      </c>
      <c r="F1288" s="7" t="str">
        <f>_xlfn.XLOOKUP(A1288,'Midical Examination'!$A$2:$A$2336,'Midical Examination'!$E$2:$E$2336)</f>
        <v>No</v>
      </c>
      <c r="G1288" s="7" t="str">
        <f>_xlfn.XLOOKUP(A1288,'Midical Examination'!$A$2:$A$2336,'Midical Examination'!$F$2:$F$2336)</f>
        <v>No</v>
      </c>
      <c r="H1288" s="13">
        <f>_xlfn.XLOOKUP(A1288,'Midical Examination'!$A$2:$A$2336,'Midical Examination'!$G$2:$G$2336)</f>
        <v>1</v>
      </c>
      <c r="I1288" s="7" t="str">
        <f>_xlfn.XLOOKUP(A1288,'Midical Examination'!$A$2:$A$2336,'Midical Examination'!$H$2:$H$2336)</f>
        <v>No</v>
      </c>
      <c r="J1288" s="1" t="str">
        <f>_xlfn.XLOOKUP(A1288,'Midical Examination'!$A$2:$A$2336,'Midical Examination'!$I$2:$I$2336)</f>
        <v>Normal Weight</v>
      </c>
      <c r="K1288" s="1" t="str">
        <f t="shared" si="40"/>
        <v>Diabetic</v>
      </c>
      <c r="L1288" s="12">
        <f>_xlfn.XLOOKUP(A1288,'Hospitalisation Details'!$A$2:$A$2339,'Hospitalisation Details'!$L$2:$L$2339)</f>
        <v>27704</v>
      </c>
      <c r="M1288" s="14">
        <f>_xlfn.XLOOKUP(A1288,'Hospitalisation Details'!$A$2:$A$2339,'Hospitalisation Details'!$F$2:$F$2339)</f>
        <v>8539.67</v>
      </c>
      <c r="N1288" s="1" t="str">
        <f>_xlfn.XLOOKUP(A1288,'Hospitalisation Details'!$A$2:$A$2339,'Hospitalisation Details'!$G$2:$G$2339)</f>
        <v>tier - 2</v>
      </c>
      <c r="O1288" s="1" t="str">
        <f>_xlfn.XLOOKUP(A1288,'Hospitalisation Details'!$A$2:$A$2339,'Hospitalisation Details'!$H$2:$H$2339)</f>
        <v>tier - 3</v>
      </c>
      <c r="P1288" s="1" t="str">
        <f>_xlfn.XLOOKUP(A1288,'Hospitalisation Details'!$A$2:$A$2339,'Hospitalisation Details'!$I$2:$I$2339)</f>
        <v>R1011</v>
      </c>
      <c r="Q1288" s="75">
        <f>_xlfn.XLOOKUP(A1288,'Hospitalisation Details'!$A$2:$A$2339,'Hospitalisation Details'!$M$2:$M$2339)</f>
        <v>47</v>
      </c>
      <c r="R1288" s="1" t="str">
        <f t="shared" si="41"/>
        <v>Middle Aged</v>
      </c>
    </row>
    <row r="1289" spans="1:18" ht="15.6" x14ac:dyDescent="0.3">
      <c r="A1289" s="4" t="s">
        <v>1288</v>
      </c>
      <c r="B1289" s="1" t="str">
        <f>_xlfn.XLOOKUP(A1289,'Customer Names'!$A$2:$A$2336,'Customer Names'!$D$2:$D$2336)</f>
        <v xml:space="preserve"> Sarah</v>
      </c>
      <c r="C1289" s="1">
        <f>_xlfn.XLOOKUP(A1289,'Midical Examination'!$A$2:$A$2336,'Midical Examination'!$B$2:$B$2336)</f>
        <v>33.155000000000001</v>
      </c>
      <c r="D1289" s="1">
        <f>_xlfn.XLOOKUP(A1289,'Midical Examination'!$A$2:$A$2336,'Midical Examination'!$C$2:$C$2336)</f>
        <v>8.3800000000000008</v>
      </c>
      <c r="E1289" s="7" t="str">
        <f>_xlfn.XLOOKUP(A1289,'Midical Examination'!$A$2:$A$2336,'Midical Examination'!$D$2:$D$2336)</f>
        <v>yes</v>
      </c>
      <c r="F1289" s="7" t="str">
        <f>_xlfn.XLOOKUP(A1289,'Midical Examination'!$A$2:$A$2336,'Midical Examination'!$E$2:$E$2336)</f>
        <v>No</v>
      </c>
      <c r="G1289" s="7" t="str">
        <f>_xlfn.XLOOKUP(A1289,'Midical Examination'!$A$2:$A$2336,'Midical Examination'!$F$2:$F$2336)</f>
        <v>No</v>
      </c>
      <c r="H1289" s="13">
        <f>_xlfn.XLOOKUP(A1289,'Midical Examination'!$A$2:$A$2336,'Midical Examination'!$G$2:$G$2336)</f>
        <v>0</v>
      </c>
      <c r="I1289" s="7" t="str">
        <f>_xlfn.XLOOKUP(A1289,'Midical Examination'!$A$2:$A$2336,'Midical Examination'!$H$2:$H$2336)</f>
        <v>No</v>
      </c>
      <c r="J1289" s="1" t="str">
        <f>_xlfn.XLOOKUP(A1289,'Midical Examination'!$A$2:$A$2336,'Midical Examination'!$I$2:$I$2336)</f>
        <v>Obesity</v>
      </c>
      <c r="K1289" s="1" t="str">
        <f t="shared" si="40"/>
        <v>Diabetic</v>
      </c>
      <c r="L1289" s="12">
        <f>_xlfn.XLOOKUP(A1289,'Hospitalisation Details'!$A$2:$A$2339,'Hospitalisation Details'!$L$2:$L$2339)</f>
        <v>29947</v>
      </c>
      <c r="M1289" s="14">
        <f>_xlfn.XLOOKUP(A1289,'Hospitalisation Details'!$A$2:$A$2339,'Hospitalisation Details'!$F$2:$F$2339)</f>
        <v>8538.2900000000009</v>
      </c>
      <c r="N1289" s="1" t="str">
        <f>_xlfn.XLOOKUP(A1289,'Hospitalisation Details'!$A$2:$A$2339,'Hospitalisation Details'!$G$2:$G$2339)</f>
        <v>tier - 2</v>
      </c>
      <c r="O1289" s="1" t="str">
        <f>_xlfn.XLOOKUP(A1289,'Hospitalisation Details'!$A$2:$A$2339,'Hospitalisation Details'!$H$2:$H$2339)</f>
        <v>tier - 3</v>
      </c>
      <c r="P1289" s="1" t="str">
        <f>_xlfn.XLOOKUP(A1289,'Hospitalisation Details'!$A$2:$A$2339,'Hospitalisation Details'!$I$2:$I$2339)</f>
        <v>R1024</v>
      </c>
      <c r="Q1289" s="75">
        <f>_xlfn.XLOOKUP(A1289,'Hospitalisation Details'!$A$2:$A$2339,'Hospitalisation Details'!$M$2:$M$2339)</f>
        <v>41</v>
      </c>
      <c r="R1289" s="1" t="str">
        <f t="shared" si="41"/>
        <v>Middle Aged</v>
      </c>
    </row>
    <row r="1290" spans="1:18" ht="15.6" x14ac:dyDescent="0.3">
      <c r="A1290" s="4" t="s">
        <v>1289</v>
      </c>
      <c r="B1290" s="1" t="str">
        <f>_xlfn.XLOOKUP(A1290,'Customer Names'!$A$2:$A$2336,'Customer Names'!$D$2:$D$2336)</f>
        <v xml:space="preserve"> Annie J</v>
      </c>
      <c r="C1290" s="1">
        <f>_xlfn.XLOOKUP(A1290,'Midical Examination'!$A$2:$A$2336,'Midical Examination'!$B$2:$B$2336)</f>
        <v>24.32</v>
      </c>
      <c r="D1290" s="1">
        <f>_xlfn.XLOOKUP(A1290,'Midical Examination'!$A$2:$A$2336,'Midical Examination'!$C$2:$C$2336)</f>
        <v>11.56</v>
      </c>
      <c r="E1290" s="7" t="str">
        <f>_xlfn.XLOOKUP(A1290,'Midical Examination'!$A$2:$A$2336,'Midical Examination'!$D$2:$D$2336)</f>
        <v>yes</v>
      </c>
      <c r="F1290" s="7" t="str">
        <f>_xlfn.XLOOKUP(A1290,'Midical Examination'!$A$2:$A$2336,'Midical Examination'!$E$2:$E$2336)</f>
        <v>No</v>
      </c>
      <c r="G1290" s="7" t="str">
        <f>_xlfn.XLOOKUP(A1290,'Midical Examination'!$A$2:$A$2336,'Midical Examination'!$F$2:$F$2336)</f>
        <v>No</v>
      </c>
      <c r="H1290" s="13">
        <f>_xlfn.XLOOKUP(A1290,'Midical Examination'!$A$2:$A$2336,'Midical Examination'!$G$2:$G$2336)</f>
        <v>1</v>
      </c>
      <c r="I1290" s="7" t="str">
        <f>_xlfn.XLOOKUP(A1290,'Midical Examination'!$A$2:$A$2336,'Midical Examination'!$H$2:$H$2336)</f>
        <v>No</v>
      </c>
      <c r="J1290" s="1" t="str">
        <f>_xlfn.XLOOKUP(A1290,'Midical Examination'!$A$2:$A$2336,'Midical Examination'!$I$2:$I$2336)</f>
        <v>Normal Weight</v>
      </c>
      <c r="K1290" s="1" t="str">
        <f t="shared" si="40"/>
        <v>Diabetic</v>
      </c>
      <c r="L1290" s="12">
        <f>_xlfn.XLOOKUP(A1290,'Hospitalisation Details'!$A$2:$A$2339,'Hospitalisation Details'!$L$2:$L$2339)</f>
        <v>30521</v>
      </c>
      <c r="M1290" s="14">
        <f>_xlfn.XLOOKUP(A1290,'Hospitalisation Details'!$A$2:$A$2339,'Hospitalisation Details'!$F$2:$F$2339)</f>
        <v>8534.67</v>
      </c>
      <c r="N1290" s="1" t="str">
        <f>_xlfn.XLOOKUP(A1290,'Hospitalisation Details'!$A$2:$A$2339,'Hospitalisation Details'!$G$2:$G$2339)</f>
        <v>tier - 2</v>
      </c>
      <c r="O1290" s="1" t="str">
        <f>_xlfn.XLOOKUP(A1290,'Hospitalisation Details'!$A$2:$A$2339,'Hospitalisation Details'!$H$2:$H$2339)</f>
        <v>tier - 3</v>
      </c>
      <c r="P1290" s="1" t="str">
        <f>_xlfn.XLOOKUP(A1290,'Hospitalisation Details'!$A$2:$A$2339,'Hospitalisation Details'!$I$2:$I$2339)</f>
        <v>R1024</v>
      </c>
      <c r="Q1290" s="75">
        <f>_xlfn.XLOOKUP(A1290,'Hospitalisation Details'!$A$2:$A$2339,'Hospitalisation Details'!$M$2:$M$2339)</f>
        <v>39</v>
      </c>
      <c r="R1290" s="1" t="str">
        <f t="shared" si="41"/>
        <v>Adult</v>
      </c>
    </row>
    <row r="1291" spans="1:18" ht="15.6" x14ac:dyDescent="0.3">
      <c r="A1291" s="4" t="s">
        <v>1290</v>
      </c>
      <c r="B1291" s="1" t="str">
        <f>_xlfn.XLOOKUP(A1291,'Customer Names'!$A$2:$A$2336,'Customer Names'!$D$2:$D$2336)</f>
        <v xml:space="preserve"> Annie</v>
      </c>
      <c r="C1291" s="1">
        <f>_xlfn.XLOOKUP(A1291,'Midical Examination'!$A$2:$A$2336,'Midical Examination'!$B$2:$B$2336)</f>
        <v>36.299999999999997</v>
      </c>
      <c r="D1291" s="1">
        <f>_xlfn.XLOOKUP(A1291,'Midical Examination'!$A$2:$A$2336,'Midical Examination'!$C$2:$C$2336)</f>
        <v>4.6100000000000003</v>
      </c>
      <c r="E1291" s="7" t="str">
        <f>_xlfn.XLOOKUP(A1291,'Midical Examination'!$A$2:$A$2336,'Midical Examination'!$D$2:$D$2336)</f>
        <v>No</v>
      </c>
      <c r="F1291" s="7" t="str">
        <f>_xlfn.XLOOKUP(A1291,'Midical Examination'!$A$2:$A$2336,'Midical Examination'!$E$2:$E$2336)</f>
        <v>No</v>
      </c>
      <c r="G1291" s="7" t="str">
        <f>_xlfn.XLOOKUP(A1291,'Midical Examination'!$A$2:$A$2336,'Midical Examination'!$F$2:$F$2336)</f>
        <v>No</v>
      </c>
      <c r="H1291" s="13">
        <f>_xlfn.XLOOKUP(A1291,'Midical Examination'!$A$2:$A$2336,'Midical Examination'!$G$2:$G$2336)</f>
        <v>0</v>
      </c>
      <c r="I1291" s="7" t="str">
        <f>_xlfn.XLOOKUP(A1291,'Midical Examination'!$A$2:$A$2336,'Midical Examination'!$H$2:$H$2336)</f>
        <v>No</v>
      </c>
      <c r="J1291" s="1" t="str">
        <f>_xlfn.XLOOKUP(A1291,'Midical Examination'!$A$2:$A$2336,'Midical Examination'!$I$2:$I$2336)</f>
        <v>Obesity</v>
      </c>
      <c r="K1291" s="1" t="str">
        <f t="shared" si="40"/>
        <v>Normal</v>
      </c>
      <c r="L1291" s="12">
        <f>_xlfn.XLOOKUP(A1291,'Hospitalisation Details'!$A$2:$A$2339,'Hospitalisation Details'!$L$2:$L$2339)</f>
        <v>28332</v>
      </c>
      <c r="M1291" s="14">
        <f>_xlfn.XLOOKUP(A1291,'Hospitalisation Details'!$A$2:$A$2339,'Hospitalisation Details'!$F$2:$F$2339)</f>
        <v>8527.5300000000007</v>
      </c>
      <c r="N1291" s="1" t="str">
        <f>_xlfn.XLOOKUP(A1291,'Hospitalisation Details'!$A$2:$A$2339,'Hospitalisation Details'!$G$2:$G$2339)</f>
        <v>tier - 2</v>
      </c>
      <c r="O1291" s="1" t="str">
        <f>_xlfn.XLOOKUP(A1291,'Hospitalisation Details'!$A$2:$A$2339,'Hospitalisation Details'!$H$2:$H$2339)</f>
        <v>tier - 2</v>
      </c>
      <c r="P1291" s="1" t="str">
        <f>_xlfn.XLOOKUP(A1291,'Hospitalisation Details'!$A$2:$A$2339,'Hospitalisation Details'!$I$2:$I$2339)</f>
        <v>R1013</v>
      </c>
      <c r="Q1291" s="75">
        <f>_xlfn.XLOOKUP(A1291,'Hospitalisation Details'!$A$2:$A$2339,'Hospitalisation Details'!$M$2:$M$2339)</f>
        <v>45</v>
      </c>
      <c r="R1291" s="1" t="str">
        <f t="shared" si="41"/>
        <v>Middle Aged</v>
      </c>
    </row>
    <row r="1292" spans="1:18" ht="15.6" x14ac:dyDescent="0.3">
      <c r="A1292" s="4" t="s">
        <v>1291</v>
      </c>
      <c r="B1292" s="1" t="str">
        <f>_xlfn.XLOOKUP(A1292,'Customer Names'!$A$2:$A$2336,'Customer Names'!$D$2:$D$2336)</f>
        <v xml:space="preserve"> Lindsey</v>
      </c>
      <c r="C1292" s="1">
        <f>_xlfn.XLOOKUP(A1292,'Midical Examination'!$A$2:$A$2336,'Midical Examination'!$B$2:$B$2336)</f>
        <v>34.4</v>
      </c>
      <c r="D1292" s="1">
        <f>_xlfn.XLOOKUP(A1292,'Midical Examination'!$A$2:$A$2336,'Midical Examination'!$C$2:$C$2336)</f>
        <v>4.95</v>
      </c>
      <c r="E1292" s="7" t="str">
        <f>_xlfn.XLOOKUP(A1292,'Midical Examination'!$A$2:$A$2336,'Midical Examination'!$D$2:$D$2336)</f>
        <v>No</v>
      </c>
      <c r="F1292" s="7" t="str">
        <f>_xlfn.XLOOKUP(A1292,'Midical Examination'!$A$2:$A$2336,'Midical Examination'!$E$2:$E$2336)</f>
        <v>No</v>
      </c>
      <c r="G1292" s="7" t="str">
        <f>_xlfn.XLOOKUP(A1292,'Midical Examination'!$A$2:$A$2336,'Midical Examination'!$F$2:$F$2336)</f>
        <v>Yes</v>
      </c>
      <c r="H1292" s="13">
        <f>_xlfn.XLOOKUP(A1292,'Midical Examination'!$A$2:$A$2336,'Midical Examination'!$G$2:$G$2336)</f>
        <v>1</v>
      </c>
      <c r="I1292" s="7" t="str">
        <f>_xlfn.XLOOKUP(A1292,'Midical Examination'!$A$2:$A$2336,'Midical Examination'!$H$2:$H$2336)</f>
        <v>No</v>
      </c>
      <c r="J1292" s="1" t="str">
        <f>_xlfn.XLOOKUP(A1292,'Midical Examination'!$A$2:$A$2336,'Midical Examination'!$I$2:$I$2336)</f>
        <v>Obesity</v>
      </c>
      <c r="K1292" s="1" t="str">
        <f t="shared" si="40"/>
        <v>Normal</v>
      </c>
      <c r="L1292" s="12">
        <f>_xlfn.XLOOKUP(A1292,'Hospitalisation Details'!$A$2:$A$2339,'Hospitalisation Details'!$L$2:$L$2339)</f>
        <v>29080</v>
      </c>
      <c r="M1292" s="14">
        <f>_xlfn.XLOOKUP(A1292,'Hospitalisation Details'!$A$2:$A$2339,'Hospitalisation Details'!$F$2:$F$2339)</f>
        <v>8522</v>
      </c>
      <c r="N1292" s="1" t="str">
        <f>_xlfn.XLOOKUP(A1292,'Hospitalisation Details'!$A$2:$A$2339,'Hospitalisation Details'!$G$2:$G$2339)</f>
        <v>tier - 2</v>
      </c>
      <c r="O1292" s="1" t="str">
        <f>_xlfn.XLOOKUP(A1292,'Hospitalisation Details'!$A$2:$A$2339,'Hospitalisation Details'!$H$2:$H$2339)</f>
        <v>tier - 2</v>
      </c>
      <c r="P1292" s="1" t="str">
        <f>_xlfn.XLOOKUP(A1292,'Hospitalisation Details'!$A$2:$A$2339,'Hospitalisation Details'!$I$2:$I$2339)</f>
        <v>R1011</v>
      </c>
      <c r="Q1292" s="75">
        <f>_xlfn.XLOOKUP(A1292,'Hospitalisation Details'!$A$2:$A$2339,'Hospitalisation Details'!$M$2:$M$2339)</f>
        <v>43</v>
      </c>
      <c r="R1292" s="1" t="str">
        <f t="shared" si="41"/>
        <v>Middle Aged</v>
      </c>
    </row>
    <row r="1293" spans="1:18" ht="15.6" x14ac:dyDescent="0.3">
      <c r="A1293" s="4" t="s">
        <v>1292</v>
      </c>
      <c r="B1293" s="1" t="str">
        <f>_xlfn.XLOOKUP(A1293,'Customer Names'!$A$2:$A$2336,'Customer Names'!$D$2:$D$2336)</f>
        <v xml:space="preserve"> Laura</v>
      </c>
      <c r="C1293" s="1">
        <f>_xlfn.XLOOKUP(A1293,'Midical Examination'!$A$2:$A$2336,'Midical Examination'!$B$2:$B$2336)</f>
        <v>30.9</v>
      </c>
      <c r="D1293" s="1">
        <f>_xlfn.XLOOKUP(A1293,'Midical Examination'!$A$2:$A$2336,'Midical Examination'!$C$2:$C$2336)</f>
        <v>5.04</v>
      </c>
      <c r="E1293" s="7" t="str">
        <f>_xlfn.XLOOKUP(A1293,'Midical Examination'!$A$2:$A$2336,'Midical Examination'!$D$2:$D$2336)</f>
        <v>No</v>
      </c>
      <c r="F1293" s="7" t="str">
        <f>_xlfn.XLOOKUP(A1293,'Midical Examination'!$A$2:$A$2336,'Midical Examination'!$E$2:$E$2336)</f>
        <v>No</v>
      </c>
      <c r="G1293" s="7" t="str">
        <f>_xlfn.XLOOKUP(A1293,'Midical Examination'!$A$2:$A$2336,'Midical Examination'!$F$2:$F$2336)</f>
        <v>No</v>
      </c>
      <c r="H1293" s="13">
        <f>_xlfn.XLOOKUP(A1293,'Midical Examination'!$A$2:$A$2336,'Midical Examination'!$G$2:$G$2336)</f>
        <v>0</v>
      </c>
      <c r="I1293" s="7" t="str">
        <f>_xlfn.XLOOKUP(A1293,'Midical Examination'!$A$2:$A$2336,'Midical Examination'!$H$2:$H$2336)</f>
        <v>No</v>
      </c>
      <c r="J1293" s="1" t="str">
        <f>_xlfn.XLOOKUP(A1293,'Midical Examination'!$A$2:$A$2336,'Midical Examination'!$I$2:$I$2336)</f>
        <v>Obesity</v>
      </c>
      <c r="K1293" s="1" t="str">
        <f t="shared" si="40"/>
        <v>Normal</v>
      </c>
      <c r="L1293" s="12">
        <f>_xlfn.XLOOKUP(A1293,'Hospitalisation Details'!$A$2:$A$2339,'Hospitalisation Details'!$L$2:$L$2339)</f>
        <v>28488</v>
      </c>
      <c r="M1293" s="14">
        <f>_xlfn.XLOOKUP(A1293,'Hospitalisation Details'!$A$2:$A$2339,'Hospitalisation Details'!$F$2:$F$2339)</f>
        <v>8520.0300000000007</v>
      </c>
      <c r="N1293" s="1" t="str">
        <f>_xlfn.XLOOKUP(A1293,'Hospitalisation Details'!$A$2:$A$2339,'Hospitalisation Details'!$G$2:$G$2339)</f>
        <v>tier - 2</v>
      </c>
      <c r="O1293" s="1" t="str">
        <f>_xlfn.XLOOKUP(A1293,'Hospitalisation Details'!$A$2:$A$2339,'Hospitalisation Details'!$H$2:$H$2339)</f>
        <v>tier - 3</v>
      </c>
      <c r="P1293" s="1" t="str">
        <f>_xlfn.XLOOKUP(A1293,'Hospitalisation Details'!$A$2:$A$2339,'Hospitalisation Details'!$I$2:$I$2339)</f>
        <v>R1011</v>
      </c>
      <c r="Q1293" s="75">
        <f>_xlfn.XLOOKUP(A1293,'Hospitalisation Details'!$A$2:$A$2339,'Hospitalisation Details'!$M$2:$M$2339)</f>
        <v>45</v>
      </c>
      <c r="R1293" s="1" t="str">
        <f t="shared" si="41"/>
        <v>Middle Aged</v>
      </c>
    </row>
    <row r="1294" spans="1:18" ht="15.6" x14ac:dyDescent="0.3">
      <c r="A1294" s="4" t="s">
        <v>1293</v>
      </c>
      <c r="B1294" s="1" t="str">
        <f>_xlfn.XLOOKUP(A1294,'Customer Names'!$A$2:$A$2336,'Customer Names'!$D$2:$D$2336)</f>
        <v xml:space="preserve"> Amy T</v>
      </c>
      <c r="C1294" s="1">
        <f>_xlfn.XLOOKUP(A1294,'Midical Examination'!$A$2:$A$2336,'Midical Examination'!$B$2:$B$2336)</f>
        <v>28.6</v>
      </c>
      <c r="D1294" s="1">
        <f>_xlfn.XLOOKUP(A1294,'Midical Examination'!$A$2:$A$2336,'Midical Examination'!$C$2:$C$2336)</f>
        <v>5.42</v>
      </c>
      <c r="E1294" s="7" t="str">
        <f>_xlfn.XLOOKUP(A1294,'Midical Examination'!$A$2:$A$2336,'Midical Examination'!$D$2:$D$2336)</f>
        <v>No</v>
      </c>
      <c r="F1294" s="7" t="str">
        <f>_xlfn.XLOOKUP(A1294,'Midical Examination'!$A$2:$A$2336,'Midical Examination'!$E$2:$E$2336)</f>
        <v>No</v>
      </c>
      <c r="G1294" s="7" t="str">
        <f>_xlfn.XLOOKUP(A1294,'Midical Examination'!$A$2:$A$2336,'Midical Examination'!$F$2:$F$2336)</f>
        <v>No</v>
      </c>
      <c r="H1294" s="13">
        <f>_xlfn.XLOOKUP(A1294,'Midical Examination'!$A$2:$A$2336,'Midical Examination'!$G$2:$G$2336)</f>
        <v>0</v>
      </c>
      <c r="I1294" s="7" t="str">
        <f>_xlfn.XLOOKUP(A1294,'Midical Examination'!$A$2:$A$2336,'Midical Examination'!$H$2:$H$2336)</f>
        <v>No</v>
      </c>
      <c r="J1294" s="1" t="str">
        <f>_xlfn.XLOOKUP(A1294,'Midical Examination'!$A$2:$A$2336,'Midical Examination'!$I$2:$I$2336)</f>
        <v>Overweight</v>
      </c>
      <c r="K1294" s="1" t="str">
        <f t="shared" si="40"/>
        <v>Normal</v>
      </c>
      <c r="L1294" s="12">
        <f>_xlfn.XLOOKUP(A1294,'Hospitalisation Details'!$A$2:$A$2339,'Hospitalisation Details'!$L$2:$L$2339)</f>
        <v>28297</v>
      </c>
      <c r="M1294" s="14">
        <f>_xlfn.XLOOKUP(A1294,'Hospitalisation Details'!$A$2:$A$2339,'Hospitalisation Details'!$F$2:$F$2339)</f>
        <v>8516.83</v>
      </c>
      <c r="N1294" s="1" t="str">
        <f>_xlfn.XLOOKUP(A1294,'Hospitalisation Details'!$A$2:$A$2339,'Hospitalisation Details'!$G$2:$G$2339)</f>
        <v>tier - 2</v>
      </c>
      <c r="O1294" s="1" t="str">
        <f>_xlfn.XLOOKUP(A1294,'Hospitalisation Details'!$A$2:$A$2339,'Hospitalisation Details'!$H$2:$H$2339)</f>
        <v>tier - 1</v>
      </c>
      <c r="P1294" s="1" t="str">
        <f>_xlfn.XLOOKUP(A1294,'Hospitalisation Details'!$A$2:$A$2339,'Hospitalisation Details'!$I$2:$I$2339)</f>
        <v>R1013</v>
      </c>
      <c r="Q1294" s="75">
        <f>_xlfn.XLOOKUP(A1294,'Hospitalisation Details'!$A$2:$A$2339,'Hospitalisation Details'!$M$2:$M$2339)</f>
        <v>45</v>
      </c>
      <c r="R1294" s="1" t="str">
        <f t="shared" si="41"/>
        <v>Middle Aged</v>
      </c>
    </row>
    <row r="1295" spans="1:18" ht="15.6" x14ac:dyDescent="0.3">
      <c r="A1295" s="4" t="s">
        <v>1294</v>
      </c>
      <c r="B1295" s="1" t="str">
        <f>_xlfn.XLOOKUP(A1295,'Customer Names'!$A$2:$A$2336,'Customer Names'!$D$2:$D$2336)</f>
        <v xml:space="preserve"> Katarina D</v>
      </c>
      <c r="C1295" s="1">
        <f>_xlfn.XLOOKUP(A1295,'Midical Examination'!$A$2:$A$2336,'Midical Examination'!$B$2:$B$2336)</f>
        <v>27.83</v>
      </c>
      <c r="D1295" s="1">
        <f>_xlfn.XLOOKUP(A1295,'Midical Examination'!$A$2:$A$2336,'Midical Examination'!$C$2:$C$2336)</f>
        <v>5.39</v>
      </c>
      <c r="E1295" s="7" t="str">
        <f>_xlfn.XLOOKUP(A1295,'Midical Examination'!$A$2:$A$2336,'Midical Examination'!$D$2:$D$2336)</f>
        <v>No</v>
      </c>
      <c r="F1295" s="7" t="str">
        <f>_xlfn.XLOOKUP(A1295,'Midical Examination'!$A$2:$A$2336,'Midical Examination'!$E$2:$E$2336)</f>
        <v>No</v>
      </c>
      <c r="G1295" s="7" t="str">
        <f>_xlfn.XLOOKUP(A1295,'Midical Examination'!$A$2:$A$2336,'Midical Examination'!$F$2:$F$2336)</f>
        <v>No</v>
      </c>
      <c r="H1295" s="13">
        <f>_xlfn.XLOOKUP(A1295,'Midical Examination'!$A$2:$A$2336,'Midical Examination'!$G$2:$G$2336)</f>
        <v>0</v>
      </c>
      <c r="I1295" s="7" t="str">
        <f>_xlfn.XLOOKUP(A1295,'Midical Examination'!$A$2:$A$2336,'Midical Examination'!$H$2:$H$2336)</f>
        <v>No</v>
      </c>
      <c r="J1295" s="1" t="str">
        <f>_xlfn.XLOOKUP(A1295,'Midical Examination'!$A$2:$A$2336,'Midical Examination'!$I$2:$I$2336)</f>
        <v>Overweight</v>
      </c>
      <c r="K1295" s="1" t="str">
        <f t="shared" si="40"/>
        <v>Normal</v>
      </c>
      <c r="L1295" s="12">
        <f>_xlfn.XLOOKUP(A1295,'Hospitalisation Details'!$A$2:$A$2339,'Hospitalisation Details'!$L$2:$L$2339)</f>
        <v>28485</v>
      </c>
      <c r="M1295" s="14">
        <f>_xlfn.XLOOKUP(A1295,'Hospitalisation Details'!$A$2:$A$2339,'Hospitalisation Details'!$F$2:$F$2339)</f>
        <v>8515.76</v>
      </c>
      <c r="N1295" s="1" t="str">
        <f>_xlfn.XLOOKUP(A1295,'Hospitalisation Details'!$A$2:$A$2339,'Hospitalisation Details'!$G$2:$G$2339)</f>
        <v>tier - 2</v>
      </c>
      <c r="O1295" s="1" t="str">
        <f>_xlfn.XLOOKUP(A1295,'Hospitalisation Details'!$A$2:$A$2339,'Hospitalisation Details'!$H$2:$H$2339)</f>
        <v>tier - 2</v>
      </c>
      <c r="P1295" s="1" t="str">
        <f>_xlfn.XLOOKUP(A1295,'Hospitalisation Details'!$A$2:$A$2339,'Hospitalisation Details'!$I$2:$I$2339)</f>
        <v>R1013</v>
      </c>
      <c r="Q1295" s="75">
        <f>_xlfn.XLOOKUP(A1295,'Hospitalisation Details'!$A$2:$A$2339,'Hospitalisation Details'!$M$2:$M$2339)</f>
        <v>45</v>
      </c>
      <c r="R1295" s="1" t="str">
        <f t="shared" si="41"/>
        <v>Middle Aged</v>
      </c>
    </row>
    <row r="1296" spans="1:18" ht="15.6" x14ac:dyDescent="0.3">
      <c r="A1296" s="4" t="s">
        <v>1295</v>
      </c>
      <c r="B1296" s="1" t="str">
        <f>_xlfn.XLOOKUP(A1296,'Customer Names'!$A$2:$A$2336,'Customer Names'!$D$2:$D$2336)</f>
        <v xml:space="preserve"> B</v>
      </c>
      <c r="C1296" s="1">
        <f>_xlfn.XLOOKUP(A1296,'Midical Examination'!$A$2:$A$2336,'Midical Examination'!$B$2:$B$2336)</f>
        <v>39.64</v>
      </c>
      <c r="D1296" s="1">
        <f>_xlfn.XLOOKUP(A1296,'Midical Examination'!$A$2:$A$2336,'Midical Examination'!$C$2:$C$2336)</f>
        <v>6</v>
      </c>
      <c r="E1296" s="7" t="str">
        <f>_xlfn.XLOOKUP(A1296,'Midical Examination'!$A$2:$A$2336,'Midical Examination'!$D$2:$D$2336)</f>
        <v>No</v>
      </c>
      <c r="F1296" s="7" t="str">
        <f>_xlfn.XLOOKUP(A1296,'Midical Examination'!$A$2:$A$2336,'Midical Examination'!$E$2:$E$2336)</f>
        <v>No</v>
      </c>
      <c r="G1296" s="7" t="str">
        <f>_xlfn.XLOOKUP(A1296,'Midical Examination'!$A$2:$A$2336,'Midical Examination'!$F$2:$F$2336)</f>
        <v>Yes</v>
      </c>
      <c r="H1296" s="13">
        <f>_xlfn.XLOOKUP(A1296,'Midical Examination'!$A$2:$A$2336,'Midical Examination'!$G$2:$G$2336)</f>
        <v>1</v>
      </c>
      <c r="I1296" s="7" t="str">
        <f>_xlfn.XLOOKUP(A1296,'Midical Examination'!$A$2:$A$2336,'Midical Examination'!$H$2:$H$2336)</f>
        <v>No</v>
      </c>
      <c r="J1296" s="1" t="str">
        <f>_xlfn.XLOOKUP(A1296,'Midical Examination'!$A$2:$A$2336,'Midical Examination'!$I$2:$I$2336)</f>
        <v>Obesity</v>
      </c>
      <c r="K1296" s="1" t="str">
        <f t="shared" si="40"/>
        <v>Pre-Diabetic</v>
      </c>
      <c r="L1296" s="12">
        <f>_xlfn.XLOOKUP(A1296,'Hospitalisation Details'!$A$2:$A$2339,'Hospitalisation Details'!$L$2:$L$2339)</f>
        <v>34283</v>
      </c>
      <c r="M1296" s="14">
        <f>_xlfn.XLOOKUP(A1296,'Hospitalisation Details'!$A$2:$A$2339,'Hospitalisation Details'!$F$2:$F$2339)</f>
        <v>8471.65</v>
      </c>
      <c r="N1296" s="1" t="str">
        <f>_xlfn.XLOOKUP(A1296,'Hospitalisation Details'!$A$2:$A$2339,'Hospitalisation Details'!$G$2:$G$2339)</f>
        <v>tier - 2</v>
      </c>
      <c r="O1296" s="1" t="str">
        <f>_xlfn.XLOOKUP(A1296,'Hospitalisation Details'!$A$2:$A$2339,'Hospitalisation Details'!$H$2:$H$2339)</f>
        <v>tier - 1</v>
      </c>
      <c r="P1296" s="1" t="str">
        <f>_xlfn.XLOOKUP(A1296,'Hospitalisation Details'!$A$2:$A$2339,'Hospitalisation Details'!$I$2:$I$2339)</f>
        <v>R1012</v>
      </c>
      <c r="Q1296" s="75">
        <f>_xlfn.XLOOKUP(A1296,'Hospitalisation Details'!$A$2:$A$2339,'Hospitalisation Details'!$M$2:$M$2339)</f>
        <v>29</v>
      </c>
      <c r="R1296" s="1" t="str">
        <f t="shared" si="41"/>
        <v>Adult</v>
      </c>
    </row>
    <row r="1297" spans="1:18" ht="15.6" x14ac:dyDescent="0.3">
      <c r="A1297" s="4" t="s">
        <v>1296</v>
      </c>
      <c r="B1297" s="1" t="str">
        <f>_xlfn.XLOOKUP(A1297,'Customer Names'!$A$2:$A$2336,'Customer Names'!$D$2:$D$2336)</f>
        <v xml:space="preserve"> Alison</v>
      </c>
      <c r="C1297" s="1">
        <f>_xlfn.XLOOKUP(A1297,'Midical Examination'!$A$2:$A$2336,'Midical Examination'!$B$2:$B$2336)</f>
        <v>38.479999999999997</v>
      </c>
      <c r="D1297" s="1">
        <f>_xlfn.XLOOKUP(A1297,'Midical Examination'!$A$2:$A$2336,'Midical Examination'!$C$2:$C$2336)</f>
        <v>6.02</v>
      </c>
      <c r="E1297" s="7" t="str">
        <f>_xlfn.XLOOKUP(A1297,'Midical Examination'!$A$2:$A$2336,'Midical Examination'!$D$2:$D$2336)</f>
        <v>No</v>
      </c>
      <c r="F1297" s="7" t="str">
        <f>_xlfn.XLOOKUP(A1297,'Midical Examination'!$A$2:$A$2336,'Midical Examination'!$E$2:$E$2336)</f>
        <v>No</v>
      </c>
      <c r="G1297" s="7" t="str">
        <f>_xlfn.XLOOKUP(A1297,'Midical Examination'!$A$2:$A$2336,'Midical Examination'!$F$2:$F$2336)</f>
        <v>No</v>
      </c>
      <c r="H1297" s="13">
        <f>_xlfn.XLOOKUP(A1297,'Midical Examination'!$A$2:$A$2336,'Midical Examination'!$G$2:$G$2336)</f>
        <v>1</v>
      </c>
      <c r="I1297" s="7" t="str">
        <f>_xlfn.XLOOKUP(A1297,'Midical Examination'!$A$2:$A$2336,'Midical Examination'!$H$2:$H$2336)</f>
        <v>No</v>
      </c>
      <c r="J1297" s="1" t="str">
        <f>_xlfn.XLOOKUP(A1297,'Midical Examination'!$A$2:$A$2336,'Midical Examination'!$I$2:$I$2336)</f>
        <v>Obesity</v>
      </c>
      <c r="K1297" s="1" t="str">
        <f t="shared" si="40"/>
        <v>Pre-Diabetic</v>
      </c>
      <c r="L1297" s="12">
        <f>_xlfn.XLOOKUP(A1297,'Hospitalisation Details'!$A$2:$A$2339,'Hospitalisation Details'!$L$2:$L$2339)</f>
        <v>33856</v>
      </c>
      <c r="M1297" s="14">
        <f>_xlfn.XLOOKUP(A1297,'Hospitalisation Details'!$A$2:$A$2339,'Hospitalisation Details'!$F$2:$F$2339)</f>
        <v>8466.35</v>
      </c>
      <c r="N1297" s="1" t="str">
        <f>_xlfn.XLOOKUP(A1297,'Hospitalisation Details'!$A$2:$A$2339,'Hospitalisation Details'!$G$2:$G$2339)</f>
        <v>tier - 2</v>
      </c>
      <c r="O1297" s="1" t="str">
        <f>_xlfn.XLOOKUP(A1297,'Hospitalisation Details'!$A$2:$A$2339,'Hospitalisation Details'!$H$2:$H$2339)</f>
        <v>tier - 2</v>
      </c>
      <c r="P1297" s="1" t="str">
        <f>_xlfn.XLOOKUP(A1297,'Hospitalisation Details'!$A$2:$A$2339,'Hospitalisation Details'!$I$2:$I$2339)</f>
        <v>R1012</v>
      </c>
      <c r="Q1297" s="75">
        <f>_xlfn.XLOOKUP(A1297,'Hospitalisation Details'!$A$2:$A$2339,'Hospitalisation Details'!$M$2:$M$2339)</f>
        <v>30</v>
      </c>
      <c r="R1297" s="1" t="str">
        <f t="shared" si="41"/>
        <v>Adult</v>
      </c>
    </row>
    <row r="1298" spans="1:18" ht="15.6" x14ac:dyDescent="0.3">
      <c r="A1298" s="4" t="s">
        <v>1297</v>
      </c>
      <c r="B1298" s="1" t="str">
        <f>_xlfn.XLOOKUP(A1298,'Customer Names'!$A$2:$A$2336,'Customer Names'!$D$2:$D$2336)</f>
        <v xml:space="preserve"> Neil K</v>
      </c>
      <c r="C1298" s="1">
        <f>_xlfn.XLOOKUP(A1298,'Midical Examination'!$A$2:$A$2336,'Midical Examination'!$B$2:$B$2336)</f>
        <v>36.200000000000003</v>
      </c>
      <c r="D1298" s="1">
        <f>_xlfn.XLOOKUP(A1298,'Midical Examination'!$A$2:$A$2336,'Midical Examination'!$C$2:$C$2336)</f>
        <v>4.62</v>
      </c>
      <c r="E1298" s="7" t="str">
        <f>_xlfn.XLOOKUP(A1298,'Midical Examination'!$A$2:$A$2336,'Midical Examination'!$D$2:$D$2336)</f>
        <v>No</v>
      </c>
      <c r="F1298" s="7" t="str">
        <f>_xlfn.XLOOKUP(A1298,'Midical Examination'!$A$2:$A$2336,'Midical Examination'!$E$2:$E$2336)</f>
        <v>No</v>
      </c>
      <c r="G1298" s="7" t="str">
        <f>_xlfn.XLOOKUP(A1298,'Midical Examination'!$A$2:$A$2336,'Midical Examination'!$F$2:$F$2336)</f>
        <v>No</v>
      </c>
      <c r="H1298" s="13">
        <f>_xlfn.XLOOKUP(A1298,'Midical Examination'!$A$2:$A$2336,'Midical Examination'!$G$2:$G$2336)</f>
        <v>2</v>
      </c>
      <c r="I1298" s="7" t="str">
        <f>_xlfn.XLOOKUP(A1298,'Midical Examination'!$A$2:$A$2336,'Midical Examination'!$H$2:$H$2336)</f>
        <v>No</v>
      </c>
      <c r="J1298" s="1" t="str">
        <f>_xlfn.XLOOKUP(A1298,'Midical Examination'!$A$2:$A$2336,'Midical Examination'!$I$2:$I$2336)</f>
        <v>Obesity</v>
      </c>
      <c r="K1298" s="1" t="str">
        <f t="shared" si="40"/>
        <v>Normal</v>
      </c>
      <c r="L1298" s="12">
        <f>_xlfn.XLOOKUP(A1298,'Hospitalisation Details'!$A$2:$A$2339,'Hospitalisation Details'!$L$2:$L$2339)</f>
        <v>26659</v>
      </c>
      <c r="M1298" s="14">
        <f>_xlfn.XLOOKUP(A1298,'Hospitalisation Details'!$A$2:$A$2339,'Hospitalisation Details'!$F$2:$F$2339)</f>
        <v>8457.82</v>
      </c>
      <c r="N1298" s="1" t="str">
        <f>_xlfn.XLOOKUP(A1298,'Hospitalisation Details'!$A$2:$A$2339,'Hospitalisation Details'!$G$2:$G$2339)</f>
        <v>tier - 2</v>
      </c>
      <c r="O1298" s="1" t="str">
        <f>_xlfn.XLOOKUP(A1298,'Hospitalisation Details'!$A$2:$A$2339,'Hospitalisation Details'!$H$2:$H$2339)</f>
        <v>tier - 3</v>
      </c>
      <c r="P1298" s="1" t="str">
        <f>_xlfn.XLOOKUP(A1298,'Hospitalisation Details'!$A$2:$A$2339,'Hospitalisation Details'!$I$2:$I$2339)</f>
        <v>R1011</v>
      </c>
      <c r="Q1298" s="75">
        <f>_xlfn.XLOOKUP(A1298,'Hospitalisation Details'!$A$2:$A$2339,'Hospitalisation Details'!$M$2:$M$2339)</f>
        <v>50</v>
      </c>
      <c r="R1298" s="1" t="str">
        <f t="shared" si="41"/>
        <v>Middle Aged</v>
      </c>
    </row>
    <row r="1299" spans="1:18" ht="15.6" x14ac:dyDescent="0.3">
      <c r="A1299" s="4" t="s">
        <v>1298</v>
      </c>
      <c r="B1299" s="1" t="str">
        <f>_xlfn.XLOOKUP(A1299,'Customer Names'!$A$2:$A$2336,'Customer Names'!$D$2:$D$2336)</f>
        <v xml:space="preserve"> Anne Hunter</v>
      </c>
      <c r="C1299" s="1">
        <f>_xlfn.XLOOKUP(A1299,'Midical Examination'!$A$2:$A$2336,'Midical Examination'!$B$2:$B$2336)</f>
        <v>27.13</v>
      </c>
      <c r="D1299" s="1">
        <f>_xlfn.XLOOKUP(A1299,'Midical Examination'!$A$2:$A$2336,'Midical Examination'!$C$2:$C$2336)</f>
        <v>5.59</v>
      </c>
      <c r="E1299" s="7" t="str">
        <f>_xlfn.XLOOKUP(A1299,'Midical Examination'!$A$2:$A$2336,'Midical Examination'!$D$2:$D$2336)</f>
        <v>No</v>
      </c>
      <c r="F1299" s="7" t="str">
        <f>_xlfn.XLOOKUP(A1299,'Midical Examination'!$A$2:$A$2336,'Midical Examination'!$E$2:$E$2336)</f>
        <v>No</v>
      </c>
      <c r="G1299" s="7" t="str">
        <f>_xlfn.XLOOKUP(A1299,'Midical Examination'!$A$2:$A$2336,'Midical Examination'!$F$2:$F$2336)</f>
        <v>No</v>
      </c>
      <c r="H1299" s="13">
        <f>_xlfn.XLOOKUP(A1299,'Midical Examination'!$A$2:$A$2336,'Midical Examination'!$G$2:$G$2336)</f>
        <v>1</v>
      </c>
      <c r="I1299" s="7" t="str">
        <f>_xlfn.XLOOKUP(A1299,'Midical Examination'!$A$2:$A$2336,'Midical Examination'!$H$2:$H$2336)</f>
        <v>No</v>
      </c>
      <c r="J1299" s="1" t="str">
        <f>_xlfn.XLOOKUP(A1299,'Midical Examination'!$A$2:$A$2336,'Midical Examination'!$I$2:$I$2336)</f>
        <v>Overweight</v>
      </c>
      <c r="K1299" s="1" t="str">
        <f t="shared" si="40"/>
        <v>Normal</v>
      </c>
      <c r="L1299" s="12">
        <f>_xlfn.XLOOKUP(A1299,'Hospitalisation Details'!$A$2:$A$2339,'Hospitalisation Details'!$L$2:$L$2339)</f>
        <v>30852</v>
      </c>
      <c r="M1299" s="14">
        <f>_xlfn.XLOOKUP(A1299,'Hospitalisation Details'!$A$2:$A$2339,'Hospitalisation Details'!$F$2:$F$2339)</f>
        <v>8450.82</v>
      </c>
      <c r="N1299" s="1" t="str">
        <f>_xlfn.XLOOKUP(A1299,'Hospitalisation Details'!$A$2:$A$2339,'Hospitalisation Details'!$G$2:$G$2339)</f>
        <v>tier - 2</v>
      </c>
      <c r="O1299" s="1" t="str">
        <f>_xlfn.XLOOKUP(A1299,'Hospitalisation Details'!$A$2:$A$2339,'Hospitalisation Details'!$H$2:$H$2339)</f>
        <v>tier - 2</v>
      </c>
      <c r="P1299" s="1" t="str">
        <f>_xlfn.XLOOKUP(A1299,'Hospitalisation Details'!$A$2:$A$2339,'Hospitalisation Details'!$I$2:$I$2339)</f>
        <v>R1025</v>
      </c>
      <c r="Q1299" s="75">
        <f>_xlfn.XLOOKUP(A1299,'Hospitalisation Details'!$A$2:$A$2339,'Hospitalisation Details'!$M$2:$M$2339)</f>
        <v>38</v>
      </c>
      <c r="R1299" s="1" t="str">
        <f t="shared" si="41"/>
        <v>Adult</v>
      </c>
    </row>
    <row r="1300" spans="1:18" ht="15.6" x14ac:dyDescent="0.3">
      <c r="A1300" s="4" t="s">
        <v>1299</v>
      </c>
      <c r="B1300" s="1" t="str">
        <f>_xlfn.XLOOKUP(A1300,'Customer Names'!$A$2:$A$2336,'Customer Names'!$D$2:$D$2336)</f>
        <v xml:space="preserve"> Sandra</v>
      </c>
      <c r="C1300" s="1">
        <f>_xlfn.XLOOKUP(A1300,'Midical Examination'!$A$2:$A$2336,'Midical Examination'!$B$2:$B$2336)</f>
        <v>20.75</v>
      </c>
      <c r="D1300" s="1">
        <f>_xlfn.XLOOKUP(A1300,'Midical Examination'!$A$2:$A$2336,'Midical Examination'!$C$2:$C$2336)</f>
        <v>5.18</v>
      </c>
      <c r="E1300" s="7" t="str">
        <f>_xlfn.XLOOKUP(A1300,'Midical Examination'!$A$2:$A$2336,'Midical Examination'!$D$2:$D$2336)</f>
        <v>yes</v>
      </c>
      <c r="F1300" s="7" t="str">
        <f>_xlfn.XLOOKUP(A1300,'Midical Examination'!$A$2:$A$2336,'Midical Examination'!$E$2:$E$2336)</f>
        <v>No</v>
      </c>
      <c r="G1300" s="7" t="str">
        <f>_xlfn.XLOOKUP(A1300,'Midical Examination'!$A$2:$A$2336,'Midical Examination'!$F$2:$F$2336)</f>
        <v>No</v>
      </c>
      <c r="H1300" s="13">
        <f>_xlfn.XLOOKUP(A1300,'Midical Examination'!$A$2:$A$2336,'Midical Examination'!$G$2:$G$2336)</f>
        <v>2</v>
      </c>
      <c r="I1300" s="7" t="str">
        <f>_xlfn.XLOOKUP(A1300,'Midical Examination'!$A$2:$A$2336,'Midical Examination'!$H$2:$H$2336)</f>
        <v>No</v>
      </c>
      <c r="J1300" s="1" t="str">
        <f>_xlfn.XLOOKUP(A1300,'Midical Examination'!$A$2:$A$2336,'Midical Examination'!$I$2:$I$2336)</f>
        <v>Normal Weight</v>
      </c>
      <c r="K1300" s="1" t="str">
        <f t="shared" si="40"/>
        <v>Normal</v>
      </c>
      <c r="L1300" s="12">
        <f>_xlfn.XLOOKUP(A1300,'Hospitalisation Details'!$A$2:$A$2339,'Hospitalisation Details'!$L$2:$L$2339)</f>
        <v>24270</v>
      </c>
      <c r="M1300" s="14">
        <f>_xlfn.XLOOKUP(A1300,'Hospitalisation Details'!$A$2:$A$2339,'Hospitalisation Details'!$F$2:$F$2339)</f>
        <v>8448.66</v>
      </c>
      <c r="N1300" s="1" t="str">
        <f>_xlfn.XLOOKUP(A1300,'Hospitalisation Details'!$A$2:$A$2339,'Hospitalisation Details'!$G$2:$G$2339)</f>
        <v>tier - 3</v>
      </c>
      <c r="O1300" s="1" t="str">
        <f>_xlfn.XLOOKUP(A1300,'Hospitalisation Details'!$A$2:$A$2339,'Hospitalisation Details'!$H$2:$H$2339)</f>
        <v>tier - 1</v>
      </c>
      <c r="P1300" s="1" t="str">
        <f>_xlfn.XLOOKUP(A1300,'Hospitalisation Details'!$A$2:$A$2339,'Hospitalisation Details'!$I$2:$I$2339)</f>
        <v>R1013</v>
      </c>
      <c r="Q1300" s="75">
        <f>_xlfn.XLOOKUP(A1300,'Hospitalisation Details'!$A$2:$A$2339,'Hospitalisation Details'!$M$2:$M$2339)</f>
        <v>56</v>
      </c>
      <c r="R1300" s="1" t="str">
        <f t="shared" si="41"/>
        <v>Middle Aged</v>
      </c>
    </row>
    <row r="1301" spans="1:18" ht="15.6" x14ac:dyDescent="0.3">
      <c r="A1301" s="4" t="s">
        <v>1300</v>
      </c>
      <c r="B1301" s="1" t="str">
        <f>_xlfn.XLOOKUP(A1301,'Customer Names'!$A$2:$A$2336,'Customer Names'!$D$2:$D$2336)</f>
        <v xml:space="preserve"> Robert</v>
      </c>
      <c r="C1301" s="1">
        <f>_xlfn.XLOOKUP(A1301,'Midical Examination'!$A$2:$A$2336,'Midical Examination'!$B$2:$B$2336)</f>
        <v>26.6</v>
      </c>
      <c r="D1301" s="1">
        <f>_xlfn.XLOOKUP(A1301,'Midical Examination'!$A$2:$A$2336,'Midical Examination'!$C$2:$C$2336)</f>
        <v>6.29</v>
      </c>
      <c r="E1301" s="7" t="str">
        <f>_xlfn.XLOOKUP(A1301,'Midical Examination'!$A$2:$A$2336,'Midical Examination'!$D$2:$D$2336)</f>
        <v>No</v>
      </c>
      <c r="F1301" s="7" t="str">
        <f>_xlfn.XLOOKUP(A1301,'Midical Examination'!$A$2:$A$2336,'Midical Examination'!$E$2:$E$2336)</f>
        <v>No</v>
      </c>
      <c r="G1301" s="7" t="str">
        <f>_xlfn.XLOOKUP(A1301,'Midical Examination'!$A$2:$A$2336,'Midical Examination'!$F$2:$F$2336)</f>
        <v>No</v>
      </c>
      <c r="H1301" s="13">
        <f>_xlfn.XLOOKUP(A1301,'Midical Examination'!$A$2:$A$2336,'Midical Examination'!$G$2:$G$2336)</f>
        <v>2</v>
      </c>
      <c r="I1301" s="7" t="str">
        <f>_xlfn.XLOOKUP(A1301,'Midical Examination'!$A$2:$A$2336,'Midical Examination'!$H$2:$H$2336)</f>
        <v>No</v>
      </c>
      <c r="J1301" s="1" t="str">
        <f>_xlfn.XLOOKUP(A1301,'Midical Examination'!$A$2:$A$2336,'Midical Examination'!$I$2:$I$2336)</f>
        <v>Overweight</v>
      </c>
      <c r="K1301" s="1" t="str">
        <f t="shared" si="40"/>
        <v>Pre-Diabetic</v>
      </c>
      <c r="L1301" s="12">
        <f>_xlfn.XLOOKUP(A1301,'Hospitalisation Details'!$A$2:$A$2339,'Hospitalisation Details'!$L$2:$L$2339)</f>
        <v>26546</v>
      </c>
      <c r="M1301" s="14">
        <f>_xlfn.XLOOKUP(A1301,'Hospitalisation Details'!$A$2:$A$2339,'Hospitalisation Details'!$F$2:$F$2339)</f>
        <v>8444.4699999999993</v>
      </c>
      <c r="N1301" s="1" t="str">
        <f>_xlfn.XLOOKUP(A1301,'Hospitalisation Details'!$A$2:$A$2339,'Hospitalisation Details'!$G$2:$G$2339)</f>
        <v>tier - 3</v>
      </c>
      <c r="O1301" s="1" t="str">
        <f>_xlfn.XLOOKUP(A1301,'Hospitalisation Details'!$A$2:$A$2339,'Hospitalisation Details'!$H$2:$H$2339)</f>
        <v>tier - 1</v>
      </c>
      <c r="P1301" s="1" t="str">
        <f>_xlfn.XLOOKUP(A1301,'Hospitalisation Details'!$A$2:$A$2339,'Hospitalisation Details'!$I$2:$I$2339)</f>
        <v>R1011</v>
      </c>
      <c r="Q1301" s="75">
        <f>_xlfn.XLOOKUP(A1301,'Hospitalisation Details'!$A$2:$A$2339,'Hospitalisation Details'!$M$2:$M$2339)</f>
        <v>50</v>
      </c>
      <c r="R1301" s="1" t="str">
        <f t="shared" si="41"/>
        <v>Middle Aged</v>
      </c>
    </row>
    <row r="1302" spans="1:18" ht="15.6" x14ac:dyDescent="0.3">
      <c r="A1302" s="4" t="s">
        <v>1301</v>
      </c>
      <c r="B1302" s="1" t="str">
        <f>_xlfn.XLOOKUP(A1302,'Customer Names'!$A$2:$A$2336,'Customer Names'!$D$2:$D$2336)</f>
        <v xml:space="preserve"> Rodney</v>
      </c>
      <c r="C1302" s="1">
        <f>_xlfn.XLOOKUP(A1302,'Midical Examination'!$A$2:$A$2336,'Midical Examination'!$B$2:$B$2336)</f>
        <v>25.3</v>
      </c>
      <c r="D1302" s="1">
        <f>_xlfn.XLOOKUP(A1302,'Midical Examination'!$A$2:$A$2336,'Midical Examination'!$C$2:$C$2336)</f>
        <v>4.49</v>
      </c>
      <c r="E1302" s="7" t="str">
        <f>_xlfn.XLOOKUP(A1302,'Midical Examination'!$A$2:$A$2336,'Midical Examination'!$D$2:$D$2336)</f>
        <v>No</v>
      </c>
      <c r="F1302" s="7" t="str">
        <f>_xlfn.XLOOKUP(A1302,'Midical Examination'!$A$2:$A$2336,'Midical Examination'!$E$2:$E$2336)</f>
        <v>No</v>
      </c>
      <c r="G1302" s="7" t="str">
        <f>_xlfn.XLOOKUP(A1302,'Midical Examination'!$A$2:$A$2336,'Midical Examination'!$F$2:$F$2336)</f>
        <v>No</v>
      </c>
      <c r="H1302" s="13">
        <f>_xlfn.XLOOKUP(A1302,'Midical Examination'!$A$2:$A$2336,'Midical Examination'!$G$2:$G$2336)</f>
        <v>2</v>
      </c>
      <c r="I1302" s="7" t="str">
        <f>_xlfn.XLOOKUP(A1302,'Midical Examination'!$A$2:$A$2336,'Midical Examination'!$H$2:$H$2336)</f>
        <v>No</v>
      </c>
      <c r="J1302" s="1" t="str">
        <f>_xlfn.XLOOKUP(A1302,'Midical Examination'!$A$2:$A$2336,'Midical Examination'!$I$2:$I$2336)</f>
        <v>Overweight</v>
      </c>
      <c r="K1302" s="1" t="str">
        <f t="shared" si="40"/>
        <v>Normal</v>
      </c>
      <c r="L1302" s="12">
        <f>_xlfn.XLOOKUP(A1302,'Hospitalisation Details'!$A$2:$A$2339,'Hospitalisation Details'!$L$2:$L$2339)</f>
        <v>26551</v>
      </c>
      <c r="M1302" s="14">
        <f>_xlfn.XLOOKUP(A1302,'Hospitalisation Details'!$A$2:$A$2339,'Hospitalisation Details'!$F$2:$F$2339)</f>
        <v>8442.67</v>
      </c>
      <c r="N1302" s="1" t="str">
        <f>_xlfn.XLOOKUP(A1302,'Hospitalisation Details'!$A$2:$A$2339,'Hospitalisation Details'!$G$2:$G$2339)</f>
        <v>tier - 2</v>
      </c>
      <c r="O1302" s="1" t="str">
        <f>_xlfn.XLOOKUP(A1302,'Hospitalisation Details'!$A$2:$A$2339,'Hospitalisation Details'!$H$2:$H$2339)</f>
        <v>tier - 3</v>
      </c>
      <c r="P1302" s="1" t="str">
        <f>_xlfn.XLOOKUP(A1302,'Hospitalisation Details'!$A$2:$A$2339,'Hospitalisation Details'!$I$2:$I$2339)</f>
        <v>R1013</v>
      </c>
      <c r="Q1302" s="75">
        <f>_xlfn.XLOOKUP(A1302,'Hospitalisation Details'!$A$2:$A$2339,'Hospitalisation Details'!$M$2:$M$2339)</f>
        <v>50</v>
      </c>
      <c r="R1302" s="1" t="str">
        <f t="shared" si="41"/>
        <v>Middle Aged</v>
      </c>
    </row>
    <row r="1303" spans="1:18" ht="15.6" x14ac:dyDescent="0.3">
      <c r="A1303" s="4" t="s">
        <v>1302</v>
      </c>
      <c r="B1303" s="1" t="str">
        <f>_xlfn.XLOOKUP(A1303,'Customer Names'!$A$2:$A$2336,'Customer Names'!$D$2:$D$2336)</f>
        <v xml:space="preserve"> Carl R</v>
      </c>
      <c r="C1303" s="1">
        <f>_xlfn.XLOOKUP(A1303,'Midical Examination'!$A$2:$A$2336,'Midical Examination'!$B$2:$B$2336)</f>
        <v>18.84</v>
      </c>
      <c r="D1303" s="1">
        <f>_xlfn.XLOOKUP(A1303,'Midical Examination'!$A$2:$A$2336,'Midical Examination'!$C$2:$C$2336)</f>
        <v>11.82</v>
      </c>
      <c r="E1303" s="7" t="str">
        <f>_xlfn.XLOOKUP(A1303,'Midical Examination'!$A$2:$A$2336,'Midical Examination'!$D$2:$D$2336)</f>
        <v>yes</v>
      </c>
      <c r="F1303" s="7" t="str">
        <f>_xlfn.XLOOKUP(A1303,'Midical Examination'!$A$2:$A$2336,'Midical Examination'!$E$2:$E$2336)</f>
        <v>No</v>
      </c>
      <c r="G1303" s="7" t="str">
        <f>_xlfn.XLOOKUP(A1303,'Midical Examination'!$A$2:$A$2336,'Midical Examination'!$F$2:$F$2336)</f>
        <v>Yes</v>
      </c>
      <c r="H1303" s="13">
        <f>_xlfn.XLOOKUP(A1303,'Midical Examination'!$A$2:$A$2336,'Midical Examination'!$G$2:$G$2336)</f>
        <v>1</v>
      </c>
      <c r="I1303" s="7" t="str">
        <f>_xlfn.XLOOKUP(A1303,'Midical Examination'!$A$2:$A$2336,'Midical Examination'!$H$2:$H$2336)</f>
        <v>No</v>
      </c>
      <c r="J1303" s="1" t="str">
        <f>_xlfn.XLOOKUP(A1303,'Midical Examination'!$A$2:$A$2336,'Midical Examination'!$I$2:$I$2336)</f>
        <v>Normal Weight</v>
      </c>
      <c r="K1303" s="1" t="str">
        <f t="shared" si="40"/>
        <v>Diabetic</v>
      </c>
      <c r="L1303" s="12">
        <f>_xlfn.XLOOKUP(A1303,'Hospitalisation Details'!$A$2:$A$2339,'Hospitalisation Details'!$L$2:$L$2339)</f>
        <v>23278</v>
      </c>
      <c r="M1303" s="14">
        <f>_xlfn.XLOOKUP(A1303,'Hospitalisation Details'!$A$2:$A$2339,'Hospitalisation Details'!$F$2:$F$2339)</f>
        <v>8440.0499999999993</v>
      </c>
      <c r="N1303" s="1" t="str">
        <f>_xlfn.XLOOKUP(A1303,'Hospitalisation Details'!$A$2:$A$2339,'Hospitalisation Details'!$G$2:$G$2339)</f>
        <v>tier - 3</v>
      </c>
      <c r="O1303" s="1" t="str">
        <f>_xlfn.XLOOKUP(A1303,'Hospitalisation Details'!$A$2:$A$2339,'Hospitalisation Details'!$H$2:$H$2339)</f>
        <v>tier - 2</v>
      </c>
      <c r="P1303" s="1" t="str">
        <f>_xlfn.XLOOKUP(A1303,'Hospitalisation Details'!$A$2:$A$2339,'Hospitalisation Details'!$I$2:$I$2339)</f>
        <v>R1013</v>
      </c>
      <c r="Q1303" s="75">
        <f>_xlfn.XLOOKUP(A1303,'Hospitalisation Details'!$A$2:$A$2339,'Hospitalisation Details'!$M$2:$M$2339)</f>
        <v>59</v>
      </c>
      <c r="R1303" s="1" t="str">
        <f t="shared" si="41"/>
        <v>Middle Aged</v>
      </c>
    </row>
    <row r="1304" spans="1:18" ht="15.6" x14ac:dyDescent="0.3">
      <c r="A1304" s="4" t="s">
        <v>1303</v>
      </c>
      <c r="B1304" s="1" t="str">
        <f>_xlfn.XLOOKUP(A1304,'Customer Names'!$A$2:$A$2336,'Customer Names'!$D$2:$D$2336)</f>
        <v xml:space="preserve"> Maximilian</v>
      </c>
      <c r="C1304" s="1">
        <f>_xlfn.XLOOKUP(A1304,'Midical Examination'!$A$2:$A$2336,'Midical Examination'!$B$2:$B$2336)</f>
        <v>19.57</v>
      </c>
      <c r="D1304" s="1">
        <f>_xlfn.XLOOKUP(A1304,'Midical Examination'!$A$2:$A$2336,'Midical Examination'!$C$2:$C$2336)</f>
        <v>7.41</v>
      </c>
      <c r="E1304" s="7" t="str">
        <f>_xlfn.XLOOKUP(A1304,'Midical Examination'!$A$2:$A$2336,'Midical Examination'!$D$2:$D$2336)</f>
        <v>yes</v>
      </c>
      <c r="F1304" s="7" t="str">
        <f>_xlfn.XLOOKUP(A1304,'Midical Examination'!$A$2:$A$2336,'Midical Examination'!$E$2:$E$2336)</f>
        <v>No</v>
      </c>
      <c r="G1304" s="7" t="str">
        <f>_xlfn.XLOOKUP(A1304,'Midical Examination'!$A$2:$A$2336,'Midical Examination'!$F$2:$F$2336)</f>
        <v>No</v>
      </c>
      <c r="H1304" s="13">
        <f>_xlfn.XLOOKUP(A1304,'Midical Examination'!$A$2:$A$2336,'Midical Examination'!$G$2:$G$2336)</f>
        <v>1</v>
      </c>
      <c r="I1304" s="7" t="str">
        <f>_xlfn.XLOOKUP(A1304,'Midical Examination'!$A$2:$A$2336,'Midical Examination'!$H$2:$H$2336)</f>
        <v>No</v>
      </c>
      <c r="J1304" s="1" t="str">
        <f>_xlfn.XLOOKUP(A1304,'Midical Examination'!$A$2:$A$2336,'Midical Examination'!$I$2:$I$2336)</f>
        <v>Normal Weight</v>
      </c>
      <c r="K1304" s="1" t="str">
        <f t="shared" si="40"/>
        <v>Diabetic</v>
      </c>
      <c r="L1304" s="12">
        <f>_xlfn.XLOOKUP(A1304,'Hospitalisation Details'!$A$2:$A$2339,'Hospitalisation Details'!$L$2:$L$2339)</f>
        <v>27665</v>
      </c>
      <c r="M1304" s="14">
        <f>_xlfn.XLOOKUP(A1304,'Hospitalisation Details'!$A$2:$A$2339,'Hospitalisation Details'!$F$2:$F$2339)</f>
        <v>8428.07</v>
      </c>
      <c r="N1304" s="1" t="str">
        <f>_xlfn.XLOOKUP(A1304,'Hospitalisation Details'!$A$2:$A$2339,'Hospitalisation Details'!$G$2:$G$2339)</f>
        <v>tier - 3</v>
      </c>
      <c r="O1304" s="1" t="str">
        <f>_xlfn.XLOOKUP(A1304,'Hospitalisation Details'!$A$2:$A$2339,'Hospitalisation Details'!$H$2:$H$2339)</f>
        <v>tier - 2</v>
      </c>
      <c r="P1304" s="1" t="str">
        <f>_xlfn.XLOOKUP(A1304,'Hospitalisation Details'!$A$2:$A$2339,'Hospitalisation Details'!$I$2:$I$2339)</f>
        <v>R1012</v>
      </c>
      <c r="Q1304" s="75">
        <f>_xlfn.XLOOKUP(A1304,'Hospitalisation Details'!$A$2:$A$2339,'Hospitalisation Details'!$M$2:$M$2339)</f>
        <v>47</v>
      </c>
      <c r="R1304" s="1" t="str">
        <f t="shared" si="41"/>
        <v>Middle Aged</v>
      </c>
    </row>
    <row r="1305" spans="1:18" ht="15.6" x14ac:dyDescent="0.3">
      <c r="A1305" s="4" t="s">
        <v>1304</v>
      </c>
      <c r="B1305" s="1" t="str">
        <f>_xlfn.XLOOKUP(A1305,'Customer Names'!$A$2:$A$2336,'Customer Names'!$D$2:$D$2336)</f>
        <v xml:space="preserve"> Erik</v>
      </c>
      <c r="C1305" s="1">
        <f>_xlfn.XLOOKUP(A1305,'Midical Examination'!$A$2:$A$2336,'Midical Examination'!$B$2:$B$2336)</f>
        <v>30.495000000000001</v>
      </c>
      <c r="D1305" s="1">
        <f>_xlfn.XLOOKUP(A1305,'Midical Examination'!$A$2:$A$2336,'Midical Examination'!$C$2:$C$2336)</f>
        <v>5.97</v>
      </c>
      <c r="E1305" s="7" t="str">
        <f>_xlfn.XLOOKUP(A1305,'Midical Examination'!$A$2:$A$2336,'Midical Examination'!$D$2:$D$2336)</f>
        <v>No</v>
      </c>
      <c r="F1305" s="7" t="str">
        <f>_xlfn.XLOOKUP(A1305,'Midical Examination'!$A$2:$A$2336,'Midical Examination'!$E$2:$E$2336)</f>
        <v>No</v>
      </c>
      <c r="G1305" s="7" t="str">
        <f>_xlfn.XLOOKUP(A1305,'Midical Examination'!$A$2:$A$2336,'Midical Examination'!$F$2:$F$2336)</f>
        <v>No</v>
      </c>
      <c r="H1305" s="13">
        <f>_xlfn.XLOOKUP(A1305,'Midical Examination'!$A$2:$A$2336,'Midical Examination'!$G$2:$G$2336)</f>
        <v>0</v>
      </c>
      <c r="I1305" s="7" t="str">
        <f>_xlfn.XLOOKUP(A1305,'Midical Examination'!$A$2:$A$2336,'Midical Examination'!$H$2:$H$2336)</f>
        <v>No</v>
      </c>
      <c r="J1305" s="1" t="str">
        <f>_xlfn.XLOOKUP(A1305,'Midical Examination'!$A$2:$A$2336,'Midical Examination'!$I$2:$I$2336)</f>
        <v>Obesity</v>
      </c>
      <c r="K1305" s="1" t="str">
        <f t="shared" si="40"/>
        <v>Pre-Diabetic</v>
      </c>
      <c r="L1305" s="12">
        <f>_xlfn.XLOOKUP(A1305,'Hospitalisation Details'!$A$2:$A$2339,'Hospitalisation Details'!$L$2:$L$2339)</f>
        <v>28372</v>
      </c>
      <c r="M1305" s="14">
        <f>_xlfn.XLOOKUP(A1305,'Hospitalisation Details'!$A$2:$A$2339,'Hospitalisation Details'!$F$2:$F$2339)</f>
        <v>8413.4599999999991</v>
      </c>
      <c r="N1305" s="1" t="str">
        <f>_xlfn.XLOOKUP(A1305,'Hospitalisation Details'!$A$2:$A$2339,'Hospitalisation Details'!$G$2:$G$2339)</f>
        <v>tier - 3</v>
      </c>
      <c r="O1305" s="1" t="str">
        <f>_xlfn.XLOOKUP(A1305,'Hospitalisation Details'!$A$2:$A$2339,'Hospitalisation Details'!$H$2:$H$2339)</f>
        <v>tier - 1</v>
      </c>
      <c r="P1305" s="1" t="str">
        <f>_xlfn.XLOOKUP(A1305,'Hospitalisation Details'!$A$2:$A$2339,'Hospitalisation Details'!$I$2:$I$2339)</f>
        <v>R1012</v>
      </c>
      <c r="Q1305" s="75">
        <f>_xlfn.XLOOKUP(A1305,'Hospitalisation Details'!$A$2:$A$2339,'Hospitalisation Details'!$M$2:$M$2339)</f>
        <v>45</v>
      </c>
      <c r="R1305" s="1" t="str">
        <f t="shared" si="41"/>
        <v>Middle Aged</v>
      </c>
    </row>
    <row r="1306" spans="1:18" ht="15.6" x14ac:dyDescent="0.3">
      <c r="A1306" s="4" t="s">
        <v>1305</v>
      </c>
      <c r="B1306" s="1" t="str">
        <f>_xlfn.XLOOKUP(A1306,'Customer Names'!$A$2:$A$2336,'Customer Names'!$D$2:$D$2336)</f>
        <v xml:space="preserve"> Christopher</v>
      </c>
      <c r="C1306" s="1">
        <f>_xlfn.XLOOKUP(A1306,'Midical Examination'!$A$2:$A$2336,'Midical Examination'!$B$2:$B$2336)</f>
        <v>30.114999999999998</v>
      </c>
      <c r="D1306" s="1">
        <f>_xlfn.XLOOKUP(A1306,'Midical Examination'!$A$2:$A$2336,'Midical Examination'!$C$2:$C$2336)</f>
        <v>5.74</v>
      </c>
      <c r="E1306" s="7" t="str">
        <f>_xlfn.XLOOKUP(A1306,'Midical Examination'!$A$2:$A$2336,'Midical Examination'!$D$2:$D$2336)</f>
        <v>No</v>
      </c>
      <c r="F1306" s="7" t="str">
        <f>_xlfn.XLOOKUP(A1306,'Midical Examination'!$A$2:$A$2336,'Midical Examination'!$E$2:$E$2336)</f>
        <v>No</v>
      </c>
      <c r="G1306" s="7" t="str">
        <f>_xlfn.XLOOKUP(A1306,'Midical Examination'!$A$2:$A$2336,'Midical Examination'!$F$2:$F$2336)</f>
        <v>Yes</v>
      </c>
      <c r="H1306" s="13">
        <f>_xlfn.XLOOKUP(A1306,'Midical Examination'!$A$2:$A$2336,'Midical Examination'!$G$2:$G$2336)</f>
        <v>1</v>
      </c>
      <c r="I1306" s="7" t="str">
        <f>_xlfn.XLOOKUP(A1306,'Midical Examination'!$A$2:$A$2336,'Midical Examination'!$H$2:$H$2336)</f>
        <v>No</v>
      </c>
      <c r="J1306" s="1" t="str">
        <f>_xlfn.XLOOKUP(A1306,'Midical Examination'!$A$2:$A$2336,'Midical Examination'!$I$2:$I$2336)</f>
        <v>Obesity</v>
      </c>
      <c r="K1306" s="1" t="str">
        <f t="shared" si="40"/>
        <v>Pre-Diabetic</v>
      </c>
      <c r="L1306" s="12">
        <f>_xlfn.XLOOKUP(A1306,'Hospitalisation Details'!$A$2:$A$2339,'Hospitalisation Details'!$L$2:$L$2339)</f>
        <v>29017</v>
      </c>
      <c r="M1306" s="14">
        <f>_xlfn.XLOOKUP(A1306,'Hospitalisation Details'!$A$2:$A$2339,'Hospitalisation Details'!$F$2:$F$2339)</f>
        <v>8410.0499999999993</v>
      </c>
      <c r="N1306" s="1" t="str">
        <f>_xlfn.XLOOKUP(A1306,'Hospitalisation Details'!$A$2:$A$2339,'Hospitalisation Details'!$G$2:$G$2339)</f>
        <v>tier - 2</v>
      </c>
      <c r="O1306" s="1" t="str">
        <f>_xlfn.XLOOKUP(A1306,'Hospitalisation Details'!$A$2:$A$2339,'Hospitalisation Details'!$H$2:$H$2339)</f>
        <v>tier - 2</v>
      </c>
      <c r="P1306" s="1" t="str">
        <f>_xlfn.XLOOKUP(A1306,'Hospitalisation Details'!$A$2:$A$2339,'Hospitalisation Details'!$I$2:$I$2339)</f>
        <v>R1012</v>
      </c>
      <c r="Q1306" s="75">
        <f>_xlfn.XLOOKUP(A1306,'Hospitalisation Details'!$A$2:$A$2339,'Hospitalisation Details'!$M$2:$M$2339)</f>
        <v>43</v>
      </c>
      <c r="R1306" s="1" t="str">
        <f t="shared" si="41"/>
        <v>Middle Aged</v>
      </c>
    </row>
    <row r="1307" spans="1:18" ht="15.6" x14ac:dyDescent="0.3">
      <c r="A1307" s="4" t="s">
        <v>1306</v>
      </c>
      <c r="B1307" s="1" t="str">
        <f>_xlfn.XLOOKUP(A1307,'Customer Names'!$A$2:$A$2336,'Customer Names'!$D$2:$D$2336)</f>
        <v xml:space="preserve"> Eirik</v>
      </c>
      <c r="C1307" s="1">
        <f>_xlfn.XLOOKUP(A1307,'Midical Examination'!$A$2:$A$2336,'Midical Examination'!$B$2:$B$2336)</f>
        <v>24.78</v>
      </c>
      <c r="D1307" s="1">
        <f>_xlfn.XLOOKUP(A1307,'Midical Examination'!$A$2:$A$2336,'Midical Examination'!$C$2:$C$2336)</f>
        <v>9.85</v>
      </c>
      <c r="E1307" s="7" t="str">
        <f>_xlfn.XLOOKUP(A1307,'Midical Examination'!$A$2:$A$2336,'Midical Examination'!$D$2:$D$2336)</f>
        <v>No</v>
      </c>
      <c r="F1307" s="7" t="str">
        <f>_xlfn.XLOOKUP(A1307,'Midical Examination'!$A$2:$A$2336,'Midical Examination'!$E$2:$E$2336)</f>
        <v>No</v>
      </c>
      <c r="G1307" s="7" t="str">
        <f>_xlfn.XLOOKUP(A1307,'Midical Examination'!$A$2:$A$2336,'Midical Examination'!$F$2:$F$2336)</f>
        <v>No</v>
      </c>
      <c r="H1307" s="13">
        <f>_xlfn.XLOOKUP(A1307,'Midical Examination'!$A$2:$A$2336,'Midical Examination'!$G$2:$G$2336)</f>
        <v>0</v>
      </c>
      <c r="I1307" s="7" t="str">
        <f>_xlfn.XLOOKUP(A1307,'Midical Examination'!$A$2:$A$2336,'Midical Examination'!$H$2:$H$2336)</f>
        <v>No</v>
      </c>
      <c r="J1307" s="1" t="str">
        <f>_xlfn.XLOOKUP(A1307,'Midical Examination'!$A$2:$A$2336,'Midical Examination'!$I$2:$I$2336)</f>
        <v>Normal Weight</v>
      </c>
      <c r="K1307" s="1" t="str">
        <f t="shared" si="40"/>
        <v>Diabetic</v>
      </c>
      <c r="L1307" s="12">
        <f>_xlfn.XLOOKUP(A1307,'Hospitalisation Details'!$A$2:$A$2339,'Hospitalisation Details'!$L$2:$L$2339)</f>
        <v>26194</v>
      </c>
      <c r="M1307" s="14">
        <f>_xlfn.XLOOKUP(A1307,'Hospitalisation Details'!$A$2:$A$2339,'Hospitalisation Details'!$F$2:$F$2339)</f>
        <v>8400.01</v>
      </c>
      <c r="N1307" s="1" t="str">
        <f>_xlfn.XLOOKUP(A1307,'Hospitalisation Details'!$A$2:$A$2339,'Hospitalisation Details'!$G$2:$G$2339)</f>
        <v>tier - 2</v>
      </c>
      <c r="O1307" s="1" t="str">
        <f>_xlfn.XLOOKUP(A1307,'Hospitalisation Details'!$A$2:$A$2339,'Hospitalisation Details'!$H$2:$H$2339)</f>
        <v>tier - 3</v>
      </c>
      <c r="P1307" s="1" t="str">
        <f>_xlfn.XLOOKUP(A1307,'Hospitalisation Details'!$A$2:$A$2339,'Hospitalisation Details'!$I$2:$I$2339)</f>
        <v>R1013</v>
      </c>
      <c r="Q1307" s="75">
        <f>_xlfn.XLOOKUP(A1307,'Hospitalisation Details'!$A$2:$A$2339,'Hospitalisation Details'!$M$2:$M$2339)</f>
        <v>51</v>
      </c>
      <c r="R1307" s="1" t="str">
        <f t="shared" si="41"/>
        <v>Middle Aged</v>
      </c>
    </row>
    <row r="1308" spans="1:18" ht="15.6" x14ac:dyDescent="0.3">
      <c r="A1308" s="4" t="s">
        <v>1307</v>
      </c>
      <c r="B1308" s="1" t="str">
        <f>_xlfn.XLOOKUP(A1308,'Customer Names'!$A$2:$A$2336,'Customer Names'!$D$2:$D$2336)</f>
        <v xml:space="preserve"> Rik</v>
      </c>
      <c r="C1308" s="1">
        <f>_xlfn.XLOOKUP(A1308,'Midical Examination'!$A$2:$A$2336,'Midical Examination'!$B$2:$B$2336)</f>
        <v>24.77</v>
      </c>
      <c r="D1308" s="1">
        <f>_xlfn.XLOOKUP(A1308,'Midical Examination'!$A$2:$A$2336,'Midical Examination'!$C$2:$C$2336)</f>
        <v>7.59</v>
      </c>
      <c r="E1308" s="7" t="str">
        <f>_xlfn.XLOOKUP(A1308,'Midical Examination'!$A$2:$A$2336,'Midical Examination'!$D$2:$D$2336)</f>
        <v>No</v>
      </c>
      <c r="F1308" s="7" t="str">
        <f>_xlfn.XLOOKUP(A1308,'Midical Examination'!$A$2:$A$2336,'Midical Examination'!$E$2:$E$2336)</f>
        <v>No</v>
      </c>
      <c r="G1308" s="7" t="str">
        <f>_xlfn.XLOOKUP(A1308,'Midical Examination'!$A$2:$A$2336,'Midical Examination'!$F$2:$F$2336)</f>
        <v>No</v>
      </c>
      <c r="H1308" s="13">
        <f>_xlfn.XLOOKUP(A1308,'Midical Examination'!$A$2:$A$2336,'Midical Examination'!$G$2:$G$2336)</f>
        <v>0</v>
      </c>
      <c r="I1308" s="7" t="str">
        <f>_xlfn.XLOOKUP(A1308,'Midical Examination'!$A$2:$A$2336,'Midical Examination'!$H$2:$H$2336)</f>
        <v>No</v>
      </c>
      <c r="J1308" s="1" t="str">
        <f>_xlfn.XLOOKUP(A1308,'Midical Examination'!$A$2:$A$2336,'Midical Examination'!$I$2:$I$2336)</f>
        <v>Normal Weight</v>
      </c>
      <c r="K1308" s="1" t="str">
        <f t="shared" si="40"/>
        <v>Diabetic</v>
      </c>
      <c r="L1308" s="12">
        <f>_xlfn.XLOOKUP(A1308,'Hospitalisation Details'!$A$2:$A$2339,'Hospitalisation Details'!$L$2:$L$2339)</f>
        <v>26180</v>
      </c>
      <c r="M1308" s="14">
        <f>_xlfn.XLOOKUP(A1308,'Hospitalisation Details'!$A$2:$A$2339,'Hospitalisation Details'!$F$2:$F$2339)</f>
        <v>8396.6200000000008</v>
      </c>
      <c r="N1308" s="1" t="str">
        <f>_xlfn.XLOOKUP(A1308,'Hospitalisation Details'!$A$2:$A$2339,'Hospitalisation Details'!$G$2:$G$2339)</f>
        <v>tier - 2</v>
      </c>
      <c r="O1308" s="1" t="str">
        <f>_xlfn.XLOOKUP(A1308,'Hospitalisation Details'!$A$2:$A$2339,'Hospitalisation Details'!$H$2:$H$2339)</f>
        <v>tier - 3</v>
      </c>
      <c r="P1308" s="1" t="str">
        <f>_xlfn.XLOOKUP(A1308,'Hospitalisation Details'!$A$2:$A$2339,'Hospitalisation Details'!$I$2:$I$2339)</f>
        <v>R1013</v>
      </c>
      <c r="Q1308" s="75">
        <f>_xlfn.XLOOKUP(A1308,'Hospitalisation Details'!$A$2:$A$2339,'Hospitalisation Details'!$M$2:$M$2339)</f>
        <v>51</v>
      </c>
      <c r="R1308" s="1" t="str">
        <f t="shared" si="41"/>
        <v>Middle Aged</v>
      </c>
    </row>
    <row r="1309" spans="1:18" ht="15.6" x14ac:dyDescent="0.3">
      <c r="A1309" s="4" t="s">
        <v>1308</v>
      </c>
      <c r="B1309" s="1" t="str">
        <f>_xlfn.XLOOKUP(A1309,'Customer Names'!$A$2:$A$2336,'Customer Names'!$D$2:$D$2336)</f>
        <v xml:space="preserve"> Matthew R</v>
      </c>
      <c r="C1309" s="1">
        <f>_xlfn.XLOOKUP(A1309,'Midical Examination'!$A$2:$A$2336,'Midical Examination'!$B$2:$B$2336)</f>
        <v>16.579999999999998</v>
      </c>
      <c r="D1309" s="1">
        <f>_xlfn.XLOOKUP(A1309,'Midical Examination'!$A$2:$A$2336,'Midical Examination'!$C$2:$C$2336)</f>
        <v>6.98</v>
      </c>
      <c r="E1309" s="7" t="str">
        <f>_xlfn.XLOOKUP(A1309,'Midical Examination'!$A$2:$A$2336,'Midical Examination'!$D$2:$D$2336)</f>
        <v>yes</v>
      </c>
      <c r="F1309" s="7" t="str">
        <f>_xlfn.XLOOKUP(A1309,'Midical Examination'!$A$2:$A$2336,'Midical Examination'!$E$2:$E$2336)</f>
        <v>No</v>
      </c>
      <c r="G1309" s="7" t="str">
        <f>_xlfn.XLOOKUP(A1309,'Midical Examination'!$A$2:$A$2336,'Midical Examination'!$F$2:$F$2336)</f>
        <v>Yes</v>
      </c>
      <c r="H1309" s="13">
        <f>_xlfn.XLOOKUP(A1309,'Midical Examination'!$A$2:$A$2336,'Midical Examination'!$G$2:$G$2336)</f>
        <v>1</v>
      </c>
      <c r="I1309" s="7" t="str">
        <f>_xlfn.XLOOKUP(A1309,'Midical Examination'!$A$2:$A$2336,'Midical Examination'!$H$2:$H$2336)</f>
        <v>No</v>
      </c>
      <c r="J1309" s="1" t="str">
        <f>_xlfn.XLOOKUP(A1309,'Midical Examination'!$A$2:$A$2336,'Midical Examination'!$I$2:$I$2336)</f>
        <v>Underweight</v>
      </c>
      <c r="K1309" s="1" t="str">
        <f t="shared" si="40"/>
        <v>Diabetic</v>
      </c>
      <c r="L1309" s="12">
        <f>_xlfn.XLOOKUP(A1309,'Hospitalisation Details'!$A$2:$A$2339,'Hospitalisation Details'!$L$2:$L$2339)</f>
        <v>23275</v>
      </c>
      <c r="M1309" s="14">
        <f>_xlfn.XLOOKUP(A1309,'Hospitalisation Details'!$A$2:$A$2339,'Hospitalisation Details'!$F$2:$F$2339)</f>
        <v>8355.5400000000009</v>
      </c>
      <c r="N1309" s="1" t="str">
        <f>_xlfn.XLOOKUP(A1309,'Hospitalisation Details'!$A$2:$A$2339,'Hospitalisation Details'!$G$2:$G$2339)</f>
        <v>tier - 3</v>
      </c>
      <c r="O1309" s="1" t="str">
        <f>_xlfn.XLOOKUP(A1309,'Hospitalisation Details'!$A$2:$A$2339,'Hospitalisation Details'!$H$2:$H$2339)</f>
        <v>tier - 3</v>
      </c>
      <c r="P1309" s="1" t="str">
        <f>_xlfn.XLOOKUP(A1309,'Hospitalisation Details'!$A$2:$A$2339,'Hospitalisation Details'!$I$2:$I$2339)</f>
        <v>R1012</v>
      </c>
      <c r="Q1309" s="75">
        <f>_xlfn.XLOOKUP(A1309,'Hospitalisation Details'!$A$2:$A$2339,'Hospitalisation Details'!$M$2:$M$2339)</f>
        <v>59</v>
      </c>
      <c r="R1309" s="1" t="str">
        <f t="shared" si="41"/>
        <v>Middle Aged</v>
      </c>
    </row>
    <row r="1310" spans="1:18" ht="15.6" x14ac:dyDescent="0.3">
      <c r="A1310" s="4" t="s">
        <v>1309</v>
      </c>
      <c r="B1310" s="1" t="str">
        <f>_xlfn.XLOOKUP(A1310,'Customer Names'!$A$2:$A$2336,'Customer Names'!$D$2:$D$2336)</f>
        <v xml:space="preserve"> Daniel G</v>
      </c>
      <c r="C1310" s="1">
        <f>_xlfn.XLOOKUP(A1310,'Midical Examination'!$A$2:$A$2336,'Midical Examination'!$B$2:$B$2336)</f>
        <v>38.17</v>
      </c>
      <c r="D1310" s="1">
        <f>_xlfn.XLOOKUP(A1310,'Midical Examination'!$A$2:$A$2336,'Midical Examination'!$C$2:$C$2336)</f>
        <v>4.7300000000000004</v>
      </c>
      <c r="E1310" s="7" t="str">
        <f>_xlfn.XLOOKUP(A1310,'Midical Examination'!$A$2:$A$2336,'Midical Examination'!$D$2:$D$2336)</f>
        <v>yes</v>
      </c>
      <c r="F1310" s="7" t="str">
        <f>_xlfn.XLOOKUP(A1310,'Midical Examination'!$A$2:$A$2336,'Midical Examination'!$E$2:$E$2336)</f>
        <v>No</v>
      </c>
      <c r="G1310" s="7" t="str">
        <f>_xlfn.XLOOKUP(A1310,'Midical Examination'!$A$2:$A$2336,'Midical Examination'!$F$2:$F$2336)</f>
        <v>No</v>
      </c>
      <c r="H1310" s="13">
        <f>_xlfn.XLOOKUP(A1310,'Midical Examination'!$A$2:$A$2336,'Midical Examination'!$G$2:$G$2336)</f>
        <v>0</v>
      </c>
      <c r="I1310" s="7" t="str">
        <f>_xlfn.XLOOKUP(A1310,'Midical Examination'!$A$2:$A$2336,'Midical Examination'!$H$2:$H$2336)</f>
        <v>No</v>
      </c>
      <c r="J1310" s="1" t="str">
        <f>_xlfn.XLOOKUP(A1310,'Midical Examination'!$A$2:$A$2336,'Midical Examination'!$I$2:$I$2336)</f>
        <v>Obesity</v>
      </c>
      <c r="K1310" s="1" t="str">
        <f t="shared" si="40"/>
        <v>Normal</v>
      </c>
      <c r="L1310" s="12">
        <f>_xlfn.XLOOKUP(A1310,'Hospitalisation Details'!$A$2:$A$2339,'Hospitalisation Details'!$L$2:$L$2339)</f>
        <v>27923</v>
      </c>
      <c r="M1310" s="14">
        <f>_xlfn.XLOOKUP(A1310,'Hospitalisation Details'!$A$2:$A$2339,'Hospitalisation Details'!$F$2:$F$2339)</f>
        <v>8347.16</v>
      </c>
      <c r="N1310" s="1" t="str">
        <f>_xlfn.XLOOKUP(A1310,'Hospitalisation Details'!$A$2:$A$2339,'Hospitalisation Details'!$G$2:$G$2339)</f>
        <v>tier - 2</v>
      </c>
      <c r="O1310" s="1" t="str">
        <f>_xlfn.XLOOKUP(A1310,'Hospitalisation Details'!$A$2:$A$2339,'Hospitalisation Details'!$H$2:$H$2339)</f>
        <v>tier - 1</v>
      </c>
      <c r="P1310" s="1" t="str">
        <f>_xlfn.XLOOKUP(A1310,'Hospitalisation Details'!$A$2:$A$2339,'Hospitalisation Details'!$I$2:$I$2339)</f>
        <v>R1013</v>
      </c>
      <c r="Q1310" s="75">
        <f>_xlfn.XLOOKUP(A1310,'Hospitalisation Details'!$A$2:$A$2339,'Hospitalisation Details'!$M$2:$M$2339)</f>
        <v>46</v>
      </c>
      <c r="R1310" s="1" t="str">
        <f t="shared" si="41"/>
        <v>Middle Aged</v>
      </c>
    </row>
    <row r="1311" spans="1:18" ht="15.6" x14ac:dyDescent="0.3">
      <c r="A1311" s="4" t="s">
        <v>1310</v>
      </c>
      <c r="B1311" s="1" t="str">
        <f>_xlfn.XLOOKUP(A1311,'Customer Names'!$A$2:$A$2336,'Customer Names'!$D$2:$D$2336)</f>
        <v xml:space="preserve"> Yannick</v>
      </c>
      <c r="C1311" s="1">
        <f>_xlfn.XLOOKUP(A1311,'Midical Examination'!$A$2:$A$2336,'Midical Examination'!$B$2:$B$2336)</f>
        <v>39.424999999999997</v>
      </c>
      <c r="D1311" s="1">
        <f>_xlfn.XLOOKUP(A1311,'Midical Examination'!$A$2:$A$2336,'Midical Examination'!$C$2:$C$2336)</f>
        <v>4.76</v>
      </c>
      <c r="E1311" s="7" t="str">
        <f>_xlfn.XLOOKUP(A1311,'Midical Examination'!$A$2:$A$2336,'Midical Examination'!$D$2:$D$2336)</f>
        <v>yes</v>
      </c>
      <c r="F1311" s="7" t="str">
        <f>_xlfn.XLOOKUP(A1311,'Midical Examination'!$A$2:$A$2336,'Midical Examination'!$E$2:$E$2336)</f>
        <v>No</v>
      </c>
      <c r="G1311" s="7" t="str">
        <f>_xlfn.XLOOKUP(A1311,'Midical Examination'!$A$2:$A$2336,'Midical Examination'!$F$2:$F$2336)</f>
        <v>No</v>
      </c>
      <c r="H1311" s="13">
        <f>_xlfn.XLOOKUP(A1311,'Midical Examination'!$A$2:$A$2336,'Midical Examination'!$G$2:$G$2336)</f>
        <v>0</v>
      </c>
      <c r="I1311" s="7" t="str">
        <f>_xlfn.XLOOKUP(A1311,'Midical Examination'!$A$2:$A$2336,'Midical Examination'!$H$2:$H$2336)</f>
        <v>No</v>
      </c>
      <c r="J1311" s="1" t="str">
        <f>_xlfn.XLOOKUP(A1311,'Midical Examination'!$A$2:$A$2336,'Midical Examination'!$I$2:$I$2336)</f>
        <v>Obesity</v>
      </c>
      <c r="K1311" s="1" t="str">
        <f t="shared" si="40"/>
        <v>Normal</v>
      </c>
      <c r="L1311" s="12">
        <f>_xlfn.XLOOKUP(A1311,'Hospitalisation Details'!$A$2:$A$2339,'Hospitalisation Details'!$L$2:$L$2339)</f>
        <v>27948</v>
      </c>
      <c r="M1311" s="14">
        <f>_xlfn.XLOOKUP(A1311,'Hospitalisation Details'!$A$2:$A$2339,'Hospitalisation Details'!$F$2:$F$2339)</f>
        <v>8342.91</v>
      </c>
      <c r="N1311" s="1" t="str">
        <f>_xlfn.XLOOKUP(A1311,'Hospitalisation Details'!$A$2:$A$2339,'Hospitalisation Details'!$G$2:$G$2339)</f>
        <v>tier - 3</v>
      </c>
      <c r="O1311" s="1" t="str">
        <f>_xlfn.XLOOKUP(A1311,'Hospitalisation Details'!$A$2:$A$2339,'Hospitalisation Details'!$H$2:$H$2339)</f>
        <v>tier - 1</v>
      </c>
      <c r="P1311" s="1" t="str">
        <f>_xlfn.XLOOKUP(A1311,'Hospitalisation Details'!$A$2:$A$2339,'Hospitalisation Details'!$I$2:$I$2339)</f>
        <v>R1016</v>
      </c>
      <c r="Q1311" s="75">
        <f>_xlfn.XLOOKUP(A1311,'Hospitalisation Details'!$A$2:$A$2339,'Hospitalisation Details'!$M$2:$M$2339)</f>
        <v>46</v>
      </c>
      <c r="R1311" s="1" t="str">
        <f t="shared" si="41"/>
        <v>Middle Aged</v>
      </c>
    </row>
    <row r="1312" spans="1:18" ht="15.6" x14ac:dyDescent="0.3">
      <c r="A1312" s="4" t="s">
        <v>1311</v>
      </c>
      <c r="B1312" s="1" t="str">
        <f>_xlfn.XLOOKUP(A1312,'Customer Names'!$A$2:$A$2336,'Customer Names'!$D$2:$D$2336)</f>
        <v xml:space="preserve"> Sean R</v>
      </c>
      <c r="C1312" s="1">
        <f>_xlfn.XLOOKUP(A1312,'Midical Examination'!$A$2:$A$2336,'Midical Examination'!$B$2:$B$2336)</f>
        <v>33.44</v>
      </c>
      <c r="D1312" s="1">
        <f>_xlfn.XLOOKUP(A1312,'Midical Examination'!$A$2:$A$2336,'Midical Examination'!$C$2:$C$2336)</f>
        <v>6.24</v>
      </c>
      <c r="E1312" s="7" t="str">
        <f>_xlfn.XLOOKUP(A1312,'Midical Examination'!$A$2:$A$2336,'Midical Examination'!$D$2:$D$2336)</f>
        <v>yes</v>
      </c>
      <c r="F1312" s="7" t="str">
        <f>_xlfn.XLOOKUP(A1312,'Midical Examination'!$A$2:$A$2336,'Midical Examination'!$E$2:$E$2336)</f>
        <v>No</v>
      </c>
      <c r="G1312" s="7" t="str">
        <f>_xlfn.XLOOKUP(A1312,'Midical Examination'!$A$2:$A$2336,'Midical Examination'!$F$2:$F$2336)</f>
        <v>No</v>
      </c>
      <c r="H1312" s="13">
        <f>_xlfn.XLOOKUP(A1312,'Midical Examination'!$A$2:$A$2336,'Midical Examination'!$G$2:$G$2336)</f>
        <v>0</v>
      </c>
      <c r="I1312" s="7" t="str">
        <f>_xlfn.XLOOKUP(A1312,'Midical Examination'!$A$2:$A$2336,'Midical Examination'!$H$2:$H$2336)</f>
        <v>No</v>
      </c>
      <c r="J1312" s="1" t="str">
        <f>_xlfn.XLOOKUP(A1312,'Midical Examination'!$A$2:$A$2336,'Midical Examination'!$I$2:$I$2336)</f>
        <v>Obesity</v>
      </c>
      <c r="K1312" s="1" t="str">
        <f t="shared" si="40"/>
        <v>Pre-Diabetic</v>
      </c>
      <c r="L1312" s="12">
        <f>_xlfn.XLOOKUP(A1312,'Hospitalisation Details'!$A$2:$A$2339,'Hospitalisation Details'!$L$2:$L$2339)</f>
        <v>27961</v>
      </c>
      <c r="M1312" s="14">
        <f>_xlfn.XLOOKUP(A1312,'Hospitalisation Details'!$A$2:$A$2339,'Hospitalisation Details'!$F$2:$F$2339)</f>
        <v>8334.59</v>
      </c>
      <c r="N1312" s="1" t="str">
        <f>_xlfn.XLOOKUP(A1312,'Hospitalisation Details'!$A$2:$A$2339,'Hospitalisation Details'!$G$2:$G$2339)</f>
        <v>tier - 3</v>
      </c>
      <c r="O1312" s="1" t="str">
        <f>_xlfn.XLOOKUP(A1312,'Hospitalisation Details'!$A$2:$A$2339,'Hospitalisation Details'!$H$2:$H$2339)</f>
        <v>tier - 2</v>
      </c>
      <c r="P1312" s="1" t="str">
        <f>_xlfn.XLOOKUP(A1312,'Hospitalisation Details'!$A$2:$A$2339,'Hospitalisation Details'!$I$2:$I$2339)</f>
        <v>R1016</v>
      </c>
      <c r="Q1312" s="75">
        <f>_xlfn.XLOOKUP(A1312,'Hospitalisation Details'!$A$2:$A$2339,'Hospitalisation Details'!$M$2:$M$2339)</f>
        <v>46</v>
      </c>
      <c r="R1312" s="1" t="str">
        <f t="shared" si="41"/>
        <v>Middle Aged</v>
      </c>
    </row>
    <row r="1313" spans="1:18" ht="15.6" x14ac:dyDescent="0.3">
      <c r="A1313" s="4" t="s">
        <v>1312</v>
      </c>
      <c r="B1313" s="1" t="str">
        <f>_xlfn.XLOOKUP(A1313,'Customer Names'!$A$2:$A$2336,'Customer Names'!$D$2:$D$2336)</f>
        <v xml:space="preserve"> Peter</v>
      </c>
      <c r="C1313" s="1">
        <f>_xlfn.XLOOKUP(A1313,'Midical Examination'!$A$2:$A$2336,'Midical Examination'!$B$2:$B$2336)</f>
        <v>33.344999999999999</v>
      </c>
      <c r="D1313" s="1">
        <f>_xlfn.XLOOKUP(A1313,'Midical Examination'!$A$2:$A$2336,'Midical Examination'!$C$2:$C$2336)</f>
        <v>5.44</v>
      </c>
      <c r="E1313" s="7" t="str">
        <f>_xlfn.XLOOKUP(A1313,'Midical Examination'!$A$2:$A$2336,'Midical Examination'!$D$2:$D$2336)</f>
        <v>yes</v>
      </c>
      <c r="F1313" s="7" t="str">
        <f>_xlfn.XLOOKUP(A1313,'Midical Examination'!$A$2:$A$2336,'Midical Examination'!$E$2:$E$2336)</f>
        <v>No</v>
      </c>
      <c r="G1313" s="7" t="str">
        <f>_xlfn.XLOOKUP(A1313,'Midical Examination'!$A$2:$A$2336,'Midical Examination'!$F$2:$F$2336)</f>
        <v>No</v>
      </c>
      <c r="H1313" s="13">
        <f>_xlfn.XLOOKUP(A1313,'Midical Examination'!$A$2:$A$2336,'Midical Examination'!$G$2:$G$2336)</f>
        <v>0</v>
      </c>
      <c r="I1313" s="7" t="str">
        <f>_xlfn.XLOOKUP(A1313,'Midical Examination'!$A$2:$A$2336,'Midical Examination'!$H$2:$H$2336)</f>
        <v>No</v>
      </c>
      <c r="J1313" s="1" t="str">
        <f>_xlfn.XLOOKUP(A1313,'Midical Examination'!$A$2:$A$2336,'Midical Examination'!$I$2:$I$2336)</f>
        <v>Obesity</v>
      </c>
      <c r="K1313" s="1" t="str">
        <f t="shared" si="40"/>
        <v>Normal</v>
      </c>
      <c r="L1313" s="12">
        <f>_xlfn.XLOOKUP(A1313,'Hospitalisation Details'!$A$2:$A$2339,'Hospitalisation Details'!$L$2:$L$2339)</f>
        <v>27953</v>
      </c>
      <c r="M1313" s="14">
        <f>_xlfn.XLOOKUP(A1313,'Hospitalisation Details'!$A$2:$A$2339,'Hospitalisation Details'!$F$2:$F$2339)</f>
        <v>8334.4599999999991</v>
      </c>
      <c r="N1313" s="1" t="str">
        <f>_xlfn.XLOOKUP(A1313,'Hospitalisation Details'!$A$2:$A$2339,'Hospitalisation Details'!$G$2:$G$2339)</f>
        <v>tier - 3</v>
      </c>
      <c r="O1313" s="1" t="str">
        <f>_xlfn.XLOOKUP(A1313,'Hospitalisation Details'!$A$2:$A$2339,'Hospitalisation Details'!$H$2:$H$2339)</f>
        <v>tier - 2</v>
      </c>
      <c r="P1313" s="1" t="str">
        <f>_xlfn.XLOOKUP(A1313,'Hospitalisation Details'!$A$2:$A$2339,'Hospitalisation Details'!$I$2:$I$2339)</f>
        <v>R1016</v>
      </c>
      <c r="Q1313" s="75">
        <f>_xlfn.XLOOKUP(A1313,'Hospitalisation Details'!$A$2:$A$2339,'Hospitalisation Details'!$M$2:$M$2339)</f>
        <v>46</v>
      </c>
      <c r="R1313" s="1" t="str">
        <f t="shared" si="41"/>
        <v>Middle Aged</v>
      </c>
    </row>
    <row r="1314" spans="1:18" ht="15.6" x14ac:dyDescent="0.3">
      <c r="A1314" s="4" t="s">
        <v>1313</v>
      </c>
      <c r="B1314" s="1" t="str">
        <f>_xlfn.XLOOKUP(A1314,'Customer Names'!$A$2:$A$2336,'Customer Names'!$D$2:$D$2336)</f>
        <v xml:space="preserve"> Sara A</v>
      </c>
      <c r="C1314" s="1">
        <f>_xlfn.XLOOKUP(A1314,'Midical Examination'!$A$2:$A$2336,'Midical Examination'!$B$2:$B$2336)</f>
        <v>38.79</v>
      </c>
      <c r="D1314" s="1">
        <f>_xlfn.XLOOKUP(A1314,'Midical Examination'!$A$2:$A$2336,'Midical Examination'!$C$2:$C$2336)</f>
        <v>5.08</v>
      </c>
      <c r="E1314" s="7" t="str">
        <f>_xlfn.XLOOKUP(A1314,'Midical Examination'!$A$2:$A$2336,'Midical Examination'!$D$2:$D$2336)</f>
        <v>No</v>
      </c>
      <c r="F1314" s="7" t="str">
        <f>_xlfn.XLOOKUP(A1314,'Midical Examination'!$A$2:$A$2336,'Midical Examination'!$E$2:$E$2336)</f>
        <v>No</v>
      </c>
      <c r="G1314" s="7" t="str">
        <f>_xlfn.XLOOKUP(A1314,'Midical Examination'!$A$2:$A$2336,'Midical Examination'!$F$2:$F$2336)</f>
        <v>Yes</v>
      </c>
      <c r="H1314" s="13">
        <f>_xlfn.XLOOKUP(A1314,'Midical Examination'!$A$2:$A$2336,'Midical Examination'!$G$2:$G$2336)</f>
        <v>1</v>
      </c>
      <c r="I1314" s="7" t="str">
        <f>_xlfn.XLOOKUP(A1314,'Midical Examination'!$A$2:$A$2336,'Midical Examination'!$H$2:$H$2336)</f>
        <v>No</v>
      </c>
      <c r="J1314" s="1" t="str">
        <f>_xlfn.XLOOKUP(A1314,'Midical Examination'!$A$2:$A$2336,'Midical Examination'!$I$2:$I$2336)</f>
        <v>Obesity</v>
      </c>
      <c r="K1314" s="1" t="str">
        <f t="shared" si="40"/>
        <v>Normal</v>
      </c>
      <c r="L1314" s="12">
        <f>_xlfn.XLOOKUP(A1314,'Hospitalisation Details'!$A$2:$A$2339,'Hospitalisation Details'!$L$2:$L$2339)</f>
        <v>34142</v>
      </c>
      <c r="M1314" s="14">
        <f>_xlfn.XLOOKUP(A1314,'Hospitalisation Details'!$A$2:$A$2339,'Hospitalisation Details'!$F$2:$F$2339)</f>
        <v>8314.65</v>
      </c>
      <c r="N1314" s="1" t="str">
        <f>_xlfn.XLOOKUP(A1314,'Hospitalisation Details'!$A$2:$A$2339,'Hospitalisation Details'!$G$2:$G$2339)</f>
        <v>tier - 2</v>
      </c>
      <c r="O1314" s="1" t="str">
        <f>_xlfn.XLOOKUP(A1314,'Hospitalisation Details'!$A$2:$A$2339,'Hospitalisation Details'!$H$2:$H$2339)</f>
        <v>tier - 1</v>
      </c>
      <c r="P1314" s="1" t="str">
        <f>_xlfn.XLOOKUP(A1314,'Hospitalisation Details'!$A$2:$A$2339,'Hospitalisation Details'!$I$2:$I$2339)</f>
        <v>R1012</v>
      </c>
      <c r="Q1314" s="75">
        <f>_xlfn.XLOOKUP(A1314,'Hospitalisation Details'!$A$2:$A$2339,'Hospitalisation Details'!$M$2:$M$2339)</f>
        <v>29</v>
      </c>
      <c r="R1314" s="1" t="str">
        <f t="shared" si="41"/>
        <v>Adult</v>
      </c>
    </row>
    <row r="1315" spans="1:18" ht="15.6" x14ac:dyDescent="0.3">
      <c r="A1315" s="4" t="s">
        <v>1314</v>
      </c>
      <c r="B1315" s="1" t="str">
        <f>_xlfn.XLOOKUP(A1315,'Customer Names'!$A$2:$A$2336,'Customer Names'!$D$2:$D$2336)</f>
        <v xml:space="preserve"> Erin C</v>
      </c>
      <c r="C1315" s="1">
        <f>_xlfn.XLOOKUP(A1315,'Midical Examination'!$A$2:$A$2336,'Midical Examination'!$B$2:$B$2336)</f>
        <v>30.684999999999999</v>
      </c>
      <c r="D1315" s="1">
        <f>_xlfn.XLOOKUP(A1315,'Midical Examination'!$A$2:$A$2336,'Midical Examination'!$C$2:$C$2336)</f>
        <v>4.87</v>
      </c>
      <c r="E1315" s="7" t="str">
        <f>_xlfn.XLOOKUP(A1315,'Midical Examination'!$A$2:$A$2336,'Midical Examination'!$D$2:$D$2336)</f>
        <v>No</v>
      </c>
      <c r="F1315" s="7" t="str">
        <f>_xlfn.XLOOKUP(A1315,'Midical Examination'!$A$2:$A$2336,'Midical Examination'!$E$2:$E$2336)</f>
        <v>No</v>
      </c>
      <c r="G1315" s="7" t="str">
        <f>_xlfn.XLOOKUP(A1315,'Midical Examination'!$A$2:$A$2336,'Midical Examination'!$F$2:$F$2336)</f>
        <v>Yes</v>
      </c>
      <c r="H1315" s="13">
        <f>_xlfn.XLOOKUP(A1315,'Midical Examination'!$A$2:$A$2336,'Midical Examination'!$G$2:$G$2336)</f>
        <v>1</v>
      </c>
      <c r="I1315" s="7" t="str">
        <f>_xlfn.XLOOKUP(A1315,'Midical Examination'!$A$2:$A$2336,'Midical Examination'!$H$2:$H$2336)</f>
        <v>No</v>
      </c>
      <c r="J1315" s="1" t="str">
        <f>_xlfn.XLOOKUP(A1315,'Midical Examination'!$A$2:$A$2336,'Midical Examination'!$I$2:$I$2336)</f>
        <v>Obesity</v>
      </c>
      <c r="K1315" s="1" t="str">
        <f t="shared" si="40"/>
        <v>Normal</v>
      </c>
      <c r="L1315" s="12">
        <f>_xlfn.XLOOKUP(A1315,'Hospitalisation Details'!$A$2:$A$2339,'Hospitalisation Details'!$L$2:$L$2339)</f>
        <v>29074</v>
      </c>
      <c r="M1315" s="14">
        <f>_xlfn.XLOOKUP(A1315,'Hospitalisation Details'!$A$2:$A$2339,'Hospitalisation Details'!$F$2:$F$2339)</f>
        <v>8310.84</v>
      </c>
      <c r="N1315" s="1" t="str">
        <f>_xlfn.XLOOKUP(A1315,'Hospitalisation Details'!$A$2:$A$2339,'Hospitalisation Details'!$G$2:$G$2339)</f>
        <v>tier - 2</v>
      </c>
      <c r="O1315" s="1" t="str">
        <f>_xlfn.XLOOKUP(A1315,'Hospitalisation Details'!$A$2:$A$2339,'Hospitalisation Details'!$H$2:$H$2339)</f>
        <v>tier - 2</v>
      </c>
      <c r="P1315" s="1" t="str">
        <f>_xlfn.XLOOKUP(A1315,'Hospitalisation Details'!$A$2:$A$2339,'Hospitalisation Details'!$I$2:$I$2339)</f>
        <v>R1012</v>
      </c>
      <c r="Q1315" s="75">
        <f>_xlfn.XLOOKUP(A1315,'Hospitalisation Details'!$A$2:$A$2339,'Hospitalisation Details'!$M$2:$M$2339)</f>
        <v>43</v>
      </c>
      <c r="R1315" s="1" t="str">
        <f t="shared" si="41"/>
        <v>Middle Aged</v>
      </c>
    </row>
    <row r="1316" spans="1:18" ht="15.6" x14ac:dyDescent="0.3">
      <c r="A1316" s="4" t="s">
        <v>1315</v>
      </c>
      <c r="B1316" s="1" t="str">
        <f>_xlfn.XLOOKUP(A1316,'Customer Names'!$A$2:$A$2336,'Customer Names'!$D$2:$D$2336)</f>
        <v xml:space="preserve"> Thibaud</v>
      </c>
      <c r="C1316" s="1">
        <f>_xlfn.XLOOKUP(A1316,'Midical Examination'!$A$2:$A$2336,'Midical Examination'!$B$2:$B$2336)</f>
        <v>22.135000000000002</v>
      </c>
      <c r="D1316" s="1">
        <f>_xlfn.XLOOKUP(A1316,'Midical Examination'!$A$2:$A$2336,'Midical Examination'!$C$2:$C$2336)</f>
        <v>8.17</v>
      </c>
      <c r="E1316" s="7" t="str">
        <f>_xlfn.XLOOKUP(A1316,'Midical Examination'!$A$2:$A$2336,'Midical Examination'!$D$2:$D$2336)</f>
        <v>No</v>
      </c>
      <c r="F1316" s="7" t="str">
        <f>_xlfn.XLOOKUP(A1316,'Midical Examination'!$A$2:$A$2336,'Midical Examination'!$E$2:$E$2336)</f>
        <v>No</v>
      </c>
      <c r="G1316" s="7" t="str">
        <f>_xlfn.XLOOKUP(A1316,'Midical Examination'!$A$2:$A$2336,'Midical Examination'!$F$2:$F$2336)</f>
        <v>No</v>
      </c>
      <c r="H1316" s="13">
        <f>_xlfn.XLOOKUP(A1316,'Midical Examination'!$A$2:$A$2336,'Midical Examination'!$G$2:$G$2336)</f>
        <v>0</v>
      </c>
      <c r="I1316" s="7" t="str">
        <f>_xlfn.XLOOKUP(A1316,'Midical Examination'!$A$2:$A$2336,'Midical Examination'!$H$2:$H$2336)</f>
        <v>No</v>
      </c>
      <c r="J1316" s="1" t="str">
        <f>_xlfn.XLOOKUP(A1316,'Midical Examination'!$A$2:$A$2336,'Midical Examination'!$I$2:$I$2336)</f>
        <v>Normal Weight</v>
      </c>
      <c r="K1316" s="1" t="str">
        <f t="shared" si="40"/>
        <v>Diabetic</v>
      </c>
      <c r="L1316" s="12">
        <f>_xlfn.XLOOKUP(A1316,'Hospitalisation Details'!$A$2:$A$2339,'Hospitalisation Details'!$L$2:$L$2339)</f>
        <v>28667</v>
      </c>
      <c r="M1316" s="14">
        <f>_xlfn.XLOOKUP(A1316,'Hospitalisation Details'!$A$2:$A$2339,'Hospitalisation Details'!$F$2:$F$2339)</f>
        <v>8302.5400000000009</v>
      </c>
      <c r="N1316" s="1" t="str">
        <f>_xlfn.XLOOKUP(A1316,'Hospitalisation Details'!$A$2:$A$2339,'Hospitalisation Details'!$G$2:$G$2339)</f>
        <v>tier - 3</v>
      </c>
      <c r="O1316" s="1" t="str">
        <f>_xlfn.XLOOKUP(A1316,'Hospitalisation Details'!$A$2:$A$2339,'Hospitalisation Details'!$H$2:$H$2339)</f>
        <v>tier - 3</v>
      </c>
      <c r="P1316" s="1" t="str">
        <f>_xlfn.XLOOKUP(A1316,'Hospitalisation Details'!$A$2:$A$2339,'Hospitalisation Details'!$I$2:$I$2339)</f>
        <v>R1016</v>
      </c>
      <c r="Q1316" s="75">
        <f>_xlfn.XLOOKUP(A1316,'Hospitalisation Details'!$A$2:$A$2339,'Hospitalisation Details'!$M$2:$M$2339)</f>
        <v>44</v>
      </c>
      <c r="R1316" s="1" t="str">
        <f t="shared" si="41"/>
        <v>Middle Aged</v>
      </c>
    </row>
    <row r="1317" spans="1:18" ht="15.6" x14ac:dyDescent="0.3">
      <c r="A1317" s="4" t="s">
        <v>1316</v>
      </c>
      <c r="B1317" s="1" t="str">
        <f>_xlfn.XLOOKUP(A1317,'Customer Names'!$A$2:$A$2336,'Customer Names'!$D$2:$D$2336)</f>
        <v xml:space="preserve"> Lisa</v>
      </c>
      <c r="C1317" s="1">
        <f>_xlfn.XLOOKUP(A1317,'Midical Examination'!$A$2:$A$2336,'Midical Examination'!$B$2:$B$2336)</f>
        <v>33.33</v>
      </c>
      <c r="D1317" s="1">
        <f>_xlfn.XLOOKUP(A1317,'Midical Examination'!$A$2:$A$2336,'Midical Examination'!$C$2:$C$2336)</f>
        <v>7.61</v>
      </c>
      <c r="E1317" s="7" t="str">
        <f>_xlfn.XLOOKUP(A1317,'Midical Examination'!$A$2:$A$2336,'Midical Examination'!$D$2:$D$2336)</f>
        <v>No</v>
      </c>
      <c r="F1317" s="7" t="str">
        <f>_xlfn.XLOOKUP(A1317,'Midical Examination'!$A$2:$A$2336,'Midical Examination'!$E$2:$E$2336)</f>
        <v>No</v>
      </c>
      <c r="G1317" s="7" t="str">
        <f>_xlfn.XLOOKUP(A1317,'Midical Examination'!$A$2:$A$2336,'Midical Examination'!$F$2:$F$2336)</f>
        <v>No</v>
      </c>
      <c r="H1317" s="13">
        <f>_xlfn.XLOOKUP(A1317,'Midical Examination'!$A$2:$A$2336,'Midical Examination'!$G$2:$G$2336)</f>
        <v>0</v>
      </c>
      <c r="I1317" s="7" t="str">
        <f>_xlfn.XLOOKUP(A1317,'Midical Examination'!$A$2:$A$2336,'Midical Examination'!$H$2:$H$2336)</f>
        <v>No</v>
      </c>
      <c r="J1317" s="1" t="str">
        <f>_xlfn.XLOOKUP(A1317,'Midical Examination'!$A$2:$A$2336,'Midical Examination'!$I$2:$I$2336)</f>
        <v>Obesity</v>
      </c>
      <c r="K1317" s="1" t="str">
        <f t="shared" si="40"/>
        <v>Diabetic</v>
      </c>
      <c r="L1317" s="12">
        <f>_xlfn.XLOOKUP(A1317,'Hospitalisation Details'!$A$2:$A$2339,'Hospitalisation Details'!$L$2:$L$2339)</f>
        <v>27186</v>
      </c>
      <c r="M1317" s="14">
        <f>_xlfn.XLOOKUP(A1317,'Hospitalisation Details'!$A$2:$A$2339,'Hospitalisation Details'!$F$2:$F$2339)</f>
        <v>8283.68</v>
      </c>
      <c r="N1317" s="1" t="str">
        <f>_xlfn.XLOOKUP(A1317,'Hospitalisation Details'!$A$2:$A$2339,'Hospitalisation Details'!$G$2:$G$2339)</f>
        <v>tier - 2</v>
      </c>
      <c r="O1317" s="1" t="str">
        <f>_xlfn.XLOOKUP(A1317,'Hospitalisation Details'!$A$2:$A$2339,'Hospitalisation Details'!$H$2:$H$2339)</f>
        <v>tier - 3</v>
      </c>
      <c r="P1317" s="1" t="str">
        <f>_xlfn.XLOOKUP(A1317,'Hospitalisation Details'!$A$2:$A$2339,'Hospitalisation Details'!$I$2:$I$2339)</f>
        <v>R1013</v>
      </c>
      <c r="Q1317" s="75">
        <f>_xlfn.XLOOKUP(A1317,'Hospitalisation Details'!$A$2:$A$2339,'Hospitalisation Details'!$M$2:$M$2339)</f>
        <v>49</v>
      </c>
      <c r="R1317" s="1" t="str">
        <f t="shared" si="41"/>
        <v>Middle Aged</v>
      </c>
    </row>
    <row r="1318" spans="1:18" ht="15.6" x14ac:dyDescent="0.3">
      <c r="A1318" s="4" t="s">
        <v>1317</v>
      </c>
      <c r="B1318" s="1" t="str">
        <f>_xlfn.XLOOKUP(A1318,'Customer Names'!$A$2:$A$2336,'Customer Names'!$D$2:$D$2336)</f>
        <v xml:space="preserve"> Gretchen K</v>
      </c>
      <c r="C1318" s="1">
        <f>_xlfn.XLOOKUP(A1318,'Midical Examination'!$A$2:$A$2336,'Midical Examination'!$B$2:$B$2336)</f>
        <v>31.13</v>
      </c>
      <c r="D1318" s="1">
        <f>_xlfn.XLOOKUP(A1318,'Midical Examination'!$A$2:$A$2336,'Midical Examination'!$C$2:$C$2336)</f>
        <v>10.1</v>
      </c>
      <c r="E1318" s="7" t="str">
        <f>_xlfn.XLOOKUP(A1318,'Midical Examination'!$A$2:$A$2336,'Midical Examination'!$D$2:$D$2336)</f>
        <v>No</v>
      </c>
      <c r="F1318" s="7" t="str">
        <f>_xlfn.XLOOKUP(A1318,'Midical Examination'!$A$2:$A$2336,'Midical Examination'!$E$2:$E$2336)</f>
        <v>No</v>
      </c>
      <c r="G1318" s="7" t="str">
        <f>_xlfn.XLOOKUP(A1318,'Midical Examination'!$A$2:$A$2336,'Midical Examination'!$F$2:$F$2336)</f>
        <v>No</v>
      </c>
      <c r="H1318" s="13">
        <f>_xlfn.XLOOKUP(A1318,'Midical Examination'!$A$2:$A$2336,'Midical Examination'!$G$2:$G$2336)</f>
        <v>0</v>
      </c>
      <c r="I1318" s="7" t="str">
        <f>_xlfn.XLOOKUP(A1318,'Midical Examination'!$A$2:$A$2336,'Midical Examination'!$H$2:$H$2336)</f>
        <v>No</v>
      </c>
      <c r="J1318" s="1" t="str">
        <f>_xlfn.XLOOKUP(A1318,'Midical Examination'!$A$2:$A$2336,'Midical Examination'!$I$2:$I$2336)</f>
        <v>Obesity</v>
      </c>
      <c r="K1318" s="1" t="str">
        <f t="shared" si="40"/>
        <v>Diabetic</v>
      </c>
      <c r="L1318" s="12">
        <f>_xlfn.XLOOKUP(A1318,'Hospitalisation Details'!$A$2:$A$2339,'Hospitalisation Details'!$L$2:$L$2339)</f>
        <v>27385</v>
      </c>
      <c r="M1318" s="14">
        <f>_xlfn.XLOOKUP(A1318,'Hospitalisation Details'!$A$2:$A$2339,'Hospitalisation Details'!$F$2:$F$2339)</f>
        <v>8280.6200000000008</v>
      </c>
      <c r="N1318" s="1" t="str">
        <f>_xlfn.XLOOKUP(A1318,'Hospitalisation Details'!$A$2:$A$2339,'Hospitalisation Details'!$G$2:$G$2339)</f>
        <v>tier - 2</v>
      </c>
      <c r="O1318" s="1" t="str">
        <f>_xlfn.XLOOKUP(A1318,'Hospitalisation Details'!$A$2:$A$2339,'Hospitalisation Details'!$H$2:$H$2339)</f>
        <v>tier - 2</v>
      </c>
      <c r="P1318" s="1" t="str">
        <f>_xlfn.XLOOKUP(A1318,'Hospitalisation Details'!$A$2:$A$2339,'Hospitalisation Details'!$I$2:$I$2339)</f>
        <v>R1013</v>
      </c>
      <c r="Q1318" s="75">
        <f>_xlfn.XLOOKUP(A1318,'Hospitalisation Details'!$A$2:$A$2339,'Hospitalisation Details'!$M$2:$M$2339)</f>
        <v>48</v>
      </c>
      <c r="R1318" s="1" t="str">
        <f t="shared" si="41"/>
        <v>Middle Aged</v>
      </c>
    </row>
    <row r="1319" spans="1:18" ht="15.6" x14ac:dyDescent="0.3">
      <c r="A1319" s="4" t="s">
        <v>1318</v>
      </c>
      <c r="B1319" s="1" t="str">
        <f>_xlfn.XLOOKUP(A1319,'Customer Names'!$A$2:$A$2336,'Customer Names'!$D$2:$D$2336)</f>
        <v xml:space="preserve"> Martina</v>
      </c>
      <c r="C1319" s="1">
        <f>_xlfn.XLOOKUP(A1319,'Midical Examination'!$A$2:$A$2336,'Midical Examination'!$B$2:$B$2336)</f>
        <v>28.9</v>
      </c>
      <c r="D1319" s="1">
        <f>_xlfn.XLOOKUP(A1319,'Midical Examination'!$A$2:$A$2336,'Midical Examination'!$C$2:$C$2336)</f>
        <v>11.24</v>
      </c>
      <c r="E1319" s="7" t="str">
        <f>_xlfn.XLOOKUP(A1319,'Midical Examination'!$A$2:$A$2336,'Midical Examination'!$D$2:$D$2336)</f>
        <v>No</v>
      </c>
      <c r="F1319" s="7" t="str">
        <f>_xlfn.XLOOKUP(A1319,'Midical Examination'!$A$2:$A$2336,'Midical Examination'!$E$2:$E$2336)</f>
        <v>No</v>
      </c>
      <c r="G1319" s="7" t="str">
        <f>_xlfn.XLOOKUP(A1319,'Midical Examination'!$A$2:$A$2336,'Midical Examination'!$F$2:$F$2336)</f>
        <v>No</v>
      </c>
      <c r="H1319" s="13">
        <f>_xlfn.XLOOKUP(A1319,'Midical Examination'!$A$2:$A$2336,'Midical Examination'!$G$2:$G$2336)</f>
        <v>0</v>
      </c>
      <c r="I1319" s="7" t="str">
        <f>_xlfn.XLOOKUP(A1319,'Midical Examination'!$A$2:$A$2336,'Midical Examination'!$H$2:$H$2336)</f>
        <v>No</v>
      </c>
      <c r="J1319" s="1" t="str">
        <f>_xlfn.XLOOKUP(A1319,'Midical Examination'!$A$2:$A$2336,'Midical Examination'!$I$2:$I$2336)</f>
        <v>Overweight</v>
      </c>
      <c r="K1319" s="1" t="str">
        <f t="shared" si="40"/>
        <v>Diabetic</v>
      </c>
      <c r="L1319" s="12">
        <f>_xlfn.XLOOKUP(A1319,'Hospitalisation Details'!$A$2:$A$2339,'Hospitalisation Details'!$L$2:$L$2339)</f>
        <v>27298</v>
      </c>
      <c r="M1319" s="14">
        <f>_xlfn.XLOOKUP(A1319,'Hospitalisation Details'!$A$2:$A$2339,'Hospitalisation Details'!$F$2:$F$2339)</f>
        <v>8277.52</v>
      </c>
      <c r="N1319" s="1" t="str">
        <f>_xlfn.XLOOKUP(A1319,'Hospitalisation Details'!$A$2:$A$2339,'Hospitalisation Details'!$G$2:$G$2339)</f>
        <v>tier - 2</v>
      </c>
      <c r="O1319" s="1" t="str">
        <f>_xlfn.XLOOKUP(A1319,'Hospitalisation Details'!$A$2:$A$2339,'Hospitalisation Details'!$H$2:$H$2339)</f>
        <v>tier - 2</v>
      </c>
      <c r="P1319" s="1" t="str">
        <f>_xlfn.XLOOKUP(A1319,'Hospitalisation Details'!$A$2:$A$2339,'Hospitalisation Details'!$I$2:$I$2339)</f>
        <v>R1011</v>
      </c>
      <c r="Q1319" s="75">
        <f>_xlfn.XLOOKUP(A1319,'Hospitalisation Details'!$A$2:$A$2339,'Hospitalisation Details'!$M$2:$M$2339)</f>
        <v>48</v>
      </c>
      <c r="R1319" s="1" t="str">
        <f t="shared" si="41"/>
        <v>Middle Aged</v>
      </c>
    </row>
    <row r="1320" spans="1:18" ht="15.6" x14ac:dyDescent="0.3">
      <c r="A1320" s="4" t="s">
        <v>1319</v>
      </c>
      <c r="B1320" s="1" t="str">
        <f>_xlfn.XLOOKUP(A1320,'Customer Names'!$A$2:$A$2336,'Customer Names'!$D$2:$D$2336)</f>
        <v xml:space="preserve"> Dustin J</v>
      </c>
      <c r="C1320" s="1">
        <f>_xlfn.XLOOKUP(A1320,'Midical Examination'!$A$2:$A$2336,'Midical Examination'!$B$2:$B$2336)</f>
        <v>43.31</v>
      </c>
      <c r="D1320" s="1">
        <f>_xlfn.XLOOKUP(A1320,'Midical Examination'!$A$2:$A$2336,'Midical Examination'!$C$2:$C$2336)</f>
        <v>6.1</v>
      </c>
      <c r="E1320" s="7" t="str">
        <f>_xlfn.XLOOKUP(A1320,'Midical Examination'!$A$2:$A$2336,'Midical Examination'!$D$2:$D$2336)</f>
        <v>yes</v>
      </c>
      <c r="F1320" s="7" t="str">
        <f>_xlfn.XLOOKUP(A1320,'Midical Examination'!$A$2:$A$2336,'Midical Examination'!$E$2:$E$2336)</f>
        <v>yes</v>
      </c>
      <c r="G1320" s="7" t="str">
        <f>_xlfn.XLOOKUP(A1320,'Midical Examination'!$A$2:$A$2336,'Midical Examination'!$F$2:$F$2336)</f>
        <v>No</v>
      </c>
      <c r="H1320" s="13">
        <f>_xlfn.XLOOKUP(A1320,'Midical Examination'!$A$2:$A$2336,'Midical Examination'!$G$2:$G$2336)</f>
        <v>1</v>
      </c>
      <c r="I1320" s="7" t="str">
        <f>_xlfn.XLOOKUP(A1320,'Midical Examination'!$A$2:$A$2336,'Midical Examination'!$H$2:$H$2336)</f>
        <v>No</v>
      </c>
      <c r="J1320" s="1" t="str">
        <f>_xlfn.XLOOKUP(A1320,'Midical Examination'!$A$2:$A$2336,'Midical Examination'!$I$2:$I$2336)</f>
        <v>Obesity</v>
      </c>
      <c r="K1320" s="1" t="str">
        <f t="shared" si="40"/>
        <v>Pre-Diabetic</v>
      </c>
      <c r="L1320" s="12">
        <f>_xlfn.XLOOKUP(A1320,'Hospitalisation Details'!$A$2:$A$2339,'Hospitalisation Details'!$L$2:$L$2339)</f>
        <v>36858</v>
      </c>
      <c r="M1320" s="14">
        <f>_xlfn.XLOOKUP(A1320,'Hospitalisation Details'!$A$2:$A$2339,'Hospitalisation Details'!$F$2:$F$2339)</f>
        <v>8271.4599999999991</v>
      </c>
      <c r="N1320" s="1" t="str">
        <f>_xlfn.XLOOKUP(A1320,'Hospitalisation Details'!$A$2:$A$2339,'Hospitalisation Details'!$G$2:$G$2339)</f>
        <v>tier - 2</v>
      </c>
      <c r="O1320" s="1" t="str">
        <f>_xlfn.XLOOKUP(A1320,'Hospitalisation Details'!$A$2:$A$2339,'Hospitalisation Details'!$H$2:$H$2339)</f>
        <v>tier - 1</v>
      </c>
      <c r="P1320" s="1" t="str">
        <f>_xlfn.XLOOKUP(A1320,'Hospitalisation Details'!$A$2:$A$2339,'Hospitalisation Details'!$I$2:$I$2339)</f>
        <v>R1023</v>
      </c>
      <c r="Q1320" s="75">
        <f>_xlfn.XLOOKUP(A1320,'Hospitalisation Details'!$A$2:$A$2339,'Hospitalisation Details'!$M$2:$M$2339)</f>
        <v>22</v>
      </c>
      <c r="R1320" s="1" t="str">
        <f t="shared" si="41"/>
        <v>Adult</v>
      </c>
    </row>
    <row r="1321" spans="1:18" ht="15.6" x14ac:dyDescent="0.3">
      <c r="A1321" s="4" t="s">
        <v>1320</v>
      </c>
      <c r="B1321" s="1" t="str">
        <f>_xlfn.XLOOKUP(A1321,'Customer Names'!$A$2:$A$2336,'Customer Names'!$D$2:$D$2336)</f>
        <v xml:space="preserve"> Kelsey</v>
      </c>
      <c r="C1321" s="1">
        <f>_xlfn.XLOOKUP(A1321,'Midical Examination'!$A$2:$A$2336,'Midical Examination'!$B$2:$B$2336)</f>
        <v>22.8</v>
      </c>
      <c r="D1321" s="1">
        <f>_xlfn.XLOOKUP(A1321,'Midical Examination'!$A$2:$A$2336,'Midical Examination'!$C$2:$C$2336)</f>
        <v>6.98</v>
      </c>
      <c r="E1321" s="7" t="str">
        <f>_xlfn.XLOOKUP(A1321,'Midical Examination'!$A$2:$A$2336,'Midical Examination'!$D$2:$D$2336)</f>
        <v>No</v>
      </c>
      <c r="F1321" s="7" t="str">
        <f>_xlfn.XLOOKUP(A1321,'Midical Examination'!$A$2:$A$2336,'Midical Examination'!$E$2:$E$2336)</f>
        <v>No</v>
      </c>
      <c r="G1321" s="7" t="str">
        <f>_xlfn.XLOOKUP(A1321,'Midical Examination'!$A$2:$A$2336,'Midical Examination'!$F$2:$F$2336)</f>
        <v>No</v>
      </c>
      <c r="H1321" s="13">
        <f>_xlfn.XLOOKUP(A1321,'Midical Examination'!$A$2:$A$2336,'Midical Examination'!$G$2:$G$2336)</f>
        <v>0</v>
      </c>
      <c r="I1321" s="7" t="str">
        <f>_xlfn.XLOOKUP(A1321,'Midical Examination'!$A$2:$A$2336,'Midical Examination'!$H$2:$H$2336)</f>
        <v>No</v>
      </c>
      <c r="J1321" s="1" t="str">
        <f>_xlfn.XLOOKUP(A1321,'Midical Examination'!$A$2:$A$2336,'Midical Examination'!$I$2:$I$2336)</f>
        <v>Normal Weight</v>
      </c>
      <c r="K1321" s="1" t="str">
        <f t="shared" si="40"/>
        <v>Diabetic</v>
      </c>
      <c r="L1321" s="12">
        <f>_xlfn.XLOOKUP(A1321,'Hospitalisation Details'!$A$2:$A$2339,'Hospitalisation Details'!$L$2:$L$2339)</f>
        <v>27246</v>
      </c>
      <c r="M1321" s="14">
        <f>_xlfn.XLOOKUP(A1321,'Hospitalisation Details'!$A$2:$A$2339,'Hospitalisation Details'!$F$2:$F$2339)</f>
        <v>8269.0400000000009</v>
      </c>
      <c r="N1321" s="1" t="str">
        <f>_xlfn.XLOOKUP(A1321,'Hospitalisation Details'!$A$2:$A$2339,'Hospitalisation Details'!$G$2:$G$2339)</f>
        <v>tier - 2</v>
      </c>
      <c r="O1321" s="1" t="str">
        <f>_xlfn.XLOOKUP(A1321,'Hospitalisation Details'!$A$2:$A$2339,'Hospitalisation Details'!$H$2:$H$2339)</f>
        <v>tier - 1</v>
      </c>
      <c r="P1321" s="1" t="str">
        <f>_xlfn.XLOOKUP(A1321,'Hospitalisation Details'!$A$2:$A$2339,'Hospitalisation Details'!$I$2:$I$2339)</f>
        <v>R1011</v>
      </c>
      <c r="Q1321" s="75">
        <f>_xlfn.XLOOKUP(A1321,'Hospitalisation Details'!$A$2:$A$2339,'Hospitalisation Details'!$M$2:$M$2339)</f>
        <v>48</v>
      </c>
      <c r="R1321" s="1" t="str">
        <f t="shared" si="41"/>
        <v>Middle Aged</v>
      </c>
    </row>
    <row r="1322" spans="1:18" ht="15.6" x14ac:dyDescent="0.3">
      <c r="A1322" s="4" t="s">
        <v>1321</v>
      </c>
      <c r="B1322" s="1" t="str">
        <f>_xlfn.XLOOKUP(A1322,'Customer Names'!$A$2:$A$2336,'Customer Names'!$D$2:$D$2336)</f>
        <v xml:space="preserve"> Daniel V</v>
      </c>
      <c r="C1322" s="1">
        <f>_xlfn.XLOOKUP(A1322,'Midical Examination'!$A$2:$A$2336,'Midical Examination'!$B$2:$B$2336)</f>
        <v>19.09</v>
      </c>
      <c r="D1322" s="1">
        <f>_xlfn.XLOOKUP(A1322,'Midical Examination'!$A$2:$A$2336,'Midical Examination'!$C$2:$C$2336)</f>
        <v>4</v>
      </c>
      <c r="E1322" s="7" t="str">
        <f>_xlfn.XLOOKUP(A1322,'Midical Examination'!$A$2:$A$2336,'Midical Examination'!$D$2:$D$2336)</f>
        <v>yes</v>
      </c>
      <c r="F1322" s="7" t="str">
        <f>_xlfn.XLOOKUP(A1322,'Midical Examination'!$A$2:$A$2336,'Midical Examination'!$E$2:$E$2336)</f>
        <v>No</v>
      </c>
      <c r="G1322" s="7" t="str">
        <f>_xlfn.XLOOKUP(A1322,'Midical Examination'!$A$2:$A$2336,'Midical Examination'!$F$2:$F$2336)</f>
        <v>No</v>
      </c>
      <c r="H1322" s="13">
        <f>_xlfn.XLOOKUP(A1322,'Midical Examination'!$A$2:$A$2336,'Midical Examination'!$G$2:$G$2336)</f>
        <v>1</v>
      </c>
      <c r="I1322" s="7" t="str">
        <f>_xlfn.XLOOKUP(A1322,'Midical Examination'!$A$2:$A$2336,'Midical Examination'!$H$2:$H$2336)</f>
        <v>No</v>
      </c>
      <c r="J1322" s="1" t="str">
        <f>_xlfn.XLOOKUP(A1322,'Midical Examination'!$A$2:$A$2336,'Midical Examination'!$I$2:$I$2336)</f>
        <v>Normal Weight</v>
      </c>
      <c r="K1322" s="1" t="str">
        <f t="shared" si="40"/>
        <v>Normal</v>
      </c>
      <c r="L1322" s="12">
        <f>_xlfn.XLOOKUP(A1322,'Hospitalisation Details'!$A$2:$A$2339,'Hospitalisation Details'!$L$2:$L$2339)</f>
        <v>23625</v>
      </c>
      <c r="M1322" s="14">
        <f>_xlfn.XLOOKUP(A1322,'Hospitalisation Details'!$A$2:$A$2339,'Hospitalisation Details'!$F$2:$F$2339)</f>
        <v>8268</v>
      </c>
      <c r="N1322" s="1" t="str">
        <f>_xlfn.XLOOKUP(A1322,'Hospitalisation Details'!$A$2:$A$2339,'Hospitalisation Details'!$G$2:$G$2339)</f>
        <v>tier - 3</v>
      </c>
      <c r="O1322" s="1" t="str">
        <f>_xlfn.XLOOKUP(A1322,'Hospitalisation Details'!$A$2:$A$2339,'Hospitalisation Details'!$H$2:$H$2339)</f>
        <v>tier - 3</v>
      </c>
      <c r="P1322" s="1" t="str">
        <f>_xlfn.XLOOKUP(A1322,'Hospitalisation Details'!$A$2:$A$2339,'Hospitalisation Details'!$I$2:$I$2339)</f>
        <v>R1013</v>
      </c>
      <c r="Q1322" s="75">
        <f>_xlfn.XLOOKUP(A1322,'Hospitalisation Details'!$A$2:$A$2339,'Hospitalisation Details'!$M$2:$M$2339)</f>
        <v>58</v>
      </c>
      <c r="R1322" s="1" t="str">
        <f t="shared" si="41"/>
        <v>Middle Aged</v>
      </c>
    </row>
    <row r="1323" spans="1:18" ht="15.6" x14ac:dyDescent="0.3">
      <c r="A1323" s="4" t="s">
        <v>1322</v>
      </c>
      <c r="B1323" s="1" t="str">
        <f>_xlfn.XLOOKUP(A1323,'Customer Names'!$A$2:$A$2336,'Customer Names'!$D$2:$D$2336)</f>
        <v xml:space="preserve"> Saeger</v>
      </c>
      <c r="C1323" s="1">
        <f>_xlfn.XLOOKUP(A1323,'Midical Examination'!$A$2:$A$2336,'Midical Examination'!$B$2:$B$2336)</f>
        <v>23.37</v>
      </c>
      <c r="D1323" s="1">
        <f>_xlfn.XLOOKUP(A1323,'Midical Examination'!$A$2:$A$2336,'Midical Examination'!$C$2:$C$2336)</f>
        <v>4.2300000000000004</v>
      </c>
      <c r="E1323" s="7" t="str">
        <f>_xlfn.XLOOKUP(A1323,'Midical Examination'!$A$2:$A$2336,'Midical Examination'!$D$2:$D$2336)</f>
        <v>No</v>
      </c>
      <c r="F1323" s="7" t="str">
        <f>_xlfn.XLOOKUP(A1323,'Midical Examination'!$A$2:$A$2336,'Midical Examination'!$E$2:$E$2336)</f>
        <v>No</v>
      </c>
      <c r="G1323" s="7" t="str">
        <f>_xlfn.XLOOKUP(A1323,'Midical Examination'!$A$2:$A$2336,'Midical Examination'!$F$2:$F$2336)</f>
        <v>No</v>
      </c>
      <c r="H1323" s="13">
        <f>_xlfn.XLOOKUP(A1323,'Midical Examination'!$A$2:$A$2336,'Midical Examination'!$G$2:$G$2336)</f>
        <v>0</v>
      </c>
      <c r="I1323" s="7" t="str">
        <f>_xlfn.XLOOKUP(A1323,'Midical Examination'!$A$2:$A$2336,'Midical Examination'!$H$2:$H$2336)</f>
        <v>No</v>
      </c>
      <c r="J1323" s="1" t="str">
        <f>_xlfn.XLOOKUP(A1323,'Midical Examination'!$A$2:$A$2336,'Midical Examination'!$I$2:$I$2336)</f>
        <v>Normal Weight</v>
      </c>
      <c r="K1323" s="1" t="str">
        <f t="shared" si="40"/>
        <v>Normal</v>
      </c>
      <c r="L1323" s="12">
        <f>_xlfn.XLOOKUP(A1323,'Hospitalisation Details'!$A$2:$A$2339,'Hospitalisation Details'!$L$2:$L$2339)</f>
        <v>30221</v>
      </c>
      <c r="M1323" s="14">
        <f>_xlfn.XLOOKUP(A1323,'Hospitalisation Details'!$A$2:$A$2339,'Hospitalisation Details'!$F$2:$F$2339)</f>
        <v>8252.2800000000007</v>
      </c>
      <c r="N1323" s="1" t="str">
        <f>_xlfn.XLOOKUP(A1323,'Hospitalisation Details'!$A$2:$A$2339,'Hospitalisation Details'!$G$2:$G$2339)</f>
        <v>tier - 2</v>
      </c>
      <c r="O1323" s="1" t="str">
        <f>_xlfn.XLOOKUP(A1323,'Hospitalisation Details'!$A$2:$A$2339,'Hospitalisation Details'!$H$2:$H$2339)</f>
        <v>tier - 2</v>
      </c>
      <c r="P1323" s="1" t="str">
        <f>_xlfn.XLOOKUP(A1323,'Hospitalisation Details'!$A$2:$A$2339,'Hospitalisation Details'!$I$2:$I$2339)</f>
        <v>R1024</v>
      </c>
      <c r="Q1323" s="75">
        <f>_xlfn.XLOOKUP(A1323,'Hospitalisation Details'!$A$2:$A$2339,'Hospitalisation Details'!$M$2:$M$2339)</f>
        <v>40</v>
      </c>
      <c r="R1323" s="1" t="str">
        <f t="shared" si="41"/>
        <v>Middle Aged</v>
      </c>
    </row>
    <row r="1324" spans="1:18" ht="15.6" x14ac:dyDescent="0.3">
      <c r="A1324" s="4" t="s">
        <v>1323</v>
      </c>
      <c r="B1324" s="1" t="str">
        <f>_xlfn.XLOOKUP(A1324,'Customer Names'!$A$2:$A$2336,'Customer Names'!$D$2:$D$2336)</f>
        <v xml:space="preserve"> Buzunesh</v>
      </c>
      <c r="C1324" s="1">
        <f>_xlfn.XLOOKUP(A1324,'Midical Examination'!$A$2:$A$2336,'Midical Examination'!$B$2:$B$2336)</f>
        <v>33.44</v>
      </c>
      <c r="D1324" s="1">
        <f>_xlfn.XLOOKUP(A1324,'Midical Examination'!$A$2:$A$2336,'Midical Examination'!$C$2:$C$2336)</f>
        <v>4.72</v>
      </c>
      <c r="E1324" s="7" t="str">
        <f>_xlfn.XLOOKUP(A1324,'Midical Examination'!$A$2:$A$2336,'Midical Examination'!$D$2:$D$2336)</f>
        <v>yes</v>
      </c>
      <c r="F1324" s="7" t="str">
        <f>_xlfn.XLOOKUP(A1324,'Midical Examination'!$A$2:$A$2336,'Midical Examination'!$E$2:$E$2336)</f>
        <v>No</v>
      </c>
      <c r="G1324" s="7" t="str">
        <f>_xlfn.XLOOKUP(A1324,'Midical Examination'!$A$2:$A$2336,'Midical Examination'!$F$2:$F$2336)</f>
        <v>No</v>
      </c>
      <c r="H1324" s="13">
        <f>_xlfn.XLOOKUP(A1324,'Midical Examination'!$A$2:$A$2336,'Midical Examination'!$G$2:$G$2336)</f>
        <v>0</v>
      </c>
      <c r="I1324" s="7" t="str">
        <f>_xlfn.XLOOKUP(A1324,'Midical Examination'!$A$2:$A$2336,'Midical Examination'!$H$2:$H$2336)</f>
        <v>No</v>
      </c>
      <c r="J1324" s="1" t="str">
        <f>_xlfn.XLOOKUP(A1324,'Midical Examination'!$A$2:$A$2336,'Midical Examination'!$I$2:$I$2336)</f>
        <v>Obesity</v>
      </c>
      <c r="K1324" s="1" t="str">
        <f t="shared" si="40"/>
        <v>Normal</v>
      </c>
      <c r="L1324" s="12">
        <f>_xlfn.XLOOKUP(A1324,'Hospitalisation Details'!$A$2:$A$2339,'Hospitalisation Details'!$L$2:$L$2339)</f>
        <v>28005</v>
      </c>
      <c r="M1324" s="14">
        <f>_xlfn.XLOOKUP(A1324,'Hospitalisation Details'!$A$2:$A$2339,'Hospitalisation Details'!$F$2:$F$2339)</f>
        <v>8240.59</v>
      </c>
      <c r="N1324" s="1" t="str">
        <f>_xlfn.XLOOKUP(A1324,'Hospitalisation Details'!$A$2:$A$2339,'Hospitalisation Details'!$G$2:$G$2339)</f>
        <v>tier - 2</v>
      </c>
      <c r="O1324" s="1" t="str">
        <f>_xlfn.XLOOKUP(A1324,'Hospitalisation Details'!$A$2:$A$2339,'Hospitalisation Details'!$H$2:$H$2339)</f>
        <v>tier - 2</v>
      </c>
      <c r="P1324" s="1" t="str">
        <f>_xlfn.XLOOKUP(A1324,'Hospitalisation Details'!$A$2:$A$2339,'Hospitalisation Details'!$I$2:$I$2339)</f>
        <v>R1013</v>
      </c>
      <c r="Q1324" s="75">
        <f>_xlfn.XLOOKUP(A1324,'Hospitalisation Details'!$A$2:$A$2339,'Hospitalisation Details'!$M$2:$M$2339)</f>
        <v>46</v>
      </c>
      <c r="R1324" s="1" t="str">
        <f t="shared" si="41"/>
        <v>Middle Aged</v>
      </c>
    </row>
    <row r="1325" spans="1:18" ht="15.6" x14ac:dyDescent="0.3">
      <c r="A1325" s="4" t="s">
        <v>1324</v>
      </c>
      <c r="B1325" s="1" t="str">
        <f>_xlfn.XLOOKUP(A1325,'Customer Names'!$A$2:$A$2336,'Customer Names'!$D$2:$D$2336)</f>
        <v xml:space="preserve"> Mirte</v>
      </c>
      <c r="C1325" s="1">
        <f>_xlfn.XLOOKUP(A1325,'Midical Examination'!$A$2:$A$2336,'Midical Examination'!$B$2:$B$2336)</f>
        <v>28.05</v>
      </c>
      <c r="D1325" s="1">
        <f>_xlfn.XLOOKUP(A1325,'Midical Examination'!$A$2:$A$2336,'Midical Examination'!$C$2:$C$2336)</f>
        <v>5.63</v>
      </c>
      <c r="E1325" s="7" t="str">
        <f>_xlfn.XLOOKUP(A1325,'Midical Examination'!$A$2:$A$2336,'Midical Examination'!$D$2:$D$2336)</f>
        <v>yes</v>
      </c>
      <c r="F1325" s="7" t="str">
        <f>_xlfn.XLOOKUP(A1325,'Midical Examination'!$A$2:$A$2336,'Midical Examination'!$E$2:$E$2336)</f>
        <v>No</v>
      </c>
      <c r="G1325" s="7" t="str">
        <f>_xlfn.XLOOKUP(A1325,'Midical Examination'!$A$2:$A$2336,'Midical Examination'!$F$2:$F$2336)</f>
        <v>No</v>
      </c>
      <c r="H1325" s="13">
        <f>_xlfn.XLOOKUP(A1325,'Midical Examination'!$A$2:$A$2336,'Midical Examination'!$G$2:$G$2336)</f>
        <v>0</v>
      </c>
      <c r="I1325" s="7" t="str">
        <f>_xlfn.XLOOKUP(A1325,'Midical Examination'!$A$2:$A$2336,'Midical Examination'!$H$2:$H$2336)</f>
        <v>No</v>
      </c>
      <c r="J1325" s="1" t="str">
        <f>_xlfn.XLOOKUP(A1325,'Midical Examination'!$A$2:$A$2336,'Midical Examination'!$I$2:$I$2336)</f>
        <v>Overweight</v>
      </c>
      <c r="K1325" s="1" t="str">
        <f t="shared" si="40"/>
        <v>Normal</v>
      </c>
      <c r="L1325" s="12">
        <f>_xlfn.XLOOKUP(A1325,'Hospitalisation Details'!$A$2:$A$2339,'Hospitalisation Details'!$L$2:$L$2339)</f>
        <v>27941</v>
      </c>
      <c r="M1325" s="14">
        <f>_xlfn.XLOOKUP(A1325,'Hospitalisation Details'!$A$2:$A$2339,'Hospitalisation Details'!$F$2:$F$2339)</f>
        <v>8233.1</v>
      </c>
      <c r="N1325" s="1" t="str">
        <f>_xlfn.XLOOKUP(A1325,'Hospitalisation Details'!$A$2:$A$2339,'Hospitalisation Details'!$G$2:$G$2339)</f>
        <v>tier - 2</v>
      </c>
      <c r="O1325" s="1" t="str">
        <f>_xlfn.XLOOKUP(A1325,'Hospitalisation Details'!$A$2:$A$2339,'Hospitalisation Details'!$H$2:$H$2339)</f>
        <v>tier - 2</v>
      </c>
      <c r="P1325" s="1" t="str">
        <f>_xlfn.XLOOKUP(A1325,'Hospitalisation Details'!$A$2:$A$2339,'Hospitalisation Details'!$I$2:$I$2339)</f>
        <v>R1013</v>
      </c>
      <c r="Q1325" s="75">
        <f>_xlfn.XLOOKUP(A1325,'Hospitalisation Details'!$A$2:$A$2339,'Hospitalisation Details'!$M$2:$M$2339)</f>
        <v>46</v>
      </c>
      <c r="R1325" s="1" t="str">
        <f t="shared" si="41"/>
        <v>Middle Aged</v>
      </c>
    </row>
    <row r="1326" spans="1:18" ht="15.6" x14ac:dyDescent="0.3">
      <c r="A1326" s="4" t="s">
        <v>1325</v>
      </c>
      <c r="B1326" s="1" t="str">
        <f>_xlfn.XLOOKUP(A1326,'Customer Names'!$A$2:$A$2336,'Customer Names'!$D$2:$D$2336)</f>
        <v xml:space="preserve"> Megan</v>
      </c>
      <c r="C1326" s="1">
        <f>_xlfn.XLOOKUP(A1326,'Midical Examination'!$A$2:$A$2336,'Midical Examination'!$B$2:$B$2336)</f>
        <v>27.72</v>
      </c>
      <c r="D1326" s="1">
        <f>_xlfn.XLOOKUP(A1326,'Midical Examination'!$A$2:$A$2336,'Midical Examination'!$C$2:$C$2336)</f>
        <v>5.83</v>
      </c>
      <c r="E1326" s="7" t="str">
        <f>_xlfn.XLOOKUP(A1326,'Midical Examination'!$A$2:$A$2336,'Midical Examination'!$D$2:$D$2336)</f>
        <v>yes</v>
      </c>
      <c r="F1326" s="7" t="str">
        <f>_xlfn.XLOOKUP(A1326,'Midical Examination'!$A$2:$A$2336,'Midical Examination'!$E$2:$E$2336)</f>
        <v>No</v>
      </c>
      <c r="G1326" s="7" t="str">
        <f>_xlfn.XLOOKUP(A1326,'Midical Examination'!$A$2:$A$2336,'Midical Examination'!$F$2:$F$2336)</f>
        <v>No</v>
      </c>
      <c r="H1326" s="13">
        <f>_xlfn.XLOOKUP(A1326,'Midical Examination'!$A$2:$A$2336,'Midical Examination'!$G$2:$G$2336)</f>
        <v>0</v>
      </c>
      <c r="I1326" s="7" t="str">
        <f>_xlfn.XLOOKUP(A1326,'Midical Examination'!$A$2:$A$2336,'Midical Examination'!$H$2:$H$2336)</f>
        <v>No</v>
      </c>
      <c r="J1326" s="1" t="str">
        <f>_xlfn.XLOOKUP(A1326,'Midical Examination'!$A$2:$A$2336,'Midical Examination'!$I$2:$I$2336)</f>
        <v>Overweight</v>
      </c>
      <c r="K1326" s="1" t="str">
        <f t="shared" si="40"/>
        <v>Pre-Diabetic</v>
      </c>
      <c r="L1326" s="12">
        <f>_xlfn.XLOOKUP(A1326,'Hospitalisation Details'!$A$2:$A$2339,'Hospitalisation Details'!$L$2:$L$2339)</f>
        <v>28006</v>
      </c>
      <c r="M1326" s="14">
        <f>_xlfn.XLOOKUP(A1326,'Hospitalisation Details'!$A$2:$A$2339,'Hospitalisation Details'!$F$2:$F$2339)</f>
        <v>8232.64</v>
      </c>
      <c r="N1326" s="1" t="str">
        <f>_xlfn.XLOOKUP(A1326,'Hospitalisation Details'!$A$2:$A$2339,'Hospitalisation Details'!$G$2:$G$2339)</f>
        <v>tier - 2</v>
      </c>
      <c r="O1326" s="1" t="str">
        <f>_xlfn.XLOOKUP(A1326,'Hospitalisation Details'!$A$2:$A$2339,'Hospitalisation Details'!$H$2:$H$2339)</f>
        <v>tier - 3</v>
      </c>
      <c r="P1326" s="1" t="str">
        <f>_xlfn.XLOOKUP(A1326,'Hospitalisation Details'!$A$2:$A$2339,'Hospitalisation Details'!$I$2:$I$2339)</f>
        <v>R1013</v>
      </c>
      <c r="Q1326" s="75">
        <f>_xlfn.XLOOKUP(A1326,'Hospitalisation Details'!$A$2:$A$2339,'Hospitalisation Details'!$M$2:$M$2339)</f>
        <v>46</v>
      </c>
      <c r="R1326" s="1" t="str">
        <f t="shared" si="41"/>
        <v>Middle Aged</v>
      </c>
    </row>
    <row r="1327" spans="1:18" ht="15.6" x14ac:dyDescent="0.3">
      <c r="A1327" s="4" t="s">
        <v>1326</v>
      </c>
      <c r="B1327" s="1" t="str">
        <f>_xlfn.XLOOKUP(A1327,'Customer Names'!$A$2:$A$2336,'Customer Names'!$D$2:$D$2336)</f>
        <v xml:space="preserve"> Kerry A</v>
      </c>
      <c r="C1327" s="1">
        <f>_xlfn.XLOOKUP(A1327,'Midical Examination'!$A$2:$A$2336,'Midical Examination'!$B$2:$B$2336)</f>
        <v>29.81</v>
      </c>
      <c r="D1327" s="1">
        <f>_xlfn.XLOOKUP(A1327,'Midical Examination'!$A$2:$A$2336,'Midical Examination'!$C$2:$C$2336)</f>
        <v>9.23</v>
      </c>
      <c r="E1327" s="7" t="str">
        <f>_xlfn.XLOOKUP(A1327,'Midical Examination'!$A$2:$A$2336,'Midical Examination'!$D$2:$D$2336)</f>
        <v>No</v>
      </c>
      <c r="F1327" s="7" t="str">
        <f>_xlfn.XLOOKUP(A1327,'Midical Examination'!$A$2:$A$2336,'Midical Examination'!$E$2:$E$2336)</f>
        <v>No</v>
      </c>
      <c r="G1327" s="7" t="str">
        <f>_xlfn.XLOOKUP(A1327,'Midical Examination'!$A$2:$A$2336,'Midical Examination'!$F$2:$F$2336)</f>
        <v>No</v>
      </c>
      <c r="H1327" s="13">
        <f>_xlfn.XLOOKUP(A1327,'Midical Examination'!$A$2:$A$2336,'Midical Examination'!$G$2:$G$2336)</f>
        <v>0</v>
      </c>
      <c r="I1327" s="7" t="str">
        <f>_xlfn.XLOOKUP(A1327,'Midical Examination'!$A$2:$A$2336,'Midical Examination'!$H$2:$H$2336)</f>
        <v>No</v>
      </c>
      <c r="J1327" s="1" t="str">
        <f>_xlfn.XLOOKUP(A1327,'Midical Examination'!$A$2:$A$2336,'Midical Examination'!$I$2:$I$2336)</f>
        <v>Overweight</v>
      </c>
      <c r="K1327" s="1" t="str">
        <f t="shared" si="40"/>
        <v>Diabetic</v>
      </c>
      <c r="L1327" s="12">
        <f>_xlfn.XLOOKUP(A1327,'Hospitalisation Details'!$A$2:$A$2339,'Hospitalisation Details'!$L$2:$L$2339)</f>
        <v>28671</v>
      </c>
      <c r="M1327" s="14">
        <f>_xlfn.XLOOKUP(A1327,'Hospitalisation Details'!$A$2:$A$2339,'Hospitalisation Details'!$F$2:$F$2339)</f>
        <v>8219.2000000000007</v>
      </c>
      <c r="N1327" s="1" t="str">
        <f>_xlfn.XLOOKUP(A1327,'Hospitalisation Details'!$A$2:$A$2339,'Hospitalisation Details'!$G$2:$G$2339)</f>
        <v>tier - 2</v>
      </c>
      <c r="O1327" s="1" t="str">
        <f>_xlfn.XLOOKUP(A1327,'Hospitalisation Details'!$A$2:$A$2339,'Hospitalisation Details'!$H$2:$H$2339)</f>
        <v>tier - 2</v>
      </c>
      <c r="P1327" s="1" t="str">
        <f>_xlfn.XLOOKUP(A1327,'Hospitalisation Details'!$A$2:$A$2339,'Hospitalisation Details'!$I$2:$I$2339)</f>
        <v>R1013</v>
      </c>
      <c r="Q1327" s="75">
        <f>_xlfn.XLOOKUP(A1327,'Hospitalisation Details'!$A$2:$A$2339,'Hospitalisation Details'!$M$2:$M$2339)</f>
        <v>44</v>
      </c>
      <c r="R1327" s="1" t="str">
        <f t="shared" si="41"/>
        <v>Middle Aged</v>
      </c>
    </row>
    <row r="1328" spans="1:18" ht="15.6" x14ac:dyDescent="0.3">
      <c r="A1328" s="4" t="s">
        <v>1327</v>
      </c>
      <c r="B1328" s="1" t="str">
        <f>_xlfn.XLOOKUP(A1328,'Customer Names'!$A$2:$A$2336,'Customer Names'!$D$2:$D$2336)</f>
        <v xml:space="preserve"> Kristin</v>
      </c>
      <c r="C1328" s="1">
        <f>_xlfn.XLOOKUP(A1328,'Midical Examination'!$A$2:$A$2336,'Midical Examination'!$B$2:$B$2336)</f>
        <v>23.98</v>
      </c>
      <c r="D1328" s="1">
        <f>_xlfn.XLOOKUP(A1328,'Midical Examination'!$A$2:$A$2336,'Midical Examination'!$C$2:$C$2336)</f>
        <v>9.89</v>
      </c>
      <c r="E1328" s="7" t="str">
        <f>_xlfn.XLOOKUP(A1328,'Midical Examination'!$A$2:$A$2336,'Midical Examination'!$D$2:$D$2336)</f>
        <v>No</v>
      </c>
      <c r="F1328" s="7" t="str">
        <f>_xlfn.XLOOKUP(A1328,'Midical Examination'!$A$2:$A$2336,'Midical Examination'!$E$2:$E$2336)</f>
        <v>No</v>
      </c>
      <c r="G1328" s="7" t="str">
        <f>_xlfn.XLOOKUP(A1328,'Midical Examination'!$A$2:$A$2336,'Midical Examination'!$F$2:$F$2336)</f>
        <v>No</v>
      </c>
      <c r="H1328" s="13">
        <f>_xlfn.XLOOKUP(A1328,'Midical Examination'!$A$2:$A$2336,'Midical Examination'!$G$2:$G$2336)</f>
        <v>0</v>
      </c>
      <c r="I1328" s="7" t="str">
        <f>_xlfn.XLOOKUP(A1328,'Midical Examination'!$A$2:$A$2336,'Midical Examination'!$H$2:$H$2336)</f>
        <v>No</v>
      </c>
      <c r="J1328" s="1" t="str">
        <f>_xlfn.XLOOKUP(A1328,'Midical Examination'!$A$2:$A$2336,'Midical Examination'!$I$2:$I$2336)</f>
        <v>Normal Weight</v>
      </c>
      <c r="K1328" s="1" t="str">
        <f t="shared" si="40"/>
        <v>Diabetic</v>
      </c>
      <c r="L1328" s="12">
        <f>_xlfn.XLOOKUP(A1328,'Hospitalisation Details'!$A$2:$A$2339,'Hospitalisation Details'!$L$2:$L$2339)</f>
        <v>28787</v>
      </c>
      <c r="M1328" s="14">
        <f>_xlfn.XLOOKUP(A1328,'Hospitalisation Details'!$A$2:$A$2339,'Hospitalisation Details'!$F$2:$F$2339)</f>
        <v>8211.1</v>
      </c>
      <c r="N1328" s="1" t="str">
        <f>_xlfn.XLOOKUP(A1328,'Hospitalisation Details'!$A$2:$A$2339,'Hospitalisation Details'!$G$2:$G$2339)</f>
        <v>tier - 2</v>
      </c>
      <c r="O1328" s="1" t="str">
        <f>_xlfn.XLOOKUP(A1328,'Hospitalisation Details'!$A$2:$A$2339,'Hospitalisation Details'!$H$2:$H$2339)</f>
        <v>tier - 3</v>
      </c>
      <c r="P1328" s="1" t="str">
        <f>_xlfn.XLOOKUP(A1328,'Hospitalisation Details'!$A$2:$A$2339,'Hospitalisation Details'!$I$2:$I$2339)</f>
        <v>R1013</v>
      </c>
      <c r="Q1328" s="75">
        <f>_xlfn.XLOOKUP(A1328,'Hospitalisation Details'!$A$2:$A$2339,'Hospitalisation Details'!$M$2:$M$2339)</f>
        <v>44</v>
      </c>
      <c r="R1328" s="1" t="str">
        <f t="shared" si="41"/>
        <v>Middle Aged</v>
      </c>
    </row>
    <row r="1329" spans="1:18" ht="15.6" x14ac:dyDescent="0.3">
      <c r="A1329" s="4" t="s">
        <v>1328</v>
      </c>
      <c r="B1329" s="1" t="str">
        <f>_xlfn.XLOOKUP(A1329,'Customer Names'!$A$2:$A$2336,'Customer Names'!$D$2:$D$2336)</f>
        <v xml:space="preserve"> Christopher R</v>
      </c>
      <c r="C1329" s="1">
        <f>_xlfn.XLOOKUP(A1329,'Midical Examination'!$A$2:$A$2336,'Midical Examination'!$B$2:$B$2336)</f>
        <v>17.34</v>
      </c>
      <c r="D1329" s="1">
        <f>_xlfn.XLOOKUP(A1329,'Midical Examination'!$A$2:$A$2336,'Midical Examination'!$C$2:$C$2336)</f>
        <v>12</v>
      </c>
      <c r="E1329" s="7" t="str">
        <f>_xlfn.XLOOKUP(A1329,'Midical Examination'!$A$2:$A$2336,'Midical Examination'!$D$2:$D$2336)</f>
        <v>No</v>
      </c>
      <c r="F1329" s="7" t="str">
        <f>_xlfn.XLOOKUP(A1329,'Midical Examination'!$A$2:$A$2336,'Midical Examination'!$E$2:$E$2336)</f>
        <v>No</v>
      </c>
      <c r="G1329" s="7" t="str">
        <f>_xlfn.XLOOKUP(A1329,'Midical Examination'!$A$2:$A$2336,'Midical Examination'!$F$2:$F$2336)</f>
        <v>No</v>
      </c>
      <c r="H1329" s="13">
        <f>_xlfn.XLOOKUP(A1329,'Midical Examination'!$A$2:$A$2336,'Midical Examination'!$G$2:$G$2336)</f>
        <v>0</v>
      </c>
      <c r="I1329" s="7" t="str">
        <f>_xlfn.XLOOKUP(A1329,'Midical Examination'!$A$2:$A$2336,'Midical Examination'!$H$2:$H$2336)</f>
        <v>No</v>
      </c>
      <c r="J1329" s="1" t="str">
        <f>_xlfn.XLOOKUP(A1329,'Midical Examination'!$A$2:$A$2336,'Midical Examination'!$I$2:$I$2336)</f>
        <v>Underweight</v>
      </c>
      <c r="K1329" s="1" t="str">
        <f t="shared" si="40"/>
        <v>Diabetic</v>
      </c>
      <c r="L1329" s="12">
        <f>_xlfn.XLOOKUP(A1329,'Hospitalisation Details'!$A$2:$A$2339,'Hospitalisation Details'!$L$2:$L$2339)</f>
        <v>22973</v>
      </c>
      <c r="M1329" s="14">
        <f>_xlfn.XLOOKUP(A1329,'Hospitalisation Details'!$A$2:$A$2339,'Hospitalisation Details'!$F$2:$F$2339)</f>
        <v>8188.12</v>
      </c>
      <c r="N1329" s="1" t="str">
        <f>_xlfn.XLOOKUP(A1329,'Hospitalisation Details'!$A$2:$A$2339,'Hospitalisation Details'!$G$2:$G$2339)</f>
        <v>tier - 3</v>
      </c>
      <c r="O1329" s="1" t="str">
        <f>_xlfn.XLOOKUP(A1329,'Hospitalisation Details'!$A$2:$A$2339,'Hospitalisation Details'!$H$2:$H$2339)</f>
        <v>tier - 3</v>
      </c>
      <c r="P1329" s="1" t="str">
        <f>_xlfn.XLOOKUP(A1329,'Hospitalisation Details'!$A$2:$A$2339,'Hospitalisation Details'!$I$2:$I$2339)</f>
        <v>R1013</v>
      </c>
      <c r="Q1329" s="75">
        <f>_xlfn.XLOOKUP(A1329,'Hospitalisation Details'!$A$2:$A$2339,'Hospitalisation Details'!$M$2:$M$2339)</f>
        <v>60</v>
      </c>
      <c r="R1329" s="1" t="str">
        <f t="shared" si="41"/>
        <v>Senior</v>
      </c>
    </row>
    <row r="1330" spans="1:18" ht="15.6" x14ac:dyDescent="0.3">
      <c r="A1330" s="4" t="s">
        <v>1329</v>
      </c>
      <c r="B1330" s="1" t="str">
        <f>_xlfn.XLOOKUP(A1330,'Customer Names'!$A$2:$A$2336,'Customer Names'!$D$2:$D$2336)</f>
        <v xml:space="preserve"> Elizabeth A</v>
      </c>
      <c r="C1330" s="1">
        <f>_xlfn.XLOOKUP(A1330,'Midical Examination'!$A$2:$A$2336,'Midical Examination'!$B$2:$B$2336)</f>
        <v>40.39</v>
      </c>
      <c r="D1330" s="1">
        <f>_xlfn.XLOOKUP(A1330,'Midical Examination'!$A$2:$A$2336,'Midical Examination'!$C$2:$C$2336)</f>
        <v>4.24</v>
      </c>
      <c r="E1330" s="7" t="str">
        <f>_xlfn.XLOOKUP(A1330,'Midical Examination'!$A$2:$A$2336,'Midical Examination'!$D$2:$D$2336)</f>
        <v>yes</v>
      </c>
      <c r="F1330" s="7" t="str">
        <f>_xlfn.XLOOKUP(A1330,'Midical Examination'!$A$2:$A$2336,'Midical Examination'!$E$2:$E$2336)</f>
        <v>No</v>
      </c>
      <c r="G1330" s="7" t="str">
        <f>_xlfn.XLOOKUP(A1330,'Midical Examination'!$A$2:$A$2336,'Midical Examination'!$F$2:$F$2336)</f>
        <v>Yes</v>
      </c>
      <c r="H1330" s="13">
        <f>_xlfn.XLOOKUP(A1330,'Midical Examination'!$A$2:$A$2336,'Midical Examination'!$G$2:$G$2336)</f>
        <v>1</v>
      </c>
      <c r="I1330" s="7" t="str">
        <f>_xlfn.XLOOKUP(A1330,'Midical Examination'!$A$2:$A$2336,'Midical Examination'!$H$2:$H$2336)</f>
        <v>No</v>
      </c>
      <c r="J1330" s="1" t="str">
        <f>_xlfn.XLOOKUP(A1330,'Midical Examination'!$A$2:$A$2336,'Midical Examination'!$I$2:$I$2336)</f>
        <v>Obesity</v>
      </c>
      <c r="K1330" s="1" t="str">
        <f t="shared" si="40"/>
        <v>Normal</v>
      </c>
      <c r="L1330" s="12">
        <f>_xlfn.XLOOKUP(A1330,'Hospitalisation Details'!$A$2:$A$2339,'Hospitalisation Details'!$L$2:$L$2339)</f>
        <v>35724</v>
      </c>
      <c r="M1330" s="14">
        <f>_xlfn.XLOOKUP(A1330,'Hospitalisation Details'!$A$2:$A$2339,'Hospitalisation Details'!$F$2:$F$2339)</f>
        <v>8182.89</v>
      </c>
      <c r="N1330" s="1" t="str">
        <f>_xlfn.XLOOKUP(A1330,'Hospitalisation Details'!$A$2:$A$2339,'Hospitalisation Details'!$G$2:$G$2339)</f>
        <v>tier - 2</v>
      </c>
      <c r="O1330" s="1" t="str">
        <f>_xlfn.XLOOKUP(A1330,'Hospitalisation Details'!$A$2:$A$2339,'Hospitalisation Details'!$H$2:$H$2339)</f>
        <v>tier - 1</v>
      </c>
      <c r="P1330" s="1" t="str">
        <f>_xlfn.XLOOKUP(A1330,'Hospitalisation Details'!$A$2:$A$2339,'Hospitalisation Details'!$I$2:$I$2339)</f>
        <v>R1026</v>
      </c>
      <c r="Q1330" s="75">
        <f>_xlfn.XLOOKUP(A1330,'Hospitalisation Details'!$A$2:$A$2339,'Hospitalisation Details'!$M$2:$M$2339)</f>
        <v>25</v>
      </c>
      <c r="R1330" s="1" t="str">
        <f t="shared" si="41"/>
        <v>Adult</v>
      </c>
    </row>
    <row r="1331" spans="1:18" ht="15.6" x14ac:dyDescent="0.3">
      <c r="A1331" s="4" t="s">
        <v>1330</v>
      </c>
      <c r="B1331" s="1" t="str">
        <f>_xlfn.XLOOKUP(A1331,'Customer Names'!$A$2:$A$2336,'Customer Names'!$D$2:$D$2336)</f>
        <v xml:space="preserve"> Andrew</v>
      </c>
      <c r="C1331" s="1">
        <f>_xlfn.XLOOKUP(A1331,'Midical Examination'!$A$2:$A$2336,'Midical Examination'!$B$2:$B$2336)</f>
        <v>25.96</v>
      </c>
      <c r="D1331" s="1">
        <f>_xlfn.XLOOKUP(A1331,'Midical Examination'!$A$2:$A$2336,'Midical Examination'!$C$2:$C$2336)</f>
        <v>4.68</v>
      </c>
      <c r="E1331" s="7" t="str">
        <f>_xlfn.XLOOKUP(A1331,'Midical Examination'!$A$2:$A$2336,'Midical Examination'!$D$2:$D$2336)</f>
        <v>yes</v>
      </c>
      <c r="F1331" s="7" t="str">
        <f>_xlfn.XLOOKUP(A1331,'Midical Examination'!$A$2:$A$2336,'Midical Examination'!$E$2:$E$2336)</f>
        <v>No</v>
      </c>
      <c r="G1331" s="7" t="str">
        <f>_xlfn.XLOOKUP(A1331,'Midical Examination'!$A$2:$A$2336,'Midical Examination'!$F$2:$F$2336)</f>
        <v>Yes</v>
      </c>
      <c r="H1331" s="13">
        <f>_xlfn.XLOOKUP(A1331,'Midical Examination'!$A$2:$A$2336,'Midical Examination'!$G$2:$G$2336)</f>
        <v>1</v>
      </c>
      <c r="I1331" s="7" t="str">
        <f>_xlfn.XLOOKUP(A1331,'Midical Examination'!$A$2:$A$2336,'Midical Examination'!$H$2:$H$2336)</f>
        <v>No</v>
      </c>
      <c r="J1331" s="1" t="str">
        <f>_xlfn.XLOOKUP(A1331,'Midical Examination'!$A$2:$A$2336,'Midical Examination'!$I$2:$I$2336)</f>
        <v>Overweight</v>
      </c>
      <c r="K1331" s="1" t="str">
        <f t="shared" si="40"/>
        <v>Normal</v>
      </c>
      <c r="L1331" s="12">
        <f>_xlfn.XLOOKUP(A1331,'Hospitalisation Details'!$A$2:$A$2339,'Hospitalisation Details'!$L$2:$L$2339)</f>
        <v>30475</v>
      </c>
      <c r="M1331" s="14">
        <f>_xlfn.XLOOKUP(A1331,'Hospitalisation Details'!$A$2:$A$2339,'Hospitalisation Details'!$F$2:$F$2339)</f>
        <v>8179.51</v>
      </c>
      <c r="N1331" s="1" t="str">
        <f>_xlfn.XLOOKUP(A1331,'Hospitalisation Details'!$A$2:$A$2339,'Hospitalisation Details'!$G$2:$G$2339)</f>
        <v>tier - 2</v>
      </c>
      <c r="O1331" s="1" t="str">
        <f>_xlfn.XLOOKUP(A1331,'Hospitalisation Details'!$A$2:$A$2339,'Hospitalisation Details'!$H$2:$H$2339)</f>
        <v>tier - 2</v>
      </c>
      <c r="P1331" s="1" t="str">
        <f>_xlfn.XLOOKUP(A1331,'Hospitalisation Details'!$A$2:$A$2339,'Hospitalisation Details'!$I$2:$I$2339)</f>
        <v>R1020</v>
      </c>
      <c r="Q1331" s="75">
        <f>_xlfn.XLOOKUP(A1331,'Hospitalisation Details'!$A$2:$A$2339,'Hospitalisation Details'!$M$2:$M$2339)</f>
        <v>40</v>
      </c>
      <c r="R1331" s="1" t="str">
        <f t="shared" si="41"/>
        <v>Middle Aged</v>
      </c>
    </row>
    <row r="1332" spans="1:18" ht="15.6" x14ac:dyDescent="0.3">
      <c r="A1332" s="4" t="s">
        <v>1331</v>
      </c>
      <c r="B1332" s="1" t="str">
        <f>_xlfn.XLOOKUP(A1332,'Customer Names'!$A$2:$A$2336,'Customer Names'!$D$2:$D$2336)</f>
        <v xml:space="preserve"> Dawn M</v>
      </c>
      <c r="C1332" s="1">
        <f>_xlfn.XLOOKUP(A1332,'Midical Examination'!$A$2:$A$2336,'Midical Examination'!$B$2:$B$2336)</f>
        <v>17.68</v>
      </c>
      <c r="D1332" s="1">
        <f>_xlfn.XLOOKUP(A1332,'Midical Examination'!$A$2:$A$2336,'Midical Examination'!$C$2:$C$2336)</f>
        <v>8.57</v>
      </c>
      <c r="E1332" s="7" t="str">
        <f>_xlfn.XLOOKUP(A1332,'Midical Examination'!$A$2:$A$2336,'Midical Examination'!$D$2:$D$2336)</f>
        <v>yes</v>
      </c>
      <c r="F1332" s="7" t="str">
        <f>_xlfn.XLOOKUP(A1332,'Midical Examination'!$A$2:$A$2336,'Midical Examination'!$E$2:$E$2336)</f>
        <v>No</v>
      </c>
      <c r="G1332" s="7" t="str">
        <f>_xlfn.XLOOKUP(A1332,'Midical Examination'!$A$2:$A$2336,'Midical Examination'!$F$2:$F$2336)</f>
        <v>Yes</v>
      </c>
      <c r="H1332" s="13">
        <f>_xlfn.XLOOKUP(A1332,'Midical Examination'!$A$2:$A$2336,'Midical Examination'!$G$2:$G$2336)</f>
        <v>1</v>
      </c>
      <c r="I1332" s="7" t="str">
        <f>_xlfn.XLOOKUP(A1332,'Midical Examination'!$A$2:$A$2336,'Midical Examination'!$H$2:$H$2336)</f>
        <v>No</v>
      </c>
      <c r="J1332" s="1" t="str">
        <f>_xlfn.XLOOKUP(A1332,'Midical Examination'!$A$2:$A$2336,'Midical Examination'!$I$2:$I$2336)</f>
        <v>Underweight</v>
      </c>
      <c r="K1332" s="1" t="str">
        <f t="shared" si="40"/>
        <v>Diabetic</v>
      </c>
      <c r="L1332" s="12">
        <f>_xlfn.XLOOKUP(A1332,'Hospitalisation Details'!$A$2:$A$2339,'Hospitalisation Details'!$L$2:$L$2339)</f>
        <v>23320</v>
      </c>
      <c r="M1332" s="14">
        <f>_xlfn.XLOOKUP(A1332,'Hospitalisation Details'!$A$2:$A$2339,'Hospitalisation Details'!$F$2:$F$2339)</f>
        <v>8177.9</v>
      </c>
      <c r="N1332" s="1" t="str">
        <f>_xlfn.XLOOKUP(A1332,'Hospitalisation Details'!$A$2:$A$2339,'Hospitalisation Details'!$G$2:$G$2339)</f>
        <v>tier - 3</v>
      </c>
      <c r="O1332" s="1" t="str">
        <f>_xlfn.XLOOKUP(A1332,'Hospitalisation Details'!$A$2:$A$2339,'Hospitalisation Details'!$H$2:$H$2339)</f>
        <v>tier - 1</v>
      </c>
      <c r="P1332" s="1" t="str">
        <f>_xlfn.XLOOKUP(A1332,'Hospitalisation Details'!$A$2:$A$2339,'Hospitalisation Details'!$I$2:$I$2339)</f>
        <v>R1013</v>
      </c>
      <c r="Q1332" s="75">
        <f>_xlfn.XLOOKUP(A1332,'Hospitalisation Details'!$A$2:$A$2339,'Hospitalisation Details'!$M$2:$M$2339)</f>
        <v>59</v>
      </c>
      <c r="R1332" s="1" t="str">
        <f t="shared" si="41"/>
        <v>Middle Aged</v>
      </c>
    </row>
    <row r="1333" spans="1:18" ht="15.6" x14ac:dyDescent="0.3">
      <c r="A1333" s="4" t="s">
        <v>1332</v>
      </c>
      <c r="B1333" s="1" t="str">
        <f>_xlfn.XLOOKUP(A1333,'Customer Names'!$A$2:$A$2336,'Customer Names'!$D$2:$D$2336)</f>
        <v xml:space="preserve"> Jonathan P</v>
      </c>
      <c r="C1333" s="1">
        <f>_xlfn.XLOOKUP(A1333,'Midical Examination'!$A$2:$A$2336,'Midical Examination'!$B$2:$B$2336)</f>
        <v>30.875</v>
      </c>
      <c r="D1333" s="1">
        <f>_xlfn.XLOOKUP(A1333,'Midical Examination'!$A$2:$A$2336,'Midical Examination'!$C$2:$C$2336)</f>
        <v>4.0999999999999996</v>
      </c>
      <c r="E1333" s="7" t="str">
        <f>_xlfn.XLOOKUP(A1333,'Midical Examination'!$A$2:$A$2336,'Midical Examination'!$D$2:$D$2336)</f>
        <v>No</v>
      </c>
      <c r="F1333" s="7" t="str">
        <f>_xlfn.XLOOKUP(A1333,'Midical Examination'!$A$2:$A$2336,'Midical Examination'!$E$2:$E$2336)</f>
        <v>No</v>
      </c>
      <c r="G1333" s="7" t="str">
        <f>_xlfn.XLOOKUP(A1333,'Midical Examination'!$A$2:$A$2336,'Midical Examination'!$F$2:$F$2336)</f>
        <v>No</v>
      </c>
      <c r="H1333" s="13">
        <f>_xlfn.XLOOKUP(A1333,'Midical Examination'!$A$2:$A$2336,'Midical Examination'!$G$2:$G$2336)</f>
        <v>0</v>
      </c>
      <c r="I1333" s="7" t="str">
        <f>_xlfn.XLOOKUP(A1333,'Midical Examination'!$A$2:$A$2336,'Midical Examination'!$H$2:$H$2336)</f>
        <v>No</v>
      </c>
      <c r="J1333" s="1" t="str">
        <f>_xlfn.XLOOKUP(A1333,'Midical Examination'!$A$2:$A$2336,'Midical Examination'!$I$2:$I$2336)</f>
        <v>Obesity</v>
      </c>
      <c r="K1333" s="1" t="str">
        <f t="shared" si="40"/>
        <v>Normal</v>
      </c>
      <c r="L1333" s="12">
        <f>_xlfn.XLOOKUP(A1333,'Hospitalisation Details'!$A$2:$A$2339,'Hospitalisation Details'!$L$2:$L$2339)</f>
        <v>30130</v>
      </c>
      <c r="M1333" s="14">
        <f>_xlfn.XLOOKUP(A1333,'Hospitalisation Details'!$A$2:$A$2339,'Hospitalisation Details'!$F$2:$F$2339)</f>
        <v>8162.72</v>
      </c>
      <c r="N1333" s="1" t="str">
        <f>_xlfn.XLOOKUP(A1333,'Hospitalisation Details'!$A$2:$A$2339,'Hospitalisation Details'!$G$2:$G$2339)</f>
        <v>tier - 3</v>
      </c>
      <c r="O1333" s="1" t="str">
        <f>_xlfn.XLOOKUP(A1333,'Hospitalisation Details'!$A$2:$A$2339,'Hospitalisation Details'!$H$2:$H$2339)</f>
        <v>tier - 3</v>
      </c>
      <c r="P1333" s="1" t="str">
        <f>_xlfn.XLOOKUP(A1333,'Hospitalisation Details'!$A$2:$A$2339,'Hospitalisation Details'!$I$2:$I$2339)</f>
        <v>R1012</v>
      </c>
      <c r="Q1333" s="75">
        <f>_xlfn.XLOOKUP(A1333,'Hospitalisation Details'!$A$2:$A$2339,'Hospitalisation Details'!$M$2:$M$2339)</f>
        <v>40</v>
      </c>
      <c r="R1333" s="1" t="str">
        <f t="shared" si="41"/>
        <v>Middle Aged</v>
      </c>
    </row>
    <row r="1334" spans="1:18" ht="15.6" x14ac:dyDescent="0.3">
      <c r="A1334" s="4" t="s">
        <v>1333</v>
      </c>
      <c r="B1334" s="1" t="str">
        <f>_xlfn.XLOOKUP(A1334,'Customer Names'!$A$2:$A$2336,'Customer Names'!$D$2:$D$2336)</f>
        <v xml:space="preserve"> Gina</v>
      </c>
      <c r="C1334" s="1">
        <f>_xlfn.XLOOKUP(A1334,'Midical Examination'!$A$2:$A$2336,'Midical Examination'!$B$2:$B$2336)</f>
        <v>30.81</v>
      </c>
      <c r="D1334" s="1">
        <f>_xlfn.XLOOKUP(A1334,'Midical Examination'!$A$2:$A$2336,'Midical Examination'!$C$2:$C$2336)</f>
        <v>4.49</v>
      </c>
      <c r="E1334" s="7" t="str">
        <f>_xlfn.XLOOKUP(A1334,'Midical Examination'!$A$2:$A$2336,'Midical Examination'!$D$2:$D$2336)</f>
        <v>No</v>
      </c>
      <c r="F1334" s="7" t="str">
        <f>_xlfn.XLOOKUP(A1334,'Midical Examination'!$A$2:$A$2336,'Midical Examination'!$E$2:$E$2336)</f>
        <v>No</v>
      </c>
      <c r="G1334" s="7" t="str">
        <f>_xlfn.XLOOKUP(A1334,'Midical Examination'!$A$2:$A$2336,'Midical Examination'!$F$2:$F$2336)</f>
        <v>No</v>
      </c>
      <c r="H1334" s="13">
        <f>_xlfn.XLOOKUP(A1334,'Midical Examination'!$A$2:$A$2336,'Midical Examination'!$G$2:$G$2336)</f>
        <v>0</v>
      </c>
      <c r="I1334" s="7" t="str">
        <f>_xlfn.XLOOKUP(A1334,'Midical Examination'!$A$2:$A$2336,'Midical Examination'!$H$2:$H$2336)</f>
        <v>No</v>
      </c>
      <c r="J1334" s="1" t="str">
        <f>_xlfn.XLOOKUP(A1334,'Midical Examination'!$A$2:$A$2336,'Midical Examination'!$I$2:$I$2336)</f>
        <v>Obesity</v>
      </c>
      <c r="K1334" s="1" t="str">
        <f t="shared" si="40"/>
        <v>Normal</v>
      </c>
      <c r="L1334" s="12">
        <f>_xlfn.XLOOKUP(A1334,'Hospitalisation Details'!$A$2:$A$2339,'Hospitalisation Details'!$L$2:$L$2339)</f>
        <v>33045</v>
      </c>
      <c r="M1334" s="14">
        <f>_xlfn.XLOOKUP(A1334,'Hospitalisation Details'!$A$2:$A$2339,'Hospitalisation Details'!$F$2:$F$2339)</f>
        <v>8157.92</v>
      </c>
      <c r="N1334" s="1" t="str">
        <f>_xlfn.XLOOKUP(A1334,'Hospitalisation Details'!$A$2:$A$2339,'Hospitalisation Details'!$G$2:$G$2339)</f>
        <v>tier - 2</v>
      </c>
      <c r="O1334" s="1" t="str">
        <f>_xlfn.XLOOKUP(A1334,'Hospitalisation Details'!$A$2:$A$2339,'Hospitalisation Details'!$H$2:$H$2339)</f>
        <v>tier - 3</v>
      </c>
      <c r="P1334" s="1" t="str">
        <f>_xlfn.XLOOKUP(A1334,'Hospitalisation Details'!$A$2:$A$2339,'Hospitalisation Details'!$I$2:$I$2339)</f>
        <v>R1025</v>
      </c>
      <c r="Q1334" s="75">
        <f>_xlfn.XLOOKUP(A1334,'Hospitalisation Details'!$A$2:$A$2339,'Hospitalisation Details'!$M$2:$M$2339)</f>
        <v>32</v>
      </c>
      <c r="R1334" s="1" t="str">
        <f t="shared" si="41"/>
        <v>Adult</v>
      </c>
    </row>
    <row r="1335" spans="1:18" ht="15.6" x14ac:dyDescent="0.3">
      <c r="A1335" s="4" t="s">
        <v>1334</v>
      </c>
      <c r="B1335" s="1" t="str">
        <f>_xlfn.XLOOKUP(A1335,'Customer Names'!$A$2:$A$2336,'Customer Names'!$D$2:$D$2336)</f>
        <v xml:space="preserve"> Dino</v>
      </c>
      <c r="C1335" s="1">
        <f>_xlfn.XLOOKUP(A1335,'Midical Examination'!$A$2:$A$2336,'Midical Examination'!$B$2:$B$2336)</f>
        <v>36.85</v>
      </c>
      <c r="D1335" s="1">
        <f>_xlfn.XLOOKUP(A1335,'Midical Examination'!$A$2:$A$2336,'Midical Examination'!$C$2:$C$2336)</f>
        <v>8.8000000000000007</v>
      </c>
      <c r="E1335" s="7" t="str">
        <f>_xlfn.XLOOKUP(A1335,'Midical Examination'!$A$2:$A$2336,'Midical Examination'!$D$2:$D$2336)</f>
        <v>No</v>
      </c>
      <c r="F1335" s="7" t="str">
        <f>_xlfn.XLOOKUP(A1335,'Midical Examination'!$A$2:$A$2336,'Midical Examination'!$E$2:$E$2336)</f>
        <v>No</v>
      </c>
      <c r="G1335" s="7" t="str">
        <f>_xlfn.XLOOKUP(A1335,'Midical Examination'!$A$2:$A$2336,'Midical Examination'!$F$2:$F$2336)</f>
        <v>No</v>
      </c>
      <c r="H1335" s="13">
        <f>_xlfn.XLOOKUP(A1335,'Midical Examination'!$A$2:$A$2336,'Midical Examination'!$G$2:$G$2336)</f>
        <v>2</v>
      </c>
      <c r="I1335" s="7" t="str">
        <f>_xlfn.XLOOKUP(A1335,'Midical Examination'!$A$2:$A$2336,'Midical Examination'!$H$2:$H$2336)</f>
        <v>No</v>
      </c>
      <c r="J1335" s="1" t="str">
        <f>_xlfn.XLOOKUP(A1335,'Midical Examination'!$A$2:$A$2336,'Midical Examination'!$I$2:$I$2336)</f>
        <v>Obesity</v>
      </c>
      <c r="K1335" s="1" t="str">
        <f t="shared" si="40"/>
        <v>Diabetic</v>
      </c>
      <c r="L1335" s="12">
        <f>_xlfn.XLOOKUP(A1335,'Hospitalisation Details'!$A$2:$A$2339,'Hospitalisation Details'!$L$2:$L$2339)</f>
        <v>26910</v>
      </c>
      <c r="M1335" s="14">
        <f>_xlfn.XLOOKUP(A1335,'Hospitalisation Details'!$A$2:$A$2339,'Hospitalisation Details'!$F$2:$F$2339)</f>
        <v>8125.78</v>
      </c>
      <c r="N1335" s="1" t="str">
        <f>_xlfn.XLOOKUP(A1335,'Hospitalisation Details'!$A$2:$A$2339,'Hospitalisation Details'!$G$2:$G$2339)</f>
        <v>tier - 2</v>
      </c>
      <c r="O1335" s="1" t="str">
        <f>_xlfn.XLOOKUP(A1335,'Hospitalisation Details'!$A$2:$A$2339,'Hospitalisation Details'!$H$2:$H$2339)</f>
        <v>tier - 2</v>
      </c>
      <c r="P1335" s="1" t="str">
        <f>_xlfn.XLOOKUP(A1335,'Hospitalisation Details'!$A$2:$A$2339,'Hospitalisation Details'!$I$2:$I$2339)</f>
        <v>R1013</v>
      </c>
      <c r="Q1335" s="75">
        <f>_xlfn.XLOOKUP(A1335,'Hospitalisation Details'!$A$2:$A$2339,'Hospitalisation Details'!$M$2:$M$2339)</f>
        <v>49</v>
      </c>
      <c r="R1335" s="1" t="str">
        <f t="shared" si="41"/>
        <v>Middle Aged</v>
      </c>
    </row>
    <row r="1336" spans="1:18" ht="15.6" x14ac:dyDescent="0.3">
      <c r="A1336" s="4" t="s">
        <v>1335</v>
      </c>
      <c r="B1336" s="1" t="str">
        <f>_xlfn.XLOOKUP(A1336,'Customer Names'!$A$2:$A$2336,'Customer Names'!$D$2:$D$2336)</f>
        <v xml:space="preserve"> Jan</v>
      </c>
      <c r="C1336" s="1">
        <f>_xlfn.XLOOKUP(A1336,'Midical Examination'!$A$2:$A$2336,'Midical Examination'!$B$2:$B$2336)</f>
        <v>35.86</v>
      </c>
      <c r="D1336" s="1">
        <f>_xlfn.XLOOKUP(A1336,'Midical Examination'!$A$2:$A$2336,'Midical Examination'!$C$2:$C$2336)</f>
        <v>7.93</v>
      </c>
      <c r="E1336" s="7" t="str">
        <f>_xlfn.XLOOKUP(A1336,'Midical Examination'!$A$2:$A$2336,'Midical Examination'!$D$2:$D$2336)</f>
        <v>No</v>
      </c>
      <c r="F1336" s="7" t="str">
        <f>_xlfn.XLOOKUP(A1336,'Midical Examination'!$A$2:$A$2336,'Midical Examination'!$E$2:$E$2336)</f>
        <v>No</v>
      </c>
      <c r="G1336" s="7" t="str">
        <f>_xlfn.XLOOKUP(A1336,'Midical Examination'!$A$2:$A$2336,'Midical Examination'!$F$2:$F$2336)</f>
        <v>No</v>
      </c>
      <c r="H1336" s="13">
        <f>_xlfn.XLOOKUP(A1336,'Midical Examination'!$A$2:$A$2336,'Midical Examination'!$G$2:$G$2336)</f>
        <v>2</v>
      </c>
      <c r="I1336" s="7" t="str">
        <f>_xlfn.XLOOKUP(A1336,'Midical Examination'!$A$2:$A$2336,'Midical Examination'!$H$2:$H$2336)</f>
        <v>No</v>
      </c>
      <c r="J1336" s="1" t="str">
        <f>_xlfn.XLOOKUP(A1336,'Midical Examination'!$A$2:$A$2336,'Midical Examination'!$I$2:$I$2336)</f>
        <v>Obesity</v>
      </c>
      <c r="K1336" s="1" t="str">
        <f t="shared" si="40"/>
        <v>Diabetic</v>
      </c>
      <c r="L1336" s="12">
        <f>_xlfn.XLOOKUP(A1336,'Hospitalisation Details'!$A$2:$A$2339,'Hospitalisation Details'!$L$2:$L$2339)</f>
        <v>26906</v>
      </c>
      <c r="M1336" s="14">
        <f>_xlfn.XLOOKUP(A1336,'Hospitalisation Details'!$A$2:$A$2339,'Hospitalisation Details'!$F$2:$F$2339)</f>
        <v>8124.41</v>
      </c>
      <c r="N1336" s="1" t="str">
        <f>_xlfn.XLOOKUP(A1336,'Hospitalisation Details'!$A$2:$A$2339,'Hospitalisation Details'!$G$2:$G$2339)</f>
        <v>tier - 3</v>
      </c>
      <c r="O1336" s="1" t="str">
        <f>_xlfn.XLOOKUP(A1336,'Hospitalisation Details'!$A$2:$A$2339,'Hospitalisation Details'!$H$2:$H$2339)</f>
        <v>tier - 1</v>
      </c>
      <c r="P1336" s="1" t="str">
        <f>_xlfn.XLOOKUP(A1336,'Hospitalisation Details'!$A$2:$A$2339,'Hospitalisation Details'!$I$2:$I$2339)</f>
        <v>R1013</v>
      </c>
      <c r="Q1336" s="75">
        <f>_xlfn.XLOOKUP(A1336,'Hospitalisation Details'!$A$2:$A$2339,'Hospitalisation Details'!$M$2:$M$2339)</f>
        <v>49</v>
      </c>
      <c r="R1336" s="1" t="str">
        <f t="shared" si="41"/>
        <v>Middle Aged</v>
      </c>
    </row>
    <row r="1337" spans="1:18" ht="15.6" x14ac:dyDescent="0.3">
      <c r="A1337" s="4" t="s">
        <v>1336</v>
      </c>
      <c r="B1337" s="1" t="str">
        <f>_xlfn.XLOOKUP(A1337,'Customer Names'!$A$2:$A$2336,'Customer Names'!$D$2:$D$2336)</f>
        <v xml:space="preserve"> Jonathan E</v>
      </c>
      <c r="C1337" s="1">
        <f>_xlfn.XLOOKUP(A1337,'Midical Examination'!$A$2:$A$2336,'Midical Examination'!$B$2:$B$2336)</f>
        <v>30.3</v>
      </c>
      <c r="D1337" s="1">
        <f>_xlfn.XLOOKUP(A1337,'Midical Examination'!$A$2:$A$2336,'Midical Examination'!$C$2:$C$2336)</f>
        <v>9.4499999999999993</v>
      </c>
      <c r="E1337" s="7" t="str">
        <f>_xlfn.XLOOKUP(A1337,'Midical Examination'!$A$2:$A$2336,'Midical Examination'!$D$2:$D$2336)</f>
        <v>No</v>
      </c>
      <c r="F1337" s="7" t="str">
        <f>_xlfn.XLOOKUP(A1337,'Midical Examination'!$A$2:$A$2336,'Midical Examination'!$E$2:$E$2336)</f>
        <v>No</v>
      </c>
      <c r="G1337" s="7" t="str">
        <f>_xlfn.XLOOKUP(A1337,'Midical Examination'!$A$2:$A$2336,'Midical Examination'!$F$2:$F$2336)</f>
        <v>No</v>
      </c>
      <c r="H1337" s="13">
        <f>_xlfn.XLOOKUP(A1337,'Midical Examination'!$A$2:$A$2336,'Midical Examination'!$G$2:$G$2336)</f>
        <v>2</v>
      </c>
      <c r="I1337" s="7" t="str">
        <f>_xlfn.XLOOKUP(A1337,'Midical Examination'!$A$2:$A$2336,'Midical Examination'!$H$2:$H$2336)</f>
        <v>No</v>
      </c>
      <c r="J1337" s="1" t="str">
        <f>_xlfn.XLOOKUP(A1337,'Midical Examination'!$A$2:$A$2336,'Midical Examination'!$I$2:$I$2336)</f>
        <v>Obesity</v>
      </c>
      <c r="K1337" s="1" t="str">
        <f t="shared" si="40"/>
        <v>Diabetic</v>
      </c>
      <c r="L1337" s="12">
        <f>_xlfn.XLOOKUP(A1337,'Hospitalisation Details'!$A$2:$A$2339,'Hospitalisation Details'!$L$2:$L$2339)</f>
        <v>27014</v>
      </c>
      <c r="M1337" s="14">
        <f>_xlfn.XLOOKUP(A1337,'Hospitalisation Details'!$A$2:$A$2339,'Hospitalisation Details'!$F$2:$F$2339)</f>
        <v>8116.68</v>
      </c>
      <c r="N1337" s="1" t="str">
        <f>_xlfn.XLOOKUP(A1337,'Hospitalisation Details'!$A$2:$A$2339,'Hospitalisation Details'!$G$2:$G$2339)</f>
        <v>tier - 3</v>
      </c>
      <c r="O1337" s="1" t="str">
        <f>_xlfn.XLOOKUP(A1337,'Hospitalisation Details'!$A$2:$A$2339,'Hospitalisation Details'!$H$2:$H$2339)</f>
        <v>tier - 1</v>
      </c>
      <c r="P1337" s="1" t="str">
        <f>_xlfn.XLOOKUP(A1337,'Hospitalisation Details'!$A$2:$A$2339,'Hospitalisation Details'!$I$2:$I$2339)</f>
        <v>R1011</v>
      </c>
      <c r="Q1337" s="75">
        <f>_xlfn.XLOOKUP(A1337,'Hospitalisation Details'!$A$2:$A$2339,'Hospitalisation Details'!$M$2:$M$2339)</f>
        <v>49</v>
      </c>
      <c r="R1337" s="1" t="str">
        <f t="shared" si="41"/>
        <v>Middle Aged</v>
      </c>
    </row>
    <row r="1338" spans="1:18" ht="15.6" x14ac:dyDescent="0.3">
      <c r="A1338" s="4" t="s">
        <v>1337</v>
      </c>
      <c r="B1338" s="1" t="str">
        <f>_xlfn.XLOOKUP(A1338,'Customer Names'!$A$2:$A$2336,'Customer Names'!$D$2:$D$2336)</f>
        <v xml:space="preserve"> Mark A</v>
      </c>
      <c r="C1338" s="1">
        <f>_xlfn.XLOOKUP(A1338,'Midical Examination'!$A$2:$A$2336,'Midical Examination'!$B$2:$B$2336)</f>
        <v>32.015000000000001</v>
      </c>
      <c r="D1338" s="1">
        <f>_xlfn.XLOOKUP(A1338,'Midical Examination'!$A$2:$A$2336,'Midical Examination'!$C$2:$C$2336)</f>
        <v>7.67</v>
      </c>
      <c r="E1338" s="7" t="str">
        <f>_xlfn.XLOOKUP(A1338,'Midical Examination'!$A$2:$A$2336,'Midical Examination'!$D$2:$D$2336)</f>
        <v>No</v>
      </c>
      <c r="F1338" s="7" t="str">
        <f>_xlfn.XLOOKUP(A1338,'Midical Examination'!$A$2:$A$2336,'Midical Examination'!$E$2:$E$2336)</f>
        <v>No</v>
      </c>
      <c r="G1338" s="7" t="str">
        <f>_xlfn.XLOOKUP(A1338,'Midical Examination'!$A$2:$A$2336,'Midical Examination'!$F$2:$F$2336)</f>
        <v>No</v>
      </c>
      <c r="H1338" s="13">
        <f>_xlfn.XLOOKUP(A1338,'Midical Examination'!$A$2:$A$2336,'Midical Examination'!$G$2:$G$2336)</f>
        <v>0</v>
      </c>
      <c r="I1338" s="7" t="str">
        <f>_xlfn.XLOOKUP(A1338,'Midical Examination'!$A$2:$A$2336,'Midical Examination'!$H$2:$H$2336)</f>
        <v>No</v>
      </c>
      <c r="J1338" s="1" t="str">
        <f>_xlfn.XLOOKUP(A1338,'Midical Examination'!$A$2:$A$2336,'Midical Examination'!$I$2:$I$2336)</f>
        <v>Obesity</v>
      </c>
      <c r="K1338" s="1" t="str">
        <f t="shared" si="40"/>
        <v>Diabetic</v>
      </c>
      <c r="L1338" s="12">
        <f>_xlfn.XLOOKUP(A1338,'Hospitalisation Details'!$A$2:$A$2339,'Hospitalisation Details'!$L$2:$L$2339)</f>
        <v>28734</v>
      </c>
      <c r="M1338" s="14">
        <f>_xlfn.XLOOKUP(A1338,'Hospitalisation Details'!$A$2:$A$2339,'Hospitalisation Details'!$F$2:$F$2339)</f>
        <v>8116.27</v>
      </c>
      <c r="N1338" s="1" t="str">
        <f>_xlfn.XLOOKUP(A1338,'Hospitalisation Details'!$A$2:$A$2339,'Hospitalisation Details'!$G$2:$G$2339)</f>
        <v>tier - 3</v>
      </c>
      <c r="O1338" s="1" t="str">
        <f>_xlfn.XLOOKUP(A1338,'Hospitalisation Details'!$A$2:$A$2339,'Hospitalisation Details'!$H$2:$H$2339)</f>
        <v>tier - 1</v>
      </c>
      <c r="P1338" s="1" t="str">
        <f>_xlfn.XLOOKUP(A1338,'Hospitalisation Details'!$A$2:$A$2339,'Hospitalisation Details'!$I$2:$I$2339)</f>
        <v>R1012</v>
      </c>
      <c r="Q1338" s="75">
        <f>_xlfn.XLOOKUP(A1338,'Hospitalisation Details'!$A$2:$A$2339,'Hospitalisation Details'!$M$2:$M$2339)</f>
        <v>44</v>
      </c>
      <c r="R1338" s="1" t="str">
        <f t="shared" si="41"/>
        <v>Middle Aged</v>
      </c>
    </row>
    <row r="1339" spans="1:18" ht="15.6" x14ac:dyDescent="0.3">
      <c r="A1339" s="4" t="s">
        <v>1338</v>
      </c>
      <c r="B1339" s="1" t="str">
        <f>_xlfn.XLOOKUP(A1339,'Customer Names'!$A$2:$A$2336,'Customer Names'!$D$2:$D$2336)</f>
        <v xml:space="preserve"> Mary</v>
      </c>
      <c r="C1339" s="1">
        <f>_xlfn.XLOOKUP(A1339,'Midical Examination'!$A$2:$A$2336,'Midical Examination'!$B$2:$B$2336)</f>
        <v>25.06</v>
      </c>
      <c r="D1339" s="1">
        <f>_xlfn.XLOOKUP(A1339,'Midical Examination'!$A$2:$A$2336,'Midical Examination'!$C$2:$C$2336)</f>
        <v>10.53</v>
      </c>
      <c r="E1339" s="7" t="str">
        <f>_xlfn.XLOOKUP(A1339,'Midical Examination'!$A$2:$A$2336,'Midical Examination'!$D$2:$D$2336)</f>
        <v>No</v>
      </c>
      <c r="F1339" s="7" t="str">
        <f>_xlfn.XLOOKUP(A1339,'Midical Examination'!$A$2:$A$2336,'Midical Examination'!$E$2:$E$2336)</f>
        <v>No</v>
      </c>
      <c r="G1339" s="7" t="str">
        <f>_xlfn.XLOOKUP(A1339,'Midical Examination'!$A$2:$A$2336,'Midical Examination'!$F$2:$F$2336)</f>
        <v>No</v>
      </c>
      <c r="H1339" s="13">
        <f>_xlfn.XLOOKUP(A1339,'Midical Examination'!$A$2:$A$2336,'Midical Examination'!$G$2:$G$2336)</f>
        <v>2</v>
      </c>
      <c r="I1339" s="7" t="str">
        <f>_xlfn.XLOOKUP(A1339,'Midical Examination'!$A$2:$A$2336,'Midical Examination'!$H$2:$H$2336)</f>
        <v>No</v>
      </c>
      <c r="J1339" s="1" t="str">
        <f>_xlfn.XLOOKUP(A1339,'Midical Examination'!$A$2:$A$2336,'Midical Examination'!$I$2:$I$2336)</f>
        <v>Overweight</v>
      </c>
      <c r="K1339" s="1" t="str">
        <f t="shared" si="40"/>
        <v>Diabetic</v>
      </c>
      <c r="L1339" s="12">
        <f>_xlfn.XLOOKUP(A1339,'Hospitalisation Details'!$A$2:$A$2339,'Hospitalisation Details'!$L$2:$L$2339)</f>
        <v>26948</v>
      </c>
      <c r="M1339" s="14">
        <f>_xlfn.XLOOKUP(A1339,'Hospitalisation Details'!$A$2:$A$2339,'Hospitalisation Details'!$F$2:$F$2339)</f>
        <v>8112.59</v>
      </c>
      <c r="N1339" s="1" t="str">
        <f>_xlfn.XLOOKUP(A1339,'Hospitalisation Details'!$A$2:$A$2339,'Hospitalisation Details'!$G$2:$G$2339)</f>
        <v>tier - 2</v>
      </c>
      <c r="O1339" s="1" t="str">
        <f>_xlfn.XLOOKUP(A1339,'Hospitalisation Details'!$A$2:$A$2339,'Hospitalisation Details'!$H$2:$H$2339)</f>
        <v>tier - 2</v>
      </c>
      <c r="P1339" s="1" t="str">
        <f>_xlfn.XLOOKUP(A1339,'Hospitalisation Details'!$A$2:$A$2339,'Hospitalisation Details'!$I$2:$I$2339)</f>
        <v>R1013</v>
      </c>
      <c r="Q1339" s="75">
        <f>_xlfn.XLOOKUP(A1339,'Hospitalisation Details'!$A$2:$A$2339,'Hospitalisation Details'!$M$2:$M$2339)</f>
        <v>49</v>
      </c>
      <c r="R1339" s="1" t="str">
        <f t="shared" si="41"/>
        <v>Middle Aged</v>
      </c>
    </row>
    <row r="1340" spans="1:18" ht="15.6" x14ac:dyDescent="0.3">
      <c r="A1340" s="4" t="s">
        <v>1339</v>
      </c>
      <c r="B1340" s="1" t="str">
        <f>_xlfn.XLOOKUP(A1340,'Customer Names'!$A$2:$A$2336,'Customer Names'!$D$2:$D$2336)</f>
        <v xml:space="preserve"> Samuel</v>
      </c>
      <c r="C1340" s="1">
        <f>_xlfn.XLOOKUP(A1340,'Midical Examination'!$A$2:$A$2336,'Midical Examination'!$B$2:$B$2336)</f>
        <v>18.829999999999998</v>
      </c>
      <c r="D1340" s="1">
        <f>_xlfn.XLOOKUP(A1340,'Midical Examination'!$A$2:$A$2336,'Midical Examination'!$C$2:$C$2336)</f>
        <v>10.08</v>
      </c>
      <c r="E1340" s="7" t="str">
        <f>_xlfn.XLOOKUP(A1340,'Midical Examination'!$A$2:$A$2336,'Midical Examination'!$D$2:$D$2336)</f>
        <v>yes</v>
      </c>
      <c r="F1340" s="7" t="str">
        <f>_xlfn.XLOOKUP(A1340,'Midical Examination'!$A$2:$A$2336,'Midical Examination'!$E$2:$E$2336)</f>
        <v>No</v>
      </c>
      <c r="G1340" s="7" t="str">
        <f>_xlfn.XLOOKUP(A1340,'Midical Examination'!$A$2:$A$2336,'Midical Examination'!$F$2:$F$2336)</f>
        <v>No</v>
      </c>
      <c r="H1340" s="13">
        <f>_xlfn.XLOOKUP(A1340,'Midical Examination'!$A$2:$A$2336,'Midical Examination'!$G$2:$G$2336)</f>
        <v>0</v>
      </c>
      <c r="I1340" s="7" t="str">
        <f>_xlfn.XLOOKUP(A1340,'Midical Examination'!$A$2:$A$2336,'Midical Examination'!$H$2:$H$2336)</f>
        <v>No</v>
      </c>
      <c r="J1340" s="1" t="str">
        <f>_xlfn.XLOOKUP(A1340,'Midical Examination'!$A$2:$A$2336,'Midical Examination'!$I$2:$I$2336)</f>
        <v>Normal Weight</v>
      </c>
      <c r="K1340" s="1" t="str">
        <f t="shared" si="40"/>
        <v>Diabetic</v>
      </c>
      <c r="L1340" s="12">
        <f>_xlfn.XLOOKUP(A1340,'Hospitalisation Details'!$A$2:$A$2339,'Hospitalisation Details'!$L$2:$L$2339)</f>
        <v>24633</v>
      </c>
      <c r="M1340" s="14">
        <f>_xlfn.XLOOKUP(A1340,'Hospitalisation Details'!$A$2:$A$2339,'Hospitalisation Details'!$F$2:$F$2339)</f>
        <v>8091.3</v>
      </c>
      <c r="N1340" s="1" t="str">
        <f>_xlfn.XLOOKUP(A1340,'Hospitalisation Details'!$A$2:$A$2339,'Hospitalisation Details'!$G$2:$G$2339)</f>
        <v>tier - 3</v>
      </c>
      <c r="O1340" s="1" t="str">
        <f>_xlfn.XLOOKUP(A1340,'Hospitalisation Details'!$A$2:$A$2339,'Hospitalisation Details'!$H$2:$H$2339)</f>
        <v>tier - 1</v>
      </c>
      <c r="P1340" s="1" t="str">
        <f>_xlfn.XLOOKUP(A1340,'Hospitalisation Details'!$A$2:$A$2339,'Hospitalisation Details'!$I$2:$I$2339)</f>
        <v>R1012</v>
      </c>
      <c r="Q1340" s="75">
        <f>_xlfn.XLOOKUP(A1340,'Hospitalisation Details'!$A$2:$A$2339,'Hospitalisation Details'!$M$2:$M$2339)</f>
        <v>55</v>
      </c>
      <c r="R1340" s="1" t="str">
        <f t="shared" si="41"/>
        <v>Middle Aged</v>
      </c>
    </row>
    <row r="1341" spans="1:18" ht="15.6" x14ac:dyDescent="0.3">
      <c r="A1341" s="4" t="s">
        <v>1340</v>
      </c>
      <c r="B1341" s="1" t="str">
        <f>_xlfn.XLOOKUP(A1341,'Customer Names'!$A$2:$A$2336,'Customer Names'!$D$2:$D$2336)</f>
        <v xml:space="preserve"> Stan J</v>
      </c>
      <c r="C1341" s="1">
        <f>_xlfn.XLOOKUP(A1341,'Midical Examination'!$A$2:$A$2336,'Midical Examination'!$B$2:$B$2336)</f>
        <v>47.52</v>
      </c>
      <c r="D1341" s="1">
        <f>_xlfn.XLOOKUP(A1341,'Midical Examination'!$A$2:$A$2336,'Midical Examination'!$C$2:$C$2336)</f>
        <v>11.39</v>
      </c>
      <c r="E1341" s="7" t="str">
        <f>_xlfn.XLOOKUP(A1341,'Midical Examination'!$A$2:$A$2336,'Midical Examination'!$D$2:$D$2336)</f>
        <v>yes</v>
      </c>
      <c r="F1341" s="7" t="str">
        <f>_xlfn.XLOOKUP(A1341,'Midical Examination'!$A$2:$A$2336,'Midical Examination'!$E$2:$E$2336)</f>
        <v>No</v>
      </c>
      <c r="G1341" s="7" t="str">
        <f>_xlfn.XLOOKUP(A1341,'Midical Examination'!$A$2:$A$2336,'Midical Examination'!$F$2:$F$2336)</f>
        <v>No</v>
      </c>
      <c r="H1341" s="13">
        <f>_xlfn.XLOOKUP(A1341,'Midical Examination'!$A$2:$A$2336,'Midical Examination'!$G$2:$G$2336)</f>
        <v>1</v>
      </c>
      <c r="I1341" s="7" t="str">
        <f>_xlfn.XLOOKUP(A1341,'Midical Examination'!$A$2:$A$2336,'Midical Examination'!$H$2:$H$2336)</f>
        <v>No</v>
      </c>
      <c r="J1341" s="1" t="str">
        <f>_xlfn.XLOOKUP(A1341,'Midical Examination'!$A$2:$A$2336,'Midical Examination'!$I$2:$I$2336)</f>
        <v>Obesity</v>
      </c>
      <c r="K1341" s="1" t="str">
        <f t="shared" si="40"/>
        <v>Diabetic</v>
      </c>
      <c r="L1341" s="12">
        <f>_xlfn.XLOOKUP(A1341,'Hospitalisation Details'!$A$2:$A$2339,'Hospitalisation Details'!$L$2:$L$2339)</f>
        <v>27749</v>
      </c>
      <c r="M1341" s="14">
        <f>_xlfn.XLOOKUP(A1341,'Hospitalisation Details'!$A$2:$A$2339,'Hospitalisation Details'!$F$2:$F$2339)</f>
        <v>8083.92</v>
      </c>
      <c r="N1341" s="1" t="str">
        <f>_xlfn.XLOOKUP(A1341,'Hospitalisation Details'!$A$2:$A$2339,'Hospitalisation Details'!$G$2:$G$2339)</f>
        <v>tier - 3</v>
      </c>
      <c r="O1341" s="1" t="str">
        <f>_xlfn.XLOOKUP(A1341,'Hospitalisation Details'!$A$2:$A$2339,'Hospitalisation Details'!$H$2:$H$2339)</f>
        <v>tier - 3</v>
      </c>
      <c r="P1341" s="1" t="str">
        <f>_xlfn.XLOOKUP(A1341,'Hospitalisation Details'!$A$2:$A$2339,'Hospitalisation Details'!$I$2:$I$2339)</f>
        <v>R1013</v>
      </c>
      <c r="Q1341" s="75">
        <f>_xlfn.XLOOKUP(A1341,'Hospitalisation Details'!$A$2:$A$2339,'Hospitalisation Details'!$M$2:$M$2339)</f>
        <v>47</v>
      </c>
      <c r="R1341" s="1" t="str">
        <f t="shared" si="41"/>
        <v>Middle Aged</v>
      </c>
    </row>
    <row r="1342" spans="1:18" ht="15.6" x14ac:dyDescent="0.3">
      <c r="A1342" s="4" t="s">
        <v>1341</v>
      </c>
      <c r="B1342" s="1" t="str">
        <f>_xlfn.XLOOKUP(A1342,'Customer Names'!$A$2:$A$2336,'Customer Names'!$D$2:$D$2336)</f>
        <v xml:space="preserve"> Jessica L</v>
      </c>
      <c r="C1342" s="1">
        <f>_xlfn.XLOOKUP(A1342,'Midical Examination'!$A$2:$A$2336,'Midical Examination'!$B$2:$B$2336)</f>
        <v>37.82</v>
      </c>
      <c r="D1342" s="1">
        <f>_xlfn.XLOOKUP(A1342,'Midical Examination'!$A$2:$A$2336,'Midical Examination'!$C$2:$C$2336)</f>
        <v>6.36</v>
      </c>
      <c r="E1342" s="7" t="str">
        <f>_xlfn.XLOOKUP(A1342,'Midical Examination'!$A$2:$A$2336,'Midical Examination'!$D$2:$D$2336)</f>
        <v>No</v>
      </c>
      <c r="F1342" s="7" t="str">
        <f>_xlfn.XLOOKUP(A1342,'Midical Examination'!$A$2:$A$2336,'Midical Examination'!$E$2:$E$2336)</f>
        <v>No</v>
      </c>
      <c r="G1342" s="7" t="str">
        <f>_xlfn.XLOOKUP(A1342,'Midical Examination'!$A$2:$A$2336,'Midical Examination'!$F$2:$F$2336)</f>
        <v>No</v>
      </c>
      <c r="H1342" s="13">
        <f>_xlfn.XLOOKUP(A1342,'Midical Examination'!$A$2:$A$2336,'Midical Examination'!$G$2:$G$2336)</f>
        <v>0</v>
      </c>
      <c r="I1342" s="7" t="str">
        <f>_xlfn.XLOOKUP(A1342,'Midical Examination'!$A$2:$A$2336,'Midical Examination'!$H$2:$H$2336)</f>
        <v>No</v>
      </c>
      <c r="J1342" s="1" t="str">
        <f>_xlfn.XLOOKUP(A1342,'Midical Examination'!$A$2:$A$2336,'Midical Examination'!$I$2:$I$2336)</f>
        <v>Obesity</v>
      </c>
      <c r="K1342" s="1" t="str">
        <f t="shared" si="40"/>
        <v>Pre-Diabetic</v>
      </c>
      <c r="L1342" s="12">
        <f>_xlfn.XLOOKUP(A1342,'Hospitalisation Details'!$A$2:$A$2339,'Hospitalisation Details'!$L$2:$L$2339)</f>
        <v>34619</v>
      </c>
      <c r="M1342" s="14">
        <f>_xlfn.XLOOKUP(A1342,'Hospitalisation Details'!$A$2:$A$2339,'Hospitalisation Details'!$F$2:$F$2339)</f>
        <v>8081.74</v>
      </c>
      <c r="N1342" s="1" t="str">
        <f>_xlfn.XLOOKUP(A1342,'Hospitalisation Details'!$A$2:$A$2339,'Hospitalisation Details'!$G$2:$G$2339)</f>
        <v>tier - 2</v>
      </c>
      <c r="O1342" s="1" t="str">
        <f>_xlfn.XLOOKUP(A1342,'Hospitalisation Details'!$A$2:$A$2339,'Hospitalisation Details'!$H$2:$H$2339)</f>
        <v>tier - 2</v>
      </c>
      <c r="P1342" s="1" t="str">
        <f>_xlfn.XLOOKUP(A1342,'Hospitalisation Details'!$A$2:$A$2339,'Hospitalisation Details'!$I$2:$I$2339)</f>
        <v>R1026</v>
      </c>
      <c r="Q1342" s="75">
        <f>_xlfn.XLOOKUP(A1342,'Hospitalisation Details'!$A$2:$A$2339,'Hospitalisation Details'!$M$2:$M$2339)</f>
        <v>28</v>
      </c>
      <c r="R1342" s="1" t="str">
        <f t="shared" si="41"/>
        <v>Adult</v>
      </c>
    </row>
    <row r="1343" spans="1:18" ht="15.6" x14ac:dyDescent="0.3">
      <c r="A1343" s="4" t="s">
        <v>1342</v>
      </c>
      <c r="B1343" s="1" t="str">
        <f>_xlfn.XLOOKUP(A1343,'Customer Names'!$A$2:$A$2336,'Customer Names'!$D$2:$D$2336)</f>
        <v xml:space="preserve"> Krysta</v>
      </c>
      <c r="C1343" s="1">
        <f>_xlfn.XLOOKUP(A1343,'Midical Examination'!$A$2:$A$2336,'Midical Examination'!$B$2:$B$2336)</f>
        <v>44.16</v>
      </c>
      <c r="D1343" s="1">
        <f>_xlfn.XLOOKUP(A1343,'Midical Examination'!$A$2:$A$2336,'Midical Examination'!$C$2:$C$2336)</f>
        <v>5.31</v>
      </c>
      <c r="E1343" s="7" t="str">
        <f>_xlfn.XLOOKUP(A1343,'Midical Examination'!$A$2:$A$2336,'Midical Examination'!$D$2:$D$2336)</f>
        <v>yes</v>
      </c>
      <c r="F1343" s="7" t="str">
        <f>_xlfn.XLOOKUP(A1343,'Midical Examination'!$A$2:$A$2336,'Midical Examination'!$E$2:$E$2336)</f>
        <v>No</v>
      </c>
      <c r="G1343" s="7" t="str">
        <f>_xlfn.XLOOKUP(A1343,'Midical Examination'!$A$2:$A$2336,'Midical Examination'!$F$2:$F$2336)</f>
        <v>No</v>
      </c>
      <c r="H1343" s="13">
        <f>_xlfn.XLOOKUP(A1343,'Midical Examination'!$A$2:$A$2336,'Midical Examination'!$G$2:$G$2336)</f>
        <v>0</v>
      </c>
      <c r="I1343" s="7" t="str">
        <f>_xlfn.XLOOKUP(A1343,'Midical Examination'!$A$2:$A$2336,'Midical Examination'!$H$2:$H$2336)</f>
        <v>No</v>
      </c>
      <c r="J1343" s="1" t="str">
        <f>_xlfn.XLOOKUP(A1343,'Midical Examination'!$A$2:$A$2336,'Midical Examination'!$I$2:$I$2336)</f>
        <v>Obesity</v>
      </c>
      <c r="K1343" s="1" t="str">
        <f t="shared" si="40"/>
        <v>Normal</v>
      </c>
      <c r="L1343" s="12">
        <f>_xlfn.XLOOKUP(A1343,'Hospitalisation Details'!$A$2:$A$2339,'Hospitalisation Details'!$L$2:$L$2339)</f>
        <v>37131</v>
      </c>
      <c r="M1343" s="14">
        <f>_xlfn.XLOOKUP(A1343,'Hospitalisation Details'!$A$2:$A$2339,'Hospitalisation Details'!$F$2:$F$2339)</f>
        <v>8081.26</v>
      </c>
      <c r="N1343" s="1" t="str">
        <f>_xlfn.XLOOKUP(A1343,'Hospitalisation Details'!$A$2:$A$2339,'Hospitalisation Details'!$G$2:$G$2339)</f>
        <v>tier - 2</v>
      </c>
      <c r="O1343" s="1" t="str">
        <f>_xlfn.XLOOKUP(A1343,'Hospitalisation Details'!$A$2:$A$2339,'Hospitalisation Details'!$H$2:$H$2339)</f>
        <v>tier - 2</v>
      </c>
      <c r="P1343" s="1" t="str">
        <f>_xlfn.XLOOKUP(A1343,'Hospitalisation Details'!$A$2:$A$2339,'Hospitalisation Details'!$I$2:$I$2339)</f>
        <v>R1012</v>
      </c>
      <c r="Q1343" s="75">
        <f>_xlfn.XLOOKUP(A1343,'Hospitalisation Details'!$A$2:$A$2339,'Hospitalisation Details'!$M$2:$M$2339)</f>
        <v>21</v>
      </c>
      <c r="R1343" s="1" t="str">
        <f t="shared" si="41"/>
        <v>Adult</v>
      </c>
    </row>
    <row r="1344" spans="1:18" ht="15.6" x14ac:dyDescent="0.3">
      <c r="A1344" s="4" t="s">
        <v>1343</v>
      </c>
      <c r="B1344" s="1" t="str">
        <f>_xlfn.XLOOKUP(A1344,'Customer Names'!$A$2:$A$2336,'Customer Names'!$D$2:$D$2336)</f>
        <v xml:space="preserve"> Natascia</v>
      </c>
      <c r="C1344" s="1">
        <f>_xlfn.XLOOKUP(A1344,'Midical Examination'!$A$2:$A$2336,'Midical Examination'!$B$2:$B$2336)</f>
        <v>37.049999999999997</v>
      </c>
      <c r="D1344" s="1">
        <f>_xlfn.XLOOKUP(A1344,'Midical Examination'!$A$2:$A$2336,'Midical Examination'!$C$2:$C$2336)</f>
        <v>4.74</v>
      </c>
      <c r="E1344" s="7" t="str">
        <f>_xlfn.XLOOKUP(A1344,'Midical Examination'!$A$2:$A$2336,'Midical Examination'!$D$2:$D$2336)</f>
        <v>No</v>
      </c>
      <c r="F1344" s="7" t="str">
        <f>_xlfn.XLOOKUP(A1344,'Midical Examination'!$A$2:$A$2336,'Midical Examination'!$E$2:$E$2336)</f>
        <v>No</v>
      </c>
      <c r="G1344" s="7" t="str">
        <f>_xlfn.XLOOKUP(A1344,'Midical Examination'!$A$2:$A$2336,'Midical Examination'!$F$2:$F$2336)</f>
        <v>Yes</v>
      </c>
      <c r="H1344" s="13">
        <f>_xlfn.XLOOKUP(A1344,'Midical Examination'!$A$2:$A$2336,'Midical Examination'!$G$2:$G$2336)</f>
        <v>1</v>
      </c>
      <c r="I1344" s="7" t="str">
        <f>_xlfn.XLOOKUP(A1344,'Midical Examination'!$A$2:$A$2336,'Midical Examination'!$H$2:$H$2336)</f>
        <v>No</v>
      </c>
      <c r="J1344" s="1" t="str">
        <f>_xlfn.XLOOKUP(A1344,'Midical Examination'!$A$2:$A$2336,'Midical Examination'!$I$2:$I$2336)</f>
        <v>Obesity</v>
      </c>
      <c r="K1344" s="1" t="str">
        <f t="shared" si="40"/>
        <v>Normal</v>
      </c>
      <c r="L1344" s="12">
        <f>_xlfn.XLOOKUP(A1344,'Hospitalisation Details'!$A$2:$A$2339,'Hospitalisation Details'!$L$2:$L$2339)</f>
        <v>34280</v>
      </c>
      <c r="M1344" s="14">
        <f>_xlfn.XLOOKUP(A1344,'Hospitalisation Details'!$A$2:$A$2339,'Hospitalisation Details'!$F$2:$F$2339)</f>
        <v>8077.41</v>
      </c>
      <c r="N1344" s="1" t="str">
        <f>_xlfn.XLOOKUP(A1344,'Hospitalisation Details'!$A$2:$A$2339,'Hospitalisation Details'!$G$2:$G$2339)</f>
        <v>tier - 2</v>
      </c>
      <c r="O1344" s="1" t="str">
        <f>_xlfn.XLOOKUP(A1344,'Hospitalisation Details'!$A$2:$A$2339,'Hospitalisation Details'!$H$2:$H$2339)</f>
        <v>tier - 1</v>
      </c>
      <c r="P1344" s="1" t="str">
        <f>_xlfn.XLOOKUP(A1344,'Hospitalisation Details'!$A$2:$A$2339,'Hospitalisation Details'!$I$2:$I$2339)</f>
        <v>R1026</v>
      </c>
      <c r="Q1344" s="75">
        <f>_xlfn.XLOOKUP(A1344,'Hospitalisation Details'!$A$2:$A$2339,'Hospitalisation Details'!$M$2:$M$2339)</f>
        <v>29</v>
      </c>
      <c r="R1344" s="1" t="str">
        <f t="shared" si="41"/>
        <v>Adult</v>
      </c>
    </row>
    <row r="1345" spans="1:18" ht="15.6" x14ac:dyDescent="0.3">
      <c r="A1345" s="4" t="s">
        <v>1344</v>
      </c>
      <c r="B1345" s="1" t="str">
        <f>_xlfn.XLOOKUP(A1345,'Customer Names'!$A$2:$A$2336,'Customer Names'!$D$2:$D$2336)</f>
        <v xml:space="preserve"> Jenny</v>
      </c>
      <c r="C1345" s="1">
        <f>_xlfn.XLOOKUP(A1345,'Midical Examination'!$A$2:$A$2336,'Midical Examination'!$B$2:$B$2336)</f>
        <v>18.66</v>
      </c>
      <c r="D1345" s="1">
        <f>_xlfn.XLOOKUP(A1345,'Midical Examination'!$A$2:$A$2336,'Midical Examination'!$C$2:$C$2336)</f>
        <v>11.35</v>
      </c>
      <c r="E1345" s="7" t="str">
        <f>_xlfn.XLOOKUP(A1345,'Midical Examination'!$A$2:$A$2336,'Midical Examination'!$D$2:$D$2336)</f>
        <v>No</v>
      </c>
      <c r="F1345" s="7" t="str">
        <f>_xlfn.XLOOKUP(A1345,'Midical Examination'!$A$2:$A$2336,'Midical Examination'!$E$2:$E$2336)</f>
        <v>No</v>
      </c>
      <c r="G1345" s="7" t="str">
        <f>_xlfn.XLOOKUP(A1345,'Midical Examination'!$A$2:$A$2336,'Midical Examination'!$F$2:$F$2336)</f>
        <v>No</v>
      </c>
      <c r="H1345" s="13">
        <f>_xlfn.XLOOKUP(A1345,'Midical Examination'!$A$2:$A$2336,'Midical Examination'!$G$2:$G$2336)</f>
        <v>0</v>
      </c>
      <c r="I1345" s="7" t="str">
        <f>_xlfn.XLOOKUP(A1345,'Midical Examination'!$A$2:$A$2336,'Midical Examination'!$H$2:$H$2336)</f>
        <v>No</v>
      </c>
      <c r="J1345" s="1" t="str">
        <f>_xlfn.XLOOKUP(A1345,'Midical Examination'!$A$2:$A$2336,'Midical Examination'!$I$2:$I$2336)</f>
        <v>Normal Weight</v>
      </c>
      <c r="K1345" s="1" t="str">
        <f t="shared" si="40"/>
        <v>Diabetic</v>
      </c>
      <c r="L1345" s="12">
        <f>_xlfn.XLOOKUP(A1345,'Hospitalisation Details'!$A$2:$A$2339,'Hospitalisation Details'!$L$2:$L$2339)</f>
        <v>24036</v>
      </c>
      <c r="M1345" s="14">
        <f>_xlfn.XLOOKUP(A1345,'Hospitalisation Details'!$A$2:$A$2339,'Hospitalisation Details'!$F$2:$F$2339)</f>
        <v>8071.57</v>
      </c>
      <c r="N1345" s="1" t="str">
        <f>_xlfn.XLOOKUP(A1345,'Hospitalisation Details'!$A$2:$A$2339,'Hospitalisation Details'!$G$2:$G$2339)</f>
        <v>tier - 3</v>
      </c>
      <c r="O1345" s="1" t="str">
        <f>_xlfn.XLOOKUP(A1345,'Hospitalisation Details'!$A$2:$A$2339,'Hospitalisation Details'!$H$2:$H$2339)</f>
        <v>tier - 1</v>
      </c>
      <c r="P1345" s="1" t="str">
        <f>_xlfn.XLOOKUP(A1345,'Hospitalisation Details'!$A$2:$A$2339,'Hospitalisation Details'!$I$2:$I$2339)</f>
        <v>R1011</v>
      </c>
      <c r="Q1345" s="75">
        <f>_xlfn.XLOOKUP(A1345,'Hospitalisation Details'!$A$2:$A$2339,'Hospitalisation Details'!$M$2:$M$2339)</f>
        <v>57</v>
      </c>
      <c r="R1345" s="1" t="str">
        <f t="shared" si="41"/>
        <v>Middle Aged</v>
      </c>
    </row>
    <row r="1346" spans="1:18" ht="15.6" x14ac:dyDescent="0.3">
      <c r="A1346" s="4" t="s">
        <v>1345</v>
      </c>
      <c r="B1346" s="1" t="str">
        <f>_xlfn.XLOOKUP(A1346,'Customer Names'!$A$2:$A$2336,'Customer Names'!$D$2:$D$2336)</f>
        <v xml:space="preserve"> Brian</v>
      </c>
      <c r="C1346" s="1">
        <f>_xlfn.XLOOKUP(A1346,'Midical Examination'!$A$2:$A$2336,'Midical Examination'!$B$2:$B$2336)</f>
        <v>36.200000000000003</v>
      </c>
      <c r="D1346" s="1">
        <f>_xlfn.XLOOKUP(A1346,'Midical Examination'!$A$2:$A$2336,'Midical Examination'!$C$2:$C$2336)</f>
        <v>6.81</v>
      </c>
      <c r="E1346" s="7" t="str">
        <f>_xlfn.XLOOKUP(A1346,'Midical Examination'!$A$2:$A$2336,'Midical Examination'!$D$2:$D$2336)</f>
        <v>yes</v>
      </c>
      <c r="F1346" s="7" t="str">
        <f>_xlfn.XLOOKUP(A1346,'Midical Examination'!$A$2:$A$2336,'Midical Examination'!$E$2:$E$2336)</f>
        <v>No</v>
      </c>
      <c r="G1346" s="7" t="str">
        <f>_xlfn.XLOOKUP(A1346,'Midical Examination'!$A$2:$A$2336,'Midical Examination'!$F$2:$F$2336)</f>
        <v>No</v>
      </c>
      <c r="H1346" s="13">
        <f>_xlfn.XLOOKUP(A1346,'Midical Examination'!$A$2:$A$2336,'Midical Examination'!$G$2:$G$2336)</f>
        <v>1</v>
      </c>
      <c r="I1346" s="7" t="str">
        <f>_xlfn.XLOOKUP(A1346,'Midical Examination'!$A$2:$A$2336,'Midical Examination'!$H$2:$H$2336)</f>
        <v>No</v>
      </c>
      <c r="J1346" s="1" t="str">
        <f>_xlfn.XLOOKUP(A1346,'Midical Examination'!$A$2:$A$2336,'Midical Examination'!$I$2:$I$2336)</f>
        <v>Obesity</v>
      </c>
      <c r="K1346" s="1" t="str">
        <f t="shared" si="40"/>
        <v>Diabetic</v>
      </c>
      <c r="L1346" s="12">
        <f>_xlfn.XLOOKUP(A1346,'Hospitalisation Details'!$A$2:$A$2339,'Hospitalisation Details'!$L$2:$L$2339)</f>
        <v>27743</v>
      </c>
      <c r="M1346" s="14">
        <f>_xlfn.XLOOKUP(A1346,'Hospitalisation Details'!$A$2:$A$2339,'Hospitalisation Details'!$F$2:$F$2339)</f>
        <v>8068.19</v>
      </c>
      <c r="N1346" s="1" t="str">
        <f>_xlfn.XLOOKUP(A1346,'Hospitalisation Details'!$A$2:$A$2339,'Hospitalisation Details'!$G$2:$G$2339)</f>
        <v>tier - 3</v>
      </c>
      <c r="O1346" s="1" t="str">
        <f>_xlfn.XLOOKUP(A1346,'Hospitalisation Details'!$A$2:$A$2339,'Hospitalisation Details'!$H$2:$H$2339)</f>
        <v>tier - 2</v>
      </c>
      <c r="P1346" s="1" t="str">
        <f>_xlfn.XLOOKUP(A1346,'Hospitalisation Details'!$A$2:$A$2339,'Hospitalisation Details'!$I$2:$I$2339)</f>
        <v>R1011</v>
      </c>
      <c r="Q1346" s="75">
        <f>_xlfn.XLOOKUP(A1346,'Hospitalisation Details'!$A$2:$A$2339,'Hospitalisation Details'!$M$2:$M$2339)</f>
        <v>47</v>
      </c>
      <c r="R1346" s="1" t="str">
        <f t="shared" si="41"/>
        <v>Middle Aged</v>
      </c>
    </row>
    <row r="1347" spans="1:18" ht="15.6" x14ac:dyDescent="0.3">
      <c r="A1347" s="4" t="s">
        <v>1346</v>
      </c>
      <c r="B1347" s="1" t="str">
        <f>_xlfn.XLOOKUP(A1347,'Customer Names'!$A$2:$A$2336,'Customer Names'!$D$2:$D$2336)</f>
        <v xml:space="preserve"> Monica</v>
      </c>
      <c r="C1347" s="1">
        <f>_xlfn.XLOOKUP(A1347,'Midical Examination'!$A$2:$A$2336,'Midical Examination'!$B$2:$B$2336)</f>
        <v>18.87</v>
      </c>
      <c r="D1347" s="1">
        <f>_xlfn.XLOOKUP(A1347,'Midical Examination'!$A$2:$A$2336,'Midical Examination'!$C$2:$C$2336)</f>
        <v>8.06</v>
      </c>
      <c r="E1347" s="7" t="str">
        <f>_xlfn.XLOOKUP(A1347,'Midical Examination'!$A$2:$A$2336,'Midical Examination'!$D$2:$D$2336)</f>
        <v>No</v>
      </c>
      <c r="F1347" s="7" t="str">
        <f>_xlfn.XLOOKUP(A1347,'Midical Examination'!$A$2:$A$2336,'Midical Examination'!$E$2:$E$2336)</f>
        <v>No</v>
      </c>
      <c r="G1347" s="7" t="str">
        <f>_xlfn.XLOOKUP(A1347,'Midical Examination'!$A$2:$A$2336,'Midical Examination'!$F$2:$F$2336)</f>
        <v>No</v>
      </c>
      <c r="H1347" s="13">
        <f>_xlfn.XLOOKUP(A1347,'Midical Examination'!$A$2:$A$2336,'Midical Examination'!$G$2:$G$2336)</f>
        <v>0</v>
      </c>
      <c r="I1347" s="7" t="str">
        <f>_xlfn.XLOOKUP(A1347,'Midical Examination'!$A$2:$A$2336,'Midical Examination'!$H$2:$H$2336)</f>
        <v>No</v>
      </c>
      <c r="J1347" s="1" t="str">
        <f>_xlfn.XLOOKUP(A1347,'Midical Examination'!$A$2:$A$2336,'Midical Examination'!$I$2:$I$2336)</f>
        <v>Normal Weight</v>
      </c>
      <c r="K1347" s="1" t="str">
        <f t="shared" ref="K1347:K1410" si="42">IF(D1347&lt;5.7, "Normal", IF(D1347&lt;6.5,"Pre-Diabetic", "Diabetic"))</f>
        <v>Diabetic</v>
      </c>
      <c r="L1347" s="12">
        <f>_xlfn.XLOOKUP(A1347,'Hospitalisation Details'!$A$2:$A$2339,'Hospitalisation Details'!$L$2:$L$2339)</f>
        <v>23965</v>
      </c>
      <c r="M1347" s="14">
        <f>_xlfn.XLOOKUP(A1347,'Hospitalisation Details'!$A$2:$A$2339,'Hospitalisation Details'!$F$2:$F$2339)</f>
        <v>8067.83</v>
      </c>
      <c r="N1347" s="1" t="str">
        <f>_xlfn.XLOOKUP(A1347,'Hospitalisation Details'!$A$2:$A$2339,'Hospitalisation Details'!$G$2:$G$2339)</f>
        <v>tier - 3</v>
      </c>
      <c r="O1347" s="1" t="str">
        <f>_xlfn.XLOOKUP(A1347,'Hospitalisation Details'!$A$2:$A$2339,'Hospitalisation Details'!$H$2:$H$2339)</f>
        <v>tier - 1</v>
      </c>
      <c r="P1347" s="1" t="str">
        <f>_xlfn.XLOOKUP(A1347,'Hospitalisation Details'!$A$2:$A$2339,'Hospitalisation Details'!$I$2:$I$2339)</f>
        <v>R1013</v>
      </c>
      <c r="Q1347" s="75">
        <f>_xlfn.XLOOKUP(A1347,'Hospitalisation Details'!$A$2:$A$2339,'Hospitalisation Details'!$M$2:$M$2339)</f>
        <v>57</v>
      </c>
      <c r="R1347" s="1" t="str">
        <f t="shared" ref="R1347:R1410" si="43">IF(Q1347&lt;20, "Young",IF(Q1347&lt;40,"Adult",IF(Q1347&lt;60, "Middle Aged", "Senior")))</f>
        <v>Middle Aged</v>
      </c>
    </row>
    <row r="1348" spans="1:18" ht="15.6" x14ac:dyDescent="0.3">
      <c r="A1348" s="4" t="s">
        <v>1347</v>
      </c>
      <c r="B1348" s="1" t="str">
        <f>_xlfn.XLOOKUP(A1348,'Customer Names'!$A$2:$A$2336,'Customer Names'!$D$2:$D$2336)</f>
        <v xml:space="preserve"> Tyler</v>
      </c>
      <c r="C1348" s="1">
        <f>_xlfn.XLOOKUP(A1348,'Midical Examination'!$A$2:$A$2336,'Midical Examination'!$B$2:$B$2336)</f>
        <v>32.299999999999997</v>
      </c>
      <c r="D1348" s="1">
        <f>_xlfn.XLOOKUP(A1348,'Midical Examination'!$A$2:$A$2336,'Midical Examination'!$C$2:$C$2336)</f>
        <v>6.74</v>
      </c>
      <c r="E1348" s="7" t="str">
        <f>_xlfn.XLOOKUP(A1348,'Midical Examination'!$A$2:$A$2336,'Midical Examination'!$D$2:$D$2336)</f>
        <v>yes</v>
      </c>
      <c r="F1348" s="7" t="str">
        <f>_xlfn.XLOOKUP(A1348,'Midical Examination'!$A$2:$A$2336,'Midical Examination'!$E$2:$E$2336)</f>
        <v>No</v>
      </c>
      <c r="G1348" s="7" t="str">
        <f>_xlfn.XLOOKUP(A1348,'Midical Examination'!$A$2:$A$2336,'Midical Examination'!$F$2:$F$2336)</f>
        <v>No</v>
      </c>
      <c r="H1348" s="13">
        <f>_xlfn.XLOOKUP(A1348,'Midical Examination'!$A$2:$A$2336,'Midical Examination'!$G$2:$G$2336)</f>
        <v>1</v>
      </c>
      <c r="I1348" s="7" t="str">
        <f>_xlfn.XLOOKUP(A1348,'Midical Examination'!$A$2:$A$2336,'Midical Examination'!$H$2:$H$2336)</f>
        <v>No</v>
      </c>
      <c r="J1348" s="1" t="str">
        <f>_xlfn.XLOOKUP(A1348,'Midical Examination'!$A$2:$A$2336,'Midical Examination'!$I$2:$I$2336)</f>
        <v>Obesity</v>
      </c>
      <c r="K1348" s="1" t="str">
        <f t="shared" si="42"/>
        <v>Diabetic</v>
      </c>
      <c r="L1348" s="12">
        <f>_xlfn.XLOOKUP(A1348,'Hospitalisation Details'!$A$2:$A$2339,'Hospitalisation Details'!$L$2:$L$2339)</f>
        <v>27573</v>
      </c>
      <c r="M1348" s="14">
        <f>_xlfn.XLOOKUP(A1348,'Hospitalisation Details'!$A$2:$A$2339,'Hospitalisation Details'!$F$2:$F$2339)</f>
        <v>8062.76</v>
      </c>
      <c r="N1348" s="1" t="str">
        <f>_xlfn.XLOOKUP(A1348,'Hospitalisation Details'!$A$2:$A$2339,'Hospitalisation Details'!$G$2:$G$2339)</f>
        <v>tier - 3</v>
      </c>
      <c r="O1348" s="1" t="str">
        <f>_xlfn.XLOOKUP(A1348,'Hospitalisation Details'!$A$2:$A$2339,'Hospitalisation Details'!$H$2:$H$2339)</f>
        <v>tier - 3</v>
      </c>
      <c r="P1348" s="1" t="str">
        <f>_xlfn.XLOOKUP(A1348,'Hospitalisation Details'!$A$2:$A$2339,'Hospitalisation Details'!$I$2:$I$2339)</f>
        <v>R1011</v>
      </c>
      <c r="Q1348" s="75">
        <f>_xlfn.XLOOKUP(A1348,'Hospitalisation Details'!$A$2:$A$2339,'Hospitalisation Details'!$M$2:$M$2339)</f>
        <v>47</v>
      </c>
      <c r="R1348" s="1" t="str">
        <f t="shared" si="43"/>
        <v>Middle Aged</v>
      </c>
    </row>
    <row r="1349" spans="1:18" ht="15.6" x14ac:dyDescent="0.3">
      <c r="A1349" s="4" t="s">
        <v>1348</v>
      </c>
      <c r="B1349" s="1" t="str">
        <f>_xlfn.XLOOKUP(A1349,'Customer Names'!$A$2:$A$2336,'Customer Names'!$D$2:$D$2336)</f>
        <v xml:space="preserve"> Kelly C</v>
      </c>
      <c r="C1349" s="1">
        <f>_xlfn.XLOOKUP(A1349,'Midical Examination'!$A$2:$A$2336,'Midical Examination'!$B$2:$B$2336)</f>
        <v>22.64</v>
      </c>
      <c r="D1349" s="1">
        <f>_xlfn.XLOOKUP(A1349,'Midical Examination'!$A$2:$A$2336,'Midical Examination'!$C$2:$C$2336)</f>
        <v>6.54</v>
      </c>
      <c r="E1349" s="7" t="str">
        <f>_xlfn.XLOOKUP(A1349,'Midical Examination'!$A$2:$A$2336,'Midical Examination'!$D$2:$D$2336)</f>
        <v>yes</v>
      </c>
      <c r="F1349" s="7" t="str">
        <f>_xlfn.XLOOKUP(A1349,'Midical Examination'!$A$2:$A$2336,'Midical Examination'!$E$2:$E$2336)</f>
        <v>No</v>
      </c>
      <c r="G1349" s="7" t="str">
        <f>_xlfn.XLOOKUP(A1349,'Midical Examination'!$A$2:$A$2336,'Midical Examination'!$F$2:$F$2336)</f>
        <v>No</v>
      </c>
      <c r="H1349" s="13">
        <f>_xlfn.XLOOKUP(A1349,'Midical Examination'!$A$2:$A$2336,'Midical Examination'!$G$2:$G$2336)</f>
        <v>2</v>
      </c>
      <c r="I1349" s="7" t="str">
        <f>_xlfn.XLOOKUP(A1349,'Midical Examination'!$A$2:$A$2336,'Midical Examination'!$H$2:$H$2336)</f>
        <v>No</v>
      </c>
      <c r="J1349" s="1" t="str">
        <f>_xlfn.XLOOKUP(A1349,'Midical Examination'!$A$2:$A$2336,'Midical Examination'!$I$2:$I$2336)</f>
        <v>Normal Weight</v>
      </c>
      <c r="K1349" s="1" t="str">
        <f t="shared" si="42"/>
        <v>Diabetic</v>
      </c>
      <c r="L1349" s="12">
        <f>_xlfn.XLOOKUP(A1349,'Hospitalisation Details'!$A$2:$A$2339,'Hospitalisation Details'!$L$2:$L$2339)</f>
        <v>25914</v>
      </c>
      <c r="M1349" s="14">
        <f>_xlfn.XLOOKUP(A1349,'Hospitalisation Details'!$A$2:$A$2339,'Hospitalisation Details'!$F$2:$F$2339)</f>
        <v>8062.31</v>
      </c>
      <c r="N1349" s="1" t="str">
        <f>_xlfn.XLOOKUP(A1349,'Hospitalisation Details'!$A$2:$A$2339,'Hospitalisation Details'!$G$2:$G$2339)</f>
        <v>tier - 2</v>
      </c>
      <c r="O1349" s="1" t="str">
        <f>_xlfn.XLOOKUP(A1349,'Hospitalisation Details'!$A$2:$A$2339,'Hospitalisation Details'!$H$2:$H$2339)</f>
        <v>tier - 1</v>
      </c>
      <c r="P1349" s="1" t="str">
        <f>_xlfn.XLOOKUP(A1349,'Hospitalisation Details'!$A$2:$A$2339,'Hospitalisation Details'!$I$2:$I$2339)</f>
        <v>R1013</v>
      </c>
      <c r="Q1349" s="75">
        <f>_xlfn.XLOOKUP(A1349,'Hospitalisation Details'!$A$2:$A$2339,'Hospitalisation Details'!$M$2:$M$2339)</f>
        <v>52</v>
      </c>
      <c r="R1349" s="1" t="str">
        <f t="shared" si="43"/>
        <v>Middle Aged</v>
      </c>
    </row>
    <row r="1350" spans="1:18" ht="15.6" x14ac:dyDescent="0.3">
      <c r="A1350" s="4" t="s">
        <v>1349</v>
      </c>
      <c r="B1350" s="1" t="str">
        <f>_xlfn.XLOOKUP(A1350,'Customer Names'!$A$2:$A$2336,'Customer Names'!$D$2:$D$2336)</f>
        <v xml:space="preserve"> Emily</v>
      </c>
      <c r="C1350" s="1">
        <f>_xlfn.XLOOKUP(A1350,'Midical Examination'!$A$2:$A$2336,'Midical Examination'!$B$2:$B$2336)</f>
        <v>28.69</v>
      </c>
      <c r="D1350" s="1">
        <f>_xlfn.XLOOKUP(A1350,'Midical Examination'!$A$2:$A$2336,'Midical Examination'!$C$2:$C$2336)</f>
        <v>5.4</v>
      </c>
      <c r="E1350" s="7" t="str">
        <f>_xlfn.XLOOKUP(A1350,'Midical Examination'!$A$2:$A$2336,'Midical Examination'!$D$2:$D$2336)</f>
        <v>No</v>
      </c>
      <c r="F1350" s="7" t="str">
        <f>_xlfn.XLOOKUP(A1350,'Midical Examination'!$A$2:$A$2336,'Midical Examination'!$E$2:$E$2336)</f>
        <v>No</v>
      </c>
      <c r="G1350" s="7" t="str">
        <f>_xlfn.XLOOKUP(A1350,'Midical Examination'!$A$2:$A$2336,'Midical Examination'!$F$2:$F$2336)</f>
        <v>No</v>
      </c>
      <c r="H1350" s="13">
        <f>_xlfn.XLOOKUP(A1350,'Midical Examination'!$A$2:$A$2336,'Midical Examination'!$G$2:$G$2336)</f>
        <v>0</v>
      </c>
      <c r="I1350" s="7" t="str">
        <f>_xlfn.XLOOKUP(A1350,'Midical Examination'!$A$2:$A$2336,'Midical Examination'!$H$2:$H$2336)</f>
        <v>No</v>
      </c>
      <c r="J1350" s="1" t="str">
        <f>_xlfn.XLOOKUP(A1350,'Midical Examination'!$A$2:$A$2336,'Midical Examination'!$I$2:$I$2336)</f>
        <v>Overweight</v>
      </c>
      <c r="K1350" s="1" t="str">
        <f t="shared" si="42"/>
        <v>Normal</v>
      </c>
      <c r="L1350" s="12">
        <f>_xlfn.XLOOKUP(A1350,'Hospitalisation Details'!$A$2:$A$2339,'Hospitalisation Details'!$L$2:$L$2339)</f>
        <v>30312</v>
      </c>
      <c r="M1350" s="14">
        <f>_xlfn.XLOOKUP(A1350,'Hospitalisation Details'!$A$2:$A$2339,'Hospitalisation Details'!$F$2:$F$2339)</f>
        <v>8059.68</v>
      </c>
      <c r="N1350" s="1" t="str">
        <f>_xlfn.XLOOKUP(A1350,'Hospitalisation Details'!$A$2:$A$2339,'Hospitalisation Details'!$G$2:$G$2339)</f>
        <v>tier - 2</v>
      </c>
      <c r="O1350" s="1" t="str">
        <f>_xlfn.XLOOKUP(A1350,'Hospitalisation Details'!$A$2:$A$2339,'Hospitalisation Details'!$H$2:$H$2339)</f>
        <v>tier - 3</v>
      </c>
      <c r="P1350" s="1" t="str">
        <f>_xlfn.XLOOKUP(A1350,'Hospitalisation Details'!$A$2:$A$2339,'Hospitalisation Details'!$I$2:$I$2339)</f>
        <v>R1012</v>
      </c>
      <c r="Q1350" s="75">
        <f>_xlfn.XLOOKUP(A1350,'Hospitalisation Details'!$A$2:$A$2339,'Hospitalisation Details'!$M$2:$M$2339)</f>
        <v>40</v>
      </c>
      <c r="R1350" s="1" t="str">
        <f t="shared" si="43"/>
        <v>Middle Aged</v>
      </c>
    </row>
    <row r="1351" spans="1:18" ht="15.6" x14ac:dyDescent="0.3">
      <c r="A1351" s="4" t="s">
        <v>1350</v>
      </c>
      <c r="B1351" s="1" t="str">
        <f>_xlfn.XLOOKUP(A1351,'Customer Names'!$A$2:$A$2336,'Customer Names'!$D$2:$D$2336)</f>
        <v xml:space="preserve"> James V</v>
      </c>
      <c r="C1351" s="1">
        <f>_xlfn.XLOOKUP(A1351,'Midical Examination'!$A$2:$A$2336,'Midical Examination'!$B$2:$B$2336)</f>
        <v>28.16</v>
      </c>
      <c r="D1351" s="1">
        <f>_xlfn.XLOOKUP(A1351,'Midical Examination'!$A$2:$A$2336,'Midical Examination'!$C$2:$C$2336)</f>
        <v>5.58</v>
      </c>
      <c r="E1351" s="7" t="str">
        <f>_xlfn.XLOOKUP(A1351,'Midical Examination'!$A$2:$A$2336,'Midical Examination'!$D$2:$D$2336)</f>
        <v>yes</v>
      </c>
      <c r="F1351" s="7" t="str">
        <f>_xlfn.XLOOKUP(A1351,'Midical Examination'!$A$2:$A$2336,'Midical Examination'!$E$2:$E$2336)</f>
        <v>No</v>
      </c>
      <c r="G1351" s="7" t="str">
        <f>_xlfn.XLOOKUP(A1351,'Midical Examination'!$A$2:$A$2336,'Midical Examination'!$F$2:$F$2336)</f>
        <v>No</v>
      </c>
      <c r="H1351" s="13">
        <f>_xlfn.XLOOKUP(A1351,'Midical Examination'!$A$2:$A$2336,'Midical Examination'!$G$2:$G$2336)</f>
        <v>0</v>
      </c>
      <c r="I1351" s="7" t="str">
        <f>_xlfn.XLOOKUP(A1351,'Midical Examination'!$A$2:$A$2336,'Midical Examination'!$H$2:$H$2336)</f>
        <v>No</v>
      </c>
      <c r="J1351" s="1" t="str">
        <f>_xlfn.XLOOKUP(A1351,'Midical Examination'!$A$2:$A$2336,'Midical Examination'!$I$2:$I$2336)</f>
        <v>Overweight</v>
      </c>
      <c r="K1351" s="1" t="str">
        <f t="shared" si="42"/>
        <v>Normal</v>
      </c>
      <c r="L1351" s="12">
        <f>_xlfn.XLOOKUP(A1351,'Hospitalisation Details'!$A$2:$A$2339,'Hospitalisation Details'!$L$2:$L$2339)</f>
        <v>31379</v>
      </c>
      <c r="M1351" s="14">
        <f>_xlfn.XLOOKUP(A1351,'Hospitalisation Details'!$A$2:$A$2339,'Hospitalisation Details'!$F$2:$F$2339)</f>
        <v>8059.06</v>
      </c>
      <c r="N1351" s="1" t="str">
        <f>_xlfn.XLOOKUP(A1351,'Hospitalisation Details'!$A$2:$A$2339,'Hospitalisation Details'!$G$2:$G$2339)</f>
        <v>tier - 2</v>
      </c>
      <c r="O1351" s="1" t="str">
        <f>_xlfn.XLOOKUP(A1351,'Hospitalisation Details'!$A$2:$A$2339,'Hospitalisation Details'!$H$2:$H$2339)</f>
        <v>tier - 3</v>
      </c>
      <c r="P1351" s="1" t="str">
        <f>_xlfn.XLOOKUP(A1351,'Hospitalisation Details'!$A$2:$A$2339,'Hospitalisation Details'!$I$2:$I$2339)</f>
        <v>R1012</v>
      </c>
      <c r="Q1351" s="75">
        <f>_xlfn.XLOOKUP(A1351,'Hospitalisation Details'!$A$2:$A$2339,'Hospitalisation Details'!$M$2:$M$2339)</f>
        <v>37</v>
      </c>
      <c r="R1351" s="1" t="str">
        <f t="shared" si="43"/>
        <v>Adult</v>
      </c>
    </row>
    <row r="1352" spans="1:18" ht="15.6" x14ac:dyDescent="0.3">
      <c r="A1352" s="4" t="s">
        <v>1351</v>
      </c>
      <c r="B1352" s="1" t="str">
        <f>_xlfn.XLOOKUP(A1352,'Customer Names'!$A$2:$A$2336,'Customer Names'!$D$2:$D$2336)</f>
        <v xml:space="preserve"> Angie</v>
      </c>
      <c r="C1352" s="1">
        <f>_xlfn.XLOOKUP(A1352,'Midical Examination'!$A$2:$A$2336,'Midical Examination'!$B$2:$B$2336)</f>
        <v>45.54</v>
      </c>
      <c r="D1352" s="1">
        <f>_xlfn.XLOOKUP(A1352,'Midical Examination'!$A$2:$A$2336,'Midical Examination'!$C$2:$C$2336)</f>
        <v>5.84</v>
      </c>
      <c r="E1352" s="7" t="str">
        <f>_xlfn.XLOOKUP(A1352,'Midical Examination'!$A$2:$A$2336,'Midical Examination'!$D$2:$D$2336)</f>
        <v>No</v>
      </c>
      <c r="F1352" s="7" t="str">
        <f>_xlfn.XLOOKUP(A1352,'Midical Examination'!$A$2:$A$2336,'Midical Examination'!$E$2:$E$2336)</f>
        <v>No</v>
      </c>
      <c r="G1352" s="7" t="str">
        <f>_xlfn.XLOOKUP(A1352,'Midical Examination'!$A$2:$A$2336,'Midical Examination'!$F$2:$F$2336)</f>
        <v>Yes</v>
      </c>
      <c r="H1352" s="13">
        <f>_xlfn.XLOOKUP(A1352,'Midical Examination'!$A$2:$A$2336,'Midical Examination'!$G$2:$G$2336)</f>
        <v>1</v>
      </c>
      <c r="I1352" s="7" t="str">
        <f>_xlfn.XLOOKUP(A1352,'Midical Examination'!$A$2:$A$2336,'Midical Examination'!$H$2:$H$2336)</f>
        <v>No</v>
      </c>
      <c r="J1352" s="1" t="str">
        <f>_xlfn.XLOOKUP(A1352,'Midical Examination'!$A$2:$A$2336,'Midical Examination'!$I$2:$I$2336)</f>
        <v>Obesity</v>
      </c>
      <c r="K1352" s="1" t="str">
        <f t="shared" si="42"/>
        <v>Pre-Diabetic</v>
      </c>
      <c r="L1352" s="12">
        <f>_xlfn.XLOOKUP(A1352,'Hospitalisation Details'!$A$2:$A$2339,'Hospitalisation Details'!$L$2:$L$2339)</f>
        <v>37967</v>
      </c>
      <c r="M1352" s="14">
        <f>_xlfn.XLOOKUP(A1352,'Hospitalisation Details'!$A$2:$A$2339,'Hospitalisation Details'!$F$2:$F$2339)</f>
        <v>8035.64</v>
      </c>
      <c r="N1352" s="1" t="str">
        <f>_xlfn.XLOOKUP(A1352,'Hospitalisation Details'!$A$2:$A$2339,'Hospitalisation Details'!$G$2:$G$2339)</f>
        <v>tier - 2</v>
      </c>
      <c r="O1352" s="1" t="str">
        <f>_xlfn.XLOOKUP(A1352,'Hospitalisation Details'!$A$2:$A$2339,'Hospitalisation Details'!$H$2:$H$2339)</f>
        <v>tier - 2</v>
      </c>
      <c r="P1352" s="1" t="str">
        <f>_xlfn.XLOOKUP(A1352,'Hospitalisation Details'!$A$2:$A$2339,'Hospitalisation Details'!$I$2:$I$2339)</f>
        <v>R1012</v>
      </c>
      <c r="Q1352" s="75">
        <f>_xlfn.XLOOKUP(A1352,'Hospitalisation Details'!$A$2:$A$2339,'Hospitalisation Details'!$M$2:$M$2339)</f>
        <v>19</v>
      </c>
      <c r="R1352" s="1" t="str">
        <f t="shared" si="43"/>
        <v>Young</v>
      </c>
    </row>
    <row r="1353" spans="1:18" ht="15.6" x14ac:dyDescent="0.3">
      <c r="A1353" s="4" t="s">
        <v>1352</v>
      </c>
      <c r="B1353" s="1" t="str">
        <f>_xlfn.XLOOKUP(A1353,'Customer Names'!$A$2:$A$2336,'Customer Names'!$D$2:$D$2336)</f>
        <v xml:space="preserve"> Michael J</v>
      </c>
      <c r="C1353" s="1">
        <f>_xlfn.XLOOKUP(A1353,'Midical Examination'!$A$2:$A$2336,'Midical Examination'!$B$2:$B$2336)</f>
        <v>28.7</v>
      </c>
      <c r="D1353" s="1">
        <f>_xlfn.XLOOKUP(A1353,'Midical Examination'!$A$2:$A$2336,'Midical Examination'!$C$2:$C$2336)</f>
        <v>4.2</v>
      </c>
      <c r="E1353" s="7" t="str">
        <f>_xlfn.XLOOKUP(A1353,'Midical Examination'!$A$2:$A$2336,'Midical Examination'!$D$2:$D$2336)</f>
        <v>No</v>
      </c>
      <c r="F1353" s="7" t="str">
        <f>_xlfn.XLOOKUP(A1353,'Midical Examination'!$A$2:$A$2336,'Midical Examination'!$E$2:$E$2336)</f>
        <v>No</v>
      </c>
      <c r="G1353" s="7" t="str">
        <f>_xlfn.XLOOKUP(A1353,'Midical Examination'!$A$2:$A$2336,'Midical Examination'!$F$2:$F$2336)</f>
        <v>No</v>
      </c>
      <c r="H1353" s="13">
        <f>_xlfn.XLOOKUP(A1353,'Midical Examination'!$A$2:$A$2336,'Midical Examination'!$G$2:$G$2336)</f>
        <v>0</v>
      </c>
      <c r="I1353" s="7" t="str">
        <f>_xlfn.XLOOKUP(A1353,'Midical Examination'!$A$2:$A$2336,'Midical Examination'!$H$2:$H$2336)</f>
        <v>No</v>
      </c>
      <c r="J1353" s="1" t="str">
        <f>_xlfn.XLOOKUP(A1353,'Midical Examination'!$A$2:$A$2336,'Midical Examination'!$I$2:$I$2336)</f>
        <v>Overweight</v>
      </c>
      <c r="K1353" s="1" t="str">
        <f t="shared" si="42"/>
        <v>Normal</v>
      </c>
      <c r="L1353" s="12">
        <f>_xlfn.XLOOKUP(A1353,'Hospitalisation Details'!$A$2:$A$2339,'Hospitalisation Details'!$L$2:$L$2339)</f>
        <v>28435</v>
      </c>
      <c r="M1353" s="14">
        <f>_xlfn.XLOOKUP(A1353,'Hospitalisation Details'!$A$2:$A$2339,'Hospitalisation Details'!$F$2:$F$2339)</f>
        <v>8027.97</v>
      </c>
      <c r="N1353" s="1" t="str">
        <f>_xlfn.XLOOKUP(A1353,'Hospitalisation Details'!$A$2:$A$2339,'Hospitalisation Details'!$G$2:$G$2339)</f>
        <v>tier - 3</v>
      </c>
      <c r="O1353" s="1" t="str">
        <f>_xlfn.XLOOKUP(A1353,'Hospitalisation Details'!$A$2:$A$2339,'Hospitalisation Details'!$H$2:$H$2339)</f>
        <v>tier - 2</v>
      </c>
      <c r="P1353" s="1" t="str">
        <f>_xlfn.XLOOKUP(A1353,'Hospitalisation Details'!$A$2:$A$2339,'Hospitalisation Details'!$I$2:$I$2339)</f>
        <v>R1011</v>
      </c>
      <c r="Q1353" s="75">
        <f>_xlfn.XLOOKUP(A1353,'Hospitalisation Details'!$A$2:$A$2339,'Hospitalisation Details'!$M$2:$M$2339)</f>
        <v>45</v>
      </c>
      <c r="R1353" s="1" t="str">
        <f t="shared" si="43"/>
        <v>Middle Aged</v>
      </c>
    </row>
    <row r="1354" spans="1:18" ht="15.6" x14ac:dyDescent="0.3">
      <c r="A1354" s="4" t="s">
        <v>1353</v>
      </c>
      <c r="B1354" s="1" t="str">
        <f>_xlfn.XLOOKUP(A1354,'Customer Names'!$A$2:$A$2336,'Customer Names'!$D$2:$D$2336)</f>
        <v xml:space="preserve"> Sabina</v>
      </c>
      <c r="C1354" s="1">
        <f>_xlfn.XLOOKUP(A1354,'Midical Examination'!$A$2:$A$2336,'Midical Examination'!$B$2:$B$2336)</f>
        <v>27.74</v>
      </c>
      <c r="D1354" s="1">
        <f>_xlfn.XLOOKUP(A1354,'Midical Examination'!$A$2:$A$2336,'Midical Examination'!$C$2:$C$2336)</f>
        <v>6.06</v>
      </c>
      <c r="E1354" s="7" t="str">
        <f>_xlfn.XLOOKUP(A1354,'Midical Examination'!$A$2:$A$2336,'Midical Examination'!$D$2:$D$2336)</f>
        <v>yes</v>
      </c>
      <c r="F1354" s="7" t="str">
        <f>_xlfn.XLOOKUP(A1354,'Midical Examination'!$A$2:$A$2336,'Midical Examination'!$E$2:$E$2336)</f>
        <v>No</v>
      </c>
      <c r="G1354" s="7" t="str">
        <f>_xlfn.XLOOKUP(A1354,'Midical Examination'!$A$2:$A$2336,'Midical Examination'!$F$2:$F$2336)</f>
        <v>No</v>
      </c>
      <c r="H1354" s="13">
        <f>_xlfn.XLOOKUP(A1354,'Midical Examination'!$A$2:$A$2336,'Midical Examination'!$G$2:$G$2336)</f>
        <v>0</v>
      </c>
      <c r="I1354" s="7" t="str">
        <f>_xlfn.XLOOKUP(A1354,'Midical Examination'!$A$2:$A$2336,'Midical Examination'!$H$2:$H$2336)</f>
        <v>No</v>
      </c>
      <c r="J1354" s="1" t="str">
        <f>_xlfn.XLOOKUP(A1354,'Midical Examination'!$A$2:$A$2336,'Midical Examination'!$I$2:$I$2336)</f>
        <v>Overweight</v>
      </c>
      <c r="K1354" s="1" t="str">
        <f t="shared" si="42"/>
        <v>Pre-Diabetic</v>
      </c>
      <c r="L1354" s="12">
        <f>_xlfn.XLOOKUP(A1354,'Hospitalisation Details'!$A$2:$A$2339,'Hospitalisation Details'!$L$2:$L$2339)</f>
        <v>28114</v>
      </c>
      <c r="M1354" s="14">
        <f>_xlfn.XLOOKUP(A1354,'Hospitalisation Details'!$A$2:$A$2339,'Hospitalisation Details'!$F$2:$F$2339)</f>
        <v>8026.67</v>
      </c>
      <c r="N1354" s="1" t="str">
        <f>_xlfn.XLOOKUP(A1354,'Hospitalisation Details'!$A$2:$A$2339,'Hospitalisation Details'!$G$2:$G$2339)</f>
        <v>tier - 2</v>
      </c>
      <c r="O1354" s="1" t="str">
        <f>_xlfn.XLOOKUP(A1354,'Hospitalisation Details'!$A$2:$A$2339,'Hospitalisation Details'!$H$2:$H$2339)</f>
        <v>tier - 2</v>
      </c>
      <c r="P1354" s="1" t="str">
        <f>_xlfn.XLOOKUP(A1354,'Hospitalisation Details'!$A$2:$A$2339,'Hospitalisation Details'!$I$2:$I$2339)</f>
        <v>R1012</v>
      </c>
      <c r="Q1354" s="75">
        <f>_xlfn.XLOOKUP(A1354,'Hospitalisation Details'!$A$2:$A$2339,'Hospitalisation Details'!$M$2:$M$2339)</f>
        <v>46</v>
      </c>
      <c r="R1354" s="1" t="str">
        <f t="shared" si="43"/>
        <v>Middle Aged</v>
      </c>
    </row>
    <row r="1355" spans="1:18" ht="15.6" x14ac:dyDescent="0.3">
      <c r="A1355" s="4" t="s">
        <v>1354</v>
      </c>
      <c r="B1355" s="1" t="str">
        <f>_xlfn.XLOOKUP(A1355,'Customer Names'!$A$2:$A$2336,'Customer Names'!$D$2:$D$2336)</f>
        <v xml:space="preserve"> Amy C</v>
      </c>
      <c r="C1355" s="1">
        <f>_xlfn.XLOOKUP(A1355,'Midical Examination'!$A$2:$A$2336,'Midical Examination'!$B$2:$B$2336)</f>
        <v>36.954999999999998</v>
      </c>
      <c r="D1355" s="1">
        <f>_xlfn.XLOOKUP(A1355,'Midical Examination'!$A$2:$A$2336,'Midical Examination'!$C$2:$C$2336)</f>
        <v>7.57</v>
      </c>
      <c r="E1355" s="7" t="str">
        <f>_xlfn.XLOOKUP(A1355,'Midical Examination'!$A$2:$A$2336,'Midical Examination'!$D$2:$D$2336)</f>
        <v>No</v>
      </c>
      <c r="F1355" s="7" t="str">
        <f>_xlfn.XLOOKUP(A1355,'Midical Examination'!$A$2:$A$2336,'Midical Examination'!$E$2:$E$2336)</f>
        <v>No</v>
      </c>
      <c r="G1355" s="7" t="str">
        <f>_xlfn.XLOOKUP(A1355,'Midical Examination'!$A$2:$A$2336,'Midical Examination'!$F$2:$F$2336)</f>
        <v>No</v>
      </c>
      <c r="H1355" s="13">
        <f>_xlfn.XLOOKUP(A1355,'Midical Examination'!$A$2:$A$2336,'Midical Examination'!$G$2:$G$2336)</f>
        <v>0</v>
      </c>
      <c r="I1355" s="7" t="str">
        <f>_xlfn.XLOOKUP(A1355,'Midical Examination'!$A$2:$A$2336,'Midical Examination'!$H$2:$H$2336)</f>
        <v>No</v>
      </c>
      <c r="J1355" s="1" t="str">
        <f>_xlfn.XLOOKUP(A1355,'Midical Examination'!$A$2:$A$2336,'Midical Examination'!$I$2:$I$2336)</f>
        <v>Obesity</v>
      </c>
      <c r="K1355" s="1" t="str">
        <f t="shared" si="42"/>
        <v>Diabetic</v>
      </c>
      <c r="L1355" s="12">
        <f>_xlfn.XLOOKUP(A1355,'Hospitalisation Details'!$A$2:$A$2339,'Hospitalisation Details'!$L$2:$L$2339)</f>
        <v>28688</v>
      </c>
      <c r="M1355" s="14">
        <f>_xlfn.XLOOKUP(A1355,'Hospitalisation Details'!$A$2:$A$2339,'Hospitalisation Details'!$F$2:$F$2339)</f>
        <v>8023.14</v>
      </c>
      <c r="N1355" s="1" t="str">
        <f>_xlfn.XLOOKUP(A1355,'Hospitalisation Details'!$A$2:$A$2339,'Hospitalisation Details'!$G$2:$G$2339)</f>
        <v>tier - 2</v>
      </c>
      <c r="O1355" s="1" t="str">
        <f>_xlfn.XLOOKUP(A1355,'Hospitalisation Details'!$A$2:$A$2339,'Hospitalisation Details'!$H$2:$H$2339)</f>
        <v>tier - 3</v>
      </c>
      <c r="P1355" s="1" t="str">
        <f>_xlfn.XLOOKUP(A1355,'Hospitalisation Details'!$A$2:$A$2339,'Hospitalisation Details'!$I$2:$I$2339)</f>
        <v>R1012</v>
      </c>
      <c r="Q1355" s="75">
        <f>_xlfn.XLOOKUP(A1355,'Hospitalisation Details'!$A$2:$A$2339,'Hospitalisation Details'!$M$2:$M$2339)</f>
        <v>44</v>
      </c>
      <c r="R1355" s="1" t="str">
        <f t="shared" si="43"/>
        <v>Middle Aged</v>
      </c>
    </row>
    <row r="1356" spans="1:18" ht="15.6" x14ac:dyDescent="0.3">
      <c r="A1356" s="4" t="s">
        <v>1355</v>
      </c>
      <c r="B1356" s="1" t="str">
        <f>_xlfn.XLOOKUP(A1356,'Customer Names'!$A$2:$A$2336,'Customer Names'!$D$2:$D$2336)</f>
        <v xml:space="preserve"> Victoria U</v>
      </c>
      <c r="C1356" s="1">
        <f>_xlfn.XLOOKUP(A1356,'Midical Examination'!$A$2:$A$2336,'Midical Examination'!$B$2:$B$2336)</f>
        <v>30.69</v>
      </c>
      <c r="D1356" s="1">
        <f>_xlfn.XLOOKUP(A1356,'Midical Examination'!$A$2:$A$2336,'Midical Examination'!$C$2:$C$2336)</f>
        <v>6.15</v>
      </c>
      <c r="E1356" s="7" t="str">
        <f>_xlfn.XLOOKUP(A1356,'Midical Examination'!$A$2:$A$2336,'Midical Examination'!$D$2:$D$2336)</f>
        <v>No</v>
      </c>
      <c r="F1356" s="7" t="str">
        <f>_xlfn.XLOOKUP(A1356,'Midical Examination'!$A$2:$A$2336,'Midical Examination'!$E$2:$E$2336)</f>
        <v>No</v>
      </c>
      <c r="G1356" s="7" t="str">
        <f>_xlfn.XLOOKUP(A1356,'Midical Examination'!$A$2:$A$2336,'Midical Examination'!$F$2:$F$2336)</f>
        <v>No</v>
      </c>
      <c r="H1356" s="13">
        <f>_xlfn.XLOOKUP(A1356,'Midical Examination'!$A$2:$A$2336,'Midical Examination'!$G$2:$G$2336)</f>
        <v>0</v>
      </c>
      <c r="I1356" s="7" t="str">
        <f>_xlfn.XLOOKUP(A1356,'Midical Examination'!$A$2:$A$2336,'Midical Examination'!$H$2:$H$2336)</f>
        <v>No</v>
      </c>
      <c r="J1356" s="1" t="str">
        <f>_xlfn.XLOOKUP(A1356,'Midical Examination'!$A$2:$A$2336,'Midical Examination'!$I$2:$I$2336)</f>
        <v>Obesity</v>
      </c>
      <c r="K1356" s="1" t="str">
        <f t="shared" si="42"/>
        <v>Pre-Diabetic</v>
      </c>
      <c r="L1356" s="12">
        <f>_xlfn.XLOOKUP(A1356,'Hospitalisation Details'!$A$2:$A$2339,'Hospitalisation Details'!$L$2:$L$2339)</f>
        <v>32815</v>
      </c>
      <c r="M1356" s="14">
        <f>_xlfn.XLOOKUP(A1356,'Hospitalisation Details'!$A$2:$A$2339,'Hospitalisation Details'!$F$2:$F$2339)</f>
        <v>8021.11</v>
      </c>
      <c r="N1356" s="1" t="str">
        <f>_xlfn.XLOOKUP(A1356,'Hospitalisation Details'!$A$2:$A$2339,'Hospitalisation Details'!$G$2:$G$2339)</f>
        <v>tier - 2</v>
      </c>
      <c r="O1356" s="1" t="str">
        <f>_xlfn.XLOOKUP(A1356,'Hospitalisation Details'!$A$2:$A$2339,'Hospitalisation Details'!$H$2:$H$2339)</f>
        <v>tier - 1</v>
      </c>
      <c r="P1356" s="1" t="str">
        <f>_xlfn.XLOOKUP(A1356,'Hospitalisation Details'!$A$2:$A$2339,'Hospitalisation Details'!$I$2:$I$2339)</f>
        <v>R1012</v>
      </c>
      <c r="Q1356" s="75">
        <f>_xlfn.XLOOKUP(A1356,'Hospitalisation Details'!$A$2:$A$2339,'Hospitalisation Details'!$M$2:$M$2339)</f>
        <v>33</v>
      </c>
      <c r="R1356" s="1" t="str">
        <f t="shared" si="43"/>
        <v>Adult</v>
      </c>
    </row>
    <row r="1357" spans="1:18" ht="15.6" x14ac:dyDescent="0.3">
      <c r="A1357" s="4" t="s">
        <v>1356</v>
      </c>
      <c r="B1357" s="1" t="str">
        <f>_xlfn.XLOOKUP(A1357,'Customer Names'!$A$2:$A$2336,'Customer Names'!$D$2:$D$2336)</f>
        <v xml:space="preserve"> Amelia B</v>
      </c>
      <c r="C1357" s="1">
        <f>_xlfn.XLOOKUP(A1357,'Midical Examination'!$A$2:$A$2336,'Midical Examination'!$B$2:$B$2336)</f>
        <v>24.984999999999999</v>
      </c>
      <c r="D1357" s="1">
        <f>_xlfn.XLOOKUP(A1357,'Midical Examination'!$A$2:$A$2336,'Midical Examination'!$C$2:$C$2336)</f>
        <v>4.5599999999999996</v>
      </c>
      <c r="E1357" s="7" t="str">
        <f>_xlfn.XLOOKUP(A1357,'Midical Examination'!$A$2:$A$2336,'Midical Examination'!$D$2:$D$2336)</f>
        <v>No</v>
      </c>
      <c r="F1357" s="7" t="str">
        <f>_xlfn.XLOOKUP(A1357,'Midical Examination'!$A$2:$A$2336,'Midical Examination'!$E$2:$E$2336)</f>
        <v>No</v>
      </c>
      <c r="G1357" s="7" t="str">
        <f>_xlfn.XLOOKUP(A1357,'Midical Examination'!$A$2:$A$2336,'Midical Examination'!$F$2:$F$2336)</f>
        <v>No</v>
      </c>
      <c r="H1357" s="13">
        <f>_xlfn.XLOOKUP(A1357,'Midical Examination'!$A$2:$A$2336,'Midical Examination'!$G$2:$G$2336)</f>
        <v>0</v>
      </c>
      <c r="I1357" s="7" t="str">
        <f>_xlfn.XLOOKUP(A1357,'Midical Examination'!$A$2:$A$2336,'Midical Examination'!$H$2:$H$2336)</f>
        <v>No</v>
      </c>
      <c r="J1357" s="1" t="str">
        <f>_xlfn.XLOOKUP(A1357,'Midical Examination'!$A$2:$A$2336,'Midical Examination'!$I$2:$I$2336)</f>
        <v>Normal Weight</v>
      </c>
      <c r="K1357" s="1" t="str">
        <f t="shared" si="42"/>
        <v>Normal</v>
      </c>
      <c r="L1357" s="12">
        <f>_xlfn.XLOOKUP(A1357,'Hospitalisation Details'!$A$2:$A$2339,'Hospitalisation Details'!$L$2:$L$2339)</f>
        <v>29533</v>
      </c>
      <c r="M1357" s="14">
        <f>_xlfn.XLOOKUP(A1357,'Hospitalisation Details'!$A$2:$A$2339,'Hospitalisation Details'!$F$2:$F$2339)</f>
        <v>8017.06</v>
      </c>
      <c r="N1357" s="1" t="str">
        <f>_xlfn.XLOOKUP(A1357,'Hospitalisation Details'!$A$2:$A$2339,'Hospitalisation Details'!$G$2:$G$2339)</f>
        <v>tier - 2</v>
      </c>
      <c r="O1357" s="1" t="str">
        <f>_xlfn.XLOOKUP(A1357,'Hospitalisation Details'!$A$2:$A$2339,'Hospitalisation Details'!$H$2:$H$2339)</f>
        <v>tier - 2</v>
      </c>
      <c r="P1357" s="1" t="str">
        <f>_xlfn.XLOOKUP(A1357,'Hospitalisation Details'!$A$2:$A$2339,'Hospitalisation Details'!$I$2:$I$2339)</f>
        <v>R1012</v>
      </c>
      <c r="Q1357" s="75">
        <f>_xlfn.XLOOKUP(A1357,'Hospitalisation Details'!$A$2:$A$2339,'Hospitalisation Details'!$M$2:$M$2339)</f>
        <v>42</v>
      </c>
      <c r="R1357" s="1" t="str">
        <f t="shared" si="43"/>
        <v>Middle Aged</v>
      </c>
    </row>
    <row r="1358" spans="1:18" ht="15.6" x14ac:dyDescent="0.3">
      <c r="A1358" s="4" t="s">
        <v>1357</v>
      </c>
      <c r="B1358" s="1" t="str">
        <f>_xlfn.XLOOKUP(A1358,'Customer Names'!$A$2:$A$2336,'Customer Names'!$D$2:$D$2336)</f>
        <v xml:space="preserve"> Jackie J</v>
      </c>
      <c r="C1358" s="1">
        <f>_xlfn.XLOOKUP(A1358,'Midical Examination'!$A$2:$A$2336,'Midical Examination'!$B$2:$B$2336)</f>
        <v>39.42</v>
      </c>
      <c r="D1358" s="1">
        <f>_xlfn.XLOOKUP(A1358,'Midical Examination'!$A$2:$A$2336,'Midical Examination'!$C$2:$C$2336)</f>
        <v>4.72</v>
      </c>
      <c r="E1358" s="7" t="str">
        <f>_xlfn.XLOOKUP(A1358,'Midical Examination'!$A$2:$A$2336,'Midical Examination'!$D$2:$D$2336)</f>
        <v>yes</v>
      </c>
      <c r="F1358" s="7" t="str">
        <f>_xlfn.XLOOKUP(A1358,'Midical Examination'!$A$2:$A$2336,'Midical Examination'!$E$2:$E$2336)</f>
        <v>No</v>
      </c>
      <c r="G1358" s="7" t="str">
        <f>_xlfn.XLOOKUP(A1358,'Midical Examination'!$A$2:$A$2336,'Midical Examination'!$F$2:$F$2336)</f>
        <v>No</v>
      </c>
      <c r="H1358" s="13">
        <f>_xlfn.XLOOKUP(A1358,'Midical Examination'!$A$2:$A$2336,'Midical Examination'!$G$2:$G$2336)</f>
        <v>1</v>
      </c>
      <c r="I1358" s="7" t="str">
        <f>_xlfn.XLOOKUP(A1358,'Midical Examination'!$A$2:$A$2336,'Midical Examination'!$H$2:$H$2336)</f>
        <v>No</v>
      </c>
      <c r="J1358" s="1" t="str">
        <f>_xlfn.XLOOKUP(A1358,'Midical Examination'!$A$2:$A$2336,'Midical Examination'!$I$2:$I$2336)</f>
        <v>Obesity</v>
      </c>
      <c r="K1358" s="1" t="str">
        <f t="shared" si="42"/>
        <v>Normal</v>
      </c>
      <c r="L1358" s="12">
        <f>_xlfn.XLOOKUP(A1358,'Hospitalisation Details'!$A$2:$A$2339,'Hospitalisation Details'!$L$2:$L$2339)</f>
        <v>34960</v>
      </c>
      <c r="M1358" s="14">
        <f>_xlfn.XLOOKUP(A1358,'Hospitalisation Details'!$A$2:$A$2339,'Hospitalisation Details'!$F$2:$F$2339)</f>
        <v>8014.62</v>
      </c>
      <c r="N1358" s="1" t="str">
        <f>_xlfn.XLOOKUP(A1358,'Hospitalisation Details'!$A$2:$A$2339,'Hospitalisation Details'!$G$2:$G$2339)</f>
        <v>tier - 2</v>
      </c>
      <c r="O1358" s="1" t="str">
        <f>_xlfn.XLOOKUP(A1358,'Hospitalisation Details'!$A$2:$A$2339,'Hospitalisation Details'!$H$2:$H$2339)</f>
        <v>tier - 3</v>
      </c>
      <c r="P1358" s="1" t="str">
        <f>_xlfn.XLOOKUP(A1358,'Hospitalisation Details'!$A$2:$A$2339,'Hospitalisation Details'!$I$2:$I$2339)</f>
        <v>R1012</v>
      </c>
      <c r="Q1358" s="75">
        <f>_xlfn.XLOOKUP(A1358,'Hospitalisation Details'!$A$2:$A$2339,'Hospitalisation Details'!$M$2:$M$2339)</f>
        <v>27</v>
      </c>
      <c r="R1358" s="1" t="str">
        <f t="shared" si="43"/>
        <v>Adult</v>
      </c>
    </row>
    <row r="1359" spans="1:18" ht="15.6" x14ac:dyDescent="0.3">
      <c r="A1359" s="4" t="s">
        <v>1358</v>
      </c>
      <c r="B1359" s="1" t="str">
        <f>_xlfn.XLOOKUP(A1359,'Customer Names'!$A$2:$A$2336,'Customer Names'!$D$2:$D$2336)</f>
        <v xml:space="preserve"> Justin</v>
      </c>
      <c r="C1359" s="1">
        <f>_xlfn.XLOOKUP(A1359,'Midical Examination'!$A$2:$A$2336,'Midical Examination'!$B$2:$B$2336)</f>
        <v>16.8</v>
      </c>
      <c r="D1359" s="1">
        <f>_xlfn.XLOOKUP(A1359,'Midical Examination'!$A$2:$A$2336,'Midical Examination'!$C$2:$C$2336)</f>
        <v>7.98</v>
      </c>
      <c r="E1359" s="7" t="str">
        <f>_xlfn.XLOOKUP(A1359,'Midical Examination'!$A$2:$A$2336,'Midical Examination'!$D$2:$D$2336)</f>
        <v>No</v>
      </c>
      <c r="F1359" s="7" t="str">
        <f>_xlfn.XLOOKUP(A1359,'Midical Examination'!$A$2:$A$2336,'Midical Examination'!$E$2:$E$2336)</f>
        <v>No</v>
      </c>
      <c r="G1359" s="7" t="str">
        <f>_xlfn.XLOOKUP(A1359,'Midical Examination'!$A$2:$A$2336,'Midical Examination'!$F$2:$F$2336)</f>
        <v>No</v>
      </c>
      <c r="H1359" s="13">
        <f>_xlfn.XLOOKUP(A1359,'Midical Examination'!$A$2:$A$2336,'Midical Examination'!$G$2:$G$2336)</f>
        <v>0</v>
      </c>
      <c r="I1359" s="7" t="str">
        <f>_xlfn.XLOOKUP(A1359,'Midical Examination'!$A$2:$A$2336,'Midical Examination'!$H$2:$H$2336)</f>
        <v>No</v>
      </c>
      <c r="J1359" s="1" t="str">
        <f>_xlfn.XLOOKUP(A1359,'Midical Examination'!$A$2:$A$2336,'Midical Examination'!$I$2:$I$2336)</f>
        <v>Underweight</v>
      </c>
      <c r="K1359" s="1" t="str">
        <f t="shared" si="42"/>
        <v>Diabetic</v>
      </c>
      <c r="L1359" s="12">
        <f>_xlfn.XLOOKUP(A1359,'Hospitalisation Details'!$A$2:$A$2339,'Hospitalisation Details'!$L$2:$L$2339)</f>
        <v>22880</v>
      </c>
      <c r="M1359" s="14">
        <f>_xlfn.XLOOKUP(A1359,'Hospitalisation Details'!$A$2:$A$2339,'Hospitalisation Details'!$F$2:$F$2339)</f>
        <v>8004.96</v>
      </c>
      <c r="N1359" s="1" t="str">
        <f>_xlfn.XLOOKUP(A1359,'Hospitalisation Details'!$A$2:$A$2339,'Hospitalisation Details'!$G$2:$G$2339)</f>
        <v>tier - 3</v>
      </c>
      <c r="O1359" s="1" t="str">
        <f>_xlfn.XLOOKUP(A1359,'Hospitalisation Details'!$A$2:$A$2339,'Hospitalisation Details'!$H$2:$H$2339)</f>
        <v>tier - 1</v>
      </c>
      <c r="P1359" s="1" t="str">
        <f>_xlfn.XLOOKUP(A1359,'Hospitalisation Details'!$A$2:$A$2339,'Hospitalisation Details'!$I$2:$I$2339)</f>
        <v>R1013</v>
      </c>
      <c r="Q1359" s="75">
        <f>_xlfn.XLOOKUP(A1359,'Hospitalisation Details'!$A$2:$A$2339,'Hospitalisation Details'!$M$2:$M$2339)</f>
        <v>60</v>
      </c>
      <c r="R1359" s="1" t="str">
        <f t="shared" si="43"/>
        <v>Senior</v>
      </c>
    </row>
    <row r="1360" spans="1:18" ht="15.6" x14ac:dyDescent="0.3">
      <c r="A1360" s="4" t="s">
        <v>1359</v>
      </c>
      <c r="B1360" s="1" t="str">
        <f>_xlfn.XLOOKUP(A1360,'Customer Names'!$A$2:$A$2336,'Customer Names'!$D$2:$D$2336)</f>
        <v xml:space="preserve"> Kerry</v>
      </c>
      <c r="C1360" s="1">
        <f>_xlfn.XLOOKUP(A1360,'Midical Examination'!$A$2:$A$2336,'Midical Examination'!$B$2:$B$2336)</f>
        <v>23.274999999999999</v>
      </c>
      <c r="D1360" s="1">
        <f>_xlfn.XLOOKUP(A1360,'Midical Examination'!$A$2:$A$2336,'Midical Examination'!$C$2:$C$2336)</f>
        <v>6.26</v>
      </c>
      <c r="E1360" s="7" t="str">
        <f>_xlfn.XLOOKUP(A1360,'Midical Examination'!$A$2:$A$2336,'Midical Examination'!$D$2:$D$2336)</f>
        <v>yes</v>
      </c>
      <c r="F1360" s="7" t="str">
        <f>_xlfn.XLOOKUP(A1360,'Midical Examination'!$A$2:$A$2336,'Midical Examination'!$E$2:$E$2336)</f>
        <v>No</v>
      </c>
      <c r="G1360" s="7" t="str">
        <f>_xlfn.XLOOKUP(A1360,'Midical Examination'!$A$2:$A$2336,'Midical Examination'!$F$2:$F$2336)</f>
        <v>Yes</v>
      </c>
      <c r="H1360" s="13">
        <f>_xlfn.XLOOKUP(A1360,'Midical Examination'!$A$2:$A$2336,'Midical Examination'!$G$2:$G$2336)</f>
        <v>1</v>
      </c>
      <c r="I1360" s="7" t="str">
        <f>_xlfn.XLOOKUP(A1360,'Midical Examination'!$A$2:$A$2336,'Midical Examination'!$H$2:$H$2336)</f>
        <v>No</v>
      </c>
      <c r="J1360" s="1" t="str">
        <f>_xlfn.XLOOKUP(A1360,'Midical Examination'!$A$2:$A$2336,'Midical Examination'!$I$2:$I$2336)</f>
        <v>Normal Weight</v>
      </c>
      <c r="K1360" s="1" t="str">
        <f t="shared" si="42"/>
        <v>Pre-Diabetic</v>
      </c>
      <c r="L1360" s="12">
        <f>_xlfn.XLOOKUP(A1360,'Hospitalisation Details'!$A$2:$A$2339,'Hospitalisation Details'!$L$2:$L$2339)</f>
        <v>30548</v>
      </c>
      <c r="M1360" s="14">
        <f>_xlfn.XLOOKUP(A1360,'Hospitalisation Details'!$A$2:$A$2339,'Hospitalisation Details'!$F$2:$F$2339)</f>
        <v>7986.48</v>
      </c>
      <c r="N1360" s="1" t="str">
        <f>_xlfn.XLOOKUP(A1360,'Hospitalisation Details'!$A$2:$A$2339,'Hospitalisation Details'!$G$2:$G$2339)</f>
        <v>tier - 2</v>
      </c>
      <c r="O1360" s="1" t="str">
        <f>_xlfn.XLOOKUP(A1360,'Hospitalisation Details'!$A$2:$A$2339,'Hospitalisation Details'!$H$2:$H$2339)</f>
        <v>tier - 3</v>
      </c>
      <c r="P1360" s="1" t="str">
        <f>_xlfn.XLOOKUP(A1360,'Hospitalisation Details'!$A$2:$A$2339,'Hospitalisation Details'!$I$2:$I$2339)</f>
        <v>R1024</v>
      </c>
      <c r="Q1360" s="75">
        <f>_xlfn.XLOOKUP(A1360,'Hospitalisation Details'!$A$2:$A$2339,'Hospitalisation Details'!$M$2:$M$2339)</f>
        <v>39</v>
      </c>
      <c r="R1360" s="1" t="str">
        <f t="shared" si="43"/>
        <v>Adult</v>
      </c>
    </row>
    <row r="1361" spans="1:18" ht="15.6" x14ac:dyDescent="0.3">
      <c r="A1361" s="4" t="s">
        <v>1360</v>
      </c>
      <c r="B1361" s="1" t="str">
        <f>_xlfn.XLOOKUP(A1361,'Customer Names'!$A$2:$A$2336,'Customer Names'!$D$2:$D$2336)</f>
        <v xml:space="preserve"> Cindy G</v>
      </c>
      <c r="C1361" s="1">
        <f>_xlfn.XLOOKUP(A1361,'Midical Examination'!$A$2:$A$2336,'Midical Examination'!$B$2:$B$2336)</f>
        <v>22.8</v>
      </c>
      <c r="D1361" s="1">
        <f>_xlfn.XLOOKUP(A1361,'Midical Examination'!$A$2:$A$2336,'Midical Examination'!$C$2:$C$2336)</f>
        <v>4.29</v>
      </c>
      <c r="E1361" s="7" t="str">
        <f>_xlfn.XLOOKUP(A1361,'Midical Examination'!$A$2:$A$2336,'Midical Examination'!$D$2:$D$2336)</f>
        <v>yes</v>
      </c>
      <c r="F1361" s="7" t="str">
        <f>_xlfn.XLOOKUP(A1361,'Midical Examination'!$A$2:$A$2336,'Midical Examination'!$E$2:$E$2336)</f>
        <v>No</v>
      </c>
      <c r="G1361" s="7" t="str">
        <f>_xlfn.XLOOKUP(A1361,'Midical Examination'!$A$2:$A$2336,'Midical Examination'!$F$2:$F$2336)</f>
        <v>Yes</v>
      </c>
      <c r="H1361" s="13">
        <f>_xlfn.XLOOKUP(A1361,'Midical Examination'!$A$2:$A$2336,'Midical Examination'!$G$2:$G$2336)</f>
        <v>1</v>
      </c>
      <c r="I1361" s="7" t="str">
        <f>_xlfn.XLOOKUP(A1361,'Midical Examination'!$A$2:$A$2336,'Midical Examination'!$H$2:$H$2336)</f>
        <v>No</v>
      </c>
      <c r="J1361" s="1" t="str">
        <f>_xlfn.XLOOKUP(A1361,'Midical Examination'!$A$2:$A$2336,'Midical Examination'!$I$2:$I$2336)</f>
        <v>Normal Weight</v>
      </c>
      <c r="K1361" s="1" t="str">
        <f t="shared" si="42"/>
        <v>Normal</v>
      </c>
      <c r="L1361" s="12">
        <f>_xlfn.XLOOKUP(A1361,'Hospitalisation Details'!$A$2:$A$2339,'Hospitalisation Details'!$L$2:$L$2339)</f>
        <v>30556</v>
      </c>
      <c r="M1361" s="14">
        <f>_xlfn.XLOOKUP(A1361,'Hospitalisation Details'!$A$2:$A$2339,'Hospitalisation Details'!$F$2:$F$2339)</f>
        <v>7985.82</v>
      </c>
      <c r="N1361" s="1" t="str">
        <f>_xlfn.XLOOKUP(A1361,'Hospitalisation Details'!$A$2:$A$2339,'Hospitalisation Details'!$G$2:$G$2339)</f>
        <v>tier - 2</v>
      </c>
      <c r="O1361" s="1" t="str">
        <f>_xlfn.XLOOKUP(A1361,'Hospitalisation Details'!$A$2:$A$2339,'Hospitalisation Details'!$H$2:$H$2339)</f>
        <v>tier - 1</v>
      </c>
      <c r="P1361" s="1" t="str">
        <f>_xlfn.XLOOKUP(A1361,'Hospitalisation Details'!$A$2:$A$2339,'Hospitalisation Details'!$I$2:$I$2339)</f>
        <v>R1024</v>
      </c>
      <c r="Q1361" s="75">
        <f>_xlfn.XLOOKUP(A1361,'Hospitalisation Details'!$A$2:$A$2339,'Hospitalisation Details'!$M$2:$M$2339)</f>
        <v>39</v>
      </c>
      <c r="R1361" s="1" t="str">
        <f t="shared" si="43"/>
        <v>Adult</v>
      </c>
    </row>
    <row r="1362" spans="1:18" ht="15.6" x14ac:dyDescent="0.3">
      <c r="A1362" s="4" t="s">
        <v>1361</v>
      </c>
      <c r="B1362" s="1" t="str">
        <f>_xlfn.XLOOKUP(A1362,'Customer Names'!$A$2:$A$2336,'Customer Names'!$D$2:$D$2336)</f>
        <v xml:space="preserve"> Gennaro</v>
      </c>
      <c r="C1362" s="1">
        <f>_xlfn.XLOOKUP(A1362,'Midical Examination'!$A$2:$A$2336,'Midical Examination'!$B$2:$B$2336)</f>
        <v>24.3</v>
      </c>
      <c r="D1362" s="1">
        <f>_xlfn.XLOOKUP(A1362,'Midical Examination'!$A$2:$A$2336,'Midical Examination'!$C$2:$C$2336)</f>
        <v>5.43</v>
      </c>
      <c r="E1362" s="7" t="str">
        <f>_xlfn.XLOOKUP(A1362,'Midical Examination'!$A$2:$A$2336,'Midical Examination'!$D$2:$D$2336)</f>
        <v>No</v>
      </c>
      <c r="F1362" s="7" t="str">
        <f>_xlfn.XLOOKUP(A1362,'Midical Examination'!$A$2:$A$2336,'Midical Examination'!$E$2:$E$2336)</f>
        <v>No</v>
      </c>
      <c r="G1362" s="7" t="str">
        <f>_xlfn.XLOOKUP(A1362,'Midical Examination'!$A$2:$A$2336,'Midical Examination'!$F$2:$F$2336)</f>
        <v>No</v>
      </c>
      <c r="H1362" s="13">
        <f>_xlfn.XLOOKUP(A1362,'Midical Examination'!$A$2:$A$2336,'Midical Examination'!$G$2:$G$2336)</f>
        <v>2</v>
      </c>
      <c r="I1362" s="7" t="str">
        <f>_xlfn.XLOOKUP(A1362,'Midical Examination'!$A$2:$A$2336,'Midical Examination'!$H$2:$H$2336)</f>
        <v>No</v>
      </c>
      <c r="J1362" s="1" t="str">
        <f>_xlfn.XLOOKUP(A1362,'Midical Examination'!$A$2:$A$2336,'Midical Examination'!$I$2:$I$2336)</f>
        <v>Normal Weight</v>
      </c>
      <c r="K1362" s="1" t="str">
        <f t="shared" si="42"/>
        <v>Normal</v>
      </c>
      <c r="L1362" s="12">
        <f>_xlfn.XLOOKUP(A1362,'Hospitalisation Details'!$A$2:$A$2339,'Hospitalisation Details'!$L$2:$L$2339)</f>
        <v>26626</v>
      </c>
      <c r="M1362" s="14">
        <f>_xlfn.XLOOKUP(A1362,'Hospitalisation Details'!$A$2:$A$2339,'Hospitalisation Details'!$F$2:$F$2339)</f>
        <v>7980.34</v>
      </c>
      <c r="N1362" s="1" t="str">
        <f>_xlfn.XLOOKUP(A1362,'Hospitalisation Details'!$A$2:$A$2339,'Hospitalisation Details'!$G$2:$G$2339)</f>
        <v>tier - 2</v>
      </c>
      <c r="O1362" s="1" t="str">
        <f>_xlfn.XLOOKUP(A1362,'Hospitalisation Details'!$A$2:$A$2339,'Hospitalisation Details'!$H$2:$H$2339)</f>
        <v>tier - 2</v>
      </c>
      <c r="P1362" s="1" t="str">
        <f>_xlfn.XLOOKUP(A1362,'Hospitalisation Details'!$A$2:$A$2339,'Hospitalisation Details'!$I$2:$I$2339)</f>
        <v>R1013</v>
      </c>
      <c r="Q1362" s="75">
        <f>_xlfn.XLOOKUP(A1362,'Hospitalisation Details'!$A$2:$A$2339,'Hospitalisation Details'!$M$2:$M$2339)</f>
        <v>50</v>
      </c>
      <c r="R1362" s="1" t="str">
        <f t="shared" si="43"/>
        <v>Middle Aged</v>
      </c>
    </row>
    <row r="1363" spans="1:18" ht="15.6" x14ac:dyDescent="0.3">
      <c r="A1363" s="4" t="s">
        <v>1362</v>
      </c>
      <c r="B1363" s="1" t="str">
        <f>_xlfn.XLOOKUP(A1363,'Customer Names'!$A$2:$A$2336,'Customer Names'!$D$2:$D$2336)</f>
        <v xml:space="preserve"> Terry</v>
      </c>
      <c r="C1363" s="1">
        <f>_xlfn.XLOOKUP(A1363,'Midical Examination'!$A$2:$A$2336,'Midical Examination'!$B$2:$B$2336)</f>
        <v>25.13</v>
      </c>
      <c r="D1363" s="1">
        <f>_xlfn.XLOOKUP(A1363,'Midical Examination'!$A$2:$A$2336,'Midical Examination'!$C$2:$C$2336)</f>
        <v>8</v>
      </c>
      <c r="E1363" s="7" t="str">
        <f>_xlfn.XLOOKUP(A1363,'Midical Examination'!$A$2:$A$2336,'Midical Examination'!$D$2:$D$2336)</f>
        <v>yes</v>
      </c>
      <c r="F1363" s="7" t="str">
        <f>_xlfn.XLOOKUP(A1363,'Midical Examination'!$A$2:$A$2336,'Midical Examination'!$E$2:$E$2336)</f>
        <v>No</v>
      </c>
      <c r="G1363" s="7" t="str">
        <f>_xlfn.XLOOKUP(A1363,'Midical Examination'!$A$2:$A$2336,'Midical Examination'!$F$2:$F$2336)</f>
        <v>No</v>
      </c>
      <c r="H1363" s="13">
        <f>_xlfn.XLOOKUP(A1363,'Midical Examination'!$A$2:$A$2336,'Midical Examination'!$G$2:$G$2336)</f>
        <v>1</v>
      </c>
      <c r="I1363" s="7" t="str">
        <f>_xlfn.XLOOKUP(A1363,'Midical Examination'!$A$2:$A$2336,'Midical Examination'!$H$2:$H$2336)</f>
        <v>No</v>
      </c>
      <c r="J1363" s="1" t="str">
        <f>_xlfn.XLOOKUP(A1363,'Midical Examination'!$A$2:$A$2336,'Midical Examination'!$I$2:$I$2336)</f>
        <v>Overweight</v>
      </c>
      <c r="K1363" s="1" t="str">
        <f t="shared" si="42"/>
        <v>Diabetic</v>
      </c>
      <c r="L1363" s="12">
        <f>_xlfn.XLOOKUP(A1363,'Hospitalisation Details'!$A$2:$A$2339,'Hospitalisation Details'!$L$2:$L$2339)</f>
        <v>27616</v>
      </c>
      <c r="M1363" s="14">
        <f>_xlfn.XLOOKUP(A1363,'Hospitalisation Details'!$A$2:$A$2339,'Hospitalisation Details'!$F$2:$F$2339)</f>
        <v>7966.81</v>
      </c>
      <c r="N1363" s="1" t="str">
        <f>_xlfn.XLOOKUP(A1363,'Hospitalisation Details'!$A$2:$A$2339,'Hospitalisation Details'!$G$2:$G$2339)</f>
        <v>tier - 2</v>
      </c>
      <c r="O1363" s="1" t="str">
        <f>_xlfn.XLOOKUP(A1363,'Hospitalisation Details'!$A$2:$A$2339,'Hospitalisation Details'!$H$2:$H$2339)</f>
        <v>tier - 2</v>
      </c>
      <c r="P1363" s="1" t="str">
        <f>_xlfn.XLOOKUP(A1363,'Hospitalisation Details'!$A$2:$A$2339,'Hospitalisation Details'!$I$2:$I$2339)</f>
        <v>R1013</v>
      </c>
      <c r="Q1363" s="75">
        <f>_xlfn.XLOOKUP(A1363,'Hospitalisation Details'!$A$2:$A$2339,'Hospitalisation Details'!$M$2:$M$2339)</f>
        <v>47</v>
      </c>
      <c r="R1363" s="1" t="str">
        <f t="shared" si="43"/>
        <v>Middle Aged</v>
      </c>
    </row>
    <row r="1364" spans="1:18" ht="15.6" x14ac:dyDescent="0.3">
      <c r="A1364" s="4" t="s">
        <v>1363</v>
      </c>
      <c r="B1364" s="1" t="str">
        <f>_xlfn.XLOOKUP(A1364,'Customer Names'!$A$2:$A$2336,'Customer Names'!$D$2:$D$2336)</f>
        <v xml:space="preserve"> Patrick J</v>
      </c>
      <c r="C1364" s="1">
        <f>_xlfn.XLOOKUP(A1364,'Midical Examination'!$A$2:$A$2336,'Midical Examination'!$B$2:$B$2336)</f>
        <v>22.72</v>
      </c>
      <c r="D1364" s="1">
        <f>_xlfn.XLOOKUP(A1364,'Midical Examination'!$A$2:$A$2336,'Midical Examination'!$C$2:$C$2336)</f>
        <v>9.9600000000000009</v>
      </c>
      <c r="E1364" s="7" t="str">
        <f>_xlfn.XLOOKUP(A1364,'Midical Examination'!$A$2:$A$2336,'Midical Examination'!$D$2:$D$2336)</f>
        <v>yes</v>
      </c>
      <c r="F1364" s="7" t="str">
        <f>_xlfn.XLOOKUP(A1364,'Midical Examination'!$A$2:$A$2336,'Midical Examination'!$E$2:$E$2336)</f>
        <v>No</v>
      </c>
      <c r="G1364" s="7" t="str">
        <f>_xlfn.XLOOKUP(A1364,'Midical Examination'!$A$2:$A$2336,'Midical Examination'!$F$2:$F$2336)</f>
        <v>No</v>
      </c>
      <c r="H1364" s="13">
        <f>_xlfn.XLOOKUP(A1364,'Midical Examination'!$A$2:$A$2336,'Midical Examination'!$G$2:$G$2336)</f>
        <v>2</v>
      </c>
      <c r="I1364" s="7" t="str">
        <f>_xlfn.XLOOKUP(A1364,'Midical Examination'!$A$2:$A$2336,'Midical Examination'!$H$2:$H$2336)</f>
        <v>No</v>
      </c>
      <c r="J1364" s="1" t="str">
        <f>_xlfn.XLOOKUP(A1364,'Midical Examination'!$A$2:$A$2336,'Midical Examination'!$I$2:$I$2336)</f>
        <v>Normal Weight</v>
      </c>
      <c r="K1364" s="1" t="str">
        <f t="shared" si="42"/>
        <v>Diabetic</v>
      </c>
      <c r="L1364" s="12">
        <f>_xlfn.XLOOKUP(A1364,'Hospitalisation Details'!$A$2:$A$2339,'Hospitalisation Details'!$L$2:$L$2339)</f>
        <v>25738</v>
      </c>
      <c r="M1364" s="14">
        <f>_xlfn.XLOOKUP(A1364,'Hospitalisation Details'!$A$2:$A$2339,'Hospitalisation Details'!$F$2:$F$2339)</f>
        <v>7958.13</v>
      </c>
      <c r="N1364" s="1" t="str">
        <f>_xlfn.XLOOKUP(A1364,'Hospitalisation Details'!$A$2:$A$2339,'Hospitalisation Details'!$G$2:$G$2339)</f>
        <v>tier - 2</v>
      </c>
      <c r="O1364" s="1" t="str">
        <f>_xlfn.XLOOKUP(A1364,'Hospitalisation Details'!$A$2:$A$2339,'Hospitalisation Details'!$H$2:$H$2339)</f>
        <v>tier - 2</v>
      </c>
      <c r="P1364" s="1" t="str">
        <f>_xlfn.XLOOKUP(A1364,'Hospitalisation Details'!$A$2:$A$2339,'Hospitalisation Details'!$I$2:$I$2339)</f>
        <v>R1013</v>
      </c>
      <c r="Q1364" s="75">
        <f>_xlfn.XLOOKUP(A1364,'Hospitalisation Details'!$A$2:$A$2339,'Hospitalisation Details'!$M$2:$M$2339)</f>
        <v>52</v>
      </c>
      <c r="R1364" s="1" t="str">
        <f t="shared" si="43"/>
        <v>Middle Aged</v>
      </c>
    </row>
    <row r="1365" spans="1:18" ht="15.6" x14ac:dyDescent="0.3">
      <c r="A1365" s="4" t="s">
        <v>1364</v>
      </c>
      <c r="B1365" s="1" t="str">
        <f>_xlfn.XLOOKUP(A1365,'Customer Names'!$A$2:$A$2336,'Customer Names'!$D$2:$D$2336)</f>
        <v xml:space="preserve"> Keara</v>
      </c>
      <c r="C1365" s="1">
        <f>_xlfn.XLOOKUP(A1365,'Midical Examination'!$A$2:$A$2336,'Midical Examination'!$B$2:$B$2336)</f>
        <v>32.6</v>
      </c>
      <c r="D1365" s="1">
        <f>_xlfn.XLOOKUP(A1365,'Midical Examination'!$A$2:$A$2336,'Midical Examination'!$C$2:$C$2336)</f>
        <v>6.8</v>
      </c>
      <c r="E1365" s="7" t="str">
        <f>_xlfn.XLOOKUP(A1365,'Midical Examination'!$A$2:$A$2336,'Midical Examination'!$D$2:$D$2336)</f>
        <v>yes</v>
      </c>
      <c r="F1365" s="7" t="str">
        <f>_xlfn.XLOOKUP(A1365,'Midical Examination'!$A$2:$A$2336,'Midical Examination'!$E$2:$E$2336)</f>
        <v>No</v>
      </c>
      <c r="G1365" s="7" t="str">
        <f>_xlfn.XLOOKUP(A1365,'Midical Examination'!$A$2:$A$2336,'Midical Examination'!$F$2:$F$2336)</f>
        <v>No</v>
      </c>
      <c r="H1365" s="13">
        <f>_xlfn.XLOOKUP(A1365,'Midical Examination'!$A$2:$A$2336,'Midical Examination'!$G$2:$G$2336)</f>
        <v>0</v>
      </c>
      <c r="I1365" s="7" t="str">
        <f>_xlfn.XLOOKUP(A1365,'Midical Examination'!$A$2:$A$2336,'Midical Examination'!$H$2:$H$2336)</f>
        <v>No</v>
      </c>
      <c r="J1365" s="1" t="str">
        <f>_xlfn.XLOOKUP(A1365,'Midical Examination'!$A$2:$A$2336,'Midical Examination'!$I$2:$I$2336)</f>
        <v>Obesity</v>
      </c>
      <c r="K1365" s="1" t="str">
        <f t="shared" si="42"/>
        <v>Diabetic</v>
      </c>
      <c r="L1365" s="12">
        <f>_xlfn.XLOOKUP(A1365,'Hospitalisation Details'!$A$2:$A$2339,'Hospitalisation Details'!$L$2:$L$2339)</f>
        <v>29948</v>
      </c>
      <c r="M1365" s="14">
        <f>_xlfn.XLOOKUP(A1365,'Hospitalisation Details'!$A$2:$A$2339,'Hospitalisation Details'!$F$2:$F$2339)</f>
        <v>7954.52</v>
      </c>
      <c r="N1365" s="1" t="str">
        <f>_xlfn.XLOOKUP(A1365,'Hospitalisation Details'!$A$2:$A$2339,'Hospitalisation Details'!$G$2:$G$2339)</f>
        <v>tier - 2</v>
      </c>
      <c r="O1365" s="1" t="str">
        <f>_xlfn.XLOOKUP(A1365,'Hospitalisation Details'!$A$2:$A$2339,'Hospitalisation Details'!$H$2:$H$2339)</f>
        <v>tier - 2</v>
      </c>
      <c r="P1365" s="1" t="str">
        <f>_xlfn.XLOOKUP(A1365,'Hospitalisation Details'!$A$2:$A$2339,'Hospitalisation Details'!$I$2:$I$2339)</f>
        <v>R1011</v>
      </c>
      <c r="Q1365" s="75">
        <f>_xlfn.XLOOKUP(A1365,'Hospitalisation Details'!$A$2:$A$2339,'Hospitalisation Details'!$M$2:$M$2339)</f>
        <v>41</v>
      </c>
      <c r="R1365" s="1" t="str">
        <f t="shared" si="43"/>
        <v>Middle Aged</v>
      </c>
    </row>
    <row r="1366" spans="1:18" ht="15.6" x14ac:dyDescent="0.3">
      <c r="A1366" s="4" t="s">
        <v>1365</v>
      </c>
      <c r="B1366" s="1" t="str">
        <f>_xlfn.XLOOKUP(A1366,'Customer Names'!$A$2:$A$2336,'Customer Names'!$D$2:$D$2336)</f>
        <v xml:space="preserve"> Nicole</v>
      </c>
      <c r="C1366" s="1">
        <f>_xlfn.XLOOKUP(A1366,'Midical Examination'!$A$2:$A$2336,'Midical Examination'!$B$2:$B$2336)</f>
        <v>17.28</v>
      </c>
      <c r="D1366" s="1">
        <f>_xlfn.XLOOKUP(A1366,'Midical Examination'!$A$2:$A$2336,'Midical Examination'!$C$2:$C$2336)</f>
        <v>6.22</v>
      </c>
      <c r="E1366" s="7" t="str">
        <f>_xlfn.XLOOKUP(A1366,'Midical Examination'!$A$2:$A$2336,'Midical Examination'!$D$2:$D$2336)</f>
        <v>yes</v>
      </c>
      <c r="F1366" s="7" t="str">
        <f>_xlfn.XLOOKUP(A1366,'Midical Examination'!$A$2:$A$2336,'Midical Examination'!$E$2:$E$2336)</f>
        <v>No</v>
      </c>
      <c r="G1366" s="7" t="str">
        <f>_xlfn.XLOOKUP(A1366,'Midical Examination'!$A$2:$A$2336,'Midical Examination'!$F$2:$F$2336)</f>
        <v>No</v>
      </c>
      <c r="H1366" s="13">
        <f>_xlfn.XLOOKUP(A1366,'Midical Examination'!$A$2:$A$2336,'Midical Examination'!$G$2:$G$2336)</f>
        <v>2</v>
      </c>
      <c r="I1366" s="7" t="str">
        <f>_xlfn.XLOOKUP(A1366,'Midical Examination'!$A$2:$A$2336,'Midical Examination'!$H$2:$H$2336)</f>
        <v>No</v>
      </c>
      <c r="J1366" s="1" t="str">
        <f>_xlfn.XLOOKUP(A1366,'Midical Examination'!$A$2:$A$2336,'Midical Examination'!$I$2:$I$2336)</f>
        <v>Underweight</v>
      </c>
      <c r="K1366" s="1" t="str">
        <f t="shared" si="42"/>
        <v>Pre-Diabetic</v>
      </c>
      <c r="L1366" s="12">
        <f>_xlfn.XLOOKUP(A1366,'Hospitalisation Details'!$A$2:$A$2339,'Hospitalisation Details'!$L$2:$L$2339)</f>
        <v>24297</v>
      </c>
      <c r="M1366" s="14">
        <f>_xlfn.XLOOKUP(A1366,'Hospitalisation Details'!$A$2:$A$2339,'Hospitalisation Details'!$F$2:$F$2339)</f>
        <v>7953.72</v>
      </c>
      <c r="N1366" s="1" t="str">
        <f>_xlfn.XLOOKUP(A1366,'Hospitalisation Details'!$A$2:$A$2339,'Hospitalisation Details'!$G$2:$G$2339)</f>
        <v>tier - 3</v>
      </c>
      <c r="O1366" s="1" t="str">
        <f>_xlfn.XLOOKUP(A1366,'Hospitalisation Details'!$A$2:$A$2339,'Hospitalisation Details'!$H$2:$H$2339)</f>
        <v>tier - 3</v>
      </c>
      <c r="P1366" s="1" t="str">
        <f>_xlfn.XLOOKUP(A1366,'Hospitalisation Details'!$A$2:$A$2339,'Hospitalisation Details'!$I$2:$I$2339)</f>
        <v>R1012</v>
      </c>
      <c r="Q1366" s="75">
        <f>_xlfn.XLOOKUP(A1366,'Hospitalisation Details'!$A$2:$A$2339,'Hospitalisation Details'!$M$2:$M$2339)</f>
        <v>56</v>
      </c>
      <c r="R1366" s="1" t="str">
        <f t="shared" si="43"/>
        <v>Middle Aged</v>
      </c>
    </row>
    <row r="1367" spans="1:18" ht="15.6" x14ac:dyDescent="0.3">
      <c r="A1367" s="4" t="s">
        <v>1366</v>
      </c>
      <c r="B1367" s="1" t="str">
        <f>_xlfn.XLOOKUP(A1367,'Customer Names'!$A$2:$A$2336,'Customer Names'!$D$2:$D$2336)</f>
        <v xml:space="preserve"> Katena</v>
      </c>
      <c r="C1367" s="1">
        <f>_xlfn.XLOOKUP(A1367,'Midical Examination'!$A$2:$A$2336,'Midical Examination'!$B$2:$B$2336)</f>
        <v>27.92</v>
      </c>
      <c r="D1367" s="1">
        <f>_xlfn.XLOOKUP(A1367,'Midical Examination'!$A$2:$A$2336,'Midical Examination'!$C$2:$C$2336)</f>
        <v>5.79</v>
      </c>
      <c r="E1367" s="7" t="str">
        <f>_xlfn.XLOOKUP(A1367,'Midical Examination'!$A$2:$A$2336,'Midical Examination'!$D$2:$D$2336)</f>
        <v>No</v>
      </c>
      <c r="F1367" s="7" t="str">
        <f>_xlfn.XLOOKUP(A1367,'Midical Examination'!$A$2:$A$2336,'Midical Examination'!$E$2:$E$2336)</f>
        <v>No</v>
      </c>
      <c r="G1367" s="7" t="str">
        <f>_xlfn.XLOOKUP(A1367,'Midical Examination'!$A$2:$A$2336,'Midical Examination'!$F$2:$F$2336)</f>
        <v>No</v>
      </c>
      <c r="H1367" s="13">
        <f>_xlfn.XLOOKUP(A1367,'Midical Examination'!$A$2:$A$2336,'Midical Examination'!$G$2:$G$2336)</f>
        <v>1</v>
      </c>
      <c r="I1367" s="7" t="str">
        <f>_xlfn.XLOOKUP(A1367,'Midical Examination'!$A$2:$A$2336,'Midical Examination'!$H$2:$H$2336)</f>
        <v>No</v>
      </c>
      <c r="J1367" s="1" t="str">
        <f>_xlfn.XLOOKUP(A1367,'Midical Examination'!$A$2:$A$2336,'Midical Examination'!$I$2:$I$2336)</f>
        <v>Overweight</v>
      </c>
      <c r="K1367" s="1" t="str">
        <f t="shared" si="42"/>
        <v>Pre-Diabetic</v>
      </c>
      <c r="L1367" s="12">
        <f>_xlfn.XLOOKUP(A1367,'Hospitalisation Details'!$A$2:$A$2339,'Hospitalisation Details'!$L$2:$L$2339)</f>
        <v>32079</v>
      </c>
      <c r="M1367" s="14">
        <f>_xlfn.XLOOKUP(A1367,'Hospitalisation Details'!$A$2:$A$2339,'Hospitalisation Details'!$F$2:$F$2339)</f>
        <v>7948.22</v>
      </c>
      <c r="N1367" s="1" t="str">
        <f>_xlfn.XLOOKUP(A1367,'Hospitalisation Details'!$A$2:$A$2339,'Hospitalisation Details'!$G$2:$G$2339)</f>
        <v>tier - 2</v>
      </c>
      <c r="O1367" s="1" t="str">
        <f>_xlfn.XLOOKUP(A1367,'Hospitalisation Details'!$A$2:$A$2339,'Hospitalisation Details'!$H$2:$H$2339)</f>
        <v>tier - 3</v>
      </c>
      <c r="P1367" s="1" t="str">
        <f>_xlfn.XLOOKUP(A1367,'Hospitalisation Details'!$A$2:$A$2339,'Hospitalisation Details'!$I$2:$I$2339)</f>
        <v>R1025</v>
      </c>
      <c r="Q1367" s="75">
        <f>_xlfn.XLOOKUP(A1367,'Hospitalisation Details'!$A$2:$A$2339,'Hospitalisation Details'!$M$2:$M$2339)</f>
        <v>35</v>
      </c>
      <c r="R1367" s="1" t="str">
        <f t="shared" si="43"/>
        <v>Adult</v>
      </c>
    </row>
    <row r="1368" spans="1:18" ht="15.6" x14ac:dyDescent="0.3">
      <c r="A1368" s="4" t="s">
        <v>1367</v>
      </c>
      <c r="B1368" s="1" t="str">
        <f>_xlfn.XLOOKUP(A1368,'Customer Names'!$A$2:$A$2336,'Customer Names'!$D$2:$D$2336)</f>
        <v xml:space="preserve"> Bean K</v>
      </c>
      <c r="C1368" s="1">
        <f>_xlfn.XLOOKUP(A1368,'Midical Examination'!$A$2:$A$2336,'Midical Examination'!$B$2:$B$2336)</f>
        <v>38.284999999999997</v>
      </c>
      <c r="D1368" s="1">
        <f>_xlfn.XLOOKUP(A1368,'Midical Examination'!$A$2:$A$2336,'Midical Examination'!$C$2:$C$2336)</f>
        <v>5.41</v>
      </c>
      <c r="E1368" s="7" t="str">
        <f>_xlfn.XLOOKUP(A1368,'Midical Examination'!$A$2:$A$2336,'Midical Examination'!$D$2:$D$2336)</f>
        <v>No</v>
      </c>
      <c r="F1368" s="7" t="str">
        <f>_xlfn.XLOOKUP(A1368,'Midical Examination'!$A$2:$A$2336,'Midical Examination'!$E$2:$E$2336)</f>
        <v>No</v>
      </c>
      <c r="G1368" s="7" t="str">
        <f>_xlfn.XLOOKUP(A1368,'Midical Examination'!$A$2:$A$2336,'Midical Examination'!$F$2:$F$2336)</f>
        <v>No</v>
      </c>
      <c r="H1368" s="13">
        <f>_xlfn.XLOOKUP(A1368,'Midical Examination'!$A$2:$A$2336,'Midical Examination'!$G$2:$G$2336)</f>
        <v>0</v>
      </c>
      <c r="I1368" s="7" t="str">
        <f>_xlfn.XLOOKUP(A1368,'Midical Examination'!$A$2:$A$2336,'Midical Examination'!$H$2:$H$2336)</f>
        <v>No</v>
      </c>
      <c r="J1368" s="1" t="str">
        <f>_xlfn.XLOOKUP(A1368,'Midical Examination'!$A$2:$A$2336,'Midical Examination'!$I$2:$I$2336)</f>
        <v>Obesity</v>
      </c>
      <c r="K1368" s="1" t="str">
        <f t="shared" si="42"/>
        <v>Normal</v>
      </c>
      <c r="L1368" s="12">
        <f>_xlfn.XLOOKUP(A1368,'Hospitalisation Details'!$A$2:$A$2339,'Hospitalisation Details'!$L$2:$L$2339)</f>
        <v>28326</v>
      </c>
      <c r="M1368" s="14">
        <f>_xlfn.XLOOKUP(A1368,'Hospitalisation Details'!$A$2:$A$2339,'Hospitalisation Details'!$F$2:$F$2339)</f>
        <v>7935.29</v>
      </c>
      <c r="N1368" s="1" t="str">
        <f>_xlfn.XLOOKUP(A1368,'Hospitalisation Details'!$A$2:$A$2339,'Hospitalisation Details'!$G$2:$G$2339)</f>
        <v>tier - 2</v>
      </c>
      <c r="O1368" s="1" t="str">
        <f>_xlfn.XLOOKUP(A1368,'Hospitalisation Details'!$A$2:$A$2339,'Hospitalisation Details'!$H$2:$H$2339)</f>
        <v>tier - 1</v>
      </c>
      <c r="P1368" s="1" t="str">
        <f>_xlfn.XLOOKUP(A1368,'Hospitalisation Details'!$A$2:$A$2339,'Hospitalisation Details'!$I$2:$I$2339)</f>
        <v>R1024</v>
      </c>
      <c r="Q1368" s="75">
        <f>_xlfn.XLOOKUP(A1368,'Hospitalisation Details'!$A$2:$A$2339,'Hospitalisation Details'!$M$2:$M$2339)</f>
        <v>45</v>
      </c>
      <c r="R1368" s="1" t="str">
        <f t="shared" si="43"/>
        <v>Middle Aged</v>
      </c>
    </row>
    <row r="1369" spans="1:18" ht="15.6" x14ac:dyDescent="0.3">
      <c r="A1369" s="4" t="s">
        <v>1368</v>
      </c>
      <c r="B1369" s="1" t="str">
        <f>_xlfn.XLOOKUP(A1369,'Customer Names'!$A$2:$A$2336,'Customer Names'!$D$2:$D$2336)</f>
        <v xml:space="preserve"> Brian</v>
      </c>
      <c r="C1369" s="1">
        <f>_xlfn.XLOOKUP(A1369,'Midical Examination'!$A$2:$A$2336,'Midical Examination'!$B$2:$B$2336)</f>
        <v>16.48</v>
      </c>
      <c r="D1369" s="1">
        <f>_xlfn.XLOOKUP(A1369,'Midical Examination'!$A$2:$A$2336,'Midical Examination'!$C$2:$C$2336)</f>
        <v>11.05</v>
      </c>
      <c r="E1369" s="7" t="str">
        <f>_xlfn.XLOOKUP(A1369,'Midical Examination'!$A$2:$A$2336,'Midical Examination'!$D$2:$D$2336)</f>
        <v>No</v>
      </c>
      <c r="F1369" s="7" t="str">
        <f>_xlfn.XLOOKUP(A1369,'Midical Examination'!$A$2:$A$2336,'Midical Examination'!$E$2:$E$2336)</f>
        <v>No</v>
      </c>
      <c r="G1369" s="7" t="str">
        <f>_xlfn.XLOOKUP(A1369,'Midical Examination'!$A$2:$A$2336,'Midical Examination'!$F$2:$F$2336)</f>
        <v>No</v>
      </c>
      <c r="H1369" s="13">
        <f>_xlfn.XLOOKUP(A1369,'Midical Examination'!$A$2:$A$2336,'Midical Examination'!$G$2:$G$2336)</f>
        <v>0</v>
      </c>
      <c r="I1369" s="7" t="str">
        <f>_xlfn.XLOOKUP(A1369,'Midical Examination'!$A$2:$A$2336,'Midical Examination'!$H$2:$H$2336)</f>
        <v>No</v>
      </c>
      <c r="J1369" s="1" t="str">
        <f>_xlfn.XLOOKUP(A1369,'Midical Examination'!$A$2:$A$2336,'Midical Examination'!$I$2:$I$2336)</f>
        <v>Underweight</v>
      </c>
      <c r="K1369" s="1" t="str">
        <f t="shared" si="42"/>
        <v>Diabetic</v>
      </c>
      <c r="L1369" s="12">
        <f>_xlfn.XLOOKUP(A1369,'Hospitalisation Details'!$A$2:$A$2339,'Hospitalisation Details'!$L$2:$L$2339)</f>
        <v>22929</v>
      </c>
      <c r="M1369" s="14">
        <f>_xlfn.XLOOKUP(A1369,'Hospitalisation Details'!$A$2:$A$2339,'Hospitalisation Details'!$F$2:$F$2339)</f>
        <v>7896.41</v>
      </c>
      <c r="N1369" s="1" t="str">
        <f>_xlfn.XLOOKUP(A1369,'Hospitalisation Details'!$A$2:$A$2339,'Hospitalisation Details'!$G$2:$G$2339)</f>
        <v>tier - 3</v>
      </c>
      <c r="O1369" s="1" t="str">
        <f>_xlfn.XLOOKUP(A1369,'Hospitalisation Details'!$A$2:$A$2339,'Hospitalisation Details'!$H$2:$H$2339)</f>
        <v>tier - 2</v>
      </c>
      <c r="P1369" s="1" t="str">
        <f>_xlfn.XLOOKUP(A1369,'Hospitalisation Details'!$A$2:$A$2339,'Hospitalisation Details'!$I$2:$I$2339)</f>
        <v>R1013</v>
      </c>
      <c r="Q1369" s="75">
        <f>_xlfn.XLOOKUP(A1369,'Hospitalisation Details'!$A$2:$A$2339,'Hospitalisation Details'!$M$2:$M$2339)</f>
        <v>60</v>
      </c>
      <c r="R1369" s="1" t="str">
        <f t="shared" si="43"/>
        <v>Senior</v>
      </c>
    </row>
    <row r="1370" spans="1:18" ht="15.6" x14ac:dyDescent="0.3">
      <c r="A1370" s="4" t="s">
        <v>1369</v>
      </c>
      <c r="B1370" s="1" t="str">
        <f>_xlfn.XLOOKUP(A1370,'Customer Names'!$A$2:$A$2336,'Customer Names'!$D$2:$D$2336)</f>
        <v xml:space="preserve"> Jan-Patrick</v>
      </c>
      <c r="C1370" s="1">
        <f>_xlfn.XLOOKUP(A1370,'Midical Examination'!$A$2:$A$2336,'Midical Examination'!$B$2:$B$2336)</f>
        <v>38.57</v>
      </c>
      <c r="D1370" s="1">
        <f>_xlfn.XLOOKUP(A1370,'Midical Examination'!$A$2:$A$2336,'Midical Examination'!$C$2:$C$2336)</f>
        <v>6.27</v>
      </c>
      <c r="E1370" s="7" t="str">
        <f>_xlfn.XLOOKUP(A1370,'Midical Examination'!$A$2:$A$2336,'Midical Examination'!$D$2:$D$2336)</f>
        <v>No</v>
      </c>
      <c r="F1370" s="7" t="str">
        <f>_xlfn.XLOOKUP(A1370,'Midical Examination'!$A$2:$A$2336,'Midical Examination'!$E$2:$E$2336)</f>
        <v>No</v>
      </c>
      <c r="G1370" s="7" t="str">
        <f>_xlfn.XLOOKUP(A1370,'Midical Examination'!$A$2:$A$2336,'Midical Examination'!$F$2:$F$2336)</f>
        <v>No</v>
      </c>
      <c r="H1370" s="13">
        <f>_xlfn.XLOOKUP(A1370,'Midical Examination'!$A$2:$A$2336,'Midical Examination'!$G$2:$G$2336)</f>
        <v>0</v>
      </c>
      <c r="I1370" s="7" t="str">
        <f>_xlfn.XLOOKUP(A1370,'Midical Examination'!$A$2:$A$2336,'Midical Examination'!$H$2:$H$2336)</f>
        <v>No</v>
      </c>
      <c r="J1370" s="1" t="str">
        <f>_xlfn.XLOOKUP(A1370,'Midical Examination'!$A$2:$A$2336,'Midical Examination'!$I$2:$I$2336)</f>
        <v>Obesity</v>
      </c>
      <c r="K1370" s="1" t="str">
        <f t="shared" si="42"/>
        <v>Pre-Diabetic</v>
      </c>
      <c r="L1370" s="12">
        <f>_xlfn.XLOOKUP(A1370,'Hospitalisation Details'!$A$2:$A$2339,'Hospitalisation Details'!$L$2:$L$2339)</f>
        <v>34655</v>
      </c>
      <c r="M1370" s="14">
        <f>_xlfn.XLOOKUP(A1370,'Hospitalisation Details'!$A$2:$A$2339,'Hospitalisation Details'!$F$2:$F$2339)</f>
        <v>7851.85</v>
      </c>
      <c r="N1370" s="1" t="str">
        <f>_xlfn.XLOOKUP(A1370,'Hospitalisation Details'!$A$2:$A$2339,'Hospitalisation Details'!$G$2:$G$2339)</f>
        <v>tier - 2</v>
      </c>
      <c r="O1370" s="1" t="str">
        <f>_xlfn.XLOOKUP(A1370,'Hospitalisation Details'!$A$2:$A$2339,'Hospitalisation Details'!$H$2:$H$2339)</f>
        <v>tier - 3</v>
      </c>
      <c r="P1370" s="1" t="str">
        <f>_xlfn.XLOOKUP(A1370,'Hospitalisation Details'!$A$2:$A$2339,'Hospitalisation Details'!$I$2:$I$2339)</f>
        <v>R1012</v>
      </c>
      <c r="Q1370" s="75">
        <f>_xlfn.XLOOKUP(A1370,'Hospitalisation Details'!$A$2:$A$2339,'Hospitalisation Details'!$M$2:$M$2339)</f>
        <v>28</v>
      </c>
      <c r="R1370" s="1" t="str">
        <f t="shared" si="43"/>
        <v>Adult</v>
      </c>
    </row>
    <row r="1371" spans="1:18" ht="15.6" x14ac:dyDescent="0.3">
      <c r="A1371" s="4" t="s">
        <v>1370</v>
      </c>
      <c r="B1371" s="1" t="str">
        <f>_xlfn.XLOOKUP(A1371,'Customer Names'!$A$2:$A$2336,'Customer Names'!$D$2:$D$2336)</f>
        <v xml:space="preserve"> Jesse J</v>
      </c>
      <c r="C1371" s="1">
        <f>_xlfn.XLOOKUP(A1371,'Midical Examination'!$A$2:$A$2336,'Midical Examination'!$B$2:$B$2336)</f>
        <v>43.85</v>
      </c>
      <c r="D1371" s="1">
        <f>_xlfn.XLOOKUP(A1371,'Midical Examination'!$A$2:$A$2336,'Midical Examination'!$C$2:$C$2336)</f>
        <v>4.7699999999999996</v>
      </c>
      <c r="E1371" s="7" t="str">
        <f>_xlfn.XLOOKUP(A1371,'Midical Examination'!$A$2:$A$2336,'Midical Examination'!$D$2:$D$2336)</f>
        <v>yes</v>
      </c>
      <c r="F1371" s="7" t="str">
        <f>_xlfn.XLOOKUP(A1371,'Midical Examination'!$A$2:$A$2336,'Midical Examination'!$E$2:$E$2336)</f>
        <v>No</v>
      </c>
      <c r="G1371" s="7" t="str">
        <f>_xlfn.XLOOKUP(A1371,'Midical Examination'!$A$2:$A$2336,'Midical Examination'!$F$2:$F$2336)</f>
        <v>No</v>
      </c>
      <c r="H1371" s="13">
        <f>_xlfn.XLOOKUP(A1371,'Midical Examination'!$A$2:$A$2336,'Midical Examination'!$G$2:$G$2336)</f>
        <v>0</v>
      </c>
      <c r="I1371" s="7" t="str">
        <f>_xlfn.XLOOKUP(A1371,'Midical Examination'!$A$2:$A$2336,'Midical Examination'!$H$2:$H$2336)</f>
        <v>No</v>
      </c>
      <c r="J1371" s="1" t="str">
        <f>_xlfn.XLOOKUP(A1371,'Midical Examination'!$A$2:$A$2336,'Midical Examination'!$I$2:$I$2336)</f>
        <v>Obesity</v>
      </c>
      <c r="K1371" s="1" t="str">
        <f t="shared" si="42"/>
        <v>Normal</v>
      </c>
      <c r="L1371" s="12">
        <f>_xlfn.XLOOKUP(A1371,'Hospitalisation Details'!$A$2:$A$2339,'Hospitalisation Details'!$L$2:$L$2339)</f>
        <v>37169</v>
      </c>
      <c r="M1371" s="14">
        <f>_xlfn.XLOOKUP(A1371,'Hospitalisation Details'!$A$2:$A$2339,'Hospitalisation Details'!$F$2:$F$2339)</f>
        <v>7844.8</v>
      </c>
      <c r="N1371" s="1" t="str">
        <f>_xlfn.XLOOKUP(A1371,'Hospitalisation Details'!$A$2:$A$2339,'Hospitalisation Details'!$G$2:$G$2339)</f>
        <v>tier - 2</v>
      </c>
      <c r="O1371" s="1" t="str">
        <f>_xlfn.XLOOKUP(A1371,'Hospitalisation Details'!$A$2:$A$2339,'Hospitalisation Details'!$H$2:$H$2339)</f>
        <v>tier - 2</v>
      </c>
      <c r="P1371" s="1" t="str">
        <f>_xlfn.XLOOKUP(A1371,'Hospitalisation Details'!$A$2:$A$2339,'Hospitalisation Details'!$I$2:$I$2339)</f>
        <v>R1012</v>
      </c>
      <c r="Q1371" s="75">
        <f>_xlfn.XLOOKUP(A1371,'Hospitalisation Details'!$A$2:$A$2339,'Hospitalisation Details'!$M$2:$M$2339)</f>
        <v>21</v>
      </c>
      <c r="R1371" s="1" t="str">
        <f t="shared" si="43"/>
        <v>Adult</v>
      </c>
    </row>
    <row r="1372" spans="1:18" ht="15.6" x14ac:dyDescent="0.3">
      <c r="A1372" s="4" t="s">
        <v>1371</v>
      </c>
      <c r="B1372" s="1" t="str">
        <f>_xlfn.XLOOKUP(A1372,'Customer Names'!$A$2:$A$2336,'Customer Names'!$D$2:$D$2336)</f>
        <v xml:space="preserve"> Lindsey M</v>
      </c>
      <c r="C1372" s="1">
        <f>_xlfn.XLOOKUP(A1372,'Midical Examination'!$A$2:$A$2336,'Midical Examination'!$B$2:$B$2336)</f>
        <v>30.11</v>
      </c>
      <c r="D1372" s="1">
        <f>_xlfn.XLOOKUP(A1372,'Midical Examination'!$A$2:$A$2336,'Midical Examination'!$C$2:$C$2336)</f>
        <v>4.08</v>
      </c>
      <c r="E1372" s="7" t="str">
        <f>_xlfn.XLOOKUP(A1372,'Midical Examination'!$A$2:$A$2336,'Midical Examination'!$D$2:$D$2336)</f>
        <v>No</v>
      </c>
      <c r="F1372" s="7" t="str">
        <f>_xlfn.XLOOKUP(A1372,'Midical Examination'!$A$2:$A$2336,'Midical Examination'!$E$2:$E$2336)</f>
        <v>No</v>
      </c>
      <c r="G1372" s="7" t="str">
        <f>_xlfn.XLOOKUP(A1372,'Midical Examination'!$A$2:$A$2336,'Midical Examination'!$F$2:$F$2336)</f>
        <v>No</v>
      </c>
      <c r="H1372" s="13">
        <f>_xlfn.XLOOKUP(A1372,'Midical Examination'!$A$2:$A$2336,'Midical Examination'!$G$2:$G$2336)</f>
        <v>0</v>
      </c>
      <c r="I1372" s="7" t="str">
        <f>_xlfn.XLOOKUP(A1372,'Midical Examination'!$A$2:$A$2336,'Midical Examination'!$H$2:$H$2336)</f>
        <v>No</v>
      </c>
      <c r="J1372" s="1" t="str">
        <f>_xlfn.XLOOKUP(A1372,'Midical Examination'!$A$2:$A$2336,'Midical Examination'!$I$2:$I$2336)</f>
        <v>Obesity</v>
      </c>
      <c r="K1372" s="1" t="str">
        <f t="shared" si="42"/>
        <v>Normal</v>
      </c>
      <c r="L1372" s="12">
        <f>_xlfn.XLOOKUP(A1372,'Hospitalisation Details'!$A$2:$A$2339,'Hospitalisation Details'!$L$2:$L$2339)</f>
        <v>32793</v>
      </c>
      <c r="M1372" s="14">
        <f>_xlfn.XLOOKUP(A1372,'Hospitalisation Details'!$A$2:$A$2339,'Hospitalisation Details'!$F$2:$F$2339)</f>
        <v>7824.37</v>
      </c>
      <c r="N1372" s="1" t="str">
        <f>_xlfn.XLOOKUP(A1372,'Hospitalisation Details'!$A$2:$A$2339,'Hospitalisation Details'!$G$2:$G$2339)</f>
        <v>tier - 2</v>
      </c>
      <c r="O1372" s="1" t="str">
        <f>_xlfn.XLOOKUP(A1372,'Hospitalisation Details'!$A$2:$A$2339,'Hospitalisation Details'!$H$2:$H$2339)</f>
        <v>tier - 2</v>
      </c>
      <c r="P1372" s="1" t="str">
        <f>_xlfn.XLOOKUP(A1372,'Hospitalisation Details'!$A$2:$A$2339,'Hospitalisation Details'!$I$2:$I$2339)</f>
        <v>R1012</v>
      </c>
      <c r="Q1372" s="75">
        <f>_xlfn.XLOOKUP(A1372,'Hospitalisation Details'!$A$2:$A$2339,'Hospitalisation Details'!$M$2:$M$2339)</f>
        <v>33</v>
      </c>
      <c r="R1372" s="1" t="str">
        <f t="shared" si="43"/>
        <v>Adult</v>
      </c>
    </row>
    <row r="1373" spans="1:18" ht="15.6" x14ac:dyDescent="0.3">
      <c r="A1373" s="4" t="s">
        <v>1372</v>
      </c>
      <c r="B1373" s="1" t="str">
        <f>_xlfn.XLOOKUP(A1373,'Customer Names'!$A$2:$A$2336,'Customer Names'!$D$2:$D$2336)</f>
        <v xml:space="preserve"> Marguerite K</v>
      </c>
      <c r="C1373" s="1">
        <f>_xlfn.XLOOKUP(A1373,'Midical Examination'!$A$2:$A$2336,'Midical Examination'!$B$2:$B$2336)</f>
        <v>31.59</v>
      </c>
      <c r="D1373" s="1">
        <f>_xlfn.XLOOKUP(A1373,'Midical Examination'!$A$2:$A$2336,'Midical Examination'!$C$2:$C$2336)</f>
        <v>6.01</v>
      </c>
      <c r="E1373" s="7" t="str">
        <f>_xlfn.XLOOKUP(A1373,'Midical Examination'!$A$2:$A$2336,'Midical Examination'!$D$2:$D$2336)</f>
        <v>No</v>
      </c>
      <c r="F1373" s="7" t="str">
        <f>_xlfn.XLOOKUP(A1373,'Midical Examination'!$A$2:$A$2336,'Midical Examination'!$E$2:$E$2336)</f>
        <v>No</v>
      </c>
      <c r="G1373" s="7" t="str">
        <f>_xlfn.XLOOKUP(A1373,'Midical Examination'!$A$2:$A$2336,'Midical Examination'!$F$2:$F$2336)</f>
        <v>No</v>
      </c>
      <c r="H1373" s="13">
        <f>_xlfn.XLOOKUP(A1373,'Midical Examination'!$A$2:$A$2336,'Midical Examination'!$G$2:$G$2336)</f>
        <v>0</v>
      </c>
      <c r="I1373" s="7" t="str">
        <f>_xlfn.XLOOKUP(A1373,'Midical Examination'!$A$2:$A$2336,'Midical Examination'!$H$2:$H$2336)</f>
        <v>No</v>
      </c>
      <c r="J1373" s="1" t="str">
        <f>_xlfn.XLOOKUP(A1373,'Midical Examination'!$A$2:$A$2336,'Midical Examination'!$I$2:$I$2336)</f>
        <v>Obesity</v>
      </c>
      <c r="K1373" s="1" t="str">
        <f t="shared" si="42"/>
        <v>Pre-Diabetic</v>
      </c>
      <c r="L1373" s="12">
        <f>_xlfn.XLOOKUP(A1373,'Hospitalisation Details'!$A$2:$A$2339,'Hospitalisation Details'!$L$2:$L$2339)</f>
        <v>33593</v>
      </c>
      <c r="M1373" s="14">
        <f>_xlfn.XLOOKUP(A1373,'Hospitalisation Details'!$A$2:$A$2339,'Hospitalisation Details'!$F$2:$F$2339)</f>
        <v>7812.67</v>
      </c>
      <c r="N1373" s="1" t="str">
        <f>_xlfn.XLOOKUP(A1373,'Hospitalisation Details'!$A$2:$A$2339,'Hospitalisation Details'!$G$2:$G$2339)</f>
        <v>tier - 2</v>
      </c>
      <c r="O1373" s="1" t="str">
        <f>_xlfn.XLOOKUP(A1373,'Hospitalisation Details'!$A$2:$A$2339,'Hospitalisation Details'!$H$2:$H$2339)</f>
        <v>tier - 1</v>
      </c>
      <c r="P1373" s="1" t="str">
        <f>_xlfn.XLOOKUP(A1373,'Hospitalisation Details'!$A$2:$A$2339,'Hospitalisation Details'!$I$2:$I$2339)</f>
        <v>R1012</v>
      </c>
      <c r="Q1373" s="75">
        <f>_xlfn.XLOOKUP(A1373,'Hospitalisation Details'!$A$2:$A$2339,'Hospitalisation Details'!$M$2:$M$2339)</f>
        <v>31</v>
      </c>
      <c r="R1373" s="1" t="str">
        <f t="shared" si="43"/>
        <v>Adult</v>
      </c>
    </row>
    <row r="1374" spans="1:18" ht="15.6" x14ac:dyDescent="0.3">
      <c r="A1374" s="4" t="s">
        <v>1373</v>
      </c>
      <c r="B1374" s="1" t="str">
        <f>_xlfn.XLOOKUP(A1374,'Customer Names'!$A$2:$A$2336,'Customer Names'!$D$2:$D$2336)</f>
        <v xml:space="preserve"> Travis</v>
      </c>
      <c r="C1374" s="1">
        <f>_xlfn.XLOOKUP(A1374,'Midical Examination'!$A$2:$A$2336,'Midical Examination'!$B$2:$B$2336)</f>
        <v>40.15</v>
      </c>
      <c r="D1374" s="1">
        <f>_xlfn.XLOOKUP(A1374,'Midical Examination'!$A$2:$A$2336,'Midical Examination'!$C$2:$C$2336)</f>
        <v>11.84</v>
      </c>
      <c r="E1374" s="7" t="str">
        <f>_xlfn.XLOOKUP(A1374,'Midical Examination'!$A$2:$A$2336,'Midical Examination'!$D$2:$D$2336)</f>
        <v>No</v>
      </c>
      <c r="F1374" s="7" t="str">
        <f>_xlfn.XLOOKUP(A1374,'Midical Examination'!$A$2:$A$2336,'Midical Examination'!$E$2:$E$2336)</f>
        <v>No</v>
      </c>
      <c r="G1374" s="7" t="str">
        <f>_xlfn.XLOOKUP(A1374,'Midical Examination'!$A$2:$A$2336,'Midical Examination'!$F$2:$F$2336)</f>
        <v>No</v>
      </c>
      <c r="H1374" s="13">
        <f>_xlfn.XLOOKUP(A1374,'Midical Examination'!$A$2:$A$2336,'Midical Examination'!$G$2:$G$2336)</f>
        <v>0</v>
      </c>
      <c r="I1374" s="7" t="str">
        <f>_xlfn.XLOOKUP(A1374,'Midical Examination'!$A$2:$A$2336,'Midical Examination'!$H$2:$H$2336)</f>
        <v>No</v>
      </c>
      <c r="J1374" s="1" t="str">
        <f>_xlfn.XLOOKUP(A1374,'Midical Examination'!$A$2:$A$2336,'Midical Examination'!$I$2:$I$2336)</f>
        <v>Obesity</v>
      </c>
      <c r="K1374" s="1" t="str">
        <f t="shared" si="42"/>
        <v>Diabetic</v>
      </c>
      <c r="L1374" s="12">
        <f>_xlfn.XLOOKUP(A1374,'Hospitalisation Details'!$A$2:$A$2339,'Hospitalisation Details'!$L$2:$L$2339)</f>
        <v>27342</v>
      </c>
      <c r="M1374" s="14">
        <f>_xlfn.XLOOKUP(A1374,'Hospitalisation Details'!$A$2:$A$2339,'Hospitalisation Details'!$F$2:$F$2339)</f>
        <v>7804.16</v>
      </c>
      <c r="N1374" s="1" t="str">
        <f>_xlfn.XLOOKUP(A1374,'Hospitalisation Details'!$A$2:$A$2339,'Hospitalisation Details'!$G$2:$G$2339)</f>
        <v>tier - 2</v>
      </c>
      <c r="O1374" s="1" t="str">
        <f>_xlfn.XLOOKUP(A1374,'Hospitalisation Details'!$A$2:$A$2339,'Hospitalisation Details'!$H$2:$H$2339)</f>
        <v>tier - 3</v>
      </c>
      <c r="P1374" s="1" t="str">
        <f>_xlfn.XLOOKUP(A1374,'Hospitalisation Details'!$A$2:$A$2339,'Hospitalisation Details'!$I$2:$I$2339)</f>
        <v>R1013</v>
      </c>
      <c r="Q1374" s="75">
        <f>_xlfn.XLOOKUP(A1374,'Hospitalisation Details'!$A$2:$A$2339,'Hospitalisation Details'!$M$2:$M$2339)</f>
        <v>48</v>
      </c>
      <c r="R1374" s="1" t="str">
        <f t="shared" si="43"/>
        <v>Middle Aged</v>
      </c>
    </row>
    <row r="1375" spans="1:18" ht="15.6" x14ac:dyDescent="0.3">
      <c r="A1375" s="4" t="s">
        <v>1374</v>
      </c>
      <c r="B1375" s="1" t="str">
        <f>_xlfn.XLOOKUP(A1375,'Customer Names'!$A$2:$A$2336,'Customer Names'!$D$2:$D$2336)</f>
        <v xml:space="preserve"> Ricky</v>
      </c>
      <c r="C1375" s="1">
        <f>_xlfn.XLOOKUP(A1375,'Midical Examination'!$A$2:$A$2336,'Midical Examination'!$B$2:$B$2336)</f>
        <v>40.700000000000003</v>
      </c>
      <c r="D1375" s="1">
        <f>_xlfn.XLOOKUP(A1375,'Midical Examination'!$A$2:$A$2336,'Midical Examination'!$C$2:$C$2336)</f>
        <v>6.27</v>
      </c>
      <c r="E1375" s="7" t="str">
        <f>_xlfn.XLOOKUP(A1375,'Midical Examination'!$A$2:$A$2336,'Midical Examination'!$D$2:$D$2336)</f>
        <v>yes</v>
      </c>
      <c r="F1375" s="7" t="str">
        <f>_xlfn.XLOOKUP(A1375,'Midical Examination'!$A$2:$A$2336,'Midical Examination'!$E$2:$E$2336)</f>
        <v>No</v>
      </c>
      <c r="G1375" s="7" t="str">
        <f>_xlfn.XLOOKUP(A1375,'Midical Examination'!$A$2:$A$2336,'Midical Examination'!$F$2:$F$2336)</f>
        <v>Yes</v>
      </c>
      <c r="H1375" s="13">
        <f>_xlfn.XLOOKUP(A1375,'Midical Examination'!$A$2:$A$2336,'Midical Examination'!$G$2:$G$2336)</f>
        <v>1</v>
      </c>
      <c r="I1375" s="7" t="str">
        <f>_xlfn.XLOOKUP(A1375,'Midical Examination'!$A$2:$A$2336,'Midical Examination'!$H$2:$H$2336)</f>
        <v>No</v>
      </c>
      <c r="J1375" s="1" t="str">
        <f>_xlfn.XLOOKUP(A1375,'Midical Examination'!$A$2:$A$2336,'Midical Examination'!$I$2:$I$2336)</f>
        <v>Obesity</v>
      </c>
      <c r="K1375" s="1" t="str">
        <f t="shared" si="42"/>
        <v>Pre-Diabetic</v>
      </c>
      <c r="L1375" s="12">
        <f>_xlfn.XLOOKUP(A1375,'Hospitalisation Details'!$A$2:$A$2339,'Hospitalisation Details'!$L$2:$L$2339)</f>
        <v>35766</v>
      </c>
      <c r="M1375" s="14">
        <f>_xlfn.XLOOKUP(A1375,'Hospitalisation Details'!$A$2:$A$2339,'Hospitalisation Details'!$F$2:$F$2339)</f>
        <v>7803.77</v>
      </c>
      <c r="N1375" s="1" t="str">
        <f>_xlfn.XLOOKUP(A1375,'Hospitalisation Details'!$A$2:$A$2339,'Hospitalisation Details'!$G$2:$G$2339)</f>
        <v>tier - 2</v>
      </c>
      <c r="O1375" s="1" t="str">
        <f>_xlfn.XLOOKUP(A1375,'Hospitalisation Details'!$A$2:$A$2339,'Hospitalisation Details'!$H$2:$H$2339)</f>
        <v>tier - 3</v>
      </c>
      <c r="P1375" s="1" t="str">
        <f>_xlfn.XLOOKUP(A1375,'Hospitalisation Details'!$A$2:$A$2339,'Hospitalisation Details'!$I$2:$I$2339)</f>
        <v>R1012</v>
      </c>
      <c r="Q1375" s="75">
        <f>_xlfn.XLOOKUP(A1375,'Hospitalisation Details'!$A$2:$A$2339,'Hospitalisation Details'!$M$2:$M$2339)</f>
        <v>25</v>
      </c>
      <c r="R1375" s="1" t="str">
        <f t="shared" si="43"/>
        <v>Adult</v>
      </c>
    </row>
    <row r="1376" spans="1:18" ht="15.6" x14ac:dyDescent="0.3">
      <c r="A1376" s="4" t="s">
        <v>1375</v>
      </c>
      <c r="B1376" s="1" t="str">
        <f>_xlfn.XLOOKUP(A1376,'Customer Names'!$A$2:$A$2336,'Customer Names'!$D$2:$D$2336)</f>
        <v xml:space="preserve"> Colleen L</v>
      </c>
      <c r="C1376" s="1">
        <f>_xlfn.XLOOKUP(A1376,'Midical Examination'!$A$2:$A$2336,'Midical Examination'!$B$2:$B$2336)</f>
        <v>40.76</v>
      </c>
      <c r="D1376" s="1">
        <f>_xlfn.XLOOKUP(A1376,'Midical Examination'!$A$2:$A$2336,'Midical Examination'!$C$2:$C$2336)</f>
        <v>5.28</v>
      </c>
      <c r="E1376" s="7" t="str">
        <f>_xlfn.XLOOKUP(A1376,'Midical Examination'!$A$2:$A$2336,'Midical Examination'!$D$2:$D$2336)</f>
        <v>No</v>
      </c>
      <c r="F1376" s="7" t="str">
        <f>_xlfn.XLOOKUP(A1376,'Midical Examination'!$A$2:$A$2336,'Midical Examination'!$E$2:$E$2336)</f>
        <v>No</v>
      </c>
      <c r="G1376" s="7" t="str">
        <f>_xlfn.XLOOKUP(A1376,'Midical Examination'!$A$2:$A$2336,'Midical Examination'!$F$2:$F$2336)</f>
        <v>No</v>
      </c>
      <c r="H1376" s="13">
        <f>_xlfn.XLOOKUP(A1376,'Midical Examination'!$A$2:$A$2336,'Midical Examination'!$G$2:$G$2336)</f>
        <v>0</v>
      </c>
      <c r="I1376" s="7" t="str">
        <f>_xlfn.XLOOKUP(A1376,'Midical Examination'!$A$2:$A$2336,'Midical Examination'!$H$2:$H$2336)</f>
        <v>No</v>
      </c>
      <c r="J1376" s="1" t="str">
        <f>_xlfn.XLOOKUP(A1376,'Midical Examination'!$A$2:$A$2336,'Midical Examination'!$I$2:$I$2336)</f>
        <v>Obesity</v>
      </c>
      <c r="K1376" s="1" t="str">
        <f t="shared" si="42"/>
        <v>Normal</v>
      </c>
      <c r="L1376" s="12">
        <f>_xlfn.XLOOKUP(A1376,'Hospitalisation Details'!$A$2:$A$2339,'Hospitalisation Details'!$L$2:$L$2339)</f>
        <v>36519</v>
      </c>
      <c r="M1376" s="14">
        <f>_xlfn.XLOOKUP(A1376,'Hospitalisation Details'!$A$2:$A$2339,'Hospitalisation Details'!$F$2:$F$2339)</f>
        <v>7794.68</v>
      </c>
      <c r="N1376" s="1" t="str">
        <f>_xlfn.XLOOKUP(A1376,'Hospitalisation Details'!$A$2:$A$2339,'Hospitalisation Details'!$G$2:$G$2339)</f>
        <v>tier - 2</v>
      </c>
      <c r="O1376" s="1" t="str">
        <f>_xlfn.XLOOKUP(A1376,'Hospitalisation Details'!$A$2:$A$2339,'Hospitalisation Details'!$H$2:$H$2339)</f>
        <v>tier - 2</v>
      </c>
      <c r="P1376" s="1" t="str">
        <f>_xlfn.XLOOKUP(A1376,'Hospitalisation Details'!$A$2:$A$2339,'Hospitalisation Details'!$I$2:$I$2339)</f>
        <v>R1026</v>
      </c>
      <c r="Q1376" s="75">
        <f>_xlfn.XLOOKUP(A1376,'Hospitalisation Details'!$A$2:$A$2339,'Hospitalisation Details'!$M$2:$M$2339)</f>
        <v>23</v>
      </c>
      <c r="R1376" s="1" t="str">
        <f t="shared" si="43"/>
        <v>Adult</v>
      </c>
    </row>
    <row r="1377" spans="1:18" ht="15.6" x14ac:dyDescent="0.3">
      <c r="A1377" s="4" t="s">
        <v>1376</v>
      </c>
      <c r="B1377" s="1" t="str">
        <f>_xlfn.XLOOKUP(A1377,'Customer Names'!$A$2:$A$2336,'Customer Names'!$D$2:$D$2336)</f>
        <v xml:space="preserve"> Charlie A</v>
      </c>
      <c r="C1377" s="1">
        <f>_xlfn.XLOOKUP(A1377,'Midical Examination'!$A$2:$A$2336,'Midical Examination'!$B$2:$B$2336)</f>
        <v>29.7</v>
      </c>
      <c r="D1377" s="1">
        <f>_xlfn.XLOOKUP(A1377,'Midical Examination'!$A$2:$A$2336,'Midical Examination'!$C$2:$C$2336)</f>
        <v>7.03</v>
      </c>
      <c r="E1377" s="7" t="str">
        <f>_xlfn.XLOOKUP(A1377,'Midical Examination'!$A$2:$A$2336,'Midical Examination'!$D$2:$D$2336)</f>
        <v>No</v>
      </c>
      <c r="F1377" s="7" t="str">
        <f>_xlfn.XLOOKUP(A1377,'Midical Examination'!$A$2:$A$2336,'Midical Examination'!$E$2:$E$2336)</f>
        <v>No</v>
      </c>
      <c r="G1377" s="7" t="str">
        <f>_xlfn.XLOOKUP(A1377,'Midical Examination'!$A$2:$A$2336,'Midical Examination'!$F$2:$F$2336)</f>
        <v>No</v>
      </c>
      <c r="H1377" s="13">
        <f>_xlfn.XLOOKUP(A1377,'Midical Examination'!$A$2:$A$2336,'Midical Examination'!$G$2:$G$2336)</f>
        <v>0</v>
      </c>
      <c r="I1377" s="7" t="str">
        <f>_xlfn.XLOOKUP(A1377,'Midical Examination'!$A$2:$A$2336,'Midical Examination'!$H$2:$H$2336)</f>
        <v>No</v>
      </c>
      <c r="J1377" s="1" t="str">
        <f>_xlfn.XLOOKUP(A1377,'Midical Examination'!$A$2:$A$2336,'Midical Examination'!$I$2:$I$2336)</f>
        <v>Overweight</v>
      </c>
      <c r="K1377" s="1" t="str">
        <f t="shared" si="42"/>
        <v>Diabetic</v>
      </c>
      <c r="L1377" s="12">
        <f>_xlfn.XLOOKUP(A1377,'Hospitalisation Details'!$A$2:$A$2339,'Hospitalisation Details'!$L$2:$L$2339)</f>
        <v>27369</v>
      </c>
      <c r="M1377" s="14">
        <f>_xlfn.XLOOKUP(A1377,'Hospitalisation Details'!$A$2:$A$2339,'Hospitalisation Details'!$F$2:$F$2339)</f>
        <v>7789.64</v>
      </c>
      <c r="N1377" s="1" t="str">
        <f>_xlfn.XLOOKUP(A1377,'Hospitalisation Details'!$A$2:$A$2339,'Hospitalisation Details'!$G$2:$G$2339)</f>
        <v>tier - 1</v>
      </c>
      <c r="O1377" s="1" t="str">
        <f>_xlfn.XLOOKUP(A1377,'Hospitalisation Details'!$A$2:$A$2339,'Hospitalisation Details'!$H$2:$H$2339)</f>
        <v>tier - 3</v>
      </c>
      <c r="P1377" s="1" t="str">
        <f>_xlfn.XLOOKUP(A1377,'Hospitalisation Details'!$A$2:$A$2339,'Hospitalisation Details'!$I$2:$I$2339)</f>
        <v>R1013</v>
      </c>
      <c r="Q1377" s="75">
        <f>_xlfn.XLOOKUP(A1377,'Hospitalisation Details'!$A$2:$A$2339,'Hospitalisation Details'!$M$2:$M$2339)</f>
        <v>48</v>
      </c>
      <c r="R1377" s="1" t="str">
        <f t="shared" si="43"/>
        <v>Middle Aged</v>
      </c>
    </row>
    <row r="1378" spans="1:18" ht="15.6" x14ac:dyDescent="0.3">
      <c r="A1378" s="4" t="s">
        <v>1377</v>
      </c>
      <c r="B1378" s="1" t="str">
        <f>_xlfn.XLOOKUP(A1378,'Customer Names'!$A$2:$A$2336,'Customer Names'!$D$2:$D$2336)</f>
        <v xml:space="preserve"> Rick</v>
      </c>
      <c r="C1378" s="1">
        <f>_xlfn.XLOOKUP(A1378,'Midical Examination'!$A$2:$A$2336,'Midical Examination'!$B$2:$B$2336)</f>
        <v>40.58</v>
      </c>
      <c r="D1378" s="1">
        <f>_xlfn.XLOOKUP(A1378,'Midical Examination'!$A$2:$A$2336,'Midical Examination'!$C$2:$C$2336)</f>
        <v>5.32</v>
      </c>
      <c r="E1378" s="7" t="str">
        <f>_xlfn.XLOOKUP(A1378,'Midical Examination'!$A$2:$A$2336,'Midical Examination'!$D$2:$D$2336)</f>
        <v>yes</v>
      </c>
      <c r="F1378" s="7" t="str">
        <f>_xlfn.XLOOKUP(A1378,'Midical Examination'!$A$2:$A$2336,'Midical Examination'!$E$2:$E$2336)</f>
        <v>No</v>
      </c>
      <c r="G1378" s="7" t="str">
        <f>_xlfn.XLOOKUP(A1378,'Midical Examination'!$A$2:$A$2336,'Midical Examination'!$F$2:$F$2336)</f>
        <v>Yes</v>
      </c>
      <c r="H1378" s="13">
        <f>_xlfn.XLOOKUP(A1378,'Midical Examination'!$A$2:$A$2336,'Midical Examination'!$G$2:$G$2336)</f>
        <v>1</v>
      </c>
      <c r="I1378" s="7" t="str">
        <f>_xlfn.XLOOKUP(A1378,'Midical Examination'!$A$2:$A$2336,'Midical Examination'!$H$2:$H$2336)</f>
        <v>No</v>
      </c>
      <c r="J1378" s="1" t="str">
        <f>_xlfn.XLOOKUP(A1378,'Midical Examination'!$A$2:$A$2336,'Midical Examination'!$I$2:$I$2336)</f>
        <v>Obesity</v>
      </c>
      <c r="K1378" s="1" t="str">
        <f t="shared" si="42"/>
        <v>Normal</v>
      </c>
      <c r="L1378" s="12">
        <f>_xlfn.XLOOKUP(A1378,'Hospitalisation Details'!$A$2:$A$2339,'Hospitalisation Details'!$L$2:$L$2339)</f>
        <v>35785</v>
      </c>
      <c r="M1378" s="14">
        <f>_xlfn.XLOOKUP(A1378,'Hospitalisation Details'!$A$2:$A$2339,'Hospitalisation Details'!$F$2:$F$2339)</f>
        <v>7763.06</v>
      </c>
      <c r="N1378" s="1" t="str">
        <f>_xlfn.XLOOKUP(A1378,'Hospitalisation Details'!$A$2:$A$2339,'Hospitalisation Details'!$G$2:$G$2339)</f>
        <v>tier - 2</v>
      </c>
      <c r="O1378" s="1" t="str">
        <f>_xlfn.XLOOKUP(A1378,'Hospitalisation Details'!$A$2:$A$2339,'Hospitalisation Details'!$H$2:$H$2339)</f>
        <v>tier - 1</v>
      </c>
      <c r="P1378" s="1" t="str">
        <f>_xlfn.XLOOKUP(A1378,'Hospitalisation Details'!$A$2:$A$2339,'Hospitalisation Details'!$I$2:$I$2339)</f>
        <v>R1012</v>
      </c>
      <c r="Q1378" s="75">
        <f>_xlfn.XLOOKUP(A1378,'Hospitalisation Details'!$A$2:$A$2339,'Hospitalisation Details'!$M$2:$M$2339)</f>
        <v>25</v>
      </c>
      <c r="R1378" s="1" t="str">
        <f t="shared" si="43"/>
        <v>Adult</v>
      </c>
    </row>
    <row r="1379" spans="1:18" ht="15.6" x14ac:dyDescent="0.3">
      <c r="A1379" s="4" t="s">
        <v>1378</v>
      </c>
      <c r="B1379" s="1" t="str">
        <f>_xlfn.XLOOKUP(A1379,'Customer Names'!$A$2:$A$2336,'Customer Names'!$D$2:$D$2336)</f>
        <v xml:space="preserve"> Lauren C</v>
      </c>
      <c r="C1379" s="1">
        <f>_xlfn.XLOOKUP(A1379,'Midical Examination'!$A$2:$A$2336,'Midical Examination'!$B$2:$B$2336)</f>
        <v>33.06</v>
      </c>
      <c r="D1379" s="1">
        <f>_xlfn.XLOOKUP(A1379,'Midical Examination'!$A$2:$A$2336,'Midical Examination'!$C$2:$C$2336)</f>
        <v>9.59</v>
      </c>
      <c r="E1379" s="7" t="str">
        <f>_xlfn.XLOOKUP(A1379,'Midical Examination'!$A$2:$A$2336,'Midical Examination'!$D$2:$D$2336)</f>
        <v>yes</v>
      </c>
      <c r="F1379" s="7" t="str">
        <f>_xlfn.XLOOKUP(A1379,'Midical Examination'!$A$2:$A$2336,'Midical Examination'!$E$2:$E$2336)</f>
        <v>No</v>
      </c>
      <c r="G1379" s="7" t="str">
        <f>_xlfn.XLOOKUP(A1379,'Midical Examination'!$A$2:$A$2336,'Midical Examination'!$F$2:$F$2336)</f>
        <v>No</v>
      </c>
      <c r="H1379" s="13">
        <f>_xlfn.XLOOKUP(A1379,'Midical Examination'!$A$2:$A$2336,'Midical Examination'!$G$2:$G$2336)</f>
        <v>0</v>
      </c>
      <c r="I1379" s="7" t="str">
        <f>_xlfn.XLOOKUP(A1379,'Midical Examination'!$A$2:$A$2336,'Midical Examination'!$H$2:$H$2336)</f>
        <v>No</v>
      </c>
      <c r="J1379" s="1" t="str">
        <f>_xlfn.XLOOKUP(A1379,'Midical Examination'!$A$2:$A$2336,'Midical Examination'!$I$2:$I$2336)</f>
        <v>Obesity</v>
      </c>
      <c r="K1379" s="1" t="str">
        <f t="shared" si="42"/>
        <v>Diabetic</v>
      </c>
      <c r="L1379" s="12">
        <f>_xlfn.XLOOKUP(A1379,'Hospitalisation Details'!$A$2:$A$2339,'Hospitalisation Details'!$L$2:$L$2339)</f>
        <v>29767</v>
      </c>
      <c r="M1379" s="14">
        <f>_xlfn.XLOOKUP(A1379,'Hospitalisation Details'!$A$2:$A$2339,'Hospitalisation Details'!$F$2:$F$2339)</f>
        <v>7749.16</v>
      </c>
      <c r="N1379" s="1" t="str">
        <f>_xlfn.XLOOKUP(A1379,'Hospitalisation Details'!$A$2:$A$2339,'Hospitalisation Details'!$G$2:$G$2339)</f>
        <v>tier - 2</v>
      </c>
      <c r="O1379" s="1" t="str">
        <f>_xlfn.XLOOKUP(A1379,'Hospitalisation Details'!$A$2:$A$2339,'Hospitalisation Details'!$H$2:$H$2339)</f>
        <v>tier - 1</v>
      </c>
      <c r="P1379" s="1" t="str">
        <f>_xlfn.XLOOKUP(A1379,'Hospitalisation Details'!$A$2:$A$2339,'Hospitalisation Details'!$I$2:$I$2339)</f>
        <v>R1012</v>
      </c>
      <c r="Q1379" s="75">
        <f>_xlfn.XLOOKUP(A1379,'Hospitalisation Details'!$A$2:$A$2339,'Hospitalisation Details'!$M$2:$M$2339)</f>
        <v>41</v>
      </c>
      <c r="R1379" s="1" t="str">
        <f t="shared" si="43"/>
        <v>Middle Aged</v>
      </c>
    </row>
    <row r="1380" spans="1:18" ht="15.6" x14ac:dyDescent="0.3">
      <c r="A1380" s="4" t="s">
        <v>1379</v>
      </c>
      <c r="B1380" s="1" t="str">
        <f>_xlfn.XLOOKUP(A1380,'Customer Names'!$A$2:$A$2336,'Customer Names'!$D$2:$D$2336)</f>
        <v xml:space="preserve"> Daniel</v>
      </c>
      <c r="C1380" s="1">
        <f>_xlfn.XLOOKUP(A1380,'Midical Examination'!$A$2:$A$2336,'Midical Examination'!$B$2:$B$2336)</f>
        <v>26.62</v>
      </c>
      <c r="D1380" s="1">
        <f>_xlfn.XLOOKUP(A1380,'Midical Examination'!$A$2:$A$2336,'Midical Examination'!$C$2:$C$2336)</f>
        <v>6.15</v>
      </c>
      <c r="E1380" s="7" t="str">
        <f>_xlfn.XLOOKUP(A1380,'Midical Examination'!$A$2:$A$2336,'Midical Examination'!$D$2:$D$2336)</f>
        <v>yes</v>
      </c>
      <c r="F1380" s="7" t="str">
        <f>_xlfn.XLOOKUP(A1380,'Midical Examination'!$A$2:$A$2336,'Midical Examination'!$E$2:$E$2336)</f>
        <v>No</v>
      </c>
      <c r="G1380" s="7" t="str">
        <f>_xlfn.XLOOKUP(A1380,'Midical Examination'!$A$2:$A$2336,'Midical Examination'!$F$2:$F$2336)</f>
        <v>No</v>
      </c>
      <c r="H1380" s="13">
        <f>_xlfn.XLOOKUP(A1380,'Midical Examination'!$A$2:$A$2336,'Midical Examination'!$G$2:$G$2336)</f>
        <v>0</v>
      </c>
      <c r="I1380" s="7" t="str">
        <f>_xlfn.XLOOKUP(A1380,'Midical Examination'!$A$2:$A$2336,'Midical Examination'!$H$2:$H$2336)</f>
        <v>No</v>
      </c>
      <c r="J1380" s="1" t="str">
        <f>_xlfn.XLOOKUP(A1380,'Midical Examination'!$A$2:$A$2336,'Midical Examination'!$I$2:$I$2336)</f>
        <v>Overweight</v>
      </c>
      <c r="K1380" s="1" t="str">
        <f t="shared" si="42"/>
        <v>Pre-Diabetic</v>
      </c>
      <c r="L1380" s="12">
        <f>_xlfn.XLOOKUP(A1380,'Hospitalisation Details'!$A$2:$A$2339,'Hospitalisation Details'!$L$2:$L$2339)</f>
        <v>28106</v>
      </c>
      <c r="M1380" s="14">
        <f>_xlfn.XLOOKUP(A1380,'Hospitalisation Details'!$A$2:$A$2339,'Hospitalisation Details'!$F$2:$F$2339)</f>
        <v>7742.11</v>
      </c>
      <c r="N1380" s="1" t="str">
        <f>_xlfn.XLOOKUP(A1380,'Hospitalisation Details'!$A$2:$A$2339,'Hospitalisation Details'!$G$2:$G$2339)</f>
        <v>tier - 3</v>
      </c>
      <c r="O1380" s="1" t="str">
        <f>_xlfn.XLOOKUP(A1380,'Hospitalisation Details'!$A$2:$A$2339,'Hospitalisation Details'!$H$2:$H$2339)</f>
        <v>tier - 2</v>
      </c>
      <c r="P1380" s="1" t="str">
        <f>_xlfn.XLOOKUP(A1380,'Hospitalisation Details'!$A$2:$A$2339,'Hospitalisation Details'!$I$2:$I$2339)</f>
        <v>R1013</v>
      </c>
      <c r="Q1380" s="75">
        <f>_xlfn.XLOOKUP(A1380,'Hospitalisation Details'!$A$2:$A$2339,'Hospitalisation Details'!$M$2:$M$2339)</f>
        <v>46</v>
      </c>
      <c r="R1380" s="1" t="str">
        <f t="shared" si="43"/>
        <v>Middle Aged</v>
      </c>
    </row>
    <row r="1381" spans="1:18" ht="15.6" x14ac:dyDescent="0.3">
      <c r="A1381" s="4" t="s">
        <v>1380</v>
      </c>
      <c r="B1381" s="1" t="str">
        <f>_xlfn.XLOOKUP(A1381,'Customer Names'!$A$2:$A$2336,'Customer Names'!$D$2:$D$2336)</f>
        <v xml:space="preserve"> Jaime</v>
      </c>
      <c r="C1381" s="1">
        <f>_xlfn.XLOOKUP(A1381,'Midical Examination'!$A$2:$A$2336,'Midical Examination'!$B$2:$B$2336)</f>
        <v>37.1</v>
      </c>
      <c r="D1381" s="1">
        <f>_xlfn.XLOOKUP(A1381,'Midical Examination'!$A$2:$A$2336,'Midical Examination'!$C$2:$C$2336)</f>
        <v>11.08</v>
      </c>
      <c r="E1381" s="7" t="str">
        <f>_xlfn.XLOOKUP(A1381,'Midical Examination'!$A$2:$A$2336,'Midical Examination'!$D$2:$D$2336)</f>
        <v>No</v>
      </c>
      <c r="F1381" s="7" t="str">
        <f>_xlfn.XLOOKUP(A1381,'Midical Examination'!$A$2:$A$2336,'Midical Examination'!$E$2:$E$2336)</f>
        <v>No</v>
      </c>
      <c r="G1381" s="7" t="str">
        <f>_xlfn.XLOOKUP(A1381,'Midical Examination'!$A$2:$A$2336,'Midical Examination'!$F$2:$F$2336)</f>
        <v>No</v>
      </c>
      <c r="H1381" s="13">
        <f>_xlfn.XLOOKUP(A1381,'Midical Examination'!$A$2:$A$2336,'Midical Examination'!$G$2:$G$2336)</f>
        <v>0</v>
      </c>
      <c r="I1381" s="7" t="str">
        <f>_xlfn.XLOOKUP(A1381,'Midical Examination'!$A$2:$A$2336,'Midical Examination'!$H$2:$H$2336)</f>
        <v>No</v>
      </c>
      <c r="J1381" s="1" t="str">
        <f>_xlfn.XLOOKUP(A1381,'Midical Examination'!$A$2:$A$2336,'Midical Examination'!$I$2:$I$2336)</f>
        <v>Obesity</v>
      </c>
      <c r="K1381" s="1" t="str">
        <f t="shared" si="42"/>
        <v>Diabetic</v>
      </c>
      <c r="L1381" s="12">
        <f>_xlfn.XLOOKUP(A1381,'Hospitalisation Details'!$A$2:$A$2339,'Hospitalisation Details'!$L$2:$L$2339)</f>
        <v>28737</v>
      </c>
      <c r="M1381" s="14">
        <f>_xlfn.XLOOKUP(A1381,'Hospitalisation Details'!$A$2:$A$2339,'Hospitalisation Details'!$F$2:$F$2339)</f>
        <v>7740.34</v>
      </c>
      <c r="N1381" s="1" t="str">
        <f>_xlfn.XLOOKUP(A1381,'Hospitalisation Details'!$A$2:$A$2339,'Hospitalisation Details'!$G$2:$G$2339)</f>
        <v>tier - 1</v>
      </c>
      <c r="O1381" s="1" t="str">
        <f>_xlfn.XLOOKUP(A1381,'Hospitalisation Details'!$A$2:$A$2339,'Hospitalisation Details'!$H$2:$H$2339)</f>
        <v>tier - 1</v>
      </c>
      <c r="P1381" s="1" t="str">
        <f>_xlfn.XLOOKUP(A1381,'Hospitalisation Details'!$A$2:$A$2339,'Hospitalisation Details'!$I$2:$I$2339)</f>
        <v>R1011</v>
      </c>
      <c r="Q1381" s="75">
        <f>_xlfn.XLOOKUP(A1381,'Hospitalisation Details'!$A$2:$A$2339,'Hospitalisation Details'!$M$2:$M$2339)</f>
        <v>44</v>
      </c>
      <c r="R1381" s="1" t="str">
        <f t="shared" si="43"/>
        <v>Middle Aged</v>
      </c>
    </row>
    <row r="1382" spans="1:18" ht="15.6" x14ac:dyDescent="0.3">
      <c r="A1382" s="4" t="s">
        <v>1381</v>
      </c>
      <c r="B1382" s="1" t="str">
        <f>_xlfn.XLOOKUP(A1382,'Customer Names'!$A$2:$A$2336,'Customer Names'!$D$2:$D$2336)</f>
        <v xml:space="preserve"> Erik R</v>
      </c>
      <c r="C1382" s="1">
        <f>_xlfn.XLOOKUP(A1382,'Midical Examination'!$A$2:$A$2336,'Midical Examination'!$B$2:$B$2336)</f>
        <v>18.28</v>
      </c>
      <c r="D1382" s="1">
        <f>_xlfn.XLOOKUP(A1382,'Midical Examination'!$A$2:$A$2336,'Midical Examination'!$C$2:$C$2336)</f>
        <v>7.95</v>
      </c>
      <c r="E1382" s="7" t="str">
        <f>_xlfn.XLOOKUP(A1382,'Midical Examination'!$A$2:$A$2336,'Midical Examination'!$D$2:$D$2336)</f>
        <v>No</v>
      </c>
      <c r="F1382" s="7" t="str">
        <f>_xlfn.XLOOKUP(A1382,'Midical Examination'!$A$2:$A$2336,'Midical Examination'!$E$2:$E$2336)</f>
        <v>No</v>
      </c>
      <c r="G1382" s="7" t="str">
        <f>_xlfn.XLOOKUP(A1382,'Midical Examination'!$A$2:$A$2336,'Midical Examination'!$F$2:$F$2336)</f>
        <v>No</v>
      </c>
      <c r="H1382" s="13">
        <f>_xlfn.XLOOKUP(A1382,'Midical Examination'!$A$2:$A$2336,'Midical Examination'!$G$2:$G$2336)</f>
        <v>0</v>
      </c>
      <c r="I1382" s="7" t="str">
        <f>_xlfn.XLOOKUP(A1382,'Midical Examination'!$A$2:$A$2336,'Midical Examination'!$H$2:$H$2336)</f>
        <v>No</v>
      </c>
      <c r="J1382" s="1" t="str">
        <f>_xlfn.XLOOKUP(A1382,'Midical Examination'!$A$2:$A$2336,'Midical Examination'!$I$2:$I$2336)</f>
        <v>Underweight</v>
      </c>
      <c r="K1382" s="1" t="str">
        <f t="shared" si="42"/>
        <v>Diabetic</v>
      </c>
      <c r="L1382" s="12">
        <f>_xlfn.XLOOKUP(A1382,'Hospitalisation Details'!$A$2:$A$2339,'Hospitalisation Details'!$L$2:$L$2339)</f>
        <v>23941</v>
      </c>
      <c r="M1382" s="14">
        <f>_xlfn.XLOOKUP(A1382,'Hospitalisation Details'!$A$2:$A$2339,'Hospitalisation Details'!$F$2:$F$2339)</f>
        <v>7736.39</v>
      </c>
      <c r="N1382" s="1" t="str">
        <f>_xlfn.XLOOKUP(A1382,'Hospitalisation Details'!$A$2:$A$2339,'Hospitalisation Details'!$G$2:$G$2339)</f>
        <v>tier - 3</v>
      </c>
      <c r="O1382" s="1" t="str">
        <f>_xlfn.XLOOKUP(A1382,'Hospitalisation Details'!$A$2:$A$2339,'Hospitalisation Details'!$H$2:$H$2339)</f>
        <v>tier - 2</v>
      </c>
      <c r="P1382" s="1" t="str">
        <f>_xlfn.XLOOKUP(A1382,'Hospitalisation Details'!$A$2:$A$2339,'Hospitalisation Details'!$I$2:$I$2339)</f>
        <v>R1013</v>
      </c>
      <c r="Q1382" s="75">
        <f>_xlfn.XLOOKUP(A1382,'Hospitalisation Details'!$A$2:$A$2339,'Hospitalisation Details'!$M$2:$M$2339)</f>
        <v>57</v>
      </c>
      <c r="R1382" s="1" t="str">
        <f t="shared" si="43"/>
        <v>Middle Aged</v>
      </c>
    </row>
    <row r="1383" spans="1:18" ht="15.6" x14ac:dyDescent="0.3">
      <c r="A1383" s="4" t="s">
        <v>1382</v>
      </c>
      <c r="B1383" s="1" t="str">
        <f>_xlfn.XLOOKUP(A1383,'Customer Names'!$A$2:$A$2336,'Customer Names'!$D$2:$D$2336)</f>
        <v xml:space="preserve"> Katie</v>
      </c>
      <c r="C1383" s="1">
        <f>_xlfn.XLOOKUP(A1383,'Midical Examination'!$A$2:$A$2336,'Midical Examination'!$B$2:$B$2336)</f>
        <v>35.814999999999998</v>
      </c>
      <c r="D1383" s="1">
        <f>_xlfn.XLOOKUP(A1383,'Midical Examination'!$A$2:$A$2336,'Midical Examination'!$C$2:$C$2336)</f>
        <v>6.23</v>
      </c>
      <c r="E1383" s="7" t="str">
        <f>_xlfn.XLOOKUP(A1383,'Midical Examination'!$A$2:$A$2336,'Midical Examination'!$D$2:$D$2336)</f>
        <v>No</v>
      </c>
      <c r="F1383" s="7" t="str">
        <f>_xlfn.XLOOKUP(A1383,'Midical Examination'!$A$2:$A$2336,'Midical Examination'!$E$2:$E$2336)</f>
        <v>No</v>
      </c>
      <c r="G1383" s="7" t="str">
        <f>_xlfn.XLOOKUP(A1383,'Midical Examination'!$A$2:$A$2336,'Midical Examination'!$F$2:$F$2336)</f>
        <v>No</v>
      </c>
      <c r="H1383" s="13">
        <f>_xlfn.XLOOKUP(A1383,'Midical Examination'!$A$2:$A$2336,'Midical Examination'!$G$2:$G$2336)</f>
        <v>0</v>
      </c>
      <c r="I1383" s="7" t="str">
        <f>_xlfn.XLOOKUP(A1383,'Midical Examination'!$A$2:$A$2336,'Midical Examination'!$H$2:$H$2336)</f>
        <v>No</v>
      </c>
      <c r="J1383" s="1" t="str">
        <f>_xlfn.XLOOKUP(A1383,'Midical Examination'!$A$2:$A$2336,'Midical Examination'!$I$2:$I$2336)</f>
        <v>Obesity</v>
      </c>
      <c r="K1383" s="1" t="str">
        <f t="shared" si="42"/>
        <v>Pre-Diabetic</v>
      </c>
      <c r="L1383" s="12">
        <f>_xlfn.XLOOKUP(A1383,'Hospitalisation Details'!$A$2:$A$2339,'Hospitalisation Details'!$L$2:$L$2339)</f>
        <v>28366</v>
      </c>
      <c r="M1383" s="14">
        <f>_xlfn.XLOOKUP(A1383,'Hospitalisation Details'!$A$2:$A$2339,'Hospitalisation Details'!$F$2:$F$2339)</f>
        <v>7731.86</v>
      </c>
      <c r="N1383" s="1" t="str">
        <f>_xlfn.XLOOKUP(A1383,'Hospitalisation Details'!$A$2:$A$2339,'Hospitalisation Details'!$G$2:$G$2339)</f>
        <v>tier - 2</v>
      </c>
      <c r="O1383" s="1" t="str">
        <f>_xlfn.XLOOKUP(A1383,'Hospitalisation Details'!$A$2:$A$2339,'Hospitalisation Details'!$H$2:$H$2339)</f>
        <v>tier - 3</v>
      </c>
      <c r="P1383" s="1" t="str">
        <f>_xlfn.XLOOKUP(A1383,'Hospitalisation Details'!$A$2:$A$2339,'Hospitalisation Details'!$I$2:$I$2339)</f>
        <v>R1012</v>
      </c>
      <c r="Q1383" s="75">
        <f>_xlfn.XLOOKUP(A1383,'Hospitalisation Details'!$A$2:$A$2339,'Hospitalisation Details'!$M$2:$M$2339)</f>
        <v>45</v>
      </c>
      <c r="R1383" s="1" t="str">
        <f t="shared" si="43"/>
        <v>Middle Aged</v>
      </c>
    </row>
    <row r="1384" spans="1:18" ht="15.6" x14ac:dyDescent="0.3">
      <c r="A1384" s="4" t="s">
        <v>1383</v>
      </c>
      <c r="B1384" s="1" t="str">
        <f>_xlfn.XLOOKUP(A1384,'Customer Names'!$A$2:$A$2336,'Customer Names'!$D$2:$D$2336)</f>
        <v xml:space="preserve"> Thomas A</v>
      </c>
      <c r="C1384" s="1">
        <f>_xlfn.XLOOKUP(A1384,'Midical Examination'!$A$2:$A$2336,'Midical Examination'!$B$2:$B$2336)</f>
        <v>30.69</v>
      </c>
      <c r="D1384" s="1">
        <f>_xlfn.XLOOKUP(A1384,'Midical Examination'!$A$2:$A$2336,'Midical Examination'!$C$2:$C$2336)</f>
        <v>6.5</v>
      </c>
      <c r="E1384" s="7" t="str">
        <f>_xlfn.XLOOKUP(A1384,'Midical Examination'!$A$2:$A$2336,'Midical Examination'!$D$2:$D$2336)</f>
        <v>No</v>
      </c>
      <c r="F1384" s="7" t="str">
        <f>_xlfn.XLOOKUP(A1384,'Midical Examination'!$A$2:$A$2336,'Midical Examination'!$E$2:$E$2336)</f>
        <v>No</v>
      </c>
      <c r="G1384" s="7" t="str">
        <f>_xlfn.XLOOKUP(A1384,'Midical Examination'!$A$2:$A$2336,'Midical Examination'!$F$2:$F$2336)</f>
        <v>No</v>
      </c>
      <c r="H1384" s="13">
        <f>_xlfn.XLOOKUP(A1384,'Midical Examination'!$A$2:$A$2336,'Midical Examination'!$G$2:$G$2336)</f>
        <v>0</v>
      </c>
      <c r="I1384" s="7" t="str">
        <f>_xlfn.XLOOKUP(A1384,'Midical Examination'!$A$2:$A$2336,'Midical Examination'!$H$2:$H$2336)</f>
        <v>No</v>
      </c>
      <c r="J1384" s="1" t="str">
        <f>_xlfn.XLOOKUP(A1384,'Midical Examination'!$A$2:$A$2336,'Midical Examination'!$I$2:$I$2336)</f>
        <v>Obesity</v>
      </c>
      <c r="K1384" s="1" t="str">
        <f t="shared" si="42"/>
        <v>Diabetic</v>
      </c>
      <c r="L1384" s="12">
        <f>_xlfn.XLOOKUP(A1384,'Hospitalisation Details'!$A$2:$A$2339,'Hospitalisation Details'!$L$2:$L$2339)</f>
        <v>28828</v>
      </c>
      <c r="M1384" s="14">
        <f>_xlfn.XLOOKUP(A1384,'Hospitalisation Details'!$A$2:$A$2339,'Hospitalisation Details'!$F$2:$F$2339)</f>
        <v>7731.43</v>
      </c>
      <c r="N1384" s="1" t="str">
        <f>_xlfn.XLOOKUP(A1384,'Hospitalisation Details'!$A$2:$A$2339,'Hospitalisation Details'!$G$2:$G$2339)</f>
        <v>tier - 3</v>
      </c>
      <c r="O1384" s="1" t="str">
        <f>_xlfn.XLOOKUP(A1384,'Hospitalisation Details'!$A$2:$A$2339,'Hospitalisation Details'!$H$2:$H$2339)</f>
        <v>tier - 2</v>
      </c>
      <c r="P1384" s="1" t="str">
        <f>_xlfn.XLOOKUP(A1384,'Hospitalisation Details'!$A$2:$A$2339,'Hospitalisation Details'!$I$2:$I$2339)</f>
        <v>R1013</v>
      </c>
      <c r="Q1384" s="75">
        <f>_xlfn.XLOOKUP(A1384,'Hospitalisation Details'!$A$2:$A$2339,'Hospitalisation Details'!$M$2:$M$2339)</f>
        <v>44</v>
      </c>
      <c r="R1384" s="1" t="str">
        <f t="shared" si="43"/>
        <v>Middle Aged</v>
      </c>
    </row>
    <row r="1385" spans="1:18" ht="15.6" x14ac:dyDescent="0.3">
      <c r="A1385" s="4" t="s">
        <v>1384</v>
      </c>
      <c r="B1385" s="1" t="str">
        <f>_xlfn.XLOOKUP(A1385,'Customer Names'!$A$2:$A$2336,'Customer Names'!$D$2:$D$2336)</f>
        <v xml:space="preserve"> Jean-Marc</v>
      </c>
      <c r="C1385" s="1">
        <f>_xlfn.XLOOKUP(A1385,'Midical Examination'!$A$2:$A$2336,'Midical Examination'!$B$2:$B$2336)</f>
        <v>26.125</v>
      </c>
      <c r="D1385" s="1">
        <f>_xlfn.XLOOKUP(A1385,'Midical Examination'!$A$2:$A$2336,'Midical Examination'!$C$2:$C$2336)</f>
        <v>5.22</v>
      </c>
      <c r="E1385" s="7" t="str">
        <f>_xlfn.XLOOKUP(A1385,'Midical Examination'!$A$2:$A$2336,'Midical Examination'!$D$2:$D$2336)</f>
        <v>No</v>
      </c>
      <c r="F1385" s="7" t="str">
        <f>_xlfn.XLOOKUP(A1385,'Midical Examination'!$A$2:$A$2336,'Midical Examination'!$E$2:$E$2336)</f>
        <v>No</v>
      </c>
      <c r="G1385" s="7" t="str">
        <f>_xlfn.XLOOKUP(A1385,'Midical Examination'!$A$2:$A$2336,'Midical Examination'!$F$2:$F$2336)</f>
        <v>No</v>
      </c>
      <c r="H1385" s="13">
        <f>_xlfn.XLOOKUP(A1385,'Midical Examination'!$A$2:$A$2336,'Midical Examination'!$G$2:$G$2336)</f>
        <v>0</v>
      </c>
      <c r="I1385" s="7" t="str">
        <f>_xlfn.XLOOKUP(A1385,'Midical Examination'!$A$2:$A$2336,'Midical Examination'!$H$2:$H$2336)</f>
        <v>No</v>
      </c>
      <c r="J1385" s="1" t="str">
        <f>_xlfn.XLOOKUP(A1385,'Midical Examination'!$A$2:$A$2336,'Midical Examination'!$I$2:$I$2336)</f>
        <v>Overweight</v>
      </c>
      <c r="K1385" s="1" t="str">
        <f t="shared" si="42"/>
        <v>Normal</v>
      </c>
      <c r="L1385" s="12">
        <f>_xlfn.XLOOKUP(A1385,'Hospitalisation Details'!$A$2:$A$2339,'Hospitalisation Details'!$L$2:$L$2339)</f>
        <v>29474</v>
      </c>
      <c r="M1385" s="14">
        <f>_xlfn.XLOOKUP(A1385,'Hospitalisation Details'!$A$2:$A$2339,'Hospitalisation Details'!$F$2:$F$2339)</f>
        <v>7729.65</v>
      </c>
      <c r="N1385" s="1" t="str">
        <f>_xlfn.XLOOKUP(A1385,'Hospitalisation Details'!$A$2:$A$2339,'Hospitalisation Details'!$G$2:$G$2339)</f>
        <v>tier - 3</v>
      </c>
      <c r="O1385" s="1" t="str">
        <f>_xlfn.XLOOKUP(A1385,'Hospitalisation Details'!$A$2:$A$2339,'Hospitalisation Details'!$H$2:$H$2339)</f>
        <v>tier - 1</v>
      </c>
      <c r="P1385" s="1" t="str">
        <f>_xlfn.XLOOKUP(A1385,'Hospitalisation Details'!$A$2:$A$2339,'Hospitalisation Details'!$I$2:$I$2339)</f>
        <v>R1016</v>
      </c>
      <c r="Q1385" s="75">
        <f>_xlfn.XLOOKUP(A1385,'Hospitalisation Details'!$A$2:$A$2339,'Hospitalisation Details'!$M$2:$M$2339)</f>
        <v>42</v>
      </c>
      <c r="R1385" s="1" t="str">
        <f t="shared" si="43"/>
        <v>Middle Aged</v>
      </c>
    </row>
    <row r="1386" spans="1:18" ht="15.6" x14ac:dyDescent="0.3">
      <c r="A1386" s="4" t="s">
        <v>1385</v>
      </c>
      <c r="B1386" s="1" t="str">
        <f>_xlfn.XLOOKUP(A1386,'Customer Names'!$A$2:$A$2336,'Customer Names'!$D$2:$D$2336)</f>
        <v xml:space="preserve"> Kerry L</v>
      </c>
      <c r="C1386" s="1">
        <f>_xlfn.XLOOKUP(A1386,'Midical Examination'!$A$2:$A$2336,'Midical Examination'!$B$2:$B$2336)</f>
        <v>34.58</v>
      </c>
      <c r="D1386" s="1">
        <f>_xlfn.XLOOKUP(A1386,'Midical Examination'!$A$2:$A$2336,'Midical Examination'!$C$2:$C$2336)</f>
        <v>6.3</v>
      </c>
      <c r="E1386" s="7" t="str">
        <f>_xlfn.XLOOKUP(A1386,'Midical Examination'!$A$2:$A$2336,'Midical Examination'!$D$2:$D$2336)</f>
        <v>No</v>
      </c>
      <c r="F1386" s="7" t="str">
        <f>_xlfn.XLOOKUP(A1386,'Midical Examination'!$A$2:$A$2336,'Midical Examination'!$E$2:$E$2336)</f>
        <v>No</v>
      </c>
      <c r="G1386" s="7" t="str">
        <f>_xlfn.XLOOKUP(A1386,'Midical Examination'!$A$2:$A$2336,'Midical Examination'!$F$2:$F$2336)</f>
        <v>Yes</v>
      </c>
      <c r="H1386" s="13">
        <f>_xlfn.XLOOKUP(A1386,'Midical Examination'!$A$2:$A$2336,'Midical Examination'!$G$2:$G$2336)</f>
        <v>1</v>
      </c>
      <c r="I1386" s="7" t="str">
        <f>_xlfn.XLOOKUP(A1386,'Midical Examination'!$A$2:$A$2336,'Midical Examination'!$H$2:$H$2336)</f>
        <v>No</v>
      </c>
      <c r="J1386" s="1" t="str">
        <f>_xlfn.XLOOKUP(A1386,'Midical Examination'!$A$2:$A$2336,'Midical Examination'!$I$2:$I$2336)</f>
        <v>Obesity</v>
      </c>
      <c r="K1386" s="1" t="str">
        <f t="shared" si="42"/>
        <v>Pre-Diabetic</v>
      </c>
      <c r="L1386" s="12">
        <f>_xlfn.XLOOKUP(A1386,'Hospitalisation Details'!$A$2:$A$2339,'Hospitalisation Details'!$L$2:$L$2339)</f>
        <v>29008</v>
      </c>
      <c r="M1386" s="14">
        <f>_xlfn.XLOOKUP(A1386,'Hospitalisation Details'!$A$2:$A$2339,'Hospitalisation Details'!$F$2:$F$2339)</f>
        <v>7727.25</v>
      </c>
      <c r="N1386" s="1" t="str">
        <f>_xlfn.XLOOKUP(A1386,'Hospitalisation Details'!$A$2:$A$2339,'Hospitalisation Details'!$G$2:$G$2339)</f>
        <v>tier - 2</v>
      </c>
      <c r="O1386" s="1" t="str">
        <f>_xlfn.XLOOKUP(A1386,'Hospitalisation Details'!$A$2:$A$2339,'Hospitalisation Details'!$H$2:$H$2339)</f>
        <v>tier - 3</v>
      </c>
      <c r="P1386" s="1" t="str">
        <f>_xlfn.XLOOKUP(A1386,'Hospitalisation Details'!$A$2:$A$2339,'Hospitalisation Details'!$I$2:$I$2339)</f>
        <v>R1012</v>
      </c>
      <c r="Q1386" s="75">
        <f>_xlfn.XLOOKUP(A1386,'Hospitalisation Details'!$A$2:$A$2339,'Hospitalisation Details'!$M$2:$M$2339)</f>
        <v>44</v>
      </c>
      <c r="R1386" s="1" t="str">
        <f t="shared" si="43"/>
        <v>Middle Aged</v>
      </c>
    </row>
    <row r="1387" spans="1:18" ht="15.6" x14ac:dyDescent="0.3">
      <c r="A1387" s="4" t="s">
        <v>1386</v>
      </c>
      <c r="B1387" s="1" t="str">
        <f>_xlfn.XLOOKUP(A1387,'Customer Names'!$A$2:$A$2336,'Customer Names'!$D$2:$D$2336)</f>
        <v xml:space="preserve"> Ulrich</v>
      </c>
      <c r="C1387" s="1">
        <f>_xlfn.XLOOKUP(A1387,'Midical Examination'!$A$2:$A$2336,'Midical Examination'!$B$2:$B$2336)</f>
        <v>27.4</v>
      </c>
      <c r="D1387" s="1">
        <f>_xlfn.XLOOKUP(A1387,'Midical Examination'!$A$2:$A$2336,'Midical Examination'!$C$2:$C$2336)</f>
        <v>8.84</v>
      </c>
      <c r="E1387" s="7" t="str">
        <f>_xlfn.XLOOKUP(A1387,'Midical Examination'!$A$2:$A$2336,'Midical Examination'!$D$2:$D$2336)</f>
        <v>No</v>
      </c>
      <c r="F1387" s="7" t="str">
        <f>_xlfn.XLOOKUP(A1387,'Midical Examination'!$A$2:$A$2336,'Midical Examination'!$E$2:$E$2336)</f>
        <v>No</v>
      </c>
      <c r="G1387" s="7" t="str">
        <f>_xlfn.XLOOKUP(A1387,'Midical Examination'!$A$2:$A$2336,'Midical Examination'!$F$2:$F$2336)</f>
        <v>No</v>
      </c>
      <c r="H1387" s="13">
        <f>_xlfn.XLOOKUP(A1387,'Midical Examination'!$A$2:$A$2336,'Midical Examination'!$G$2:$G$2336)</f>
        <v>0</v>
      </c>
      <c r="I1387" s="7" t="str">
        <f>_xlfn.XLOOKUP(A1387,'Midical Examination'!$A$2:$A$2336,'Midical Examination'!$H$2:$H$2336)</f>
        <v>No</v>
      </c>
      <c r="J1387" s="1" t="str">
        <f>_xlfn.XLOOKUP(A1387,'Midical Examination'!$A$2:$A$2336,'Midical Examination'!$I$2:$I$2336)</f>
        <v>Overweight</v>
      </c>
      <c r="K1387" s="1" t="str">
        <f t="shared" si="42"/>
        <v>Diabetic</v>
      </c>
      <c r="L1387" s="12">
        <f>_xlfn.XLOOKUP(A1387,'Hospitalisation Details'!$A$2:$A$2339,'Hospitalisation Details'!$L$2:$L$2339)</f>
        <v>28853</v>
      </c>
      <c r="M1387" s="14">
        <f>_xlfn.XLOOKUP(A1387,'Hospitalisation Details'!$A$2:$A$2339,'Hospitalisation Details'!$F$2:$F$2339)</f>
        <v>7726.85</v>
      </c>
      <c r="N1387" s="1" t="str">
        <f>_xlfn.XLOOKUP(A1387,'Hospitalisation Details'!$A$2:$A$2339,'Hospitalisation Details'!$G$2:$G$2339)</f>
        <v>tier - 1</v>
      </c>
      <c r="O1387" s="1" t="str">
        <f>_xlfn.XLOOKUP(A1387,'Hospitalisation Details'!$A$2:$A$2339,'Hospitalisation Details'!$H$2:$H$2339)</f>
        <v>tier - 2</v>
      </c>
      <c r="P1387" s="1" t="str">
        <f>_xlfn.XLOOKUP(A1387,'Hospitalisation Details'!$A$2:$A$2339,'Hospitalisation Details'!$I$2:$I$2339)</f>
        <v>R1011</v>
      </c>
      <c r="Q1387" s="75">
        <f>_xlfn.XLOOKUP(A1387,'Hospitalisation Details'!$A$2:$A$2339,'Hospitalisation Details'!$M$2:$M$2339)</f>
        <v>44</v>
      </c>
      <c r="R1387" s="1" t="str">
        <f t="shared" si="43"/>
        <v>Middle Aged</v>
      </c>
    </row>
    <row r="1388" spans="1:18" ht="15.6" x14ac:dyDescent="0.3">
      <c r="A1388" s="4" t="s">
        <v>1387</v>
      </c>
      <c r="B1388" s="1" t="str">
        <f>_xlfn.XLOOKUP(A1388,'Customer Names'!$A$2:$A$2336,'Customer Names'!$D$2:$D$2336)</f>
        <v xml:space="preserve"> Justin P</v>
      </c>
      <c r="C1388" s="1">
        <f>_xlfn.XLOOKUP(A1388,'Midical Examination'!$A$2:$A$2336,'Midical Examination'!$B$2:$B$2336)</f>
        <v>27.53</v>
      </c>
      <c r="D1388" s="1">
        <f>_xlfn.XLOOKUP(A1388,'Midical Examination'!$A$2:$A$2336,'Midical Examination'!$C$2:$C$2336)</f>
        <v>4.1100000000000003</v>
      </c>
      <c r="E1388" s="7" t="str">
        <f>_xlfn.XLOOKUP(A1388,'Midical Examination'!$A$2:$A$2336,'Midical Examination'!$D$2:$D$2336)</f>
        <v>No</v>
      </c>
      <c r="F1388" s="7" t="str">
        <f>_xlfn.XLOOKUP(A1388,'Midical Examination'!$A$2:$A$2336,'Midical Examination'!$E$2:$E$2336)</f>
        <v>No</v>
      </c>
      <c r="G1388" s="7" t="str">
        <f>_xlfn.XLOOKUP(A1388,'Midical Examination'!$A$2:$A$2336,'Midical Examination'!$F$2:$F$2336)</f>
        <v>No</v>
      </c>
      <c r="H1388" s="13">
        <f>_xlfn.XLOOKUP(A1388,'Midical Examination'!$A$2:$A$2336,'Midical Examination'!$G$2:$G$2336)</f>
        <v>1</v>
      </c>
      <c r="I1388" s="7" t="str">
        <f>_xlfn.XLOOKUP(A1388,'Midical Examination'!$A$2:$A$2336,'Midical Examination'!$H$2:$H$2336)</f>
        <v>No</v>
      </c>
      <c r="J1388" s="1" t="str">
        <f>_xlfn.XLOOKUP(A1388,'Midical Examination'!$A$2:$A$2336,'Midical Examination'!$I$2:$I$2336)</f>
        <v>Overweight</v>
      </c>
      <c r="K1388" s="1" t="str">
        <f t="shared" si="42"/>
        <v>Normal</v>
      </c>
      <c r="L1388" s="12">
        <f>_xlfn.XLOOKUP(A1388,'Hospitalisation Details'!$A$2:$A$2339,'Hospitalisation Details'!$L$2:$L$2339)</f>
        <v>31970</v>
      </c>
      <c r="M1388" s="14">
        <f>_xlfn.XLOOKUP(A1388,'Hospitalisation Details'!$A$2:$A$2339,'Hospitalisation Details'!$F$2:$F$2339)</f>
        <v>7684.62</v>
      </c>
      <c r="N1388" s="1" t="str">
        <f>_xlfn.XLOOKUP(A1388,'Hospitalisation Details'!$A$2:$A$2339,'Hospitalisation Details'!$G$2:$G$2339)</f>
        <v>tier - 2</v>
      </c>
      <c r="O1388" s="1" t="str">
        <f>_xlfn.XLOOKUP(A1388,'Hospitalisation Details'!$A$2:$A$2339,'Hospitalisation Details'!$H$2:$H$2339)</f>
        <v>tier - 3</v>
      </c>
      <c r="P1388" s="1" t="str">
        <f>_xlfn.XLOOKUP(A1388,'Hospitalisation Details'!$A$2:$A$2339,'Hospitalisation Details'!$I$2:$I$2339)</f>
        <v>R1021</v>
      </c>
      <c r="Q1388" s="75">
        <f>_xlfn.XLOOKUP(A1388,'Hospitalisation Details'!$A$2:$A$2339,'Hospitalisation Details'!$M$2:$M$2339)</f>
        <v>35</v>
      </c>
      <c r="R1388" s="1" t="str">
        <f t="shared" si="43"/>
        <v>Adult</v>
      </c>
    </row>
    <row r="1389" spans="1:18" ht="15.6" x14ac:dyDescent="0.3">
      <c r="A1389" s="4" t="s">
        <v>1388</v>
      </c>
      <c r="B1389" s="1" t="str">
        <f>_xlfn.XLOOKUP(A1389,'Customer Names'!$A$2:$A$2336,'Customer Names'!$D$2:$D$2336)</f>
        <v xml:space="preserve"> Hannah E</v>
      </c>
      <c r="C1389" s="1">
        <f>_xlfn.XLOOKUP(A1389,'Midical Examination'!$A$2:$A$2336,'Midical Examination'!$B$2:$B$2336)</f>
        <v>33</v>
      </c>
      <c r="D1389" s="1">
        <f>_xlfn.XLOOKUP(A1389,'Midical Examination'!$A$2:$A$2336,'Midical Examination'!$C$2:$C$2336)</f>
        <v>4.57</v>
      </c>
      <c r="E1389" s="7" t="str">
        <f>_xlfn.XLOOKUP(A1389,'Midical Examination'!$A$2:$A$2336,'Midical Examination'!$D$2:$D$2336)</f>
        <v>No</v>
      </c>
      <c r="F1389" s="7" t="str">
        <f>_xlfn.XLOOKUP(A1389,'Midical Examination'!$A$2:$A$2336,'Midical Examination'!$E$2:$E$2336)</f>
        <v>No</v>
      </c>
      <c r="G1389" s="7" t="str">
        <f>_xlfn.XLOOKUP(A1389,'Midical Examination'!$A$2:$A$2336,'Midical Examination'!$F$2:$F$2336)</f>
        <v>No</v>
      </c>
      <c r="H1389" s="13">
        <f>_xlfn.XLOOKUP(A1389,'Midical Examination'!$A$2:$A$2336,'Midical Examination'!$G$2:$G$2336)</f>
        <v>0</v>
      </c>
      <c r="I1389" s="7" t="str">
        <f>_xlfn.XLOOKUP(A1389,'Midical Examination'!$A$2:$A$2336,'Midical Examination'!$H$2:$H$2336)</f>
        <v>No</v>
      </c>
      <c r="J1389" s="1" t="str">
        <f>_xlfn.XLOOKUP(A1389,'Midical Examination'!$A$2:$A$2336,'Midical Examination'!$I$2:$I$2336)</f>
        <v>Obesity</v>
      </c>
      <c r="K1389" s="1" t="str">
        <f t="shared" si="42"/>
        <v>Normal</v>
      </c>
      <c r="L1389" s="12">
        <f>_xlfn.XLOOKUP(A1389,'Hospitalisation Details'!$A$2:$A$2339,'Hospitalisation Details'!$L$2:$L$2339)</f>
        <v>30303</v>
      </c>
      <c r="M1389" s="14">
        <f>_xlfn.XLOOKUP(A1389,'Hospitalisation Details'!$A$2:$A$2339,'Hospitalisation Details'!$F$2:$F$2339)</f>
        <v>7682.67</v>
      </c>
      <c r="N1389" s="1" t="str">
        <f>_xlfn.XLOOKUP(A1389,'Hospitalisation Details'!$A$2:$A$2339,'Hospitalisation Details'!$G$2:$G$2339)</f>
        <v>tier - 2</v>
      </c>
      <c r="O1389" s="1" t="str">
        <f>_xlfn.XLOOKUP(A1389,'Hospitalisation Details'!$A$2:$A$2339,'Hospitalisation Details'!$H$2:$H$2339)</f>
        <v>tier - 1</v>
      </c>
      <c r="P1389" s="1" t="str">
        <f>_xlfn.XLOOKUP(A1389,'Hospitalisation Details'!$A$2:$A$2339,'Hospitalisation Details'!$I$2:$I$2339)</f>
        <v>R1013</v>
      </c>
      <c r="Q1389" s="75">
        <f>_xlfn.XLOOKUP(A1389,'Hospitalisation Details'!$A$2:$A$2339,'Hospitalisation Details'!$M$2:$M$2339)</f>
        <v>40</v>
      </c>
      <c r="R1389" s="1" t="str">
        <f t="shared" si="43"/>
        <v>Middle Aged</v>
      </c>
    </row>
    <row r="1390" spans="1:18" ht="15.6" x14ac:dyDescent="0.3">
      <c r="A1390" s="4" t="s">
        <v>1389</v>
      </c>
      <c r="B1390" s="1" t="str">
        <f>_xlfn.XLOOKUP(A1390,'Customer Names'!$A$2:$A$2336,'Customer Names'!$D$2:$D$2336)</f>
        <v xml:space="preserve"> David</v>
      </c>
      <c r="C1390" s="1">
        <f>_xlfn.XLOOKUP(A1390,'Midical Examination'!$A$2:$A$2336,'Midical Examination'!$B$2:$B$2336)</f>
        <v>25.78</v>
      </c>
      <c r="D1390" s="1">
        <f>_xlfn.XLOOKUP(A1390,'Midical Examination'!$A$2:$A$2336,'Midical Examination'!$C$2:$C$2336)</f>
        <v>11.06</v>
      </c>
      <c r="E1390" s="7" t="str">
        <f>_xlfn.XLOOKUP(A1390,'Midical Examination'!$A$2:$A$2336,'Midical Examination'!$D$2:$D$2336)</f>
        <v>yes</v>
      </c>
      <c r="F1390" s="7" t="str">
        <f>_xlfn.XLOOKUP(A1390,'Midical Examination'!$A$2:$A$2336,'Midical Examination'!$E$2:$E$2336)</f>
        <v>No</v>
      </c>
      <c r="G1390" s="7" t="str">
        <f>_xlfn.XLOOKUP(A1390,'Midical Examination'!$A$2:$A$2336,'Midical Examination'!$F$2:$F$2336)</f>
        <v>No</v>
      </c>
      <c r="H1390" s="13">
        <f>_xlfn.XLOOKUP(A1390,'Midical Examination'!$A$2:$A$2336,'Midical Examination'!$G$2:$G$2336)</f>
        <v>0</v>
      </c>
      <c r="I1390" s="7" t="str">
        <f>_xlfn.XLOOKUP(A1390,'Midical Examination'!$A$2:$A$2336,'Midical Examination'!$H$2:$H$2336)</f>
        <v>No</v>
      </c>
      <c r="J1390" s="1" t="str">
        <f>_xlfn.XLOOKUP(A1390,'Midical Examination'!$A$2:$A$2336,'Midical Examination'!$I$2:$I$2336)</f>
        <v>Overweight</v>
      </c>
      <c r="K1390" s="1" t="str">
        <f t="shared" si="42"/>
        <v>Diabetic</v>
      </c>
      <c r="L1390" s="12">
        <f>_xlfn.XLOOKUP(A1390,'Hospitalisation Details'!$A$2:$A$2339,'Hospitalisation Details'!$L$2:$L$2339)</f>
        <v>29939</v>
      </c>
      <c r="M1390" s="14">
        <f>_xlfn.XLOOKUP(A1390,'Hospitalisation Details'!$A$2:$A$2339,'Hospitalisation Details'!$F$2:$F$2339)</f>
        <v>7681.17</v>
      </c>
      <c r="N1390" s="1" t="str">
        <f>_xlfn.XLOOKUP(A1390,'Hospitalisation Details'!$A$2:$A$2339,'Hospitalisation Details'!$G$2:$G$2339)</f>
        <v>tier - 2</v>
      </c>
      <c r="O1390" s="1" t="str">
        <f>_xlfn.XLOOKUP(A1390,'Hospitalisation Details'!$A$2:$A$2339,'Hospitalisation Details'!$H$2:$H$2339)</f>
        <v>tier - 2</v>
      </c>
      <c r="P1390" s="1" t="str">
        <f>_xlfn.XLOOKUP(A1390,'Hospitalisation Details'!$A$2:$A$2339,'Hospitalisation Details'!$I$2:$I$2339)</f>
        <v>R1020</v>
      </c>
      <c r="Q1390" s="75">
        <f>_xlfn.XLOOKUP(A1390,'Hospitalisation Details'!$A$2:$A$2339,'Hospitalisation Details'!$M$2:$M$2339)</f>
        <v>41</v>
      </c>
      <c r="R1390" s="1" t="str">
        <f t="shared" si="43"/>
        <v>Middle Aged</v>
      </c>
    </row>
    <row r="1391" spans="1:18" ht="15.6" x14ac:dyDescent="0.3">
      <c r="A1391" s="4" t="s">
        <v>1390</v>
      </c>
      <c r="B1391" s="1" t="str">
        <f>_xlfn.XLOOKUP(A1391,'Customer Names'!$A$2:$A$2336,'Customer Names'!$D$2:$D$2336)</f>
        <v xml:space="preserve"> Jim</v>
      </c>
      <c r="C1391" s="1">
        <f>_xlfn.XLOOKUP(A1391,'Midical Examination'!$A$2:$A$2336,'Midical Examination'!$B$2:$B$2336)</f>
        <v>22.66</v>
      </c>
      <c r="D1391" s="1">
        <f>_xlfn.XLOOKUP(A1391,'Midical Examination'!$A$2:$A$2336,'Midical Examination'!$C$2:$C$2336)</f>
        <v>10.68</v>
      </c>
      <c r="E1391" s="7" t="str">
        <f>_xlfn.XLOOKUP(A1391,'Midical Examination'!$A$2:$A$2336,'Midical Examination'!$D$2:$D$2336)</f>
        <v>No</v>
      </c>
      <c r="F1391" s="7" t="str">
        <f>_xlfn.XLOOKUP(A1391,'Midical Examination'!$A$2:$A$2336,'Midical Examination'!$E$2:$E$2336)</f>
        <v>No</v>
      </c>
      <c r="G1391" s="7" t="str">
        <f>_xlfn.XLOOKUP(A1391,'Midical Examination'!$A$2:$A$2336,'Midical Examination'!$F$2:$F$2336)</f>
        <v>No</v>
      </c>
      <c r="H1391" s="13">
        <f>_xlfn.XLOOKUP(A1391,'Midical Examination'!$A$2:$A$2336,'Midical Examination'!$G$2:$G$2336)</f>
        <v>0</v>
      </c>
      <c r="I1391" s="7" t="str">
        <f>_xlfn.XLOOKUP(A1391,'Midical Examination'!$A$2:$A$2336,'Midical Examination'!$H$2:$H$2336)</f>
        <v>No</v>
      </c>
      <c r="J1391" s="1" t="str">
        <f>_xlfn.XLOOKUP(A1391,'Midical Examination'!$A$2:$A$2336,'Midical Examination'!$I$2:$I$2336)</f>
        <v>Normal Weight</v>
      </c>
      <c r="K1391" s="1" t="str">
        <f t="shared" si="42"/>
        <v>Diabetic</v>
      </c>
      <c r="L1391" s="12">
        <f>_xlfn.XLOOKUP(A1391,'Hospitalisation Details'!$A$2:$A$2339,'Hospitalisation Details'!$L$2:$L$2339)</f>
        <v>26217</v>
      </c>
      <c r="M1391" s="14">
        <f>_xlfn.XLOOKUP(A1391,'Hospitalisation Details'!$A$2:$A$2339,'Hospitalisation Details'!$F$2:$F$2339)</f>
        <v>7680.92</v>
      </c>
      <c r="N1391" s="1" t="str">
        <f>_xlfn.XLOOKUP(A1391,'Hospitalisation Details'!$A$2:$A$2339,'Hospitalisation Details'!$G$2:$G$2339)</f>
        <v>tier - 2</v>
      </c>
      <c r="O1391" s="1" t="str">
        <f>_xlfn.XLOOKUP(A1391,'Hospitalisation Details'!$A$2:$A$2339,'Hospitalisation Details'!$H$2:$H$2339)</f>
        <v>tier - 1</v>
      </c>
      <c r="P1391" s="1" t="str">
        <f>_xlfn.XLOOKUP(A1391,'Hospitalisation Details'!$A$2:$A$2339,'Hospitalisation Details'!$I$2:$I$2339)</f>
        <v>R1013</v>
      </c>
      <c r="Q1391" s="75">
        <f>_xlfn.XLOOKUP(A1391,'Hospitalisation Details'!$A$2:$A$2339,'Hospitalisation Details'!$M$2:$M$2339)</f>
        <v>51</v>
      </c>
      <c r="R1391" s="1" t="str">
        <f t="shared" si="43"/>
        <v>Middle Aged</v>
      </c>
    </row>
    <row r="1392" spans="1:18" ht="15.6" x14ac:dyDescent="0.3">
      <c r="A1392" s="4" t="s">
        <v>1391</v>
      </c>
      <c r="B1392" s="1" t="str">
        <f>_xlfn.XLOOKUP(A1392,'Customer Names'!$A$2:$A$2336,'Customer Names'!$D$2:$D$2336)</f>
        <v xml:space="preserve"> Joseph P</v>
      </c>
      <c r="C1392" s="1">
        <f>_xlfn.XLOOKUP(A1392,'Midical Examination'!$A$2:$A$2336,'Midical Examination'!$B$2:$B$2336)</f>
        <v>38.81</v>
      </c>
      <c r="D1392" s="1">
        <f>_xlfn.XLOOKUP(A1392,'Midical Examination'!$A$2:$A$2336,'Midical Examination'!$C$2:$C$2336)</f>
        <v>6.14</v>
      </c>
      <c r="E1392" s="7" t="str">
        <f>_xlfn.XLOOKUP(A1392,'Midical Examination'!$A$2:$A$2336,'Midical Examination'!$D$2:$D$2336)</f>
        <v>yes</v>
      </c>
      <c r="F1392" s="7" t="str">
        <f>_xlfn.XLOOKUP(A1392,'Midical Examination'!$A$2:$A$2336,'Midical Examination'!$E$2:$E$2336)</f>
        <v>No</v>
      </c>
      <c r="G1392" s="7" t="str">
        <f>_xlfn.XLOOKUP(A1392,'Midical Examination'!$A$2:$A$2336,'Midical Examination'!$F$2:$F$2336)</f>
        <v>No</v>
      </c>
      <c r="H1392" s="13">
        <f>_xlfn.XLOOKUP(A1392,'Midical Examination'!$A$2:$A$2336,'Midical Examination'!$G$2:$G$2336)</f>
        <v>1</v>
      </c>
      <c r="I1392" s="7" t="str">
        <f>_xlfn.XLOOKUP(A1392,'Midical Examination'!$A$2:$A$2336,'Midical Examination'!$H$2:$H$2336)</f>
        <v>No</v>
      </c>
      <c r="J1392" s="1" t="str">
        <f>_xlfn.XLOOKUP(A1392,'Midical Examination'!$A$2:$A$2336,'Midical Examination'!$I$2:$I$2336)</f>
        <v>Obesity</v>
      </c>
      <c r="K1392" s="1" t="str">
        <f t="shared" si="42"/>
        <v>Pre-Diabetic</v>
      </c>
      <c r="L1392" s="12">
        <f>_xlfn.XLOOKUP(A1392,'Hospitalisation Details'!$A$2:$A$2339,'Hospitalisation Details'!$L$2:$L$2339)</f>
        <v>34955</v>
      </c>
      <c r="M1392" s="14">
        <f>_xlfn.XLOOKUP(A1392,'Hospitalisation Details'!$A$2:$A$2339,'Hospitalisation Details'!$F$2:$F$2339)</f>
        <v>7676.4</v>
      </c>
      <c r="N1392" s="1" t="str">
        <f>_xlfn.XLOOKUP(A1392,'Hospitalisation Details'!$A$2:$A$2339,'Hospitalisation Details'!$G$2:$G$2339)</f>
        <v>tier - 2</v>
      </c>
      <c r="O1392" s="1" t="str">
        <f>_xlfn.XLOOKUP(A1392,'Hospitalisation Details'!$A$2:$A$2339,'Hospitalisation Details'!$H$2:$H$2339)</f>
        <v>tier - 1</v>
      </c>
      <c r="P1392" s="1" t="str">
        <f>_xlfn.XLOOKUP(A1392,'Hospitalisation Details'!$A$2:$A$2339,'Hospitalisation Details'!$I$2:$I$2339)</f>
        <v>R1012</v>
      </c>
      <c r="Q1392" s="75">
        <f>_xlfn.XLOOKUP(A1392,'Hospitalisation Details'!$A$2:$A$2339,'Hospitalisation Details'!$M$2:$M$2339)</f>
        <v>27</v>
      </c>
      <c r="R1392" s="1" t="str">
        <f t="shared" si="43"/>
        <v>Adult</v>
      </c>
    </row>
    <row r="1393" spans="1:18" ht="15.6" x14ac:dyDescent="0.3">
      <c r="A1393" s="4" t="s">
        <v>1392</v>
      </c>
      <c r="B1393" s="1" t="str">
        <f>_xlfn.XLOOKUP(A1393,'Customer Names'!$A$2:$A$2336,'Customer Names'!$D$2:$D$2336)</f>
        <v xml:space="preserve"> Michael</v>
      </c>
      <c r="C1393" s="1">
        <f>_xlfn.XLOOKUP(A1393,'Midical Examination'!$A$2:$A$2336,'Midical Examination'!$B$2:$B$2336)</f>
        <v>38.51</v>
      </c>
      <c r="D1393" s="1">
        <f>_xlfn.XLOOKUP(A1393,'Midical Examination'!$A$2:$A$2336,'Midical Examination'!$C$2:$C$2336)</f>
        <v>5.45</v>
      </c>
      <c r="E1393" s="7" t="str">
        <f>_xlfn.XLOOKUP(A1393,'Midical Examination'!$A$2:$A$2336,'Midical Examination'!$D$2:$D$2336)</f>
        <v>yes</v>
      </c>
      <c r="F1393" s="7" t="str">
        <f>_xlfn.XLOOKUP(A1393,'Midical Examination'!$A$2:$A$2336,'Midical Examination'!$E$2:$E$2336)</f>
        <v>No</v>
      </c>
      <c r="G1393" s="7" t="str">
        <f>_xlfn.XLOOKUP(A1393,'Midical Examination'!$A$2:$A$2336,'Midical Examination'!$F$2:$F$2336)</f>
        <v>No</v>
      </c>
      <c r="H1393" s="13">
        <f>_xlfn.XLOOKUP(A1393,'Midical Examination'!$A$2:$A$2336,'Midical Examination'!$G$2:$G$2336)</f>
        <v>0</v>
      </c>
      <c r="I1393" s="7" t="str">
        <f>_xlfn.XLOOKUP(A1393,'Midical Examination'!$A$2:$A$2336,'Midical Examination'!$H$2:$H$2336)</f>
        <v>No</v>
      </c>
      <c r="J1393" s="1" t="str">
        <f>_xlfn.XLOOKUP(A1393,'Midical Examination'!$A$2:$A$2336,'Midical Examination'!$I$2:$I$2336)</f>
        <v>Obesity</v>
      </c>
      <c r="K1393" s="1" t="str">
        <f t="shared" si="42"/>
        <v>Normal</v>
      </c>
      <c r="L1393" s="12">
        <f>_xlfn.XLOOKUP(A1393,'Hospitalisation Details'!$A$2:$A$2339,'Hospitalisation Details'!$L$2:$L$2339)</f>
        <v>35393</v>
      </c>
      <c r="M1393" s="14">
        <f>_xlfn.XLOOKUP(A1393,'Hospitalisation Details'!$A$2:$A$2339,'Hospitalisation Details'!$F$2:$F$2339)</f>
        <v>7670.75</v>
      </c>
      <c r="N1393" s="1" t="str">
        <f>_xlfn.XLOOKUP(A1393,'Hospitalisation Details'!$A$2:$A$2339,'Hospitalisation Details'!$G$2:$G$2339)</f>
        <v>tier - 2</v>
      </c>
      <c r="O1393" s="1" t="str">
        <f>_xlfn.XLOOKUP(A1393,'Hospitalisation Details'!$A$2:$A$2339,'Hospitalisation Details'!$H$2:$H$2339)</f>
        <v>tier - 2</v>
      </c>
      <c r="P1393" s="1" t="str">
        <f>_xlfn.XLOOKUP(A1393,'Hospitalisation Details'!$A$2:$A$2339,'Hospitalisation Details'!$I$2:$I$2339)</f>
        <v>R1022</v>
      </c>
      <c r="Q1393" s="75">
        <f>_xlfn.XLOOKUP(A1393,'Hospitalisation Details'!$A$2:$A$2339,'Hospitalisation Details'!$M$2:$M$2339)</f>
        <v>26</v>
      </c>
      <c r="R1393" s="1" t="str">
        <f t="shared" si="43"/>
        <v>Adult</v>
      </c>
    </row>
    <row r="1394" spans="1:18" ht="15.6" x14ac:dyDescent="0.3">
      <c r="A1394" s="4" t="s">
        <v>1393</v>
      </c>
      <c r="B1394" s="1" t="str">
        <f>_xlfn.XLOOKUP(A1394,'Customer Names'!$A$2:$A$2336,'Customer Names'!$D$2:$D$2336)</f>
        <v xml:space="preserve"> Gina M</v>
      </c>
      <c r="C1394" s="1">
        <f>_xlfn.XLOOKUP(A1394,'Midical Examination'!$A$2:$A$2336,'Midical Examination'!$B$2:$B$2336)</f>
        <v>22.98</v>
      </c>
      <c r="D1394" s="1">
        <f>_xlfn.XLOOKUP(A1394,'Midical Examination'!$A$2:$A$2336,'Midical Examination'!$C$2:$C$2336)</f>
        <v>6.14</v>
      </c>
      <c r="E1394" s="7" t="str">
        <f>_xlfn.XLOOKUP(A1394,'Midical Examination'!$A$2:$A$2336,'Midical Examination'!$D$2:$D$2336)</f>
        <v>yes</v>
      </c>
      <c r="F1394" s="7" t="str">
        <f>_xlfn.XLOOKUP(A1394,'Midical Examination'!$A$2:$A$2336,'Midical Examination'!$E$2:$E$2336)</f>
        <v>No</v>
      </c>
      <c r="G1394" s="7" t="str">
        <f>_xlfn.XLOOKUP(A1394,'Midical Examination'!$A$2:$A$2336,'Midical Examination'!$F$2:$F$2336)</f>
        <v>No</v>
      </c>
      <c r="H1394" s="13">
        <f>_xlfn.XLOOKUP(A1394,'Midical Examination'!$A$2:$A$2336,'Midical Examination'!$G$2:$G$2336)</f>
        <v>0</v>
      </c>
      <c r="I1394" s="7" t="str">
        <f>_xlfn.XLOOKUP(A1394,'Midical Examination'!$A$2:$A$2336,'Midical Examination'!$H$2:$H$2336)</f>
        <v>No</v>
      </c>
      <c r="J1394" s="1" t="str">
        <f>_xlfn.XLOOKUP(A1394,'Midical Examination'!$A$2:$A$2336,'Midical Examination'!$I$2:$I$2336)</f>
        <v>Normal Weight</v>
      </c>
      <c r="K1394" s="1" t="str">
        <f t="shared" si="42"/>
        <v>Pre-Diabetic</v>
      </c>
      <c r="L1394" s="12">
        <f>_xlfn.XLOOKUP(A1394,'Hospitalisation Details'!$A$2:$A$2339,'Hospitalisation Details'!$L$2:$L$2339)</f>
        <v>28042</v>
      </c>
      <c r="M1394" s="14">
        <f>_xlfn.XLOOKUP(A1394,'Hospitalisation Details'!$A$2:$A$2339,'Hospitalisation Details'!$F$2:$F$2339)</f>
        <v>7662.47</v>
      </c>
      <c r="N1394" s="1" t="str">
        <f>_xlfn.XLOOKUP(A1394,'Hospitalisation Details'!$A$2:$A$2339,'Hospitalisation Details'!$G$2:$G$2339)</f>
        <v>tier - 2</v>
      </c>
      <c r="O1394" s="1" t="str">
        <f>_xlfn.XLOOKUP(A1394,'Hospitalisation Details'!$A$2:$A$2339,'Hospitalisation Details'!$H$2:$H$2339)</f>
        <v>tier - 1</v>
      </c>
      <c r="P1394" s="1" t="str">
        <f>_xlfn.XLOOKUP(A1394,'Hospitalisation Details'!$A$2:$A$2339,'Hospitalisation Details'!$I$2:$I$2339)</f>
        <v>R1011</v>
      </c>
      <c r="Q1394" s="75">
        <f>_xlfn.XLOOKUP(A1394,'Hospitalisation Details'!$A$2:$A$2339,'Hospitalisation Details'!$M$2:$M$2339)</f>
        <v>46</v>
      </c>
      <c r="R1394" s="1" t="str">
        <f t="shared" si="43"/>
        <v>Middle Aged</v>
      </c>
    </row>
    <row r="1395" spans="1:18" ht="15.6" x14ac:dyDescent="0.3">
      <c r="A1395" s="4" t="s">
        <v>1394</v>
      </c>
      <c r="B1395" s="1" t="str">
        <f>_xlfn.XLOOKUP(A1395,'Customer Names'!$A$2:$A$2336,'Customer Names'!$D$2:$D$2336)</f>
        <v xml:space="preserve"> Shantel C</v>
      </c>
      <c r="C1395" s="1">
        <f>_xlfn.XLOOKUP(A1395,'Midical Examination'!$A$2:$A$2336,'Midical Examination'!$B$2:$B$2336)</f>
        <v>15.65</v>
      </c>
      <c r="D1395" s="1">
        <f>_xlfn.XLOOKUP(A1395,'Midical Examination'!$A$2:$A$2336,'Midical Examination'!$C$2:$C$2336)</f>
        <v>7.85</v>
      </c>
      <c r="E1395" s="7" t="str">
        <f>_xlfn.XLOOKUP(A1395,'Midical Examination'!$A$2:$A$2336,'Midical Examination'!$D$2:$D$2336)</f>
        <v>No</v>
      </c>
      <c r="F1395" s="7" t="str">
        <f>_xlfn.XLOOKUP(A1395,'Midical Examination'!$A$2:$A$2336,'Midical Examination'!$E$2:$E$2336)</f>
        <v>No</v>
      </c>
      <c r="G1395" s="7" t="str">
        <f>_xlfn.XLOOKUP(A1395,'Midical Examination'!$A$2:$A$2336,'Midical Examination'!$F$2:$F$2336)</f>
        <v>No</v>
      </c>
      <c r="H1395" s="13">
        <f>_xlfn.XLOOKUP(A1395,'Midical Examination'!$A$2:$A$2336,'Midical Examination'!$G$2:$G$2336)</f>
        <v>0</v>
      </c>
      <c r="I1395" s="7" t="str">
        <f>_xlfn.XLOOKUP(A1395,'Midical Examination'!$A$2:$A$2336,'Midical Examination'!$H$2:$H$2336)</f>
        <v>No</v>
      </c>
      <c r="J1395" s="1" t="str">
        <f>_xlfn.XLOOKUP(A1395,'Midical Examination'!$A$2:$A$2336,'Midical Examination'!$I$2:$I$2336)</f>
        <v>Underweight</v>
      </c>
      <c r="K1395" s="1" t="str">
        <f t="shared" si="42"/>
        <v>Diabetic</v>
      </c>
      <c r="L1395" s="12">
        <f>_xlfn.XLOOKUP(A1395,'Hospitalisation Details'!$A$2:$A$2339,'Hospitalisation Details'!$L$2:$L$2339)</f>
        <v>24103</v>
      </c>
      <c r="M1395" s="14">
        <f>_xlfn.XLOOKUP(A1395,'Hospitalisation Details'!$A$2:$A$2339,'Hospitalisation Details'!$F$2:$F$2339)</f>
        <v>7657.69</v>
      </c>
      <c r="N1395" s="1" t="str">
        <f>_xlfn.XLOOKUP(A1395,'Hospitalisation Details'!$A$2:$A$2339,'Hospitalisation Details'!$G$2:$G$2339)</f>
        <v>tier - 3</v>
      </c>
      <c r="O1395" s="1" t="str">
        <f>_xlfn.XLOOKUP(A1395,'Hospitalisation Details'!$A$2:$A$2339,'Hospitalisation Details'!$H$2:$H$2339)</f>
        <v>tier - 3</v>
      </c>
      <c r="P1395" s="1" t="str">
        <f>_xlfn.XLOOKUP(A1395,'Hospitalisation Details'!$A$2:$A$2339,'Hospitalisation Details'!$I$2:$I$2339)</f>
        <v>R1012</v>
      </c>
      <c r="Q1395" s="75">
        <f>_xlfn.XLOOKUP(A1395,'Hospitalisation Details'!$A$2:$A$2339,'Hospitalisation Details'!$M$2:$M$2339)</f>
        <v>57</v>
      </c>
      <c r="R1395" s="1" t="str">
        <f t="shared" si="43"/>
        <v>Middle Aged</v>
      </c>
    </row>
    <row r="1396" spans="1:18" ht="15.6" x14ac:dyDescent="0.3">
      <c r="A1396" s="4" t="s">
        <v>1395</v>
      </c>
      <c r="B1396" s="1" t="str">
        <f>_xlfn.XLOOKUP(A1396,'Customer Names'!$A$2:$A$2336,'Customer Names'!$D$2:$D$2336)</f>
        <v xml:space="preserve"> Brian</v>
      </c>
      <c r="C1396" s="1">
        <f>_xlfn.XLOOKUP(A1396,'Midical Examination'!$A$2:$A$2336,'Midical Examination'!$B$2:$B$2336)</f>
        <v>39.97</v>
      </c>
      <c r="D1396" s="1">
        <f>_xlfn.XLOOKUP(A1396,'Midical Examination'!$A$2:$A$2336,'Midical Examination'!$C$2:$C$2336)</f>
        <v>4.09</v>
      </c>
      <c r="E1396" s="7" t="str">
        <f>_xlfn.XLOOKUP(A1396,'Midical Examination'!$A$2:$A$2336,'Midical Examination'!$D$2:$D$2336)</f>
        <v>No</v>
      </c>
      <c r="F1396" s="7" t="str">
        <f>_xlfn.XLOOKUP(A1396,'Midical Examination'!$A$2:$A$2336,'Midical Examination'!$E$2:$E$2336)</f>
        <v>No</v>
      </c>
      <c r="G1396" s="7" t="str">
        <f>_xlfn.XLOOKUP(A1396,'Midical Examination'!$A$2:$A$2336,'Midical Examination'!$F$2:$F$2336)</f>
        <v>No</v>
      </c>
      <c r="H1396" s="13">
        <f>_xlfn.XLOOKUP(A1396,'Midical Examination'!$A$2:$A$2336,'Midical Examination'!$G$2:$G$2336)</f>
        <v>1</v>
      </c>
      <c r="I1396" s="7" t="str">
        <f>_xlfn.XLOOKUP(A1396,'Midical Examination'!$A$2:$A$2336,'Midical Examination'!$H$2:$H$2336)</f>
        <v>No</v>
      </c>
      <c r="J1396" s="1" t="str">
        <f>_xlfn.XLOOKUP(A1396,'Midical Examination'!$A$2:$A$2336,'Midical Examination'!$I$2:$I$2336)</f>
        <v>Obesity</v>
      </c>
      <c r="K1396" s="1" t="str">
        <f t="shared" si="42"/>
        <v>Normal</v>
      </c>
      <c r="L1396" s="12">
        <f>_xlfn.XLOOKUP(A1396,'Hospitalisation Details'!$A$2:$A$2339,'Hospitalisation Details'!$L$2:$L$2339)</f>
        <v>36068</v>
      </c>
      <c r="M1396" s="14">
        <f>_xlfn.XLOOKUP(A1396,'Hospitalisation Details'!$A$2:$A$2339,'Hospitalisation Details'!$F$2:$F$2339)</f>
        <v>7652.26</v>
      </c>
      <c r="N1396" s="1" t="str">
        <f>_xlfn.XLOOKUP(A1396,'Hospitalisation Details'!$A$2:$A$2339,'Hospitalisation Details'!$G$2:$G$2339)</f>
        <v>tier - 2</v>
      </c>
      <c r="O1396" s="1" t="str">
        <f>_xlfn.XLOOKUP(A1396,'Hospitalisation Details'!$A$2:$A$2339,'Hospitalisation Details'!$H$2:$H$2339)</f>
        <v>tier - 3</v>
      </c>
      <c r="P1396" s="1" t="str">
        <f>_xlfn.XLOOKUP(A1396,'Hospitalisation Details'!$A$2:$A$2339,'Hospitalisation Details'!$I$2:$I$2339)</f>
        <v>R1023</v>
      </c>
      <c r="Q1396" s="75">
        <f>_xlfn.XLOOKUP(A1396,'Hospitalisation Details'!$A$2:$A$2339,'Hospitalisation Details'!$M$2:$M$2339)</f>
        <v>24</v>
      </c>
      <c r="R1396" s="1" t="str">
        <f t="shared" si="43"/>
        <v>Adult</v>
      </c>
    </row>
    <row r="1397" spans="1:18" ht="15.6" x14ac:dyDescent="0.3">
      <c r="A1397" s="4" t="s">
        <v>1396</v>
      </c>
      <c r="B1397" s="1" t="str">
        <f>_xlfn.XLOOKUP(A1397,'Customer Names'!$A$2:$A$2336,'Customer Names'!$D$2:$D$2336)</f>
        <v xml:space="preserve"> Brian</v>
      </c>
      <c r="C1397" s="1">
        <f>_xlfn.XLOOKUP(A1397,'Midical Examination'!$A$2:$A$2336,'Midical Examination'!$B$2:$B$2336)</f>
        <v>37.22</v>
      </c>
      <c r="D1397" s="1">
        <f>_xlfn.XLOOKUP(A1397,'Midical Examination'!$A$2:$A$2336,'Midical Examination'!$C$2:$C$2336)</f>
        <v>4.62</v>
      </c>
      <c r="E1397" s="7" t="str">
        <f>_xlfn.XLOOKUP(A1397,'Midical Examination'!$A$2:$A$2336,'Midical Examination'!$D$2:$D$2336)</f>
        <v>No</v>
      </c>
      <c r="F1397" s="7" t="str">
        <f>_xlfn.XLOOKUP(A1397,'Midical Examination'!$A$2:$A$2336,'Midical Examination'!$E$2:$E$2336)</f>
        <v>No</v>
      </c>
      <c r="G1397" s="7" t="str">
        <f>_xlfn.XLOOKUP(A1397,'Midical Examination'!$A$2:$A$2336,'Midical Examination'!$F$2:$F$2336)</f>
        <v>Yes</v>
      </c>
      <c r="H1397" s="13">
        <f>_xlfn.XLOOKUP(A1397,'Midical Examination'!$A$2:$A$2336,'Midical Examination'!$G$2:$G$2336)</f>
        <v>1</v>
      </c>
      <c r="I1397" s="7" t="str">
        <f>_xlfn.XLOOKUP(A1397,'Midical Examination'!$A$2:$A$2336,'Midical Examination'!$H$2:$H$2336)</f>
        <v>No</v>
      </c>
      <c r="J1397" s="1" t="str">
        <f>_xlfn.XLOOKUP(A1397,'Midical Examination'!$A$2:$A$2336,'Midical Examination'!$I$2:$I$2336)</f>
        <v>Obesity</v>
      </c>
      <c r="K1397" s="1" t="str">
        <f t="shared" si="42"/>
        <v>Normal</v>
      </c>
      <c r="L1397" s="12">
        <f>_xlfn.XLOOKUP(A1397,'Hospitalisation Details'!$A$2:$A$2339,'Hospitalisation Details'!$L$2:$L$2339)</f>
        <v>34191</v>
      </c>
      <c r="M1397" s="14">
        <f>_xlfn.XLOOKUP(A1397,'Hospitalisation Details'!$A$2:$A$2339,'Hospitalisation Details'!$F$2:$F$2339)</f>
        <v>7650.8</v>
      </c>
      <c r="N1397" s="1" t="str">
        <f>_xlfn.XLOOKUP(A1397,'Hospitalisation Details'!$A$2:$A$2339,'Hospitalisation Details'!$G$2:$G$2339)</f>
        <v>tier - 2</v>
      </c>
      <c r="O1397" s="1" t="str">
        <f>_xlfn.XLOOKUP(A1397,'Hospitalisation Details'!$A$2:$A$2339,'Hospitalisation Details'!$H$2:$H$2339)</f>
        <v>tier - 2</v>
      </c>
      <c r="P1397" s="1" t="str">
        <f>_xlfn.XLOOKUP(A1397,'Hospitalisation Details'!$A$2:$A$2339,'Hospitalisation Details'!$I$2:$I$2339)</f>
        <v>R1012</v>
      </c>
      <c r="Q1397" s="75">
        <f>_xlfn.XLOOKUP(A1397,'Hospitalisation Details'!$A$2:$A$2339,'Hospitalisation Details'!$M$2:$M$2339)</f>
        <v>29</v>
      </c>
      <c r="R1397" s="1" t="str">
        <f t="shared" si="43"/>
        <v>Adult</v>
      </c>
    </row>
    <row r="1398" spans="1:18" ht="15.6" x14ac:dyDescent="0.3">
      <c r="A1398" s="4" t="s">
        <v>1397</v>
      </c>
      <c r="B1398" s="1" t="str">
        <f>_xlfn.XLOOKUP(A1398,'Customer Names'!$A$2:$A$2336,'Customer Names'!$D$2:$D$2336)</f>
        <v xml:space="preserve"> Jessica R</v>
      </c>
      <c r="C1398" s="1">
        <f>_xlfn.XLOOKUP(A1398,'Midical Examination'!$A$2:$A$2336,'Midical Examination'!$B$2:$B$2336)</f>
        <v>41.325000000000003</v>
      </c>
      <c r="D1398" s="1">
        <f>_xlfn.XLOOKUP(A1398,'Midical Examination'!$A$2:$A$2336,'Midical Examination'!$C$2:$C$2336)</f>
        <v>5.77</v>
      </c>
      <c r="E1398" s="7" t="str">
        <f>_xlfn.XLOOKUP(A1398,'Midical Examination'!$A$2:$A$2336,'Midical Examination'!$D$2:$D$2336)</f>
        <v>No</v>
      </c>
      <c r="F1398" s="7" t="str">
        <f>_xlfn.XLOOKUP(A1398,'Midical Examination'!$A$2:$A$2336,'Midical Examination'!$E$2:$E$2336)</f>
        <v>No</v>
      </c>
      <c r="G1398" s="7" t="str">
        <f>_xlfn.XLOOKUP(A1398,'Midical Examination'!$A$2:$A$2336,'Midical Examination'!$F$2:$F$2336)</f>
        <v>No</v>
      </c>
      <c r="H1398" s="13">
        <f>_xlfn.XLOOKUP(A1398,'Midical Examination'!$A$2:$A$2336,'Midical Examination'!$G$2:$G$2336)</f>
        <v>0</v>
      </c>
      <c r="I1398" s="7" t="str">
        <f>_xlfn.XLOOKUP(A1398,'Midical Examination'!$A$2:$A$2336,'Midical Examination'!$H$2:$H$2336)</f>
        <v>No</v>
      </c>
      <c r="J1398" s="1" t="str">
        <f>_xlfn.XLOOKUP(A1398,'Midical Examination'!$A$2:$A$2336,'Midical Examination'!$I$2:$I$2336)</f>
        <v>Obesity</v>
      </c>
      <c r="K1398" s="1" t="str">
        <f t="shared" si="42"/>
        <v>Pre-Diabetic</v>
      </c>
      <c r="L1398" s="12">
        <f>_xlfn.XLOOKUP(A1398,'Hospitalisation Details'!$A$2:$A$2339,'Hospitalisation Details'!$L$2:$L$2339)</f>
        <v>29510</v>
      </c>
      <c r="M1398" s="14">
        <f>_xlfn.XLOOKUP(A1398,'Hospitalisation Details'!$A$2:$A$2339,'Hospitalisation Details'!$F$2:$F$2339)</f>
        <v>7650.77</v>
      </c>
      <c r="N1398" s="1" t="str">
        <f>_xlfn.XLOOKUP(A1398,'Hospitalisation Details'!$A$2:$A$2339,'Hospitalisation Details'!$G$2:$G$2339)</f>
        <v>tier - 2</v>
      </c>
      <c r="O1398" s="1" t="str">
        <f>_xlfn.XLOOKUP(A1398,'Hospitalisation Details'!$A$2:$A$2339,'Hospitalisation Details'!$H$2:$H$2339)</f>
        <v>tier - 2</v>
      </c>
      <c r="P1398" s="1" t="str">
        <f>_xlfn.XLOOKUP(A1398,'Hospitalisation Details'!$A$2:$A$2339,'Hospitalisation Details'!$I$2:$I$2339)</f>
        <v>R1024</v>
      </c>
      <c r="Q1398" s="75">
        <f>_xlfn.XLOOKUP(A1398,'Hospitalisation Details'!$A$2:$A$2339,'Hospitalisation Details'!$M$2:$M$2339)</f>
        <v>42</v>
      </c>
      <c r="R1398" s="1" t="str">
        <f t="shared" si="43"/>
        <v>Middle Aged</v>
      </c>
    </row>
    <row r="1399" spans="1:18" ht="15.6" x14ac:dyDescent="0.3">
      <c r="A1399" s="4" t="s">
        <v>1398</v>
      </c>
      <c r="B1399" s="1" t="str">
        <f>_xlfn.XLOOKUP(A1399,'Customer Names'!$A$2:$A$2336,'Customer Names'!$D$2:$D$2336)</f>
        <v xml:space="preserve"> Robyn</v>
      </c>
      <c r="C1399" s="1">
        <f>_xlfn.XLOOKUP(A1399,'Midical Examination'!$A$2:$A$2336,'Midical Examination'!$B$2:$B$2336)</f>
        <v>40.31</v>
      </c>
      <c r="D1399" s="1">
        <f>_xlfn.XLOOKUP(A1399,'Midical Examination'!$A$2:$A$2336,'Midical Examination'!$C$2:$C$2336)</f>
        <v>5.84</v>
      </c>
      <c r="E1399" s="7" t="str">
        <f>_xlfn.XLOOKUP(A1399,'Midical Examination'!$A$2:$A$2336,'Midical Examination'!$D$2:$D$2336)</f>
        <v>No</v>
      </c>
      <c r="F1399" s="7" t="str">
        <f>_xlfn.XLOOKUP(A1399,'Midical Examination'!$A$2:$A$2336,'Midical Examination'!$E$2:$E$2336)</f>
        <v>No</v>
      </c>
      <c r="G1399" s="7" t="str">
        <f>_xlfn.XLOOKUP(A1399,'Midical Examination'!$A$2:$A$2336,'Midical Examination'!$F$2:$F$2336)</f>
        <v>No</v>
      </c>
      <c r="H1399" s="13">
        <f>_xlfn.XLOOKUP(A1399,'Midical Examination'!$A$2:$A$2336,'Midical Examination'!$G$2:$G$2336)</f>
        <v>0</v>
      </c>
      <c r="I1399" s="7" t="str">
        <f>_xlfn.XLOOKUP(A1399,'Midical Examination'!$A$2:$A$2336,'Midical Examination'!$H$2:$H$2336)</f>
        <v>No</v>
      </c>
      <c r="J1399" s="1" t="str">
        <f>_xlfn.XLOOKUP(A1399,'Midical Examination'!$A$2:$A$2336,'Midical Examination'!$I$2:$I$2336)</f>
        <v>Obesity</v>
      </c>
      <c r="K1399" s="1" t="str">
        <f t="shared" si="42"/>
        <v>Pre-Diabetic</v>
      </c>
      <c r="L1399" s="12">
        <f>_xlfn.XLOOKUP(A1399,'Hospitalisation Details'!$A$2:$A$2339,'Hospitalisation Details'!$L$2:$L$2339)</f>
        <v>36326</v>
      </c>
      <c r="M1399" s="14">
        <f>_xlfn.XLOOKUP(A1399,'Hospitalisation Details'!$A$2:$A$2339,'Hospitalisation Details'!$F$2:$F$2339)</f>
        <v>7642.05</v>
      </c>
      <c r="N1399" s="1" t="str">
        <f>_xlfn.XLOOKUP(A1399,'Hospitalisation Details'!$A$2:$A$2339,'Hospitalisation Details'!$G$2:$G$2339)</f>
        <v>tier - 2</v>
      </c>
      <c r="O1399" s="1" t="str">
        <f>_xlfn.XLOOKUP(A1399,'Hospitalisation Details'!$A$2:$A$2339,'Hospitalisation Details'!$H$2:$H$2339)</f>
        <v>tier - 2</v>
      </c>
      <c r="P1399" s="1" t="str">
        <f>_xlfn.XLOOKUP(A1399,'Hospitalisation Details'!$A$2:$A$2339,'Hospitalisation Details'!$I$2:$I$2339)</f>
        <v>R1026</v>
      </c>
      <c r="Q1399" s="75">
        <f>_xlfn.XLOOKUP(A1399,'Hospitalisation Details'!$A$2:$A$2339,'Hospitalisation Details'!$M$2:$M$2339)</f>
        <v>23</v>
      </c>
      <c r="R1399" s="1" t="str">
        <f t="shared" si="43"/>
        <v>Adult</v>
      </c>
    </row>
    <row r="1400" spans="1:18" ht="15.6" x14ac:dyDescent="0.3">
      <c r="A1400" s="4" t="s">
        <v>1399</v>
      </c>
      <c r="B1400" s="1" t="str">
        <f>_xlfn.XLOOKUP(A1400,'Customer Names'!$A$2:$A$2336,'Customer Names'!$D$2:$D$2336)</f>
        <v xml:space="preserve"> Ashley</v>
      </c>
      <c r="C1400" s="1">
        <f>_xlfn.XLOOKUP(A1400,'Midical Examination'!$A$2:$A$2336,'Midical Examination'!$B$2:$B$2336)</f>
        <v>29.48</v>
      </c>
      <c r="D1400" s="1">
        <f>_xlfn.XLOOKUP(A1400,'Midical Examination'!$A$2:$A$2336,'Midical Examination'!$C$2:$C$2336)</f>
        <v>4.91</v>
      </c>
      <c r="E1400" s="7" t="str">
        <f>_xlfn.XLOOKUP(A1400,'Midical Examination'!$A$2:$A$2336,'Midical Examination'!$D$2:$D$2336)</f>
        <v>No</v>
      </c>
      <c r="F1400" s="7" t="str">
        <f>_xlfn.XLOOKUP(A1400,'Midical Examination'!$A$2:$A$2336,'Midical Examination'!$E$2:$E$2336)</f>
        <v>No</v>
      </c>
      <c r="G1400" s="7" t="str">
        <f>_xlfn.XLOOKUP(A1400,'Midical Examination'!$A$2:$A$2336,'Midical Examination'!$F$2:$F$2336)</f>
        <v>No</v>
      </c>
      <c r="H1400" s="13">
        <f>_xlfn.XLOOKUP(A1400,'Midical Examination'!$A$2:$A$2336,'Midical Examination'!$G$2:$G$2336)</f>
        <v>0</v>
      </c>
      <c r="I1400" s="7" t="str">
        <f>_xlfn.XLOOKUP(A1400,'Midical Examination'!$A$2:$A$2336,'Midical Examination'!$H$2:$H$2336)</f>
        <v>No</v>
      </c>
      <c r="J1400" s="1" t="str">
        <f>_xlfn.XLOOKUP(A1400,'Midical Examination'!$A$2:$A$2336,'Midical Examination'!$I$2:$I$2336)</f>
        <v>Overweight</v>
      </c>
      <c r="K1400" s="1" t="str">
        <f t="shared" si="42"/>
        <v>Normal</v>
      </c>
      <c r="L1400" s="12">
        <f>_xlfn.XLOOKUP(A1400,'Hospitalisation Details'!$A$2:$A$2339,'Hospitalisation Details'!$L$2:$L$2339)</f>
        <v>29426</v>
      </c>
      <c r="M1400" s="14">
        <f>_xlfn.XLOOKUP(A1400,'Hospitalisation Details'!$A$2:$A$2339,'Hospitalisation Details'!$F$2:$F$2339)</f>
        <v>7640.31</v>
      </c>
      <c r="N1400" s="1" t="str">
        <f>_xlfn.XLOOKUP(A1400,'Hospitalisation Details'!$A$2:$A$2339,'Hospitalisation Details'!$G$2:$G$2339)</f>
        <v>tier - 2</v>
      </c>
      <c r="O1400" s="1" t="str">
        <f>_xlfn.XLOOKUP(A1400,'Hospitalisation Details'!$A$2:$A$2339,'Hospitalisation Details'!$H$2:$H$2339)</f>
        <v>tier - 1</v>
      </c>
      <c r="P1400" s="1" t="str">
        <f>_xlfn.XLOOKUP(A1400,'Hospitalisation Details'!$A$2:$A$2339,'Hospitalisation Details'!$I$2:$I$2339)</f>
        <v>R1013</v>
      </c>
      <c r="Q1400" s="75">
        <f>_xlfn.XLOOKUP(A1400,'Hospitalisation Details'!$A$2:$A$2339,'Hospitalisation Details'!$M$2:$M$2339)</f>
        <v>42</v>
      </c>
      <c r="R1400" s="1" t="str">
        <f t="shared" si="43"/>
        <v>Middle Aged</v>
      </c>
    </row>
    <row r="1401" spans="1:18" ht="15.6" x14ac:dyDescent="0.3">
      <c r="A1401" s="4" t="s">
        <v>1400</v>
      </c>
      <c r="B1401" s="1" t="str">
        <f>_xlfn.XLOOKUP(A1401,'Customer Names'!$A$2:$A$2336,'Customer Names'!$D$2:$D$2336)</f>
        <v xml:space="preserve"> Dana</v>
      </c>
      <c r="C1401" s="1">
        <f>_xlfn.XLOOKUP(A1401,'Midical Examination'!$A$2:$A$2336,'Midical Examination'!$B$2:$B$2336)</f>
        <v>33.155000000000001</v>
      </c>
      <c r="D1401" s="1">
        <f>_xlfn.XLOOKUP(A1401,'Midical Examination'!$A$2:$A$2336,'Midical Examination'!$C$2:$C$2336)</f>
        <v>5.07</v>
      </c>
      <c r="E1401" s="7" t="str">
        <f>_xlfn.XLOOKUP(A1401,'Midical Examination'!$A$2:$A$2336,'Midical Examination'!$D$2:$D$2336)</f>
        <v>No</v>
      </c>
      <c r="F1401" s="7" t="str">
        <f>_xlfn.XLOOKUP(A1401,'Midical Examination'!$A$2:$A$2336,'Midical Examination'!$E$2:$E$2336)</f>
        <v>No</v>
      </c>
      <c r="G1401" s="7" t="str">
        <f>_xlfn.XLOOKUP(A1401,'Midical Examination'!$A$2:$A$2336,'Midical Examination'!$F$2:$F$2336)</f>
        <v>No</v>
      </c>
      <c r="H1401" s="13">
        <f>_xlfn.XLOOKUP(A1401,'Midical Examination'!$A$2:$A$2336,'Midical Examination'!$G$2:$G$2336)</f>
        <v>0</v>
      </c>
      <c r="I1401" s="7" t="str">
        <f>_xlfn.XLOOKUP(A1401,'Midical Examination'!$A$2:$A$2336,'Midical Examination'!$H$2:$H$2336)</f>
        <v>No</v>
      </c>
      <c r="J1401" s="1" t="str">
        <f>_xlfn.XLOOKUP(A1401,'Midical Examination'!$A$2:$A$2336,'Midical Examination'!$I$2:$I$2336)</f>
        <v>Obesity</v>
      </c>
      <c r="K1401" s="1" t="str">
        <f t="shared" si="42"/>
        <v>Normal</v>
      </c>
      <c r="L1401" s="12">
        <f>_xlfn.XLOOKUP(A1401,'Hospitalisation Details'!$A$2:$A$2339,'Hospitalisation Details'!$L$2:$L$2339)</f>
        <v>29392</v>
      </c>
      <c r="M1401" s="14">
        <f>_xlfn.XLOOKUP(A1401,'Hospitalisation Details'!$A$2:$A$2339,'Hospitalisation Details'!$F$2:$F$2339)</f>
        <v>7639.42</v>
      </c>
      <c r="N1401" s="1" t="str">
        <f>_xlfn.XLOOKUP(A1401,'Hospitalisation Details'!$A$2:$A$2339,'Hospitalisation Details'!$G$2:$G$2339)</f>
        <v>tier - 2</v>
      </c>
      <c r="O1401" s="1" t="str">
        <f>_xlfn.XLOOKUP(A1401,'Hospitalisation Details'!$A$2:$A$2339,'Hospitalisation Details'!$H$2:$H$2339)</f>
        <v>tier - 2</v>
      </c>
      <c r="P1401" s="1" t="str">
        <f>_xlfn.XLOOKUP(A1401,'Hospitalisation Details'!$A$2:$A$2339,'Hospitalisation Details'!$I$2:$I$2339)</f>
        <v>R1024</v>
      </c>
      <c r="Q1401" s="75">
        <f>_xlfn.XLOOKUP(A1401,'Hospitalisation Details'!$A$2:$A$2339,'Hospitalisation Details'!$M$2:$M$2339)</f>
        <v>42</v>
      </c>
      <c r="R1401" s="1" t="str">
        <f t="shared" si="43"/>
        <v>Middle Aged</v>
      </c>
    </row>
    <row r="1402" spans="1:18" ht="15.6" x14ac:dyDescent="0.3">
      <c r="A1402" s="4" t="s">
        <v>1401</v>
      </c>
      <c r="B1402" s="1" t="str">
        <f>_xlfn.XLOOKUP(A1402,'Customer Names'!$A$2:$A$2336,'Customer Names'!$D$2:$D$2336)</f>
        <v xml:space="preserve"> Jessica F</v>
      </c>
      <c r="C1402" s="1">
        <f>_xlfn.XLOOKUP(A1402,'Midical Examination'!$A$2:$A$2336,'Midical Examination'!$B$2:$B$2336)</f>
        <v>42.85</v>
      </c>
      <c r="D1402" s="1">
        <f>_xlfn.XLOOKUP(A1402,'Midical Examination'!$A$2:$A$2336,'Midical Examination'!$C$2:$C$2336)</f>
        <v>5.81</v>
      </c>
      <c r="E1402" s="7" t="str">
        <f>_xlfn.XLOOKUP(A1402,'Midical Examination'!$A$2:$A$2336,'Midical Examination'!$D$2:$D$2336)</f>
        <v>yes</v>
      </c>
      <c r="F1402" s="7" t="str">
        <f>_xlfn.XLOOKUP(A1402,'Midical Examination'!$A$2:$A$2336,'Midical Examination'!$E$2:$E$2336)</f>
        <v>No</v>
      </c>
      <c r="G1402" s="7" t="str">
        <f>_xlfn.XLOOKUP(A1402,'Midical Examination'!$A$2:$A$2336,'Midical Examination'!$F$2:$F$2336)</f>
        <v>No</v>
      </c>
      <c r="H1402" s="13">
        <f>_xlfn.XLOOKUP(A1402,'Midical Examination'!$A$2:$A$2336,'Midical Examination'!$G$2:$G$2336)</f>
        <v>0</v>
      </c>
      <c r="I1402" s="7" t="str">
        <f>_xlfn.XLOOKUP(A1402,'Midical Examination'!$A$2:$A$2336,'Midical Examination'!$H$2:$H$2336)</f>
        <v>No</v>
      </c>
      <c r="J1402" s="1" t="str">
        <f>_xlfn.XLOOKUP(A1402,'Midical Examination'!$A$2:$A$2336,'Midical Examination'!$I$2:$I$2336)</f>
        <v>Obesity</v>
      </c>
      <c r="K1402" s="1" t="str">
        <f t="shared" si="42"/>
        <v>Pre-Diabetic</v>
      </c>
      <c r="L1402" s="12">
        <f>_xlfn.XLOOKUP(A1402,'Hospitalisation Details'!$A$2:$A$2339,'Hospitalisation Details'!$L$2:$L$2339)</f>
        <v>37238</v>
      </c>
      <c r="M1402" s="14">
        <f>_xlfn.XLOOKUP(A1402,'Hospitalisation Details'!$A$2:$A$2339,'Hospitalisation Details'!$F$2:$F$2339)</f>
        <v>7636.92</v>
      </c>
      <c r="N1402" s="1" t="str">
        <f>_xlfn.XLOOKUP(A1402,'Hospitalisation Details'!$A$2:$A$2339,'Hospitalisation Details'!$G$2:$G$2339)</f>
        <v>tier - 2</v>
      </c>
      <c r="O1402" s="1" t="str">
        <f>_xlfn.XLOOKUP(A1402,'Hospitalisation Details'!$A$2:$A$2339,'Hospitalisation Details'!$H$2:$H$2339)</f>
        <v>tier - 3</v>
      </c>
      <c r="P1402" s="1" t="str">
        <f>_xlfn.XLOOKUP(A1402,'Hospitalisation Details'!$A$2:$A$2339,'Hospitalisation Details'!$I$2:$I$2339)</f>
        <v>R1012</v>
      </c>
      <c r="Q1402" s="75">
        <f>_xlfn.XLOOKUP(A1402,'Hospitalisation Details'!$A$2:$A$2339,'Hospitalisation Details'!$M$2:$M$2339)</f>
        <v>21</v>
      </c>
      <c r="R1402" s="1" t="str">
        <f t="shared" si="43"/>
        <v>Adult</v>
      </c>
    </row>
    <row r="1403" spans="1:18" ht="15.6" x14ac:dyDescent="0.3">
      <c r="A1403" s="4" t="s">
        <v>1402</v>
      </c>
      <c r="B1403" s="1" t="str">
        <f>_xlfn.XLOOKUP(A1403,'Customer Names'!$A$2:$A$2336,'Customer Names'!$D$2:$D$2336)</f>
        <v xml:space="preserve"> Lindsey</v>
      </c>
      <c r="C1403" s="1">
        <f>_xlfn.XLOOKUP(A1403,'Midical Examination'!$A$2:$A$2336,'Midical Examination'!$B$2:$B$2336)</f>
        <v>32.340000000000003</v>
      </c>
      <c r="D1403" s="1">
        <f>_xlfn.XLOOKUP(A1403,'Midical Examination'!$A$2:$A$2336,'Midical Examination'!$C$2:$C$2336)</f>
        <v>11.2</v>
      </c>
      <c r="E1403" s="7" t="str">
        <f>_xlfn.XLOOKUP(A1403,'Midical Examination'!$A$2:$A$2336,'Midical Examination'!$D$2:$D$2336)</f>
        <v>No</v>
      </c>
      <c r="F1403" s="7" t="str">
        <f>_xlfn.XLOOKUP(A1403,'Midical Examination'!$A$2:$A$2336,'Midical Examination'!$E$2:$E$2336)</f>
        <v>No</v>
      </c>
      <c r="G1403" s="7" t="str">
        <f>_xlfn.XLOOKUP(A1403,'Midical Examination'!$A$2:$A$2336,'Midical Examination'!$F$2:$F$2336)</f>
        <v>No</v>
      </c>
      <c r="H1403" s="13">
        <f>_xlfn.XLOOKUP(A1403,'Midical Examination'!$A$2:$A$2336,'Midical Examination'!$G$2:$G$2336)</f>
        <v>0</v>
      </c>
      <c r="I1403" s="7" t="str">
        <f>_xlfn.XLOOKUP(A1403,'Midical Examination'!$A$2:$A$2336,'Midical Examination'!$H$2:$H$2336)</f>
        <v>No</v>
      </c>
      <c r="J1403" s="1" t="str">
        <f>_xlfn.XLOOKUP(A1403,'Midical Examination'!$A$2:$A$2336,'Midical Examination'!$I$2:$I$2336)</f>
        <v>Obesity</v>
      </c>
      <c r="K1403" s="1" t="str">
        <f t="shared" si="42"/>
        <v>Diabetic</v>
      </c>
      <c r="L1403" s="12">
        <f>_xlfn.XLOOKUP(A1403,'Hospitalisation Details'!$A$2:$A$2339,'Hospitalisation Details'!$L$2:$L$2339)</f>
        <v>28726</v>
      </c>
      <c r="M1403" s="14">
        <f>_xlfn.XLOOKUP(A1403,'Hospitalisation Details'!$A$2:$A$2339,'Hospitalisation Details'!$F$2:$F$2339)</f>
        <v>7633.72</v>
      </c>
      <c r="N1403" s="1" t="str">
        <f>_xlfn.XLOOKUP(A1403,'Hospitalisation Details'!$A$2:$A$2339,'Hospitalisation Details'!$G$2:$G$2339)</f>
        <v>tier - 2</v>
      </c>
      <c r="O1403" s="1" t="str">
        <f>_xlfn.XLOOKUP(A1403,'Hospitalisation Details'!$A$2:$A$2339,'Hospitalisation Details'!$H$2:$H$2339)</f>
        <v>tier - 1</v>
      </c>
      <c r="P1403" s="1" t="str">
        <f>_xlfn.XLOOKUP(A1403,'Hospitalisation Details'!$A$2:$A$2339,'Hospitalisation Details'!$I$2:$I$2339)</f>
        <v>R1013</v>
      </c>
      <c r="Q1403" s="75">
        <f>_xlfn.XLOOKUP(A1403,'Hospitalisation Details'!$A$2:$A$2339,'Hospitalisation Details'!$M$2:$M$2339)</f>
        <v>44</v>
      </c>
      <c r="R1403" s="1" t="str">
        <f t="shared" si="43"/>
        <v>Middle Aged</v>
      </c>
    </row>
    <row r="1404" spans="1:18" ht="15.6" x14ac:dyDescent="0.3">
      <c r="A1404" s="4" t="s">
        <v>1403</v>
      </c>
      <c r="B1404" s="1" t="str">
        <f>_xlfn.XLOOKUP(A1404,'Customer Names'!$A$2:$A$2336,'Customer Names'!$D$2:$D$2336)</f>
        <v xml:space="preserve"> Kelly A</v>
      </c>
      <c r="C1404" s="1">
        <f>_xlfn.XLOOKUP(A1404,'Midical Examination'!$A$2:$A$2336,'Midical Examination'!$B$2:$B$2336)</f>
        <v>27.5</v>
      </c>
      <c r="D1404" s="1">
        <f>_xlfn.XLOOKUP(A1404,'Midical Examination'!$A$2:$A$2336,'Midical Examination'!$C$2:$C$2336)</f>
        <v>10.75</v>
      </c>
      <c r="E1404" s="7" t="str">
        <f>_xlfn.XLOOKUP(A1404,'Midical Examination'!$A$2:$A$2336,'Midical Examination'!$D$2:$D$2336)</f>
        <v>No</v>
      </c>
      <c r="F1404" s="7" t="str">
        <f>_xlfn.XLOOKUP(A1404,'Midical Examination'!$A$2:$A$2336,'Midical Examination'!$E$2:$E$2336)</f>
        <v>No</v>
      </c>
      <c r="G1404" s="7" t="str">
        <f>_xlfn.XLOOKUP(A1404,'Midical Examination'!$A$2:$A$2336,'Midical Examination'!$F$2:$F$2336)</f>
        <v>No</v>
      </c>
      <c r="H1404" s="13">
        <f>_xlfn.XLOOKUP(A1404,'Midical Examination'!$A$2:$A$2336,'Midical Examination'!$G$2:$G$2336)</f>
        <v>0</v>
      </c>
      <c r="I1404" s="7" t="str">
        <f>_xlfn.XLOOKUP(A1404,'Midical Examination'!$A$2:$A$2336,'Midical Examination'!$H$2:$H$2336)</f>
        <v>No</v>
      </c>
      <c r="J1404" s="1" t="str">
        <f>_xlfn.XLOOKUP(A1404,'Midical Examination'!$A$2:$A$2336,'Midical Examination'!$I$2:$I$2336)</f>
        <v>Overweight</v>
      </c>
      <c r="K1404" s="1" t="str">
        <f t="shared" si="42"/>
        <v>Diabetic</v>
      </c>
      <c r="L1404" s="12">
        <f>_xlfn.XLOOKUP(A1404,'Hospitalisation Details'!$A$2:$A$2339,'Hospitalisation Details'!$L$2:$L$2339)</f>
        <v>28823</v>
      </c>
      <c r="M1404" s="14">
        <f>_xlfn.XLOOKUP(A1404,'Hospitalisation Details'!$A$2:$A$2339,'Hospitalisation Details'!$F$2:$F$2339)</f>
        <v>7626.99</v>
      </c>
      <c r="N1404" s="1" t="str">
        <f>_xlfn.XLOOKUP(A1404,'Hospitalisation Details'!$A$2:$A$2339,'Hospitalisation Details'!$G$2:$G$2339)</f>
        <v>tier - 2</v>
      </c>
      <c r="O1404" s="1" t="str">
        <f>_xlfn.XLOOKUP(A1404,'Hospitalisation Details'!$A$2:$A$2339,'Hospitalisation Details'!$H$2:$H$2339)</f>
        <v>tier - 2</v>
      </c>
      <c r="P1404" s="1" t="str">
        <f>_xlfn.XLOOKUP(A1404,'Hospitalisation Details'!$A$2:$A$2339,'Hospitalisation Details'!$I$2:$I$2339)</f>
        <v>R1011</v>
      </c>
      <c r="Q1404" s="75">
        <f>_xlfn.XLOOKUP(A1404,'Hospitalisation Details'!$A$2:$A$2339,'Hospitalisation Details'!$M$2:$M$2339)</f>
        <v>44</v>
      </c>
      <c r="R1404" s="1" t="str">
        <f t="shared" si="43"/>
        <v>Middle Aged</v>
      </c>
    </row>
    <row r="1405" spans="1:18" ht="15.6" x14ac:dyDescent="0.3">
      <c r="A1405" s="4" t="s">
        <v>1404</v>
      </c>
      <c r="B1405" s="1" t="str">
        <f>_xlfn.XLOOKUP(A1405,'Customer Names'!$A$2:$A$2336,'Customer Names'!$D$2:$D$2336)</f>
        <v xml:space="preserve"> Brooke E</v>
      </c>
      <c r="C1405" s="1">
        <f>_xlfn.XLOOKUP(A1405,'Midical Examination'!$A$2:$A$2336,'Midical Examination'!$B$2:$B$2336)</f>
        <v>25.8</v>
      </c>
      <c r="D1405" s="1">
        <f>_xlfn.XLOOKUP(A1405,'Midical Examination'!$A$2:$A$2336,'Midical Examination'!$C$2:$C$2336)</f>
        <v>7.8</v>
      </c>
      <c r="E1405" s="7" t="str">
        <f>_xlfn.XLOOKUP(A1405,'Midical Examination'!$A$2:$A$2336,'Midical Examination'!$D$2:$D$2336)</f>
        <v>No</v>
      </c>
      <c r="F1405" s="7" t="str">
        <f>_xlfn.XLOOKUP(A1405,'Midical Examination'!$A$2:$A$2336,'Midical Examination'!$E$2:$E$2336)</f>
        <v>No</v>
      </c>
      <c r="G1405" s="7" t="str">
        <f>_xlfn.XLOOKUP(A1405,'Midical Examination'!$A$2:$A$2336,'Midical Examination'!$F$2:$F$2336)</f>
        <v>No</v>
      </c>
      <c r="H1405" s="13">
        <f>_xlfn.XLOOKUP(A1405,'Midical Examination'!$A$2:$A$2336,'Midical Examination'!$G$2:$G$2336)</f>
        <v>0</v>
      </c>
      <c r="I1405" s="7" t="str">
        <f>_xlfn.XLOOKUP(A1405,'Midical Examination'!$A$2:$A$2336,'Midical Examination'!$H$2:$H$2336)</f>
        <v>No</v>
      </c>
      <c r="J1405" s="1" t="str">
        <f>_xlfn.XLOOKUP(A1405,'Midical Examination'!$A$2:$A$2336,'Midical Examination'!$I$2:$I$2336)</f>
        <v>Overweight</v>
      </c>
      <c r="K1405" s="1" t="str">
        <f t="shared" si="42"/>
        <v>Diabetic</v>
      </c>
      <c r="L1405" s="12">
        <f>_xlfn.XLOOKUP(A1405,'Hospitalisation Details'!$A$2:$A$2339,'Hospitalisation Details'!$L$2:$L$2339)</f>
        <v>28800</v>
      </c>
      <c r="M1405" s="14">
        <f>_xlfn.XLOOKUP(A1405,'Hospitalisation Details'!$A$2:$A$2339,'Hospitalisation Details'!$F$2:$F$2339)</f>
        <v>7624.63</v>
      </c>
      <c r="N1405" s="1" t="str">
        <f>_xlfn.XLOOKUP(A1405,'Hospitalisation Details'!$A$2:$A$2339,'Hospitalisation Details'!$G$2:$G$2339)</f>
        <v>tier - 2</v>
      </c>
      <c r="O1405" s="1" t="str">
        <f>_xlfn.XLOOKUP(A1405,'Hospitalisation Details'!$A$2:$A$2339,'Hospitalisation Details'!$H$2:$H$2339)</f>
        <v>tier - 1</v>
      </c>
      <c r="P1405" s="1" t="str">
        <f>_xlfn.XLOOKUP(A1405,'Hospitalisation Details'!$A$2:$A$2339,'Hospitalisation Details'!$I$2:$I$2339)</f>
        <v>R1011</v>
      </c>
      <c r="Q1405" s="75">
        <f>_xlfn.XLOOKUP(A1405,'Hospitalisation Details'!$A$2:$A$2339,'Hospitalisation Details'!$M$2:$M$2339)</f>
        <v>44</v>
      </c>
      <c r="R1405" s="1" t="str">
        <f t="shared" si="43"/>
        <v>Middle Aged</v>
      </c>
    </row>
    <row r="1406" spans="1:18" ht="15.6" x14ac:dyDescent="0.3">
      <c r="A1406" s="4" t="s">
        <v>1405</v>
      </c>
      <c r="B1406" s="1" t="str">
        <f>_xlfn.XLOOKUP(A1406,'Customer Names'!$A$2:$A$2336,'Customer Names'!$D$2:$D$2336)</f>
        <v xml:space="preserve"> Katelyn E</v>
      </c>
      <c r="C1406" s="1">
        <f>_xlfn.XLOOKUP(A1406,'Midical Examination'!$A$2:$A$2336,'Midical Examination'!$B$2:$B$2336)</f>
        <v>25</v>
      </c>
      <c r="D1406" s="1">
        <f>_xlfn.XLOOKUP(A1406,'Midical Examination'!$A$2:$A$2336,'Midical Examination'!$C$2:$C$2336)</f>
        <v>7.04</v>
      </c>
      <c r="E1406" s="7" t="str">
        <f>_xlfn.XLOOKUP(A1406,'Midical Examination'!$A$2:$A$2336,'Midical Examination'!$D$2:$D$2336)</f>
        <v>No</v>
      </c>
      <c r="F1406" s="7" t="str">
        <f>_xlfn.XLOOKUP(A1406,'Midical Examination'!$A$2:$A$2336,'Midical Examination'!$E$2:$E$2336)</f>
        <v>No</v>
      </c>
      <c r="G1406" s="7" t="str">
        <f>_xlfn.XLOOKUP(A1406,'Midical Examination'!$A$2:$A$2336,'Midical Examination'!$F$2:$F$2336)</f>
        <v>No</v>
      </c>
      <c r="H1406" s="13">
        <f>_xlfn.XLOOKUP(A1406,'Midical Examination'!$A$2:$A$2336,'Midical Examination'!$G$2:$G$2336)</f>
        <v>0</v>
      </c>
      <c r="I1406" s="7" t="str">
        <f>_xlfn.XLOOKUP(A1406,'Midical Examination'!$A$2:$A$2336,'Midical Examination'!$H$2:$H$2336)</f>
        <v>No</v>
      </c>
      <c r="J1406" s="1" t="str">
        <f>_xlfn.XLOOKUP(A1406,'Midical Examination'!$A$2:$A$2336,'Midical Examination'!$I$2:$I$2336)</f>
        <v>Overweight</v>
      </c>
      <c r="K1406" s="1" t="str">
        <f t="shared" si="42"/>
        <v>Diabetic</v>
      </c>
      <c r="L1406" s="12">
        <f>_xlfn.XLOOKUP(A1406,'Hospitalisation Details'!$A$2:$A$2339,'Hospitalisation Details'!$L$2:$L$2339)</f>
        <v>28822</v>
      </c>
      <c r="M1406" s="14">
        <f>_xlfn.XLOOKUP(A1406,'Hospitalisation Details'!$A$2:$A$2339,'Hospitalisation Details'!$F$2:$F$2339)</f>
        <v>7623.52</v>
      </c>
      <c r="N1406" s="1" t="str">
        <f>_xlfn.XLOOKUP(A1406,'Hospitalisation Details'!$A$2:$A$2339,'Hospitalisation Details'!$G$2:$G$2339)</f>
        <v>tier - 2</v>
      </c>
      <c r="O1406" s="1" t="str">
        <f>_xlfn.XLOOKUP(A1406,'Hospitalisation Details'!$A$2:$A$2339,'Hospitalisation Details'!$H$2:$H$2339)</f>
        <v>tier - 1</v>
      </c>
      <c r="P1406" s="1" t="str">
        <f>_xlfn.XLOOKUP(A1406,'Hospitalisation Details'!$A$2:$A$2339,'Hospitalisation Details'!$I$2:$I$2339)</f>
        <v>R1011</v>
      </c>
      <c r="Q1406" s="75">
        <f>_xlfn.XLOOKUP(A1406,'Hospitalisation Details'!$A$2:$A$2339,'Hospitalisation Details'!$M$2:$M$2339)</f>
        <v>44</v>
      </c>
      <c r="R1406" s="1" t="str">
        <f t="shared" si="43"/>
        <v>Middle Aged</v>
      </c>
    </row>
    <row r="1407" spans="1:18" ht="15.6" x14ac:dyDescent="0.3">
      <c r="A1407" s="4" t="s">
        <v>1406</v>
      </c>
      <c r="B1407" s="1" t="str">
        <f>_xlfn.XLOOKUP(A1407,'Customer Names'!$A$2:$A$2336,'Customer Names'!$D$2:$D$2336)</f>
        <v xml:space="preserve"> Adam</v>
      </c>
      <c r="C1407" s="1">
        <f>_xlfn.XLOOKUP(A1407,'Midical Examination'!$A$2:$A$2336,'Midical Examination'!$B$2:$B$2336)</f>
        <v>41.2</v>
      </c>
      <c r="D1407" s="1">
        <f>_xlfn.XLOOKUP(A1407,'Midical Examination'!$A$2:$A$2336,'Midical Examination'!$C$2:$C$2336)</f>
        <v>4.18</v>
      </c>
      <c r="E1407" s="7" t="str">
        <f>_xlfn.XLOOKUP(A1407,'Midical Examination'!$A$2:$A$2336,'Midical Examination'!$D$2:$D$2336)</f>
        <v>yes</v>
      </c>
      <c r="F1407" s="7" t="str">
        <f>_xlfn.XLOOKUP(A1407,'Midical Examination'!$A$2:$A$2336,'Midical Examination'!$E$2:$E$2336)</f>
        <v>No</v>
      </c>
      <c r="G1407" s="7" t="str">
        <f>_xlfn.XLOOKUP(A1407,'Midical Examination'!$A$2:$A$2336,'Midical Examination'!$F$2:$F$2336)</f>
        <v>No</v>
      </c>
      <c r="H1407" s="13">
        <f>_xlfn.XLOOKUP(A1407,'Midical Examination'!$A$2:$A$2336,'Midical Examination'!$G$2:$G$2336)</f>
        <v>0</v>
      </c>
      <c r="I1407" s="7" t="str">
        <f>_xlfn.XLOOKUP(A1407,'Midical Examination'!$A$2:$A$2336,'Midical Examination'!$H$2:$H$2336)</f>
        <v>No</v>
      </c>
      <c r="J1407" s="1" t="str">
        <f>_xlfn.XLOOKUP(A1407,'Midical Examination'!$A$2:$A$2336,'Midical Examination'!$I$2:$I$2336)</f>
        <v>Obesity</v>
      </c>
      <c r="K1407" s="1" t="str">
        <f t="shared" si="42"/>
        <v>Normal</v>
      </c>
      <c r="L1407" s="12">
        <f>_xlfn.XLOOKUP(A1407,'Hospitalisation Details'!$A$2:$A$2339,'Hospitalisation Details'!$L$2:$L$2339)</f>
        <v>35325</v>
      </c>
      <c r="M1407" s="14">
        <f>_xlfn.XLOOKUP(A1407,'Hospitalisation Details'!$A$2:$A$2339,'Hospitalisation Details'!$F$2:$F$2339)</f>
        <v>7623.13</v>
      </c>
      <c r="N1407" s="1" t="str">
        <f>_xlfn.XLOOKUP(A1407,'Hospitalisation Details'!$A$2:$A$2339,'Hospitalisation Details'!$G$2:$G$2339)</f>
        <v>tier - 2</v>
      </c>
      <c r="O1407" s="1" t="str">
        <f>_xlfn.XLOOKUP(A1407,'Hospitalisation Details'!$A$2:$A$2339,'Hospitalisation Details'!$H$2:$H$2339)</f>
        <v>tier - 3</v>
      </c>
      <c r="P1407" s="1" t="str">
        <f>_xlfn.XLOOKUP(A1407,'Hospitalisation Details'!$A$2:$A$2339,'Hospitalisation Details'!$I$2:$I$2339)</f>
        <v>R1011</v>
      </c>
      <c r="Q1407" s="75">
        <f>_xlfn.XLOOKUP(A1407,'Hospitalisation Details'!$A$2:$A$2339,'Hospitalisation Details'!$M$2:$M$2339)</f>
        <v>26</v>
      </c>
      <c r="R1407" s="1" t="str">
        <f t="shared" si="43"/>
        <v>Adult</v>
      </c>
    </row>
    <row r="1408" spans="1:18" ht="15.6" x14ac:dyDescent="0.3">
      <c r="A1408" s="4" t="s">
        <v>1407</v>
      </c>
      <c r="B1408" s="1" t="str">
        <f>_xlfn.XLOOKUP(A1408,'Customer Names'!$A$2:$A$2336,'Customer Names'!$D$2:$D$2336)</f>
        <v xml:space="preserve"> Dana</v>
      </c>
      <c r="C1408" s="1">
        <f>_xlfn.XLOOKUP(A1408,'Midical Examination'!$A$2:$A$2336,'Midical Examination'!$B$2:$B$2336)</f>
        <v>17.78</v>
      </c>
      <c r="D1408" s="1">
        <f>_xlfn.XLOOKUP(A1408,'Midical Examination'!$A$2:$A$2336,'Midical Examination'!$C$2:$C$2336)</f>
        <v>8.19</v>
      </c>
      <c r="E1408" s="7" t="str">
        <f>_xlfn.XLOOKUP(A1408,'Midical Examination'!$A$2:$A$2336,'Midical Examination'!$D$2:$D$2336)</f>
        <v>No</v>
      </c>
      <c r="F1408" s="7" t="str">
        <f>_xlfn.XLOOKUP(A1408,'Midical Examination'!$A$2:$A$2336,'Midical Examination'!$E$2:$E$2336)</f>
        <v>No</v>
      </c>
      <c r="G1408" s="7" t="str">
        <f>_xlfn.XLOOKUP(A1408,'Midical Examination'!$A$2:$A$2336,'Midical Examination'!$F$2:$F$2336)</f>
        <v>No</v>
      </c>
      <c r="H1408" s="13">
        <f>_xlfn.XLOOKUP(A1408,'Midical Examination'!$A$2:$A$2336,'Midical Examination'!$G$2:$G$2336)</f>
        <v>0</v>
      </c>
      <c r="I1408" s="7" t="str">
        <f>_xlfn.XLOOKUP(A1408,'Midical Examination'!$A$2:$A$2336,'Midical Examination'!$H$2:$H$2336)</f>
        <v>No</v>
      </c>
      <c r="J1408" s="1" t="str">
        <f>_xlfn.XLOOKUP(A1408,'Midical Examination'!$A$2:$A$2336,'Midical Examination'!$I$2:$I$2336)</f>
        <v>Underweight</v>
      </c>
      <c r="K1408" s="1" t="str">
        <f t="shared" si="42"/>
        <v>Diabetic</v>
      </c>
      <c r="L1408" s="12">
        <f>_xlfn.XLOOKUP(A1408,'Hospitalisation Details'!$A$2:$A$2339,'Hospitalisation Details'!$L$2:$L$2339)</f>
        <v>25022</v>
      </c>
      <c r="M1408" s="14">
        <f>_xlfn.XLOOKUP(A1408,'Hospitalisation Details'!$A$2:$A$2339,'Hospitalisation Details'!$F$2:$F$2339)</f>
        <v>7609.6</v>
      </c>
      <c r="N1408" s="1" t="str">
        <f>_xlfn.XLOOKUP(A1408,'Hospitalisation Details'!$A$2:$A$2339,'Hospitalisation Details'!$G$2:$G$2339)</f>
        <v>tier - 3</v>
      </c>
      <c r="O1408" s="1" t="str">
        <f>_xlfn.XLOOKUP(A1408,'Hospitalisation Details'!$A$2:$A$2339,'Hospitalisation Details'!$H$2:$H$2339)</f>
        <v>tier - 2</v>
      </c>
      <c r="P1408" s="1" t="str">
        <f>_xlfn.XLOOKUP(A1408,'Hospitalisation Details'!$A$2:$A$2339,'Hospitalisation Details'!$I$2:$I$2339)</f>
        <v>R1012</v>
      </c>
      <c r="Q1408" s="75">
        <f>_xlfn.XLOOKUP(A1408,'Hospitalisation Details'!$A$2:$A$2339,'Hospitalisation Details'!$M$2:$M$2339)</f>
        <v>54</v>
      </c>
      <c r="R1408" s="1" t="str">
        <f t="shared" si="43"/>
        <v>Middle Aged</v>
      </c>
    </row>
    <row r="1409" spans="1:18" ht="15.6" x14ac:dyDescent="0.3">
      <c r="A1409" s="4" t="s">
        <v>1408</v>
      </c>
      <c r="B1409" s="1" t="str">
        <f>_xlfn.XLOOKUP(A1409,'Customer Names'!$A$2:$A$2336,'Customer Names'!$D$2:$D$2336)</f>
        <v xml:space="preserve"> Eric W</v>
      </c>
      <c r="C1409" s="1">
        <f>_xlfn.XLOOKUP(A1409,'Midical Examination'!$A$2:$A$2336,'Midical Examination'!$B$2:$B$2336)</f>
        <v>40.119999999999997</v>
      </c>
      <c r="D1409" s="1">
        <f>_xlfn.XLOOKUP(A1409,'Midical Examination'!$A$2:$A$2336,'Midical Examination'!$C$2:$C$2336)</f>
        <v>6.22</v>
      </c>
      <c r="E1409" s="7" t="str">
        <f>_xlfn.XLOOKUP(A1409,'Midical Examination'!$A$2:$A$2336,'Midical Examination'!$D$2:$D$2336)</f>
        <v>yes</v>
      </c>
      <c r="F1409" s="7" t="str">
        <f>_xlfn.XLOOKUP(A1409,'Midical Examination'!$A$2:$A$2336,'Midical Examination'!$E$2:$E$2336)</f>
        <v>No</v>
      </c>
      <c r="G1409" s="7" t="str">
        <f>_xlfn.XLOOKUP(A1409,'Midical Examination'!$A$2:$A$2336,'Midical Examination'!$F$2:$F$2336)</f>
        <v>Yes</v>
      </c>
      <c r="H1409" s="13">
        <f>_xlfn.XLOOKUP(A1409,'Midical Examination'!$A$2:$A$2336,'Midical Examination'!$G$2:$G$2336)</f>
        <v>1</v>
      </c>
      <c r="I1409" s="7" t="str">
        <f>_xlfn.XLOOKUP(A1409,'Midical Examination'!$A$2:$A$2336,'Midical Examination'!$H$2:$H$2336)</f>
        <v>No</v>
      </c>
      <c r="J1409" s="1" t="str">
        <f>_xlfn.XLOOKUP(A1409,'Midical Examination'!$A$2:$A$2336,'Midical Examination'!$I$2:$I$2336)</f>
        <v>Obesity</v>
      </c>
      <c r="K1409" s="1" t="str">
        <f t="shared" si="42"/>
        <v>Pre-Diabetic</v>
      </c>
      <c r="L1409" s="12">
        <f>_xlfn.XLOOKUP(A1409,'Hospitalisation Details'!$A$2:$A$2339,'Hospitalisation Details'!$L$2:$L$2339)</f>
        <v>35703</v>
      </c>
      <c r="M1409" s="14">
        <f>_xlfn.XLOOKUP(A1409,'Hospitalisation Details'!$A$2:$A$2339,'Hospitalisation Details'!$F$2:$F$2339)</f>
        <v>7607.03</v>
      </c>
      <c r="N1409" s="1" t="str">
        <f>_xlfn.XLOOKUP(A1409,'Hospitalisation Details'!$A$2:$A$2339,'Hospitalisation Details'!$G$2:$G$2339)</f>
        <v>tier - 2</v>
      </c>
      <c r="O1409" s="1" t="str">
        <f>_xlfn.XLOOKUP(A1409,'Hospitalisation Details'!$A$2:$A$2339,'Hospitalisation Details'!$H$2:$H$2339)</f>
        <v>tier - 2</v>
      </c>
      <c r="P1409" s="1" t="str">
        <f>_xlfn.XLOOKUP(A1409,'Hospitalisation Details'!$A$2:$A$2339,'Hospitalisation Details'!$I$2:$I$2339)</f>
        <v>R1012</v>
      </c>
      <c r="Q1409" s="75">
        <f>_xlfn.XLOOKUP(A1409,'Hospitalisation Details'!$A$2:$A$2339,'Hospitalisation Details'!$M$2:$M$2339)</f>
        <v>25</v>
      </c>
      <c r="R1409" s="1" t="str">
        <f t="shared" si="43"/>
        <v>Adult</v>
      </c>
    </row>
    <row r="1410" spans="1:18" ht="15.6" x14ac:dyDescent="0.3">
      <c r="A1410" s="4" t="s">
        <v>1409</v>
      </c>
      <c r="B1410" s="1" t="str">
        <f>_xlfn.XLOOKUP(A1410,'Customer Names'!$A$2:$A$2336,'Customer Names'!$D$2:$D$2336)</f>
        <v xml:space="preserve"> Matthew D</v>
      </c>
      <c r="C1410" s="1">
        <f>_xlfn.XLOOKUP(A1410,'Midical Examination'!$A$2:$A$2336,'Midical Examination'!$B$2:$B$2336)</f>
        <v>19.350000000000001</v>
      </c>
      <c r="D1410" s="1">
        <f>_xlfn.XLOOKUP(A1410,'Midical Examination'!$A$2:$A$2336,'Midical Examination'!$C$2:$C$2336)</f>
        <v>8.2200000000000006</v>
      </c>
      <c r="E1410" s="7" t="str">
        <f>_xlfn.XLOOKUP(A1410,'Midical Examination'!$A$2:$A$2336,'Midical Examination'!$D$2:$D$2336)</f>
        <v>yes</v>
      </c>
      <c r="F1410" s="7" t="str">
        <f>_xlfn.XLOOKUP(A1410,'Midical Examination'!$A$2:$A$2336,'Midical Examination'!$E$2:$E$2336)</f>
        <v>No</v>
      </c>
      <c r="G1410" s="7" t="str">
        <f>_xlfn.XLOOKUP(A1410,'Midical Examination'!$A$2:$A$2336,'Midical Examination'!$F$2:$F$2336)</f>
        <v>No</v>
      </c>
      <c r="H1410" s="13">
        <f>_xlfn.XLOOKUP(A1410,'Midical Examination'!$A$2:$A$2336,'Midical Examination'!$G$2:$G$2336)</f>
        <v>0</v>
      </c>
      <c r="I1410" s="7" t="str">
        <f>_xlfn.XLOOKUP(A1410,'Midical Examination'!$A$2:$A$2336,'Midical Examination'!$H$2:$H$2336)</f>
        <v>No</v>
      </c>
      <c r="J1410" s="1" t="str">
        <f>_xlfn.XLOOKUP(A1410,'Midical Examination'!$A$2:$A$2336,'Midical Examination'!$I$2:$I$2336)</f>
        <v>Normal Weight</v>
      </c>
      <c r="K1410" s="1" t="str">
        <f t="shared" si="42"/>
        <v>Diabetic</v>
      </c>
      <c r="L1410" s="12">
        <f>_xlfn.XLOOKUP(A1410,'Hospitalisation Details'!$A$2:$A$2339,'Hospitalisation Details'!$L$2:$L$2339)</f>
        <v>24670</v>
      </c>
      <c r="M1410" s="14">
        <f>_xlfn.XLOOKUP(A1410,'Hospitalisation Details'!$A$2:$A$2339,'Hospitalisation Details'!$F$2:$F$2339)</f>
        <v>7585.62</v>
      </c>
      <c r="N1410" s="1" t="str">
        <f>_xlfn.XLOOKUP(A1410,'Hospitalisation Details'!$A$2:$A$2339,'Hospitalisation Details'!$G$2:$G$2339)</f>
        <v>tier - 3</v>
      </c>
      <c r="O1410" s="1" t="str">
        <f>_xlfn.XLOOKUP(A1410,'Hospitalisation Details'!$A$2:$A$2339,'Hospitalisation Details'!$H$2:$H$2339)</f>
        <v>tier - 2</v>
      </c>
      <c r="P1410" s="1" t="str">
        <f>_xlfn.XLOOKUP(A1410,'Hospitalisation Details'!$A$2:$A$2339,'Hospitalisation Details'!$I$2:$I$2339)</f>
        <v>R1013</v>
      </c>
      <c r="Q1410" s="75">
        <f>_xlfn.XLOOKUP(A1410,'Hospitalisation Details'!$A$2:$A$2339,'Hospitalisation Details'!$M$2:$M$2339)</f>
        <v>55</v>
      </c>
      <c r="R1410" s="1" t="str">
        <f t="shared" si="43"/>
        <v>Middle Aged</v>
      </c>
    </row>
    <row r="1411" spans="1:18" ht="15.6" x14ac:dyDescent="0.3">
      <c r="A1411" s="4" t="s">
        <v>1410</v>
      </c>
      <c r="B1411" s="1" t="str">
        <f>_xlfn.XLOOKUP(A1411,'Customer Names'!$A$2:$A$2336,'Customer Names'!$D$2:$D$2336)</f>
        <v xml:space="preserve"> Eoghan</v>
      </c>
      <c r="C1411" s="1">
        <f>_xlfn.XLOOKUP(A1411,'Midical Examination'!$A$2:$A$2336,'Midical Examination'!$B$2:$B$2336)</f>
        <v>36.69</v>
      </c>
      <c r="D1411" s="1">
        <f>_xlfn.XLOOKUP(A1411,'Midical Examination'!$A$2:$A$2336,'Midical Examination'!$C$2:$C$2336)</f>
        <v>6.15</v>
      </c>
      <c r="E1411" s="7" t="str">
        <f>_xlfn.XLOOKUP(A1411,'Midical Examination'!$A$2:$A$2336,'Midical Examination'!$D$2:$D$2336)</f>
        <v>No</v>
      </c>
      <c r="F1411" s="7" t="str">
        <f>_xlfn.XLOOKUP(A1411,'Midical Examination'!$A$2:$A$2336,'Midical Examination'!$E$2:$E$2336)</f>
        <v>No</v>
      </c>
      <c r="G1411" s="7" t="str">
        <f>_xlfn.XLOOKUP(A1411,'Midical Examination'!$A$2:$A$2336,'Midical Examination'!$F$2:$F$2336)</f>
        <v>No</v>
      </c>
      <c r="H1411" s="13">
        <f>_xlfn.XLOOKUP(A1411,'Midical Examination'!$A$2:$A$2336,'Midical Examination'!$G$2:$G$2336)</f>
        <v>0</v>
      </c>
      <c r="I1411" s="7" t="str">
        <f>_xlfn.XLOOKUP(A1411,'Midical Examination'!$A$2:$A$2336,'Midical Examination'!$H$2:$H$2336)</f>
        <v>No</v>
      </c>
      <c r="J1411" s="1" t="str">
        <f>_xlfn.XLOOKUP(A1411,'Midical Examination'!$A$2:$A$2336,'Midical Examination'!$I$2:$I$2336)</f>
        <v>Obesity</v>
      </c>
      <c r="K1411" s="1" t="str">
        <f t="shared" ref="K1411:K1474" si="44">IF(D1411&lt;5.7, "Normal", IF(D1411&lt;6.5,"Pre-Diabetic", "Diabetic"))</f>
        <v>Pre-Diabetic</v>
      </c>
      <c r="L1411" s="12">
        <f>_xlfn.XLOOKUP(A1411,'Hospitalisation Details'!$A$2:$A$2339,'Hospitalisation Details'!$L$2:$L$2339)</f>
        <v>34560</v>
      </c>
      <c r="M1411" s="14">
        <f>_xlfn.XLOOKUP(A1411,'Hospitalisation Details'!$A$2:$A$2339,'Hospitalisation Details'!$F$2:$F$2339)</f>
        <v>7567.13</v>
      </c>
      <c r="N1411" s="1" t="str">
        <f>_xlfn.XLOOKUP(A1411,'Hospitalisation Details'!$A$2:$A$2339,'Hospitalisation Details'!$G$2:$G$2339)</f>
        <v>tier - 2</v>
      </c>
      <c r="O1411" s="1" t="str">
        <f>_xlfn.XLOOKUP(A1411,'Hospitalisation Details'!$A$2:$A$2339,'Hospitalisation Details'!$H$2:$H$2339)</f>
        <v>tier - 2</v>
      </c>
      <c r="P1411" s="1" t="str">
        <f>_xlfn.XLOOKUP(A1411,'Hospitalisation Details'!$A$2:$A$2339,'Hospitalisation Details'!$I$2:$I$2339)</f>
        <v>R1021</v>
      </c>
      <c r="Q1411" s="75">
        <f>_xlfn.XLOOKUP(A1411,'Hospitalisation Details'!$A$2:$A$2339,'Hospitalisation Details'!$M$2:$M$2339)</f>
        <v>28</v>
      </c>
      <c r="R1411" s="1" t="str">
        <f t="shared" ref="R1411:R1474" si="45">IF(Q1411&lt;20, "Young",IF(Q1411&lt;40,"Adult",IF(Q1411&lt;60, "Middle Aged", "Senior")))</f>
        <v>Adult</v>
      </c>
    </row>
    <row r="1412" spans="1:18" ht="15.6" x14ac:dyDescent="0.3">
      <c r="A1412" s="4" t="s">
        <v>1411</v>
      </c>
      <c r="B1412" s="1" t="str">
        <f>_xlfn.XLOOKUP(A1412,'Customer Names'!$A$2:$A$2336,'Customer Names'!$D$2:$D$2336)</f>
        <v xml:space="preserve"> Pamela W</v>
      </c>
      <c r="C1412" s="1">
        <f>_xlfn.XLOOKUP(A1412,'Midical Examination'!$A$2:$A$2336,'Midical Examination'!$B$2:$B$2336)</f>
        <v>28.51</v>
      </c>
      <c r="D1412" s="1">
        <f>_xlfn.XLOOKUP(A1412,'Midical Examination'!$A$2:$A$2336,'Midical Examination'!$C$2:$C$2336)</f>
        <v>5.65</v>
      </c>
      <c r="E1412" s="7" t="str">
        <f>_xlfn.XLOOKUP(A1412,'Midical Examination'!$A$2:$A$2336,'Midical Examination'!$D$2:$D$2336)</f>
        <v>yes</v>
      </c>
      <c r="F1412" s="7" t="str">
        <f>_xlfn.XLOOKUP(A1412,'Midical Examination'!$A$2:$A$2336,'Midical Examination'!$E$2:$E$2336)</f>
        <v>No</v>
      </c>
      <c r="G1412" s="7" t="str">
        <f>_xlfn.XLOOKUP(A1412,'Midical Examination'!$A$2:$A$2336,'Midical Examination'!$F$2:$F$2336)</f>
        <v>No</v>
      </c>
      <c r="H1412" s="13">
        <f>_xlfn.XLOOKUP(A1412,'Midical Examination'!$A$2:$A$2336,'Midical Examination'!$G$2:$G$2336)</f>
        <v>1</v>
      </c>
      <c r="I1412" s="7" t="str">
        <f>_xlfn.XLOOKUP(A1412,'Midical Examination'!$A$2:$A$2336,'Midical Examination'!$H$2:$H$2336)</f>
        <v>No</v>
      </c>
      <c r="J1412" s="1" t="str">
        <f>_xlfn.XLOOKUP(A1412,'Midical Examination'!$A$2:$A$2336,'Midical Examination'!$I$2:$I$2336)</f>
        <v>Overweight</v>
      </c>
      <c r="K1412" s="1" t="str">
        <f t="shared" si="44"/>
        <v>Normal</v>
      </c>
      <c r="L1412" s="12">
        <f>_xlfn.XLOOKUP(A1412,'Hospitalisation Details'!$A$2:$A$2339,'Hospitalisation Details'!$L$2:$L$2339)</f>
        <v>32492</v>
      </c>
      <c r="M1412" s="14">
        <f>_xlfn.XLOOKUP(A1412,'Hospitalisation Details'!$A$2:$A$2339,'Hospitalisation Details'!$F$2:$F$2339)</f>
        <v>7538.52</v>
      </c>
      <c r="N1412" s="1" t="str">
        <f>_xlfn.XLOOKUP(A1412,'Hospitalisation Details'!$A$2:$A$2339,'Hospitalisation Details'!$G$2:$G$2339)</f>
        <v>tier - 2</v>
      </c>
      <c r="O1412" s="1" t="str">
        <f>_xlfn.XLOOKUP(A1412,'Hospitalisation Details'!$A$2:$A$2339,'Hospitalisation Details'!$H$2:$H$2339)</f>
        <v>tier - 2</v>
      </c>
      <c r="P1412" s="1" t="str">
        <f>_xlfn.XLOOKUP(A1412,'Hospitalisation Details'!$A$2:$A$2339,'Hospitalisation Details'!$I$2:$I$2339)</f>
        <v>R1012</v>
      </c>
      <c r="Q1412" s="75">
        <f>_xlfn.XLOOKUP(A1412,'Hospitalisation Details'!$A$2:$A$2339,'Hospitalisation Details'!$M$2:$M$2339)</f>
        <v>34</v>
      </c>
      <c r="R1412" s="1" t="str">
        <f t="shared" si="45"/>
        <v>Adult</v>
      </c>
    </row>
    <row r="1413" spans="1:18" ht="15.6" x14ac:dyDescent="0.3">
      <c r="A1413" s="4" t="s">
        <v>1412</v>
      </c>
      <c r="B1413" s="1" t="str">
        <f>_xlfn.XLOOKUP(A1413,'Customer Names'!$A$2:$A$2336,'Customer Names'!$D$2:$D$2336)</f>
        <v xml:space="preserve"> Lindsey M</v>
      </c>
      <c r="C1413" s="1">
        <f>_xlfn.XLOOKUP(A1413,'Midical Examination'!$A$2:$A$2336,'Midical Examination'!$B$2:$B$2336)</f>
        <v>30.21</v>
      </c>
      <c r="D1413" s="1">
        <f>_xlfn.XLOOKUP(A1413,'Midical Examination'!$A$2:$A$2336,'Midical Examination'!$C$2:$C$2336)</f>
        <v>5.5</v>
      </c>
      <c r="E1413" s="7" t="str">
        <f>_xlfn.XLOOKUP(A1413,'Midical Examination'!$A$2:$A$2336,'Midical Examination'!$D$2:$D$2336)</f>
        <v>No</v>
      </c>
      <c r="F1413" s="7" t="str">
        <f>_xlfn.XLOOKUP(A1413,'Midical Examination'!$A$2:$A$2336,'Midical Examination'!$E$2:$E$2336)</f>
        <v>No</v>
      </c>
      <c r="G1413" s="7" t="str">
        <f>_xlfn.XLOOKUP(A1413,'Midical Examination'!$A$2:$A$2336,'Midical Examination'!$F$2:$F$2336)</f>
        <v>No</v>
      </c>
      <c r="H1413" s="13">
        <f>_xlfn.XLOOKUP(A1413,'Midical Examination'!$A$2:$A$2336,'Midical Examination'!$G$2:$G$2336)</f>
        <v>1</v>
      </c>
      <c r="I1413" s="7" t="str">
        <f>_xlfn.XLOOKUP(A1413,'Midical Examination'!$A$2:$A$2336,'Midical Examination'!$H$2:$H$2336)</f>
        <v>No</v>
      </c>
      <c r="J1413" s="1" t="str">
        <f>_xlfn.XLOOKUP(A1413,'Midical Examination'!$A$2:$A$2336,'Midical Examination'!$I$2:$I$2336)</f>
        <v>Obesity</v>
      </c>
      <c r="K1413" s="1" t="str">
        <f t="shared" si="44"/>
        <v>Normal</v>
      </c>
      <c r="L1413" s="12">
        <f>_xlfn.XLOOKUP(A1413,'Hospitalisation Details'!$A$2:$A$2339,'Hospitalisation Details'!$L$2:$L$2339)</f>
        <v>30916</v>
      </c>
      <c r="M1413" s="14">
        <f>_xlfn.XLOOKUP(A1413,'Hospitalisation Details'!$A$2:$A$2339,'Hospitalisation Details'!$F$2:$F$2339)</f>
        <v>7537.16</v>
      </c>
      <c r="N1413" s="1" t="str">
        <f>_xlfn.XLOOKUP(A1413,'Hospitalisation Details'!$A$2:$A$2339,'Hospitalisation Details'!$G$2:$G$2339)</f>
        <v>tier - 2</v>
      </c>
      <c r="O1413" s="1" t="str">
        <f>_xlfn.XLOOKUP(A1413,'Hospitalisation Details'!$A$2:$A$2339,'Hospitalisation Details'!$H$2:$H$2339)</f>
        <v>tier - 2</v>
      </c>
      <c r="P1413" s="1" t="str">
        <f>_xlfn.XLOOKUP(A1413,'Hospitalisation Details'!$A$2:$A$2339,'Hospitalisation Details'!$I$2:$I$2339)</f>
        <v>R1012</v>
      </c>
      <c r="Q1413" s="75">
        <f>_xlfn.XLOOKUP(A1413,'Hospitalisation Details'!$A$2:$A$2339,'Hospitalisation Details'!$M$2:$M$2339)</f>
        <v>38</v>
      </c>
      <c r="R1413" s="1" t="str">
        <f t="shared" si="45"/>
        <v>Adult</v>
      </c>
    </row>
    <row r="1414" spans="1:18" ht="15.6" x14ac:dyDescent="0.3">
      <c r="A1414" s="4" t="s">
        <v>1413</v>
      </c>
      <c r="B1414" s="1" t="str">
        <f>_xlfn.XLOOKUP(A1414,'Customer Names'!$A$2:$A$2336,'Customer Names'!$D$2:$D$2336)</f>
        <v xml:space="preserve"> Kassie</v>
      </c>
      <c r="C1414" s="1">
        <f>_xlfn.XLOOKUP(A1414,'Midical Examination'!$A$2:$A$2336,'Midical Examination'!$B$2:$B$2336)</f>
        <v>24.33</v>
      </c>
      <c r="D1414" s="1">
        <f>_xlfn.XLOOKUP(A1414,'Midical Examination'!$A$2:$A$2336,'Midical Examination'!$C$2:$C$2336)</f>
        <v>8</v>
      </c>
      <c r="E1414" s="7" t="str">
        <f>_xlfn.XLOOKUP(A1414,'Midical Examination'!$A$2:$A$2336,'Midical Examination'!$D$2:$D$2336)</f>
        <v>No</v>
      </c>
      <c r="F1414" s="7" t="str">
        <f>_xlfn.XLOOKUP(A1414,'Midical Examination'!$A$2:$A$2336,'Midical Examination'!$E$2:$E$2336)</f>
        <v>No</v>
      </c>
      <c r="G1414" s="7" t="str">
        <f>_xlfn.XLOOKUP(A1414,'Midical Examination'!$A$2:$A$2336,'Midical Examination'!$F$2:$F$2336)</f>
        <v>No</v>
      </c>
      <c r="H1414" s="13">
        <f>_xlfn.XLOOKUP(A1414,'Midical Examination'!$A$2:$A$2336,'Midical Examination'!$G$2:$G$2336)</f>
        <v>0</v>
      </c>
      <c r="I1414" s="7" t="str">
        <f>_xlfn.XLOOKUP(A1414,'Midical Examination'!$A$2:$A$2336,'Midical Examination'!$H$2:$H$2336)</f>
        <v>No</v>
      </c>
      <c r="J1414" s="1" t="str">
        <f>_xlfn.XLOOKUP(A1414,'Midical Examination'!$A$2:$A$2336,'Midical Examination'!$I$2:$I$2336)</f>
        <v>Normal Weight</v>
      </c>
      <c r="K1414" s="1" t="str">
        <f t="shared" si="44"/>
        <v>Diabetic</v>
      </c>
      <c r="L1414" s="12">
        <f>_xlfn.XLOOKUP(A1414,'Hospitalisation Details'!$A$2:$A$2339,'Hospitalisation Details'!$L$2:$L$2339)</f>
        <v>28838</v>
      </c>
      <c r="M1414" s="14">
        <f>_xlfn.XLOOKUP(A1414,'Hospitalisation Details'!$A$2:$A$2339,'Hospitalisation Details'!$F$2:$F$2339)</f>
        <v>7531.7</v>
      </c>
      <c r="N1414" s="1" t="str">
        <f>_xlfn.XLOOKUP(A1414,'Hospitalisation Details'!$A$2:$A$2339,'Hospitalisation Details'!$G$2:$G$2339)</f>
        <v>tier - 2</v>
      </c>
      <c r="O1414" s="1" t="str">
        <f>_xlfn.XLOOKUP(A1414,'Hospitalisation Details'!$A$2:$A$2339,'Hospitalisation Details'!$H$2:$H$2339)</f>
        <v>tier - 1</v>
      </c>
      <c r="P1414" s="1" t="str">
        <f>_xlfn.XLOOKUP(A1414,'Hospitalisation Details'!$A$2:$A$2339,'Hospitalisation Details'!$I$2:$I$2339)</f>
        <v>R1013</v>
      </c>
      <c r="Q1414" s="75">
        <f>_xlfn.XLOOKUP(A1414,'Hospitalisation Details'!$A$2:$A$2339,'Hospitalisation Details'!$M$2:$M$2339)</f>
        <v>44</v>
      </c>
      <c r="R1414" s="1" t="str">
        <f t="shared" si="45"/>
        <v>Middle Aged</v>
      </c>
    </row>
    <row r="1415" spans="1:18" ht="15.6" x14ac:dyDescent="0.3">
      <c r="A1415" s="4" t="s">
        <v>1414</v>
      </c>
      <c r="B1415" s="1" t="str">
        <f>_xlfn.XLOOKUP(A1415,'Customer Names'!$A$2:$A$2336,'Customer Names'!$D$2:$D$2336)</f>
        <v xml:space="preserve"> Matthew</v>
      </c>
      <c r="C1415" s="1">
        <f>_xlfn.XLOOKUP(A1415,'Midical Examination'!$A$2:$A$2336,'Midical Examination'!$B$2:$B$2336)</f>
        <v>19.855</v>
      </c>
      <c r="D1415" s="1">
        <f>_xlfn.XLOOKUP(A1415,'Midical Examination'!$A$2:$A$2336,'Midical Examination'!$C$2:$C$2336)</f>
        <v>5.71</v>
      </c>
      <c r="E1415" s="7" t="str">
        <f>_xlfn.XLOOKUP(A1415,'Midical Examination'!$A$2:$A$2336,'Midical Examination'!$D$2:$D$2336)</f>
        <v>yes</v>
      </c>
      <c r="F1415" s="7" t="str">
        <f>_xlfn.XLOOKUP(A1415,'Midical Examination'!$A$2:$A$2336,'Midical Examination'!$E$2:$E$2336)</f>
        <v>No</v>
      </c>
      <c r="G1415" s="7" t="str">
        <f>_xlfn.XLOOKUP(A1415,'Midical Examination'!$A$2:$A$2336,'Midical Examination'!$F$2:$F$2336)</f>
        <v>No</v>
      </c>
      <c r="H1415" s="13">
        <f>_xlfn.XLOOKUP(A1415,'Midical Examination'!$A$2:$A$2336,'Midical Examination'!$G$2:$G$2336)</f>
        <v>0</v>
      </c>
      <c r="I1415" s="7" t="str">
        <f>_xlfn.XLOOKUP(A1415,'Midical Examination'!$A$2:$A$2336,'Midical Examination'!$H$2:$H$2336)</f>
        <v>No</v>
      </c>
      <c r="J1415" s="1" t="str">
        <f>_xlfn.XLOOKUP(A1415,'Midical Examination'!$A$2:$A$2336,'Midical Examination'!$I$2:$I$2336)</f>
        <v>Normal Weight</v>
      </c>
      <c r="K1415" s="1" t="str">
        <f t="shared" si="44"/>
        <v>Pre-Diabetic</v>
      </c>
      <c r="L1415" s="12">
        <f>_xlfn.XLOOKUP(A1415,'Hospitalisation Details'!$A$2:$A$2339,'Hospitalisation Details'!$L$2:$L$2339)</f>
        <v>28043</v>
      </c>
      <c r="M1415" s="14">
        <f>_xlfn.XLOOKUP(A1415,'Hospitalisation Details'!$A$2:$A$2339,'Hospitalisation Details'!$F$2:$F$2339)</f>
        <v>7526.71</v>
      </c>
      <c r="N1415" s="1" t="str">
        <f>_xlfn.XLOOKUP(A1415,'Hospitalisation Details'!$A$2:$A$2339,'Hospitalisation Details'!$G$2:$G$2339)</f>
        <v>tier - 3</v>
      </c>
      <c r="O1415" s="1" t="str">
        <f>_xlfn.XLOOKUP(A1415,'Hospitalisation Details'!$A$2:$A$2339,'Hospitalisation Details'!$H$2:$H$2339)</f>
        <v>tier - 1</v>
      </c>
      <c r="P1415" s="1" t="str">
        <f>_xlfn.XLOOKUP(A1415,'Hospitalisation Details'!$A$2:$A$2339,'Hospitalisation Details'!$I$2:$I$2339)</f>
        <v>R1012</v>
      </c>
      <c r="Q1415" s="75">
        <f>_xlfn.XLOOKUP(A1415,'Hospitalisation Details'!$A$2:$A$2339,'Hospitalisation Details'!$M$2:$M$2339)</f>
        <v>46</v>
      </c>
      <c r="R1415" s="1" t="str">
        <f t="shared" si="45"/>
        <v>Middle Aged</v>
      </c>
    </row>
    <row r="1416" spans="1:18" ht="15.6" x14ac:dyDescent="0.3">
      <c r="A1416" s="4" t="s">
        <v>1415</v>
      </c>
      <c r="B1416" s="1" t="str">
        <f>_xlfn.XLOOKUP(A1416,'Customer Names'!$A$2:$A$2336,'Customer Names'!$D$2:$D$2336)</f>
        <v xml:space="preserve"> Ruben Dario</v>
      </c>
      <c r="C1416" s="1">
        <f>_xlfn.XLOOKUP(A1416,'Midical Examination'!$A$2:$A$2336,'Midical Examination'!$B$2:$B$2336)</f>
        <v>25.364999999999998</v>
      </c>
      <c r="D1416" s="1">
        <f>_xlfn.XLOOKUP(A1416,'Midical Examination'!$A$2:$A$2336,'Midical Examination'!$C$2:$C$2336)</f>
        <v>11.71</v>
      </c>
      <c r="E1416" s="7" t="str">
        <f>_xlfn.XLOOKUP(A1416,'Midical Examination'!$A$2:$A$2336,'Midical Examination'!$D$2:$D$2336)</f>
        <v>No</v>
      </c>
      <c r="F1416" s="7" t="str">
        <f>_xlfn.XLOOKUP(A1416,'Midical Examination'!$A$2:$A$2336,'Midical Examination'!$E$2:$E$2336)</f>
        <v>No</v>
      </c>
      <c r="G1416" s="7" t="str">
        <f>_xlfn.XLOOKUP(A1416,'Midical Examination'!$A$2:$A$2336,'Midical Examination'!$F$2:$F$2336)</f>
        <v>No</v>
      </c>
      <c r="H1416" s="13">
        <f>_xlfn.XLOOKUP(A1416,'Midical Examination'!$A$2:$A$2336,'Midical Examination'!$G$2:$G$2336)</f>
        <v>0</v>
      </c>
      <c r="I1416" s="7" t="str">
        <f>_xlfn.XLOOKUP(A1416,'Midical Examination'!$A$2:$A$2336,'Midical Examination'!$H$2:$H$2336)</f>
        <v>No</v>
      </c>
      <c r="J1416" s="1" t="str">
        <f>_xlfn.XLOOKUP(A1416,'Midical Examination'!$A$2:$A$2336,'Midical Examination'!$I$2:$I$2336)</f>
        <v>Overweight</v>
      </c>
      <c r="K1416" s="1" t="str">
        <f t="shared" si="44"/>
        <v>Diabetic</v>
      </c>
      <c r="L1416" s="12">
        <f>_xlfn.XLOOKUP(A1416,'Hospitalisation Details'!$A$2:$A$2339,'Hospitalisation Details'!$L$2:$L$2339)</f>
        <v>28781</v>
      </c>
      <c r="M1416" s="14">
        <f>_xlfn.XLOOKUP(A1416,'Hospitalisation Details'!$A$2:$A$2339,'Hospitalisation Details'!$F$2:$F$2339)</f>
        <v>7518.03</v>
      </c>
      <c r="N1416" s="1" t="str">
        <f>_xlfn.XLOOKUP(A1416,'Hospitalisation Details'!$A$2:$A$2339,'Hospitalisation Details'!$G$2:$G$2339)</f>
        <v>tier - 2</v>
      </c>
      <c r="O1416" s="1" t="str">
        <f>_xlfn.XLOOKUP(A1416,'Hospitalisation Details'!$A$2:$A$2339,'Hospitalisation Details'!$H$2:$H$2339)</f>
        <v>tier - 3</v>
      </c>
      <c r="P1416" s="1" t="str">
        <f>_xlfn.XLOOKUP(A1416,'Hospitalisation Details'!$A$2:$A$2339,'Hospitalisation Details'!$I$2:$I$2339)</f>
        <v>R1012</v>
      </c>
      <c r="Q1416" s="75">
        <f>_xlfn.XLOOKUP(A1416,'Hospitalisation Details'!$A$2:$A$2339,'Hospitalisation Details'!$M$2:$M$2339)</f>
        <v>44</v>
      </c>
      <c r="R1416" s="1" t="str">
        <f t="shared" si="45"/>
        <v>Middle Aged</v>
      </c>
    </row>
    <row r="1417" spans="1:18" ht="15.6" x14ac:dyDescent="0.3">
      <c r="A1417" s="4" t="s">
        <v>1416</v>
      </c>
      <c r="B1417" s="1" t="str">
        <f>_xlfn.XLOOKUP(A1417,'Customer Names'!$A$2:$A$2336,'Customer Names'!$D$2:$D$2336)</f>
        <v xml:space="preserve"> Kevin</v>
      </c>
      <c r="C1417" s="1">
        <f>_xlfn.XLOOKUP(A1417,'Midical Examination'!$A$2:$A$2336,'Midical Examination'!$B$2:$B$2336)</f>
        <v>29.6</v>
      </c>
      <c r="D1417" s="1">
        <f>_xlfn.XLOOKUP(A1417,'Midical Examination'!$A$2:$A$2336,'Midical Examination'!$C$2:$C$2336)</f>
        <v>6.17</v>
      </c>
      <c r="E1417" s="7" t="str">
        <f>_xlfn.XLOOKUP(A1417,'Midical Examination'!$A$2:$A$2336,'Midical Examination'!$D$2:$D$2336)</f>
        <v>yes</v>
      </c>
      <c r="F1417" s="7" t="str">
        <f>_xlfn.XLOOKUP(A1417,'Midical Examination'!$A$2:$A$2336,'Midical Examination'!$E$2:$E$2336)</f>
        <v>No</v>
      </c>
      <c r="G1417" s="7" t="str">
        <f>_xlfn.XLOOKUP(A1417,'Midical Examination'!$A$2:$A$2336,'Midical Examination'!$F$2:$F$2336)</f>
        <v>Yes</v>
      </c>
      <c r="H1417" s="13">
        <f>_xlfn.XLOOKUP(A1417,'Midical Examination'!$A$2:$A$2336,'Midical Examination'!$G$2:$G$2336)</f>
        <v>1</v>
      </c>
      <c r="I1417" s="7" t="str">
        <f>_xlfn.XLOOKUP(A1417,'Midical Examination'!$A$2:$A$2336,'Midical Examination'!$H$2:$H$2336)</f>
        <v>No</v>
      </c>
      <c r="J1417" s="1" t="str">
        <f>_xlfn.XLOOKUP(A1417,'Midical Examination'!$A$2:$A$2336,'Midical Examination'!$I$2:$I$2336)</f>
        <v>Overweight</v>
      </c>
      <c r="K1417" s="1" t="str">
        <f t="shared" si="44"/>
        <v>Pre-Diabetic</v>
      </c>
      <c r="L1417" s="12">
        <f>_xlfn.XLOOKUP(A1417,'Hospitalisation Details'!$A$2:$A$2339,'Hospitalisation Details'!$L$2:$L$2339)</f>
        <v>30507</v>
      </c>
      <c r="M1417" s="14">
        <f>_xlfn.XLOOKUP(A1417,'Hospitalisation Details'!$A$2:$A$2339,'Hospitalisation Details'!$F$2:$F$2339)</f>
        <v>7512.27</v>
      </c>
      <c r="N1417" s="1" t="str">
        <f>_xlfn.XLOOKUP(A1417,'Hospitalisation Details'!$A$2:$A$2339,'Hospitalisation Details'!$G$2:$G$2339)</f>
        <v>tier - 3</v>
      </c>
      <c r="O1417" s="1" t="str">
        <f>_xlfn.XLOOKUP(A1417,'Hospitalisation Details'!$A$2:$A$2339,'Hospitalisation Details'!$H$2:$H$2339)</f>
        <v>tier - 2</v>
      </c>
      <c r="P1417" s="1" t="str">
        <f>_xlfn.XLOOKUP(A1417,'Hospitalisation Details'!$A$2:$A$2339,'Hospitalisation Details'!$I$2:$I$2339)</f>
        <v>R1011</v>
      </c>
      <c r="Q1417" s="75">
        <f>_xlfn.XLOOKUP(A1417,'Hospitalisation Details'!$A$2:$A$2339,'Hospitalisation Details'!$M$2:$M$2339)</f>
        <v>39</v>
      </c>
      <c r="R1417" s="1" t="str">
        <f t="shared" si="45"/>
        <v>Adult</v>
      </c>
    </row>
    <row r="1418" spans="1:18" ht="15.6" x14ac:dyDescent="0.3">
      <c r="A1418" s="4" t="s">
        <v>1417</v>
      </c>
      <c r="B1418" s="1" t="str">
        <f>_xlfn.XLOOKUP(A1418,'Customer Names'!$A$2:$A$2336,'Customer Names'!$D$2:$D$2336)</f>
        <v xml:space="preserve"> Lindsay M</v>
      </c>
      <c r="C1418" s="1">
        <f>_xlfn.XLOOKUP(A1418,'Midical Examination'!$A$2:$A$2336,'Midical Examination'!$B$2:$B$2336)</f>
        <v>39.43</v>
      </c>
      <c r="D1418" s="1">
        <f>_xlfn.XLOOKUP(A1418,'Midical Examination'!$A$2:$A$2336,'Midical Examination'!$C$2:$C$2336)</f>
        <v>6.1</v>
      </c>
      <c r="E1418" s="7" t="str">
        <f>_xlfn.XLOOKUP(A1418,'Midical Examination'!$A$2:$A$2336,'Midical Examination'!$D$2:$D$2336)</f>
        <v>yes</v>
      </c>
      <c r="F1418" s="7" t="str">
        <f>_xlfn.XLOOKUP(A1418,'Midical Examination'!$A$2:$A$2336,'Midical Examination'!$E$2:$E$2336)</f>
        <v>No</v>
      </c>
      <c r="G1418" s="7" t="str">
        <f>_xlfn.XLOOKUP(A1418,'Midical Examination'!$A$2:$A$2336,'Midical Examination'!$F$2:$F$2336)</f>
        <v>Yes</v>
      </c>
      <c r="H1418" s="13">
        <f>_xlfn.XLOOKUP(A1418,'Midical Examination'!$A$2:$A$2336,'Midical Examination'!$G$2:$G$2336)</f>
        <v>1</v>
      </c>
      <c r="I1418" s="7" t="str">
        <f>_xlfn.XLOOKUP(A1418,'Midical Examination'!$A$2:$A$2336,'Midical Examination'!$H$2:$H$2336)</f>
        <v>No</v>
      </c>
      <c r="J1418" s="1" t="str">
        <f>_xlfn.XLOOKUP(A1418,'Midical Examination'!$A$2:$A$2336,'Midical Examination'!$I$2:$I$2336)</f>
        <v>Obesity</v>
      </c>
      <c r="K1418" s="1" t="str">
        <f t="shared" si="44"/>
        <v>Pre-Diabetic</v>
      </c>
      <c r="L1418" s="12">
        <f>_xlfn.XLOOKUP(A1418,'Hospitalisation Details'!$A$2:$A$2339,'Hospitalisation Details'!$L$2:$L$2339)</f>
        <v>35731</v>
      </c>
      <c r="M1418" s="14">
        <f>_xlfn.XLOOKUP(A1418,'Hospitalisation Details'!$A$2:$A$2339,'Hospitalisation Details'!$F$2:$F$2339)</f>
        <v>7504.3</v>
      </c>
      <c r="N1418" s="1" t="str">
        <f>_xlfn.XLOOKUP(A1418,'Hospitalisation Details'!$A$2:$A$2339,'Hospitalisation Details'!$G$2:$G$2339)</f>
        <v>tier - 2</v>
      </c>
      <c r="O1418" s="1" t="str">
        <f>_xlfn.XLOOKUP(A1418,'Hospitalisation Details'!$A$2:$A$2339,'Hospitalisation Details'!$H$2:$H$2339)</f>
        <v>tier - 1</v>
      </c>
      <c r="P1418" s="1" t="str">
        <f>_xlfn.XLOOKUP(A1418,'Hospitalisation Details'!$A$2:$A$2339,'Hospitalisation Details'!$I$2:$I$2339)</f>
        <v>R1012</v>
      </c>
      <c r="Q1418" s="75">
        <f>_xlfn.XLOOKUP(A1418,'Hospitalisation Details'!$A$2:$A$2339,'Hospitalisation Details'!$M$2:$M$2339)</f>
        <v>25</v>
      </c>
      <c r="R1418" s="1" t="str">
        <f t="shared" si="45"/>
        <v>Adult</v>
      </c>
    </row>
    <row r="1419" spans="1:18" ht="15.6" x14ac:dyDescent="0.3">
      <c r="A1419" s="4" t="s">
        <v>1418</v>
      </c>
      <c r="B1419" s="1" t="str">
        <f>_xlfn.XLOOKUP(A1419,'Customer Names'!$A$2:$A$2336,'Customer Names'!$D$2:$D$2336)</f>
        <v xml:space="preserve"> Amanda</v>
      </c>
      <c r="C1419" s="1">
        <f>_xlfn.XLOOKUP(A1419,'Midical Examination'!$A$2:$A$2336,'Midical Examination'!$B$2:$B$2336)</f>
        <v>27.34</v>
      </c>
      <c r="D1419" s="1">
        <f>_xlfn.XLOOKUP(A1419,'Midical Examination'!$A$2:$A$2336,'Midical Examination'!$C$2:$C$2336)</f>
        <v>5.19</v>
      </c>
      <c r="E1419" s="7" t="str">
        <f>_xlfn.XLOOKUP(A1419,'Midical Examination'!$A$2:$A$2336,'Midical Examination'!$D$2:$D$2336)</f>
        <v>yes</v>
      </c>
      <c r="F1419" s="7" t="str">
        <f>_xlfn.XLOOKUP(A1419,'Midical Examination'!$A$2:$A$2336,'Midical Examination'!$E$2:$E$2336)</f>
        <v>No</v>
      </c>
      <c r="G1419" s="7" t="str">
        <f>_xlfn.XLOOKUP(A1419,'Midical Examination'!$A$2:$A$2336,'Midical Examination'!$F$2:$F$2336)</f>
        <v>No</v>
      </c>
      <c r="H1419" s="13">
        <f>_xlfn.XLOOKUP(A1419,'Midical Examination'!$A$2:$A$2336,'Midical Examination'!$G$2:$G$2336)</f>
        <v>1</v>
      </c>
      <c r="I1419" s="7" t="str">
        <f>_xlfn.XLOOKUP(A1419,'Midical Examination'!$A$2:$A$2336,'Midical Examination'!$H$2:$H$2336)</f>
        <v>No</v>
      </c>
      <c r="J1419" s="1" t="str">
        <f>_xlfn.XLOOKUP(A1419,'Midical Examination'!$A$2:$A$2336,'Midical Examination'!$I$2:$I$2336)</f>
        <v>Overweight</v>
      </c>
      <c r="K1419" s="1" t="str">
        <f t="shared" si="44"/>
        <v>Normal</v>
      </c>
      <c r="L1419" s="12">
        <f>_xlfn.XLOOKUP(A1419,'Hospitalisation Details'!$A$2:$A$2339,'Hospitalisation Details'!$L$2:$L$2339)</f>
        <v>32492</v>
      </c>
      <c r="M1419" s="14">
        <f>_xlfn.XLOOKUP(A1419,'Hospitalisation Details'!$A$2:$A$2339,'Hospitalisation Details'!$F$2:$F$2339)</f>
        <v>7494.63</v>
      </c>
      <c r="N1419" s="1" t="str">
        <f>_xlfn.XLOOKUP(A1419,'Hospitalisation Details'!$A$2:$A$2339,'Hospitalisation Details'!$G$2:$G$2339)</f>
        <v>tier - 2</v>
      </c>
      <c r="O1419" s="1" t="str">
        <f>_xlfn.XLOOKUP(A1419,'Hospitalisation Details'!$A$2:$A$2339,'Hospitalisation Details'!$H$2:$H$2339)</f>
        <v>tier - 3</v>
      </c>
      <c r="P1419" s="1" t="str">
        <f>_xlfn.XLOOKUP(A1419,'Hospitalisation Details'!$A$2:$A$2339,'Hospitalisation Details'!$I$2:$I$2339)</f>
        <v>R1025</v>
      </c>
      <c r="Q1419" s="75">
        <f>_xlfn.XLOOKUP(A1419,'Hospitalisation Details'!$A$2:$A$2339,'Hospitalisation Details'!$M$2:$M$2339)</f>
        <v>34</v>
      </c>
      <c r="R1419" s="1" t="str">
        <f t="shared" si="45"/>
        <v>Adult</v>
      </c>
    </row>
    <row r="1420" spans="1:18" ht="15.6" x14ac:dyDescent="0.3">
      <c r="A1420" s="4" t="s">
        <v>1419</v>
      </c>
      <c r="B1420" s="1" t="str">
        <f>_xlfn.XLOOKUP(A1420,'Customer Names'!$A$2:$A$2336,'Customer Names'!$D$2:$D$2336)</f>
        <v xml:space="preserve"> James</v>
      </c>
      <c r="C1420" s="1">
        <f>_xlfn.XLOOKUP(A1420,'Midical Examination'!$A$2:$A$2336,'Midical Examination'!$B$2:$B$2336)</f>
        <v>39.01</v>
      </c>
      <c r="D1420" s="1">
        <f>_xlfn.XLOOKUP(A1420,'Midical Examination'!$A$2:$A$2336,'Midical Examination'!$C$2:$C$2336)</f>
        <v>5.37</v>
      </c>
      <c r="E1420" s="7" t="str">
        <f>_xlfn.XLOOKUP(A1420,'Midical Examination'!$A$2:$A$2336,'Midical Examination'!$D$2:$D$2336)</f>
        <v>yes</v>
      </c>
      <c r="F1420" s="7" t="str">
        <f>_xlfn.XLOOKUP(A1420,'Midical Examination'!$A$2:$A$2336,'Midical Examination'!$E$2:$E$2336)</f>
        <v>No</v>
      </c>
      <c r="G1420" s="7" t="str">
        <f>_xlfn.XLOOKUP(A1420,'Midical Examination'!$A$2:$A$2336,'Midical Examination'!$F$2:$F$2336)</f>
        <v>No</v>
      </c>
      <c r="H1420" s="13">
        <f>_xlfn.XLOOKUP(A1420,'Midical Examination'!$A$2:$A$2336,'Midical Examination'!$G$2:$G$2336)</f>
        <v>0</v>
      </c>
      <c r="I1420" s="7" t="str">
        <f>_xlfn.XLOOKUP(A1420,'Midical Examination'!$A$2:$A$2336,'Midical Examination'!$H$2:$H$2336)</f>
        <v>No</v>
      </c>
      <c r="J1420" s="1" t="str">
        <f>_xlfn.XLOOKUP(A1420,'Midical Examination'!$A$2:$A$2336,'Midical Examination'!$I$2:$I$2336)</f>
        <v>Obesity</v>
      </c>
      <c r="K1420" s="1" t="str">
        <f t="shared" si="44"/>
        <v>Normal</v>
      </c>
      <c r="L1420" s="12">
        <f>_xlfn.XLOOKUP(A1420,'Hospitalisation Details'!$A$2:$A$2339,'Hospitalisation Details'!$L$2:$L$2339)</f>
        <v>35230</v>
      </c>
      <c r="M1420" s="14">
        <f>_xlfn.XLOOKUP(A1420,'Hospitalisation Details'!$A$2:$A$2339,'Hospitalisation Details'!$F$2:$F$2339)</f>
        <v>7487.38</v>
      </c>
      <c r="N1420" s="1" t="str">
        <f>_xlfn.XLOOKUP(A1420,'Hospitalisation Details'!$A$2:$A$2339,'Hospitalisation Details'!$G$2:$G$2339)</f>
        <v>tier - 2</v>
      </c>
      <c r="O1420" s="1" t="str">
        <f>_xlfn.XLOOKUP(A1420,'Hospitalisation Details'!$A$2:$A$2339,'Hospitalisation Details'!$H$2:$H$2339)</f>
        <v>tier - 3</v>
      </c>
      <c r="P1420" s="1" t="str">
        <f>_xlfn.XLOOKUP(A1420,'Hospitalisation Details'!$A$2:$A$2339,'Hospitalisation Details'!$I$2:$I$2339)</f>
        <v>R1012</v>
      </c>
      <c r="Q1420" s="75">
        <f>_xlfn.XLOOKUP(A1420,'Hospitalisation Details'!$A$2:$A$2339,'Hospitalisation Details'!$M$2:$M$2339)</f>
        <v>26</v>
      </c>
      <c r="R1420" s="1" t="str">
        <f t="shared" si="45"/>
        <v>Adult</v>
      </c>
    </row>
    <row r="1421" spans="1:18" ht="15.6" x14ac:dyDescent="0.3">
      <c r="A1421" s="4" t="s">
        <v>1420</v>
      </c>
      <c r="B1421" s="1" t="str">
        <f>_xlfn.XLOOKUP(A1421,'Customer Names'!$A$2:$A$2336,'Customer Names'!$D$2:$D$2336)</f>
        <v xml:space="preserve"> Samuel H</v>
      </c>
      <c r="C1421" s="1">
        <f>_xlfn.XLOOKUP(A1421,'Midical Examination'!$A$2:$A$2336,'Midical Examination'!$B$2:$B$2336)</f>
        <v>18.989999999999998</v>
      </c>
      <c r="D1421" s="1">
        <f>_xlfn.XLOOKUP(A1421,'Midical Examination'!$A$2:$A$2336,'Midical Examination'!$C$2:$C$2336)</f>
        <v>10.82</v>
      </c>
      <c r="E1421" s="7" t="str">
        <f>_xlfn.XLOOKUP(A1421,'Midical Examination'!$A$2:$A$2336,'Midical Examination'!$D$2:$D$2336)</f>
        <v>yes</v>
      </c>
      <c r="F1421" s="7" t="str">
        <f>_xlfn.XLOOKUP(A1421,'Midical Examination'!$A$2:$A$2336,'Midical Examination'!$E$2:$E$2336)</f>
        <v>No</v>
      </c>
      <c r="G1421" s="7" t="str">
        <f>_xlfn.XLOOKUP(A1421,'Midical Examination'!$A$2:$A$2336,'Midical Examination'!$F$2:$F$2336)</f>
        <v>No</v>
      </c>
      <c r="H1421" s="13">
        <f>_xlfn.XLOOKUP(A1421,'Midical Examination'!$A$2:$A$2336,'Midical Examination'!$G$2:$G$2336)</f>
        <v>0</v>
      </c>
      <c r="I1421" s="7" t="str">
        <f>_xlfn.XLOOKUP(A1421,'Midical Examination'!$A$2:$A$2336,'Midical Examination'!$H$2:$H$2336)</f>
        <v>No</v>
      </c>
      <c r="J1421" s="1" t="str">
        <f>_xlfn.XLOOKUP(A1421,'Midical Examination'!$A$2:$A$2336,'Midical Examination'!$I$2:$I$2336)</f>
        <v>Normal Weight</v>
      </c>
      <c r="K1421" s="1" t="str">
        <f t="shared" si="44"/>
        <v>Diabetic</v>
      </c>
      <c r="L1421" s="12">
        <f>_xlfn.XLOOKUP(A1421,'Hospitalisation Details'!$A$2:$A$2339,'Hospitalisation Details'!$L$2:$L$2339)</f>
        <v>24688</v>
      </c>
      <c r="M1421" s="14">
        <f>_xlfn.XLOOKUP(A1421,'Hospitalisation Details'!$A$2:$A$2339,'Hospitalisation Details'!$F$2:$F$2339)</f>
        <v>7463.51</v>
      </c>
      <c r="N1421" s="1" t="str">
        <f>_xlfn.XLOOKUP(A1421,'Hospitalisation Details'!$A$2:$A$2339,'Hospitalisation Details'!$G$2:$G$2339)</f>
        <v>tier - 3</v>
      </c>
      <c r="O1421" s="1" t="str">
        <f>_xlfn.XLOOKUP(A1421,'Hospitalisation Details'!$A$2:$A$2339,'Hospitalisation Details'!$H$2:$H$2339)</f>
        <v>tier - 3</v>
      </c>
      <c r="P1421" s="1" t="str">
        <f>_xlfn.XLOOKUP(A1421,'Hospitalisation Details'!$A$2:$A$2339,'Hospitalisation Details'!$I$2:$I$2339)</f>
        <v>R1013</v>
      </c>
      <c r="Q1421" s="75">
        <f>_xlfn.XLOOKUP(A1421,'Hospitalisation Details'!$A$2:$A$2339,'Hospitalisation Details'!$M$2:$M$2339)</f>
        <v>55</v>
      </c>
      <c r="R1421" s="1" t="str">
        <f t="shared" si="45"/>
        <v>Middle Aged</v>
      </c>
    </row>
    <row r="1422" spans="1:18" ht="15.6" x14ac:dyDescent="0.3">
      <c r="A1422" s="4" t="s">
        <v>1421</v>
      </c>
      <c r="B1422" s="1" t="str">
        <f>_xlfn.XLOOKUP(A1422,'Customer Names'!$A$2:$A$2336,'Customer Names'!$D$2:$D$2336)</f>
        <v xml:space="preserve"> Jenni</v>
      </c>
      <c r="C1422" s="1">
        <f>_xlfn.XLOOKUP(A1422,'Midical Examination'!$A$2:$A$2336,'Midical Examination'!$B$2:$B$2336)</f>
        <v>42.3</v>
      </c>
      <c r="D1422" s="1">
        <f>_xlfn.XLOOKUP(A1422,'Midical Examination'!$A$2:$A$2336,'Midical Examination'!$C$2:$C$2336)</f>
        <v>6.06</v>
      </c>
      <c r="E1422" s="7" t="str">
        <f>_xlfn.XLOOKUP(A1422,'Midical Examination'!$A$2:$A$2336,'Midical Examination'!$D$2:$D$2336)</f>
        <v>yes</v>
      </c>
      <c r="F1422" s="7" t="str">
        <f>_xlfn.XLOOKUP(A1422,'Midical Examination'!$A$2:$A$2336,'Midical Examination'!$E$2:$E$2336)</f>
        <v>No</v>
      </c>
      <c r="G1422" s="7" t="str">
        <f>_xlfn.XLOOKUP(A1422,'Midical Examination'!$A$2:$A$2336,'Midical Examination'!$F$2:$F$2336)</f>
        <v>No</v>
      </c>
      <c r="H1422" s="13">
        <f>_xlfn.XLOOKUP(A1422,'Midical Examination'!$A$2:$A$2336,'Midical Examination'!$G$2:$G$2336)</f>
        <v>0</v>
      </c>
      <c r="I1422" s="7" t="str">
        <f>_xlfn.XLOOKUP(A1422,'Midical Examination'!$A$2:$A$2336,'Midical Examination'!$H$2:$H$2336)</f>
        <v>No</v>
      </c>
      <c r="J1422" s="1" t="str">
        <f>_xlfn.XLOOKUP(A1422,'Midical Examination'!$A$2:$A$2336,'Midical Examination'!$I$2:$I$2336)</f>
        <v>Obesity</v>
      </c>
      <c r="K1422" s="1" t="str">
        <f t="shared" si="44"/>
        <v>Pre-Diabetic</v>
      </c>
      <c r="L1422" s="12">
        <f>_xlfn.XLOOKUP(A1422,'Hospitalisation Details'!$A$2:$A$2339,'Hospitalisation Details'!$L$2:$L$2339)</f>
        <v>37043</v>
      </c>
      <c r="M1422" s="14">
        <f>_xlfn.XLOOKUP(A1422,'Hospitalisation Details'!$A$2:$A$2339,'Hospitalisation Details'!$F$2:$F$2339)</f>
        <v>7450.36</v>
      </c>
      <c r="N1422" s="1" t="str">
        <f>_xlfn.XLOOKUP(A1422,'Hospitalisation Details'!$A$2:$A$2339,'Hospitalisation Details'!$G$2:$G$2339)</f>
        <v>tier - 2</v>
      </c>
      <c r="O1422" s="1" t="str">
        <f>_xlfn.XLOOKUP(A1422,'Hospitalisation Details'!$A$2:$A$2339,'Hospitalisation Details'!$H$2:$H$2339)</f>
        <v>tier - 2</v>
      </c>
      <c r="P1422" s="1" t="str">
        <f>_xlfn.XLOOKUP(A1422,'Hospitalisation Details'!$A$2:$A$2339,'Hospitalisation Details'!$I$2:$I$2339)</f>
        <v>R1012</v>
      </c>
      <c r="Q1422" s="75">
        <f>_xlfn.XLOOKUP(A1422,'Hospitalisation Details'!$A$2:$A$2339,'Hospitalisation Details'!$M$2:$M$2339)</f>
        <v>22</v>
      </c>
      <c r="R1422" s="1" t="str">
        <f t="shared" si="45"/>
        <v>Adult</v>
      </c>
    </row>
    <row r="1423" spans="1:18" ht="15.6" x14ac:dyDescent="0.3">
      <c r="A1423" s="4" t="s">
        <v>1422</v>
      </c>
      <c r="B1423" s="1" t="str">
        <f>_xlfn.XLOOKUP(A1423,'Customer Names'!$A$2:$A$2336,'Customer Names'!$D$2:$D$2336)</f>
        <v xml:space="preserve"> Estuardo F</v>
      </c>
      <c r="C1423" s="1">
        <f>_xlfn.XLOOKUP(A1423,'Midical Examination'!$A$2:$A$2336,'Midical Examination'!$B$2:$B$2336)</f>
        <v>39.805</v>
      </c>
      <c r="D1423" s="1">
        <f>_xlfn.XLOOKUP(A1423,'Midical Examination'!$A$2:$A$2336,'Midical Examination'!$C$2:$C$2336)</f>
        <v>5.91</v>
      </c>
      <c r="E1423" s="7" t="str">
        <f>_xlfn.XLOOKUP(A1423,'Midical Examination'!$A$2:$A$2336,'Midical Examination'!$D$2:$D$2336)</f>
        <v>No</v>
      </c>
      <c r="F1423" s="7" t="str">
        <f>_xlfn.XLOOKUP(A1423,'Midical Examination'!$A$2:$A$2336,'Midical Examination'!$E$2:$E$2336)</f>
        <v>No</v>
      </c>
      <c r="G1423" s="7" t="str">
        <f>_xlfn.XLOOKUP(A1423,'Midical Examination'!$A$2:$A$2336,'Midical Examination'!$F$2:$F$2336)</f>
        <v>No</v>
      </c>
      <c r="H1423" s="13">
        <f>_xlfn.XLOOKUP(A1423,'Midical Examination'!$A$2:$A$2336,'Midical Examination'!$G$2:$G$2336)</f>
        <v>0</v>
      </c>
      <c r="I1423" s="7" t="str">
        <f>_xlfn.XLOOKUP(A1423,'Midical Examination'!$A$2:$A$2336,'Midical Examination'!$H$2:$H$2336)</f>
        <v>No</v>
      </c>
      <c r="J1423" s="1" t="str">
        <f>_xlfn.XLOOKUP(A1423,'Midical Examination'!$A$2:$A$2336,'Midical Examination'!$I$2:$I$2336)</f>
        <v>Obesity</v>
      </c>
      <c r="K1423" s="1" t="str">
        <f t="shared" si="44"/>
        <v>Pre-Diabetic</v>
      </c>
      <c r="L1423" s="12">
        <f>_xlfn.XLOOKUP(A1423,'Hospitalisation Details'!$A$2:$A$2339,'Hospitalisation Details'!$L$2:$L$2339)</f>
        <v>28398</v>
      </c>
      <c r="M1423" s="14">
        <f>_xlfn.XLOOKUP(A1423,'Hospitalisation Details'!$A$2:$A$2339,'Hospitalisation Details'!$F$2:$F$2339)</f>
        <v>7448.4</v>
      </c>
      <c r="N1423" s="1" t="str">
        <f>_xlfn.XLOOKUP(A1423,'Hospitalisation Details'!$A$2:$A$2339,'Hospitalisation Details'!$G$2:$G$2339)</f>
        <v>tier - 3</v>
      </c>
      <c r="O1423" s="1" t="str">
        <f>_xlfn.XLOOKUP(A1423,'Hospitalisation Details'!$A$2:$A$2339,'Hospitalisation Details'!$H$2:$H$2339)</f>
        <v>tier - 3</v>
      </c>
      <c r="P1423" s="1" t="str">
        <f>_xlfn.XLOOKUP(A1423,'Hospitalisation Details'!$A$2:$A$2339,'Hospitalisation Details'!$I$2:$I$2339)</f>
        <v>R1017</v>
      </c>
      <c r="Q1423" s="75">
        <f>_xlfn.XLOOKUP(A1423,'Hospitalisation Details'!$A$2:$A$2339,'Hospitalisation Details'!$M$2:$M$2339)</f>
        <v>45</v>
      </c>
      <c r="R1423" s="1" t="str">
        <f t="shared" si="45"/>
        <v>Middle Aged</v>
      </c>
    </row>
    <row r="1424" spans="1:18" ht="15.6" x14ac:dyDescent="0.3">
      <c r="A1424" s="4" t="s">
        <v>1423</v>
      </c>
      <c r="B1424" s="1" t="str">
        <f>_xlfn.XLOOKUP(A1424,'Customer Names'!$A$2:$A$2336,'Customer Names'!$D$2:$D$2336)</f>
        <v xml:space="preserve"> Brett</v>
      </c>
      <c r="C1424" s="1">
        <f>_xlfn.XLOOKUP(A1424,'Midical Examination'!$A$2:$A$2336,'Midical Examination'!$B$2:$B$2336)</f>
        <v>33.700000000000003</v>
      </c>
      <c r="D1424" s="1">
        <f>_xlfn.XLOOKUP(A1424,'Midical Examination'!$A$2:$A$2336,'Midical Examination'!$C$2:$C$2336)</f>
        <v>5.87</v>
      </c>
      <c r="E1424" s="7" t="str">
        <f>_xlfn.XLOOKUP(A1424,'Midical Examination'!$A$2:$A$2336,'Midical Examination'!$D$2:$D$2336)</f>
        <v>No</v>
      </c>
      <c r="F1424" s="7" t="str">
        <f>_xlfn.XLOOKUP(A1424,'Midical Examination'!$A$2:$A$2336,'Midical Examination'!$E$2:$E$2336)</f>
        <v>No</v>
      </c>
      <c r="G1424" s="7" t="str">
        <f>_xlfn.XLOOKUP(A1424,'Midical Examination'!$A$2:$A$2336,'Midical Examination'!$F$2:$F$2336)</f>
        <v>No</v>
      </c>
      <c r="H1424" s="13">
        <f>_xlfn.XLOOKUP(A1424,'Midical Examination'!$A$2:$A$2336,'Midical Examination'!$G$2:$G$2336)</f>
        <v>0</v>
      </c>
      <c r="I1424" s="7" t="str">
        <f>_xlfn.XLOOKUP(A1424,'Midical Examination'!$A$2:$A$2336,'Midical Examination'!$H$2:$H$2336)</f>
        <v>No</v>
      </c>
      <c r="J1424" s="1" t="str">
        <f>_xlfn.XLOOKUP(A1424,'Midical Examination'!$A$2:$A$2336,'Midical Examination'!$I$2:$I$2336)</f>
        <v>Obesity</v>
      </c>
      <c r="K1424" s="1" t="str">
        <f t="shared" si="44"/>
        <v>Pre-Diabetic</v>
      </c>
      <c r="L1424" s="12">
        <f>_xlfn.XLOOKUP(A1424,'Hospitalisation Details'!$A$2:$A$2339,'Hospitalisation Details'!$L$2:$L$2339)</f>
        <v>28393</v>
      </c>
      <c r="M1424" s="14">
        <f>_xlfn.XLOOKUP(A1424,'Hospitalisation Details'!$A$2:$A$2339,'Hospitalisation Details'!$F$2:$F$2339)</f>
        <v>7445.92</v>
      </c>
      <c r="N1424" s="1" t="str">
        <f>_xlfn.XLOOKUP(A1424,'Hospitalisation Details'!$A$2:$A$2339,'Hospitalisation Details'!$G$2:$G$2339)</f>
        <v>tier - 3</v>
      </c>
      <c r="O1424" s="1" t="str">
        <f>_xlfn.XLOOKUP(A1424,'Hospitalisation Details'!$A$2:$A$2339,'Hospitalisation Details'!$H$2:$H$2339)</f>
        <v>tier - 1</v>
      </c>
      <c r="P1424" s="1" t="str">
        <f>_xlfn.XLOOKUP(A1424,'Hospitalisation Details'!$A$2:$A$2339,'Hospitalisation Details'!$I$2:$I$2339)</f>
        <v>R1011</v>
      </c>
      <c r="Q1424" s="75">
        <f>_xlfn.XLOOKUP(A1424,'Hospitalisation Details'!$A$2:$A$2339,'Hospitalisation Details'!$M$2:$M$2339)</f>
        <v>45</v>
      </c>
      <c r="R1424" s="1" t="str">
        <f t="shared" si="45"/>
        <v>Middle Aged</v>
      </c>
    </row>
    <row r="1425" spans="1:18" ht="15.6" x14ac:dyDescent="0.3">
      <c r="A1425" s="4" t="s">
        <v>1424</v>
      </c>
      <c r="B1425" s="1" t="str">
        <f>_xlfn.XLOOKUP(A1425,'Customer Names'!$A$2:$A$2336,'Customer Names'!$D$2:$D$2336)</f>
        <v xml:space="preserve"> Sharon E</v>
      </c>
      <c r="C1425" s="1">
        <f>_xlfn.XLOOKUP(A1425,'Midical Examination'!$A$2:$A$2336,'Midical Examination'!$B$2:$B$2336)</f>
        <v>36.195</v>
      </c>
      <c r="D1425" s="1">
        <f>_xlfn.XLOOKUP(A1425,'Midical Examination'!$A$2:$A$2336,'Midical Examination'!$C$2:$C$2336)</f>
        <v>6.22</v>
      </c>
      <c r="E1425" s="7" t="str">
        <f>_xlfn.XLOOKUP(A1425,'Midical Examination'!$A$2:$A$2336,'Midical Examination'!$D$2:$D$2336)</f>
        <v>No</v>
      </c>
      <c r="F1425" s="7" t="str">
        <f>_xlfn.XLOOKUP(A1425,'Midical Examination'!$A$2:$A$2336,'Midical Examination'!$E$2:$E$2336)</f>
        <v>No</v>
      </c>
      <c r="G1425" s="7" t="str">
        <f>_xlfn.XLOOKUP(A1425,'Midical Examination'!$A$2:$A$2336,'Midical Examination'!$F$2:$F$2336)</f>
        <v>No</v>
      </c>
      <c r="H1425" s="13">
        <f>_xlfn.XLOOKUP(A1425,'Midical Examination'!$A$2:$A$2336,'Midical Examination'!$G$2:$G$2336)</f>
        <v>0</v>
      </c>
      <c r="I1425" s="7" t="str">
        <f>_xlfn.XLOOKUP(A1425,'Midical Examination'!$A$2:$A$2336,'Midical Examination'!$H$2:$H$2336)</f>
        <v>No</v>
      </c>
      <c r="J1425" s="1" t="str">
        <f>_xlfn.XLOOKUP(A1425,'Midical Examination'!$A$2:$A$2336,'Midical Examination'!$I$2:$I$2336)</f>
        <v>Obesity</v>
      </c>
      <c r="K1425" s="1" t="str">
        <f t="shared" si="44"/>
        <v>Pre-Diabetic</v>
      </c>
      <c r="L1425" s="12">
        <f>_xlfn.XLOOKUP(A1425,'Hospitalisation Details'!$A$2:$A$2339,'Hospitalisation Details'!$L$2:$L$2339)</f>
        <v>29409</v>
      </c>
      <c r="M1425" s="14">
        <f>_xlfn.XLOOKUP(A1425,'Hospitalisation Details'!$A$2:$A$2339,'Hospitalisation Details'!$F$2:$F$2339)</f>
        <v>7443.64</v>
      </c>
      <c r="N1425" s="1" t="str">
        <f>_xlfn.XLOOKUP(A1425,'Hospitalisation Details'!$A$2:$A$2339,'Hospitalisation Details'!$G$2:$G$2339)</f>
        <v>tier - 2</v>
      </c>
      <c r="O1425" s="1" t="str">
        <f>_xlfn.XLOOKUP(A1425,'Hospitalisation Details'!$A$2:$A$2339,'Hospitalisation Details'!$H$2:$H$2339)</f>
        <v>tier - 3</v>
      </c>
      <c r="P1425" s="1" t="str">
        <f>_xlfn.XLOOKUP(A1425,'Hospitalisation Details'!$A$2:$A$2339,'Hospitalisation Details'!$I$2:$I$2339)</f>
        <v>R1012</v>
      </c>
      <c r="Q1425" s="75">
        <f>_xlfn.XLOOKUP(A1425,'Hospitalisation Details'!$A$2:$A$2339,'Hospitalisation Details'!$M$2:$M$2339)</f>
        <v>42</v>
      </c>
      <c r="R1425" s="1" t="str">
        <f t="shared" si="45"/>
        <v>Middle Aged</v>
      </c>
    </row>
    <row r="1426" spans="1:18" ht="15.6" x14ac:dyDescent="0.3">
      <c r="A1426" s="4" t="s">
        <v>1425</v>
      </c>
      <c r="B1426" s="1" t="str">
        <f>_xlfn.XLOOKUP(A1426,'Customer Names'!$A$2:$A$2336,'Customer Names'!$D$2:$D$2336)</f>
        <v xml:space="preserve"> Jacob W√¶Ver</v>
      </c>
      <c r="C1426" s="1">
        <f>_xlfn.XLOOKUP(A1426,'Midical Examination'!$A$2:$A$2336,'Midical Examination'!$B$2:$B$2336)</f>
        <v>32.6</v>
      </c>
      <c r="D1426" s="1">
        <f>_xlfn.XLOOKUP(A1426,'Midical Examination'!$A$2:$A$2336,'Midical Examination'!$C$2:$C$2336)</f>
        <v>5.73</v>
      </c>
      <c r="E1426" s="7" t="str">
        <f>_xlfn.XLOOKUP(A1426,'Midical Examination'!$A$2:$A$2336,'Midical Examination'!$D$2:$D$2336)</f>
        <v>No</v>
      </c>
      <c r="F1426" s="7" t="str">
        <f>_xlfn.XLOOKUP(A1426,'Midical Examination'!$A$2:$A$2336,'Midical Examination'!$E$2:$E$2336)</f>
        <v>No</v>
      </c>
      <c r="G1426" s="7" t="str">
        <f>_xlfn.XLOOKUP(A1426,'Midical Examination'!$A$2:$A$2336,'Midical Examination'!$F$2:$F$2336)</f>
        <v>Yes</v>
      </c>
      <c r="H1426" s="13">
        <f>_xlfn.XLOOKUP(A1426,'Midical Examination'!$A$2:$A$2336,'Midical Examination'!$G$2:$G$2336)</f>
        <v>1</v>
      </c>
      <c r="I1426" s="7" t="str">
        <f>_xlfn.XLOOKUP(A1426,'Midical Examination'!$A$2:$A$2336,'Midical Examination'!$H$2:$H$2336)</f>
        <v>No</v>
      </c>
      <c r="J1426" s="1" t="str">
        <f>_xlfn.XLOOKUP(A1426,'Midical Examination'!$A$2:$A$2336,'Midical Examination'!$I$2:$I$2336)</f>
        <v>Obesity</v>
      </c>
      <c r="K1426" s="1" t="str">
        <f t="shared" si="44"/>
        <v>Pre-Diabetic</v>
      </c>
      <c r="L1426" s="12">
        <f>_xlfn.XLOOKUP(A1426,'Hospitalisation Details'!$A$2:$A$2339,'Hospitalisation Details'!$L$2:$L$2339)</f>
        <v>29099</v>
      </c>
      <c r="M1426" s="14">
        <f>_xlfn.XLOOKUP(A1426,'Hospitalisation Details'!$A$2:$A$2339,'Hospitalisation Details'!$F$2:$F$2339)</f>
        <v>7441.5</v>
      </c>
      <c r="N1426" s="1" t="str">
        <f>_xlfn.XLOOKUP(A1426,'Hospitalisation Details'!$A$2:$A$2339,'Hospitalisation Details'!$G$2:$G$2339)</f>
        <v>tier - 3</v>
      </c>
      <c r="O1426" s="1" t="str">
        <f>_xlfn.XLOOKUP(A1426,'Hospitalisation Details'!$A$2:$A$2339,'Hospitalisation Details'!$H$2:$H$2339)</f>
        <v>tier - 2</v>
      </c>
      <c r="P1426" s="1" t="str">
        <f>_xlfn.XLOOKUP(A1426,'Hospitalisation Details'!$A$2:$A$2339,'Hospitalisation Details'!$I$2:$I$2339)</f>
        <v>R1011</v>
      </c>
      <c r="Q1426" s="75">
        <f>_xlfn.XLOOKUP(A1426,'Hospitalisation Details'!$A$2:$A$2339,'Hospitalisation Details'!$M$2:$M$2339)</f>
        <v>43</v>
      </c>
      <c r="R1426" s="1" t="str">
        <f t="shared" si="45"/>
        <v>Middle Aged</v>
      </c>
    </row>
    <row r="1427" spans="1:18" ht="15.6" x14ac:dyDescent="0.3">
      <c r="A1427" s="4" t="s">
        <v>1426</v>
      </c>
      <c r="B1427" s="1" t="str">
        <f>_xlfn.XLOOKUP(A1427,'Customer Names'!$A$2:$A$2336,'Customer Names'!$D$2:$D$2336)</f>
        <v xml:space="preserve"> Scott</v>
      </c>
      <c r="C1427" s="1">
        <f>_xlfn.XLOOKUP(A1427,'Midical Examination'!$A$2:$A$2336,'Midical Examination'!$B$2:$B$2336)</f>
        <v>30.2</v>
      </c>
      <c r="D1427" s="1">
        <f>_xlfn.XLOOKUP(A1427,'Midical Examination'!$A$2:$A$2336,'Midical Examination'!$C$2:$C$2336)</f>
        <v>5.7</v>
      </c>
      <c r="E1427" s="7" t="str">
        <f>_xlfn.XLOOKUP(A1427,'Midical Examination'!$A$2:$A$2336,'Midical Examination'!$D$2:$D$2336)</f>
        <v>No</v>
      </c>
      <c r="F1427" s="7" t="str">
        <f>_xlfn.XLOOKUP(A1427,'Midical Examination'!$A$2:$A$2336,'Midical Examination'!$E$2:$E$2336)</f>
        <v>No</v>
      </c>
      <c r="G1427" s="7" t="str">
        <f>_xlfn.XLOOKUP(A1427,'Midical Examination'!$A$2:$A$2336,'Midical Examination'!$F$2:$F$2336)</f>
        <v>No</v>
      </c>
      <c r="H1427" s="13">
        <f>_xlfn.XLOOKUP(A1427,'Midical Examination'!$A$2:$A$2336,'Midical Examination'!$G$2:$G$2336)</f>
        <v>0</v>
      </c>
      <c r="I1427" s="7" t="str">
        <f>_xlfn.XLOOKUP(A1427,'Midical Examination'!$A$2:$A$2336,'Midical Examination'!$H$2:$H$2336)</f>
        <v>No</v>
      </c>
      <c r="J1427" s="1" t="str">
        <f>_xlfn.XLOOKUP(A1427,'Midical Examination'!$A$2:$A$2336,'Midical Examination'!$I$2:$I$2336)</f>
        <v>Obesity</v>
      </c>
      <c r="K1427" s="1" t="str">
        <f t="shared" si="44"/>
        <v>Pre-Diabetic</v>
      </c>
      <c r="L1427" s="12">
        <f>_xlfn.XLOOKUP(A1427,'Hospitalisation Details'!$A$2:$A$2339,'Hospitalisation Details'!$L$2:$L$2339)</f>
        <v>28362</v>
      </c>
      <c r="M1427" s="14">
        <f>_xlfn.XLOOKUP(A1427,'Hospitalisation Details'!$A$2:$A$2339,'Hospitalisation Details'!$F$2:$F$2339)</f>
        <v>7441.05</v>
      </c>
      <c r="N1427" s="1" t="str">
        <f>_xlfn.XLOOKUP(A1427,'Hospitalisation Details'!$A$2:$A$2339,'Hospitalisation Details'!$G$2:$G$2339)</f>
        <v>tier - 3</v>
      </c>
      <c r="O1427" s="1" t="str">
        <f>_xlfn.XLOOKUP(A1427,'Hospitalisation Details'!$A$2:$A$2339,'Hospitalisation Details'!$H$2:$H$2339)</f>
        <v>tier - 2</v>
      </c>
      <c r="P1427" s="1" t="str">
        <f>_xlfn.XLOOKUP(A1427,'Hospitalisation Details'!$A$2:$A$2339,'Hospitalisation Details'!$I$2:$I$2339)</f>
        <v>R1011</v>
      </c>
      <c r="Q1427" s="75">
        <f>_xlfn.XLOOKUP(A1427,'Hospitalisation Details'!$A$2:$A$2339,'Hospitalisation Details'!$M$2:$M$2339)</f>
        <v>45</v>
      </c>
      <c r="R1427" s="1" t="str">
        <f t="shared" si="45"/>
        <v>Middle Aged</v>
      </c>
    </row>
    <row r="1428" spans="1:18" ht="15.6" x14ac:dyDescent="0.3">
      <c r="A1428" s="4" t="s">
        <v>1427</v>
      </c>
      <c r="B1428" s="1" t="str">
        <f>_xlfn.XLOOKUP(A1428,'Customer Names'!$A$2:$A$2336,'Customer Names'!$D$2:$D$2336)</f>
        <v xml:space="preserve"> Brooke S</v>
      </c>
      <c r="C1428" s="1">
        <f>_xlfn.XLOOKUP(A1428,'Midical Examination'!$A$2:$A$2336,'Midical Examination'!$B$2:$B$2336)</f>
        <v>27.645</v>
      </c>
      <c r="D1428" s="1">
        <f>_xlfn.XLOOKUP(A1428,'Midical Examination'!$A$2:$A$2336,'Midical Examination'!$C$2:$C$2336)</f>
        <v>9.91</v>
      </c>
      <c r="E1428" s="7" t="str">
        <f>_xlfn.XLOOKUP(A1428,'Midical Examination'!$A$2:$A$2336,'Midical Examination'!$D$2:$D$2336)</f>
        <v>No</v>
      </c>
      <c r="F1428" s="7" t="str">
        <f>_xlfn.XLOOKUP(A1428,'Midical Examination'!$A$2:$A$2336,'Midical Examination'!$E$2:$E$2336)</f>
        <v>No</v>
      </c>
      <c r="G1428" s="7" t="str">
        <f>_xlfn.XLOOKUP(A1428,'Midical Examination'!$A$2:$A$2336,'Midical Examination'!$F$2:$F$2336)</f>
        <v>No</v>
      </c>
      <c r="H1428" s="13">
        <f>_xlfn.XLOOKUP(A1428,'Midical Examination'!$A$2:$A$2336,'Midical Examination'!$G$2:$G$2336)</f>
        <v>0</v>
      </c>
      <c r="I1428" s="7" t="str">
        <f>_xlfn.XLOOKUP(A1428,'Midical Examination'!$A$2:$A$2336,'Midical Examination'!$H$2:$H$2336)</f>
        <v>No</v>
      </c>
      <c r="J1428" s="1" t="str">
        <f>_xlfn.XLOOKUP(A1428,'Midical Examination'!$A$2:$A$2336,'Midical Examination'!$I$2:$I$2336)</f>
        <v>Overweight</v>
      </c>
      <c r="K1428" s="1" t="str">
        <f t="shared" si="44"/>
        <v>Diabetic</v>
      </c>
      <c r="L1428" s="12">
        <f>_xlfn.XLOOKUP(A1428,'Hospitalisation Details'!$A$2:$A$2339,'Hospitalisation Details'!$L$2:$L$2339)</f>
        <v>28826</v>
      </c>
      <c r="M1428" s="14">
        <f>_xlfn.XLOOKUP(A1428,'Hospitalisation Details'!$A$2:$A$2339,'Hospitalisation Details'!$F$2:$F$2339)</f>
        <v>7421.19</v>
      </c>
      <c r="N1428" s="1" t="str">
        <f>_xlfn.XLOOKUP(A1428,'Hospitalisation Details'!$A$2:$A$2339,'Hospitalisation Details'!$G$2:$G$2339)</f>
        <v>tier - 2</v>
      </c>
      <c r="O1428" s="1" t="str">
        <f>_xlfn.XLOOKUP(A1428,'Hospitalisation Details'!$A$2:$A$2339,'Hospitalisation Details'!$H$2:$H$2339)</f>
        <v>tier - 3</v>
      </c>
      <c r="P1428" s="1" t="str">
        <f>_xlfn.XLOOKUP(A1428,'Hospitalisation Details'!$A$2:$A$2339,'Hospitalisation Details'!$I$2:$I$2339)</f>
        <v>R1012</v>
      </c>
      <c r="Q1428" s="75">
        <f>_xlfn.XLOOKUP(A1428,'Hospitalisation Details'!$A$2:$A$2339,'Hospitalisation Details'!$M$2:$M$2339)</f>
        <v>44</v>
      </c>
      <c r="R1428" s="1" t="str">
        <f t="shared" si="45"/>
        <v>Middle Aged</v>
      </c>
    </row>
    <row r="1429" spans="1:18" ht="15.6" x14ac:dyDescent="0.3">
      <c r="A1429" s="4" t="s">
        <v>1428</v>
      </c>
      <c r="B1429" s="1" t="str">
        <f>_xlfn.XLOOKUP(A1429,'Customer Names'!$A$2:$A$2336,'Customer Names'!$D$2:$D$2336)</f>
        <v xml:space="preserve"> Kaye A</v>
      </c>
      <c r="C1429" s="1">
        <f>_xlfn.XLOOKUP(A1429,'Midical Examination'!$A$2:$A$2336,'Midical Examination'!$B$2:$B$2336)</f>
        <v>26.41</v>
      </c>
      <c r="D1429" s="1">
        <f>_xlfn.XLOOKUP(A1429,'Midical Examination'!$A$2:$A$2336,'Midical Examination'!$C$2:$C$2336)</f>
        <v>11.4</v>
      </c>
      <c r="E1429" s="7" t="str">
        <f>_xlfn.XLOOKUP(A1429,'Midical Examination'!$A$2:$A$2336,'Midical Examination'!$D$2:$D$2336)</f>
        <v>No</v>
      </c>
      <c r="F1429" s="7" t="str">
        <f>_xlfn.XLOOKUP(A1429,'Midical Examination'!$A$2:$A$2336,'Midical Examination'!$E$2:$E$2336)</f>
        <v>No</v>
      </c>
      <c r="G1429" s="7" t="str">
        <f>_xlfn.XLOOKUP(A1429,'Midical Examination'!$A$2:$A$2336,'Midical Examination'!$F$2:$F$2336)</f>
        <v>No</v>
      </c>
      <c r="H1429" s="13">
        <f>_xlfn.XLOOKUP(A1429,'Midical Examination'!$A$2:$A$2336,'Midical Examination'!$G$2:$G$2336)</f>
        <v>0</v>
      </c>
      <c r="I1429" s="7" t="str">
        <f>_xlfn.XLOOKUP(A1429,'Midical Examination'!$A$2:$A$2336,'Midical Examination'!$H$2:$H$2336)</f>
        <v>No</v>
      </c>
      <c r="J1429" s="1" t="str">
        <f>_xlfn.XLOOKUP(A1429,'Midical Examination'!$A$2:$A$2336,'Midical Examination'!$I$2:$I$2336)</f>
        <v>Overweight</v>
      </c>
      <c r="K1429" s="1" t="str">
        <f t="shared" si="44"/>
        <v>Diabetic</v>
      </c>
      <c r="L1429" s="12">
        <f>_xlfn.XLOOKUP(A1429,'Hospitalisation Details'!$A$2:$A$2339,'Hospitalisation Details'!$L$2:$L$2339)</f>
        <v>28806</v>
      </c>
      <c r="M1429" s="14">
        <f>_xlfn.XLOOKUP(A1429,'Hospitalisation Details'!$A$2:$A$2339,'Hospitalisation Details'!$F$2:$F$2339)</f>
        <v>7419.48</v>
      </c>
      <c r="N1429" s="1" t="str">
        <f>_xlfn.XLOOKUP(A1429,'Hospitalisation Details'!$A$2:$A$2339,'Hospitalisation Details'!$G$2:$G$2339)</f>
        <v>tier - 2</v>
      </c>
      <c r="O1429" s="1" t="str">
        <f>_xlfn.XLOOKUP(A1429,'Hospitalisation Details'!$A$2:$A$2339,'Hospitalisation Details'!$H$2:$H$2339)</f>
        <v>tier - 2</v>
      </c>
      <c r="P1429" s="1" t="str">
        <f>_xlfn.XLOOKUP(A1429,'Hospitalisation Details'!$A$2:$A$2339,'Hospitalisation Details'!$I$2:$I$2339)</f>
        <v>R1012</v>
      </c>
      <c r="Q1429" s="75">
        <f>_xlfn.XLOOKUP(A1429,'Hospitalisation Details'!$A$2:$A$2339,'Hospitalisation Details'!$M$2:$M$2339)</f>
        <v>44</v>
      </c>
      <c r="R1429" s="1" t="str">
        <f t="shared" si="45"/>
        <v>Middle Aged</v>
      </c>
    </row>
    <row r="1430" spans="1:18" ht="15.6" x14ac:dyDescent="0.3">
      <c r="A1430" s="4" t="s">
        <v>1429</v>
      </c>
      <c r="B1430" s="1" t="str">
        <f>_xlfn.XLOOKUP(A1430,'Customer Names'!$A$2:$A$2336,'Customer Names'!$D$2:$D$2336)</f>
        <v xml:space="preserve"> Carolyn</v>
      </c>
      <c r="C1430" s="1">
        <f>_xlfn.XLOOKUP(A1430,'Midical Examination'!$A$2:$A$2336,'Midical Examination'!$B$2:$B$2336)</f>
        <v>34.1</v>
      </c>
      <c r="D1430" s="1">
        <f>_xlfn.XLOOKUP(A1430,'Midical Examination'!$A$2:$A$2336,'Midical Examination'!$C$2:$C$2336)</f>
        <v>6.29</v>
      </c>
      <c r="E1430" s="7" t="str">
        <f>_xlfn.XLOOKUP(A1430,'Midical Examination'!$A$2:$A$2336,'Midical Examination'!$D$2:$D$2336)</f>
        <v>yes</v>
      </c>
      <c r="F1430" s="7" t="str">
        <f>_xlfn.XLOOKUP(A1430,'Midical Examination'!$A$2:$A$2336,'Midical Examination'!$E$2:$E$2336)</f>
        <v>No</v>
      </c>
      <c r="G1430" s="7" t="str">
        <f>_xlfn.XLOOKUP(A1430,'Midical Examination'!$A$2:$A$2336,'Midical Examination'!$F$2:$F$2336)</f>
        <v>Yes</v>
      </c>
      <c r="H1430" s="13">
        <f>_xlfn.XLOOKUP(A1430,'Midical Examination'!$A$2:$A$2336,'Midical Examination'!$G$2:$G$2336)</f>
        <v>1</v>
      </c>
      <c r="I1430" s="7" t="str">
        <f>_xlfn.XLOOKUP(A1430,'Midical Examination'!$A$2:$A$2336,'Midical Examination'!$H$2:$H$2336)</f>
        <v>No</v>
      </c>
      <c r="J1430" s="1" t="str">
        <f>_xlfn.XLOOKUP(A1430,'Midical Examination'!$A$2:$A$2336,'Midical Examination'!$I$2:$I$2336)</f>
        <v>Obesity</v>
      </c>
      <c r="K1430" s="1" t="str">
        <f t="shared" si="44"/>
        <v>Pre-Diabetic</v>
      </c>
      <c r="L1430" s="12">
        <f>_xlfn.XLOOKUP(A1430,'Hospitalisation Details'!$A$2:$A$2339,'Hospitalisation Details'!$L$2:$L$2339)</f>
        <v>30578</v>
      </c>
      <c r="M1430" s="14">
        <f>_xlfn.XLOOKUP(A1430,'Hospitalisation Details'!$A$2:$A$2339,'Hospitalisation Details'!$F$2:$F$2339)</f>
        <v>7418.52</v>
      </c>
      <c r="N1430" s="1" t="str">
        <f>_xlfn.XLOOKUP(A1430,'Hospitalisation Details'!$A$2:$A$2339,'Hospitalisation Details'!$G$2:$G$2339)</f>
        <v>tier - 2</v>
      </c>
      <c r="O1430" s="1" t="str">
        <f>_xlfn.XLOOKUP(A1430,'Hospitalisation Details'!$A$2:$A$2339,'Hospitalisation Details'!$H$2:$H$2339)</f>
        <v>tier - 2</v>
      </c>
      <c r="P1430" s="1" t="str">
        <f>_xlfn.XLOOKUP(A1430,'Hospitalisation Details'!$A$2:$A$2339,'Hospitalisation Details'!$I$2:$I$2339)</f>
        <v>R1011</v>
      </c>
      <c r="Q1430" s="75">
        <f>_xlfn.XLOOKUP(A1430,'Hospitalisation Details'!$A$2:$A$2339,'Hospitalisation Details'!$M$2:$M$2339)</f>
        <v>39</v>
      </c>
      <c r="R1430" s="1" t="str">
        <f t="shared" si="45"/>
        <v>Adult</v>
      </c>
    </row>
    <row r="1431" spans="1:18" ht="15.6" x14ac:dyDescent="0.3">
      <c r="A1431" s="4" t="s">
        <v>1430</v>
      </c>
      <c r="B1431" s="1" t="str">
        <f>_xlfn.XLOOKUP(A1431,'Customer Names'!$A$2:$A$2336,'Customer Names'!$D$2:$D$2336)</f>
        <v xml:space="preserve"> Daniel C</v>
      </c>
      <c r="C1431" s="1">
        <f>_xlfn.XLOOKUP(A1431,'Midical Examination'!$A$2:$A$2336,'Midical Examination'!$B$2:$B$2336)</f>
        <v>17.3</v>
      </c>
      <c r="D1431" s="1">
        <f>_xlfn.XLOOKUP(A1431,'Midical Examination'!$A$2:$A$2336,'Midical Examination'!$C$2:$C$2336)</f>
        <v>9.2799999999999994</v>
      </c>
      <c r="E1431" s="7" t="str">
        <f>_xlfn.XLOOKUP(A1431,'Midical Examination'!$A$2:$A$2336,'Midical Examination'!$D$2:$D$2336)</f>
        <v>No</v>
      </c>
      <c r="F1431" s="7" t="str">
        <f>_xlfn.XLOOKUP(A1431,'Midical Examination'!$A$2:$A$2336,'Midical Examination'!$E$2:$E$2336)</f>
        <v>No</v>
      </c>
      <c r="G1431" s="7" t="str">
        <f>_xlfn.XLOOKUP(A1431,'Midical Examination'!$A$2:$A$2336,'Midical Examination'!$F$2:$F$2336)</f>
        <v>No</v>
      </c>
      <c r="H1431" s="13">
        <f>_xlfn.XLOOKUP(A1431,'Midical Examination'!$A$2:$A$2336,'Midical Examination'!$G$2:$G$2336)</f>
        <v>0</v>
      </c>
      <c r="I1431" s="7" t="str">
        <f>_xlfn.XLOOKUP(A1431,'Midical Examination'!$A$2:$A$2336,'Midical Examination'!$H$2:$H$2336)</f>
        <v>No</v>
      </c>
      <c r="J1431" s="1" t="str">
        <f>_xlfn.XLOOKUP(A1431,'Midical Examination'!$A$2:$A$2336,'Midical Examination'!$I$2:$I$2336)</f>
        <v>Underweight</v>
      </c>
      <c r="K1431" s="1" t="str">
        <f t="shared" si="44"/>
        <v>Diabetic</v>
      </c>
      <c r="L1431" s="12">
        <f>_xlfn.XLOOKUP(A1431,'Hospitalisation Details'!$A$2:$A$2339,'Hospitalisation Details'!$L$2:$L$2339)</f>
        <v>24081</v>
      </c>
      <c r="M1431" s="14">
        <f>_xlfn.XLOOKUP(A1431,'Hospitalisation Details'!$A$2:$A$2339,'Hospitalisation Details'!$F$2:$F$2339)</f>
        <v>7403.98</v>
      </c>
      <c r="N1431" s="1" t="str">
        <f>_xlfn.XLOOKUP(A1431,'Hospitalisation Details'!$A$2:$A$2339,'Hospitalisation Details'!$G$2:$G$2339)</f>
        <v>tier - 3</v>
      </c>
      <c r="O1431" s="1" t="str">
        <f>_xlfn.XLOOKUP(A1431,'Hospitalisation Details'!$A$2:$A$2339,'Hospitalisation Details'!$H$2:$H$2339)</f>
        <v>tier - 2</v>
      </c>
      <c r="P1431" s="1" t="str">
        <f>_xlfn.XLOOKUP(A1431,'Hospitalisation Details'!$A$2:$A$2339,'Hospitalisation Details'!$I$2:$I$2339)</f>
        <v>R1013</v>
      </c>
      <c r="Q1431" s="75">
        <f>_xlfn.XLOOKUP(A1431,'Hospitalisation Details'!$A$2:$A$2339,'Hospitalisation Details'!$M$2:$M$2339)</f>
        <v>57</v>
      </c>
      <c r="R1431" s="1" t="str">
        <f t="shared" si="45"/>
        <v>Middle Aged</v>
      </c>
    </row>
    <row r="1432" spans="1:18" ht="15.6" x14ac:dyDescent="0.3">
      <c r="A1432" s="4" t="s">
        <v>1431</v>
      </c>
      <c r="B1432" s="1" t="str">
        <f>_xlfn.XLOOKUP(A1432,'Customer Names'!$A$2:$A$2336,'Customer Names'!$D$2:$D$2336)</f>
        <v xml:space="preserve"> Laurie A</v>
      </c>
      <c r="C1432" s="1">
        <f>_xlfn.XLOOKUP(A1432,'Midical Examination'!$A$2:$A$2336,'Midical Examination'!$B$2:$B$2336)</f>
        <v>35.020000000000003</v>
      </c>
      <c r="D1432" s="1">
        <f>_xlfn.XLOOKUP(A1432,'Midical Examination'!$A$2:$A$2336,'Midical Examination'!$C$2:$C$2336)</f>
        <v>4.78</v>
      </c>
      <c r="E1432" s="7" t="str">
        <f>_xlfn.XLOOKUP(A1432,'Midical Examination'!$A$2:$A$2336,'Midical Examination'!$D$2:$D$2336)</f>
        <v>No</v>
      </c>
      <c r="F1432" s="7" t="str">
        <f>_xlfn.XLOOKUP(A1432,'Midical Examination'!$A$2:$A$2336,'Midical Examination'!$E$2:$E$2336)</f>
        <v>No</v>
      </c>
      <c r="G1432" s="7" t="str">
        <f>_xlfn.XLOOKUP(A1432,'Midical Examination'!$A$2:$A$2336,'Midical Examination'!$F$2:$F$2336)</f>
        <v>Yes</v>
      </c>
      <c r="H1432" s="13">
        <f>_xlfn.XLOOKUP(A1432,'Midical Examination'!$A$2:$A$2336,'Midical Examination'!$G$2:$G$2336)</f>
        <v>1</v>
      </c>
      <c r="I1432" s="7" t="str">
        <f>_xlfn.XLOOKUP(A1432,'Midical Examination'!$A$2:$A$2336,'Midical Examination'!$H$2:$H$2336)</f>
        <v>No</v>
      </c>
      <c r="J1432" s="1" t="str">
        <f>_xlfn.XLOOKUP(A1432,'Midical Examination'!$A$2:$A$2336,'Midical Examination'!$I$2:$I$2336)</f>
        <v>Obesity</v>
      </c>
      <c r="K1432" s="1" t="str">
        <f t="shared" si="44"/>
        <v>Normal</v>
      </c>
      <c r="L1432" s="12">
        <f>_xlfn.XLOOKUP(A1432,'Hospitalisation Details'!$A$2:$A$2339,'Hospitalisation Details'!$L$2:$L$2339)</f>
        <v>34172</v>
      </c>
      <c r="M1432" s="14">
        <f>_xlfn.XLOOKUP(A1432,'Hospitalisation Details'!$A$2:$A$2339,'Hospitalisation Details'!$F$2:$F$2339)</f>
        <v>7388.85</v>
      </c>
      <c r="N1432" s="1" t="str">
        <f>_xlfn.XLOOKUP(A1432,'Hospitalisation Details'!$A$2:$A$2339,'Hospitalisation Details'!$G$2:$G$2339)</f>
        <v>tier - 2</v>
      </c>
      <c r="O1432" s="1" t="str">
        <f>_xlfn.XLOOKUP(A1432,'Hospitalisation Details'!$A$2:$A$2339,'Hospitalisation Details'!$H$2:$H$2339)</f>
        <v>tier - 2</v>
      </c>
      <c r="P1432" s="1" t="str">
        <f>_xlfn.XLOOKUP(A1432,'Hospitalisation Details'!$A$2:$A$2339,'Hospitalisation Details'!$I$2:$I$2339)</f>
        <v>R1026</v>
      </c>
      <c r="Q1432" s="75">
        <f>_xlfn.XLOOKUP(A1432,'Hospitalisation Details'!$A$2:$A$2339,'Hospitalisation Details'!$M$2:$M$2339)</f>
        <v>29</v>
      </c>
      <c r="R1432" s="1" t="str">
        <f t="shared" si="45"/>
        <v>Adult</v>
      </c>
    </row>
    <row r="1433" spans="1:18" ht="15.6" x14ac:dyDescent="0.3">
      <c r="A1433" s="4" t="s">
        <v>1432</v>
      </c>
      <c r="B1433" s="1" t="str">
        <f>_xlfn.XLOOKUP(A1433,'Customer Names'!$A$2:$A$2336,'Customer Names'!$D$2:$D$2336)</f>
        <v xml:space="preserve"> Nicole</v>
      </c>
      <c r="C1433" s="1">
        <f>_xlfn.XLOOKUP(A1433,'Midical Examination'!$A$2:$A$2336,'Midical Examination'!$B$2:$B$2336)</f>
        <v>37.1</v>
      </c>
      <c r="D1433" s="1">
        <f>_xlfn.XLOOKUP(A1433,'Midical Examination'!$A$2:$A$2336,'Midical Examination'!$C$2:$C$2336)</f>
        <v>8.8699999999999992</v>
      </c>
      <c r="E1433" s="7" t="str">
        <f>_xlfn.XLOOKUP(A1433,'Midical Examination'!$A$2:$A$2336,'Midical Examination'!$D$2:$D$2336)</f>
        <v>yes</v>
      </c>
      <c r="F1433" s="7" t="str">
        <f>_xlfn.XLOOKUP(A1433,'Midical Examination'!$A$2:$A$2336,'Midical Examination'!$E$2:$E$2336)</f>
        <v>No</v>
      </c>
      <c r="G1433" s="7" t="str">
        <f>_xlfn.XLOOKUP(A1433,'Midical Examination'!$A$2:$A$2336,'Midical Examination'!$F$2:$F$2336)</f>
        <v>No</v>
      </c>
      <c r="H1433" s="13">
        <f>_xlfn.XLOOKUP(A1433,'Midical Examination'!$A$2:$A$2336,'Midical Examination'!$G$2:$G$2336)</f>
        <v>0</v>
      </c>
      <c r="I1433" s="7" t="str">
        <f>_xlfn.XLOOKUP(A1433,'Midical Examination'!$A$2:$A$2336,'Midical Examination'!$H$2:$H$2336)</f>
        <v>No</v>
      </c>
      <c r="J1433" s="1" t="str">
        <f>_xlfn.XLOOKUP(A1433,'Midical Examination'!$A$2:$A$2336,'Midical Examination'!$I$2:$I$2336)</f>
        <v>Obesity</v>
      </c>
      <c r="K1433" s="1" t="str">
        <f t="shared" si="44"/>
        <v>Diabetic</v>
      </c>
      <c r="L1433" s="12">
        <f>_xlfn.XLOOKUP(A1433,'Hospitalisation Details'!$A$2:$A$2339,'Hospitalisation Details'!$L$2:$L$2339)</f>
        <v>29914</v>
      </c>
      <c r="M1433" s="14">
        <f>_xlfn.XLOOKUP(A1433,'Hospitalisation Details'!$A$2:$A$2339,'Hospitalisation Details'!$F$2:$F$2339)</f>
        <v>7371.77</v>
      </c>
      <c r="N1433" s="1" t="str">
        <f>_xlfn.XLOOKUP(A1433,'Hospitalisation Details'!$A$2:$A$2339,'Hospitalisation Details'!$G$2:$G$2339)</f>
        <v>tier - 2</v>
      </c>
      <c r="O1433" s="1" t="str">
        <f>_xlfn.XLOOKUP(A1433,'Hospitalisation Details'!$A$2:$A$2339,'Hospitalisation Details'!$H$2:$H$2339)</f>
        <v>tier - 1</v>
      </c>
      <c r="P1433" s="1" t="str">
        <f>_xlfn.XLOOKUP(A1433,'Hospitalisation Details'!$A$2:$A$2339,'Hospitalisation Details'!$I$2:$I$2339)</f>
        <v>R1011</v>
      </c>
      <c r="Q1433" s="75">
        <f>_xlfn.XLOOKUP(A1433,'Hospitalisation Details'!$A$2:$A$2339,'Hospitalisation Details'!$M$2:$M$2339)</f>
        <v>41</v>
      </c>
      <c r="R1433" s="1" t="str">
        <f t="shared" si="45"/>
        <v>Middle Aged</v>
      </c>
    </row>
    <row r="1434" spans="1:18" ht="15.6" x14ac:dyDescent="0.3">
      <c r="A1434" s="4" t="s">
        <v>1433</v>
      </c>
      <c r="B1434" s="1" t="str">
        <f>_xlfn.XLOOKUP(A1434,'Customer Names'!$A$2:$A$2336,'Customer Names'!$D$2:$D$2336)</f>
        <v xml:space="preserve"> Shelby</v>
      </c>
      <c r="C1434" s="1">
        <f>_xlfn.XLOOKUP(A1434,'Midical Examination'!$A$2:$A$2336,'Midical Examination'!$B$2:$B$2336)</f>
        <v>16.79</v>
      </c>
      <c r="D1434" s="1">
        <f>_xlfn.XLOOKUP(A1434,'Midical Examination'!$A$2:$A$2336,'Midical Examination'!$C$2:$C$2336)</f>
        <v>11.4</v>
      </c>
      <c r="E1434" s="7" t="str">
        <f>_xlfn.XLOOKUP(A1434,'Midical Examination'!$A$2:$A$2336,'Midical Examination'!$D$2:$D$2336)</f>
        <v>No</v>
      </c>
      <c r="F1434" s="7" t="str">
        <f>_xlfn.XLOOKUP(A1434,'Midical Examination'!$A$2:$A$2336,'Midical Examination'!$E$2:$E$2336)</f>
        <v>No</v>
      </c>
      <c r="G1434" s="7" t="str">
        <f>_xlfn.XLOOKUP(A1434,'Midical Examination'!$A$2:$A$2336,'Midical Examination'!$F$2:$F$2336)</f>
        <v>No</v>
      </c>
      <c r="H1434" s="13">
        <f>_xlfn.XLOOKUP(A1434,'Midical Examination'!$A$2:$A$2336,'Midical Examination'!$G$2:$G$2336)</f>
        <v>0</v>
      </c>
      <c r="I1434" s="7" t="str">
        <f>_xlfn.XLOOKUP(A1434,'Midical Examination'!$A$2:$A$2336,'Midical Examination'!$H$2:$H$2336)</f>
        <v>No</v>
      </c>
      <c r="J1434" s="1" t="str">
        <f>_xlfn.XLOOKUP(A1434,'Midical Examination'!$A$2:$A$2336,'Midical Examination'!$I$2:$I$2336)</f>
        <v>Underweight</v>
      </c>
      <c r="K1434" s="1" t="str">
        <f t="shared" si="44"/>
        <v>Diabetic</v>
      </c>
      <c r="L1434" s="12">
        <f>_xlfn.XLOOKUP(A1434,'Hospitalisation Details'!$A$2:$A$2339,'Hospitalisation Details'!$L$2:$L$2339)</f>
        <v>24085</v>
      </c>
      <c r="M1434" s="14">
        <f>_xlfn.XLOOKUP(A1434,'Hospitalisation Details'!$A$2:$A$2339,'Hospitalisation Details'!$F$2:$F$2339)</f>
        <v>7362.31</v>
      </c>
      <c r="N1434" s="1" t="str">
        <f>_xlfn.XLOOKUP(A1434,'Hospitalisation Details'!$A$2:$A$2339,'Hospitalisation Details'!$G$2:$G$2339)</f>
        <v>tier - 3</v>
      </c>
      <c r="O1434" s="1" t="str">
        <f>_xlfn.XLOOKUP(A1434,'Hospitalisation Details'!$A$2:$A$2339,'Hospitalisation Details'!$H$2:$H$2339)</f>
        <v>tier - 3</v>
      </c>
      <c r="P1434" s="1" t="str">
        <f>_xlfn.XLOOKUP(A1434,'Hospitalisation Details'!$A$2:$A$2339,'Hospitalisation Details'!$I$2:$I$2339)</f>
        <v>R1013</v>
      </c>
      <c r="Q1434" s="75">
        <f>_xlfn.XLOOKUP(A1434,'Hospitalisation Details'!$A$2:$A$2339,'Hospitalisation Details'!$M$2:$M$2339)</f>
        <v>57</v>
      </c>
      <c r="R1434" s="1" t="str">
        <f t="shared" si="45"/>
        <v>Middle Aged</v>
      </c>
    </row>
    <row r="1435" spans="1:18" ht="15.6" x14ac:dyDescent="0.3">
      <c r="A1435" s="4" t="s">
        <v>1434</v>
      </c>
      <c r="B1435" s="1" t="str">
        <f>_xlfn.XLOOKUP(A1435,'Customer Names'!$A$2:$A$2336,'Customer Names'!$D$2:$D$2336)</f>
        <v xml:space="preserve"> Allison</v>
      </c>
      <c r="C1435" s="1">
        <f>_xlfn.XLOOKUP(A1435,'Midical Examination'!$A$2:$A$2336,'Midical Examination'!$B$2:$B$2336)</f>
        <v>31.635000000000002</v>
      </c>
      <c r="D1435" s="1">
        <f>_xlfn.XLOOKUP(A1435,'Midical Examination'!$A$2:$A$2336,'Midical Examination'!$C$2:$C$2336)</f>
        <v>9.1300000000000008</v>
      </c>
      <c r="E1435" s="7" t="str">
        <f>_xlfn.XLOOKUP(A1435,'Midical Examination'!$A$2:$A$2336,'Midical Examination'!$D$2:$D$2336)</f>
        <v>yes</v>
      </c>
      <c r="F1435" s="7" t="str">
        <f>_xlfn.XLOOKUP(A1435,'Midical Examination'!$A$2:$A$2336,'Midical Examination'!$E$2:$E$2336)</f>
        <v>No</v>
      </c>
      <c r="G1435" s="7" t="str">
        <f>_xlfn.XLOOKUP(A1435,'Midical Examination'!$A$2:$A$2336,'Midical Examination'!$F$2:$F$2336)</f>
        <v>No</v>
      </c>
      <c r="H1435" s="13">
        <f>_xlfn.XLOOKUP(A1435,'Midical Examination'!$A$2:$A$2336,'Midical Examination'!$G$2:$G$2336)</f>
        <v>0</v>
      </c>
      <c r="I1435" s="7" t="str">
        <f>_xlfn.XLOOKUP(A1435,'Midical Examination'!$A$2:$A$2336,'Midical Examination'!$H$2:$H$2336)</f>
        <v>No</v>
      </c>
      <c r="J1435" s="1" t="str">
        <f>_xlfn.XLOOKUP(A1435,'Midical Examination'!$A$2:$A$2336,'Midical Examination'!$I$2:$I$2336)</f>
        <v>Obesity</v>
      </c>
      <c r="K1435" s="1" t="str">
        <f t="shared" si="44"/>
        <v>Diabetic</v>
      </c>
      <c r="L1435" s="12">
        <f>_xlfn.XLOOKUP(A1435,'Hospitalisation Details'!$A$2:$A$2339,'Hospitalisation Details'!$L$2:$L$2339)</f>
        <v>29783</v>
      </c>
      <c r="M1435" s="14">
        <f>_xlfn.XLOOKUP(A1435,'Hospitalisation Details'!$A$2:$A$2339,'Hospitalisation Details'!$F$2:$F$2339)</f>
        <v>7358.18</v>
      </c>
      <c r="N1435" s="1" t="str">
        <f>_xlfn.XLOOKUP(A1435,'Hospitalisation Details'!$A$2:$A$2339,'Hospitalisation Details'!$G$2:$G$2339)</f>
        <v>tier - 2</v>
      </c>
      <c r="O1435" s="1" t="str">
        <f>_xlfn.XLOOKUP(A1435,'Hospitalisation Details'!$A$2:$A$2339,'Hospitalisation Details'!$H$2:$H$2339)</f>
        <v>tier - 3</v>
      </c>
      <c r="P1435" s="1" t="str">
        <f>_xlfn.XLOOKUP(A1435,'Hospitalisation Details'!$A$2:$A$2339,'Hospitalisation Details'!$I$2:$I$2339)</f>
        <v>R1024</v>
      </c>
      <c r="Q1435" s="75">
        <f>_xlfn.XLOOKUP(A1435,'Hospitalisation Details'!$A$2:$A$2339,'Hospitalisation Details'!$M$2:$M$2339)</f>
        <v>41</v>
      </c>
      <c r="R1435" s="1" t="str">
        <f t="shared" si="45"/>
        <v>Middle Aged</v>
      </c>
    </row>
    <row r="1436" spans="1:18" ht="15.6" x14ac:dyDescent="0.3">
      <c r="A1436" s="4" t="s">
        <v>1435</v>
      </c>
      <c r="B1436" s="1" t="str">
        <f>_xlfn.XLOOKUP(A1436,'Customer Names'!$A$2:$A$2336,'Customer Names'!$D$2:$D$2336)</f>
        <v xml:space="preserve"> Leticia</v>
      </c>
      <c r="C1436" s="1">
        <f>_xlfn.XLOOKUP(A1436,'Midical Examination'!$A$2:$A$2336,'Midical Examination'!$B$2:$B$2336)</f>
        <v>24.19</v>
      </c>
      <c r="D1436" s="1">
        <f>_xlfn.XLOOKUP(A1436,'Midical Examination'!$A$2:$A$2336,'Midical Examination'!$C$2:$C$2336)</f>
        <v>6.22</v>
      </c>
      <c r="E1436" s="7" t="str">
        <f>_xlfn.XLOOKUP(A1436,'Midical Examination'!$A$2:$A$2336,'Midical Examination'!$D$2:$D$2336)</f>
        <v>yes</v>
      </c>
      <c r="F1436" s="7" t="str">
        <f>_xlfn.XLOOKUP(A1436,'Midical Examination'!$A$2:$A$2336,'Midical Examination'!$E$2:$E$2336)</f>
        <v>No</v>
      </c>
      <c r="G1436" s="7" t="str">
        <f>_xlfn.XLOOKUP(A1436,'Midical Examination'!$A$2:$A$2336,'Midical Examination'!$F$2:$F$2336)</f>
        <v>Yes</v>
      </c>
      <c r="H1436" s="13">
        <f>_xlfn.XLOOKUP(A1436,'Midical Examination'!$A$2:$A$2336,'Midical Examination'!$G$2:$G$2336)</f>
        <v>1</v>
      </c>
      <c r="I1436" s="7" t="str">
        <f>_xlfn.XLOOKUP(A1436,'Midical Examination'!$A$2:$A$2336,'Midical Examination'!$H$2:$H$2336)</f>
        <v>No</v>
      </c>
      <c r="J1436" s="1" t="str">
        <f>_xlfn.XLOOKUP(A1436,'Midical Examination'!$A$2:$A$2336,'Midical Examination'!$I$2:$I$2336)</f>
        <v>Normal Weight</v>
      </c>
      <c r="K1436" s="1" t="str">
        <f t="shared" si="44"/>
        <v>Pre-Diabetic</v>
      </c>
      <c r="L1436" s="12">
        <f>_xlfn.XLOOKUP(A1436,'Hospitalisation Details'!$A$2:$A$2339,'Hospitalisation Details'!$L$2:$L$2339)</f>
        <v>30488</v>
      </c>
      <c r="M1436" s="14">
        <f>_xlfn.XLOOKUP(A1436,'Hospitalisation Details'!$A$2:$A$2339,'Hospitalisation Details'!$F$2:$F$2339)</f>
        <v>7357.49</v>
      </c>
      <c r="N1436" s="1" t="str">
        <f>_xlfn.XLOOKUP(A1436,'Hospitalisation Details'!$A$2:$A$2339,'Hospitalisation Details'!$G$2:$G$2339)</f>
        <v>tier - 2</v>
      </c>
      <c r="O1436" s="1" t="str">
        <f>_xlfn.XLOOKUP(A1436,'Hospitalisation Details'!$A$2:$A$2339,'Hospitalisation Details'!$H$2:$H$2339)</f>
        <v>tier - 2</v>
      </c>
      <c r="P1436" s="1" t="str">
        <f>_xlfn.XLOOKUP(A1436,'Hospitalisation Details'!$A$2:$A$2339,'Hospitalisation Details'!$I$2:$I$2339)</f>
        <v>R1012</v>
      </c>
      <c r="Q1436" s="75">
        <f>_xlfn.XLOOKUP(A1436,'Hospitalisation Details'!$A$2:$A$2339,'Hospitalisation Details'!$M$2:$M$2339)</f>
        <v>39</v>
      </c>
      <c r="R1436" s="1" t="str">
        <f t="shared" si="45"/>
        <v>Adult</v>
      </c>
    </row>
    <row r="1437" spans="1:18" ht="15.6" x14ac:dyDescent="0.3">
      <c r="A1437" s="4" t="s">
        <v>1436</v>
      </c>
      <c r="B1437" s="1" t="str">
        <f>_xlfn.XLOOKUP(A1437,'Customer Names'!$A$2:$A$2336,'Customer Names'!$D$2:$D$2336)</f>
        <v xml:space="preserve"> John S</v>
      </c>
      <c r="C1437" s="1">
        <f>_xlfn.XLOOKUP(A1437,'Midical Examination'!$A$2:$A$2336,'Midical Examination'!$B$2:$B$2336)</f>
        <v>35.29</v>
      </c>
      <c r="D1437" s="1">
        <f>_xlfn.XLOOKUP(A1437,'Midical Examination'!$A$2:$A$2336,'Midical Examination'!$C$2:$C$2336)</f>
        <v>5.9</v>
      </c>
      <c r="E1437" s="7" t="str">
        <f>_xlfn.XLOOKUP(A1437,'Midical Examination'!$A$2:$A$2336,'Midical Examination'!$D$2:$D$2336)</f>
        <v>No</v>
      </c>
      <c r="F1437" s="7" t="str">
        <f>_xlfn.XLOOKUP(A1437,'Midical Examination'!$A$2:$A$2336,'Midical Examination'!$E$2:$E$2336)</f>
        <v>No</v>
      </c>
      <c r="G1437" s="7" t="str">
        <f>_xlfn.XLOOKUP(A1437,'Midical Examination'!$A$2:$A$2336,'Midical Examination'!$F$2:$F$2336)</f>
        <v>Yes</v>
      </c>
      <c r="H1437" s="13">
        <f>_xlfn.XLOOKUP(A1437,'Midical Examination'!$A$2:$A$2336,'Midical Examination'!$G$2:$G$2336)</f>
        <v>1</v>
      </c>
      <c r="I1437" s="7" t="str">
        <f>_xlfn.XLOOKUP(A1437,'Midical Examination'!$A$2:$A$2336,'Midical Examination'!$H$2:$H$2336)</f>
        <v>No</v>
      </c>
      <c r="J1437" s="1" t="str">
        <f>_xlfn.XLOOKUP(A1437,'Midical Examination'!$A$2:$A$2336,'Midical Examination'!$I$2:$I$2336)</f>
        <v>Obesity</v>
      </c>
      <c r="K1437" s="1" t="str">
        <f t="shared" si="44"/>
        <v>Pre-Diabetic</v>
      </c>
      <c r="L1437" s="12">
        <f>_xlfn.XLOOKUP(A1437,'Hospitalisation Details'!$A$2:$A$2339,'Hospitalisation Details'!$L$2:$L$2339)</f>
        <v>34247</v>
      </c>
      <c r="M1437" s="14">
        <f>_xlfn.XLOOKUP(A1437,'Hospitalisation Details'!$A$2:$A$2339,'Hospitalisation Details'!$F$2:$F$2339)</f>
        <v>7349.12</v>
      </c>
      <c r="N1437" s="1" t="str">
        <f>_xlfn.XLOOKUP(A1437,'Hospitalisation Details'!$A$2:$A$2339,'Hospitalisation Details'!$G$2:$G$2339)</f>
        <v>tier - 2</v>
      </c>
      <c r="O1437" s="1" t="str">
        <f>_xlfn.XLOOKUP(A1437,'Hospitalisation Details'!$A$2:$A$2339,'Hospitalisation Details'!$H$2:$H$2339)</f>
        <v>tier - 2</v>
      </c>
      <c r="P1437" s="1" t="str">
        <f>_xlfn.XLOOKUP(A1437,'Hospitalisation Details'!$A$2:$A$2339,'Hospitalisation Details'!$I$2:$I$2339)</f>
        <v>R1021</v>
      </c>
      <c r="Q1437" s="75">
        <f>_xlfn.XLOOKUP(A1437,'Hospitalisation Details'!$A$2:$A$2339,'Hospitalisation Details'!$M$2:$M$2339)</f>
        <v>29</v>
      </c>
      <c r="R1437" s="1" t="str">
        <f t="shared" si="45"/>
        <v>Adult</v>
      </c>
    </row>
    <row r="1438" spans="1:18" ht="15.6" x14ac:dyDescent="0.3">
      <c r="A1438" s="4" t="s">
        <v>1437</v>
      </c>
      <c r="B1438" s="1" t="str">
        <f>_xlfn.XLOOKUP(A1438,'Customer Names'!$A$2:$A$2336,'Customer Names'!$D$2:$D$2336)</f>
        <v xml:space="preserve"> April</v>
      </c>
      <c r="C1438" s="1">
        <f>_xlfn.XLOOKUP(A1438,'Midical Examination'!$A$2:$A$2336,'Midical Examination'!$B$2:$B$2336)</f>
        <v>35.299999999999997</v>
      </c>
      <c r="D1438" s="1">
        <f>_xlfn.XLOOKUP(A1438,'Midical Examination'!$A$2:$A$2336,'Midical Examination'!$C$2:$C$2336)</f>
        <v>4.45</v>
      </c>
      <c r="E1438" s="7" t="str">
        <f>_xlfn.XLOOKUP(A1438,'Midical Examination'!$A$2:$A$2336,'Midical Examination'!$D$2:$D$2336)</f>
        <v>No</v>
      </c>
      <c r="F1438" s="7" t="str">
        <f>_xlfn.XLOOKUP(A1438,'Midical Examination'!$A$2:$A$2336,'Midical Examination'!$E$2:$E$2336)</f>
        <v>No</v>
      </c>
      <c r="G1438" s="7" t="str">
        <f>_xlfn.XLOOKUP(A1438,'Midical Examination'!$A$2:$A$2336,'Midical Examination'!$F$2:$F$2336)</f>
        <v>No</v>
      </c>
      <c r="H1438" s="13">
        <f>_xlfn.XLOOKUP(A1438,'Midical Examination'!$A$2:$A$2336,'Midical Examination'!$G$2:$G$2336)</f>
        <v>0</v>
      </c>
      <c r="I1438" s="7" t="str">
        <f>_xlfn.XLOOKUP(A1438,'Midical Examination'!$A$2:$A$2336,'Midical Examination'!$H$2:$H$2336)</f>
        <v>No</v>
      </c>
      <c r="J1438" s="1" t="str">
        <f>_xlfn.XLOOKUP(A1438,'Midical Examination'!$A$2:$A$2336,'Midical Examination'!$I$2:$I$2336)</f>
        <v>Obesity</v>
      </c>
      <c r="K1438" s="1" t="str">
        <f t="shared" si="44"/>
        <v>Normal</v>
      </c>
      <c r="L1438" s="12">
        <f>_xlfn.XLOOKUP(A1438,'Hospitalisation Details'!$A$2:$A$2339,'Hospitalisation Details'!$L$2:$L$2339)</f>
        <v>28460</v>
      </c>
      <c r="M1438" s="14">
        <f>_xlfn.XLOOKUP(A1438,'Hospitalisation Details'!$A$2:$A$2339,'Hospitalisation Details'!$F$2:$F$2339)</f>
        <v>7348.14</v>
      </c>
      <c r="N1438" s="1" t="str">
        <f>_xlfn.XLOOKUP(A1438,'Hospitalisation Details'!$A$2:$A$2339,'Hospitalisation Details'!$G$2:$G$2339)</f>
        <v>tier - 2</v>
      </c>
      <c r="O1438" s="1" t="str">
        <f>_xlfn.XLOOKUP(A1438,'Hospitalisation Details'!$A$2:$A$2339,'Hospitalisation Details'!$H$2:$H$2339)</f>
        <v>tier - 1</v>
      </c>
      <c r="P1438" s="1" t="str">
        <f>_xlfn.XLOOKUP(A1438,'Hospitalisation Details'!$A$2:$A$2339,'Hospitalisation Details'!$I$2:$I$2339)</f>
        <v>R1011</v>
      </c>
      <c r="Q1438" s="75">
        <f>_xlfn.XLOOKUP(A1438,'Hospitalisation Details'!$A$2:$A$2339,'Hospitalisation Details'!$M$2:$M$2339)</f>
        <v>45</v>
      </c>
      <c r="R1438" s="1" t="str">
        <f t="shared" si="45"/>
        <v>Middle Aged</v>
      </c>
    </row>
    <row r="1439" spans="1:18" ht="15.6" x14ac:dyDescent="0.3">
      <c r="A1439" s="4" t="s">
        <v>1438</v>
      </c>
      <c r="B1439" s="1" t="str">
        <f>_xlfn.XLOOKUP(A1439,'Customer Names'!$A$2:$A$2336,'Customer Names'!$D$2:$D$2336)</f>
        <v xml:space="preserve"> Ashley N</v>
      </c>
      <c r="C1439" s="1">
        <f>_xlfn.XLOOKUP(A1439,'Midical Examination'!$A$2:$A$2336,'Midical Examination'!$B$2:$B$2336)</f>
        <v>35.64</v>
      </c>
      <c r="D1439" s="1">
        <f>_xlfn.XLOOKUP(A1439,'Midical Examination'!$A$2:$A$2336,'Midical Examination'!$C$2:$C$2336)</f>
        <v>6.17</v>
      </c>
      <c r="E1439" s="7" t="str">
        <f>_xlfn.XLOOKUP(A1439,'Midical Examination'!$A$2:$A$2336,'Midical Examination'!$D$2:$D$2336)</f>
        <v>No</v>
      </c>
      <c r="F1439" s="7" t="str">
        <f>_xlfn.XLOOKUP(A1439,'Midical Examination'!$A$2:$A$2336,'Midical Examination'!$E$2:$E$2336)</f>
        <v>No</v>
      </c>
      <c r="G1439" s="7" t="str">
        <f>_xlfn.XLOOKUP(A1439,'Midical Examination'!$A$2:$A$2336,'Midical Examination'!$F$2:$F$2336)</f>
        <v>Yes</v>
      </c>
      <c r="H1439" s="13">
        <f>_xlfn.XLOOKUP(A1439,'Midical Examination'!$A$2:$A$2336,'Midical Examination'!$G$2:$G$2336)</f>
        <v>1</v>
      </c>
      <c r="I1439" s="7" t="str">
        <f>_xlfn.XLOOKUP(A1439,'Midical Examination'!$A$2:$A$2336,'Midical Examination'!$H$2:$H$2336)</f>
        <v>No</v>
      </c>
      <c r="J1439" s="1" t="str">
        <f>_xlfn.XLOOKUP(A1439,'Midical Examination'!$A$2:$A$2336,'Midical Examination'!$I$2:$I$2336)</f>
        <v>Obesity</v>
      </c>
      <c r="K1439" s="1" t="str">
        <f t="shared" si="44"/>
        <v>Pre-Diabetic</v>
      </c>
      <c r="L1439" s="12">
        <f>_xlfn.XLOOKUP(A1439,'Hospitalisation Details'!$A$2:$A$2339,'Hospitalisation Details'!$L$2:$L$2339)</f>
        <v>29032</v>
      </c>
      <c r="M1439" s="14">
        <f>_xlfn.XLOOKUP(A1439,'Hospitalisation Details'!$A$2:$A$2339,'Hospitalisation Details'!$F$2:$F$2339)</f>
        <v>7345.73</v>
      </c>
      <c r="N1439" s="1" t="str">
        <f>_xlfn.XLOOKUP(A1439,'Hospitalisation Details'!$A$2:$A$2339,'Hospitalisation Details'!$G$2:$G$2339)</f>
        <v>tier - 2</v>
      </c>
      <c r="O1439" s="1" t="str">
        <f>_xlfn.XLOOKUP(A1439,'Hospitalisation Details'!$A$2:$A$2339,'Hospitalisation Details'!$H$2:$H$2339)</f>
        <v>tier - 1</v>
      </c>
      <c r="P1439" s="1" t="str">
        <f>_xlfn.XLOOKUP(A1439,'Hospitalisation Details'!$A$2:$A$2339,'Hospitalisation Details'!$I$2:$I$2339)</f>
        <v>R1013</v>
      </c>
      <c r="Q1439" s="75">
        <f>_xlfn.XLOOKUP(A1439,'Hospitalisation Details'!$A$2:$A$2339,'Hospitalisation Details'!$M$2:$M$2339)</f>
        <v>43</v>
      </c>
      <c r="R1439" s="1" t="str">
        <f t="shared" si="45"/>
        <v>Middle Aged</v>
      </c>
    </row>
    <row r="1440" spans="1:18" ht="15.6" x14ac:dyDescent="0.3">
      <c r="A1440" s="4" t="s">
        <v>1439</v>
      </c>
      <c r="B1440" s="1" t="str">
        <f>_xlfn.XLOOKUP(A1440,'Customer Names'!$A$2:$A$2336,'Customer Names'!$D$2:$D$2336)</f>
        <v xml:space="preserve"> Madeleine</v>
      </c>
      <c r="C1440" s="1">
        <f>_xlfn.XLOOKUP(A1440,'Midical Examination'!$A$2:$A$2336,'Midical Examination'!$B$2:$B$2336)</f>
        <v>33.1</v>
      </c>
      <c r="D1440" s="1">
        <f>_xlfn.XLOOKUP(A1440,'Midical Examination'!$A$2:$A$2336,'Midical Examination'!$C$2:$C$2336)</f>
        <v>4.93</v>
      </c>
      <c r="E1440" s="7" t="str">
        <f>_xlfn.XLOOKUP(A1440,'Midical Examination'!$A$2:$A$2336,'Midical Examination'!$D$2:$D$2336)</f>
        <v>No</v>
      </c>
      <c r="F1440" s="7" t="str">
        <f>_xlfn.XLOOKUP(A1440,'Midical Examination'!$A$2:$A$2336,'Midical Examination'!$E$2:$E$2336)</f>
        <v>No</v>
      </c>
      <c r="G1440" s="7" t="str">
        <f>_xlfn.XLOOKUP(A1440,'Midical Examination'!$A$2:$A$2336,'Midical Examination'!$F$2:$F$2336)</f>
        <v>No</v>
      </c>
      <c r="H1440" s="13">
        <f>_xlfn.XLOOKUP(A1440,'Midical Examination'!$A$2:$A$2336,'Midical Examination'!$G$2:$G$2336)</f>
        <v>0</v>
      </c>
      <c r="I1440" s="7" t="str">
        <f>_xlfn.XLOOKUP(A1440,'Midical Examination'!$A$2:$A$2336,'Midical Examination'!$H$2:$H$2336)</f>
        <v>No</v>
      </c>
      <c r="J1440" s="1" t="str">
        <f>_xlfn.XLOOKUP(A1440,'Midical Examination'!$A$2:$A$2336,'Midical Examination'!$I$2:$I$2336)</f>
        <v>Obesity</v>
      </c>
      <c r="K1440" s="1" t="str">
        <f t="shared" si="44"/>
        <v>Normal</v>
      </c>
      <c r="L1440" s="12">
        <f>_xlfn.XLOOKUP(A1440,'Hospitalisation Details'!$A$2:$A$2339,'Hospitalisation Details'!$L$2:$L$2339)</f>
        <v>28477</v>
      </c>
      <c r="M1440" s="14">
        <f>_xlfn.XLOOKUP(A1440,'Hospitalisation Details'!$A$2:$A$2339,'Hospitalisation Details'!$F$2:$F$2339)</f>
        <v>7345.08</v>
      </c>
      <c r="N1440" s="1" t="str">
        <f>_xlfn.XLOOKUP(A1440,'Hospitalisation Details'!$A$2:$A$2339,'Hospitalisation Details'!$G$2:$G$2339)</f>
        <v>tier - 2</v>
      </c>
      <c r="O1440" s="1" t="str">
        <f>_xlfn.XLOOKUP(A1440,'Hospitalisation Details'!$A$2:$A$2339,'Hospitalisation Details'!$H$2:$H$2339)</f>
        <v>tier - 1</v>
      </c>
      <c r="P1440" s="1" t="str">
        <f>_xlfn.XLOOKUP(A1440,'Hospitalisation Details'!$A$2:$A$2339,'Hospitalisation Details'!$I$2:$I$2339)</f>
        <v>R1011</v>
      </c>
      <c r="Q1440" s="75">
        <f>_xlfn.XLOOKUP(A1440,'Hospitalisation Details'!$A$2:$A$2339,'Hospitalisation Details'!$M$2:$M$2339)</f>
        <v>45</v>
      </c>
      <c r="R1440" s="1" t="str">
        <f t="shared" si="45"/>
        <v>Middle Aged</v>
      </c>
    </row>
    <row r="1441" spans="1:18" ht="15.6" x14ac:dyDescent="0.3">
      <c r="A1441" s="4" t="s">
        <v>1440</v>
      </c>
      <c r="B1441" s="1" t="str">
        <f>_xlfn.XLOOKUP(A1441,'Customer Names'!$A$2:$A$2336,'Customer Names'!$D$2:$D$2336)</f>
        <v xml:space="preserve"> Nelly S</v>
      </c>
      <c r="C1441" s="1">
        <f>_xlfn.XLOOKUP(A1441,'Midical Examination'!$A$2:$A$2336,'Midical Examination'!$B$2:$B$2336)</f>
        <v>26.41</v>
      </c>
      <c r="D1441" s="1">
        <f>_xlfn.XLOOKUP(A1441,'Midical Examination'!$A$2:$A$2336,'Midical Examination'!$C$2:$C$2336)</f>
        <v>7.32</v>
      </c>
      <c r="E1441" s="7" t="str">
        <f>_xlfn.XLOOKUP(A1441,'Midical Examination'!$A$2:$A$2336,'Midical Examination'!$D$2:$D$2336)</f>
        <v>yes</v>
      </c>
      <c r="F1441" s="7" t="str">
        <f>_xlfn.XLOOKUP(A1441,'Midical Examination'!$A$2:$A$2336,'Midical Examination'!$E$2:$E$2336)</f>
        <v>No</v>
      </c>
      <c r="G1441" s="7" t="str">
        <f>_xlfn.XLOOKUP(A1441,'Midical Examination'!$A$2:$A$2336,'Midical Examination'!$F$2:$F$2336)</f>
        <v>No</v>
      </c>
      <c r="H1441" s="13">
        <f>_xlfn.XLOOKUP(A1441,'Midical Examination'!$A$2:$A$2336,'Midical Examination'!$G$2:$G$2336)</f>
        <v>1</v>
      </c>
      <c r="I1441" s="7" t="str">
        <f>_xlfn.XLOOKUP(A1441,'Midical Examination'!$A$2:$A$2336,'Midical Examination'!$H$2:$H$2336)</f>
        <v>No</v>
      </c>
      <c r="J1441" s="1" t="str">
        <f>_xlfn.XLOOKUP(A1441,'Midical Examination'!$A$2:$A$2336,'Midical Examination'!$I$2:$I$2336)</f>
        <v>Overweight</v>
      </c>
      <c r="K1441" s="1" t="str">
        <f t="shared" si="44"/>
        <v>Diabetic</v>
      </c>
      <c r="L1441" s="12">
        <f>_xlfn.XLOOKUP(A1441,'Hospitalisation Details'!$A$2:$A$2339,'Hospitalisation Details'!$L$2:$L$2339)</f>
        <v>31578</v>
      </c>
      <c r="M1441" s="14">
        <f>_xlfn.XLOOKUP(A1441,'Hospitalisation Details'!$A$2:$A$2339,'Hospitalisation Details'!$F$2:$F$2339)</f>
        <v>7339.93</v>
      </c>
      <c r="N1441" s="1" t="str">
        <f>_xlfn.XLOOKUP(A1441,'Hospitalisation Details'!$A$2:$A$2339,'Hospitalisation Details'!$G$2:$G$2339)</f>
        <v>tier - 2</v>
      </c>
      <c r="O1441" s="1" t="str">
        <f>_xlfn.XLOOKUP(A1441,'Hospitalisation Details'!$A$2:$A$2339,'Hospitalisation Details'!$H$2:$H$2339)</f>
        <v>tier - 2</v>
      </c>
      <c r="P1441" s="1" t="str">
        <f>_xlfn.XLOOKUP(A1441,'Hospitalisation Details'!$A$2:$A$2339,'Hospitalisation Details'!$I$2:$I$2339)</f>
        <v>R1012</v>
      </c>
      <c r="Q1441" s="75">
        <f>_xlfn.XLOOKUP(A1441,'Hospitalisation Details'!$A$2:$A$2339,'Hospitalisation Details'!$M$2:$M$2339)</f>
        <v>36</v>
      </c>
      <c r="R1441" s="1" t="str">
        <f t="shared" si="45"/>
        <v>Adult</v>
      </c>
    </row>
    <row r="1442" spans="1:18" ht="15.6" x14ac:dyDescent="0.3">
      <c r="A1442" s="4" t="s">
        <v>1441</v>
      </c>
      <c r="B1442" s="1" t="str">
        <f>_xlfn.XLOOKUP(A1442,'Customer Names'!$A$2:$A$2336,'Customer Names'!$D$2:$D$2336)</f>
        <v xml:space="preserve"> Meredith S</v>
      </c>
      <c r="C1442" s="1">
        <f>_xlfn.XLOOKUP(A1442,'Midical Examination'!$A$2:$A$2336,'Midical Examination'!$B$2:$B$2336)</f>
        <v>29.9</v>
      </c>
      <c r="D1442" s="1">
        <f>_xlfn.XLOOKUP(A1442,'Midical Examination'!$A$2:$A$2336,'Midical Examination'!$C$2:$C$2336)</f>
        <v>5.27</v>
      </c>
      <c r="E1442" s="7" t="str">
        <f>_xlfn.XLOOKUP(A1442,'Midical Examination'!$A$2:$A$2336,'Midical Examination'!$D$2:$D$2336)</f>
        <v>No</v>
      </c>
      <c r="F1442" s="7" t="str">
        <f>_xlfn.XLOOKUP(A1442,'Midical Examination'!$A$2:$A$2336,'Midical Examination'!$E$2:$E$2336)</f>
        <v>No</v>
      </c>
      <c r="G1442" s="7" t="str">
        <f>_xlfn.XLOOKUP(A1442,'Midical Examination'!$A$2:$A$2336,'Midical Examination'!$F$2:$F$2336)</f>
        <v>Yes</v>
      </c>
      <c r="H1442" s="13">
        <f>_xlfn.XLOOKUP(A1442,'Midical Examination'!$A$2:$A$2336,'Midical Examination'!$G$2:$G$2336)</f>
        <v>1</v>
      </c>
      <c r="I1442" s="7" t="str">
        <f>_xlfn.XLOOKUP(A1442,'Midical Examination'!$A$2:$A$2336,'Midical Examination'!$H$2:$H$2336)</f>
        <v>No</v>
      </c>
      <c r="J1442" s="1" t="str">
        <f>_xlfn.XLOOKUP(A1442,'Midical Examination'!$A$2:$A$2336,'Midical Examination'!$I$2:$I$2336)</f>
        <v>Overweight</v>
      </c>
      <c r="K1442" s="1" t="str">
        <f t="shared" si="44"/>
        <v>Normal</v>
      </c>
      <c r="L1442" s="12">
        <f>_xlfn.XLOOKUP(A1442,'Hospitalisation Details'!$A$2:$A$2339,'Hospitalisation Details'!$L$2:$L$2339)</f>
        <v>29117</v>
      </c>
      <c r="M1442" s="14">
        <f>_xlfn.XLOOKUP(A1442,'Hospitalisation Details'!$A$2:$A$2339,'Hospitalisation Details'!$F$2:$F$2339)</f>
        <v>7337.75</v>
      </c>
      <c r="N1442" s="1" t="str">
        <f>_xlfn.XLOOKUP(A1442,'Hospitalisation Details'!$A$2:$A$2339,'Hospitalisation Details'!$G$2:$G$2339)</f>
        <v>tier - 2</v>
      </c>
      <c r="O1442" s="1" t="str">
        <f>_xlfn.XLOOKUP(A1442,'Hospitalisation Details'!$A$2:$A$2339,'Hospitalisation Details'!$H$2:$H$2339)</f>
        <v>tier - 3</v>
      </c>
      <c r="P1442" s="1" t="str">
        <f>_xlfn.XLOOKUP(A1442,'Hospitalisation Details'!$A$2:$A$2339,'Hospitalisation Details'!$I$2:$I$2339)</f>
        <v>R1011</v>
      </c>
      <c r="Q1442" s="75">
        <f>_xlfn.XLOOKUP(A1442,'Hospitalisation Details'!$A$2:$A$2339,'Hospitalisation Details'!$M$2:$M$2339)</f>
        <v>43</v>
      </c>
      <c r="R1442" s="1" t="str">
        <f t="shared" si="45"/>
        <v>Middle Aged</v>
      </c>
    </row>
    <row r="1443" spans="1:18" ht="15.6" x14ac:dyDescent="0.3">
      <c r="A1443" s="4" t="s">
        <v>1442</v>
      </c>
      <c r="B1443" s="1" t="str">
        <f>_xlfn.XLOOKUP(A1443,'Customer Names'!$A$2:$A$2336,'Customer Names'!$D$2:$D$2336)</f>
        <v xml:space="preserve"> Kevin</v>
      </c>
      <c r="C1443" s="1">
        <f>_xlfn.XLOOKUP(A1443,'Midical Examination'!$A$2:$A$2336,'Midical Examination'!$B$2:$B$2336)</f>
        <v>25.24</v>
      </c>
      <c r="D1443" s="1">
        <f>_xlfn.XLOOKUP(A1443,'Midical Examination'!$A$2:$A$2336,'Midical Examination'!$C$2:$C$2336)</f>
        <v>5.82</v>
      </c>
      <c r="E1443" s="7" t="str">
        <f>_xlfn.XLOOKUP(A1443,'Midical Examination'!$A$2:$A$2336,'Midical Examination'!$D$2:$D$2336)</f>
        <v>No</v>
      </c>
      <c r="F1443" s="7" t="str">
        <f>_xlfn.XLOOKUP(A1443,'Midical Examination'!$A$2:$A$2336,'Midical Examination'!$E$2:$E$2336)</f>
        <v>No</v>
      </c>
      <c r="G1443" s="7" t="str">
        <f>_xlfn.XLOOKUP(A1443,'Midical Examination'!$A$2:$A$2336,'Midical Examination'!$F$2:$F$2336)</f>
        <v>No</v>
      </c>
      <c r="H1443" s="13">
        <f>_xlfn.XLOOKUP(A1443,'Midical Examination'!$A$2:$A$2336,'Midical Examination'!$G$2:$G$2336)</f>
        <v>1</v>
      </c>
      <c r="I1443" s="7" t="str">
        <f>_xlfn.XLOOKUP(A1443,'Midical Examination'!$A$2:$A$2336,'Midical Examination'!$H$2:$H$2336)</f>
        <v>No</v>
      </c>
      <c r="J1443" s="1" t="str">
        <f>_xlfn.XLOOKUP(A1443,'Midical Examination'!$A$2:$A$2336,'Midical Examination'!$I$2:$I$2336)</f>
        <v>Overweight</v>
      </c>
      <c r="K1443" s="1" t="str">
        <f t="shared" si="44"/>
        <v>Pre-Diabetic</v>
      </c>
      <c r="L1443" s="12">
        <f>_xlfn.XLOOKUP(A1443,'Hospitalisation Details'!$A$2:$A$2339,'Hospitalisation Details'!$L$2:$L$2339)</f>
        <v>30888</v>
      </c>
      <c r="M1443" s="14">
        <f>_xlfn.XLOOKUP(A1443,'Hospitalisation Details'!$A$2:$A$2339,'Hospitalisation Details'!$F$2:$F$2339)</f>
        <v>7325.47</v>
      </c>
      <c r="N1443" s="1" t="str">
        <f>_xlfn.XLOOKUP(A1443,'Hospitalisation Details'!$A$2:$A$2339,'Hospitalisation Details'!$G$2:$G$2339)</f>
        <v>tier - 2</v>
      </c>
      <c r="O1443" s="1" t="str">
        <f>_xlfn.XLOOKUP(A1443,'Hospitalisation Details'!$A$2:$A$2339,'Hospitalisation Details'!$H$2:$H$2339)</f>
        <v>tier - 1</v>
      </c>
      <c r="P1443" s="1" t="str">
        <f>_xlfn.XLOOKUP(A1443,'Hospitalisation Details'!$A$2:$A$2339,'Hospitalisation Details'!$I$2:$I$2339)</f>
        <v>R1012</v>
      </c>
      <c r="Q1443" s="75">
        <f>_xlfn.XLOOKUP(A1443,'Hospitalisation Details'!$A$2:$A$2339,'Hospitalisation Details'!$M$2:$M$2339)</f>
        <v>38</v>
      </c>
      <c r="R1443" s="1" t="str">
        <f t="shared" si="45"/>
        <v>Adult</v>
      </c>
    </row>
    <row r="1444" spans="1:18" ht="15.6" x14ac:dyDescent="0.3">
      <c r="A1444" s="4" t="s">
        <v>1443</v>
      </c>
      <c r="B1444" s="1" t="str">
        <f>_xlfn.XLOOKUP(A1444,'Customer Names'!$A$2:$A$2336,'Customer Names'!$D$2:$D$2336)</f>
        <v xml:space="preserve"> Lisa</v>
      </c>
      <c r="C1444" s="1">
        <f>_xlfn.XLOOKUP(A1444,'Midical Examination'!$A$2:$A$2336,'Midical Examination'!$B$2:$B$2336)</f>
        <v>25.08</v>
      </c>
      <c r="D1444" s="1">
        <f>_xlfn.XLOOKUP(A1444,'Midical Examination'!$A$2:$A$2336,'Midical Examination'!$C$2:$C$2336)</f>
        <v>5.8</v>
      </c>
      <c r="E1444" s="7" t="str">
        <f>_xlfn.XLOOKUP(A1444,'Midical Examination'!$A$2:$A$2336,'Midical Examination'!$D$2:$D$2336)</f>
        <v>No</v>
      </c>
      <c r="F1444" s="7" t="str">
        <f>_xlfn.XLOOKUP(A1444,'Midical Examination'!$A$2:$A$2336,'Midical Examination'!$E$2:$E$2336)</f>
        <v>No</v>
      </c>
      <c r="G1444" s="7" t="str">
        <f>_xlfn.XLOOKUP(A1444,'Midical Examination'!$A$2:$A$2336,'Midical Examination'!$F$2:$F$2336)</f>
        <v>Yes</v>
      </c>
      <c r="H1444" s="13">
        <f>_xlfn.XLOOKUP(A1444,'Midical Examination'!$A$2:$A$2336,'Midical Examination'!$G$2:$G$2336)</f>
        <v>1</v>
      </c>
      <c r="I1444" s="7" t="str">
        <f>_xlfn.XLOOKUP(A1444,'Midical Examination'!$A$2:$A$2336,'Midical Examination'!$H$2:$H$2336)</f>
        <v>No</v>
      </c>
      <c r="J1444" s="1" t="str">
        <f>_xlfn.XLOOKUP(A1444,'Midical Examination'!$A$2:$A$2336,'Midical Examination'!$I$2:$I$2336)</f>
        <v>Overweight</v>
      </c>
      <c r="K1444" s="1" t="str">
        <f t="shared" si="44"/>
        <v>Pre-Diabetic</v>
      </c>
      <c r="L1444" s="12">
        <f>_xlfn.XLOOKUP(A1444,'Hospitalisation Details'!$A$2:$A$2339,'Hospitalisation Details'!$L$2:$L$2339)</f>
        <v>29025</v>
      </c>
      <c r="M1444" s="14">
        <f>_xlfn.XLOOKUP(A1444,'Hospitalisation Details'!$A$2:$A$2339,'Hospitalisation Details'!$F$2:$F$2339)</f>
        <v>7325.05</v>
      </c>
      <c r="N1444" s="1" t="str">
        <f>_xlfn.XLOOKUP(A1444,'Hospitalisation Details'!$A$2:$A$2339,'Hospitalisation Details'!$G$2:$G$2339)</f>
        <v>tier - 2</v>
      </c>
      <c r="O1444" s="1" t="str">
        <f>_xlfn.XLOOKUP(A1444,'Hospitalisation Details'!$A$2:$A$2339,'Hospitalisation Details'!$H$2:$H$2339)</f>
        <v>tier - 3</v>
      </c>
      <c r="P1444" s="1" t="str">
        <f>_xlfn.XLOOKUP(A1444,'Hospitalisation Details'!$A$2:$A$2339,'Hospitalisation Details'!$I$2:$I$2339)</f>
        <v>R1024</v>
      </c>
      <c r="Q1444" s="75">
        <f>_xlfn.XLOOKUP(A1444,'Hospitalisation Details'!$A$2:$A$2339,'Hospitalisation Details'!$M$2:$M$2339)</f>
        <v>43</v>
      </c>
      <c r="R1444" s="1" t="str">
        <f t="shared" si="45"/>
        <v>Middle Aged</v>
      </c>
    </row>
    <row r="1445" spans="1:18" ht="15.6" x14ac:dyDescent="0.3">
      <c r="A1445" s="4" t="s">
        <v>1444</v>
      </c>
      <c r="B1445" s="1" t="str">
        <f>_xlfn.XLOOKUP(A1445,'Customer Names'!$A$2:$A$2336,'Customer Names'!$D$2:$D$2336)</f>
        <v xml:space="preserve"> Katherine A</v>
      </c>
      <c r="C1445" s="1">
        <f>_xlfn.XLOOKUP(A1445,'Midical Examination'!$A$2:$A$2336,'Midical Examination'!$B$2:$B$2336)</f>
        <v>29.164999999999999</v>
      </c>
      <c r="D1445" s="1">
        <f>_xlfn.XLOOKUP(A1445,'Midical Examination'!$A$2:$A$2336,'Midical Examination'!$C$2:$C$2336)</f>
        <v>4.87</v>
      </c>
      <c r="E1445" s="7" t="str">
        <f>_xlfn.XLOOKUP(A1445,'Midical Examination'!$A$2:$A$2336,'Midical Examination'!$D$2:$D$2336)</f>
        <v>No</v>
      </c>
      <c r="F1445" s="7" t="str">
        <f>_xlfn.XLOOKUP(A1445,'Midical Examination'!$A$2:$A$2336,'Midical Examination'!$E$2:$E$2336)</f>
        <v>yes</v>
      </c>
      <c r="G1445" s="7" t="str">
        <f>_xlfn.XLOOKUP(A1445,'Midical Examination'!$A$2:$A$2336,'Midical Examination'!$F$2:$F$2336)</f>
        <v>No</v>
      </c>
      <c r="H1445" s="13">
        <f>_xlfn.XLOOKUP(A1445,'Midical Examination'!$A$2:$A$2336,'Midical Examination'!$G$2:$G$2336)</f>
        <v>1</v>
      </c>
      <c r="I1445" s="7" t="str">
        <f>_xlfn.XLOOKUP(A1445,'Midical Examination'!$A$2:$A$2336,'Midical Examination'!$H$2:$H$2336)</f>
        <v>No</v>
      </c>
      <c r="J1445" s="1" t="str">
        <f>_xlfn.XLOOKUP(A1445,'Midical Examination'!$A$2:$A$2336,'Midical Examination'!$I$2:$I$2336)</f>
        <v>Overweight</v>
      </c>
      <c r="K1445" s="1" t="str">
        <f t="shared" si="44"/>
        <v>Normal</v>
      </c>
      <c r="L1445" s="12">
        <f>_xlfn.XLOOKUP(A1445,'Hospitalisation Details'!$A$2:$A$2339,'Hospitalisation Details'!$L$2:$L$2339)</f>
        <v>38306</v>
      </c>
      <c r="M1445" s="14">
        <f>_xlfn.XLOOKUP(A1445,'Hospitalisation Details'!$A$2:$A$2339,'Hospitalisation Details'!$F$2:$F$2339)</f>
        <v>7323.73</v>
      </c>
      <c r="N1445" s="1" t="str">
        <f>_xlfn.XLOOKUP(A1445,'Hospitalisation Details'!$A$2:$A$2339,'Hospitalisation Details'!$G$2:$G$2339)</f>
        <v>tier - 2</v>
      </c>
      <c r="O1445" s="1" t="str">
        <f>_xlfn.XLOOKUP(A1445,'Hospitalisation Details'!$A$2:$A$2339,'Hospitalisation Details'!$H$2:$H$2339)</f>
        <v>tier - 2</v>
      </c>
      <c r="P1445" s="1" t="str">
        <f>_xlfn.XLOOKUP(A1445,'Hospitalisation Details'!$A$2:$A$2339,'Hospitalisation Details'!$I$2:$I$2339)</f>
        <v>R1024</v>
      </c>
      <c r="Q1445" s="75">
        <f>_xlfn.XLOOKUP(A1445,'Hospitalisation Details'!$A$2:$A$2339,'Hospitalisation Details'!$M$2:$M$2339)</f>
        <v>18</v>
      </c>
      <c r="R1445" s="1" t="str">
        <f t="shared" si="45"/>
        <v>Young</v>
      </c>
    </row>
    <row r="1446" spans="1:18" ht="15.6" x14ac:dyDescent="0.3">
      <c r="A1446" s="4" t="s">
        <v>1445</v>
      </c>
      <c r="B1446" s="1" t="str">
        <f>_xlfn.XLOOKUP(A1446,'Customer Names'!$A$2:$A$2336,'Customer Names'!$D$2:$D$2336)</f>
        <v xml:space="preserve"> Steve</v>
      </c>
      <c r="C1446" s="1">
        <f>_xlfn.XLOOKUP(A1446,'Midical Examination'!$A$2:$A$2336,'Midical Examination'!$B$2:$B$2336)</f>
        <v>15.05</v>
      </c>
      <c r="D1446" s="1">
        <f>_xlfn.XLOOKUP(A1446,'Midical Examination'!$A$2:$A$2336,'Midical Examination'!$C$2:$C$2336)</f>
        <v>8.1199999999999992</v>
      </c>
      <c r="E1446" s="7" t="str">
        <f>_xlfn.XLOOKUP(A1446,'Midical Examination'!$A$2:$A$2336,'Midical Examination'!$D$2:$D$2336)</f>
        <v>No</v>
      </c>
      <c r="F1446" s="7" t="str">
        <f>_xlfn.XLOOKUP(A1446,'Midical Examination'!$A$2:$A$2336,'Midical Examination'!$E$2:$E$2336)</f>
        <v>No</v>
      </c>
      <c r="G1446" s="7" t="str">
        <f>_xlfn.XLOOKUP(A1446,'Midical Examination'!$A$2:$A$2336,'Midical Examination'!$F$2:$F$2336)</f>
        <v>No</v>
      </c>
      <c r="H1446" s="13">
        <f>_xlfn.XLOOKUP(A1446,'Midical Examination'!$A$2:$A$2336,'Midical Examination'!$G$2:$G$2336)</f>
        <v>0</v>
      </c>
      <c r="I1446" s="7" t="str">
        <f>_xlfn.XLOOKUP(A1446,'Midical Examination'!$A$2:$A$2336,'Midical Examination'!$H$2:$H$2336)</f>
        <v>No</v>
      </c>
      <c r="J1446" s="1" t="str">
        <f>_xlfn.XLOOKUP(A1446,'Midical Examination'!$A$2:$A$2336,'Midical Examination'!$I$2:$I$2336)</f>
        <v>Underweight</v>
      </c>
      <c r="K1446" s="1" t="str">
        <f t="shared" si="44"/>
        <v>Diabetic</v>
      </c>
      <c r="L1446" s="12">
        <f>_xlfn.XLOOKUP(A1446,'Hospitalisation Details'!$A$2:$A$2339,'Hospitalisation Details'!$L$2:$L$2339)</f>
        <v>23934</v>
      </c>
      <c r="M1446" s="14">
        <f>_xlfn.XLOOKUP(A1446,'Hospitalisation Details'!$A$2:$A$2339,'Hospitalisation Details'!$F$2:$F$2339)</f>
        <v>7322.86</v>
      </c>
      <c r="N1446" s="1" t="str">
        <f>_xlfn.XLOOKUP(A1446,'Hospitalisation Details'!$A$2:$A$2339,'Hospitalisation Details'!$G$2:$G$2339)</f>
        <v>tier - 3</v>
      </c>
      <c r="O1446" s="1" t="str">
        <f>_xlfn.XLOOKUP(A1446,'Hospitalisation Details'!$A$2:$A$2339,'Hospitalisation Details'!$H$2:$H$2339)</f>
        <v>tier - 3</v>
      </c>
      <c r="P1446" s="1" t="str">
        <f>_xlfn.XLOOKUP(A1446,'Hospitalisation Details'!$A$2:$A$2339,'Hospitalisation Details'!$I$2:$I$2339)</f>
        <v>R1012</v>
      </c>
      <c r="Q1446" s="75">
        <f>_xlfn.XLOOKUP(A1446,'Hospitalisation Details'!$A$2:$A$2339,'Hospitalisation Details'!$M$2:$M$2339)</f>
        <v>57</v>
      </c>
      <c r="R1446" s="1" t="str">
        <f t="shared" si="45"/>
        <v>Middle Aged</v>
      </c>
    </row>
    <row r="1447" spans="1:18" ht="15.6" x14ac:dyDescent="0.3">
      <c r="A1447" s="4" t="s">
        <v>1446</v>
      </c>
      <c r="B1447" s="1" t="str">
        <f>_xlfn.XLOOKUP(A1447,'Customer Names'!$A$2:$A$2336,'Customer Names'!$D$2:$D$2336)</f>
        <v xml:space="preserve"> Kate L</v>
      </c>
      <c r="C1447" s="1">
        <f>_xlfn.XLOOKUP(A1447,'Midical Examination'!$A$2:$A$2336,'Midical Examination'!$B$2:$B$2336)</f>
        <v>19.95</v>
      </c>
      <c r="D1447" s="1">
        <f>_xlfn.XLOOKUP(A1447,'Midical Examination'!$A$2:$A$2336,'Midical Examination'!$C$2:$C$2336)</f>
        <v>4.3600000000000003</v>
      </c>
      <c r="E1447" s="7" t="str">
        <f>_xlfn.XLOOKUP(A1447,'Midical Examination'!$A$2:$A$2336,'Midical Examination'!$D$2:$D$2336)</f>
        <v>No</v>
      </c>
      <c r="F1447" s="7" t="str">
        <f>_xlfn.XLOOKUP(A1447,'Midical Examination'!$A$2:$A$2336,'Midical Examination'!$E$2:$E$2336)</f>
        <v>No</v>
      </c>
      <c r="G1447" s="7" t="str">
        <f>_xlfn.XLOOKUP(A1447,'Midical Examination'!$A$2:$A$2336,'Midical Examination'!$F$2:$F$2336)</f>
        <v>No</v>
      </c>
      <c r="H1447" s="13">
        <f>_xlfn.XLOOKUP(A1447,'Midical Examination'!$A$2:$A$2336,'Midical Examination'!$G$2:$G$2336)</f>
        <v>2</v>
      </c>
      <c r="I1447" s="7" t="str">
        <f>_xlfn.XLOOKUP(A1447,'Midical Examination'!$A$2:$A$2336,'Midical Examination'!$H$2:$H$2336)</f>
        <v>No</v>
      </c>
      <c r="J1447" s="1" t="str">
        <f>_xlfn.XLOOKUP(A1447,'Midical Examination'!$A$2:$A$2336,'Midical Examination'!$I$2:$I$2336)</f>
        <v>Normal Weight</v>
      </c>
      <c r="K1447" s="1" t="str">
        <f t="shared" si="44"/>
        <v>Normal</v>
      </c>
      <c r="L1447" s="12">
        <f>_xlfn.XLOOKUP(A1447,'Hospitalisation Details'!$A$2:$A$2339,'Hospitalisation Details'!$L$2:$L$2339)</f>
        <v>26522</v>
      </c>
      <c r="M1447" s="14">
        <f>_xlfn.XLOOKUP(A1447,'Hospitalisation Details'!$A$2:$A$2339,'Hospitalisation Details'!$F$2:$F$2339)</f>
        <v>7318.22</v>
      </c>
      <c r="N1447" s="1" t="str">
        <f>_xlfn.XLOOKUP(A1447,'Hospitalisation Details'!$A$2:$A$2339,'Hospitalisation Details'!$G$2:$G$2339)</f>
        <v>tier - 2</v>
      </c>
      <c r="O1447" s="1" t="str">
        <f>_xlfn.XLOOKUP(A1447,'Hospitalisation Details'!$A$2:$A$2339,'Hospitalisation Details'!$H$2:$H$2339)</f>
        <v>tier - 3</v>
      </c>
      <c r="P1447" s="1" t="str">
        <f>_xlfn.XLOOKUP(A1447,'Hospitalisation Details'!$A$2:$A$2339,'Hospitalisation Details'!$I$2:$I$2339)</f>
        <v>R1012</v>
      </c>
      <c r="Q1447" s="75">
        <f>_xlfn.XLOOKUP(A1447,'Hospitalisation Details'!$A$2:$A$2339,'Hospitalisation Details'!$M$2:$M$2339)</f>
        <v>50</v>
      </c>
      <c r="R1447" s="1" t="str">
        <f t="shared" si="45"/>
        <v>Middle Aged</v>
      </c>
    </row>
    <row r="1448" spans="1:18" ht="15.6" x14ac:dyDescent="0.3">
      <c r="A1448" s="4" t="s">
        <v>1447</v>
      </c>
      <c r="B1448" s="1" t="str">
        <f>_xlfn.XLOOKUP(A1448,'Customer Names'!$A$2:$A$2336,'Customer Names'!$D$2:$D$2336)</f>
        <v xml:space="preserve"> Beth</v>
      </c>
      <c r="C1448" s="1">
        <f>_xlfn.XLOOKUP(A1448,'Midical Examination'!$A$2:$A$2336,'Midical Examination'!$B$2:$B$2336)</f>
        <v>16.66</v>
      </c>
      <c r="D1448" s="1">
        <f>_xlfn.XLOOKUP(A1448,'Midical Examination'!$A$2:$A$2336,'Midical Examination'!$C$2:$C$2336)</f>
        <v>9.16</v>
      </c>
      <c r="E1448" s="7" t="str">
        <f>_xlfn.XLOOKUP(A1448,'Midical Examination'!$A$2:$A$2336,'Midical Examination'!$D$2:$D$2336)</f>
        <v>No</v>
      </c>
      <c r="F1448" s="7" t="str">
        <f>_xlfn.XLOOKUP(A1448,'Midical Examination'!$A$2:$A$2336,'Midical Examination'!$E$2:$E$2336)</f>
        <v>No</v>
      </c>
      <c r="G1448" s="7" t="str">
        <f>_xlfn.XLOOKUP(A1448,'Midical Examination'!$A$2:$A$2336,'Midical Examination'!$F$2:$F$2336)</f>
        <v>No</v>
      </c>
      <c r="H1448" s="13">
        <f>_xlfn.XLOOKUP(A1448,'Midical Examination'!$A$2:$A$2336,'Midical Examination'!$G$2:$G$2336)</f>
        <v>0</v>
      </c>
      <c r="I1448" s="7" t="str">
        <f>_xlfn.XLOOKUP(A1448,'Midical Examination'!$A$2:$A$2336,'Midical Examination'!$H$2:$H$2336)</f>
        <v>No</v>
      </c>
      <c r="J1448" s="1" t="str">
        <f>_xlfn.XLOOKUP(A1448,'Midical Examination'!$A$2:$A$2336,'Midical Examination'!$I$2:$I$2336)</f>
        <v>Underweight</v>
      </c>
      <c r="K1448" s="1" t="str">
        <f t="shared" si="44"/>
        <v>Diabetic</v>
      </c>
      <c r="L1448" s="12">
        <f>_xlfn.XLOOKUP(A1448,'Hospitalisation Details'!$A$2:$A$2339,'Hospitalisation Details'!$L$2:$L$2339)</f>
        <v>23918</v>
      </c>
      <c r="M1448" s="14">
        <f>_xlfn.XLOOKUP(A1448,'Hospitalisation Details'!$A$2:$A$2339,'Hospitalisation Details'!$F$2:$F$2339)</f>
        <v>7318.21</v>
      </c>
      <c r="N1448" s="1" t="str">
        <f>_xlfn.XLOOKUP(A1448,'Hospitalisation Details'!$A$2:$A$2339,'Hospitalisation Details'!$G$2:$G$2339)</f>
        <v>tier - 3</v>
      </c>
      <c r="O1448" s="1" t="str">
        <f>_xlfn.XLOOKUP(A1448,'Hospitalisation Details'!$A$2:$A$2339,'Hospitalisation Details'!$H$2:$H$2339)</f>
        <v>tier - 1</v>
      </c>
      <c r="P1448" s="1" t="str">
        <f>_xlfn.XLOOKUP(A1448,'Hospitalisation Details'!$A$2:$A$2339,'Hospitalisation Details'!$I$2:$I$2339)</f>
        <v>R1013</v>
      </c>
      <c r="Q1448" s="75">
        <f>_xlfn.XLOOKUP(A1448,'Hospitalisation Details'!$A$2:$A$2339,'Hospitalisation Details'!$M$2:$M$2339)</f>
        <v>57</v>
      </c>
      <c r="R1448" s="1" t="str">
        <f t="shared" si="45"/>
        <v>Middle Aged</v>
      </c>
    </row>
    <row r="1449" spans="1:18" ht="15.6" x14ac:dyDescent="0.3">
      <c r="A1449" s="4" t="s">
        <v>1448</v>
      </c>
      <c r="B1449" s="1" t="str">
        <f>_xlfn.XLOOKUP(A1449,'Customer Names'!$A$2:$A$2336,'Customer Names'!$D$2:$D$2336)</f>
        <v xml:space="preserve"> Katharine</v>
      </c>
      <c r="C1449" s="1">
        <f>_xlfn.XLOOKUP(A1449,'Midical Examination'!$A$2:$A$2336,'Midical Examination'!$B$2:$B$2336)</f>
        <v>16.62</v>
      </c>
      <c r="D1449" s="1">
        <f>_xlfn.XLOOKUP(A1449,'Midical Examination'!$A$2:$A$2336,'Midical Examination'!$C$2:$C$2336)</f>
        <v>9.14</v>
      </c>
      <c r="E1449" s="7" t="str">
        <f>_xlfn.XLOOKUP(A1449,'Midical Examination'!$A$2:$A$2336,'Midical Examination'!$D$2:$D$2336)</f>
        <v>No</v>
      </c>
      <c r="F1449" s="7" t="str">
        <f>_xlfn.XLOOKUP(A1449,'Midical Examination'!$A$2:$A$2336,'Midical Examination'!$E$2:$E$2336)</f>
        <v>No</v>
      </c>
      <c r="G1449" s="7" t="str">
        <f>_xlfn.XLOOKUP(A1449,'Midical Examination'!$A$2:$A$2336,'Midical Examination'!$F$2:$F$2336)</f>
        <v>No</v>
      </c>
      <c r="H1449" s="13">
        <f>_xlfn.XLOOKUP(A1449,'Midical Examination'!$A$2:$A$2336,'Midical Examination'!$G$2:$G$2336)</f>
        <v>0</v>
      </c>
      <c r="I1449" s="7" t="str">
        <f>_xlfn.XLOOKUP(A1449,'Midical Examination'!$A$2:$A$2336,'Midical Examination'!$H$2:$H$2336)</f>
        <v>No</v>
      </c>
      <c r="J1449" s="1" t="str">
        <f>_xlfn.XLOOKUP(A1449,'Midical Examination'!$A$2:$A$2336,'Midical Examination'!$I$2:$I$2336)</f>
        <v>Underweight</v>
      </c>
      <c r="K1449" s="1" t="str">
        <f t="shared" si="44"/>
        <v>Diabetic</v>
      </c>
      <c r="L1449" s="12">
        <f>_xlfn.XLOOKUP(A1449,'Hospitalisation Details'!$A$2:$A$2339,'Hospitalisation Details'!$L$2:$L$2339)</f>
        <v>23899</v>
      </c>
      <c r="M1449" s="14">
        <f>_xlfn.XLOOKUP(A1449,'Hospitalisation Details'!$A$2:$A$2339,'Hospitalisation Details'!$F$2:$F$2339)</f>
        <v>7304.65</v>
      </c>
      <c r="N1449" s="1" t="str">
        <f>_xlfn.XLOOKUP(A1449,'Hospitalisation Details'!$A$2:$A$2339,'Hospitalisation Details'!$G$2:$G$2339)</f>
        <v>tier - 3</v>
      </c>
      <c r="O1449" s="1" t="str">
        <f>_xlfn.XLOOKUP(A1449,'Hospitalisation Details'!$A$2:$A$2339,'Hospitalisation Details'!$H$2:$H$2339)</f>
        <v>tier - 3</v>
      </c>
      <c r="P1449" s="1" t="str">
        <f>_xlfn.XLOOKUP(A1449,'Hospitalisation Details'!$A$2:$A$2339,'Hospitalisation Details'!$I$2:$I$2339)</f>
        <v>R1013</v>
      </c>
      <c r="Q1449" s="75">
        <f>_xlfn.XLOOKUP(A1449,'Hospitalisation Details'!$A$2:$A$2339,'Hospitalisation Details'!$M$2:$M$2339)</f>
        <v>58</v>
      </c>
      <c r="R1449" s="1" t="str">
        <f t="shared" si="45"/>
        <v>Middle Aged</v>
      </c>
    </row>
    <row r="1450" spans="1:18" ht="15.6" x14ac:dyDescent="0.3">
      <c r="A1450" s="4" t="s">
        <v>1449</v>
      </c>
      <c r="B1450" s="1" t="str">
        <f>_xlfn.XLOOKUP(A1450,'Customer Names'!$A$2:$A$2336,'Customer Names'!$D$2:$D$2336)</f>
        <v xml:space="preserve"> Heather L</v>
      </c>
      <c r="C1450" s="1">
        <f>_xlfn.XLOOKUP(A1450,'Midical Examination'!$A$2:$A$2336,'Midical Examination'!$B$2:$B$2336)</f>
        <v>15.36</v>
      </c>
      <c r="D1450" s="1">
        <f>_xlfn.XLOOKUP(A1450,'Midical Examination'!$A$2:$A$2336,'Midical Examination'!$C$2:$C$2336)</f>
        <v>5.49</v>
      </c>
      <c r="E1450" s="7" t="str">
        <f>_xlfn.XLOOKUP(A1450,'Midical Examination'!$A$2:$A$2336,'Midical Examination'!$D$2:$D$2336)</f>
        <v>yes</v>
      </c>
      <c r="F1450" s="7" t="str">
        <f>_xlfn.XLOOKUP(A1450,'Midical Examination'!$A$2:$A$2336,'Midical Examination'!$E$2:$E$2336)</f>
        <v>No</v>
      </c>
      <c r="G1450" s="7" t="str">
        <f>_xlfn.XLOOKUP(A1450,'Midical Examination'!$A$2:$A$2336,'Midical Examination'!$F$2:$F$2336)</f>
        <v>No</v>
      </c>
      <c r="H1450" s="13">
        <f>_xlfn.XLOOKUP(A1450,'Midical Examination'!$A$2:$A$2336,'Midical Examination'!$G$2:$G$2336)</f>
        <v>2</v>
      </c>
      <c r="I1450" s="7" t="str">
        <f>_xlfn.XLOOKUP(A1450,'Midical Examination'!$A$2:$A$2336,'Midical Examination'!$H$2:$H$2336)</f>
        <v>No</v>
      </c>
      <c r="J1450" s="1" t="str">
        <f>_xlfn.XLOOKUP(A1450,'Midical Examination'!$A$2:$A$2336,'Midical Examination'!$I$2:$I$2336)</f>
        <v>Underweight</v>
      </c>
      <c r="K1450" s="1" t="str">
        <f t="shared" si="44"/>
        <v>Normal</v>
      </c>
      <c r="L1450" s="12">
        <f>_xlfn.XLOOKUP(A1450,'Hospitalisation Details'!$A$2:$A$2339,'Hospitalisation Details'!$L$2:$L$2339)</f>
        <v>24467</v>
      </c>
      <c r="M1450" s="14">
        <f>_xlfn.XLOOKUP(A1450,'Hospitalisation Details'!$A$2:$A$2339,'Hospitalisation Details'!$F$2:$F$2339)</f>
        <v>7302.46</v>
      </c>
      <c r="N1450" s="1" t="str">
        <f>_xlfn.XLOOKUP(A1450,'Hospitalisation Details'!$A$2:$A$2339,'Hospitalisation Details'!$G$2:$G$2339)</f>
        <v>tier - 3</v>
      </c>
      <c r="O1450" s="1" t="str">
        <f>_xlfn.XLOOKUP(A1450,'Hospitalisation Details'!$A$2:$A$2339,'Hospitalisation Details'!$H$2:$H$2339)</f>
        <v>tier - 1</v>
      </c>
      <c r="P1450" s="1" t="str">
        <f>_xlfn.XLOOKUP(A1450,'Hospitalisation Details'!$A$2:$A$2339,'Hospitalisation Details'!$I$2:$I$2339)</f>
        <v>R1012</v>
      </c>
      <c r="Q1450" s="75">
        <f>_xlfn.XLOOKUP(A1450,'Hospitalisation Details'!$A$2:$A$2339,'Hospitalisation Details'!$M$2:$M$2339)</f>
        <v>56</v>
      </c>
      <c r="R1450" s="1" t="str">
        <f t="shared" si="45"/>
        <v>Middle Aged</v>
      </c>
    </row>
    <row r="1451" spans="1:18" ht="15.6" x14ac:dyDescent="0.3">
      <c r="A1451" s="4" t="s">
        <v>1450</v>
      </c>
      <c r="B1451" s="1" t="str">
        <f>_xlfn.XLOOKUP(A1451,'Customer Names'!$A$2:$A$2336,'Customer Names'!$D$2:$D$2336)</f>
        <v xml:space="preserve"> Desiree</v>
      </c>
      <c r="C1451" s="1">
        <f>_xlfn.XLOOKUP(A1451,'Midical Examination'!$A$2:$A$2336,'Midical Examination'!$B$2:$B$2336)</f>
        <v>27.74</v>
      </c>
      <c r="D1451" s="1">
        <f>_xlfn.XLOOKUP(A1451,'Midical Examination'!$A$2:$A$2336,'Midical Examination'!$C$2:$C$2336)</f>
        <v>5.96</v>
      </c>
      <c r="E1451" s="7" t="str">
        <f>_xlfn.XLOOKUP(A1451,'Midical Examination'!$A$2:$A$2336,'Midical Examination'!$D$2:$D$2336)</f>
        <v>yes</v>
      </c>
      <c r="F1451" s="7" t="str">
        <f>_xlfn.XLOOKUP(A1451,'Midical Examination'!$A$2:$A$2336,'Midical Examination'!$E$2:$E$2336)</f>
        <v>No</v>
      </c>
      <c r="G1451" s="7" t="str">
        <f>_xlfn.XLOOKUP(A1451,'Midical Examination'!$A$2:$A$2336,'Midical Examination'!$F$2:$F$2336)</f>
        <v>No</v>
      </c>
      <c r="H1451" s="13">
        <f>_xlfn.XLOOKUP(A1451,'Midical Examination'!$A$2:$A$2336,'Midical Examination'!$G$2:$G$2336)</f>
        <v>0</v>
      </c>
      <c r="I1451" s="7" t="str">
        <f>_xlfn.XLOOKUP(A1451,'Midical Examination'!$A$2:$A$2336,'Midical Examination'!$H$2:$H$2336)</f>
        <v>No</v>
      </c>
      <c r="J1451" s="1" t="str">
        <f>_xlfn.XLOOKUP(A1451,'Midical Examination'!$A$2:$A$2336,'Midical Examination'!$I$2:$I$2336)</f>
        <v>Overweight</v>
      </c>
      <c r="K1451" s="1" t="str">
        <f t="shared" si="44"/>
        <v>Pre-Diabetic</v>
      </c>
      <c r="L1451" s="12">
        <f>_xlfn.XLOOKUP(A1451,'Hospitalisation Details'!$A$2:$A$2339,'Hospitalisation Details'!$L$2:$L$2339)</f>
        <v>31353</v>
      </c>
      <c r="M1451" s="14">
        <f>_xlfn.XLOOKUP(A1451,'Hospitalisation Details'!$A$2:$A$2339,'Hospitalisation Details'!$F$2:$F$2339)</f>
        <v>7281.51</v>
      </c>
      <c r="N1451" s="1" t="str">
        <f>_xlfn.XLOOKUP(A1451,'Hospitalisation Details'!$A$2:$A$2339,'Hospitalisation Details'!$G$2:$G$2339)</f>
        <v>tier - 2</v>
      </c>
      <c r="O1451" s="1" t="str">
        <f>_xlfn.XLOOKUP(A1451,'Hospitalisation Details'!$A$2:$A$2339,'Hospitalisation Details'!$H$2:$H$2339)</f>
        <v>tier - 1</v>
      </c>
      <c r="P1451" s="1" t="str">
        <f>_xlfn.XLOOKUP(A1451,'Hospitalisation Details'!$A$2:$A$2339,'Hospitalisation Details'!$I$2:$I$2339)</f>
        <v>R1012</v>
      </c>
      <c r="Q1451" s="75">
        <f>_xlfn.XLOOKUP(A1451,'Hospitalisation Details'!$A$2:$A$2339,'Hospitalisation Details'!$M$2:$M$2339)</f>
        <v>37</v>
      </c>
      <c r="R1451" s="1" t="str">
        <f t="shared" si="45"/>
        <v>Adult</v>
      </c>
    </row>
    <row r="1452" spans="1:18" ht="15.6" x14ac:dyDescent="0.3">
      <c r="A1452" s="4" t="s">
        <v>1451</v>
      </c>
      <c r="B1452" s="1" t="str">
        <f>_xlfn.XLOOKUP(A1452,'Customer Names'!$A$2:$A$2336,'Customer Names'!$D$2:$D$2336)</f>
        <v xml:space="preserve"> Peter B</v>
      </c>
      <c r="C1452" s="1">
        <f>_xlfn.XLOOKUP(A1452,'Midical Examination'!$A$2:$A$2336,'Midical Examination'!$B$2:$B$2336)</f>
        <v>22.44</v>
      </c>
      <c r="D1452" s="1">
        <f>_xlfn.XLOOKUP(A1452,'Midical Examination'!$A$2:$A$2336,'Midical Examination'!$C$2:$C$2336)</f>
        <v>4.62</v>
      </c>
      <c r="E1452" s="7" t="str">
        <f>_xlfn.XLOOKUP(A1452,'Midical Examination'!$A$2:$A$2336,'Midical Examination'!$D$2:$D$2336)</f>
        <v>yes</v>
      </c>
      <c r="F1452" s="7" t="str">
        <f>_xlfn.XLOOKUP(A1452,'Midical Examination'!$A$2:$A$2336,'Midical Examination'!$E$2:$E$2336)</f>
        <v>No</v>
      </c>
      <c r="G1452" s="7" t="str">
        <f>_xlfn.XLOOKUP(A1452,'Midical Examination'!$A$2:$A$2336,'Midical Examination'!$F$2:$F$2336)</f>
        <v>No</v>
      </c>
      <c r="H1452" s="13">
        <f>_xlfn.XLOOKUP(A1452,'Midical Examination'!$A$2:$A$2336,'Midical Examination'!$G$2:$G$2336)</f>
        <v>0</v>
      </c>
      <c r="I1452" s="7" t="str">
        <f>_xlfn.XLOOKUP(A1452,'Midical Examination'!$A$2:$A$2336,'Midical Examination'!$H$2:$H$2336)</f>
        <v>No</v>
      </c>
      <c r="J1452" s="1" t="str">
        <f>_xlfn.XLOOKUP(A1452,'Midical Examination'!$A$2:$A$2336,'Midical Examination'!$I$2:$I$2336)</f>
        <v>Normal Weight</v>
      </c>
      <c r="K1452" s="1" t="str">
        <f t="shared" si="44"/>
        <v>Normal</v>
      </c>
      <c r="L1452" s="12">
        <f>_xlfn.XLOOKUP(A1452,'Hospitalisation Details'!$A$2:$A$2339,'Hospitalisation Details'!$L$2:$L$2339)</f>
        <v>28112</v>
      </c>
      <c r="M1452" s="14">
        <f>_xlfn.XLOOKUP(A1452,'Hospitalisation Details'!$A$2:$A$2339,'Hospitalisation Details'!$F$2:$F$2339)</f>
        <v>7273.02</v>
      </c>
      <c r="N1452" s="1" t="str">
        <f>_xlfn.XLOOKUP(A1452,'Hospitalisation Details'!$A$2:$A$2339,'Hospitalisation Details'!$G$2:$G$2339)</f>
        <v>tier - 2</v>
      </c>
      <c r="O1452" s="1" t="str">
        <f>_xlfn.XLOOKUP(A1452,'Hospitalisation Details'!$A$2:$A$2339,'Hospitalisation Details'!$H$2:$H$2339)</f>
        <v>tier - 1</v>
      </c>
      <c r="P1452" s="1" t="str">
        <f>_xlfn.XLOOKUP(A1452,'Hospitalisation Details'!$A$2:$A$2339,'Hospitalisation Details'!$I$2:$I$2339)</f>
        <v>R1013</v>
      </c>
      <c r="Q1452" s="75">
        <f>_xlfn.XLOOKUP(A1452,'Hospitalisation Details'!$A$2:$A$2339,'Hospitalisation Details'!$M$2:$M$2339)</f>
        <v>46</v>
      </c>
      <c r="R1452" s="1" t="str">
        <f t="shared" si="45"/>
        <v>Middle Aged</v>
      </c>
    </row>
    <row r="1453" spans="1:18" ht="15.6" x14ac:dyDescent="0.3">
      <c r="A1453" s="4" t="s">
        <v>1452</v>
      </c>
      <c r="B1453" s="1" t="str">
        <f>_xlfn.XLOOKUP(A1453,'Customer Names'!$A$2:$A$2336,'Customer Names'!$D$2:$D$2336)</f>
        <v xml:space="preserve"> Adam</v>
      </c>
      <c r="C1453" s="1">
        <f>_xlfn.XLOOKUP(A1453,'Midical Examination'!$A$2:$A$2336,'Midical Examination'!$B$2:$B$2336)</f>
        <v>37.049999999999997</v>
      </c>
      <c r="D1453" s="1">
        <f>_xlfn.XLOOKUP(A1453,'Midical Examination'!$A$2:$A$2336,'Midical Examination'!$C$2:$C$2336)</f>
        <v>9.9600000000000009</v>
      </c>
      <c r="E1453" s="7" t="str">
        <f>_xlfn.XLOOKUP(A1453,'Midical Examination'!$A$2:$A$2336,'Midical Examination'!$D$2:$D$2336)</f>
        <v>yes</v>
      </c>
      <c r="F1453" s="7" t="str">
        <f>_xlfn.XLOOKUP(A1453,'Midical Examination'!$A$2:$A$2336,'Midical Examination'!$E$2:$E$2336)</f>
        <v>No</v>
      </c>
      <c r="G1453" s="7" t="str">
        <f>_xlfn.XLOOKUP(A1453,'Midical Examination'!$A$2:$A$2336,'Midical Examination'!$F$2:$F$2336)</f>
        <v>No</v>
      </c>
      <c r="H1453" s="13">
        <f>_xlfn.XLOOKUP(A1453,'Midical Examination'!$A$2:$A$2336,'Midical Examination'!$G$2:$G$2336)</f>
        <v>0</v>
      </c>
      <c r="I1453" s="7" t="str">
        <f>_xlfn.XLOOKUP(A1453,'Midical Examination'!$A$2:$A$2336,'Midical Examination'!$H$2:$H$2336)</f>
        <v>No</v>
      </c>
      <c r="J1453" s="1" t="str">
        <f>_xlfn.XLOOKUP(A1453,'Midical Examination'!$A$2:$A$2336,'Midical Examination'!$I$2:$I$2336)</f>
        <v>Obesity</v>
      </c>
      <c r="K1453" s="1" t="str">
        <f t="shared" si="44"/>
        <v>Diabetic</v>
      </c>
      <c r="L1453" s="12">
        <f>_xlfn.XLOOKUP(A1453,'Hospitalisation Details'!$A$2:$A$2339,'Hospitalisation Details'!$L$2:$L$2339)</f>
        <v>29802</v>
      </c>
      <c r="M1453" s="14">
        <f>_xlfn.XLOOKUP(A1453,'Hospitalisation Details'!$A$2:$A$2339,'Hospitalisation Details'!$F$2:$F$2339)</f>
        <v>7265.7</v>
      </c>
      <c r="N1453" s="1" t="str">
        <f>_xlfn.XLOOKUP(A1453,'Hospitalisation Details'!$A$2:$A$2339,'Hospitalisation Details'!$G$2:$G$2339)</f>
        <v>tier - 3</v>
      </c>
      <c r="O1453" s="1" t="str">
        <f>_xlfn.XLOOKUP(A1453,'Hospitalisation Details'!$A$2:$A$2339,'Hospitalisation Details'!$H$2:$H$2339)</f>
        <v>tier - 3</v>
      </c>
      <c r="P1453" s="1" t="str">
        <f>_xlfn.XLOOKUP(A1453,'Hospitalisation Details'!$A$2:$A$2339,'Hospitalisation Details'!$I$2:$I$2339)</f>
        <v>R1012</v>
      </c>
      <c r="Q1453" s="75">
        <f>_xlfn.XLOOKUP(A1453,'Hospitalisation Details'!$A$2:$A$2339,'Hospitalisation Details'!$M$2:$M$2339)</f>
        <v>41</v>
      </c>
      <c r="R1453" s="1" t="str">
        <f t="shared" si="45"/>
        <v>Middle Aged</v>
      </c>
    </row>
    <row r="1454" spans="1:18" ht="15.6" x14ac:dyDescent="0.3">
      <c r="A1454" s="4" t="s">
        <v>1453</v>
      </c>
      <c r="B1454" s="1" t="str">
        <f>_xlfn.XLOOKUP(A1454,'Customer Names'!$A$2:$A$2336,'Customer Names'!$D$2:$D$2336)</f>
        <v xml:space="preserve"> Jeremy J</v>
      </c>
      <c r="C1454" s="1">
        <f>_xlfn.XLOOKUP(A1454,'Midical Examination'!$A$2:$A$2336,'Midical Examination'!$B$2:$B$2336)</f>
        <v>22.95</v>
      </c>
      <c r="D1454" s="1">
        <f>_xlfn.XLOOKUP(A1454,'Midical Examination'!$A$2:$A$2336,'Midical Examination'!$C$2:$C$2336)</f>
        <v>10.53</v>
      </c>
      <c r="E1454" s="7" t="str">
        <f>_xlfn.XLOOKUP(A1454,'Midical Examination'!$A$2:$A$2336,'Midical Examination'!$D$2:$D$2336)</f>
        <v>No</v>
      </c>
      <c r="F1454" s="7" t="str">
        <f>_xlfn.XLOOKUP(A1454,'Midical Examination'!$A$2:$A$2336,'Midical Examination'!$E$2:$E$2336)</f>
        <v>No</v>
      </c>
      <c r="G1454" s="7" t="str">
        <f>_xlfn.XLOOKUP(A1454,'Midical Examination'!$A$2:$A$2336,'Midical Examination'!$F$2:$F$2336)</f>
        <v>No</v>
      </c>
      <c r="H1454" s="13">
        <f>_xlfn.XLOOKUP(A1454,'Midical Examination'!$A$2:$A$2336,'Midical Examination'!$G$2:$G$2336)</f>
        <v>2</v>
      </c>
      <c r="I1454" s="7" t="str">
        <f>_xlfn.XLOOKUP(A1454,'Midical Examination'!$A$2:$A$2336,'Midical Examination'!$H$2:$H$2336)</f>
        <v>No</v>
      </c>
      <c r="J1454" s="1" t="str">
        <f>_xlfn.XLOOKUP(A1454,'Midical Examination'!$A$2:$A$2336,'Midical Examination'!$I$2:$I$2336)</f>
        <v>Normal Weight</v>
      </c>
      <c r="K1454" s="1" t="str">
        <f t="shared" si="44"/>
        <v>Diabetic</v>
      </c>
      <c r="L1454" s="12">
        <f>_xlfn.XLOOKUP(A1454,'Hospitalisation Details'!$A$2:$A$2339,'Hospitalisation Details'!$L$2:$L$2339)</f>
        <v>26962</v>
      </c>
      <c r="M1454" s="14">
        <f>_xlfn.XLOOKUP(A1454,'Hospitalisation Details'!$A$2:$A$2339,'Hospitalisation Details'!$F$2:$F$2339)</f>
        <v>7265.58</v>
      </c>
      <c r="N1454" s="1" t="str">
        <f>_xlfn.XLOOKUP(A1454,'Hospitalisation Details'!$A$2:$A$2339,'Hospitalisation Details'!$G$2:$G$2339)</f>
        <v>tier - 2</v>
      </c>
      <c r="O1454" s="1" t="str">
        <f>_xlfn.XLOOKUP(A1454,'Hospitalisation Details'!$A$2:$A$2339,'Hospitalisation Details'!$H$2:$H$2339)</f>
        <v>tier - 2</v>
      </c>
      <c r="P1454" s="1" t="str">
        <f>_xlfn.XLOOKUP(A1454,'Hospitalisation Details'!$A$2:$A$2339,'Hospitalisation Details'!$I$2:$I$2339)</f>
        <v>R1013</v>
      </c>
      <c r="Q1454" s="75">
        <f>_xlfn.XLOOKUP(A1454,'Hospitalisation Details'!$A$2:$A$2339,'Hospitalisation Details'!$M$2:$M$2339)</f>
        <v>49</v>
      </c>
      <c r="R1454" s="1" t="str">
        <f t="shared" si="45"/>
        <v>Middle Aged</v>
      </c>
    </row>
    <row r="1455" spans="1:18" ht="15.6" x14ac:dyDescent="0.3">
      <c r="A1455" s="4" t="s">
        <v>1454</v>
      </c>
      <c r="B1455" s="1" t="str">
        <f>_xlfn.XLOOKUP(A1455,'Customer Names'!$A$2:$A$2336,'Customer Names'!$D$2:$D$2336)</f>
        <v xml:space="preserve"> Adam C</v>
      </c>
      <c r="C1455" s="1">
        <f>_xlfn.XLOOKUP(A1455,'Midical Examination'!$A$2:$A$2336,'Midical Examination'!$B$2:$B$2336)</f>
        <v>34.200000000000003</v>
      </c>
      <c r="D1455" s="1">
        <f>_xlfn.XLOOKUP(A1455,'Midical Examination'!$A$2:$A$2336,'Midical Examination'!$C$2:$C$2336)</f>
        <v>6.69</v>
      </c>
      <c r="E1455" s="7" t="str">
        <f>_xlfn.XLOOKUP(A1455,'Midical Examination'!$A$2:$A$2336,'Midical Examination'!$D$2:$D$2336)</f>
        <v>yes</v>
      </c>
      <c r="F1455" s="7" t="str">
        <f>_xlfn.XLOOKUP(A1455,'Midical Examination'!$A$2:$A$2336,'Midical Examination'!$E$2:$E$2336)</f>
        <v>No</v>
      </c>
      <c r="G1455" s="7" t="str">
        <f>_xlfn.XLOOKUP(A1455,'Midical Examination'!$A$2:$A$2336,'Midical Examination'!$F$2:$F$2336)</f>
        <v>No</v>
      </c>
      <c r="H1455" s="13">
        <f>_xlfn.XLOOKUP(A1455,'Midical Examination'!$A$2:$A$2336,'Midical Examination'!$G$2:$G$2336)</f>
        <v>0</v>
      </c>
      <c r="I1455" s="7" t="str">
        <f>_xlfn.XLOOKUP(A1455,'Midical Examination'!$A$2:$A$2336,'Midical Examination'!$H$2:$H$2336)</f>
        <v>No</v>
      </c>
      <c r="J1455" s="1" t="str">
        <f>_xlfn.XLOOKUP(A1455,'Midical Examination'!$A$2:$A$2336,'Midical Examination'!$I$2:$I$2336)</f>
        <v>Obesity</v>
      </c>
      <c r="K1455" s="1" t="str">
        <f t="shared" si="44"/>
        <v>Diabetic</v>
      </c>
      <c r="L1455" s="12">
        <f>_xlfn.XLOOKUP(A1455,'Hospitalisation Details'!$A$2:$A$2339,'Hospitalisation Details'!$L$2:$L$2339)</f>
        <v>29750</v>
      </c>
      <c r="M1455" s="14">
        <f>_xlfn.XLOOKUP(A1455,'Hospitalisation Details'!$A$2:$A$2339,'Hospitalisation Details'!$F$2:$F$2339)</f>
        <v>7261.74</v>
      </c>
      <c r="N1455" s="1" t="str">
        <f>_xlfn.XLOOKUP(A1455,'Hospitalisation Details'!$A$2:$A$2339,'Hospitalisation Details'!$G$2:$G$2339)</f>
        <v>tier - 3</v>
      </c>
      <c r="O1455" s="1" t="str">
        <f>_xlfn.XLOOKUP(A1455,'Hospitalisation Details'!$A$2:$A$2339,'Hospitalisation Details'!$H$2:$H$2339)</f>
        <v>tier - 3</v>
      </c>
      <c r="P1455" s="1" t="str">
        <f>_xlfn.XLOOKUP(A1455,'Hospitalisation Details'!$A$2:$A$2339,'Hospitalisation Details'!$I$2:$I$2339)</f>
        <v>R1012</v>
      </c>
      <c r="Q1455" s="75">
        <f>_xlfn.XLOOKUP(A1455,'Hospitalisation Details'!$A$2:$A$2339,'Hospitalisation Details'!$M$2:$M$2339)</f>
        <v>41</v>
      </c>
      <c r="R1455" s="1" t="str">
        <f t="shared" si="45"/>
        <v>Middle Aged</v>
      </c>
    </row>
    <row r="1456" spans="1:18" ht="15.6" x14ac:dyDescent="0.3">
      <c r="A1456" s="4" t="s">
        <v>1455</v>
      </c>
      <c r="B1456" s="1" t="str">
        <f>_xlfn.XLOOKUP(A1456,'Customer Names'!$A$2:$A$2336,'Customer Names'!$D$2:$D$2336)</f>
        <v xml:space="preserve"> Jon</v>
      </c>
      <c r="C1456" s="1">
        <f>_xlfn.XLOOKUP(A1456,'Midical Examination'!$A$2:$A$2336,'Midical Examination'!$B$2:$B$2336)</f>
        <v>30.59</v>
      </c>
      <c r="D1456" s="1">
        <f>_xlfn.XLOOKUP(A1456,'Midical Examination'!$A$2:$A$2336,'Midical Examination'!$C$2:$C$2336)</f>
        <v>9.5500000000000007</v>
      </c>
      <c r="E1456" s="7" t="str">
        <f>_xlfn.XLOOKUP(A1456,'Midical Examination'!$A$2:$A$2336,'Midical Examination'!$D$2:$D$2336)</f>
        <v>yes</v>
      </c>
      <c r="F1456" s="7" t="str">
        <f>_xlfn.XLOOKUP(A1456,'Midical Examination'!$A$2:$A$2336,'Midical Examination'!$E$2:$E$2336)</f>
        <v>No</v>
      </c>
      <c r="G1456" s="7" t="str">
        <f>_xlfn.XLOOKUP(A1456,'Midical Examination'!$A$2:$A$2336,'Midical Examination'!$F$2:$F$2336)</f>
        <v>No</v>
      </c>
      <c r="H1456" s="13">
        <f>_xlfn.XLOOKUP(A1456,'Midical Examination'!$A$2:$A$2336,'Midical Examination'!$G$2:$G$2336)</f>
        <v>0</v>
      </c>
      <c r="I1456" s="7" t="str">
        <f>_xlfn.XLOOKUP(A1456,'Midical Examination'!$A$2:$A$2336,'Midical Examination'!$H$2:$H$2336)</f>
        <v>No</v>
      </c>
      <c r="J1456" s="1" t="str">
        <f>_xlfn.XLOOKUP(A1456,'Midical Examination'!$A$2:$A$2336,'Midical Examination'!$I$2:$I$2336)</f>
        <v>Obesity</v>
      </c>
      <c r="K1456" s="1" t="str">
        <f t="shared" si="44"/>
        <v>Diabetic</v>
      </c>
      <c r="L1456" s="12">
        <f>_xlfn.XLOOKUP(A1456,'Hospitalisation Details'!$A$2:$A$2339,'Hospitalisation Details'!$L$2:$L$2339)</f>
        <v>29812</v>
      </c>
      <c r="M1456" s="14">
        <f>_xlfn.XLOOKUP(A1456,'Hospitalisation Details'!$A$2:$A$2339,'Hospitalisation Details'!$F$2:$F$2339)</f>
        <v>7256.72</v>
      </c>
      <c r="N1456" s="1" t="str">
        <f>_xlfn.XLOOKUP(A1456,'Hospitalisation Details'!$A$2:$A$2339,'Hospitalisation Details'!$G$2:$G$2339)</f>
        <v>tier - 3</v>
      </c>
      <c r="O1456" s="1" t="str">
        <f>_xlfn.XLOOKUP(A1456,'Hospitalisation Details'!$A$2:$A$2339,'Hospitalisation Details'!$H$2:$H$2339)</f>
        <v>tier - 2</v>
      </c>
      <c r="P1456" s="1" t="str">
        <f>_xlfn.XLOOKUP(A1456,'Hospitalisation Details'!$A$2:$A$2339,'Hospitalisation Details'!$I$2:$I$2339)</f>
        <v>R1012</v>
      </c>
      <c r="Q1456" s="75">
        <f>_xlfn.XLOOKUP(A1456,'Hospitalisation Details'!$A$2:$A$2339,'Hospitalisation Details'!$M$2:$M$2339)</f>
        <v>41</v>
      </c>
      <c r="R1456" s="1" t="str">
        <f t="shared" si="45"/>
        <v>Middle Aged</v>
      </c>
    </row>
    <row r="1457" spans="1:18" ht="15.6" x14ac:dyDescent="0.3">
      <c r="A1457" s="4" t="s">
        <v>1456</v>
      </c>
      <c r="B1457" s="1" t="str">
        <f>_xlfn.XLOOKUP(A1457,'Customer Names'!$A$2:$A$2336,'Customer Names'!$D$2:$D$2336)</f>
        <v xml:space="preserve"> Steven J</v>
      </c>
      <c r="C1457" s="1">
        <f>_xlfn.XLOOKUP(A1457,'Midical Examination'!$A$2:$A$2336,'Midical Examination'!$B$2:$B$2336)</f>
        <v>25.51</v>
      </c>
      <c r="D1457" s="1">
        <f>_xlfn.XLOOKUP(A1457,'Midical Examination'!$A$2:$A$2336,'Midical Examination'!$C$2:$C$2336)</f>
        <v>6.05</v>
      </c>
      <c r="E1457" s="7" t="str">
        <f>_xlfn.XLOOKUP(A1457,'Midical Examination'!$A$2:$A$2336,'Midical Examination'!$D$2:$D$2336)</f>
        <v>No</v>
      </c>
      <c r="F1457" s="7" t="str">
        <f>_xlfn.XLOOKUP(A1457,'Midical Examination'!$A$2:$A$2336,'Midical Examination'!$E$2:$E$2336)</f>
        <v>No</v>
      </c>
      <c r="G1457" s="7" t="str">
        <f>_xlfn.XLOOKUP(A1457,'Midical Examination'!$A$2:$A$2336,'Midical Examination'!$F$2:$F$2336)</f>
        <v>No</v>
      </c>
      <c r="H1457" s="13">
        <f>_xlfn.XLOOKUP(A1457,'Midical Examination'!$A$2:$A$2336,'Midical Examination'!$G$2:$G$2336)</f>
        <v>0</v>
      </c>
      <c r="I1457" s="7" t="str">
        <f>_xlfn.XLOOKUP(A1457,'Midical Examination'!$A$2:$A$2336,'Midical Examination'!$H$2:$H$2336)</f>
        <v>No</v>
      </c>
      <c r="J1457" s="1" t="str">
        <f>_xlfn.XLOOKUP(A1457,'Midical Examination'!$A$2:$A$2336,'Midical Examination'!$I$2:$I$2336)</f>
        <v>Overweight</v>
      </c>
      <c r="K1457" s="1" t="str">
        <f t="shared" si="44"/>
        <v>Pre-Diabetic</v>
      </c>
      <c r="L1457" s="12">
        <f>_xlfn.XLOOKUP(A1457,'Hospitalisation Details'!$A$2:$A$2339,'Hospitalisation Details'!$L$2:$L$2339)</f>
        <v>30156</v>
      </c>
      <c r="M1457" s="14">
        <f>_xlfn.XLOOKUP(A1457,'Hospitalisation Details'!$A$2:$A$2339,'Hospitalisation Details'!$F$2:$F$2339)</f>
        <v>7248.71</v>
      </c>
      <c r="N1457" s="1" t="str">
        <f>_xlfn.XLOOKUP(A1457,'Hospitalisation Details'!$A$2:$A$2339,'Hospitalisation Details'!$G$2:$G$2339)</f>
        <v>tier - 2</v>
      </c>
      <c r="O1457" s="1" t="str">
        <f>_xlfn.XLOOKUP(A1457,'Hospitalisation Details'!$A$2:$A$2339,'Hospitalisation Details'!$H$2:$H$2339)</f>
        <v>tier - 1</v>
      </c>
      <c r="P1457" s="1" t="str">
        <f>_xlfn.XLOOKUP(A1457,'Hospitalisation Details'!$A$2:$A$2339,'Hospitalisation Details'!$I$2:$I$2339)</f>
        <v>R1013</v>
      </c>
      <c r="Q1457" s="75">
        <f>_xlfn.XLOOKUP(A1457,'Hospitalisation Details'!$A$2:$A$2339,'Hospitalisation Details'!$M$2:$M$2339)</f>
        <v>40</v>
      </c>
      <c r="R1457" s="1" t="str">
        <f t="shared" si="45"/>
        <v>Middle Aged</v>
      </c>
    </row>
    <row r="1458" spans="1:18" ht="15.6" x14ac:dyDescent="0.3">
      <c r="A1458" s="4" t="s">
        <v>1457</v>
      </c>
      <c r="B1458" s="1" t="str">
        <f>_xlfn.XLOOKUP(A1458,'Customer Names'!$A$2:$A$2336,'Customer Names'!$D$2:$D$2336)</f>
        <v xml:space="preserve"> Jessica P</v>
      </c>
      <c r="C1458" s="1">
        <f>_xlfn.XLOOKUP(A1458,'Midical Examination'!$A$2:$A$2336,'Midical Examination'!$B$2:$B$2336)</f>
        <v>29.04</v>
      </c>
      <c r="D1458" s="1">
        <f>_xlfn.XLOOKUP(A1458,'Midical Examination'!$A$2:$A$2336,'Midical Examination'!$C$2:$C$2336)</f>
        <v>10.56</v>
      </c>
      <c r="E1458" s="7" t="str">
        <f>_xlfn.XLOOKUP(A1458,'Midical Examination'!$A$2:$A$2336,'Midical Examination'!$D$2:$D$2336)</f>
        <v>yes</v>
      </c>
      <c r="F1458" s="7" t="str">
        <f>_xlfn.XLOOKUP(A1458,'Midical Examination'!$A$2:$A$2336,'Midical Examination'!$E$2:$E$2336)</f>
        <v>No</v>
      </c>
      <c r="G1458" s="7" t="str">
        <f>_xlfn.XLOOKUP(A1458,'Midical Examination'!$A$2:$A$2336,'Midical Examination'!$F$2:$F$2336)</f>
        <v>No</v>
      </c>
      <c r="H1458" s="13">
        <f>_xlfn.XLOOKUP(A1458,'Midical Examination'!$A$2:$A$2336,'Midical Examination'!$G$2:$G$2336)</f>
        <v>1</v>
      </c>
      <c r="I1458" s="7" t="str">
        <f>_xlfn.XLOOKUP(A1458,'Midical Examination'!$A$2:$A$2336,'Midical Examination'!$H$2:$H$2336)</f>
        <v>No</v>
      </c>
      <c r="J1458" s="1" t="str">
        <f>_xlfn.XLOOKUP(A1458,'Midical Examination'!$A$2:$A$2336,'Midical Examination'!$I$2:$I$2336)</f>
        <v>Overweight</v>
      </c>
      <c r="K1458" s="1" t="str">
        <f t="shared" si="44"/>
        <v>Diabetic</v>
      </c>
      <c r="L1458" s="12">
        <f>_xlfn.XLOOKUP(A1458,'Hospitalisation Details'!$A$2:$A$2339,'Hospitalisation Details'!$L$2:$L$2339)</f>
        <v>31657</v>
      </c>
      <c r="M1458" s="14">
        <f>_xlfn.XLOOKUP(A1458,'Hospitalisation Details'!$A$2:$A$2339,'Hospitalisation Details'!$F$2:$F$2339)</f>
        <v>7243.81</v>
      </c>
      <c r="N1458" s="1" t="str">
        <f>_xlfn.XLOOKUP(A1458,'Hospitalisation Details'!$A$2:$A$2339,'Hospitalisation Details'!$G$2:$G$2339)</f>
        <v>tier - 2</v>
      </c>
      <c r="O1458" s="1" t="str">
        <f>_xlfn.XLOOKUP(A1458,'Hospitalisation Details'!$A$2:$A$2339,'Hospitalisation Details'!$H$2:$H$2339)</f>
        <v>tier - 3</v>
      </c>
      <c r="P1458" s="1" t="str">
        <f>_xlfn.XLOOKUP(A1458,'Hospitalisation Details'!$A$2:$A$2339,'Hospitalisation Details'!$I$2:$I$2339)</f>
        <v>R1013</v>
      </c>
      <c r="Q1458" s="75">
        <f>_xlfn.XLOOKUP(A1458,'Hospitalisation Details'!$A$2:$A$2339,'Hospitalisation Details'!$M$2:$M$2339)</f>
        <v>36</v>
      </c>
      <c r="R1458" s="1" t="str">
        <f t="shared" si="45"/>
        <v>Adult</v>
      </c>
    </row>
    <row r="1459" spans="1:18" ht="15.6" x14ac:dyDescent="0.3">
      <c r="A1459" s="4" t="s">
        <v>1458</v>
      </c>
      <c r="B1459" s="1" t="str">
        <f>_xlfn.XLOOKUP(A1459,'Customer Names'!$A$2:$A$2336,'Customer Names'!$D$2:$D$2336)</f>
        <v xml:space="preserve"> Ashley</v>
      </c>
      <c r="C1459" s="1">
        <f>_xlfn.XLOOKUP(A1459,'Midical Examination'!$A$2:$A$2336,'Midical Examination'!$B$2:$B$2336)</f>
        <v>22.135000000000002</v>
      </c>
      <c r="D1459" s="1">
        <f>_xlfn.XLOOKUP(A1459,'Midical Examination'!$A$2:$A$2336,'Midical Examination'!$C$2:$C$2336)</f>
        <v>10.81</v>
      </c>
      <c r="E1459" s="7" t="str">
        <f>_xlfn.XLOOKUP(A1459,'Midical Examination'!$A$2:$A$2336,'Midical Examination'!$D$2:$D$2336)</f>
        <v>yes</v>
      </c>
      <c r="F1459" s="7" t="str">
        <f>_xlfn.XLOOKUP(A1459,'Midical Examination'!$A$2:$A$2336,'Midical Examination'!$E$2:$E$2336)</f>
        <v>No</v>
      </c>
      <c r="G1459" s="7" t="str">
        <f>_xlfn.XLOOKUP(A1459,'Midical Examination'!$A$2:$A$2336,'Midical Examination'!$F$2:$F$2336)</f>
        <v>No</v>
      </c>
      <c r="H1459" s="13">
        <f>_xlfn.XLOOKUP(A1459,'Midical Examination'!$A$2:$A$2336,'Midical Examination'!$G$2:$G$2336)</f>
        <v>1</v>
      </c>
      <c r="I1459" s="7" t="str">
        <f>_xlfn.XLOOKUP(A1459,'Midical Examination'!$A$2:$A$2336,'Midical Examination'!$H$2:$H$2336)</f>
        <v>No</v>
      </c>
      <c r="J1459" s="1" t="str">
        <f>_xlfn.XLOOKUP(A1459,'Midical Examination'!$A$2:$A$2336,'Midical Examination'!$I$2:$I$2336)</f>
        <v>Normal Weight</v>
      </c>
      <c r="K1459" s="1" t="str">
        <f t="shared" si="44"/>
        <v>Diabetic</v>
      </c>
      <c r="L1459" s="12">
        <f>_xlfn.XLOOKUP(A1459,'Hospitalisation Details'!$A$2:$A$2339,'Hospitalisation Details'!$L$2:$L$2339)</f>
        <v>31606</v>
      </c>
      <c r="M1459" s="14">
        <f>_xlfn.XLOOKUP(A1459,'Hospitalisation Details'!$A$2:$A$2339,'Hospitalisation Details'!$F$2:$F$2339)</f>
        <v>7228.22</v>
      </c>
      <c r="N1459" s="1" t="str">
        <f>_xlfn.XLOOKUP(A1459,'Hospitalisation Details'!$A$2:$A$2339,'Hospitalisation Details'!$G$2:$G$2339)</f>
        <v>tier - 2</v>
      </c>
      <c r="O1459" s="1" t="str">
        <f>_xlfn.XLOOKUP(A1459,'Hospitalisation Details'!$A$2:$A$2339,'Hospitalisation Details'!$H$2:$H$2339)</f>
        <v>tier - 1</v>
      </c>
      <c r="P1459" s="1" t="str">
        <f>_xlfn.XLOOKUP(A1459,'Hospitalisation Details'!$A$2:$A$2339,'Hospitalisation Details'!$I$2:$I$2339)</f>
        <v>R1024</v>
      </c>
      <c r="Q1459" s="75">
        <f>_xlfn.XLOOKUP(A1459,'Hospitalisation Details'!$A$2:$A$2339,'Hospitalisation Details'!$M$2:$M$2339)</f>
        <v>36</v>
      </c>
      <c r="R1459" s="1" t="str">
        <f t="shared" si="45"/>
        <v>Adult</v>
      </c>
    </row>
    <row r="1460" spans="1:18" ht="15.6" x14ac:dyDescent="0.3">
      <c r="A1460" s="4" t="s">
        <v>1459</v>
      </c>
      <c r="B1460" s="1" t="str">
        <f>_xlfn.XLOOKUP(A1460,'Customer Names'!$A$2:$A$2336,'Customer Names'!$D$2:$D$2336)</f>
        <v xml:space="preserve"> Arturo H</v>
      </c>
      <c r="C1460" s="1">
        <f>_xlfn.XLOOKUP(A1460,'Midical Examination'!$A$2:$A$2336,'Midical Examination'!$B$2:$B$2336)</f>
        <v>21.375</v>
      </c>
      <c r="D1460" s="1">
        <f>_xlfn.XLOOKUP(A1460,'Midical Examination'!$A$2:$A$2336,'Midical Examination'!$C$2:$C$2336)</f>
        <v>4.32</v>
      </c>
      <c r="E1460" s="7" t="str">
        <f>_xlfn.XLOOKUP(A1460,'Midical Examination'!$A$2:$A$2336,'Midical Examination'!$D$2:$D$2336)</f>
        <v>No</v>
      </c>
      <c r="F1460" s="7" t="str">
        <f>_xlfn.XLOOKUP(A1460,'Midical Examination'!$A$2:$A$2336,'Midical Examination'!$E$2:$E$2336)</f>
        <v>No</v>
      </c>
      <c r="G1460" s="7" t="str">
        <f>_xlfn.XLOOKUP(A1460,'Midical Examination'!$A$2:$A$2336,'Midical Examination'!$F$2:$F$2336)</f>
        <v>No</v>
      </c>
      <c r="H1460" s="13">
        <f>_xlfn.XLOOKUP(A1460,'Midical Examination'!$A$2:$A$2336,'Midical Examination'!$G$2:$G$2336)</f>
        <v>0</v>
      </c>
      <c r="I1460" s="7" t="str">
        <f>_xlfn.XLOOKUP(A1460,'Midical Examination'!$A$2:$A$2336,'Midical Examination'!$H$2:$H$2336)</f>
        <v>No</v>
      </c>
      <c r="J1460" s="1" t="str">
        <f>_xlfn.XLOOKUP(A1460,'Midical Examination'!$A$2:$A$2336,'Midical Examination'!$I$2:$I$2336)</f>
        <v>Normal Weight</v>
      </c>
      <c r="K1460" s="1" t="str">
        <f t="shared" si="44"/>
        <v>Normal</v>
      </c>
      <c r="L1460" s="12">
        <f>_xlfn.XLOOKUP(A1460,'Hospitalisation Details'!$A$2:$A$2339,'Hospitalisation Details'!$L$2:$L$2339)</f>
        <v>28383</v>
      </c>
      <c r="M1460" s="14">
        <f>_xlfn.XLOOKUP(A1460,'Hospitalisation Details'!$A$2:$A$2339,'Hospitalisation Details'!$F$2:$F$2339)</f>
        <v>7222.79</v>
      </c>
      <c r="N1460" s="1" t="str">
        <f>_xlfn.XLOOKUP(A1460,'Hospitalisation Details'!$A$2:$A$2339,'Hospitalisation Details'!$G$2:$G$2339)</f>
        <v>tier - 3</v>
      </c>
      <c r="O1460" s="1" t="str">
        <f>_xlfn.XLOOKUP(A1460,'Hospitalisation Details'!$A$2:$A$2339,'Hospitalisation Details'!$H$2:$H$2339)</f>
        <v>tier - 3</v>
      </c>
      <c r="P1460" s="1" t="str">
        <f>_xlfn.XLOOKUP(A1460,'Hospitalisation Details'!$A$2:$A$2339,'Hospitalisation Details'!$I$2:$I$2339)</f>
        <v>R1012</v>
      </c>
      <c r="Q1460" s="75">
        <f>_xlfn.XLOOKUP(A1460,'Hospitalisation Details'!$A$2:$A$2339,'Hospitalisation Details'!$M$2:$M$2339)</f>
        <v>45</v>
      </c>
      <c r="R1460" s="1" t="str">
        <f t="shared" si="45"/>
        <v>Middle Aged</v>
      </c>
    </row>
    <row r="1461" spans="1:18" ht="15.6" x14ac:dyDescent="0.3">
      <c r="A1461" s="4" t="s">
        <v>1460</v>
      </c>
      <c r="B1461" s="1" t="str">
        <f>_xlfn.XLOOKUP(A1461,'Customer Names'!$A$2:$A$2336,'Customer Names'!$D$2:$D$2336)</f>
        <v xml:space="preserve"> Ketil</v>
      </c>
      <c r="C1461" s="1">
        <f>_xlfn.XLOOKUP(A1461,'Midical Examination'!$A$2:$A$2336,'Midical Examination'!$B$2:$B$2336)</f>
        <v>29.19</v>
      </c>
      <c r="D1461" s="1">
        <f>_xlfn.XLOOKUP(A1461,'Midical Examination'!$A$2:$A$2336,'Midical Examination'!$C$2:$C$2336)</f>
        <v>4.37</v>
      </c>
      <c r="E1461" s="7" t="str">
        <f>_xlfn.XLOOKUP(A1461,'Midical Examination'!$A$2:$A$2336,'Midical Examination'!$D$2:$D$2336)</f>
        <v>No</v>
      </c>
      <c r="F1461" s="7" t="str">
        <f>_xlfn.XLOOKUP(A1461,'Midical Examination'!$A$2:$A$2336,'Midical Examination'!$E$2:$E$2336)</f>
        <v>No</v>
      </c>
      <c r="G1461" s="7" t="str">
        <f>_xlfn.XLOOKUP(A1461,'Midical Examination'!$A$2:$A$2336,'Midical Examination'!$F$2:$F$2336)</f>
        <v>No</v>
      </c>
      <c r="H1461" s="13">
        <f>_xlfn.XLOOKUP(A1461,'Midical Examination'!$A$2:$A$2336,'Midical Examination'!$G$2:$G$2336)</f>
        <v>0</v>
      </c>
      <c r="I1461" s="7" t="str">
        <f>_xlfn.XLOOKUP(A1461,'Midical Examination'!$A$2:$A$2336,'Midical Examination'!$H$2:$H$2336)</f>
        <v>No</v>
      </c>
      <c r="J1461" s="1" t="str">
        <f>_xlfn.XLOOKUP(A1461,'Midical Examination'!$A$2:$A$2336,'Midical Examination'!$I$2:$I$2336)</f>
        <v>Overweight</v>
      </c>
      <c r="K1461" s="1" t="str">
        <f t="shared" si="44"/>
        <v>Normal</v>
      </c>
      <c r="L1461" s="12">
        <f>_xlfn.XLOOKUP(A1461,'Hospitalisation Details'!$A$2:$A$2339,'Hospitalisation Details'!$L$2:$L$2339)</f>
        <v>33417</v>
      </c>
      <c r="M1461" s="14">
        <f>_xlfn.XLOOKUP(A1461,'Hospitalisation Details'!$A$2:$A$2339,'Hospitalisation Details'!$F$2:$F$2339)</f>
        <v>7220.25</v>
      </c>
      <c r="N1461" s="1" t="str">
        <f>_xlfn.XLOOKUP(A1461,'Hospitalisation Details'!$A$2:$A$2339,'Hospitalisation Details'!$G$2:$G$2339)</f>
        <v>tier - 2</v>
      </c>
      <c r="O1461" s="1" t="str">
        <f>_xlfn.XLOOKUP(A1461,'Hospitalisation Details'!$A$2:$A$2339,'Hospitalisation Details'!$H$2:$H$2339)</f>
        <v>tier - 2</v>
      </c>
      <c r="P1461" s="1" t="str">
        <f>_xlfn.XLOOKUP(A1461,'Hospitalisation Details'!$A$2:$A$2339,'Hospitalisation Details'!$I$2:$I$2339)</f>
        <v>R1021</v>
      </c>
      <c r="Q1461" s="75">
        <f>_xlfn.XLOOKUP(A1461,'Hospitalisation Details'!$A$2:$A$2339,'Hospitalisation Details'!$M$2:$M$2339)</f>
        <v>31</v>
      </c>
      <c r="R1461" s="1" t="str">
        <f t="shared" si="45"/>
        <v>Adult</v>
      </c>
    </row>
    <row r="1462" spans="1:18" ht="15.6" x14ac:dyDescent="0.3">
      <c r="A1462" s="4" t="s">
        <v>1461</v>
      </c>
      <c r="B1462" s="1" t="str">
        <f>_xlfn.XLOOKUP(A1462,'Customer Names'!$A$2:$A$2336,'Customer Names'!$D$2:$D$2336)</f>
        <v xml:space="preserve"> Katie</v>
      </c>
      <c r="C1462" s="1">
        <f>_xlfn.XLOOKUP(A1462,'Midical Examination'!$A$2:$A$2336,'Midical Examination'!$B$2:$B$2336)</f>
        <v>31.92</v>
      </c>
      <c r="D1462" s="1">
        <f>_xlfn.XLOOKUP(A1462,'Midical Examination'!$A$2:$A$2336,'Midical Examination'!$C$2:$C$2336)</f>
        <v>4.8099999999999996</v>
      </c>
      <c r="E1462" s="7" t="str">
        <f>_xlfn.XLOOKUP(A1462,'Midical Examination'!$A$2:$A$2336,'Midical Examination'!$D$2:$D$2336)</f>
        <v>yes</v>
      </c>
      <c r="F1462" s="7" t="str">
        <f>_xlfn.XLOOKUP(A1462,'Midical Examination'!$A$2:$A$2336,'Midical Examination'!$E$2:$E$2336)</f>
        <v>No</v>
      </c>
      <c r="G1462" s="7" t="str">
        <f>_xlfn.XLOOKUP(A1462,'Midical Examination'!$A$2:$A$2336,'Midical Examination'!$F$2:$F$2336)</f>
        <v>Yes</v>
      </c>
      <c r="H1462" s="13">
        <f>_xlfn.XLOOKUP(A1462,'Midical Examination'!$A$2:$A$2336,'Midical Examination'!$G$2:$G$2336)</f>
        <v>1</v>
      </c>
      <c r="I1462" s="7" t="str">
        <f>_xlfn.XLOOKUP(A1462,'Midical Examination'!$A$2:$A$2336,'Midical Examination'!$H$2:$H$2336)</f>
        <v>No</v>
      </c>
      <c r="J1462" s="1" t="str">
        <f>_xlfn.XLOOKUP(A1462,'Midical Examination'!$A$2:$A$2336,'Midical Examination'!$I$2:$I$2336)</f>
        <v>Obesity</v>
      </c>
      <c r="K1462" s="1" t="str">
        <f t="shared" si="44"/>
        <v>Normal</v>
      </c>
      <c r="L1462" s="12">
        <f>_xlfn.XLOOKUP(A1462,'Hospitalisation Details'!$A$2:$A$2339,'Hospitalisation Details'!$L$2:$L$2339)</f>
        <v>30641</v>
      </c>
      <c r="M1462" s="14">
        <f>_xlfn.XLOOKUP(A1462,'Hospitalisation Details'!$A$2:$A$2339,'Hospitalisation Details'!$F$2:$F$2339)</f>
        <v>7209.49</v>
      </c>
      <c r="N1462" s="1" t="str">
        <f>_xlfn.XLOOKUP(A1462,'Hospitalisation Details'!$A$2:$A$2339,'Hospitalisation Details'!$G$2:$G$2339)</f>
        <v>tier - 2</v>
      </c>
      <c r="O1462" s="1" t="str">
        <f>_xlfn.XLOOKUP(A1462,'Hospitalisation Details'!$A$2:$A$2339,'Hospitalisation Details'!$H$2:$H$2339)</f>
        <v>tier - 3</v>
      </c>
      <c r="P1462" s="1" t="str">
        <f>_xlfn.XLOOKUP(A1462,'Hospitalisation Details'!$A$2:$A$2339,'Hospitalisation Details'!$I$2:$I$2339)</f>
        <v>R1012</v>
      </c>
      <c r="Q1462" s="75">
        <f>_xlfn.XLOOKUP(A1462,'Hospitalisation Details'!$A$2:$A$2339,'Hospitalisation Details'!$M$2:$M$2339)</f>
        <v>39</v>
      </c>
      <c r="R1462" s="1" t="str">
        <f t="shared" si="45"/>
        <v>Adult</v>
      </c>
    </row>
    <row r="1463" spans="1:18" ht="15.6" x14ac:dyDescent="0.3">
      <c r="A1463" s="4" t="s">
        <v>1462</v>
      </c>
      <c r="B1463" s="1" t="str">
        <f>_xlfn.XLOOKUP(A1463,'Customer Names'!$A$2:$A$2336,'Customer Names'!$D$2:$D$2336)</f>
        <v xml:space="preserve"> Christi</v>
      </c>
      <c r="C1463" s="1">
        <f>_xlfn.XLOOKUP(A1463,'Midical Examination'!$A$2:$A$2336,'Midical Examination'!$B$2:$B$2336)</f>
        <v>26.315000000000001</v>
      </c>
      <c r="D1463" s="1">
        <f>_xlfn.XLOOKUP(A1463,'Midical Examination'!$A$2:$A$2336,'Midical Examination'!$C$2:$C$2336)</f>
        <v>4.5599999999999996</v>
      </c>
      <c r="E1463" s="7" t="str">
        <f>_xlfn.XLOOKUP(A1463,'Midical Examination'!$A$2:$A$2336,'Midical Examination'!$D$2:$D$2336)</f>
        <v>yes</v>
      </c>
      <c r="F1463" s="7" t="str">
        <f>_xlfn.XLOOKUP(A1463,'Midical Examination'!$A$2:$A$2336,'Midical Examination'!$E$2:$E$2336)</f>
        <v>No</v>
      </c>
      <c r="G1463" s="7" t="str">
        <f>_xlfn.XLOOKUP(A1463,'Midical Examination'!$A$2:$A$2336,'Midical Examination'!$F$2:$F$2336)</f>
        <v>Yes</v>
      </c>
      <c r="H1463" s="13">
        <f>_xlfn.XLOOKUP(A1463,'Midical Examination'!$A$2:$A$2336,'Midical Examination'!$G$2:$G$2336)</f>
        <v>1</v>
      </c>
      <c r="I1463" s="7" t="str">
        <f>_xlfn.XLOOKUP(A1463,'Midical Examination'!$A$2:$A$2336,'Midical Examination'!$H$2:$H$2336)</f>
        <v>No</v>
      </c>
      <c r="J1463" s="1" t="str">
        <f>_xlfn.XLOOKUP(A1463,'Midical Examination'!$A$2:$A$2336,'Midical Examination'!$I$2:$I$2336)</f>
        <v>Overweight</v>
      </c>
      <c r="K1463" s="1" t="str">
        <f t="shared" si="44"/>
        <v>Normal</v>
      </c>
      <c r="L1463" s="12">
        <f>_xlfn.XLOOKUP(A1463,'Hospitalisation Details'!$A$2:$A$2339,'Hospitalisation Details'!$L$2:$L$2339)</f>
        <v>30539</v>
      </c>
      <c r="M1463" s="14">
        <f>_xlfn.XLOOKUP(A1463,'Hospitalisation Details'!$A$2:$A$2339,'Hospitalisation Details'!$F$2:$F$2339)</f>
        <v>7201.7</v>
      </c>
      <c r="N1463" s="1" t="str">
        <f>_xlfn.XLOOKUP(A1463,'Hospitalisation Details'!$A$2:$A$2339,'Hospitalisation Details'!$G$2:$G$2339)</f>
        <v>tier - 2</v>
      </c>
      <c r="O1463" s="1" t="str">
        <f>_xlfn.XLOOKUP(A1463,'Hospitalisation Details'!$A$2:$A$2339,'Hospitalisation Details'!$H$2:$H$2339)</f>
        <v>tier - 3</v>
      </c>
      <c r="P1463" s="1" t="str">
        <f>_xlfn.XLOOKUP(A1463,'Hospitalisation Details'!$A$2:$A$2339,'Hospitalisation Details'!$I$2:$I$2339)</f>
        <v>R1012</v>
      </c>
      <c r="Q1463" s="75">
        <f>_xlfn.XLOOKUP(A1463,'Hospitalisation Details'!$A$2:$A$2339,'Hospitalisation Details'!$M$2:$M$2339)</f>
        <v>39</v>
      </c>
      <c r="R1463" s="1" t="str">
        <f t="shared" si="45"/>
        <v>Adult</v>
      </c>
    </row>
    <row r="1464" spans="1:18" ht="15.6" x14ac:dyDescent="0.3">
      <c r="A1464" s="4" t="s">
        <v>1463</v>
      </c>
      <c r="B1464" s="1" t="str">
        <f>_xlfn.XLOOKUP(A1464,'Customer Names'!$A$2:$A$2336,'Customer Names'!$D$2:$D$2336)</f>
        <v xml:space="preserve"> Alan</v>
      </c>
      <c r="C1464" s="1">
        <f>_xlfn.XLOOKUP(A1464,'Midical Examination'!$A$2:$A$2336,'Midical Examination'!$B$2:$B$2336)</f>
        <v>35.299999999999997</v>
      </c>
      <c r="D1464" s="1">
        <f>_xlfn.XLOOKUP(A1464,'Midical Examination'!$A$2:$A$2336,'Midical Examination'!$C$2:$C$2336)</f>
        <v>4.3899999999999997</v>
      </c>
      <c r="E1464" s="7" t="str">
        <f>_xlfn.XLOOKUP(A1464,'Midical Examination'!$A$2:$A$2336,'Midical Examination'!$D$2:$D$2336)</f>
        <v>No</v>
      </c>
      <c r="F1464" s="7" t="str">
        <f>_xlfn.XLOOKUP(A1464,'Midical Examination'!$A$2:$A$2336,'Midical Examination'!$E$2:$E$2336)</f>
        <v>No</v>
      </c>
      <c r="G1464" s="7" t="str">
        <f>_xlfn.XLOOKUP(A1464,'Midical Examination'!$A$2:$A$2336,'Midical Examination'!$F$2:$F$2336)</f>
        <v>No</v>
      </c>
      <c r="H1464" s="13">
        <f>_xlfn.XLOOKUP(A1464,'Midical Examination'!$A$2:$A$2336,'Midical Examination'!$G$2:$G$2336)</f>
        <v>0</v>
      </c>
      <c r="I1464" s="7" t="str">
        <f>_xlfn.XLOOKUP(A1464,'Midical Examination'!$A$2:$A$2336,'Midical Examination'!$H$2:$H$2336)</f>
        <v>No</v>
      </c>
      <c r="J1464" s="1" t="str">
        <f>_xlfn.XLOOKUP(A1464,'Midical Examination'!$A$2:$A$2336,'Midical Examination'!$I$2:$I$2336)</f>
        <v>Obesity</v>
      </c>
      <c r="K1464" s="1" t="str">
        <f t="shared" si="44"/>
        <v>Normal</v>
      </c>
      <c r="L1464" s="12">
        <f>_xlfn.XLOOKUP(A1464,'Hospitalisation Details'!$A$2:$A$2339,'Hospitalisation Details'!$L$2:$L$2339)</f>
        <v>30208</v>
      </c>
      <c r="M1464" s="14">
        <f>_xlfn.XLOOKUP(A1464,'Hospitalisation Details'!$A$2:$A$2339,'Hospitalisation Details'!$F$2:$F$2339)</f>
        <v>7196.87</v>
      </c>
      <c r="N1464" s="1" t="str">
        <f>_xlfn.XLOOKUP(A1464,'Hospitalisation Details'!$A$2:$A$2339,'Hospitalisation Details'!$G$2:$G$2339)</f>
        <v>tier - 3</v>
      </c>
      <c r="O1464" s="1" t="str">
        <f>_xlfn.XLOOKUP(A1464,'Hospitalisation Details'!$A$2:$A$2339,'Hospitalisation Details'!$H$2:$H$2339)</f>
        <v>tier - 2</v>
      </c>
      <c r="P1464" s="1" t="str">
        <f>_xlfn.XLOOKUP(A1464,'Hospitalisation Details'!$A$2:$A$2339,'Hospitalisation Details'!$I$2:$I$2339)</f>
        <v>R1011</v>
      </c>
      <c r="Q1464" s="75">
        <f>_xlfn.XLOOKUP(A1464,'Hospitalisation Details'!$A$2:$A$2339,'Hospitalisation Details'!$M$2:$M$2339)</f>
        <v>40</v>
      </c>
      <c r="R1464" s="1" t="str">
        <f t="shared" si="45"/>
        <v>Middle Aged</v>
      </c>
    </row>
    <row r="1465" spans="1:18" ht="15.6" x14ac:dyDescent="0.3">
      <c r="A1465" s="4" t="s">
        <v>1464</v>
      </c>
      <c r="B1465" s="1" t="str">
        <f>_xlfn.XLOOKUP(A1465,'Customer Names'!$A$2:$A$2336,'Customer Names'!$D$2:$D$2336)</f>
        <v xml:space="preserve"> Edivaldo B</v>
      </c>
      <c r="C1465" s="1">
        <f>_xlfn.XLOOKUP(A1465,'Midical Examination'!$A$2:$A$2336,'Midical Examination'!$B$2:$B$2336)</f>
        <v>18.91</v>
      </c>
      <c r="D1465" s="1">
        <f>_xlfn.XLOOKUP(A1465,'Midical Examination'!$A$2:$A$2336,'Midical Examination'!$C$2:$C$2336)</f>
        <v>11.44</v>
      </c>
      <c r="E1465" s="7" t="str">
        <f>_xlfn.XLOOKUP(A1465,'Midical Examination'!$A$2:$A$2336,'Midical Examination'!$D$2:$D$2336)</f>
        <v>No</v>
      </c>
      <c r="F1465" s="7" t="str">
        <f>_xlfn.XLOOKUP(A1465,'Midical Examination'!$A$2:$A$2336,'Midical Examination'!$E$2:$E$2336)</f>
        <v>No</v>
      </c>
      <c r="G1465" s="7" t="str">
        <f>_xlfn.XLOOKUP(A1465,'Midical Examination'!$A$2:$A$2336,'Midical Examination'!$F$2:$F$2336)</f>
        <v>No</v>
      </c>
      <c r="H1465" s="13">
        <f>_xlfn.XLOOKUP(A1465,'Midical Examination'!$A$2:$A$2336,'Midical Examination'!$G$2:$G$2336)</f>
        <v>0</v>
      </c>
      <c r="I1465" s="7" t="str">
        <f>_xlfn.XLOOKUP(A1465,'Midical Examination'!$A$2:$A$2336,'Midical Examination'!$H$2:$H$2336)</f>
        <v>No</v>
      </c>
      <c r="J1465" s="1" t="str">
        <f>_xlfn.XLOOKUP(A1465,'Midical Examination'!$A$2:$A$2336,'Midical Examination'!$I$2:$I$2336)</f>
        <v>Normal Weight</v>
      </c>
      <c r="K1465" s="1" t="str">
        <f t="shared" si="44"/>
        <v>Diabetic</v>
      </c>
      <c r="L1465" s="12">
        <f>_xlfn.XLOOKUP(A1465,'Hospitalisation Details'!$A$2:$A$2339,'Hospitalisation Details'!$L$2:$L$2339)</f>
        <v>25076</v>
      </c>
      <c r="M1465" s="14">
        <f>_xlfn.XLOOKUP(A1465,'Hospitalisation Details'!$A$2:$A$2339,'Hospitalisation Details'!$F$2:$F$2339)</f>
        <v>7179.52</v>
      </c>
      <c r="N1465" s="1" t="str">
        <f>_xlfn.XLOOKUP(A1465,'Hospitalisation Details'!$A$2:$A$2339,'Hospitalisation Details'!$G$2:$G$2339)</f>
        <v>tier - 3</v>
      </c>
      <c r="O1465" s="1" t="str">
        <f>_xlfn.XLOOKUP(A1465,'Hospitalisation Details'!$A$2:$A$2339,'Hospitalisation Details'!$H$2:$H$2339)</f>
        <v>tier - 3</v>
      </c>
      <c r="P1465" s="1" t="str">
        <f>_xlfn.XLOOKUP(A1465,'Hospitalisation Details'!$A$2:$A$2339,'Hospitalisation Details'!$I$2:$I$2339)</f>
        <v>R1013</v>
      </c>
      <c r="Q1465" s="75">
        <f>_xlfn.XLOOKUP(A1465,'Hospitalisation Details'!$A$2:$A$2339,'Hospitalisation Details'!$M$2:$M$2339)</f>
        <v>54</v>
      </c>
      <c r="R1465" s="1" t="str">
        <f t="shared" si="45"/>
        <v>Middle Aged</v>
      </c>
    </row>
    <row r="1466" spans="1:18" ht="15.6" x14ac:dyDescent="0.3">
      <c r="A1466" s="4" t="s">
        <v>1465</v>
      </c>
      <c r="B1466" s="1" t="str">
        <f>_xlfn.XLOOKUP(A1466,'Customer Names'!$A$2:$A$2336,'Customer Names'!$D$2:$D$2336)</f>
        <v xml:space="preserve"> Eve</v>
      </c>
      <c r="C1466" s="1">
        <f>_xlfn.XLOOKUP(A1466,'Midical Examination'!$A$2:$A$2336,'Midical Examination'!$B$2:$B$2336)</f>
        <v>22.41</v>
      </c>
      <c r="D1466" s="1">
        <f>_xlfn.XLOOKUP(A1466,'Midical Examination'!$A$2:$A$2336,'Midical Examination'!$C$2:$C$2336)</f>
        <v>11.37</v>
      </c>
      <c r="E1466" s="7" t="str">
        <f>_xlfn.XLOOKUP(A1466,'Midical Examination'!$A$2:$A$2336,'Midical Examination'!$D$2:$D$2336)</f>
        <v>yes</v>
      </c>
      <c r="F1466" s="7" t="str">
        <f>_xlfn.XLOOKUP(A1466,'Midical Examination'!$A$2:$A$2336,'Midical Examination'!$E$2:$E$2336)</f>
        <v>No</v>
      </c>
      <c r="G1466" s="7" t="str">
        <f>_xlfn.XLOOKUP(A1466,'Midical Examination'!$A$2:$A$2336,'Midical Examination'!$F$2:$F$2336)</f>
        <v>No</v>
      </c>
      <c r="H1466" s="13">
        <f>_xlfn.XLOOKUP(A1466,'Midical Examination'!$A$2:$A$2336,'Midical Examination'!$G$2:$G$2336)</f>
        <v>1</v>
      </c>
      <c r="I1466" s="7" t="str">
        <f>_xlfn.XLOOKUP(A1466,'Midical Examination'!$A$2:$A$2336,'Midical Examination'!$H$2:$H$2336)</f>
        <v>No</v>
      </c>
      <c r="J1466" s="1" t="str">
        <f>_xlfn.XLOOKUP(A1466,'Midical Examination'!$A$2:$A$2336,'Midical Examination'!$I$2:$I$2336)</f>
        <v>Normal Weight</v>
      </c>
      <c r="K1466" s="1" t="str">
        <f t="shared" si="44"/>
        <v>Diabetic</v>
      </c>
      <c r="L1466" s="12">
        <f>_xlfn.XLOOKUP(A1466,'Hospitalisation Details'!$A$2:$A$2339,'Hospitalisation Details'!$L$2:$L$2339)</f>
        <v>27594</v>
      </c>
      <c r="M1466" s="14">
        <f>_xlfn.XLOOKUP(A1466,'Hospitalisation Details'!$A$2:$A$2339,'Hospitalisation Details'!$F$2:$F$2339)</f>
        <v>7175.51</v>
      </c>
      <c r="N1466" s="1" t="str">
        <f>_xlfn.XLOOKUP(A1466,'Hospitalisation Details'!$A$2:$A$2339,'Hospitalisation Details'!$G$2:$G$2339)</f>
        <v>tier - 2</v>
      </c>
      <c r="O1466" s="1" t="str">
        <f>_xlfn.XLOOKUP(A1466,'Hospitalisation Details'!$A$2:$A$2339,'Hospitalisation Details'!$H$2:$H$2339)</f>
        <v>tier - 3</v>
      </c>
      <c r="P1466" s="1" t="str">
        <f>_xlfn.XLOOKUP(A1466,'Hospitalisation Details'!$A$2:$A$2339,'Hospitalisation Details'!$I$2:$I$2339)</f>
        <v>R1013</v>
      </c>
      <c r="Q1466" s="75">
        <f>_xlfn.XLOOKUP(A1466,'Hospitalisation Details'!$A$2:$A$2339,'Hospitalisation Details'!$M$2:$M$2339)</f>
        <v>47</v>
      </c>
      <c r="R1466" s="1" t="str">
        <f t="shared" si="45"/>
        <v>Middle Aged</v>
      </c>
    </row>
    <row r="1467" spans="1:18" ht="15.6" x14ac:dyDescent="0.3">
      <c r="A1467" s="4" t="s">
        <v>1466</v>
      </c>
      <c r="B1467" s="1" t="str">
        <f>_xlfn.XLOOKUP(A1467,'Customer Names'!$A$2:$A$2336,'Customer Names'!$D$2:$D$2336)</f>
        <v xml:space="preserve"> Devin</v>
      </c>
      <c r="C1467" s="1">
        <f>_xlfn.XLOOKUP(A1467,'Midical Examination'!$A$2:$A$2336,'Midical Examination'!$B$2:$B$2336)</f>
        <v>22.704999999999998</v>
      </c>
      <c r="D1467" s="1">
        <f>_xlfn.XLOOKUP(A1467,'Midical Examination'!$A$2:$A$2336,'Midical Examination'!$C$2:$C$2336)</f>
        <v>6.14</v>
      </c>
      <c r="E1467" s="7" t="str">
        <f>_xlfn.XLOOKUP(A1467,'Midical Examination'!$A$2:$A$2336,'Midical Examination'!$D$2:$D$2336)</f>
        <v>No</v>
      </c>
      <c r="F1467" s="7" t="str">
        <f>_xlfn.XLOOKUP(A1467,'Midical Examination'!$A$2:$A$2336,'Midical Examination'!$E$2:$E$2336)</f>
        <v>No</v>
      </c>
      <c r="G1467" s="7" t="str">
        <f>_xlfn.XLOOKUP(A1467,'Midical Examination'!$A$2:$A$2336,'Midical Examination'!$F$2:$F$2336)</f>
        <v>No</v>
      </c>
      <c r="H1467" s="13">
        <f>_xlfn.XLOOKUP(A1467,'Midical Examination'!$A$2:$A$2336,'Midical Examination'!$G$2:$G$2336)</f>
        <v>0</v>
      </c>
      <c r="I1467" s="7" t="str">
        <f>_xlfn.XLOOKUP(A1467,'Midical Examination'!$A$2:$A$2336,'Midical Examination'!$H$2:$H$2336)</f>
        <v>No</v>
      </c>
      <c r="J1467" s="1" t="str">
        <f>_xlfn.XLOOKUP(A1467,'Midical Examination'!$A$2:$A$2336,'Midical Examination'!$I$2:$I$2336)</f>
        <v>Normal Weight</v>
      </c>
      <c r="K1467" s="1" t="str">
        <f t="shared" si="44"/>
        <v>Pre-Diabetic</v>
      </c>
      <c r="L1467" s="12">
        <f>_xlfn.XLOOKUP(A1467,'Hospitalisation Details'!$A$2:$A$2339,'Hospitalisation Details'!$L$2:$L$2339)</f>
        <v>30179</v>
      </c>
      <c r="M1467" s="14">
        <f>_xlfn.XLOOKUP(A1467,'Hospitalisation Details'!$A$2:$A$2339,'Hospitalisation Details'!$F$2:$F$2339)</f>
        <v>7173.36</v>
      </c>
      <c r="N1467" s="1" t="str">
        <f>_xlfn.XLOOKUP(A1467,'Hospitalisation Details'!$A$2:$A$2339,'Hospitalisation Details'!$G$2:$G$2339)</f>
        <v>tier - 3</v>
      </c>
      <c r="O1467" s="1" t="str">
        <f>_xlfn.XLOOKUP(A1467,'Hospitalisation Details'!$A$2:$A$2339,'Hospitalisation Details'!$H$2:$H$2339)</f>
        <v>tier - 2</v>
      </c>
      <c r="P1467" s="1" t="str">
        <f>_xlfn.XLOOKUP(A1467,'Hospitalisation Details'!$A$2:$A$2339,'Hospitalisation Details'!$I$2:$I$2339)</f>
        <v>R1016</v>
      </c>
      <c r="Q1467" s="75">
        <f>_xlfn.XLOOKUP(A1467,'Hospitalisation Details'!$A$2:$A$2339,'Hospitalisation Details'!$M$2:$M$2339)</f>
        <v>40</v>
      </c>
      <c r="R1467" s="1" t="str">
        <f t="shared" si="45"/>
        <v>Middle Aged</v>
      </c>
    </row>
    <row r="1468" spans="1:18" ht="15.6" x14ac:dyDescent="0.3">
      <c r="A1468" s="4" t="s">
        <v>1467</v>
      </c>
      <c r="B1468" s="1" t="str">
        <f>_xlfn.XLOOKUP(A1468,'Customer Names'!$A$2:$A$2336,'Customer Names'!$D$2:$D$2336)</f>
        <v xml:space="preserve"> Shaun R</v>
      </c>
      <c r="C1468" s="1">
        <f>_xlfn.XLOOKUP(A1468,'Midical Examination'!$A$2:$A$2336,'Midical Examination'!$B$2:$B$2336)</f>
        <v>37.18</v>
      </c>
      <c r="D1468" s="1">
        <f>_xlfn.XLOOKUP(A1468,'Midical Examination'!$A$2:$A$2336,'Midical Examination'!$C$2:$C$2336)</f>
        <v>4.8899999999999997</v>
      </c>
      <c r="E1468" s="7" t="str">
        <f>_xlfn.XLOOKUP(A1468,'Midical Examination'!$A$2:$A$2336,'Midical Examination'!$D$2:$D$2336)</f>
        <v>No</v>
      </c>
      <c r="F1468" s="7" t="str">
        <f>_xlfn.XLOOKUP(A1468,'Midical Examination'!$A$2:$A$2336,'Midical Examination'!$E$2:$E$2336)</f>
        <v>No</v>
      </c>
      <c r="G1468" s="7" t="str">
        <f>_xlfn.XLOOKUP(A1468,'Midical Examination'!$A$2:$A$2336,'Midical Examination'!$F$2:$F$2336)</f>
        <v>No</v>
      </c>
      <c r="H1468" s="13">
        <f>_xlfn.XLOOKUP(A1468,'Midical Examination'!$A$2:$A$2336,'Midical Examination'!$G$2:$G$2336)</f>
        <v>0</v>
      </c>
      <c r="I1468" s="7" t="str">
        <f>_xlfn.XLOOKUP(A1468,'Midical Examination'!$A$2:$A$2336,'Midical Examination'!$H$2:$H$2336)</f>
        <v>No</v>
      </c>
      <c r="J1468" s="1" t="str">
        <f>_xlfn.XLOOKUP(A1468,'Midical Examination'!$A$2:$A$2336,'Midical Examination'!$I$2:$I$2336)</f>
        <v>Obesity</v>
      </c>
      <c r="K1468" s="1" t="str">
        <f t="shared" si="44"/>
        <v>Normal</v>
      </c>
      <c r="L1468" s="12">
        <f>_xlfn.XLOOKUP(A1468,'Hospitalisation Details'!$A$2:$A$2339,'Hospitalisation Details'!$L$2:$L$2339)</f>
        <v>29494</v>
      </c>
      <c r="M1468" s="14">
        <f>_xlfn.XLOOKUP(A1468,'Hospitalisation Details'!$A$2:$A$2339,'Hospitalisation Details'!$F$2:$F$2339)</f>
        <v>7162.01</v>
      </c>
      <c r="N1468" s="1" t="str">
        <f>_xlfn.XLOOKUP(A1468,'Hospitalisation Details'!$A$2:$A$2339,'Hospitalisation Details'!$G$2:$G$2339)</f>
        <v>tier - 2</v>
      </c>
      <c r="O1468" s="1" t="str">
        <f>_xlfn.XLOOKUP(A1468,'Hospitalisation Details'!$A$2:$A$2339,'Hospitalisation Details'!$H$2:$H$2339)</f>
        <v>tier - 3</v>
      </c>
      <c r="P1468" s="1" t="str">
        <f>_xlfn.XLOOKUP(A1468,'Hospitalisation Details'!$A$2:$A$2339,'Hospitalisation Details'!$I$2:$I$2339)</f>
        <v>R1013</v>
      </c>
      <c r="Q1468" s="75">
        <f>_xlfn.XLOOKUP(A1468,'Hospitalisation Details'!$A$2:$A$2339,'Hospitalisation Details'!$M$2:$M$2339)</f>
        <v>42</v>
      </c>
      <c r="R1468" s="1" t="str">
        <f t="shared" si="45"/>
        <v>Middle Aged</v>
      </c>
    </row>
    <row r="1469" spans="1:18" ht="15.6" x14ac:dyDescent="0.3">
      <c r="A1469" s="4" t="s">
        <v>1468</v>
      </c>
      <c r="B1469" s="1" t="str">
        <f>_xlfn.XLOOKUP(A1469,'Customer Names'!$A$2:$A$2336,'Customer Names'!$D$2:$D$2336)</f>
        <v xml:space="preserve"> Adrian</v>
      </c>
      <c r="C1469" s="1">
        <f>_xlfn.XLOOKUP(A1469,'Midical Examination'!$A$2:$A$2336,'Midical Examination'!$B$2:$B$2336)</f>
        <v>35.97</v>
      </c>
      <c r="D1469" s="1">
        <f>_xlfn.XLOOKUP(A1469,'Midical Examination'!$A$2:$A$2336,'Midical Examination'!$C$2:$C$2336)</f>
        <v>4.5999999999999996</v>
      </c>
      <c r="E1469" s="7" t="str">
        <f>_xlfn.XLOOKUP(A1469,'Midical Examination'!$A$2:$A$2336,'Midical Examination'!$D$2:$D$2336)</f>
        <v>No</v>
      </c>
      <c r="F1469" s="7" t="str">
        <f>_xlfn.XLOOKUP(A1469,'Midical Examination'!$A$2:$A$2336,'Midical Examination'!$E$2:$E$2336)</f>
        <v>No</v>
      </c>
      <c r="G1469" s="7" t="str">
        <f>_xlfn.XLOOKUP(A1469,'Midical Examination'!$A$2:$A$2336,'Midical Examination'!$F$2:$F$2336)</f>
        <v>No</v>
      </c>
      <c r="H1469" s="13">
        <f>_xlfn.XLOOKUP(A1469,'Midical Examination'!$A$2:$A$2336,'Midical Examination'!$G$2:$G$2336)</f>
        <v>0</v>
      </c>
      <c r="I1469" s="7" t="str">
        <f>_xlfn.XLOOKUP(A1469,'Midical Examination'!$A$2:$A$2336,'Midical Examination'!$H$2:$H$2336)</f>
        <v>No</v>
      </c>
      <c r="J1469" s="1" t="str">
        <f>_xlfn.XLOOKUP(A1469,'Midical Examination'!$A$2:$A$2336,'Midical Examination'!$I$2:$I$2336)</f>
        <v>Obesity</v>
      </c>
      <c r="K1469" s="1" t="str">
        <f t="shared" si="44"/>
        <v>Normal</v>
      </c>
      <c r="L1469" s="12">
        <f>_xlfn.XLOOKUP(A1469,'Hospitalisation Details'!$A$2:$A$2339,'Hospitalisation Details'!$L$2:$L$2339)</f>
        <v>29501</v>
      </c>
      <c r="M1469" s="14">
        <f>_xlfn.XLOOKUP(A1469,'Hospitalisation Details'!$A$2:$A$2339,'Hospitalisation Details'!$F$2:$F$2339)</f>
        <v>7160.33</v>
      </c>
      <c r="N1469" s="1" t="str">
        <f>_xlfn.XLOOKUP(A1469,'Hospitalisation Details'!$A$2:$A$2339,'Hospitalisation Details'!$G$2:$G$2339)</f>
        <v>tier - 2</v>
      </c>
      <c r="O1469" s="1" t="str">
        <f>_xlfn.XLOOKUP(A1469,'Hospitalisation Details'!$A$2:$A$2339,'Hospitalisation Details'!$H$2:$H$2339)</f>
        <v>tier - 1</v>
      </c>
      <c r="P1469" s="1" t="str">
        <f>_xlfn.XLOOKUP(A1469,'Hospitalisation Details'!$A$2:$A$2339,'Hospitalisation Details'!$I$2:$I$2339)</f>
        <v>R1013</v>
      </c>
      <c r="Q1469" s="75">
        <f>_xlfn.XLOOKUP(A1469,'Hospitalisation Details'!$A$2:$A$2339,'Hospitalisation Details'!$M$2:$M$2339)</f>
        <v>42</v>
      </c>
      <c r="R1469" s="1" t="str">
        <f t="shared" si="45"/>
        <v>Middle Aged</v>
      </c>
    </row>
    <row r="1470" spans="1:18" ht="15.6" x14ac:dyDescent="0.3">
      <c r="A1470" s="4" t="s">
        <v>1469</v>
      </c>
      <c r="B1470" s="1" t="str">
        <f>_xlfn.XLOOKUP(A1470,'Customer Names'!$A$2:$A$2336,'Customer Names'!$D$2:$D$2336)</f>
        <v xml:space="preserve"> Andrew</v>
      </c>
      <c r="C1470" s="1">
        <f>_xlfn.XLOOKUP(A1470,'Midical Examination'!$A$2:$A$2336,'Midical Examination'!$B$2:$B$2336)</f>
        <v>35.799999999999997</v>
      </c>
      <c r="D1470" s="1">
        <f>_xlfn.XLOOKUP(A1470,'Midical Examination'!$A$2:$A$2336,'Midical Examination'!$C$2:$C$2336)</f>
        <v>4.42</v>
      </c>
      <c r="E1470" s="7" t="str">
        <f>_xlfn.XLOOKUP(A1470,'Midical Examination'!$A$2:$A$2336,'Midical Examination'!$D$2:$D$2336)</f>
        <v>No</v>
      </c>
      <c r="F1470" s="7" t="str">
        <f>_xlfn.XLOOKUP(A1470,'Midical Examination'!$A$2:$A$2336,'Midical Examination'!$E$2:$E$2336)</f>
        <v>No</v>
      </c>
      <c r="G1470" s="7" t="str">
        <f>_xlfn.XLOOKUP(A1470,'Midical Examination'!$A$2:$A$2336,'Midical Examination'!$F$2:$F$2336)</f>
        <v>No</v>
      </c>
      <c r="H1470" s="13">
        <f>_xlfn.XLOOKUP(A1470,'Midical Examination'!$A$2:$A$2336,'Midical Examination'!$G$2:$G$2336)</f>
        <v>0</v>
      </c>
      <c r="I1470" s="7" t="str">
        <f>_xlfn.XLOOKUP(A1470,'Midical Examination'!$A$2:$A$2336,'Midical Examination'!$H$2:$H$2336)</f>
        <v>No</v>
      </c>
      <c r="J1470" s="1" t="str">
        <f>_xlfn.XLOOKUP(A1470,'Midical Examination'!$A$2:$A$2336,'Midical Examination'!$I$2:$I$2336)</f>
        <v>Obesity</v>
      </c>
      <c r="K1470" s="1" t="str">
        <f t="shared" si="44"/>
        <v>Normal</v>
      </c>
      <c r="L1470" s="12">
        <f>_xlfn.XLOOKUP(A1470,'Hospitalisation Details'!$A$2:$A$2339,'Hospitalisation Details'!$L$2:$L$2339)</f>
        <v>29394</v>
      </c>
      <c r="M1470" s="14">
        <f>_xlfn.XLOOKUP(A1470,'Hospitalisation Details'!$A$2:$A$2339,'Hospitalisation Details'!$F$2:$F$2339)</f>
        <v>7160.09</v>
      </c>
      <c r="N1470" s="1" t="str">
        <f>_xlfn.XLOOKUP(A1470,'Hospitalisation Details'!$A$2:$A$2339,'Hospitalisation Details'!$G$2:$G$2339)</f>
        <v>tier - 2</v>
      </c>
      <c r="O1470" s="1" t="str">
        <f>_xlfn.XLOOKUP(A1470,'Hospitalisation Details'!$A$2:$A$2339,'Hospitalisation Details'!$H$2:$H$2339)</f>
        <v>tier - 2</v>
      </c>
      <c r="P1470" s="1" t="str">
        <f>_xlfn.XLOOKUP(A1470,'Hospitalisation Details'!$A$2:$A$2339,'Hospitalisation Details'!$I$2:$I$2339)</f>
        <v>R1011</v>
      </c>
      <c r="Q1470" s="75">
        <f>_xlfn.XLOOKUP(A1470,'Hospitalisation Details'!$A$2:$A$2339,'Hospitalisation Details'!$M$2:$M$2339)</f>
        <v>42</v>
      </c>
      <c r="R1470" s="1" t="str">
        <f t="shared" si="45"/>
        <v>Middle Aged</v>
      </c>
    </row>
    <row r="1471" spans="1:18" ht="15.6" x14ac:dyDescent="0.3">
      <c r="A1471" s="4" t="s">
        <v>1470</v>
      </c>
      <c r="B1471" s="1" t="str">
        <f>_xlfn.XLOOKUP(A1471,'Customer Names'!$A$2:$A$2336,'Customer Names'!$D$2:$D$2336)</f>
        <v xml:space="preserve"> Mallory</v>
      </c>
      <c r="C1471" s="1">
        <f>_xlfn.XLOOKUP(A1471,'Midical Examination'!$A$2:$A$2336,'Midical Examination'!$B$2:$B$2336)</f>
        <v>28.31</v>
      </c>
      <c r="D1471" s="1">
        <f>_xlfn.XLOOKUP(A1471,'Midical Examination'!$A$2:$A$2336,'Midical Examination'!$C$2:$C$2336)</f>
        <v>7.48</v>
      </c>
      <c r="E1471" s="7" t="str">
        <f>_xlfn.XLOOKUP(A1471,'Midical Examination'!$A$2:$A$2336,'Midical Examination'!$D$2:$D$2336)</f>
        <v>yes</v>
      </c>
      <c r="F1471" s="7" t="str">
        <f>_xlfn.XLOOKUP(A1471,'Midical Examination'!$A$2:$A$2336,'Midical Examination'!$E$2:$E$2336)</f>
        <v>No</v>
      </c>
      <c r="G1471" s="7" t="str">
        <f>_xlfn.XLOOKUP(A1471,'Midical Examination'!$A$2:$A$2336,'Midical Examination'!$F$2:$F$2336)</f>
        <v>No</v>
      </c>
      <c r="H1471" s="13">
        <f>_xlfn.XLOOKUP(A1471,'Midical Examination'!$A$2:$A$2336,'Midical Examination'!$G$2:$G$2336)</f>
        <v>0</v>
      </c>
      <c r="I1471" s="7" t="str">
        <f>_xlfn.XLOOKUP(A1471,'Midical Examination'!$A$2:$A$2336,'Midical Examination'!$H$2:$H$2336)</f>
        <v>No</v>
      </c>
      <c r="J1471" s="1" t="str">
        <f>_xlfn.XLOOKUP(A1471,'Midical Examination'!$A$2:$A$2336,'Midical Examination'!$I$2:$I$2336)</f>
        <v>Overweight</v>
      </c>
      <c r="K1471" s="1" t="str">
        <f t="shared" si="44"/>
        <v>Diabetic</v>
      </c>
      <c r="L1471" s="12">
        <f>_xlfn.XLOOKUP(A1471,'Hospitalisation Details'!$A$2:$A$2339,'Hospitalisation Details'!$L$2:$L$2339)</f>
        <v>29784</v>
      </c>
      <c r="M1471" s="14">
        <f>_xlfn.XLOOKUP(A1471,'Hospitalisation Details'!$A$2:$A$2339,'Hospitalisation Details'!$F$2:$F$2339)</f>
        <v>7153.55</v>
      </c>
      <c r="N1471" s="1" t="str">
        <f>_xlfn.XLOOKUP(A1471,'Hospitalisation Details'!$A$2:$A$2339,'Hospitalisation Details'!$G$2:$G$2339)</f>
        <v>tier - 2</v>
      </c>
      <c r="O1471" s="1" t="str">
        <f>_xlfn.XLOOKUP(A1471,'Hospitalisation Details'!$A$2:$A$2339,'Hospitalisation Details'!$H$2:$H$2339)</f>
        <v>tier - 1</v>
      </c>
      <c r="P1471" s="1" t="str">
        <f>_xlfn.XLOOKUP(A1471,'Hospitalisation Details'!$A$2:$A$2339,'Hospitalisation Details'!$I$2:$I$2339)</f>
        <v>R1012</v>
      </c>
      <c r="Q1471" s="75">
        <f>_xlfn.XLOOKUP(A1471,'Hospitalisation Details'!$A$2:$A$2339,'Hospitalisation Details'!$M$2:$M$2339)</f>
        <v>41</v>
      </c>
      <c r="R1471" s="1" t="str">
        <f t="shared" si="45"/>
        <v>Middle Aged</v>
      </c>
    </row>
    <row r="1472" spans="1:18" ht="15.6" x14ac:dyDescent="0.3">
      <c r="A1472" s="4" t="s">
        <v>1471</v>
      </c>
      <c r="B1472" s="1" t="str">
        <f>_xlfn.XLOOKUP(A1472,'Customer Names'!$A$2:$A$2336,'Customer Names'!$D$2:$D$2336)</f>
        <v xml:space="preserve"> Shawn E</v>
      </c>
      <c r="C1472" s="1">
        <f>_xlfn.XLOOKUP(A1472,'Midical Examination'!$A$2:$A$2336,'Midical Examination'!$B$2:$B$2336)</f>
        <v>38.06</v>
      </c>
      <c r="D1472" s="1">
        <f>_xlfn.XLOOKUP(A1472,'Midical Examination'!$A$2:$A$2336,'Midical Examination'!$C$2:$C$2336)</f>
        <v>10.74</v>
      </c>
      <c r="E1472" s="7" t="str">
        <f>_xlfn.XLOOKUP(A1472,'Midical Examination'!$A$2:$A$2336,'Midical Examination'!$D$2:$D$2336)</f>
        <v>No</v>
      </c>
      <c r="F1472" s="7" t="str">
        <f>_xlfn.XLOOKUP(A1472,'Midical Examination'!$A$2:$A$2336,'Midical Examination'!$E$2:$E$2336)</f>
        <v>No</v>
      </c>
      <c r="G1472" s="7" t="str">
        <f>_xlfn.XLOOKUP(A1472,'Midical Examination'!$A$2:$A$2336,'Midical Examination'!$F$2:$F$2336)</f>
        <v>No</v>
      </c>
      <c r="H1472" s="13">
        <f>_xlfn.XLOOKUP(A1472,'Midical Examination'!$A$2:$A$2336,'Midical Examination'!$G$2:$G$2336)</f>
        <v>0</v>
      </c>
      <c r="I1472" s="7" t="str">
        <f>_xlfn.XLOOKUP(A1472,'Midical Examination'!$A$2:$A$2336,'Midical Examination'!$H$2:$H$2336)</f>
        <v>No</v>
      </c>
      <c r="J1472" s="1" t="str">
        <f>_xlfn.XLOOKUP(A1472,'Midical Examination'!$A$2:$A$2336,'Midical Examination'!$I$2:$I$2336)</f>
        <v>Obesity</v>
      </c>
      <c r="K1472" s="1" t="str">
        <f t="shared" si="44"/>
        <v>Diabetic</v>
      </c>
      <c r="L1472" s="12">
        <f>_xlfn.XLOOKUP(A1472,'Hospitalisation Details'!$A$2:$A$2339,'Hospitalisation Details'!$L$2:$L$2339)</f>
        <v>28739</v>
      </c>
      <c r="M1472" s="14">
        <f>_xlfn.XLOOKUP(A1472,'Hospitalisation Details'!$A$2:$A$2339,'Hospitalisation Details'!$F$2:$F$2339)</f>
        <v>7152.67</v>
      </c>
      <c r="N1472" s="1" t="str">
        <f>_xlfn.XLOOKUP(A1472,'Hospitalisation Details'!$A$2:$A$2339,'Hospitalisation Details'!$G$2:$G$2339)</f>
        <v>tier - 3</v>
      </c>
      <c r="O1472" s="1" t="str">
        <f>_xlfn.XLOOKUP(A1472,'Hospitalisation Details'!$A$2:$A$2339,'Hospitalisation Details'!$H$2:$H$2339)</f>
        <v>tier - 2</v>
      </c>
      <c r="P1472" s="1" t="str">
        <f>_xlfn.XLOOKUP(A1472,'Hospitalisation Details'!$A$2:$A$2339,'Hospitalisation Details'!$I$2:$I$2339)</f>
        <v>R1013</v>
      </c>
      <c r="Q1472" s="75">
        <f>_xlfn.XLOOKUP(A1472,'Hospitalisation Details'!$A$2:$A$2339,'Hospitalisation Details'!$M$2:$M$2339)</f>
        <v>44</v>
      </c>
      <c r="R1472" s="1" t="str">
        <f t="shared" si="45"/>
        <v>Middle Aged</v>
      </c>
    </row>
    <row r="1473" spans="1:18" ht="15.6" x14ac:dyDescent="0.3">
      <c r="A1473" s="4" t="s">
        <v>1472</v>
      </c>
      <c r="B1473" s="1" t="str">
        <f>_xlfn.XLOOKUP(A1473,'Customer Names'!$A$2:$A$2336,'Customer Names'!$D$2:$D$2336)</f>
        <v xml:space="preserve"> Sarah E</v>
      </c>
      <c r="C1473" s="1">
        <f>_xlfn.XLOOKUP(A1473,'Midical Examination'!$A$2:$A$2336,'Midical Examination'!$B$2:$B$2336)</f>
        <v>28</v>
      </c>
      <c r="D1473" s="1">
        <f>_xlfn.XLOOKUP(A1473,'Midical Examination'!$A$2:$A$2336,'Midical Examination'!$C$2:$C$2336)</f>
        <v>5.19</v>
      </c>
      <c r="E1473" s="7" t="str">
        <f>_xlfn.XLOOKUP(A1473,'Midical Examination'!$A$2:$A$2336,'Midical Examination'!$D$2:$D$2336)</f>
        <v>No</v>
      </c>
      <c r="F1473" s="7" t="str">
        <f>_xlfn.XLOOKUP(A1473,'Midical Examination'!$A$2:$A$2336,'Midical Examination'!$E$2:$E$2336)</f>
        <v>No</v>
      </c>
      <c r="G1473" s="7" t="str">
        <f>_xlfn.XLOOKUP(A1473,'Midical Examination'!$A$2:$A$2336,'Midical Examination'!$F$2:$F$2336)</f>
        <v>No</v>
      </c>
      <c r="H1473" s="13">
        <f>_xlfn.XLOOKUP(A1473,'Midical Examination'!$A$2:$A$2336,'Midical Examination'!$G$2:$G$2336)</f>
        <v>1</v>
      </c>
      <c r="I1473" s="7" t="str">
        <f>_xlfn.XLOOKUP(A1473,'Midical Examination'!$A$2:$A$2336,'Midical Examination'!$H$2:$H$2336)</f>
        <v>No</v>
      </c>
      <c r="J1473" s="1" t="str">
        <f>_xlfn.XLOOKUP(A1473,'Midical Examination'!$A$2:$A$2336,'Midical Examination'!$I$2:$I$2336)</f>
        <v>Overweight</v>
      </c>
      <c r="K1473" s="1" t="str">
        <f t="shared" si="44"/>
        <v>Normal</v>
      </c>
      <c r="L1473" s="12">
        <f>_xlfn.XLOOKUP(A1473,'Hospitalisation Details'!$A$2:$A$2339,'Hospitalisation Details'!$L$2:$L$2339)</f>
        <v>30862</v>
      </c>
      <c r="M1473" s="14">
        <f>_xlfn.XLOOKUP(A1473,'Hospitalisation Details'!$A$2:$A$2339,'Hospitalisation Details'!$F$2:$F$2339)</f>
        <v>7151.09</v>
      </c>
      <c r="N1473" s="1" t="str">
        <f>_xlfn.XLOOKUP(A1473,'Hospitalisation Details'!$A$2:$A$2339,'Hospitalisation Details'!$G$2:$G$2339)</f>
        <v>tier - 2</v>
      </c>
      <c r="O1473" s="1" t="str">
        <f>_xlfn.XLOOKUP(A1473,'Hospitalisation Details'!$A$2:$A$2339,'Hospitalisation Details'!$H$2:$H$2339)</f>
        <v>tier - 2</v>
      </c>
      <c r="P1473" s="1" t="str">
        <f>_xlfn.XLOOKUP(A1473,'Hospitalisation Details'!$A$2:$A$2339,'Hospitalisation Details'!$I$2:$I$2339)</f>
        <v>R1011</v>
      </c>
      <c r="Q1473" s="75">
        <f>_xlfn.XLOOKUP(A1473,'Hospitalisation Details'!$A$2:$A$2339,'Hospitalisation Details'!$M$2:$M$2339)</f>
        <v>38</v>
      </c>
      <c r="R1473" s="1" t="str">
        <f t="shared" si="45"/>
        <v>Adult</v>
      </c>
    </row>
    <row r="1474" spans="1:18" ht="15.6" x14ac:dyDescent="0.3">
      <c r="A1474" s="4" t="s">
        <v>1473</v>
      </c>
      <c r="B1474" s="1" t="str">
        <f>_xlfn.XLOOKUP(A1474,'Customer Names'!$A$2:$A$2336,'Customer Names'!$D$2:$D$2336)</f>
        <v xml:space="preserve"> Josh</v>
      </c>
      <c r="C1474" s="1">
        <f>_xlfn.XLOOKUP(A1474,'Midical Examination'!$A$2:$A$2336,'Midical Examination'!$B$2:$B$2336)</f>
        <v>34.32</v>
      </c>
      <c r="D1474" s="1">
        <f>_xlfn.XLOOKUP(A1474,'Midical Examination'!$A$2:$A$2336,'Midical Examination'!$C$2:$C$2336)</f>
        <v>9.17</v>
      </c>
      <c r="E1474" s="7" t="str">
        <f>_xlfn.XLOOKUP(A1474,'Midical Examination'!$A$2:$A$2336,'Midical Examination'!$D$2:$D$2336)</f>
        <v>No</v>
      </c>
      <c r="F1474" s="7" t="str">
        <f>_xlfn.XLOOKUP(A1474,'Midical Examination'!$A$2:$A$2336,'Midical Examination'!$E$2:$E$2336)</f>
        <v>No</v>
      </c>
      <c r="G1474" s="7" t="str">
        <f>_xlfn.XLOOKUP(A1474,'Midical Examination'!$A$2:$A$2336,'Midical Examination'!$F$2:$F$2336)</f>
        <v>No</v>
      </c>
      <c r="H1474" s="13">
        <f>_xlfn.XLOOKUP(A1474,'Midical Examination'!$A$2:$A$2336,'Midical Examination'!$G$2:$G$2336)</f>
        <v>0</v>
      </c>
      <c r="I1474" s="7" t="str">
        <f>_xlfn.XLOOKUP(A1474,'Midical Examination'!$A$2:$A$2336,'Midical Examination'!$H$2:$H$2336)</f>
        <v>No</v>
      </c>
      <c r="J1474" s="1" t="str">
        <f>_xlfn.XLOOKUP(A1474,'Midical Examination'!$A$2:$A$2336,'Midical Examination'!$I$2:$I$2336)</f>
        <v>Obesity</v>
      </c>
      <c r="K1474" s="1" t="str">
        <f t="shared" si="44"/>
        <v>Diabetic</v>
      </c>
      <c r="L1474" s="12">
        <f>_xlfn.XLOOKUP(A1474,'Hospitalisation Details'!$A$2:$A$2339,'Hospitalisation Details'!$L$2:$L$2339)</f>
        <v>28701</v>
      </c>
      <c r="M1474" s="14">
        <f>_xlfn.XLOOKUP(A1474,'Hospitalisation Details'!$A$2:$A$2339,'Hospitalisation Details'!$F$2:$F$2339)</f>
        <v>7147.47</v>
      </c>
      <c r="N1474" s="1" t="str">
        <f>_xlfn.XLOOKUP(A1474,'Hospitalisation Details'!$A$2:$A$2339,'Hospitalisation Details'!$G$2:$G$2339)</f>
        <v>tier - 2</v>
      </c>
      <c r="O1474" s="1" t="str">
        <f>_xlfn.XLOOKUP(A1474,'Hospitalisation Details'!$A$2:$A$2339,'Hospitalisation Details'!$H$2:$H$2339)</f>
        <v>tier - 3</v>
      </c>
      <c r="P1474" s="1" t="str">
        <f>_xlfn.XLOOKUP(A1474,'Hospitalisation Details'!$A$2:$A$2339,'Hospitalisation Details'!$I$2:$I$2339)</f>
        <v>R1013</v>
      </c>
      <c r="Q1474" s="75">
        <f>_xlfn.XLOOKUP(A1474,'Hospitalisation Details'!$A$2:$A$2339,'Hospitalisation Details'!$M$2:$M$2339)</f>
        <v>44</v>
      </c>
      <c r="R1474" s="1" t="str">
        <f t="shared" si="45"/>
        <v>Middle Aged</v>
      </c>
    </row>
    <row r="1475" spans="1:18" ht="15.6" x14ac:dyDescent="0.3">
      <c r="A1475" s="4" t="s">
        <v>1474</v>
      </c>
      <c r="B1475" s="1" t="str">
        <f>_xlfn.XLOOKUP(A1475,'Customer Names'!$A$2:$A$2336,'Customer Names'!$D$2:$D$2336)</f>
        <v xml:space="preserve"> Johann A</v>
      </c>
      <c r="C1475" s="1">
        <f>_xlfn.XLOOKUP(A1475,'Midical Examination'!$A$2:$A$2336,'Midical Examination'!$B$2:$B$2336)</f>
        <v>22.3</v>
      </c>
      <c r="D1475" s="1">
        <f>_xlfn.XLOOKUP(A1475,'Midical Examination'!$A$2:$A$2336,'Midical Examination'!$C$2:$C$2336)</f>
        <v>4.95</v>
      </c>
      <c r="E1475" s="7" t="str">
        <f>_xlfn.XLOOKUP(A1475,'Midical Examination'!$A$2:$A$2336,'Midical Examination'!$D$2:$D$2336)</f>
        <v>yes</v>
      </c>
      <c r="F1475" s="7" t="str">
        <f>_xlfn.XLOOKUP(A1475,'Midical Examination'!$A$2:$A$2336,'Midical Examination'!$E$2:$E$2336)</f>
        <v>No</v>
      </c>
      <c r="G1475" s="7" t="str">
        <f>_xlfn.XLOOKUP(A1475,'Midical Examination'!$A$2:$A$2336,'Midical Examination'!$F$2:$F$2336)</f>
        <v>No</v>
      </c>
      <c r="H1475" s="13">
        <f>_xlfn.XLOOKUP(A1475,'Midical Examination'!$A$2:$A$2336,'Midical Examination'!$G$2:$G$2336)</f>
        <v>0</v>
      </c>
      <c r="I1475" s="7" t="str">
        <f>_xlfn.XLOOKUP(A1475,'Midical Examination'!$A$2:$A$2336,'Midical Examination'!$H$2:$H$2336)</f>
        <v>No</v>
      </c>
      <c r="J1475" s="1" t="str">
        <f>_xlfn.XLOOKUP(A1475,'Midical Examination'!$A$2:$A$2336,'Midical Examination'!$I$2:$I$2336)</f>
        <v>Normal Weight</v>
      </c>
      <c r="K1475" s="1" t="str">
        <f t="shared" ref="K1475:K1538" si="46">IF(D1475&lt;5.7, "Normal", IF(D1475&lt;6.5,"Pre-Diabetic", "Diabetic"))</f>
        <v>Normal</v>
      </c>
      <c r="L1475" s="12">
        <f>_xlfn.XLOOKUP(A1475,'Hospitalisation Details'!$A$2:$A$2339,'Hospitalisation Details'!$L$2:$L$2339)</f>
        <v>27935</v>
      </c>
      <c r="M1475" s="14">
        <f>_xlfn.XLOOKUP(A1475,'Hospitalisation Details'!$A$2:$A$2339,'Hospitalisation Details'!$F$2:$F$2339)</f>
        <v>7147.11</v>
      </c>
      <c r="N1475" s="1" t="str">
        <f>_xlfn.XLOOKUP(A1475,'Hospitalisation Details'!$A$2:$A$2339,'Hospitalisation Details'!$G$2:$G$2339)</f>
        <v>tier - 3</v>
      </c>
      <c r="O1475" s="1" t="str">
        <f>_xlfn.XLOOKUP(A1475,'Hospitalisation Details'!$A$2:$A$2339,'Hospitalisation Details'!$H$2:$H$2339)</f>
        <v>tier - 2</v>
      </c>
      <c r="P1475" s="1" t="str">
        <f>_xlfn.XLOOKUP(A1475,'Hospitalisation Details'!$A$2:$A$2339,'Hospitalisation Details'!$I$2:$I$2339)</f>
        <v>R1011</v>
      </c>
      <c r="Q1475" s="75">
        <f>_xlfn.XLOOKUP(A1475,'Hospitalisation Details'!$A$2:$A$2339,'Hospitalisation Details'!$M$2:$M$2339)</f>
        <v>46</v>
      </c>
      <c r="R1475" s="1" t="str">
        <f t="shared" ref="R1475:R1538" si="47">IF(Q1475&lt;20, "Young",IF(Q1475&lt;40,"Adult",IF(Q1475&lt;60, "Middle Aged", "Senior")))</f>
        <v>Middle Aged</v>
      </c>
    </row>
    <row r="1476" spans="1:18" ht="15.6" x14ac:dyDescent="0.3">
      <c r="A1476" s="4" t="s">
        <v>1475</v>
      </c>
      <c r="B1476" s="1" t="str">
        <f>_xlfn.XLOOKUP(A1476,'Customer Names'!$A$2:$A$2336,'Customer Names'!$D$2:$D$2336)</f>
        <v xml:space="preserve"> Robin M</v>
      </c>
      <c r="C1476" s="1">
        <f>_xlfn.XLOOKUP(A1476,'Midical Examination'!$A$2:$A$2336,'Midical Examination'!$B$2:$B$2336)</f>
        <v>27.835000000000001</v>
      </c>
      <c r="D1476" s="1">
        <f>_xlfn.XLOOKUP(A1476,'Midical Examination'!$A$2:$A$2336,'Midical Examination'!$C$2:$C$2336)</f>
        <v>6.03</v>
      </c>
      <c r="E1476" s="7" t="str">
        <f>_xlfn.XLOOKUP(A1476,'Midical Examination'!$A$2:$A$2336,'Midical Examination'!$D$2:$D$2336)</f>
        <v>No</v>
      </c>
      <c r="F1476" s="7" t="str">
        <f>_xlfn.XLOOKUP(A1476,'Midical Examination'!$A$2:$A$2336,'Midical Examination'!$E$2:$E$2336)</f>
        <v>No</v>
      </c>
      <c r="G1476" s="7" t="str">
        <f>_xlfn.XLOOKUP(A1476,'Midical Examination'!$A$2:$A$2336,'Midical Examination'!$F$2:$F$2336)</f>
        <v>No</v>
      </c>
      <c r="H1476" s="13">
        <f>_xlfn.XLOOKUP(A1476,'Midical Examination'!$A$2:$A$2336,'Midical Examination'!$G$2:$G$2336)</f>
        <v>1</v>
      </c>
      <c r="I1476" s="7" t="str">
        <f>_xlfn.XLOOKUP(A1476,'Midical Examination'!$A$2:$A$2336,'Midical Examination'!$H$2:$H$2336)</f>
        <v>No</v>
      </c>
      <c r="J1476" s="1" t="str">
        <f>_xlfn.XLOOKUP(A1476,'Midical Examination'!$A$2:$A$2336,'Midical Examination'!$I$2:$I$2336)</f>
        <v>Overweight</v>
      </c>
      <c r="K1476" s="1" t="str">
        <f t="shared" si="46"/>
        <v>Pre-Diabetic</v>
      </c>
      <c r="L1476" s="12">
        <f>_xlfn.XLOOKUP(A1476,'Hospitalisation Details'!$A$2:$A$2339,'Hospitalisation Details'!$L$2:$L$2339)</f>
        <v>31007</v>
      </c>
      <c r="M1476" s="14">
        <f>_xlfn.XLOOKUP(A1476,'Hospitalisation Details'!$A$2:$A$2339,'Hospitalisation Details'!$F$2:$F$2339)</f>
        <v>7144.86</v>
      </c>
      <c r="N1476" s="1" t="str">
        <f>_xlfn.XLOOKUP(A1476,'Hospitalisation Details'!$A$2:$A$2339,'Hospitalisation Details'!$G$2:$G$2339)</f>
        <v>tier - 2</v>
      </c>
      <c r="O1476" s="1" t="str">
        <f>_xlfn.XLOOKUP(A1476,'Hospitalisation Details'!$A$2:$A$2339,'Hospitalisation Details'!$H$2:$H$2339)</f>
        <v>tier - 2</v>
      </c>
      <c r="P1476" s="1" t="str">
        <f>_xlfn.XLOOKUP(A1476,'Hospitalisation Details'!$A$2:$A$2339,'Hospitalisation Details'!$I$2:$I$2339)</f>
        <v>R1024</v>
      </c>
      <c r="Q1476" s="75">
        <f>_xlfn.XLOOKUP(A1476,'Hospitalisation Details'!$A$2:$A$2339,'Hospitalisation Details'!$M$2:$M$2339)</f>
        <v>38</v>
      </c>
      <c r="R1476" s="1" t="str">
        <f t="shared" si="47"/>
        <v>Adult</v>
      </c>
    </row>
    <row r="1477" spans="1:18" ht="15.6" x14ac:dyDescent="0.3">
      <c r="A1477" s="4" t="s">
        <v>1476</v>
      </c>
      <c r="B1477" s="1" t="str">
        <f>_xlfn.XLOOKUP(A1477,'Customer Names'!$A$2:$A$2336,'Customer Names'!$D$2:$D$2336)</f>
        <v xml:space="preserve"> Kyle K</v>
      </c>
      <c r="C1477" s="1">
        <f>_xlfn.XLOOKUP(A1477,'Midical Examination'!$A$2:$A$2336,'Midical Examination'!$B$2:$B$2336)</f>
        <v>39.229999999999997</v>
      </c>
      <c r="D1477" s="1">
        <f>_xlfn.XLOOKUP(A1477,'Midical Examination'!$A$2:$A$2336,'Midical Examination'!$C$2:$C$2336)</f>
        <v>5.36</v>
      </c>
      <c r="E1477" s="7" t="str">
        <f>_xlfn.XLOOKUP(A1477,'Midical Examination'!$A$2:$A$2336,'Midical Examination'!$D$2:$D$2336)</f>
        <v>No</v>
      </c>
      <c r="F1477" s="7" t="str">
        <f>_xlfn.XLOOKUP(A1477,'Midical Examination'!$A$2:$A$2336,'Midical Examination'!$E$2:$E$2336)</f>
        <v>No</v>
      </c>
      <c r="G1477" s="7" t="str">
        <f>_xlfn.XLOOKUP(A1477,'Midical Examination'!$A$2:$A$2336,'Midical Examination'!$F$2:$F$2336)</f>
        <v>No</v>
      </c>
      <c r="H1477" s="13">
        <f>_xlfn.XLOOKUP(A1477,'Midical Examination'!$A$2:$A$2336,'Midical Examination'!$G$2:$G$2336)</f>
        <v>0</v>
      </c>
      <c r="I1477" s="7" t="str">
        <f>_xlfn.XLOOKUP(A1477,'Midical Examination'!$A$2:$A$2336,'Midical Examination'!$H$2:$H$2336)</f>
        <v>No</v>
      </c>
      <c r="J1477" s="1" t="str">
        <f>_xlfn.XLOOKUP(A1477,'Midical Examination'!$A$2:$A$2336,'Midical Examination'!$I$2:$I$2336)</f>
        <v>Obesity</v>
      </c>
      <c r="K1477" s="1" t="str">
        <f t="shared" si="46"/>
        <v>Normal</v>
      </c>
      <c r="L1477" s="12">
        <f>_xlfn.XLOOKUP(A1477,'Hospitalisation Details'!$A$2:$A$2339,'Hospitalisation Details'!$L$2:$L$2339)</f>
        <v>36380</v>
      </c>
      <c r="M1477" s="14">
        <f>_xlfn.XLOOKUP(A1477,'Hospitalisation Details'!$A$2:$A$2339,'Hospitalisation Details'!$F$2:$F$2339)</f>
        <v>7144.4</v>
      </c>
      <c r="N1477" s="1" t="str">
        <f>_xlfn.XLOOKUP(A1477,'Hospitalisation Details'!$A$2:$A$2339,'Hospitalisation Details'!$G$2:$G$2339)</f>
        <v>tier - 2</v>
      </c>
      <c r="O1477" s="1" t="str">
        <f>_xlfn.XLOOKUP(A1477,'Hospitalisation Details'!$A$2:$A$2339,'Hospitalisation Details'!$H$2:$H$2339)</f>
        <v>tier - 1</v>
      </c>
      <c r="P1477" s="1" t="str">
        <f>_xlfn.XLOOKUP(A1477,'Hospitalisation Details'!$A$2:$A$2339,'Hospitalisation Details'!$I$2:$I$2339)</f>
        <v>R1022</v>
      </c>
      <c r="Q1477" s="75">
        <f>_xlfn.XLOOKUP(A1477,'Hospitalisation Details'!$A$2:$A$2339,'Hospitalisation Details'!$M$2:$M$2339)</f>
        <v>23</v>
      </c>
      <c r="R1477" s="1" t="str">
        <f t="shared" si="47"/>
        <v>Adult</v>
      </c>
    </row>
    <row r="1478" spans="1:18" ht="15.6" x14ac:dyDescent="0.3">
      <c r="A1478" s="4" t="s">
        <v>1477</v>
      </c>
      <c r="B1478" s="1" t="str">
        <f>_xlfn.XLOOKUP(A1478,'Customer Names'!$A$2:$A$2336,'Customer Names'!$D$2:$D$2336)</f>
        <v xml:space="preserve"> Alison</v>
      </c>
      <c r="C1478" s="1">
        <f>_xlfn.XLOOKUP(A1478,'Midical Examination'!$A$2:$A$2336,'Midical Examination'!$B$2:$B$2336)</f>
        <v>19.95</v>
      </c>
      <c r="D1478" s="1">
        <f>_xlfn.XLOOKUP(A1478,'Midical Examination'!$A$2:$A$2336,'Midical Examination'!$C$2:$C$2336)</f>
        <v>6.11</v>
      </c>
      <c r="E1478" s="7" t="str">
        <f>_xlfn.XLOOKUP(A1478,'Midical Examination'!$A$2:$A$2336,'Midical Examination'!$D$2:$D$2336)</f>
        <v>No</v>
      </c>
      <c r="F1478" s="7" t="str">
        <f>_xlfn.XLOOKUP(A1478,'Midical Examination'!$A$2:$A$2336,'Midical Examination'!$E$2:$E$2336)</f>
        <v>No</v>
      </c>
      <c r="G1478" s="7" t="str">
        <f>_xlfn.XLOOKUP(A1478,'Midical Examination'!$A$2:$A$2336,'Midical Examination'!$F$2:$F$2336)</f>
        <v>No</v>
      </c>
      <c r="H1478" s="13">
        <f>_xlfn.XLOOKUP(A1478,'Midical Examination'!$A$2:$A$2336,'Midical Examination'!$G$2:$G$2336)</f>
        <v>1</v>
      </c>
      <c r="I1478" s="7" t="str">
        <f>_xlfn.XLOOKUP(A1478,'Midical Examination'!$A$2:$A$2336,'Midical Examination'!$H$2:$H$2336)</f>
        <v>No</v>
      </c>
      <c r="J1478" s="1" t="str">
        <f>_xlfn.XLOOKUP(A1478,'Midical Examination'!$A$2:$A$2336,'Midical Examination'!$I$2:$I$2336)</f>
        <v>Normal Weight</v>
      </c>
      <c r="K1478" s="1" t="str">
        <f t="shared" si="46"/>
        <v>Pre-Diabetic</v>
      </c>
      <c r="L1478" s="12">
        <f>_xlfn.XLOOKUP(A1478,'Hospitalisation Details'!$A$2:$A$2339,'Hospitalisation Details'!$L$2:$L$2339)</f>
        <v>30870</v>
      </c>
      <c r="M1478" s="14">
        <f>_xlfn.XLOOKUP(A1478,'Hospitalisation Details'!$A$2:$A$2339,'Hospitalisation Details'!$F$2:$F$2339)</f>
        <v>7133.9</v>
      </c>
      <c r="N1478" s="1" t="str">
        <f>_xlfn.XLOOKUP(A1478,'Hospitalisation Details'!$A$2:$A$2339,'Hospitalisation Details'!$G$2:$G$2339)</f>
        <v>tier - 2</v>
      </c>
      <c r="O1478" s="1" t="str">
        <f>_xlfn.XLOOKUP(A1478,'Hospitalisation Details'!$A$2:$A$2339,'Hospitalisation Details'!$H$2:$H$2339)</f>
        <v>tier - 1</v>
      </c>
      <c r="P1478" s="1" t="str">
        <f>_xlfn.XLOOKUP(A1478,'Hospitalisation Details'!$A$2:$A$2339,'Hospitalisation Details'!$I$2:$I$2339)</f>
        <v>R1024</v>
      </c>
      <c r="Q1478" s="75">
        <f>_xlfn.XLOOKUP(A1478,'Hospitalisation Details'!$A$2:$A$2339,'Hospitalisation Details'!$M$2:$M$2339)</f>
        <v>38</v>
      </c>
      <c r="R1478" s="1" t="str">
        <f t="shared" si="47"/>
        <v>Adult</v>
      </c>
    </row>
    <row r="1479" spans="1:18" ht="15.6" x14ac:dyDescent="0.3">
      <c r="A1479" s="4" t="s">
        <v>1478</v>
      </c>
      <c r="B1479" s="1" t="str">
        <f>_xlfn.XLOOKUP(A1479,'Customer Names'!$A$2:$A$2336,'Customer Names'!$D$2:$D$2336)</f>
        <v xml:space="preserve"> Michael A</v>
      </c>
      <c r="C1479" s="1">
        <f>_xlfn.XLOOKUP(A1479,'Midical Examination'!$A$2:$A$2336,'Midical Examination'!$B$2:$B$2336)</f>
        <v>34.64</v>
      </c>
      <c r="D1479" s="1">
        <f>_xlfn.XLOOKUP(A1479,'Midical Examination'!$A$2:$A$2336,'Midical Examination'!$C$2:$C$2336)</f>
        <v>4.88</v>
      </c>
      <c r="E1479" s="7" t="str">
        <f>_xlfn.XLOOKUP(A1479,'Midical Examination'!$A$2:$A$2336,'Midical Examination'!$D$2:$D$2336)</f>
        <v>No</v>
      </c>
      <c r="F1479" s="7" t="str">
        <f>_xlfn.XLOOKUP(A1479,'Midical Examination'!$A$2:$A$2336,'Midical Examination'!$E$2:$E$2336)</f>
        <v>No</v>
      </c>
      <c r="G1479" s="7" t="str">
        <f>_xlfn.XLOOKUP(A1479,'Midical Examination'!$A$2:$A$2336,'Midical Examination'!$F$2:$F$2336)</f>
        <v>Yes</v>
      </c>
      <c r="H1479" s="13">
        <f>_xlfn.XLOOKUP(A1479,'Midical Examination'!$A$2:$A$2336,'Midical Examination'!$G$2:$G$2336)</f>
        <v>1</v>
      </c>
      <c r="I1479" s="7" t="str">
        <f>_xlfn.XLOOKUP(A1479,'Midical Examination'!$A$2:$A$2336,'Midical Examination'!$H$2:$H$2336)</f>
        <v>No</v>
      </c>
      <c r="J1479" s="1" t="str">
        <f>_xlfn.XLOOKUP(A1479,'Midical Examination'!$A$2:$A$2336,'Midical Examination'!$I$2:$I$2336)</f>
        <v>Obesity</v>
      </c>
      <c r="K1479" s="1" t="str">
        <f t="shared" si="46"/>
        <v>Normal</v>
      </c>
      <c r="L1479" s="12">
        <f>_xlfn.XLOOKUP(A1479,'Hospitalisation Details'!$A$2:$A$2339,'Hospitalisation Details'!$L$2:$L$2339)</f>
        <v>34182</v>
      </c>
      <c r="M1479" s="14">
        <f>_xlfn.XLOOKUP(A1479,'Hospitalisation Details'!$A$2:$A$2339,'Hospitalisation Details'!$F$2:$F$2339)</f>
        <v>7128.64</v>
      </c>
      <c r="N1479" s="1" t="str">
        <f>_xlfn.XLOOKUP(A1479,'Hospitalisation Details'!$A$2:$A$2339,'Hospitalisation Details'!$G$2:$G$2339)</f>
        <v>tier - 2</v>
      </c>
      <c r="O1479" s="1" t="str">
        <f>_xlfn.XLOOKUP(A1479,'Hospitalisation Details'!$A$2:$A$2339,'Hospitalisation Details'!$H$2:$H$2339)</f>
        <v>tier - 2</v>
      </c>
      <c r="P1479" s="1" t="str">
        <f>_xlfn.XLOOKUP(A1479,'Hospitalisation Details'!$A$2:$A$2339,'Hospitalisation Details'!$I$2:$I$2339)</f>
        <v>R1021</v>
      </c>
      <c r="Q1479" s="75">
        <f>_xlfn.XLOOKUP(A1479,'Hospitalisation Details'!$A$2:$A$2339,'Hospitalisation Details'!$M$2:$M$2339)</f>
        <v>29</v>
      </c>
      <c r="R1479" s="1" t="str">
        <f t="shared" si="47"/>
        <v>Adult</v>
      </c>
    </row>
    <row r="1480" spans="1:18" ht="15.6" x14ac:dyDescent="0.3">
      <c r="A1480" s="4" t="s">
        <v>1479</v>
      </c>
      <c r="B1480" s="1" t="str">
        <f>_xlfn.XLOOKUP(A1480,'Customer Names'!$A$2:$A$2336,'Customer Names'!$D$2:$D$2336)</f>
        <v xml:space="preserve"> Byron A</v>
      </c>
      <c r="C1480" s="1">
        <f>_xlfn.XLOOKUP(A1480,'Midical Examination'!$A$2:$A$2336,'Midical Examination'!$B$2:$B$2336)</f>
        <v>18.75</v>
      </c>
      <c r="D1480" s="1">
        <f>_xlfn.XLOOKUP(A1480,'Midical Examination'!$A$2:$A$2336,'Midical Examination'!$C$2:$C$2336)</f>
        <v>6.72</v>
      </c>
      <c r="E1480" s="7" t="str">
        <f>_xlfn.XLOOKUP(A1480,'Midical Examination'!$A$2:$A$2336,'Midical Examination'!$D$2:$D$2336)</f>
        <v>No</v>
      </c>
      <c r="F1480" s="7" t="str">
        <f>_xlfn.XLOOKUP(A1480,'Midical Examination'!$A$2:$A$2336,'Midical Examination'!$E$2:$E$2336)</f>
        <v>No</v>
      </c>
      <c r="G1480" s="7" t="str">
        <f>_xlfn.XLOOKUP(A1480,'Midical Examination'!$A$2:$A$2336,'Midical Examination'!$F$2:$F$2336)</f>
        <v>No</v>
      </c>
      <c r="H1480" s="13">
        <f>_xlfn.XLOOKUP(A1480,'Midical Examination'!$A$2:$A$2336,'Midical Examination'!$G$2:$G$2336)</f>
        <v>0</v>
      </c>
      <c r="I1480" s="7" t="str">
        <f>_xlfn.XLOOKUP(A1480,'Midical Examination'!$A$2:$A$2336,'Midical Examination'!$H$2:$H$2336)</f>
        <v>No</v>
      </c>
      <c r="J1480" s="1" t="str">
        <f>_xlfn.XLOOKUP(A1480,'Midical Examination'!$A$2:$A$2336,'Midical Examination'!$I$2:$I$2336)</f>
        <v>Normal Weight</v>
      </c>
      <c r="K1480" s="1" t="str">
        <f t="shared" si="46"/>
        <v>Diabetic</v>
      </c>
      <c r="L1480" s="12">
        <f>_xlfn.XLOOKUP(A1480,'Hospitalisation Details'!$A$2:$A$2339,'Hospitalisation Details'!$L$2:$L$2339)</f>
        <v>25018</v>
      </c>
      <c r="M1480" s="14">
        <f>_xlfn.XLOOKUP(A1480,'Hospitalisation Details'!$A$2:$A$2339,'Hospitalisation Details'!$F$2:$F$2339)</f>
        <v>7125.25</v>
      </c>
      <c r="N1480" s="1" t="str">
        <f>_xlfn.XLOOKUP(A1480,'Hospitalisation Details'!$A$2:$A$2339,'Hospitalisation Details'!$G$2:$G$2339)</f>
        <v>tier - 3</v>
      </c>
      <c r="O1480" s="1" t="str">
        <f>_xlfn.XLOOKUP(A1480,'Hospitalisation Details'!$A$2:$A$2339,'Hospitalisation Details'!$H$2:$H$2339)</f>
        <v>tier - 2</v>
      </c>
      <c r="P1480" s="1" t="str">
        <f>_xlfn.XLOOKUP(A1480,'Hospitalisation Details'!$A$2:$A$2339,'Hospitalisation Details'!$I$2:$I$2339)</f>
        <v>R1013</v>
      </c>
      <c r="Q1480" s="75">
        <f>_xlfn.XLOOKUP(A1480,'Hospitalisation Details'!$A$2:$A$2339,'Hospitalisation Details'!$M$2:$M$2339)</f>
        <v>54</v>
      </c>
      <c r="R1480" s="1" t="str">
        <f t="shared" si="47"/>
        <v>Middle Aged</v>
      </c>
    </row>
    <row r="1481" spans="1:18" ht="15.6" x14ac:dyDescent="0.3">
      <c r="A1481" s="4" t="s">
        <v>1480</v>
      </c>
      <c r="B1481" s="1" t="str">
        <f>_xlfn.XLOOKUP(A1481,'Customer Names'!$A$2:$A$2336,'Customer Names'!$D$2:$D$2336)</f>
        <v xml:space="preserve"> Carine A</v>
      </c>
      <c r="C1481" s="1">
        <f>_xlfn.XLOOKUP(A1481,'Midical Examination'!$A$2:$A$2336,'Midical Examination'!$B$2:$B$2336)</f>
        <v>26.48</v>
      </c>
      <c r="D1481" s="1">
        <f>_xlfn.XLOOKUP(A1481,'Midical Examination'!$A$2:$A$2336,'Midical Examination'!$C$2:$C$2336)</f>
        <v>4.2</v>
      </c>
      <c r="E1481" s="7" t="str">
        <f>_xlfn.XLOOKUP(A1481,'Midical Examination'!$A$2:$A$2336,'Midical Examination'!$D$2:$D$2336)</f>
        <v>No</v>
      </c>
      <c r="F1481" s="7" t="str">
        <f>_xlfn.XLOOKUP(A1481,'Midical Examination'!$A$2:$A$2336,'Midical Examination'!$E$2:$E$2336)</f>
        <v>No</v>
      </c>
      <c r="G1481" s="7" t="str">
        <f>_xlfn.XLOOKUP(A1481,'Midical Examination'!$A$2:$A$2336,'Midical Examination'!$F$2:$F$2336)</f>
        <v>No</v>
      </c>
      <c r="H1481" s="13">
        <f>_xlfn.XLOOKUP(A1481,'Midical Examination'!$A$2:$A$2336,'Midical Examination'!$G$2:$G$2336)</f>
        <v>1</v>
      </c>
      <c r="I1481" s="7" t="str">
        <f>_xlfn.XLOOKUP(A1481,'Midical Examination'!$A$2:$A$2336,'Midical Examination'!$H$2:$H$2336)</f>
        <v>No</v>
      </c>
      <c r="J1481" s="1" t="str">
        <f>_xlfn.XLOOKUP(A1481,'Midical Examination'!$A$2:$A$2336,'Midical Examination'!$I$2:$I$2336)</f>
        <v>Overweight</v>
      </c>
      <c r="K1481" s="1" t="str">
        <f t="shared" si="46"/>
        <v>Normal</v>
      </c>
      <c r="L1481" s="12">
        <f>_xlfn.XLOOKUP(A1481,'Hospitalisation Details'!$A$2:$A$2339,'Hospitalisation Details'!$L$2:$L$2339)</f>
        <v>32000</v>
      </c>
      <c r="M1481" s="14">
        <f>_xlfn.XLOOKUP(A1481,'Hospitalisation Details'!$A$2:$A$2339,'Hospitalisation Details'!$F$2:$F$2339)</f>
        <v>7106.81</v>
      </c>
      <c r="N1481" s="1" t="str">
        <f>_xlfn.XLOOKUP(A1481,'Hospitalisation Details'!$A$2:$A$2339,'Hospitalisation Details'!$G$2:$G$2339)</f>
        <v>tier - 2</v>
      </c>
      <c r="O1481" s="1" t="str">
        <f>_xlfn.XLOOKUP(A1481,'Hospitalisation Details'!$A$2:$A$2339,'Hospitalisation Details'!$H$2:$H$2339)</f>
        <v>tier - 1</v>
      </c>
      <c r="P1481" s="1" t="str">
        <f>_xlfn.XLOOKUP(A1481,'Hospitalisation Details'!$A$2:$A$2339,'Hospitalisation Details'!$I$2:$I$2339)</f>
        <v>R1012</v>
      </c>
      <c r="Q1481" s="75">
        <f>_xlfn.XLOOKUP(A1481,'Hospitalisation Details'!$A$2:$A$2339,'Hospitalisation Details'!$M$2:$M$2339)</f>
        <v>35</v>
      </c>
      <c r="R1481" s="1" t="str">
        <f t="shared" si="47"/>
        <v>Adult</v>
      </c>
    </row>
    <row r="1482" spans="1:18" ht="15.6" x14ac:dyDescent="0.3">
      <c r="A1482" s="4" t="s">
        <v>1481</v>
      </c>
      <c r="B1482" s="1" t="str">
        <f>_xlfn.XLOOKUP(A1482,'Customer Names'!$A$2:$A$2336,'Customer Names'!$D$2:$D$2336)</f>
        <v xml:space="preserve"> Nathaniel</v>
      </c>
      <c r="C1482" s="1">
        <f>_xlfn.XLOOKUP(A1482,'Midical Examination'!$A$2:$A$2336,'Midical Examination'!$B$2:$B$2336)</f>
        <v>34.83</v>
      </c>
      <c r="D1482" s="1">
        <f>_xlfn.XLOOKUP(A1482,'Midical Examination'!$A$2:$A$2336,'Midical Examination'!$C$2:$C$2336)</f>
        <v>5.79</v>
      </c>
      <c r="E1482" s="7" t="str">
        <f>_xlfn.XLOOKUP(A1482,'Midical Examination'!$A$2:$A$2336,'Midical Examination'!$D$2:$D$2336)</f>
        <v>No</v>
      </c>
      <c r="F1482" s="7" t="str">
        <f>_xlfn.XLOOKUP(A1482,'Midical Examination'!$A$2:$A$2336,'Midical Examination'!$E$2:$E$2336)</f>
        <v>No</v>
      </c>
      <c r="G1482" s="7" t="str">
        <f>_xlfn.XLOOKUP(A1482,'Midical Examination'!$A$2:$A$2336,'Midical Examination'!$F$2:$F$2336)</f>
        <v>No</v>
      </c>
      <c r="H1482" s="13">
        <f>_xlfn.XLOOKUP(A1482,'Midical Examination'!$A$2:$A$2336,'Midical Examination'!$G$2:$G$2336)</f>
        <v>1</v>
      </c>
      <c r="I1482" s="7" t="str">
        <f>_xlfn.XLOOKUP(A1482,'Midical Examination'!$A$2:$A$2336,'Midical Examination'!$H$2:$H$2336)</f>
        <v>No</v>
      </c>
      <c r="J1482" s="1" t="str">
        <f>_xlfn.XLOOKUP(A1482,'Midical Examination'!$A$2:$A$2336,'Midical Examination'!$I$2:$I$2336)</f>
        <v>Obesity</v>
      </c>
      <c r="K1482" s="1" t="str">
        <f t="shared" si="46"/>
        <v>Pre-Diabetic</v>
      </c>
      <c r="L1482" s="12">
        <f>_xlfn.XLOOKUP(A1482,'Hospitalisation Details'!$A$2:$A$2339,'Hospitalisation Details'!$L$2:$L$2339)</f>
        <v>33773</v>
      </c>
      <c r="M1482" s="14">
        <f>_xlfn.XLOOKUP(A1482,'Hospitalisation Details'!$A$2:$A$2339,'Hospitalisation Details'!$F$2:$F$2339)</f>
        <v>7096.98</v>
      </c>
      <c r="N1482" s="1" t="str">
        <f>_xlfn.XLOOKUP(A1482,'Hospitalisation Details'!$A$2:$A$2339,'Hospitalisation Details'!$G$2:$G$2339)</f>
        <v>tier - 2</v>
      </c>
      <c r="O1482" s="1" t="str">
        <f>_xlfn.XLOOKUP(A1482,'Hospitalisation Details'!$A$2:$A$2339,'Hospitalisation Details'!$H$2:$H$2339)</f>
        <v>tier - 2</v>
      </c>
      <c r="P1482" s="1" t="str">
        <f>_xlfn.XLOOKUP(A1482,'Hospitalisation Details'!$A$2:$A$2339,'Hospitalisation Details'!$I$2:$I$2339)</f>
        <v>R1012</v>
      </c>
      <c r="Q1482" s="75">
        <f>_xlfn.XLOOKUP(A1482,'Hospitalisation Details'!$A$2:$A$2339,'Hospitalisation Details'!$M$2:$M$2339)</f>
        <v>30</v>
      </c>
      <c r="R1482" s="1" t="str">
        <f t="shared" si="47"/>
        <v>Adult</v>
      </c>
    </row>
    <row r="1483" spans="1:18" ht="15.6" x14ac:dyDescent="0.3">
      <c r="A1483" s="4" t="s">
        <v>1482</v>
      </c>
      <c r="B1483" s="1" t="str">
        <f>_xlfn.XLOOKUP(A1483,'Customer Names'!$A$2:$A$2336,'Customer Names'!$D$2:$D$2336)</f>
        <v xml:space="preserve"> Lindsay A</v>
      </c>
      <c r="C1483" s="1">
        <f>_xlfn.XLOOKUP(A1483,'Midical Examination'!$A$2:$A$2336,'Midical Examination'!$B$2:$B$2336)</f>
        <v>25.46</v>
      </c>
      <c r="D1483" s="1">
        <f>_xlfn.XLOOKUP(A1483,'Midical Examination'!$A$2:$A$2336,'Midical Examination'!$C$2:$C$2336)</f>
        <v>4.29</v>
      </c>
      <c r="E1483" s="7" t="str">
        <f>_xlfn.XLOOKUP(A1483,'Midical Examination'!$A$2:$A$2336,'Midical Examination'!$D$2:$D$2336)</f>
        <v>No</v>
      </c>
      <c r="F1483" s="7" t="str">
        <f>_xlfn.XLOOKUP(A1483,'Midical Examination'!$A$2:$A$2336,'Midical Examination'!$E$2:$E$2336)</f>
        <v>No</v>
      </c>
      <c r="G1483" s="7" t="str">
        <f>_xlfn.XLOOKUP(A1483,'Midical Examination'!$A$2:$A$2336,'Midical Examination'!$F$2:$F$2336)</f>
        <v>No</v>
      </c>
      <c r="H1483" s="13">
        <f>_xlfn.XLOOKUP(A1483,'Midical Examination'!$A$2:$A$2336,'Midical Examination'!$G$2:$G$2336)</f>
        <v>0</v>
      </c>
      <c r="I1483" s="7" t="str">
        <f>_xlfn.XLOOKUP(A1483,'Midical Examination'!$A$2:$A$2336,'Midical Examination'!$H$2:$H$2336)</f>
        <v>No</v>
      </c>
      <c r="J1483" s="1" t="str">
        <f>_xlfn.XLOOKUP(A1483,'Midical Examination'!$A$2:$A$2336,'Midical Examination'!$I$2:$I$2336)</f>
        <v>Overweight</v>
      </c>
      <c r="K1483" s="1" t="str">
        <f t="shared" si="46"/>
        <v>Normal</v>
      </c>
      <c r="L1483" s="12">
        <f>_xlfn.XLOOKUP(A1483,'Hospitalisation Details'!$A$2:$A$2339,'Hospitalisation Details'!$L$2:$L$2339)</f>
        <v>30230</v>
      </c>
      <c r="M1483" s="14">
        <f>_xlfn.XLOOKUP(A1483,'Hospitalisation Details'!$A$2:$A$2339,'Hospitalisation Details'!$F$2:$F$2339)</f>
        <v>7077.19</v>
      </c>
      <c r="N1483" s="1" t="str">
        <f>_xlfn.XLOOKUP(A1483,'Hospitalisation Details'!$A$2:$A$2339,'Hospitalisation Details'!$G$2:$G$2339)</f>
        <v>tier - 2</v>
      </c>
      <c r="O1483" s="1" t="str">
        <f>_xlfn.XLOOKUP(A1483,'Hospitalisation Details'!$A$2:$A$2339,'Hospitalisation Details'!$H$2:$H$2339)</f>
        <v>tier - 3</v>
      </c>
      <c r="P1483" s="1" t="str">
        <f>_xlfn.XLOOKUP(A1483,'Hospitalisation Details'!$A$2:$A$2339,'Hospitalisation Details'!$I$2:$I$2339)</f>
        <v>R1024</v>
      </c>
      <c r="Q1483" s="75">
        <f>_xlfn.XLOOKUP(A1483,'Hospitalisation Details'!$A$2:$A$2339,'Hospitalisation Details'!$M$2:$M$2339)</f>
        <v>40</v>
      </c>
      <c r="R1483" s="1" t="str">
        <f t="shared" si="47"/>
        <v>Middle Aged</v>
      </c>
    </row>
    <row r="1484" spans="1:18" ht="15.6" x14ac:dyDescent="0.3">
      <c r="A1484" s="4" t="s">
        <v>1483</v>
      </c>
      <c r="B1484" s="1" t="str">
        <f>_xlfn.XLOOKUP(A1484,'Customer Names'!$A$2:$A$2336,'Customer Names'!$D$2:$D$2336)</f>
        <v xml:space="preserve"> Justin R</v>
      </c>
      <c r="C1484" s="1">
        <f>_xlfn.XLOOKUP(A1484,'Midical Examination'!$A$2:$A$2336,'Midical Examination'!$B$2:$B$2336)</f>
        <v>23.31</v>
      </c>
      <c r="D1484" s="1">
        <f>_xlfn.XLOOKUP(A1484,'Midical Examination'!$A$2:$A$2336,'Midical Examination'!$C$2:$C$2336)</f>
        <v>8.27</v>
      </c>
      <c r="E1484" s="7" t="str">
        <f>_xlfn.XLOOKUP(A1484,'Midical Examination'!$A$2:$A$2336,'Midical Examination'!$D$2:$D$2336)</f>
        <v>No</v>
      </c>
      <c r="F1484" s="7" t="str">
        <f>_xlfn.XLOOKUP(A1484,'Midical Examination'!$A$2:$A$2336,'Midical Examination'!$E$2:$E$2336)</f>
        <v>No</v>
      </c>
      <c r="G1484" s="7" t="str">
        <f>_xlfn.XLOOKUP(A1484,'Midical Examination'!$A$2:$A$2336,'Midical Examination'!$F$2:$F$2336)</f>
        <v>No</v>
      </c>
      <c r="H1484" s="13">
        <f>_xlfn.XLOOKUP(A1484,'Midical Examination'!$A$2:$A$2336,'Midical Examination'!$G$2:$G$2336)</f>
        <v>0</v>
      </c>
      <c r="I1484" s="7" t="str">
        <f>_xlfn.XLOOKUP(A1484,'Midical Examination'!$A$2:$A$2336,'Midical Examination'!$H$2:$H$2336)</f>
        <v>No</v>
      </c>
      <c r="J1484" s="1" t="str">
        <f>_xlfn.XLOOKUP(A1484,'Midical Examination'!$A$2:$A$2336,'Midical Examination'!$I$2:$I$2336)</f>
        <v>Normal Weight</v>
      </c>
      <c r="K1484" s="1" t="str">
        <f t="shared" si="46"/>
        <v>Diabetic</v>
      </c>
      <c r="L1484" s="12">
        <f>_xlfn.XLOOKUP(A1484,'Hospitalisation Details'!$A$2:$A$2339,'Hospitalisation Details'!$L$2:$L$2339)</f>
        <v>28665</v>
      </c>
      <c r="M1484" s="14">
        <f>_xlfn.XLOOKUP(A1484,'Hospitalisation Details'!$A$2:$A$2339,'Hospitalisation Details'!$F$2:$F$2339)</f>
        <v>7054.41</v>
      </c>
      <c r="N1484" s="1" t="str">
        <f>_xlfn.XLOOKUP(A1484,'Hospitalisation Details'!$A$2:$A$2339,'Hospitalisation Details'!$G$2:$G$2339)</f>
        <v>tier - 2</v>
      </c>
      <c r="O1484" s="1" t="str">
        <f>_xlfn.XLOOKUP(A1484,'Hospitalisation Details'!$A$2:$A$2339,'Hospitalisation Details'!$H$2:$H$2339)</f>
        <v>tier - 2</v>
      </c>
      <c r="P1484" s="1" t="str">
        <f>_xlfn.XLOOKUP(A1484,'Hospitalisation Details'!$A$2:$A$2339,'Hospitalisation Details'!$I$2:$I$2339)</f>
        <v>R1013</v>
      </c>
      <c r="Q1484" s="75">
        <f>_xlfn.XLOOKUP(A1484,'Hospitalisation Details'!$A$2:$A$2339,'Hospitalisation Details'!$M$2:$M$2339)</f>
        <v>44</v>
      </c>
      <c r="R1484" s="1" t="str">
        <f t="shared" si="47"/>
        <v>Middle Aged</v>
      </c>
    </row>
    <row r="1485" spans="1:18" ht="15.6" x14ac:dyDescent="0.3">
      <c r="A1485" s="4" t="s">
        <v>1484</v>
      </c>
      <c r="B1485" s="1" t="str">
        <f>_xlfn.XLOOKUP(A1485,'Customer Names'!$A$2:$A$2336,'Customer Names'!$D$2:$D$2336)</f>
        <v xml:space="preserve"> Casey</v>
      </c>
      <c r="C1485" s="1">
        <f>_xlfn.XLOOKUP(A1485,'Midical Examination'!$A$2:$A$2336,'Midical Examination'!$B$2:$B$2336)</f>
        <v>29</v>
      </c>
      <c r="D1485" s="1">
        <f>_xlfn.XLOOKUP(A1485,'Midical Examination'!$A$2:$A$2336,'Midical Examination'!$C$2:$C$2336)</f>
        <v>4.5599999999999996</v>
      </c>
      <c r="E1485" s="7" t="str">
        <f>_xlfn.XLOOKUP(A1485,'Midical Examination'!$A$2:$A$2336,'Midical Examination'!$D$2:$D$2336)</f>
        <v>No</v>
      </c>
      <c r="F1485" s="7" t="str">
        <f>_xlfn.XLOOKUP(A1485,'Midical Examination'!$A$2:$A$2336,'Midical Examination'!$E$2:$E$2336)</f>
        <v>No</v>
      </c>
      <c r="G1485" s="7" t="str">
        <f>_xlfn.XLOOKUP(A1485,'Midical Examination'!$A$2:$A$2336,'Midical Examination'!$F$2:$F$2336)</f>
        <v>No</v>
      </c>
      <c r="H1485" s="13">
        <f>_xlfn.XLOOKUP(A1485,'Midical Examination'!$A$2:$A$2336,'Midical Examination'!$G$2:$G$2336)</f>
        <v>0</v>
      </c>
      <c r="I1485" s="7" t="str">
        <f>_xlfn.XLOOKUP(A1485,'Midical Examination'!$A$2:$A$2336,'Midical Examination'!$H$2:$H$2336)</f>
        <v>No</v>
      </c>
      <c r="J1485" s="1" t="str">
        <f>_xlfn.XLOOKUP(A1485,'Midical Examination'!$A$2:$A$2336,'Midical Examination'!$I$2:$I$2336)</f>
        <v>Overweight</v>
      </c>
      <c r="K1485" s="1" t="str">
        <f t="shared" si="46"/>
        <v>Normal</v>
      </c>
      <c r="L1485" s="12">
        <f>_xlfn.XLOOKUP(A1485,'Hospitalisation Details'!$A$2:$A$2339,'Hospitalisation Details'!$L$2:$L$2339)</f>
        <v>29400</v>
      </c>
      <c r="M1485" s="14">
        <f>_xlfn.XLOOKUP(A1485,'Hospitalisation Details'!$A$2:$A$2339,'Hospitalisation Details'!$F$2:$F$2339)</f>
        <v>7050.64</v>
      </c>
      <c r="N1485" s="1" t="str">
        <f>_xlfn.XLOOKUP(A1485,'Hospitalisation Details'!$A$2:$A$2339,'Hospitalisation Details'!$G$2:$G$2339)</f>
        <v>tier - 2</v>
      </c>
      <c r="O1485" s="1" t="str">
        <f>_xlfn.XLOOKUP(A1485,'Hospitalisation Details'!$A$2:$A$2339,'Hospitalisation Details'!$H$2:$H$2339)</f>
        <v>tier - 3</v>
      </c>
      <c r="P1485" s="1" t="str">
        <f>_xlfn.XLOOKUP(A1485,'Hospitalisation Details'!$A$2:$A$2339,'Hospitalisation Details'!$I$2:$I$2339)</f>
        <v>R1011</v>
      </c>
      <c r="Q1485" s="75">
        <f>_xlfn.XLOOKUP(A1485,'Hospitalisation Details'!$A$2:$A$2339,'Hospitalisation Details'!$M$2:$M$2339)</f>
        <v>42</v>
      </c>
      <c r="R1485" s="1" t="str">
        <f t="shared" si="47"/>
        <v>Middle Aged</v>
      </c>
    </row>
    <row r="1486" spans="1:18" ht="15.6" x14ac:dyDescent="0.3">
      <c r="A1486" s="4" t="s">
        <v>1485</v>
      </c>
      <c r="B1486" s="1" t="str">
        <f>_xlfn.XLOOKUP(A1486,'Customer Names'!$A$2:$A$2336,'Customer Names'!$D$2:$D$2336)</f>
        <v xml:space="preserve"> Amanda L</v>
      </c>
      <c r="C1486" s="1">
        <f>_xlfn.XLOOKUP(A1486,'Midical Examination'!$A$2:$A$2336,'Midical Examination'!$B$2:$B$2336)</f>
        <v>32.869999999999997</v>
      </c>
      <c r="D1486" s="1">
        <f>_xlfn.XLOOKUP(A1486,'Midical Examination'!$A$2:$A$2336,'Midical Examination'!$C$2:$C$2336)</f>
        <v>5.33</v>
      </c>
      <c r="E1486" s="7" t="str">
        <f>_xlfn.XLOOKUP(A1486,'Midical Examination'!$A$2:$A$2336,'Midical Examination'!$D$2:$D$2336)</f>
        <v>No</v>
      </c>
      <c r="F1486" s="7" t="str">
        <f>_xlfn.XLOOKUP(A1486,'Midical Examination'!$A$2:$A$2336,'Midical Examination'!$E$2:$E$2336)</f>
        <v>No</v>
      </c>
      <c r="G1486" s="7" t="str">
        <f>_xlfn.XLOOKUP(A1486,'Midical Examination'!$A$2:$A$2336,'Midical Examination'!$F$2:$F$2336)</f>
        <v>No</v>
      </c>
      <c r="H1486" s="13">
        <f>_xlfn.XLOOKUP(A1486,'Midical Examination'!$A$2:$A$2336,'Midical Examination'!$G$2:$G$2336)</f>
        <v>0</v>
      </c>
      <c r="I1486" s="7" t="str">
        <f>_xlfn.XLOOKUP(A1486,'Midical Examination'!$A$2:$A$2336,'Midical Examination'!$H$2:$H$2336)</f>
        <v>No</v>
      </c>
      <c r="J1486" s="1" t="str">
        <f>_xlfn.XLOOKUP(A1486,'Midical Examination'!$A$2:$A$2336,'Midical Examination'!$I$2:$I$2336)</f>
        <v>Obesity</v>
      </c>
      <c r="K1486" s="1" t="str">
        <f t="shared" si="46"/>
        <v>Normal</v>
      </c>
      <c r="L1486" s="12">
        <f>_xlfn.XLOOKUP(A1486,'Hospitalisation Details'!$A$2:$A$2339,'Hospitalisation Details'!$L$2:$L$2339)</f>
        <v>29423</v>
      </c>
      <c r="M1486" s="14">
        <f>_xlfn.XLOOKUP(A1486,'Hospitalisation Details'!$A$2:$A$2339,'Hospitalisation Details'!$F$2:$F$2339)</f>
        <v>7050.02</v>
      </c>
      <c r="N1486" s="1" t="str">
        <f>_xlfn.XLOOKUP(A1486,'Hospitalisation Details'!$A$2:$A$2339,'Hospitalisation Details'!$G$2:$G$2339)</f>
        <v>tier - 2</v>
      </c>
      <c r="O1486" s="1" t="str">
        <f>_xlfn.XLOOKUP(A1486,'Hospitalisation Details'!$A$2:$A$2339,'Hospitalisation Details'!$H$2:$H$2339)</f>
        <v>tier - 1</v>
      </c>
      <c r="P1486" s="1" t="str">
        <f>_xlfn.XLOOKUP(A1486,'Hospitalisation Details'!$A$2:$A$2339,'Hospitalisation Details'!$I$2:$I$2339)</f>
        <v>R1024</v>
      </c>
      <c r="Q1486" s="75">
        <f>_xlfn.XLOOKUP(A1486,'Hospitalisation Details'!$A$2:$A$2339,'Hospitalisation Details'!$M$2:$M$2339)</f>
        <v>42</v>
      </c>
      <c r="R1486" s="1" t="str">
        <f t="shared" si="47"/>
        <v>Middle Aged</v>
      </c>
    </row>
    <row r="1487" spans="1:18" ht="15.6" x14ac:dyDescent="0.3">
      <c r="A1487" s="4" t="s">
        <v>1486</v>
      </c>
      <c r="B1487" s="1" t="str">
        <f>_xlfn.XLOOKUP(A1487,'Customer Names'!$A$2:$A$2336,'Customer Names'!$D$2:$D$2336)</f>
        <v xml:space="preserve"> Ayako N</v>
      </c>
      <c r="C1487" s="1">
        <f>_xlfn.XLOOKUP(A1487,'Midical Examination'!$A$2:$A$2336,'Midical Examination'!$B$2:$B$2336)</f>
        <v>26.18</v>
      </c>
      <c r="D1487" s="1">
        <f>_xlfn.XLOOKUP(A1487,'Midical Examination'!$A$2:$A$2336,'Midical Examination'!$C$2:$C$2336)</f>
        <v>5.63</v>
      </c>
      <c r="E1487" s="7" t="str">
        <f>_xlfn.XLOOKUP(A1487,'Midical Examination'!$A$2:$A$2336,'Midical Examination'!$D$2:$D$2336)</f>
        <v>No</v>
      </c>
      <c r="F1487" s="7" t="str">
        <f>_xlfn.XLOOKUP(A1487,'Midical Examination'!$A$2:$A$2336,'Midical Examination'!$E$2:$E$2336)</f>
        <v>No</v>
      </c>
      <c r="G1487" s="7" t="str">
        <f>_xlfn.XLOOKUP(A1487,'Midical Examination'!$A$2:$A$2336,'Midical Examination'!$F$2:$F$2336)</f>
        <v>No</v>
      </c>
      <c r="H1487" s="13">
        <f>_xlfn.XLOOKUP(A1487,'Midical Examination'!$A$2:$A$2336,'Midical Examination'!$G$2:$G$2336)</f>
        <v>0</v>
      </c>
      <c r="I1487" s="7" t="str">
        <f>_xlfn.XLOOKUP(A1487,'Midical Examination'!$A$2:$A$2336,'Midical Examination'!$H$2:$H$2336)</f>
        <v>No</v>
      </c>
      <c r="J1487" s="1" t="str">
        <f>_xlfn.XLOOKUP(A1487,'Midical Examination'!$A$2:$A$2336,'Midical Examination'!$I$2:$I$2336)</f>
        <v>Overweight</v>
      </c>
      <c r="K1487" s="1" t="str">
        <f t="shared" si="46"/>
        <v>Normal</v>
      </c>
      <c r="L1487" s="12">
        <f>_xlfn.XLOOKUP(A1487,'Hospitalisation Details'!$A$2:$A$2339,'Hospitalisation Details'!$L$2:$L$2339)</f>
        <v>29516</v>
      </c>
      <c r="M1487" s="14">
        <f>_xlfn.XLOOKUP(A1487,'Hospitalisation Details'!$A$2:$A$2339,'Hospitalisation Details'!$F$2:$F$2339)</f>
        <v>7046.72</v>
      </c>
      <c r="N1487" s="1" t="str">
        <f>_xlfn.XLOOKUP(A1487,'Hospitalisation Details'!$A$2:$A$2339,'Hospitalisation Details'!$G$2:$G$2339)</f>
        <v>tier - 2</v>
      </c>
      <c r="O1487" s="1" t="str">
        <f>_xlfn.XLOOKUP(A1487,'Hospitalisation Details'!$A$2:$A$2339,'Hospitalisation Details'!$H$2:$H$2339)</f>
        <v>tier - 3</v>
      </c>
      <c r="P1487" s="1" t="str">
        <f>_xlfn.XLOOKUP(A1487,'Hospitalisation Details'!$A$2:$A$2339,'Hospitalisation Details'!$I$2:$I$2339)</f>
        <v>R1013</v>
      </c>
      <c r="Q1487" s="75">
        <f>_xlfn.XLOOKUP(A1487,'Hospitalisation Details'!$A$2:$A$2339,'Hospitalisation Details'!$M$2:$M$2339)</f>
        <v>42</v>
      </c>
      <c r="R1487" s="1" t="str">
        <f t="shared" si="47"/>
        <v>Middle Aged</v>
      </c>
    </row>
    <row r="1488" spans="1:18" ht="15.6" x14ac:dyDescent="0.3">
      <c r="A1488" s="4" t="s">
        <v>1487</v>
      </c>
      <c r="B1488" s="1" t="str">
        <f>_xlfn.XLOOKUP(A1488,'Customer Names'!$A$2:$A$2336,'Customer Names'!$D$2:$D$2336)</f>
        <v xml:space="preserve"> Emilee</v>
      </c>
      <c r="C1488" s="1">
        <f>_xlfn.XLOOKUP(A1488,'Midical Examination'!$A$2:$A$2336,'Midical Examination'!$B$2:$B$2336)</f>
        <v>25.3</v>
      </c>
      <c r="D1488" s="1">
        <f>_xlfn.XLOOKUP(A1488,'Midical Examination'!$A$2:$A$2336,'Midical Examination'!$C$2:$C$2336)</f>
        <v>5.12</v>
      </c>
      <c r="E1488" s="7" t="str">
        <f>_xlfn.XLOOKUP(A1488,'Midical Examination'!$A$2:$A$2336,'Midical Examination'!$D$2:$D$2336)</f>
        <v>No</v>
      </c>
      <c r="F1488" s="7" t="str">
        <f>_xlfn.XLOOKUP(A1488,'Midical Examination'!$A$2:$A$2336,'Midical Examination'!$E$2:$E$2336)</f>
        <v>No</v>
      </c>
      <c r="G1488" s="7" t="str">
        <f>_xlfn.XLOOKUP(A1488,'Midical Examination'!$A$2:$A$2336,'Midical Examination'!$F$2:$F$2336)</f>
        <v>No</v>
      </c>
      <c r="H1488" s="13">
        <f>_xlfn.XLOOKUP(A1488,'Midical Examination'!$A$2:$A$2336,'Midical Examination'!$G$2:$G$2336)</f>
        <v>0</v>
      </c>
      <c r="I1488" s="7" t="str">
        <f>_xlfn.XLOOKUP(A1488,'Midical Examination'!$A$2:$A$2336,'Midical Examination'!$H$2:$H$2336)</f>
        <v>No</v>
      </c>
      <c r="J1488" s="1" t="str">
        <f>_xlfn.XLOOKUP(A1488,'Midical Examination'!$A$2:$A$2336,'Midical Examination'!$I$2:$I$2336)</f>
        <v>Overweight</v>
      </c>
      <c r="K1488" s="1" t="str">
        <f t="shared" si="46"/>
        <v>Normal</v>
      </c>
      <c r="L1488" s="12">
        <f>_xlfn.XLOOKUP(A1488,'Hospitalisation Details'!$A$2:$A$2339,'Hospitalisation Details'!$L$2:$L$2339)</f>
        <v>29428</v>
      </c>
      <c r="M1488" s="14">
        <f>_xlfn.XLOOKUP(A1488,'Hospitalisation Details'!$A$2:$A$2339,'Hospitalisation Details'!$F$2:$F$2339)</f>
        <v>7045.5</v>
      </c>
      <c r="N1488" s="1" t="str">
        <f>_xlfn.XLOOKUP(A1488,'Hospitalisation Details'!$A$2:$A$2339,'Hospitalisation Details'!$G$2:$G$2339)</f>
        <v>tier - 2</v>
      </c>
      <c r="O1488" s="1" t="str">
        <f>_xlfn.XLOOKUP(A1488,'Hospitalisation Details'!$A$2:$A$2339,'Hospitalisation Details'!$H$2:$H$2339)</f>
        <v>tier - 1</v>
      </c>
      <c r="P1488" s="1" t="str">
        <f>_xlfn.XLOOKUP(A1488,'Hospitalisation Details'!$A$2:$A$2339,'Hospitalisation Details'!$I$2:$I$2339)</f>
        <v>R1011</v>
      </c>
      <c r="Q1488" s="75">
        <f>_xlfn.XLOOKUP(A1488,'Hospitalisation Details'!$A$2:$A$2339,'Hospitalisation Details'!$M$2:$M$2339)</f>
        <v>42</v>
      </c>
      <c r="R1488" s="1" t="str">
        <f t="shared" si="47"/>
        <v>Middle Aged</v>
      </c>
    </row>
    <row r="1489" spans="1:18" ht="15.6" x14ac:dyDescent="0.3">
      <c r="A1489" s="4" t="s">
        <v>1488</v>
      </c>
      <c r="B1489" s="1" t="str">
        <f>_xlfn.XLOOKUP(A1489,'Customer Names'!$A$2:$A$2336,'Customer Names'!$D$2:$D$2336)</f>
        <v xml:space="preserve"> Stephen M</v>
      </c>
      <c r="C1489" s="1">
        <f>_xlfn.XLOOKUP(A1489,'Midical Examination'!$A$2:$A$2336,'Midical Examination'!$B$2:$B$2336)</f>
        <v>36.94</v>
      </c>
      <c r="D1489" s="1">
        <f>_xlfn.XLOOKUP(A1489,'Midical Examination'!$A$2:$A$2336,'Midical Examination'!$C$2:$C$2336)</f>
        <v>5.15</v>
      </c>
      <c r="E1489" s="7" t="str">
        <f>_xlfn.XLOOKUP(A1489,'Midical Examination'!$A$2:$A$2336,'Midical Examination'!$D$2:$D$2336)</f>
        <v>yes</v>
      </c>
      <c r="F1489" s="7" t="str">
        <f>_xlfn.XLOOKUP(A1489,'Midical Examination'!$A$2:$A$2336,'Midical Examination'!$E$2:$E$2336)</f>
        <v>No</v>
      </c>
      <c r="G1489" s="7" t="str">
        <f>_xlfn.XLOOKUP(A1489,'Midical Examination'!$A$2:$A$2336,'Midical Examination'!$F$2:$F$2336)</f>
        <v>No</v>
      </c>
      <c r="H1489" s="13">
        <f>_xlfn.XLOOKUP(A1489,'Midical Examination'!$A$2:$A$2336,'Midical Examination'!$G$2:$G$2336)</f>
        <v>1</v>
      </c>
      <c r="I1489" s="7" t="str">
        <f>_xlfn.XLOOKUP(A1489,'Midical Examination'!$A$2:$A$2336,'Midical Examination'!$H$2:$H$2336)</f>
        <v>No</v>
      </c>
      <c r="J1489" s="1" t="str">
        <f>_xlfn.XLOOKUP(A1489,'Midical Examination'!$A$2:$A$2336,'Midical Examination'!$I$2:$I$2336)</f>
        <v>Obesity</v>
      </c>
      <c r="K1489" s="1" t="str">
        <f t="shared" si="46"/>
        <v>Normal</v>
      </c>
      <c r="L1489" s="12">
        <f>_xlfn.XLOOKUP(A1489,'Hospitalisation Details'!$A$2:$A$2339,'Hospitalisation Details'!$L$2:$L$2339)</f>
        <v>35001</v>
      </c>
      <c r="M1489" s="14">
        <f>_xlfn.XLOOKUP(A1489,'Hospitalisation Details'!$A$2:$A$2339,'Hospitalisation Details'!$F$2:$F$2339)</f>
        <v>7042.11</v>
      </c>
      <c r="N1489" s="1" t="str">
        <f>_xlfn.XLOOKUP(A1489,'Hospitalisation Details'!$A$2:$A$2339,'Hospitalisation Details'!$G$2:$G$2339)</f>
        <v>tier - 2</v>
      </c>
      <c r="O1489" s="1" t="str">
        <f>_xlfn.XLOOKUP(A1489,'Hospitalisation Details'!$A$2:$A$2339,'Hospitalisation Details'!$H$2:$H$2339)</f>
        <v>tier - 3</v>
      </c>
      <c r="P1489" s="1" t="str">
        <f>_xlfn.XLOOKUP(A1489,'Hospitalisation Details'!$A$2:$A$2339,'Hospitalisation Details'!$I$2:$I$2339)</f>
        <v>R1012</v>
      </c>
      <c r="Q1489" s="75">
        <f>_xlfn.XLOOKUP(A1489,'Hospitalisation Details'!$A$2:$A$2339,'Hospitalisation Details'!$M$2:$M$2339)</f>
        <v>27</v>
      </c>
      <c r="R1489" s="1" t="str">
        <f t="shared" si="47"/>
        <v>Adult</v>
      </c>
    </row>
    <row r="1490" spans="1:18" ht="15.6" x14ac:dyDescent="0.3">
      <c r="A1490" s="4" t="s">
        <v>1489</v>
      </c>
      <c r="B1490" s="1" t="str">
        <f>_xlfn.XLOOKUP(A1490,'Customer Names'!$A$2:$A$2336,'Customer Names'!$D$2:$D$2336)</f>
        <v xml:space="preserve"> Annemarie A</v>
      </c>
      <c r="C1490" s="1">
        <f>_xlfn.XLOOKUP(A1490,'Midical Examination'!$A$2:$A$2336,'Midical Examination'!$B$2:$B$2336)</f>
        <v>22.86</v>
      </c>
      <c r="D1490" s="1">
        <f>_xlfn.XLOOKUP(A1490,'Midical Examination'!$A$2:$A$2336,'Midical Examination'!$C$2:$C$2336)</f>
        <v>7.5</v>
      </c>
      <c r="E1490" s="7" t="str">
        <f>_xlfn.XLOOKUP(A1490,'Midical Examination'!$A$2:$A$2336,'Midical Examination'!$D$2:$D$2336)</f>
        <v>No</v>
      </c>
      <c r="F1490" s="7" t="str">
        <f>_xlfn.XLOOKUP(A1490,'Midical Examination'!$A$2:$A$2336,'Midical Examination'!$E$2:$E$2336)</f>
        <v>No</v>
      </c>
      <c r="G1490" s="7" t="str">
        <f>_xlfn.XLOOKUP(A1490,'Midical Examination'!$A$2:$A$2336,'Midical Examination'!$F$2:$F$2336)</f>
        <v>No</v>
      </c>
      <c r="H1490" s="13">
        <f>_xlfn.XLOOKUP(A1490,'Midical Examination'!$A$2:$A$2336,'Midical Examination'!$G$2:$G$2336)</f>
        <v>0</v>
      </c>
      <c r="I1490" s="7" t="str">
        <f>_xlfn.XLOOKUP(A1490,'Midical Examination'!$A$2:$A$2336,'Midical Examination'!$H$2:$H$2336)</f>
        <v>No</v>
      </c>
      <c r="J1490" s="1" t="str">
        <f>_xlfn.XLOOKUP(A1490,'Midical Examination'!$A$2:$A$2336,'Midical Examination'!$I$2:$I$2336)</f>
        <v>Normal Weight</v>
      </c>
      <c r="K1490" s="1" t="str">
        <f t="shared" si="46"/>
        <v>Diabetic</v>
      </c>
      <c r="L1490" s="12">
        <f>_xlfn.XLOOKUP(A1490,'Hospitalisation Details'!$A$2:$A$2339,'Hospitalisation Details'!$L$2:$L$2339)</f>
        <v>28643</v>
      </c>
      <c r="M1490" s="14">
        <f>_xlfn.XLOOKUP(A1490,'Hospitalisation Details'!$A$2:$A$2339,'Hospitalisation Details'!$F$2:$F$2339)</f>
        <v>7033.08</v>
      </c>
      <c r="N1490" s="1" t="str">
        <f>_xlfn.XLOOKUP(A1490,'Hospitalisation Details'!$A$2:$A$2339,'Hospitalisation Details'!$G$2:$G$2339)</f>
        <v>tier - 2</v>
      </c>
      <c r="O1490" s="1" t="str">
        <f>_xlfn.XLOOKUP(A1490,'Hospitalisation Details'!$A$2:$A$2339,'Hospitalisation Details'!$H$2:$H$2339)</f>
        <v>tier - 2</v>
      </c>
      <c r="P1490" s="1" t="str">
        <f>_xlfn.XLOOKUP(A1490,'Hospitalisation Details'!$A$2:$A$2339,'Hospitalisation Details'!$I$2:$I$2339)</f>
        <v>R1013</v>
      </c>
      <c r="Q1490" s="75">
        <f>_xlfn.XLOOKUP(A1490,'Hospitalisation Details'!$A$2:$A$2339,'Hospitalisation Details'!$M$2:$M$2339)</f>
        <v>45</v>
      </c>
      <c r="R1490" s="1" t="str">
        <f t="shared" si="47"/>
        <v>Middle Aged</v>
      </c>
    </row>
    <row r="1491" spans="1:18" ht="15.6" x14ac:dyDescent="0.3">
      <c r="A1491" s="4" t="s">
        <v>1490</v>
      </c>
      <c r="B1491" s="1" t="str">
        <f>_xlfn.XLOOKUP(A1491,'Customer Names'!$A$2:$A$2336,'Customer Names'!$D$2:$D$2336)</f>
        <v xml:space="preserve"> Ashley R</v>
      </c>
      <c r="C1491" s="1">
        <f>_xlfn.XLOOKUP(A1491,'Midical Examination'!$A$2:$A$2336,'Midical Examination'!$B$2:$B$2336)</f>
        <v>18.760000000000002</v>
      </c>
      <c r="D1491" s="1">
        <f>_xlfn.XLOOKUP(A1491,'Midical Examination'!$A$2:$A$2336,'Midical Examination'!$C$2:$C$2336)</f>
        <v>4.88</v>
      </c>
      <c r="E1491" s="7" t="str">
        <f>_xlfn.XLOOKUP(A1491,'Midical Examination'!$A$2:$A$2336,'Midical Examination'!$D$2:$D$2336)</f>
        <v>yes</v>
      </c>
      <c r="F1491" s="7" t="str">
        <f>_xlfn.XLOOKUP(A1491,'Midical Examination'!$A$2:$A$2336,'Midical Examination'!$E$2:$E$2336)</f>
        <v>No</v>
      </c>
      <c r="G1491" s="7" t="str">
        <f>_xlfn.XLOOKUP(A1491,'Midical Examination'!$A$2:$A$2336,'Midical Examination'!$F$2:$F$2336)</f>
        <v>Yes</v>
      </c>
      <c r="H1491" s="13">
        <f>_xlfn.XLOOKUP(A1491,'Midical Examination'!$A$2:$A$2336,'Midical Examination'!$G$2:$G$2336)</f>
        <v>1</v>
      </c>
      <c r="I1491" s="7" t="str">
        <f>_xlfn.XLOOKUP(A1491,'Midical Examination'!$A$2:$A$2336,'Midical Examination'!$H$2:$H$2336)</f>
        <v>No</v>
      </c>
      <c r="J1491" s="1" t="str">
        <f>_xlfn.XLOOKUP(A1491,'Midical Examination'!$A$2:$A$2336,'Midical Examination'!$I$2:$I$2336)</f>
        <v>Normal Weight</v>
      </c>
      <c r="K1491" s="1" t="str">
        <f t="shared" si="46"/>
        <v>Normal</v>
      </c>
      <c r="L1491" s="12">
        <f>_xlfn.XLOOKUP(A1491,'Hospitalisation Details'!$A$2:$A$2339,'Hospitalisation Details'!$L$2:$L$2339)</f>
        <v>25390</v>
      </c>
      <c r="M1491" s="14">
        <f>_xlfn.XLOOKUP(A1491,'Hospitalisation Details'!$A$2:$A$2339,'Hospitalisation Details'!$F$2:$F$2339)</f>
        <v>7003.1</v>
      </c>
      <c r="N1491" s="1" t="str">
        <f>_xlfn.XLOOKUP(A1491,'Hospitalisation Details'!$A$2:$A$2339,'Hospitalisation Details'!$G$2:$G$2339)</f>
        <v>tier - 2</v>
      </c>
      <c r="O1491" s="1" t="str">
        <f>_xlfn.XLOOKUP(A1491,'Hospitalisation Details'!$A$2:$A$2339,'Hospitalisation Details'!$H$2:$H$2339)</f>
        <v>tier - 3</v>
      </c>
      <c r="P1491" s="1" t="str">
        <f>_xlfn.XLOOKUP(A1491,'Hospitalisation Details'!$A$2:$A$2339,'Hospitalisation Details'!$I$2:$I$2339)</f>
        <v>R1013</v>
      </c>
      <c r="Q1491" s="75">
        <f>_xlfn.XLOOKUP(A1491,'Hospitalisation Details'!$A$2:$A$2339,'Hospitalisation Details'!$M$2:$M$2339)</f>
        <v>53</v>
      </c>
      <c r="R1491" s="1" t="str">
        <f t="shared" si="47"/>
        <v>Middle Aged</v>
      </c>
    </row>
    <row r="1492" spans="1:18" ht="15.6" x14ac:dyDescent="0.3">
      <c r="A1492" s="4" t="s">
        <v>1491</v>
      </c>
      <c r="B1492" s="1" t="str">
        <f>_xlfn.XLOOKUP(A1492,'Customer Names'!$A$2:$A$2336,'Customer Names'!$D$2:$D$2336)</f>
        <v xml:space="preserve"> Leslie A</v>
      </c>
      <c r="C1492" s="1">
        <f>_xlfn.XLOOKUP(A1492,'Midical Examination'!$A$2:$A$2336,'Midical Examination'!$B$2:$B$2336)</f>
        <v>24.36</v>
      </c>
      <c r="D1492" s="1">
        <f>_xlfn.XLOOKUP(A1492,'Midical Examination'!$A$2:$A$2336,'Midical Examination'!$C$2:$C$2336)</f>
        <v>5.57</v>
      </c>
      <c r="E1492" s="7" t="str">
        <f>_xlfn.XLOOKUP(A1492,'Midical Examination'!$A$2:$A$2336,'Midical Examination'!$D$2:$D$2336)</f>
        <v>No</v>
      </c>
      <c r="F1492" s="7" t="str">
        <f>_xlfn.XLOOKUP(A1492,'Midical Examination'!$A$2:$A$2336,'Midical Examination'!$E$2:$E$2336)</f>
        <v>No</v>
      </c>
      <c r="G1492" s="7" t="str">
        <f>_xlfn.XLOOKUP(A1492,'Midical Examination'!$A$2:$A$2336,'Midical Examination'!$F$2:$F$2336)</f>
        <v>No</v>
      </c>
      <c r="H1492" s="13">
        <f>_xlfn.XLOOKUP(A1492,'Midical Examination'!$A$2:$A$2336,'Midical Examination'!$G$2:$G$2336)</f>
        <v>0</v>
      </c>
      <c r="I1492" s="7" t="str">
        <f>_xlfn.XLOOKUP(A1492,'Midical Examination'!$A$2:$A$2336,'Midical Examination'!$H$2:$H$2336)</f>
        <v>No</v>
      </c>
      <c r="J1492" s="1" t="str">
        <f>_xlfn.XLOOKUP(A1492,'Midical Examination'!$A$2:$A$2336,'Midical Examination'!$I$2:$I$2336)</f>
        <v>Normal Weight</v>
      </c>
      <c r="K1492" s="1" t="str">
        <f t="shared" si="46"/>
        <v>Normal</v>
      </c>
      <c r="L1492" s="12">
        <f>_xlfn.XLOOKUP(A1492,'Hospitalisation Details'!$A$2:$A$2339,'Hospitalisation Details'!$L$2:$L$2339)</f>
        <v>30195</v>
      </c>
      <c r="M1492" s="14">
        <f>_xlfn.XLOOKUP(A1492,'Hospitalisation Details'!$A$2:$A$2339,'Hospitalisation Details'!$F$2:$F$2339)</f>
        <v>6989.95</v>
      </c>
      <c r="N1492" s="1" t="str">
        <f>_xlfn.XLOOKUP(A1492,'Hospitalisation Details'!$A$2:$A$2339,'Hospitalisation Details'!$G$2:$G$2339)</f>
        <v>tier - 2</v>
      </c>
      <c r="O1492" s="1" t="str">
        <f>_xlfn.XLOOKUP(A1492,'Hospitalisation Details'!$A$2:$A$2339,'Hospitalisation Details'!$H$2:$H$2339)</f>
        <v>tier - 1</v>
      </c>
      <c r="P1492" s="1" t="str">
        <f>_xlfn.XLOOKUP(A1492,'Hospitalisation Details'!$A$2:$A$2339,'Hospitalisation Details'!$I$2:$I$2339)</f>
        <v>R1013</v>
      </c>
      <c r="Q1492" s="75">
        <f>_xlfn.XLOOKUP(A1492,'Hospitalisation Details'!$A$2:$A$2339,'Hospitalisation Details'!$M$2:$M$2339)</f>
        <v>40</v>
      </c>
      <c r="R1492" s="1" t="str">
        <f t="shared" si="47"/>
        <v>Middle Aged</v>
      </c>
    </row>
    <row r="1493" spans="1:18" ht="15.6" x14ac:dyDescent="0.3">
      <c r="A1493" s="4" t="s">
        <v>1492</v>
      </c>
      <c r="B1493" s="1" t="str">
        <f>_xlfn.XLOOKUP(A1493,'Customer Names'!$A$2:$A$2336,'Customer Names'!$D$2:$D$2336)</f>
        <v xml:space="preserve"> Mauricio J</v>
      </c>
      <c r="C1493" s="1">
        <f>_xlfn.XLOOKUP(A1493,'Midical Examination'!$A$2:$A$2336,'Midical Examination'!$B$2:$B$2336)</f>
        <v>32.299999999999997</v>
      </c>
      <c r="D1493" s="1">
        <f>_xlfn.XLOOKUP(A1493,'Midical Examination'!$A$2:$A$2336,'Midical Examination'!$C$2:$C$2336)</f>
        <v>5.31</v>
      </c>
      <c r="E1493" s="7" t="str">
        <f>_xlfn.XLOOKUP(A1493,'Midical Examination'!$A$2:$A$2336,'Midical Examination'!$D$2:$D$2336)</f>
        <v>No</v>
      </c>
      <c r="F1493" s="7" t="str">
        <f>_xlfn.XLOOKUP(A1493,'Midical Examination'!$A$2:$A$2336,'Midical Examination'!$E$2:$E$2336)</f>
        <v>No</v>
      </c>
      <c r="G1493" s="7" t="str">
        <f>_xlfn.XLOOKUP(A1493,'Midical Examination'!$A$2:$A$2336,'Midical Examination'!$F$2:$F$2336)</f>
        <v>No</v>
      </c>
      <c r="H1493" s="13">
        <f>_xlfn.XLOOKUP(A1493,'Midical Examination'!$A$2:$A$2336,'Midical Examination'!$G$2:$G$2336)</f>
        <v>0</v>
      </c>
      <c r="I1493" s="7" t="str">
        <f>_xlfn.XLOOKUP(A1493,'Midical Examination'!$A$2:$A$2336,'Midical Examination'!$H$2:$H$2336)</f>
        <v>No</v>
      </c>
      <c r="J1493" s="1" t="str">
        <f>_xlfn.XLOOKUP(A1493,'Midical Examination'!$A$2:$A$2336,'Midical Examination'!$I$2:$I$2336)</f>
        <v>Obesity</v>
      </c>
      <c r="K1493" s="1" t="str">
        <f t="shared" si="46"/>
        <v>Normal</v>
      </c>
      <c r="L1493" s="12">
        <f>_xlfn.XLOOKUP(A1493,'Hospitalisation Details'!$A$2:$A$2339,'Hospitalisation Details'!$L$2:$L$2339)</f>
        <v>30242</v>
      </c>
      <c r="M1493" s="14">
        <f>_xlfn.XLOOKUP(A1493,'Hospitalisation Details'!$A$2:$A$2339,'Hospitalisation Details'!$F$2:$F$2339)</f>
        <v>6986.7</v>
      </c>
      <c r="N1493" s="1" t="str">
        <f>_xlfn.XLOOKUP(A1493,'Hospitalisation Details'!$A$2:$A$2339,'Hospitalisation Details'!$G$2:$G$2339)</f>
        <v>tier - 3</v>
      </c>
      <c r="O1493" s="1" t="str">
        <f>_xlfn.XLOOKUP(A1493,'Hospitalisation Details'!$A$2:$A$2339,'Hospitalisation Details'!$H$2:$H$2339)</f>
        <v>tier - 1</v>
      </c>
      <c r="P1493" s="1" t="str">
        <f>_xlfn.XLOOKUP(A1493,'Hospitalisation Details'!$A$2:$A$2339,'Hospitalisation Details'!$I$2:$I$2339)</f>
        <v>R1012</v>
      </c>
      <c r="Q1493" s="75">
        <f>_xlfn.XLOOKUP(A1493,'Hospitalisation Details'!$A$2:$A$2339,'Hospitalisation Details'!$M$2:$M$2339)</f>
        <v>40</v>
      </c>
      <c r="R1493" s="1" t="str">
        <f t="shared" si="47"/>
        <v>Middle Aged</v>
      </c>
    </row>
    <row r="1494" spans="1:18" ht="15.6" x14ac:dyDescent="0.3">
      <c r="A1494" s="4" t="s">
        <v>1493</v>
      </c>
      <c r="B1494" s="1" t="str">
        <f>_xlfn.XLOOKUP(A1494,'Customer Names'!$A$2:$A$2336,'Customer Names'!$D$2:$D$2336)</f>
        <v xml:space="preserve"> Kieran</v>
      </c>
      <c r="C1494" s="1">
        <f>_xlfn.XLOOKUP(A1494,'Midical Examination'!$A$2:$A$2336,'Midical Examination'!$B$2:$B$2336)</f>
        <v>22.704999999999998</v>
      </c>
      <c r="D1494" s="1">
        <f>_xlfn.XLOOKUP(A1494,'Midical Examination'!$A$2:$A$2336,'Midical Examination'!$C$2:$C$2336)</f>
        <v>4.57</v>
      </c>
      <c r="E1494" s="7" t="str">
        <f>_xlfn.XLOOKUP(A1494,'Midical Examination'!$A$2:$A$2336,'Midical Examination'!$D$2:$D$2336)</f>
        <v>yes</v>
      </c>
      <c r="F1494" s="7" t="str">
        <f>_xlfn.XLOOKUP(A1494,'Midical Examination'!$A$2:$A$2336,'Midical Examination'!$E$2:$E$2336)</f>
        <v>No</v>
      </c>
      <c r="G1494" s="7" t="str">
        <f>_xlfn.XLOOKUP(A1494,'Midical Examination'!$A$2:$A$2336,'Midical Examination'!$F$2:$F$2336)</f>
        <v>No</v>
      </c>
      <c r="H1494" s="13">
        <f>_xlfn.XLOOKUP(A1494,'Midical Examination'!$A$2:$A$2336,'Midical Examination'!$G$2:$G$2336)</f>
        <v>0</v>
      </c>
      <c r="I1494" s="7" t="str">
        <f>_xlfn.XLOOKUP(A1494,'Midical Examination'!$A$2:$A$2336,'Midical Examination'!$H$2:$H$2336)</f>
        <v>No</v>
      </c>
      <c r="J1494" s="1" t="str">
        <f>_xlfn.XLOOKUP(A1494,'Midical Examination'!$A$2:$A$2336,'Midical Examination'!$I$2:$I$2336)</f>
        <v>Normal Weight</v>
      </c>
      <c r="K1494" s="1" t="str">
        <f t="shared" si="46"/>
        <v>Normal</v>
      </c>
      <c r="L1494" s="12">
        <f>_xlfn.XLOOKUP(A1494,'Hospitalisation Details'!$A$2:$A$2339,'Hospitalisation Details'!$L$2:$L$2339)</f>
        <v>31391</v>
      </c>
      <c r="M1494" s="14">
        <f>_xlfn.XLOOKUP(A1494,'Hospitalisation Details'!$A$2:$A$2339,'Hospitalisation Details'!$F$2:$F$2339)</f>
        <v>6985.51</v>
      </c>
      <c r="N1494" s="1" t="str">
        <f>_xlfn.XLOOKUP(A1494,'Hospitalisation Details'!$A$2:$A$2339,'Hospitalisation Details'!$G$2:$G$2339)</f>
        <v>tier - 2</v>
      </c>
      <c r="O1494" s="1" t="str">
        <f>_xlfn.XLOOKUP(A1494,'Hospitalisation Details'!$A$2:$A$2339,'Hospitalisation Details'!$H$2:$H$2339)</f>
        <v>tier - 2</v>
      </c>
      <c r="P1494" s="1" t="str">
        <f>_xlfn.XLOOKUP(A1494,'Hospitalisation Details'!$A$2:$A$2339,'Hospitalisation Details'!$I$2:$I$2339)</f>
        <v>R1019</v>
      </c>
      <c r="Q1494" s="75">
        <f>_xlfn.XLOOKUP(A1494,'Hospitalisation Details'!$A$2:$A$2339,'Hospitalisation Details'!$M$2:$M$2339)</f>
        <v>37</v>
      </c>
      <c r="R1494" s="1" t="str">
        <f t="shared" si="47"/>
        <v>Adult</v>
      </c>
    </row>
    <row r="1495" spans="1:18" ht="15.6" x14ac:dyDescent="0.3">
      <c r="A1495" s="4" t="s">
        <v>1494</v>
      </c>
      <c r="B1495" s="1" t="str">
        <f>_xlfn.XLOOKUP(A1495,'Customer Names'!$A$2:$A$2336,'Customer Names'!$D$2:$D$2336)</f>
        <v xml:space="preserve"> Elizabeth A</v>
      </c>
      <c r="C1495" s="1">
        <f>_xlfn.XLOOKUP(A1495,'Midical Examination'!$A$2:$A$2336,'Midical Examination'!$B$2:$B$2336)</f>
        <v>21.79</v>
      </c>
      <c r="D1495" s="1">
        <f>_xlfn.XLOOKUP(A1495,'Midical Examination'!$A$2:$A$2336,'Midical Examination'!$C$2:$C$2336)</f>
        <v>8.6999999999999993</v>
      </c>
      <c r="E1495" s="7" t="str">
        <f>_xlfn.XLOOKUP(A1495,'Midical Examination'!$A$2:$A$2336,'Midical Examination'!$D$2:$D$2336)</f>
        <v>yes</v>
      </c>
      <c r="F1495" s="7" t="str">
        <f>_xlfn.XLOOKUP(A1495,'Midical Examination'!$A$2:$A$2336,'Midical Examination'!$E$2:$E$2336)</f>
        <v>No</v>
      </c>
      <c r="G1495" s="7" t="str">
        <f>_xlfn.XLOOKUP(A1495,'Midical Examination'!$A$2:$A$2336,'Midical Examination'!$F$2:$F$2336)</f>
        <v>No</v>
      </c>
      <c r="H1495" s="13">
        <f>_xlfn.XLOOKUP(A1495,'Midical Examination'!$A$2:$A$2336,'Midical Examination'!$G$2:$G$2336)</f>
        <v>1</v>
      </c>
      <c r="I1495" s="7" t="str">
        <f>_xlfn.XLOOKUP(A1495,'Midical Examination'!$A$2:$A$2336,'Midical Examination'!$H$2:$H$2336)</f>
        <v>No</v>
      </c>
      <c r="J1495" s="1" t="str">
        <f>_xlfn.XLOOKUP(A1495,'Midical Examination'!$A$2:$A$2336,'Midical Examination'!$I$2:$I$2336)</f>
        <v>Normal Weight</v>
      </c>
      <c r="K1495" s="1" t="str">
        <f t="shared" si="46"/>
        <v>Diabetic</v>
      </c>
      <c r="L1495" s="12">
        <f>_xlfn.XLOOKUP(A1495,'Hospitalisation Details'!$A$2:$A$2339,'Hospitalisation Details'!$L$2:$L$2339)</f>
        <v>27548</v>
      </c>
      <c r="M1495" s="14">
        <f>_xlfn.XLOOKUP(A1495,'Hospitalisation Details'!$A$2:$A$2339,'Hospitalisation Details'!$F$2:$F$2339)</f>
        <v>6965.21</v>
      </c>
      <c r="N1495" s="1" t="str">
        <f>_xlfn.XLOOKUP(A1495,'Hospitalisation Details'!$A$2:$A$2339,'Hospitalisation Details'!$G$2:$G$2339)</f>
        <v>tier - 2</v>
      </c>
      <c r="O1495" s="1" t="str">
        <f>_xlfn.XLOOKUP(A1495,'Hospitalisation Details'!$A$2:$A$2339,'Hospitalisation Details'!$H$2:$H$2339)</f>
        <v>tier - 3</v>
      </c>
      <c r="P1495" s="1" t="str">
        <f>_xlfn.XLOOKUP(A1495,'Hospitalisation Details'!$A$2:$A$2339,'Hospitalisation Details'!$I$2:$I$2339)</f>
        <v>R1013</v>
      </c>
      <c r="Q1495" s="75">
        <f>_xlfn.XLOOKUP(A1495,'Hospitalisation Details'!$A$2:$A$2339,'Hospitalisation Details'!$M$2:$M$2339)</f>
        <v>48</v>
      </c>
      <c r="R1495" s="1" t="str">
        <f t="shared" si="47"/>
        <v>Middle Aged</v>
      </c>
    </row>
    <row r="1496" spans="1:18" ht="15.6" x14ac:dyDescent="0.3">
      <c r="A1496" s="4" t="s">
        <v>1495</v>
      </c>
      <c r="B1496" s="1" t="str">
        <f>_xlfn.XLOOKUP(A1496,'Customer Names'!$A$2:$A$2336,'Customer Names'!$D$2:$D$2336)</f>
        <v xml:space="preserve"> Zeke M</v>
      </c>
      <c r="C1496" s="1">
        <f>_xlfn.XLOOKUP(A1496,'Midical Examination'!$A$2:$A$2336,'Midical Examination'!$B$2:$B$2336)</f>
        <v>24.52</v>
      </c>
      <c r="D1496" s="1">
        <f>_xlfn.XLOOKUP(A1496,'Midical Examination'!$A$2:$A$2336,'Midical Examination'!$C$2:$C$2336)</f>
        <v>4.76</v>
      </c>
      <c r="E1496" s="7" t="str">
        <f>_xlfn.XLOOKUP(A1496,'Midical Examination'!$A$2:$A$2336,'Midical Examination'!$D$2:$D$2336)</f>
        <v>No</v>
      </c>
      <c r="F1496" s="7" t="str">
        <f>_xlfn.XLOOKUP(A1496,'Midical Examination'!$A$2:$A$2336,'Midical Examination'!$E$2:$E$2336)</f>
        <v>No</v>
      </c>
      <c r="G1496" s="7" t="str">
        <f>_xlfn.XLOOKUP(A1496,'Midical Examination'!$A$2:$A$2336,'Midical Examination'!$F$2:$F$2336)</f>
        <v>No</v>
      </c>
      <c r="H1496" s="13">
        <f>_xlfn.XLOOKUP(A1496,'Midical Examination'!$A$2:$A$2336,'Midical Examination'!$G$2:$G$2336)</f>
        <v>0</v>
      </c>
      <c r="I1496" s="7" t="str">
        <f>_xlfn.XLOOKUP(A1496,'Midical Examination'!$A$2:$A$2336,'Midical Examination'!$H$2:$H$2336)</f>
        <v>No</v>
      </c>
      <c r="J1496" s="1" t="str">
        <f>_xlfn.XLOOKUP(A1496,'Midical Examination'!$A$2:$A$2336,'Midical Examination'!$I$2:$I$2336)</f>
        <v>Normal Weight</v>
      </c>
      <c r="K1496" s="1" t="str">
        <f t="shared" si="46"/>
        <v>Normal</v>
      </c>
      <c r="L1496" s="12">
        <f>_xlfn.XLOOKUP(A1496,'Hospitalisation Details'!$A$2:$A$2339,'Hospitalisation Details'!$L$2:$L$2339)</f>
        <v>29451</v>
      </c>
      <c r="M1496" s="14">
        <f>_xlfn.XLOOKUP(A1496,'Hospitalisation Details'!$A$2:$A$2339,'Hospitalisation Details'!$F$2:$F$2339)</f>
        <v>6951.12</v>
      </c>
      <c r="N1496" s="1" t="str">
        <f>_xlfn.XLOOKUP(A1496,'Hospitalisation Details'!$A$2:$A$2339,'Hospitalisation Details'!$G$2:$G$2339)</f>
        <v>tier - 2</v>
      </c>
      <c r="O1496" s="1" t="str">
        <f>_xlfn.XLOOKUP(A1496,'Hospitalisation Details'!$A$2:$A$2339,'Hospitalisation Details'!$H$2:$H$2339)</f>
        <v>tier - 2</v>
      </c>
      <c r="P1496" s="1" t="str">
        <f>_xlfn.XLOOKUP(A1496,'Hospitalisation Details'!$A$2:$A$2339,'Hospitalisation Details'!$I$2:$I$2339)</f>
        <v>R1013</v>
      </c>
      <c r="Q1496" s="75">
        <f>_xlfn.XLOOKUP(A1496,'Hospitalisation Details'!$A$2:$A$2339,'Hospitalisation Details'!$M$2:$M$2339)</f>
        <v>42</v>
      </c>
      <c r="R1496" s="1" t="str">
        <f t="shared" si="47"/>
        <v>Middle Aged</v>
      </c>
    </row>
    <row r="1497" spans="1:18" ht="15.6" x14ac:dyDescent="0.3">
      <c r="A1497" s="4" t="s">
        <v>1496</v>
      </c>
      <c r="B1497" s="1" t="str">
        <f>_xlfn.XLOOKUP(A1497,'Customer Names'!$A$2:$A$2336,'Customer Names'!$D$2:$D$2336)</f>
        <v xml:space="preserve"> Chip</v>
      </c>
      <c r="C1497" s="1">
        <f>_xlfn.XLOOKUP(A1497,'Midical Examination'!$A$2:$A$2336,'Midical Examination'!$B$2:$B$2336)</f>
        <v>39.520000000000003</v>
      </c>
      <c r="D1497" s="1">
        <f>_xlfn.XLOOKUP(A1497,'Midical Examination'!$A$2:$A$2336,'Midical Examination'!$C$2:$C$2336)</f>
        <v>11.81</v>
      </c>
      <c r="E1497" s="7" t="str">
        <f>_xlfn.XLOOKUP(A1497,'Midical Examination'!$A$2:$A$2336,'Midical Examination'!$D$2:$D$2336)</f>
        <v>No</v>
      </c>
      <c r="F1497" s="7" t="str">
        <f>_xlfn.XLOOKUP(A1497,'Midical Examination'!$A$2:$A$2336,'Midical Examination'!$E$2:$E$2336)</f>
        <v>No</v>
      </c>
      <c r="G1497" s="7" t="str">
        <f>_xlfn.XLOOKUP(A1497,'Midical Examination'!$A$2:$A$2336,'Midical Examination'!$F$2:$F$2336)</f>
        <v>No</v>
      </c>
      <c r="H1497" s="13">
        <f>_xlfn.XLOOKUP(A1497,'Midical Examination'!$A$2:$A$2336,'Midical Examination'!$G$2:$G$2336)</f>
        <v>0</v>
      </c>
      <c r="I1497" s="7" t="str">
        <f>_xlfn.XLOOKUP(A1497,'Midical Examination'!$A$2:$A$2336,'Midical Examination'!$H$2:$H$2336)</f>
        <v>No</v>
      </c>
      <c r="J1497" s="1" t="str">
        <f>_xlfn.XLOOKUP(A1497,'Midical Examination'!$A$2:$A$2336,'Midical Examination'!$I$2:$I$2336)</f>
        <v>Obesity</v>
      </c>
      <c r="K1497" s="1" t="str">
        <f t="shared" si="46"/>
        <v>Diabetic</v>
      </c>
      <c r="L1497" s="12">
        <f>_xlfn.XLOOKUP(A1497,'Hospitalisation Details'!$A$2:$A$2339,'Hospitalisation Details'!$L$2:$L$2339)</f>
        <v>28839</v>
      </c>
      <c r="M1497" s="14">
        <f>_xlfn.XLOOKUP(A1497,'Hospitalisation Details'!$A$2:$A$2339,'Hospitalisation Details'!$F$2:$F$2339)</f>
        <v>6948.7</v>
      </c>
      <c r="N1497" s="1" t="str">
        <f>_xlfn.XLOOKUP(A1497,'Hospitalisation Details'!$A$2:$A$2339,'Hospitalisation Details'!$G$2:$G$2339)</f>
        <v>tier - 1</v>
      </c>
      <c r="O1497" s="1" t="str">
        <f>_xlfn.XLOOKUP(A1497,'Hospitalisation Details'!$A$2:$A$2339,'Hospitalisation Details'!$H$2:$H$2339)</f>
        <v>tier - 2</v>
      </c>
      <c r="P1497" s="1" t="str">
        <f>_xlfn.XLOOKUP(A1497,'Hospitalisation Details'!$A$2:$A$2339,'Hospitalisation Details'!$I$2:$I$2339)</f>
        <v>R1012</v>
      </c>
      <c r="Q1497" s="75">
        <f>_xlfn.XLOOKUP(A1497,'Hospitalisation Details'!$A$2:$A$2339,'Hospitalisation Details'!$M$2:$M$2339)</f>
        <v>44</v>
      </c>
      <c r="R1497" s="1" t="str">
        <f t="shared" si="47"/>
        <v>Middle Aged</v>
      </c>
    </row>
    <row r="1498" spans="1:18" ht="15.6" x14ac:dyDescent="0.3">
      <c r="A1498" s="4" t="s">
        <v>1497</v>
      </c>
      <c r="B1498" s="1" t="str">
        <f>_xlfn.XLOOKUP(A1498,'Customer Names'!$A$2:$A$2336,'Customer Names'!$D$2:$D$2336)</f>
        <v xml:space="preserve"> Miguel Angel Sr</v>
      </c>
      <c r="C1498" s="1">
        <f>_xlfn.XLOOKUP(A1498,'Midical Examination'!$A$2:$A$2336,'Midical Examination'!$B$2:$B$2336)</f>
        <v>24.49</v>
      </c>
      <c r="D1498" s="1">
        <f>_xlfn.XLOOKUP(A1498,'Midical Examination'!$A$2:$A$2336,'Midical Examination'!$C$2:$C$2336)</f>
        <v>4.67</v>
      </c>
      <c r="E1498" s="7" t="str">
        <f>_xlfn.XLOOKUP(A1498,'Midical Examination'!$A$2:$A$2336,'Midical Examination'!$D$2:$D$2336)</f>
        <v>No</v>
      </c>
      <c r="F1498" s="7" t="str">
        <f>_xlfn.XLOOKUP(A1498,'Midical Examination'!$A$2:$A$2336,'Midical Examination'!$E$2:$E$2336)</f>
        <v>No</v>
      </c>
      <c r="G1498" s="7" t="str">
        <f>_xlfn.XLOOKUP(A1498,'Midical Examination'!$A$2:$A$2336,'Midical Examination'!$F$2:$F$2336)</f>
        <v>No</v>
      </c>
      <c r="H1498" s="13">
        <f>_xlfn.XLOOKUP(A1498,'Midical Examination'!$A$2:$A$2336,'Midical Examination'!$G$2:$G$2336)</f>
        <v>0</v>
      </c>
      <c r="I1498" s="7" t="str">
        <f>_xlfn.XLOOKUP(A1498,'Midical Examination'!$A$2:$A$2336,'Midical Examination'!$H$2:$H$2336)</f>
        <v>No</v>
      </c>
      <c r="J1498" s="1" t="str">
        <f>_xlfn.XLOOKUP(A1498,'Midical Examination'!$A$2:$A$2336,'Midical Examination'!$I$2:$I$2336)</f>
        <v>Normal Weight</v>
      </c>
      <c r="K1498" s="1" t="str">
        <f t="shared" si="46"/>
        <v>Normal</v>
      </c>
      <c r="L1498" s="12">
        <f>_xlfn.XLOOKUP(A1498,'Hospitalisation Details'!$A$2:$A$2339,'Hospitalisation Details'!$L$2:$L$2339)</f>
        <v>29499</v>
      </c>
      <c r="M1498" s="14">
        <f>_xlfn.XLOOKUP(A1498,'Hospitalisation Details'!$A$2:$A$2339,'Hospitalisation Details'!$F$2:$F$2339)</f>
        <v>6940.94</v>
      </c>
      <c r="N1498" s="1" t="str">
        <f>_xlfn.XLOOKUP(A1498,'Hospitalisation Details'!$A$2:$A$2339,'Hospitalisation Details'!$G$2:$G$2339)</f>
        <v>tier - 2</v>
      </c>
      <c r="O1498" s="1" t="str">
        <f>_xlfn.XLOOKUP(A1498,'Hospitalisation Details'!$A$2:$A$2339,'Hospitalisation Details'!$H$2:$H$2339)</f>
        <v>tier - 3</v>
      </c>
      <c r="P1498" s="1" t="str">
        <f>_xlfn.XLOOKUP(A1498,'Hospitalisation Details'!$A$2:$A$2339,'Hospitalisation Details'!$I$2:$I$2339)</f>
        <v>R1013</v>
      </c>
      <c r="Q1498" s="75">
        <f>_xlfn.XLOOKUP(A1498,'Hospitalisation Details'!$A$2:$A$2339,'Hospitalisation Details'!$M$2:$M$2339)</f>
        <v>42</v>
      </c>
      <c r="R1498" s="1" t="str">
        <f t="shared" si="47"/>
        <v>Middle Aged</v>
      </c>
    </row>
    <row r="1499" spans="1:18" ht="15.6" x14ac:dyDescent="0.3">
      <c r="A1499" s="4" t="s">
        <v>1498</v>
      </c>
      <c r="B1499" s="1" t="str">
        <f>_xlfn.XLOOKUP(A1499,'Customer Names'!$A$2:$A$2336,'Customer Names'!$D$2:$D$2336)</f>
        <v xml:space="preserve"> Brian</v>
      </c>
      <c r="C1499" s="1">
        <f>_xlfn.XLOOKUP(A1499,'Midical Examination'!$A$2:$A$2336,'Midical Examination'!$B$2:$B$2336)</f>
        <v>26.315000000000001</v>
      </c>
      <c r="D1499" s="1">
        <f>_xlfn.XLOOKUP(A1499,'Midical Examination'!$A$2:$A$2336,'Midical Examination'!$C$2:$C$2336)</f>
        <v>6.02</v>
      </c>
      <c r="E1499" s="7" t="str">
        <f>_xlfn.XLOOKUP(A1499,'Midical Examination'!$A$2:$A$2336,'Midical Examination'!$D$2:$D$2336)</f>
        <v>No</v>
      </c>
      <c r="F1499" s="7" t="str">
        <f>_xlfn.XLOOKUP(A1499,'Midical Examination'!$A$2:$A$2336,'Midical Examination'!$E$2:$E$2336)</f>
        <v>No</v>
      </c>
      <c r="G1499" s="7" t="str">
        <f>_xlfn.XLOOKUP(A1499,'Midical Examination'!$A$2:$A$2336,'Midical Examination'!$F$2:$F$2336)</f>
        <v>No</v>
      </c>
      <c r="H1499" s="13">
        <f>_xlfn.XLOOKUP(A1499,'Midical Examination'!$A$2:$A$2336,'Midical Examination'!$G$2:$G$2336)</f>
        <v>0</v>
      </c>
      <c r="I1499" s="7" t="str">
        <f>_xlfn.XLOOKUP(A1499,'Midical Examination'!$A$2:$A$2336,'Midical Examination'!$H$2:$H$2336)</f>
        <v>No</v>
      </c>
      <c r="J1499" s="1" t="str">
        <f>_xlfn.XLOOKUP(A1499,'Midical Examination'!$A$2:$A$2336,'Midical Examination'!$I$2:$I$2336)</f>
        <v>Overweight</v>
      </c>
      <c r="K1499" s="1" t="str">
        <f t="shared" si="46"/>
        <v>Pre-Diabetic</v>
      </c>
      <c r="L1499" s="12">
        <f>_xlfn.XLOOKUP(A1499,'Hospitalisation Details'!$A$2:$A$2339,'Hospitalisation Details'!$L$2:$L$2339)</f>
        <v>29463</v>
      </c>
      <c r="M1499" s="14">
        <f>_xlfn.XLOOKUP(A1499,'Hospitalisation Details'!$A$2:$A$2339,'Hospitalisation Details'!$F$2:$F$2339)</f>
        <v>6940.91</v>
      </c>
      <c r="N1499" s="1" t="str">
        <f>_xlfn.XLOOKUP(A1499,'Hospitalisation Details'!$A$2:$A$2339,'Hospitalisation Details'!$G$2:$G$2339)</f>
        <v>tier - 2</v>
      </c>
      <c r="O1499" s="1" t="str">
        <f>_xlfn.XLOOKUP(A1499,'Hospitalisation Details'!$A$2:$A$2339,'Hospitalisation Details'!$H$2:$H$2339)</f>
        <v>tier - 2</v>
      </c>
      <c r="P1499" s="1" t="str">
        <f>_xlfn.XLOOKUP(A1499,'Hospitalisation Details'!$A$2:$A$2339,'Hospitalisation Details'!$I$2:$I$2339)</f>
        <v>R1012</v>
      </c>
      <c r="Q1499" s="75">
        <f>_xlfn.XLOOKUP(A1499,'Hospitalisation Details'!$A$2:$A$2339,'Hospitalisation Details'!$M$2:$M$2339)</f>
        <v>42</v>
      </c>
      <c r="R1499" s="1" t="str">
        <f t="shared" si="47"/>
        <v>Middle Aged</v>
      </c>
    </row>
    <row r="1500" spans="1:18" ht="15.6" x14ac:dyDescent="0.3">
      <c r="A1500" s="4" t="s">
        <v>1499</v>
      </c>
      <c r="B1500" s="1" t="str">
        <f>_xlfn.XLOOKUP(A1500,'Customer Names'!$A$2:$A$2336,'Customer Names'!$D$2:$D$2336)</f>
        <v xml:space="preserve"> Meghan</v>
      </c>
      <c r="C1500" s="1">
        <f>_xlfn.XLOOKUP(A1500,'Midical Examination'!$A$2:$A$2336,'Midical Examination'!$B$2:$B$2336)</f>
        <v>22.58</v>
      </c>
      <c r="D1500" s="1">
        <f>_xlfn.XLOOKUP(A1500,'Midical Examination'!$A$2:$A$2336,'Midical Examination'!$C$2:$C$2336)</f>
        <v>7.46</v>
      </c>
      <c r="E1500" s="7" t="str">
        <f>_xlfn.XLOOKUP(A1500,'Midical Examination'!$A$2:$A$2336,'Midical Examination'!$D$2:$D$2336)</f>
        <v>No</v>
      </c>
      <c r="F1500" s="7" t="str">
        <f>_xlfn.XLOOKUP(A1500,'Midical Examination'!$A$2:$A$2336,'Midical Examination'!$E$2:$E$2336)</f>
        <v>No</v>
      </c>
      <c r="G1500" s="7" t="str">
        <f>_xlfn.XLOOKUP(A1500,'Midical Examination'!$A$2:$A$2336,'Midical Examination'!$F$2:$F$2336)</f>
        <v>No</v>
      </c>
      <c r="H1500" s="13">
        <f>_xlfn.XLOOKUP(A1500,'Midical Examination'!$A$2:$A$2336,'Midical Examination'!$G$2:$G$2336)</f>
        <v>0</v>
      </c>
      <c r="I1500" s="7" t="str">
        <f>_xlfn.XLOOKUP(A1500,'Midical Examination'!$A$2:$A$2336,'Midical Examination'!$H$2:$H$2336)</f>
        <v>No</v>
      </c>
      <c r="J1500" s="1" t="str">
        <f>_xlfn.XLOOKUP(A1500,'Midical Examination'!$A$2:$A$2336,'Midical Examination'!$I$2:$I$2336)</f>
        <v>Normal Weight</v>
      </c>
      <c r="K1500" s="1" t="str">
        <f t="shared" si="46"/>
        <v>Diabetic</v>
      </c>
      <c r="L1500" s="12">
        <f>_xlfn.XLOOKUP(A1500,'Hospitalisation Details'!$A$2:$A$2339,'Hospitalisation Details'!$L$2:$L$2339)</f>
        <v>28823</v>
      </c>
      <c r="M1500" s="14">
        <f>_xlfn.XLOOKUP(A1500,'Hospitalisation Details'!$A$2:$A$2339,'Hospitalisation Details'!$F$2:$F$2339)</f>
        <v>6938.11</v>
      </c>
      <c r="N1500" s="1" t="str">
        <f>_xlfn.XLOOKUP(A1500,'Hospitalisation Details'!$A$2:$A$2339,'Hospitalisation Details'!$G$2:$G$2339)</f>
        <v>tier - 2</v>
      </c>
      <c r="O1500" s="1" t="str">
        <f>_xlfn.XLOOKUP(A1500,'Hospitalisation Details'!$A$2:$A$2339,'Hospitalisation Details'!$H$2:$H$2339)</f>
        <v>tier - 2</v>
      </c>
      <c r="P1500" s="1" t="str">
        <f>_xlfn.XLOOKUP(A1500,'Hospitalisation Details'!$A$2:$A$2339,'Hospitalisation Details'!$I$2:$I$2339)</f>
        <v>R1013</v>
      </c>
      <c r="Q1500" s="75">
        <f>_xlfn.XLOOKUP(A1500,'Hospitalisation Details'!$A$2:$A$2339,'Hospitalisation Details'!$M$2:$M$2339)</f>
        <v>44</v>
      </c>
      <c r="R1500" s="1" t="str">
        <f t="shared" si="47"/>
        <v>Middle Aged</v>
      </c>
    </row>
    <row r="1501" spans="1:18" ht="15.6" x14ac:dyDescent="0.3">
      <c r="A1501" s="4" t="s">
        <v>1500</v>
      </c>
      <c r="B1501" s="1" t="str">
        <f>_xlfn.XLOOKUP(A1501,'Customer Names'!$A$2:$A$2336,'Customer Names'!$D$2:$D$2336)</f>
        <v xml:space="preserve"> Meredith L</v>
      </c>
      <c r="C1501" s="1">
        <f>_xlfn.XLOOKUP(A1501,'Midical Examination'!$A$2:$A$2336,'Midical Examination'!$B$2:$B$2336)</f>
        <v>19.475000000000001</v>
      </c>
      <c r="D1501" s="1">
        <f>_xlfn.XLOOKUP(A1501,'Midical Examination'!$A$2:$A$2336,'Midical Examination'!$C$2:$C$2336)</f>
        <v>4.74</v>
      </c>
      <c r="E1501" s="7" t="str">
        <f>_xlfn.XLOOKUP(A1501,'Midical Examination'!$A$2:$A$2336,'Midical Examination'!$D$2:$D$2336)</f>
        <v>No</v>
      </c>
      <c r="F1501" s="7" t="str">
        <f>_xlfn.XLOOKUP(A1501,'Midical Examination'!$A$2:$A$2336,'Midical Examination'!$E$2:$E$2336)</f>
        <v>No</v>
      </c>
      <c r="G1501" s="7" t="str">
        <f>_xlfn.XLOOKUP(A1501,'Midical Examination'!$A$2:$A$2336,'Midical Examination'!$F$2:$F$2336)</f>
        <v>No</v>
      </c>
      <c r="H1501" s="13">
        <f>_xlfn.XLOOKUP(A1501,'Midical Examination'!$A$2:$A$2336,'Midical Examination'!$G$2:$G$2336)</f>
        <v>1</v>
      </c>
      <c r="I1501" s="7" t="str">
        <f>_xlfn.XLOOKUP(A1501,'Midical Examination'!$A$2:$A$2336,'Midical Examination'!$H$2:$H$2336)</f>
        <v>No</v>
      </c>
      <c r="J1501" s="1" t="str">
        <f>_xlfn.XLOOKUP(A1501,'Midical Examination'!$A$2:$A$2336,'Midical Examination'!$I$2:$I$2336)</f>
        <v>Normal Weight</v>
      </c>
      <c r="K1501" s="1" t="str">
        <f t="shared" si="46"/>
        <v>Normal</v>
      </c>
      <c r="L1501" s="12">
        <f>_xlfn.XLOOKUP(A1501,'Hospitalisation Details'!$A$2:$A$2339,'Hospitalisation Details'!$L$2:$L$2339)</f>
        <v>30930</v>
      </c>
      <c r="M1501" s="14">
        <f>_xlfn.XLOOKUP(A1501,'Hospitalisation Details'!$A$2:$A$2339,'Hospitalisation Details'!$F$2:$F$2339)</f>
        <v>6933.24</v>
      </c>
      <c r="N1501" s="1" t="str">
        <f>_xlfn.XLOOKUP(A1501,'Hospitalisation Details'!$A$2:$A$2339,'Hospitalisation Details'!$G$2:$G$2339)</f>
        <v>tier - 2</v>
      </c>
      <c r="O1501" s="1" t="str">
        <f>_xlfn.XLOOKUP(A1501,'Hospitalisation Details'!$A$2:$A$2339,'Hospitalisation Details'!$H$2:$H$2339)</f>
        <v>tier - 3</v>
      </c>
      <c r="P1501" s="1" t="str">
        <f>_xlfn.XLOOKUP(A1501,'Hospitalisation Details'!$A$2:$A$2339,'Hospitalisation Details'!$I$2:$I$2339)</f>
        <v>R1012</v>
      </c>
      <c r="Q1501" s="75">
        <f>_xlfn.XLOOKUP(A1501,'Hospitalisation Details'!$A$2:$A$2339,'Hospitalisation Details'!$M$2:$M$2339)</f>
        <v>38</v>
      </c>
      <c r="R1501" s="1" t="str">
        <f t="shared" si="47"/>
        <v>Adult</v>
      </c>
    </row>
    <row r="1502" spans="1:18" ht="15.6" x14ac:dyDescent="0.3">
      <c r="A1502" s="4" t="s">
        <v>1501</v>
      </c>
      <c r="B1502" s="1" t="str">
        <f>_xlfn.XLOOKUP(A1502,'Customer Names'!$A$2:$A$2336,'Customer Names'!$D$2:$D$2336)</f>
        <v xml:space="preserve"> Millicent M</v>
      </c>
      <c r="C1502" s="1">
        <f>_xlfn.XLOOKUP(A1502,'Midical Examination'!$A$2:$A$2336,'Midical Examination'!$B$2:$B$2336)</f>
        <v>26.33</v>
      </c>
      <c r="D1502" s="1">
        <f>_xlfn.XLOOKUP(A1502,'Midical Examination'!$A$2:$A$2336,'Midical Examination'!$C$2:$C$2336)</f>
        <v>4.79</v>
      </c>
      <c r="E1502" s="7" t="str">
        <f>_xlfn.XLOOKUP(A1502,'Midical Examination'!$A$2:$A$2336,'Midical Examination'!$D$2:$D$2336)</f>
        <v>No</v>
      </c>
      <c r="F1502" s="7" t="str">
        <f>_xlfn.XLOOKUP(A1502,'Midical Examination'!$A$2:$A$2336,'Midical Examination'!$E$2:$E$2336)</f>
        <v>No</v>
      </c>
      <c r="G1502" s="7" t="str">
        <f>_xlfn.XLOOKUP(A1502,'Midical Examination'!$A$2:$A$2336,'Midical Examination'!$F$2:$F$2336)</f>
        <v>No</v>
      </c>
      <c r="H1502" s="13">
        <f>_xlfn.XLOOKUP(A1502,'Midical Examination'!$A$2:$A$2336,'Midical Examination'!$G$2:$G$2336)</f>
        <v>0</v>
      </c>
      <c r="I1502" s="7" t="str">
        <f>_xlfn.XLOOKUP(A1502,'Midical Examination'!$A$2:$A$2336,'Midical Examination'!$H$2:$H$2336)</f>
        <v>No</v>
      </c>
      <c r="J1502" s="1" t="str">
        <f>_xlfn.XLOOKUP(A1502,'Midical Examination'!$A$2:$A$2336,'Midical Examination'!$I$2:$I$2336)</f>
        <v>Overweight</v>
      </c>
      <c r="K1502" s="1" t="str">
        <f t="shared" si="46"/>
        <v>Normal</v>
      </c>
      <c r="L1502" s="12">
        <f>_xlfn.XLOOKUP(A1502,'Hospitalisation Details'!$A$2:$A$2339,'Hospitalisation Details'!$L$2:$L$2339)</f>
        <v>32863</v>
      </c>
      <c r="M1502" s="14">
        <f>_xlfn.XLOOKUP(A1502,'Hospitalisation Details'!$A$2:$A$2339,'Hospitalisation Details'!$F$2:$F$2339)</f>
        <v>6895.19</v>
      </c>
      <c r="N1502" s="1" t="str">
        <f>_xlfn.XLOOKUP(A1502,'Hospitalisation Details'!$A$2:$A$2339,'Hospitalisation Details'!$G$2:$G$2339)</f>
        <v>tier - 2</v>
      </c>
      <c r="O1502" s="1" t="str">
        <f>_xlfn.XLOOKUP(A1502,'Hospitalisation Details'!$A$2:$A$2339,'Hospitalisation Details'!$H$2:$H$2339)</f>
        <v>tier - 3</v>
      </c>
      <c r="P1502" s="1" t="str">
        <f>_xlfn.XLOOKUP(A1502,'Hospitalisation Details'!$A$2:$A$2339,'Hospitalisation Details'!$I$2:$I$2339)</f>
        <v>R1024</v>
      </c>
      <c r="Q1502" s="75">
        <f>_xlfn.XLOOKUP(A1502,'Hospitalisation Details'!$A$2:$A$2339,'Hospitalisation Details'!$M$2:$M$2339)</f>
        <v>33</v>
      </c>
      <c r="R1502" s="1" t="str">
        <f t="shared" si="47"/>
        <v>Adult</v>
      </c>
    </row>
    <row r="1503" spans="1:18" ht="15.6" x14ac:dyDescent="0.3">
      <c r="A1503" s="4" t="s">
        <v>1502</v>
      </c>
      <c r="B1503" s="1" t="str">
        <f>_xlfn.XLOOKUP(A1503,'Customer Names'!$A$2:$A$2336,'Customer Names'!$D$2:$D$2336)</f>
        <v xml:space="preserve"> Kathleen</v>
      </c>
      <c r="C1503" s="1">
        <f>_xlfn.XLOOKUP(A1503,'Midical Examination'!$A$2:$A$2336,'Midical Examination'!$B$2:$B$2336)</f>
        <v>17.29</v>
      </c>
      <c r="D1503" s="1">
        <f>_xlfn.XLOOKUP(A1503,'Midical Examination'!$A$2:$A$2336,'Midical Examination'!$C$2:$C$2336)</f>
        <v>5.35</v>
      </c>
      <c r="E1503" s="7" t="str">
        <f>_xlfn.XLOOKUP(A1503,'Midical Examination'!$A$2:$A$2336,'Midical Examination'!$D$2:$D$2336)</f>
        <v>yes</v>
      </c>
      <c r="F1503" s="7" t="str">
        <f>_xlfn.XLOOKUP(A1503,'Midical Examination'!$A$2:$A$2336,'Midical Examination'!$E$2:$E$2336)</f>
        <v>No</v>
      </c>
      <c r="G1503" s="7" t="str">
        <f>_xlfn.XLOOKUP(A1503,'Midical Examination'!$A$2:$A$2336,'Midical Examination'!$F$2:$F$2336)</f>
        <v>No</v>
      </c>
      <c r="H1503" s="13">
        <f>_xlfn.XLOOKUP(A1503,'Midical Examination'!$A$2:$A$2336,'Midical Examination'!$G$2:$G$2336)</f>
        <v>0</v>
      </c>
      <c r="I1503" s="7" t="str">
        <f>_xlfn.XLOOKUP(A1503,'Midical Examination'!$A$2:$A$2336,'Midical Examination'!$H$2:$H$2336)</f>
        <v>No</v>
      </c>
      <c r="J1503" s="1" t="str">
        <f>_xlfn.XLOOKUP(A1503,'Midical Examination'!$A$2:$A$2336,'Midical Examination'!$I$2:$I$2336)</f>
        <v>Underweight</v>
      </c>
      <c r="K1503" s="1" t="str">
        <f t="shared" si="46"/>
        <v>Normal</v>
      </c>
      <c r="L1503" s="12">
        <f>_xlfn.XLOOKUP(A1503,'Hospitalisation Details'!$A$2:$A$2339,'Hospitalisation Details'!$L$2:$L$2339)</f>
        <v>31300</v>
      </c>
      <c r="M1503" s="14">
        <f>_xlfn.XLOOKUP(A1503,'Hospitalisation Details'!$A$2:$A$2339,'Hospitalisation Details'!$F$2:$F$2339)</f>
        <v>6877.98</v>
      </c>
      <c r="N1503" s="1" t="str">
        <f>_xlfn.XLOOKUP(A1503,'Hospitalisation Details'!$A$2:$A$2339,'Hospitalisation Details'!$G$2:$G$2339)</f>
        <v>tier - 2</v>
      </c>
      <c r="O1503" s="1" t="str">
        <f>_xlfn.XLOOKUP(A1503,'Hospitalisation Details'!$A$2:$A$2339,'Hospitalisation Details'!$H$2:$H$2339)</f>
        <v>tier - 1</v>
      </c>
      <c r="P1503" s="1" t="str">
        <f>_xlfn.XLOOKUP(A1503,'Hospitalisation Details'!$A$2:$A$2339,'Hospitalisation Details'!$I$2:$I$2339)</f>
        <v>R1024</v>
      </c>
      <c r="Q1503" s="75">
        <f>_xlfn.XLOOKUP(A1503,'Hospitalisation Details'!$A$2:$A$2339,'Hospitalisation Details'!$M$2:$M$2339)</f>
        <v>37</v>
      </c>
      <c r="R1503" s="1" t="str">
        <f t="shared" si="47"/>
        <v>Adult</v>
      </c>
    </row>
    <row r="1504" spans="1:18" ht="15.6" x14ac:dyDescent="0.3">
      <c r="A1504" s="4" t="s">
        <v>1503</v>
      </c>
      <c r="B1504" s="1" t="str">
        <f>_xlfn.XLOOKUP(A1504,'Customer Names'!$A$2:$A$2336,'Customer Names'!$D$2:$D$2336)</f>
        <v xml:space="preserve"> Kimberly K</v>
      </c>
      <c r="C1504" s="1">
        <f>_xlfn.XLOOKUP(A1504,'Midical Examination'!$A$2:$A$2336,'Midical Examination'!$B$2:$B$2336)</f>
        <v>42.88</v>
      </c>
      <c r="D1504" s="1">
        <f>_xlfn.XLOOKUP(A1504,'Midical Examination'!$A$2:$A$2336,'Midical Examination'!$C$2:$C$2336)</f>
        <v>4.87</v>
      </c>
      <c r="E1504" s="7" t="str">
        <f>_xlfn.XLOOKUP(A1504,'Midical Examination'!$A$2:$A$2336,'Midical Examination'!$D$2:$D$2336)</f>
        <v>No</v>
      </c>
      <c r="F1504" s="7" t="str">
        <f>_xlfn.XLOOKUP(A1504,'Midical Examination'!$A$2:$A$2336,'Midical Examination'!$E$2:$E$2336)</f>
        <v>yes</v>
      </c>
      <c r="G1504" s="7" t="str">
        <f>_xlfn.XLOOKUP(A1504,'Midical Examination'!$A$2:$A$2336,'Midical Examination'!$F$2:$F$2336)</f>
        <v>No</v>
      </c>
      <c r="H1504" s="13">
        <f>_xlfn.XLOOKUP(A1504,'Midical Examination'!$A$2:$A$2336,'Midical Examination'!$G$2:$G$2336)</f>
        <v>1</v>
      </c>
      <c r="I1504" s="7" t="str">
        <f>_xlfn.XLOOKUP(A1504,'Midical Examination'!$A$2:$A$2336,'Midical Examination'!$H$2:$H$2336)</f>
        <v>No</v>
      </c>
      <c r="J1504" s="1" t="str">
        <f>_xlfn.XLOOKUP(A1504,'Midical Examination'!$A$2:$A$2336,'Midical Examination'!$I$2:$I$2336)</f>
        <v>Obesity</v>
      </c>
      <c r="K1504" s="1" t="str">
        <f t="shared" si="46"/>
        <v>Normal</v>
      </c>
      <c r="L1504" s="12">
        <f>_xlfn.XLOOKUP(A1504,'Hospitalisation Details'!$A$2:$A$2339,'Hospitalisation Details'!$L$2:$L$2339)</f>
        <v>38345</v>
      </c>
      <c r="M1504" s="14">
        <f>_xlfn.XLOOKUP(A1504,'Hospitalisation Details'!$A$2:$A$2339,'Hospitalisation Details'!$F$2:$F$2339)</f>
        <v>6876.53</v>
      </c>
      <c r="N1504" s="1" t="str">
        <f>_xlfn.XLOOKUP(A1504,'Hospitalisation Details'!$A$2:$A$2339,'Hospitalisation Details'!$G$2:$G$2339)</f>
        <v>tier - 2</v>
      </c>
      <c r="O1504" s="1" t="str">
        <f>_xlfn.XLOOKUP(A1504,'Hospitalisation Details'!$A$2:$A$2339,'Hospitalisation Details'!$H$2:$H$2339)</f>
        <v>tier - 1</v>
      </c>
      <c r="P1504" s="1" t="str">
        <f>_xlfn.XLOOKUP(A1504,'Hospitalisation Details'!$A$2:$A$2339,'Hospitalisation Details'!$I$2:$I$2339)</f>
        <v>R1012</v>
      </c>
      <c r="Q1504" s="75">
        <f>_xlfn.XLOOKUP(A1504,'Hospitalisation Details'!$A$2:$A$2339,'Hospitalisation Details'!$M$2:$M$2339)</f>
        <v>18</v>
      </c>
      <c r="R1504" s="1" t="str">
        <f t="shared" si="47"/>
        <v>Young</v>
      </c>
    </row>
    <row r="1505" spans="1:18" ht="15.6" x14ac:dyDescent="0.3">
      <c r="A1505" s="4" t="s">
        <v>1504</v>
      </c>
      <c r="B1505" s="1" t="str">
        <f>_xlfn.XLOOKUP(A1505,'Customer Names'!$A$2:$A$2336,'Customer Names'!$D$2:$D$2336)</f>
        <v xml:space="preserve"> Justin C</v>
      </c>
      <c r="C1505" s="1">
        <f>_xlfn.XLOOKUP(A1505,'Midical Examination'!$A$2:$A$2336,'Midical Examination'!$B$2:$B$2336)</f>
        <v>32.200000000000003</v>
      </c>
      <c r="D1505" s="1">
        <f>_xlfn.XLOOKUP(A1505,'Midical Examination'!$A$2:$A$2336,'Midical Examination'!$C$2:$C$2336)</f>
        <v>10.09</v>
      </c>
      <c r="E1505" s="7" t="str">
        <f>_xlfn.XLOOKUP(A1505,'Midical Examination'!$A$2:$A$2336,'Midical Examination'!$D$2:$D$2336)</f>
        <v>yes</v>
      </c>
      <c r="F1505" s="7" t="str">
        <f>_xlfn.XLOOKUP(A1505,'Midical Examination'!$A$2:$A$2336,'Midical Examination'!$E$2:$E$2336)</f>
        <v>No</v>
      </c>
      <c r="G1505" s="7" t="str">
        <f>_xlfn.XLOOKUP(A1505,'Midical Examination'!$A$2:$A$2336,'Midical Examination'!$F$2:$F$2336)</f>
        <v>No</v>
      </c>
      <c r="H1505" s="13">
        <f>_xlfn.XLOOKUP(A1505,'Midical Examination'!$A$2:$A$2336,'Midical Examination'!$G$2:$G$2336)</f>
        <v>0</v>
      </c>
      <c r="I1505" s="7" t="str">
        <f>_xlfn.XLOOKUP(A1505,'Midical Examination'!$A$2:$A$2336,'Midical Examination'!$H$2:$H$2336)</f>
        <v>No</v>
      </c>
      <c r="J1505" s="1" t="str">
        <f>_xlfn.XLOOKUP(A1505,'Midical Examination'!$A$2:$A$2336,'Midical Examination'!$I$2:$I$2336)</f>
        <v>Obesity</v>
      </c>
      <c r="K1505" s="1" t="str">
        <f t="shared" si="46"/>
        <v>Diabetic</v>
      </c>
      <c r="L1505" s="12">
        <f>_xlfn.XLOOKUP(A1505,'Hospitalisation Details'!$A$2:$A$2339,'Hospitalisation Details'!$L$2:$L$2339)</f>
        <v>29760</v>
      </c>
      <c r="M1505" s="14">
        <f>_xlfn.XLOOKUP(A1505,'Hospitalisation Details'!$A$2:$A$2339,'Hospitalisation Details'!$F$2:$F$2339)</f>
        <v>6875.96</v>
      </c>
      <c r="N1505" s="1" t="str">
        <f>_xlfn.XLOOKUP(A1505,'Hospitalisation Details'!$A$2:$A$2339,'Hospitalisation Details'!$G$2:$G$2339)</f>
        <v>tier - 2</v>
      </c>
      <c r="O1505" s="1" t="str">
        <f>_xlfn.XLOOKUP(A1505,'Hospitalisation Details'!$A$2:$A$2339,'Hospitalisation Details'!$H$2:$H$2339)</f>
        <v>tier - 2</v>
      </c>
      <c r="P1505" s="1" t="str">
        <f>_xlfn.XLOOKUP(A1505,'Hospitalisation Details'!$A$2:$A$2339,'Hospitalisation Details'!$I$2:$I$2339)</f>
        <v>R1011</v>
      </c>
      <c r="Q1505" s="75">
        <f>_xlfn.XLOOKUP(A1505,'Hospitalisation Details'!$A$2:$A$2339,'Hospitalisation Details'!$M$2:$M$2339)</f>
        <v>41</v>
      </c>
      <c r="R1505" s="1" t="str">
        <f t="shared" si="47"/>
        <v>Middle Aged</v>
      </c>
    </row>
    <row r="1506" spans="1:18" ht="15.6" x14ac:dyDescent="0.3">
      <c r="A1506" s="4" t="s">
        <v>1505</v>
      </c>
      <c r="B1506" s="1" t="str">
        <f>_xlfn.XLOOKUP(A1506,'Customer Names'!$A$2:$A$2336,'Customer Names'!$D$2:$D$2336)</f>
        <v xml:space="preserve"> Tristan P</v>
      </c>
      <c r="C1506" s="1">
        <f>_xlfn.XLOOKUP(A1506,'Midical Examination'!$A$2:$A$2336,'Midical Examination'!$B$2:$B$2336)</f>
        <v>18.75</v>
      </c>
      <c r="D1506" s="1">
        <f>_xlfn.XLOOKUP(A1506,'Midical Examination'!$A$2:$A$2336,'Midical Examination'!$C$2:$C$2336)</f>
        <v>5.47</v>
      </c>
      <c r="E1506" s="7" t="str">
        <f>_xlfn.XLOOKUP(A1506,'Midical Examination'!$A$2:$A$2336,'Midical Examination'!$D$2:$D$2336)</f>
        <v>yes</v>
      </c>
      <c r="F1506" s="7" t="str">
        <f>_xlfn.XLOOKUP(A1506,'Midical Examination'!$A$2:$A$2336,'Midical Examination'!$E$2:$E$2336)</f>
        <v>No</v>
      </c>
      <c r="G1506" s="7" t="str">
        <f>_xlfn.XLOOKUP(A1506,'Midical Examination'!$A$2:$A$2336,'Midical Examination'!$F$2:$F$2336)</f>
        <v>Yes</v>
      </c>
      <c r="H1506" s="13">
        <f>_xlfn.XLOOKUP(A1506,'Midical Examination'!$A$2:$A$2336,'Midical Examination'!$G$2:$G$2336)</f>
        <v>1</v>
      </c>
      <c r="I1506" s="7" t="str">
        <f>_xlfn.XLOOKUP(A1506,'Midical Examination'!$A$2:$A$2336,'Midical Examination'!$H$2:$H$2336)</f>
        <v>No</v>
      </c>
      <c r="J1506" s="1" t="str">
        <f>_xlfn.XLOOKUP(A1506,'Midical Examination'!$A$2:$A$2336,'Midical Examination'!$I$2:$I$2336)</f>
        <v>Normal Weight</v>
      </c>
      <c r="K1506" s="1" t="str">
        <f t="shared" si="46"/>
        <v>Normal</v>
      </c>
      <c r="L1506" s="12">
        <f>_xlfn.XLOOKUP(A1506,'Hospitalisation Details'!$A$2:$A$2339,'Hospitalisation Details'!$L$2:$L$2339)</f>
        <v>25499</v>
      </c>
      <c r="M1506" s="14">
        <f>_xlfn.XLOOKUP(A1506,'Hospitalisation Details'!$A$2:$A$2339,'Hospitalisation Details'!$F$2:$F$2339)</f>
        <v>6868.39</v>
      </c>
      <c r="N1506" s="1" t="str">
        <f>_xlfn.XLOOKUP(A1506,'Hospitalisation Details'!$A$2:$A$2339,'Hospitalisation Details'!$G$2:$G$2339)</f>
        <v>tier - 2</v>
      </c>
      <c r="O1506" s="1" t="str">
        <f>_xlfn.XLOOKUP(A1506,'Hospitalisation Details'!$A$2:$A$2339,'Hospitalisation Details'!$H$2:$H$2339)</f>
        <v>tier - 2</v>
      </c>
      <c r="P1506" s="1" t="str">
        <f>_xlfn.XLOOKUP(A1506,'Hospitalisation Details'!$A$2:$A$2339,'Hospitalisation Details'!$I$2:$I$2339)</f>
        <v>R1013</v>
      </c>
      <c r="Q1506" s="75">
        <f>_xlfn.XLOOKUP(A1506,'Hospitalisation Details'!$A$2:$A$2339,'Hospitalisation Details'!$M$2:$M$2339)</f>
        <v>53</v>
      </c>
      <c r="R1506" s="1" t="str">
        <f t="shared" si="47"/>
        <v>Middle Aged</v>
      </c>
    </row>
    <row r="1507" spans="1:18" ht="15.6" x14ac:dyDescent="0.3">
      <c r="A1507" s="4" t="s">
        <v>1506</v>
      </c>
      <c r="B1507" s="1" t="str">
        <f>_xlfn.XLOOKUP(A1507,'Customer Names'!$A$2:$A$2336,'Customer Names'!$D$2:$D$2336)</f>
        <v xml:space="preserve"> Traci A</v>
      </c>
      <c r="C1507" s="1">
        <f>_xlfn.XLOOKUP(A1507,'Midical Examination'!$A$2:$A$2336,'Midical Examination'!$B$2:$B$2336)</f>
        <v>22.36</v>
      </c>
      <c r="D1507" s="1">
        <f>_xlfn.XLOOKUP(A1507,'Midical Examination'!$A$2:$A$2336,'Midical Examination'!$C$2:$C$2336)</f>
        <v>8.6</v>
      </c>
      <c r="E1507" s="7" t="str">
        <f>_xlfn.XLOOKUP(A1507,'Midical Examination'!$A$2:$A$2336,'Midical Examination'!$D$2:$D$2336)</f>
        <v>No</v>
      </c>
      <c r="F1507" s="7" t="str">
        <f>_xlfn.XLOOKUP(A1507,'Midical Examination'!$A$2:$A$2336,'Midical Examination'!$E$2:$E$2336)</f>
        <v>No</v>
      </c>
      <c r="G1507" s="7" t="str">
        <f>_xlfn.XLOOKUP(A1507,'Midical Examination'!$A$2:$A$2336,'Midical Examination'!$F$2:$F$2336)</f>
        <v>No</v>
      </c>
      <c r="H1507" s="13">
        <f>_xlfn.XLOOKUP(A1507,'Midical Examination'!$A$2:$A$2336,'Midical Examination'!$G$2:$G$2336)</f>
        <v>0</v>
      </c>
      <c r="I1507" s="7" t="str">
        <f>_xlfn.XLOOKUP(A1507,'Midical Examination'!$A$2:$A$2336,'Midical Examination'!$H$2:$H$2336)</f>
        <v>No</v>
      </c>
      <c r="J1507" s="1" t="str">
        <f>_xlfn.XLOOKUP(A1507,'Midical Examination'!$A$2:$A$2336,'Midical Examination'!$I$2:$I$2336)</f>
        <v>Normal Weight</v>
      </c>
      <c r="K1507" s="1" t="str">
        <f t="shared" si="46"/>
        <v>Diabetic</v>
      </c>
      <c r="L1507" s="12">
        <f>_xlfn.XLOOKUP(A1507,'Hospitalisation Details'!$A$2:$A$2339,'Hospitalisation Details'!$L$2:$L$2339)</f>
        <v>28707</v>
      </c>
      <c r="M1507" s="14">
        <f>_xlfn.XLOOKUP(A1507,'Hospitalisation Details'!$A$2:$A$2339,'Hospitalisation Details'!$F$2:$F$2339)</f>
        <v>6863.49</v>
      </c>
      <c r="N1507" s="1" t="str">
        <f>_xlfn.XLOOKUP(A1507,'Hospitalisation Details'!$A$2:$A$2339,'Hospitalisation Details'!$G$2:$G$2339)</f>
        <v>tier - 2</v>
      </c>
      <c r="O1507" s="1" t="str">
        <f>_xlfn.XLOOKUP(A1507,'Hospitalisation Details'!$A$2:$A$2339,'Hospitalisation Details'!$H$2:$H$2339)</f>
        <v>tier - 1</v>
      </c>
      <c r="P1507" s="1" t="str">
        <f>_xlfn.XLOOKUP(A1507,'Hospitalisation Details'!$A$2:$A$2339,'Hospitalisation Details'!$I$2:$I$2339)</f>
        <v>R1013</v>
      </c>
      <c r="Q1507" s="75">
        <f>_xlfn.XLOOKUP(A1507,'Hospitalisation Details'!$A$2:$A$2339,'Hospitalisation Details'!$M$2:$M$2339)</f>
        <v>44</v>
      </c>
      <c r="R1507" s="1" t="str">
        <f t="shared" si="47"/>
        <v>Middle Aged</v>
      </c>
    </row>
    <row r="1508" spans="1:18" ht="15.6" x14ac:dyDescent="0.3">
      <c r="A1508" s="4" t="s">
        <v>1507</v>
      </c>
      <c r="B1508" s="1" t="str">
        <f>_xlfn.XLOOKUP(A1508,'Customer Names'!$A$2:$A$2336,'Customer Names'!$D$2:$D$2336)</f>
        <v xml:space="preserve"> Justin P</v>
      </c>
      <c r="C1508" s="1">
        <f>_xlfn.XLOOKUP(A1508,'Midical Examination'!$A$2:$A$2336,'Midical Examination'!$B$2:$B$2336)</f>
        <v>23.94</v>
      </c>
      <c r="D1508" s="1">
        <f>_xlfn.XLOOKUP(A1508,'Midical Examination'!$A$2:$A$2336,'Midical Examination'!$C$2:$C$2336)</f>
        <v>10.74</v>
      </c>
      <c r="E1508" s="7" t="str">
        <f>_xlfn.XLOOKUP(A1508,'Midical Examination'!$A$2:$A$2336,'Midical Examination'!$D$2:$D$2336)</f>
        <v>yes</v>
      </c>
      <c r="F1508" s="7" t="str">
        <f>_xlfn.XLOOKUP(A1508,'Midical Examination'!$A$2:$A$2336,'Midical Examination'!$E$2:$E$2336)</f>
        <v>No</v>
      </c>
      <c r="G1508" s="7" t="str">
        <f>_xlfn.XLOOKUP(A1508,'Midical Examination'!$A$2:$A$2336,'Midical Examination'!$F$2:$F$2336)</f>
        <v>No</v>
      </c>
      <c r="H1508" s="13">
        <f>_xlfn.XLOOKUP(A1508,'Midical Examination'!$A$2:$A$2336,'Midical Examination'!$G$2:$G$2336)</f>
        <v>0</v>
      </c>
      <c r="I1508" s="7" t="str">
        <f>_xlfn.XLOOKUP(A1508,'Midical Examination'!$A$2:$A$2336,'Midical Examination'!$H$2:$H$2336)</f>
        <v>No</v>
      </c>
      <c r="J1508" s="1" t="str">
        <f>_xlfn.XLOOKUP(A1508,'Midical Examination'!$A$2:$A$2336,'Midical Examination'!$I$2:$I$2336)</f>
        <v>Normal Weight</v>
      </c>
      <c r="K1508" s="1" t="str">
        <f t="shared" si="46"/>
        <v>Diabetic</v>
      </c>
      <c r="L1508" s="12">
        <f>_xlfn.XLOOKUP(A1508,'Hospitalisation Details'!$A$2:$A$2339,'Hospitalisation Details'!$L$2:$L$2339)</f>
        <v>29756</v>
      </c>
      <c r="M1508" s="14">
        <f>_xlfn.XLOOKUP(A1508,'Hospitalisation Details'!$A$2:$A$2339,'Hospitalisation Details'!$F$2:$F$2339)</f>
        <v>6858.48</v>
      </c>
      <c r="N1508" s="1" t="str">
        <f>_xlfn.XLOOKUP(A1508,'Hospitalisation Details'!$A$2:$A$2339,'Hospitalisation Details'!$G$2:$G$2339)</f>
        <v>tier - 2</v>
      </c>
      <c r="O1508" s="1" t="str">
        <f>_xlfn.XLOOKUP(A1508,'Hospitalisation Details'!$A$2:$A$2339,'Hospitalisation Details'!$H$2:$H$2339)</f>
        <v>tier - 2</v>
      </c>
      <c r="P1508" s="1" t="str">
        <f>_xlfn.XLOOKUP(A1508,'Hospitalisation Details'!$A$2:$A$2339,'Hospitalisation Details'!$I$2:$I$2339)</f>
        <v>R1019</v>
      </c>
      <c r="Q1508" s="75">
        <f>_xlfn.XLOOKUP(A1508,'Hospitalisation Details'!$A$2:$A$2339,'Hospitalisation Details'!$M$2:$M$2339)</f>
        <v>41</v>
      </c>
      <c r="R1508" s="1" t="str">
        <f t="shared" si="47"/>
        <v>Middle Aged</v>
      </c>
    </row>
    <row r="1509" spans="1:18" ht="15.6" x14ac:dyDescent="0.3">
      <c r="A1509" s="4" t="s">
        <v>1508</v>
      </c>
      <c r="B1509" s="1" t="str">
        <f>_xlfn.XLOOKUP(A1509,'Customer Names'!$A$2:$A$2336,'Customer Names'!$D$2:$D$2336)</f>
        <v xml:space="preserve"> Logan M</v>
      </c>
      <c r="C1509" s="1">
        <f>_xlfn.XLOOKUP(A1509,'Midical Examination'!$A$2:$A$2336,'Midical Examination'!$B$2:$B$2336)</f>
        <v>30.1</v>
      </c>
      <c r="D1509" s="1">
        <f>_xlfn.XLOOKUP(A1509,'Midical Examination'!$A$2:$A$2336,'Midical Examination'!$C$2:$C$2336)</f>
        <v>4.3899999999999997</v>
      </c>
      <c r="E1509" s="7" t="str">
        <f>_xlfn.XLOOKUP(A1509,'Midical Examination'!$A$2:$A$2336,'Midical Examination'!$D$2:$D$2336)</f>
        <v>No</v>
      </c>
      <c r="F1509" s="7" t="str">
        <f>_xlfn.XLOOKUP(A1509,'Midical Examination'!$A$2:$A$2336,'Midical Examination'!$E$2:$E$2336)</f>
        <v>No</v>
      </c>
      <c r="G1509" s="7" t="str">
        <f>_xlfn.XLOOKUP(A1509,'Midical Examination'!$A$2:$A$2336,'Midical Examination'!$F$2:$F$2336)</f>
        <v>Yes</v>
      </c>
      <c r="H1509" s="13">
        <f>_xlfn.XLOOKUP(A1509,'Midical Examination'!$A$2:$A$2336,'Midical Examination'!$G$2:$G$2336)</f>
        <v>1</v>
      </c>
      <c r="I1509" s="7" t="str">
        <f>_xlfn.XLOOKUP(A1509,'Midical Examination'!$A$2:$A$2336,'Midical Examination'!$H$2:$H$2336)</f>
        <v>No</v>
      </c>
      <c r="J1509" s="1" t="str">
        <f>_xlfn.XLOOKUP(A1509,'Midical Examination'!$A$2:$A$2336,'Midical Examination'!$I$2:$I$2336)</f>
        <v>Obesity</v>
      </c>
      <c r="K1509" s="1" t="str">
        <f t="shared" si="46"/>
        <v>Normal</v>
      </c>
      <c r="L1509" s="12">
        <f>_xlfn.XLOOKUP(A1509,'Hospitalisation Details'!$A$2:$A$2339,'Hospitalisation Details'!$L$2:$L$2339)</f>
        <v>29163</v>
      </c>
      <c r="M1509" s="14">
        <f>_xlfn.XLOOKUP(A1509,'Hospitalisation Details'!$A$2:$A$2339,'Hospitalisation Details'!$F$2:$F$2339)</f>
        <v>6849.03</v>
      </c>
      <c r="N1509" s="1" t="str">
        <f>_xlfn.XLOOKUP(A1509,'Hospitalisation Details'!$A$2:$A$2339,'Hospitalisation Details'!$G$2:$G$2339)</f>
        <v>tier - 2</v>
      </c>
      <c r="O1509" s="1" t="str">
        <f>_xlfn.XLOOKUP(A1509,'Hospitalisation Details'!$A$2:$A$2339,'Hospitalisation Details'!$H$2:$H$2339)</f>
        <v>tier - 2</v>
      </c>
      <c r="P1509" s="1" t="str">
        <f>_xlfn.XLOOKUP(A1509,'Hospitalisation Details'!$A$2:$A$2339,'Hospitalisation Details'!$I$2:$I$2339)</f>
        <v>R1011</v>
      </c>
      <c r="Q1509" s="75">
        <f>_xlfn.XLOOKUP(A1509,'Hospitalisation Details'!$A$2:$A$2339,'Hospitalisation Details'!$M$2:$M$2339)</f>
        <v>43</v>
      </c>
      <c r="R1509" s="1" t="str">
        <f t="shared" si="47"/>
        <v>Middle Aged</v>
      </c>
    </row>
    <row r="1510" spans="1:18" ht="15.6" x14ac:dyDescent="0.3">
      <c r="A1510" s="4" t="s">
        <v>1509</v>
      </c>
      <c r="B1510" s="1" t="str">
        <f>_xlfn.XLOOKUP(A1510,'Customer Names'!$A$2:$A$2336,'Customer Names'!$D$2:$D$2336)</f>
        <v xml:space="preserve"> Sebastien</v>
      </c>
      <c r="C1510" s="1">
        <f>_xlfn.XLOOKUP(A1510,'Midical Examination'!$A$2:$A$2336,'Midical Examination'!$B$2:$B$2336)</f>
        <v>21.93</v>
      </c>
      <c r="D1510" s="1">
        <f>_xlfn.XLOOKUP(A1510,'Midical Examination'!$A$2:$A$2336,'Midical Examination'!$C$2:$C$2336)</f>
        <v>6.3</v>
      </c>
      <c r="E1510" s="7" t="str">
        <f>_xlfn.XLOOKUP(A1510,'Midical Examination'!$A$2:$A$2336,'Midical Examination'!$D$2:$D$2336)</f>
        <v>No</v>
      </c>
      <c r="F1510" s="7" t="str">
        <f>_xlfn.XLOOKUP(A1510,'Midical Examination'!$A$2:$A$2336,'Midical Examination'!$E$2:$E$2336)</f>
        <v>No</v>
      </c>
      <c r="G1510" s="7" t="str">
        <f>_xlfn.XLOOKUP(A1510,'Midical Examination'!$A$2:$A$2336,'Midical Examination'!$F$2:$F$2336)</f>
        <v>No</v>
      </c>
      <c r="H1510" s="13">
        <f>_xlfn.XLOOKUP(A1510,'Midical Examination'!$A$2:$A$2336,'Midical Examination'!$G$2:$G$2336)</f>
        <v>0</v>
      </c>
      <c r="I1510" s="7" t="str">
        <f>_xlfn.XLOOKUP(A1510,'Midical Examination'!$A$2:$A$2336,'Midical Examination'!$H$2:$H$2336)</f>
        <v>No</v>
      </c>
      <c r="J1510" s="1" t="str">
        <f>_xlfn.XLOOKUP(A1510,'Midical Examination'!$A$2:$A$2336,'Midical Examination'!$I$2:$I$2336)</f>
        <v>Normal Weight</v>
      </c>
      <c r="K1510" s="1" t="str">
        <f t="shared" si="46"/>
        <v>Pre-Diabetic</v>
      </c>
      <c r="L1510" s="12">
        <f>_xlfn.XLOOKUP(A1510,'Hospitalisation Details'!$A$2:$A$2339,'Hospitalisation Details'!$L$2:$L$2339)</f>
        <v>28291</v>
      </c>
      <c r="M1510" s="14">
        <f>_xlfn.XLOOKUP(A1510,'Hospitalisation Details'!$A$2:$A$2339,'Hospitalisation Details'!$F$2:$F$2339)</f>
        <v>6843.17</v>
      </c>
      <c r="N1510" s="1" t="str">
        <f>_xlfn.XLOOKUP(A1510,'Hospitalisation Details'!$A$2:$A$2339,'Hospitalisation Details'!$G$2:$G$2339)</f>
        <v>tier - 2</v>
      </c>
      <c r="O1510" s="1" t="str">
        <f>_xlfn.XLOOKUP(A1510,'Hospitalisation Details'!$A$2:$A$2339,'Hospitalisation Details'!$H$2:$H$2339)</f>
        <v>tier - 1</v>
      </c>
      <c r="P1510" s="1" t="str">
        <f>_xlfn.XLOOKUP(A1510,'Hospitalisation Details'!$A$2:$A$2339,'Hospitalisation Details'!$I$2:$I$2339)</f>
        <v>R1013</v>
      </c>
      <c r="Q1510" s="75">
        <f>_xlfn.XLOOKUP(A1510,'Hospitalisation Details'!$A$2:$A$2339,'Hospitalisation Details'!$M$2:$M$2339)</f>
        <v>45</v>
      </c>
      <c r="R1510" s="1" t="str">
        <f t="shared" si="47"/>
        <v>Middle Aged</v>
      </c>
    </row>
    <row r="1511" spans="1:18" ht="15.6" x14ac:dyDescent="0.3">
      <c r="A1511" s="4" t="s">
        <v>1510</v>
      </c>
      <c r="B1511" s="1" t="str">
        <f>_xlfn.XLOOKUP(A1511,'Customer Names'!$A$2:$A$2336,'Customer Names'!$D$2:$D$2336)</f>
        <v xml:space="preserve"> Tiffany A</v>
      </c>
      <c r="C1511" s="1">
        <f>_xlfn.XLOOKUP(A1511,'Midical Examination'!$A$2:$A$2336,'Midical Examination'!$B$2:$B$2336)</f>
        <v>39.75</v>
      </c>
      <c r="D1511" s="1">
        <f>_xlfn.XLOOKUP(A1511,'Midical Examination'!$A$2:$A$2336,'Midical Examination'!$C$2:$C$2336)</f>
        <v>5.41</v>
      </c>
      <c r="E1511" s="7" t="str">
        <f>_xlfn.XLOOKUP(A1511,'Midical Examination'!$A$2:$A$2336,'Midical Examination'!$D$2:$D$2336)</f>
        <v>No</v>
      </c>
      <c r="F1511" s="7" t="str">
        <f>_xlfn.XLOOKUP(A1511,'Midical Examination'!$A$2:$A$2336,'Midical Examination'!$E$2:$E$2336)</f>
        <v>yes</v>
      </c>
      <c r="G1511" s="7" t="str">
        <f>_xlfn.XLOOKUP(A1511,'Midical Examination'!$A$2:$A$2336,'Midical Examination'!$F$2:$F$2336)</f>
        <v>No</v>
      </c>
      <c r="H1511" s="13">
        <f>_xlfn.XLOOKUP(A1511,'Midical Examination'!$A$2:$A$2336,'Midical Examination'!$G$2:$G$2336)</f>
        <v>1</v>
      </c>
      <c r="I1511" s="7" t="str">
        <f>_xlfn.XLOOKUP(A1511,'Midical Examination'!$A$2:$A$2336,'Midical Examination'!$H$2:$H$2336)</f>
        <v>No</v>
      </c>
      <c r="J1511" s="1" t="str">
        <f>_xlfn.XLOOKUP(A1511,'Midical Examination'!$A$2:$A$2336,'Midical Examination'!$I$2:$I$2336)</f>
        <v>Obesity</v>
      </c>
      <c r="K1511" s="1" t="str">
        <f t="shared" si="46"/>
        <v>Normal</v>
      </c>
      <c r="L1511" s="12">
        <f>_xlfn.XLOOKUP(A1511,'Hospitalisation Details'!$A$2:$A$2339,'Hospitalisation Details'!$L$2:$L$2339)</f>
        <v>36860</v>
      </c>
      <c r="M1511" s="14">
        <f>_xlfn.XLOOKUP(A1511,'Hospitalisation Details'!$A$2:$A$2339,'Hospitalisation Details'!$F$2:$F$2339)</f>
        <v>6842.28</v>
      </c>
      <c r="N1511" s="1" t="str">
        <f>_xlfn.XLOOKUP(A1511,'Hospitalisation Details'!$A$2:$A$2339,'Hospitalisation Details'!$G$2:$G$2339)</f>
        <v>tier - 2</v>
      </c>
      <c r="O1511" s="1" t="str">
        <f>_xlfn.XLOOKUP(A1511,'Hospitalisation Details'!$A$2:$A$2339,'Hospitalisation Details'!$H$2:$H$2339)</f>
        <v>tier - 1</v>
      </c>
      <c r="P1511" s="1" t="str">
        <f>_xlfn.XLOOKUP(A1511,'Hospitalisation Details'!$A$2:$A$2339,'Hospitalisation Details'!$I$2:$I$2339)</f>
        <v>R1012</v>
      </c>
      <c r="Q1511" s="75">
        <f>_xlfn.XLOOKUP(A1511,'Hospitalisation Details'!$A$2:$A$2339,'Hospitalisation Details'!$M$2:$M$2339)</f>
        <v>22</v>
      </c>
      <c r="R1511" s="1" t="str">
        <f t="shared" si="47"/>
        <v>Adult</v>
      </c>
    </row>
    <row r="1512" spans="1:18" ht="15.6" x14ac:dyDescent="0.3">
      <c r="A1512" s="4" t="s">
        <v>1511</v>
      </c>
      <c r="B1512" s="1" t="str">
        <f>_xlfn.XLOOKUP(A1512,'Customer Names'!$A$2:$A$2336,'Customer Names'!$D$2:$D$2336)</f>
        <v xml:space="preserve"> Matthew</v>
      </c>
      <c r="C1512" s="1">
        <f>_xlfn.XLOOKUP(A1512,'Midical Examination'!$A$2:$A$2336,'Midical Examination'!$B$2:$B$2336)</f>
        <v>26.03</v>
      </c>
      <c r="D1512" s="1">
        <f>_xlfn.XLOOKUP(A1512,'Midical Examination'!$A$2:$A$2336,'Midical Examination'!$C$2:$C$2336)</f>
        <v>4.47</v>
      </c>
      <c r="E1512" s="7" t="str">
        <f>_xlfn.XLOOKUP(A1512,'Midical Examination'!$A$2:$A$2336,'Midical Examination'!$D$2:$D$2336)</f>
        <v>No</v>
      </c>
      <c r="F1512" s="7" t="str">
        <f>_xlfn.XLOOKUP(A1512,'Midical Examination'!$A$2:$A$2336,'Midical Examination'!$E$2:$E$2336)</f>
        <v>No</v>
      </c>
      <c r="G1512" s="7" t="str">
        <f>_xlfn.XLOOKUP(A1512,'Midical Examination'!$A$2:$A$2336,'Midical Examination'!$F$2:$F$2336)</f>
        <v>Yes</v>
      </c>
      <c r="H1512" s="13">
        <f>_xlfn.XLOOKUP(A1512,'Midical Examination'!$A$2:$A$2336,'Midical Examination'!$G$2:$G$2336)</f>
        <v>1</v>
      </c>
      <c r="I1512" s="7" t="str">
        <f>_xlfn.XLOOKUP(A1512,'Midical Examination'!$A$2:$A$2336,'Midical Examination'!$H$2:$H$2336)</f>
        <v>No</v>
      </c>
      <c r="J1512" s="1" t="str">
        <f>_xlfn.XLOOKUP(A1512,'Midical Examination'!$A$2:$A$2336,'Midical Examination'!$I$2:$I$2336)</f>
        <v>Overweight</v>
      </c>
      <c r="K1512" s="1" t="str">
        <f t="shared" si="46"/>
        <v>Normal</v>
      </c>
      <c r="L1512" s="12">
        <f>_xlfn.XLOOKUP(A1512,'Hospitalisation Details'!$A$2:$A$2339,'Hospitalisation Details'!$L$2:$L$2339)</f>
        <v>29051</v>
      </c>
      <c r="M1512" s="14">
        <f>_xlfn.XLOOKUP(A1512,'Hospitalisation Details'!$A$2:$A$2339,'Hospitalisation Details'!$F$2:$F$2339)</f>
        <v>6837.37</v>
      </c>
      <c r="N1512" s="1" t="str">
        <f>_xlfn.XLOOKUP(A1512,'Hospitalisation Details'!$A$2:$A$2339,'Hospitalisation Details'!$G$2:$G$2339)</f>
        <v>tier - 3</v>
      </c>
      <c r="O1512" s="1" t="str">
        <f>_xlfn.XLOOKUP(A1512,'Hospitalisation Details'!$A$2:$A$2339,'Hospitalisation Details'!$H$2:$H$2339)</f>
        <v>tier - 1</v>
      </c>
      <c r="P1512" s="1" t="str">
        <f>_xlfn.XLOOKUP(A1512,'Hospitalisation Details'!$A$2:$A$2339,'Hospitalisation Details'!$I$2:$I$2339)</f>
        <v>R1016</v>
      </c>
      <c r="Q1512" s="75">
        <f>_xlfn.XLOOKUP(A1512,'Hospitalisation Details'!$A$2:$A$2339,'Hospitalisation Details'!$M$2:$M$2339)</f>
        <v>43</v>
      </c>
      <c r="R1512" s="1" t="str">
        <f t="shared" si="47"/>
        <v>Middle Aged</v>
      </c>
    </row>
    <row r="1513" spans="1:18" ht="15.6" x14ac:dyDescent="0.3">
      <c r="A1513" s="4" t="s">
        <v>1512</v>
      </c>
      <c r="B1513" s="1" t="str">
        <f>_xlfn.XLOOKUP(A1513,'Customer Names'!$A$2:$A$2336,'Customer Names'!$D$2:$D$2336)</f>
        <v xml:space="preserve"> Luke</v>
      </c>
      <c r="C1513" s="1">
        <f>_xlfn.XLOOKUP(A1513,'Midical Examination'!$A$2:$A$2336,'Midical Examination'!$B$2:$B$2336)</f>
        <v>34.51</v>
      </c>
      <c r="D1513" s="1">
        <f>_xlfn.XLOOKUP(A1513,'Midical Examination'!$A$2:$A$2336,'Midical Examination'!$C$2:$C$2336)</f>
        <v>6.26</v>
      </c>
      <c r="E1513" s="7" t="str">
        <f>_xlfn.XLOOKUP(A1513,'Midical Examination'!$A$2:$A$2336,'Midical Examination'!$D$2:$D$2336)</f>
        <v>No</v>
      </c>
      <c r="F1513" s="7" t="str">
        <f>_xlfn.XLOOKUP(A1513,'Midical Examination'!$A$2:$A$2336,'Midical Examination'!$E$2:$E$2336)</f>
        <v>No</v>
      </c>
      <c r="G1513" s="7" t="str">
        <f>_xlfn.XLOOKUP(A1513,'Midical Examination'!$A$2:$A$2336,'Midical Examination'!$F$2:$F$2336)</f>
        <v>No</v>
      </c>
      <c r="H1513" s="13">
        <f>_xlfn.XLOOKUP(A1513,'Midical Examination'!$A$2:$A$2336,'Midical Examination'!$G$2:$G$2336)</f>
        <v>0</v>
      </c>
      <c r="I1513" s="7" t="str">
        <f>_xlfn.XLOOKUP(A1513,'Midical Examination'!$A$2:$A$2336,'Midical Examination'!$H$2:$H$2336)</f>
        <v>No</v>
      </c>
      <c r="J1513" s="1" t="str">
        <f>_xlfn.XLOOKUP(A1513,'Midical Examination'!$A$2:$A$2336,'Midical Examination'!$I$2:$I$2336)</f>
        <v>Obesity</v>
      </c>
      <c r="K1513" s="1" t="str">
        <f t="shared" si="46"/>
        <v>Pre-Diabetic</v>
      </c>
      <c r="L1513" s="12">
        <f>_xlfn.XLOOKUP(A1513,'Hospitalisation Details'!$A$2:$A$2339,'Hospitalisation Details'!$L$2:$L$2339)</f>
        <v>34523</v>
      </c>
      <c r="M1513" s="14">
        <f>_xlfn.XLOOKUP(A1513,'Hospitalisation Details'!$A$2:$A$2339,'Hospitalisation Details'!$F$2:$F$2339)</f>
        <v>6827.69</v>
      </c>
      <c r="N1513" s="1" t="str">
        <f>_xlfn.XLOOKUP(A1513,'Hospitalisation Details'!$A$2:$A$2339,'Hospitalisation Details'!$G$2:$G$2339)</f>
        <v>tier - 2</v>
      </c>
      <c r="O1513" s="1" t="str">
        <f>_xlfn.XLOOKUP(A1513,'Hospitalisation Details'!$A$2:$A$2339,'Hospitalisation Details'!$H$2:$H$2339)</f>
        <v>tier - 2</v>
      </c>
      <c r="P1513" s="1" t="str">
        <f>_xlfn.XLOOKUP(A1513,'Hospitalisation Details'!$A$2:$A$2339,'Hospitalisation Details'!$I$2:$I$2339)</f>
        <v>R1021</v>
      </c>
      <c r="Q1513" s="75">
        <f>_xlfn.XLOOKUP(A1513,'Hospitalisation Details'!$A$2:$A$2339,'Hospitalisation Details'!$M$2:$M$2339)</f>
        <v>28</v>
      </c>
      <c r="R1513" s="1" t="str">
        <f t="shared" si="47"/>
        <v>Adult</v>
      </c>
    </row>
    <row r="1514" spans="1:18" ht="15.6" x14ac:dyDescent="0.3">
      <c r="A1514" s="4" t="s">
        <v>1513</v>
      </c>
      <c r="B1514" s="1" t="str">
        <f>_xlfn.XLOOKUP(A1514,'Customer Names'!$A$2:$A$2336,'Customer Names'!$D$2:$D$2336)</f>
        <v xml:space="preserve"> Leigh</v>
      </c>
      <c r="C1514" s="1">
        <f>_xlfn.XLOOKUP(A1514,'Midical Examination'!$A$2:$A$2336,'Midical Examination'!$B$2:$B$2336)</f>
        <v>19.32</v>
      </c>
      <c r="D1514" s="1">
        <f>_xlfn.XLOOKUP(A1514,'Midical Examination'!$A$2:$A$2336,'Midical Examination'!$C$2:$C$2336)</f>
        <v>11.58</v>
      </c>
      <c r="E1514" s="7" t="str">
        <f>_xlfn.XLOOKUP(A1514,'Midical Examination'!$A$2:$A$2336,'Midical Examination'!$D$2:$D$2336)</f>
        <v>yes</v>
      </c>
      <c r="F1514" s="7" t="str">
        <f>_xlfn.XLOOKUP(A1514,'Midical Examination'!$A$2:$A$2336,'Midical Examination'!$E$2:$E$2336)</f>
        <v>No</v>
      </c>
      <c r="G1514" s="7" t="str">
        <f>_xlfn.XLOOKUP(A1514,'Midical Examination'!$A$2:$A$2336,'Midical Examination'!$F$2:$F$2336)</f>
        <v>No</v>
      </c>
      <c r="H1514" s="13">
        <f>_xlfn.XLOOKUP(A1514,'Midical Examination'!$A$2:$A$2336,'Midical Examination'!$G$2:$G$2336)</f>
        <v>1</v>
      </c>
      <c r="I1514" s="7" t="str">
        <f>_xlfn.XLOOKUP(A1514,'Midical Examination'!$A$2:$A$2336,'Midical Examination'!$H$2:$H$2336)</f>
        <v>No</v>
      </c>
      <c r="J1514" s="1" t="str">
        <f>_xlfn.XLOOKUP(A1514,'Midical Examination'!$A$2:$A$2336,'Midical Examination'!$I$2:$I$2336)</f>
        <v>Normal Weight</v>
      </c>
      <c r="K1514" s="1" t="str">
        <f t="shared" si="46"/>
        <v>Diabetic</v>
      </c>
      <c r="L1514" s="12">
        <f>_xlfn.XLOOKUP(A1514,'Hospitalisation Details'!$A$2:$A$2339,'Hospitalisation Details'!$L$2:$L$2339)</f>
        <v>27623</v>
      </c>
      <c r="M1514" s="14">
        <f>_xlfn.XLOOKUP(A1514,'Hospitalisation Details'!$A$2:$A$2339,'Hospitalisation Details'!$F$2:$F$2339)</f>
        <v>6809.46</v>
      </c>
      <c r="N1514" s="1" t="str">
        <f>_xlfn.XLOOKUP(A1514,'Hospitalisation Details'!$A$2:$A$2339,'Hospitalisation Details'!$G$2:$G$2339)</f>
        <v>tier - 2</v>
      </c>
      <c r="O1514" s="1" t="str">
        <f>_xlfn.XLOOKUP(A1514,'Hospitalisation Details'!$A$2:$A$2339,'Hospitalisation Details'!$H$2:$H$2339)</f>
        <v>tier - 1</v>
      </c>
      <c r="P1514" s="1" t="str">
        <f>_xlfn.XLOOKUP(A1514,'Hospitalisation Details'!$A$2:$A$2339,'Hospitalisation Details'!$I$2:$I$2339)</f>
        <v>R1012</v>
      </c>
      <c r="Q1514" s="75">
        <f>_xlfn.XLOOKUP(A1514,'Hospitalisation Details'!$A$2:$A$2339,'Hospitalisation Details'!$M$2:$M$2339)</f>
        <v>47</v>
      </c>
      <c r="R1514" s="1" t="str">
        <f t="shared" si="47"/>
        <v>Middle Aged</v>
      </c>
    </row>
    <row r="1515" spans="1:18" ht="15.6" x14ac:dyDescent="0.3">
      <c r="A1515" s="4" t="s">
        <v>1514</v>
      </c>
      <c r="B1515" s="1" t="str">
        <f>_xlfn.XLOOKUP(A1515,'Customer Names'!$A$2:$A$2336,'Customer Names'!$D$2:$D$2336)</f>
        <v xml:space="preserve"> Yosuke</v>
      </c>
      <c r="C1515" s="1">
        <f>_xlfn.XLOOKUP(A1515,'Midical Examination'!$A$2:$A$2336,'Midical Examination'!$B$2:$B$2336)</f>
        <v>28.5</v>
      </c>
      <c r="D1515" s="1">
        <f>_xlfn.XLOOKUP(A1515,'Midical Examination'!$A$2:$A$2336,'Midical Examination'!$C$2:$C$2336)</f>
        <v>4.3600000000000003</v>
      </c>
      <c r="E1515" s="7" t="str">
        <f>_xlfn.XLOOKUP(A1515,'Midical Examination'!$A$2:$A$2336,'Midical Examination'!$D$2:$D$2336)</f>
        <v>No</v>
      </c>
      <c r="F1515" s="7" t="str">
        <f>_xlfn.XLOOKUP(A1515,'Midical Examination'!$A$2:$A$2336,'Midical Examination'!$E$2:$E$2336)</f>
        <v>No</v>
      </c>
      <c r="G1515" s="7" t="str">
        <f>_xlfn.XLOOKUP(A1515,'Midical Examination'!$A$2:$A$2336,'Midical Examination'!$F$2:$F$2336)</f>
        <v>No</v>
      </c>
      <c r="H1515" s="13">
        <f>_xlfn.XLOOKUP(A1515,'Midical Examination'!$A$2:$A$2336,'Midical Examination'!$G$2:$G$2336)</f>
        <v>0</v>
      </c>
      <c r="I1515" s="7" t="str">
        <f>_xlfn.XLOOKUP(A1515,'Midical Examination'!$A$2:$A$2336,'Midical Examination'!$H$2:$H$2336)</f>
        <v>No</v>
      </c>
      <c r="J1515" s="1" t="str">
        <f>_xlfn.XLOOKUP(A1515,'Midical Examination'!$A$2:$A$2336,'Midical Examination'!$I$2:$I$2336)</f>
        <v>Overweight</v>
      </c>
      <c r="K1515" s="1" t="str">
        <f t="shared" si="46"/>
        <v>Normal</v>
      </c>
      <c r="L1515" s="12">
        <f>_xlfn.XLOOKUP(A1515,'Hospitalisation Details'!$A$2:$A$2339,'Hospitalisation Details'!$L$2:$L$2339)</f>
        <v>33418</v>
      </c>
      <c r="M1515" s="14">
        <f>_xlfn.XLOOKUP(A1515,'Hospitalisation Details'!$A$2:$A$2339,'Hospitalisation Details'!$F$2:$F$2339)</f>
        <v>6799.46</v>
      </c>
      <c r="N1515" s="1" t="str">
        <f>_xlfn.XLOOKUP(A1515,'Hospitalisation Details'!$A$2:$A$2339,'Hospitalisation Details'!$G$2:$G$2339)</f>
        <v>tier - 1</v>
      </c>
      <c r="O1515" s="1" t="str">
        <f>_xlfn.XLOOKUP(A1515,'Hospitalisation Details'!$A$2:$A$2339,'Hospitalisation Details'!$H$2:$H$2339)</f>
        <v>tier - 2</v>
      </c>
      <c r="P1515" s="1" t="str">
        <f>_xlfn.XLOOKUP(A1515,'Hospitalisation Details'!$A$2:$A$2339,'Hospitalisation Details'!$I$2:$I$2339)</f>
        <v>R1014</v>
      </c>
      <c r="Q1515" s="75">
        <f>_xlfn.XLOOKUP(A1515,'Hospitalisation Details'!$A$2:$A$2339,'Hospitalisation Details'!$M$2:$M$2339)</f>
        <v>31</v>
      </c>
      <c r="R1515" s="1" t="str">
        <f t="shared" si="47"/>
        <v>Adult</v>
      </c>
    </row>
    <row r="1516" spans="1:18" ht="15.6" x14ac:dyDescent="0.3">
      <c r="A1516" s="4" t="s">
        <v>1515</v>
      </c>
      <c r="B1516" s="1" t="str">
        <f>_xlfn.XLOOKUP(A1516,'Customer Names'!$A$2:$A$2336,'Customer Names'!$D$2:$D$2336)</f>
        <v xml:space="preserve"> Matthew</v>
      </c>
      <c r="C1516" s="1">
        <f>_xlfn.XLOOKUP(A1516,'Midical Examination'!$A$2:$A$2336,'Midical Examination'!$B$2:$B$2336)</f>
        <v>30.875</v>
      </c>
      <c r="D1516" s="1">
        <f>_xlfn.XLOOKUP(A1516,'Midical Examination'!$A$2:$A$2336,'Midical Examination'!$C$2:$C$2336)</f>
        <v>4.1399999999999997</v>
      </c>
      <c r="E1516" s="7" t="str">
        <f>_xlfn.XLOOKUP(A1516,'Midical Examination'!$A$2:$A$2336,'Midical Examination'!$D$2:$D$2336)</f>
        <v>yes</v>
      </c>
      <c r="F1516" s="7" t="str">
        <f>_xlfn.XLOOKUP(A1516,'Midical Examination'!$A$2:$A$2336,'Midical Examination'!$E$2:$E$2336)</f>
        <v>No</v>
      </c>
      <c r="G1516" s="7" t="str">
        <f>_xlfn.XLOOKUP(A1516,'Midical Examination'!$A$2:$A$2336,'Midical Examination'!$F$2:$F$2336)</f>
        <v>No</v>
      </c>
      <c r="H1516" s="13">
        <f>_xlfn.XLOOKUP(A1516,'Midical Examination'!$A$2:$A$2336,'Midical Examination'!$G$2:$G$2336)</f>
        <v>0</v>
      </c>
      <c r="I1516" s="7" t="str">
        <f>_xlfn.XLOOKUP(A1516,'Midical Examination'!$A$2:$A$2336,'Midical Examination'!$H$2:$H$2336)</f>
        <v>No</v>
      </c>
      <c r="J1516" s="1" t="str">
        <f>_xlfn.XLOOKUP(A1516,'Midical Examination'!$A$2:$A$2336,'Midical Examination'!$I$2:$I$2336)</f>
        <v>Obesity</v>
      </c>
      <c r="K1516" s="1" t="str">
        <f t="shared" si="46"/>
        <v>Normal</v>
      </c>
      <c r="L1516" s="12">
        <f>_xlfn.XLOOKUP(A1516,'Hospitalisation Details'!$A$2:$A$2339,'Hospitalisation Details'!$L$2:$L$2339)</f>
        <v>31405</v>
      </c>
      <c r="M1516" s="14">
        <f>_xlfn.XLOOKUP(A1516,'Hospitalisation Details'!$A$2:$A$2339,'Hospitalisation Details'!$F$2:$F$2339)</f>
        <v>6796.86</v>
      </c>
      <c r="N1516" s="1" t="str">
        <f>_xlfn.XLOOKUP(A1516,'Hospitalisation Details'!$A$2:$A$2339,'Hospitalisation Details'!$G$2:$G$2339)</f>
        <v>tier - 3</v>
      </c>
      <c r="O1516" s="1" t="str">
        <f>_xlfn.XLOOKUP(A1516,'Hospitalisation Details'!$A$2:$A$2339,'Hospitalisation Details'!$H$2:$H$2339)</f>
        <v>tier - 3</v>
      </c>
      <c r="P1516" s="1" t="str">
        <f>_xlfn.XLOOKUP(A1516,'Hospitalisation Details'!$A$2:$A$2339,'Hospitalisation Details'!$I$2:$I$2339)</f>
        <v>R1012</v>
      </c>
      <c r="Q1516" s="75">
        <f>_xlfn.XLOOKUP(A1516,'Hospitalisation Details'!$A$2:$A$2339,'Hospitalisation Details'!$M$2:$M$2339)</f>
        <v>37</v>
      </c>
      <c r="R1516" s="1" t="str">
        <f t="shared" si="47"/>
        <v>Adult</v>
      </c>
    </row>
    <row r="1517" spans="1:18" ht="15.6" x14ac:dyDescent="0.3">
      <c r="A1517" s="4" t="s">
        <v>1516</v>
      </c>
      <c r="B1517" s="1" t="str">
        <f>_xlfn.XLOOKUP(A1517,'Customer Names'!$A$2:$A$2336,'Customer Names'!$D$2:$D$2336)</f>
        <v xml:space="preserve"> Jacob</v>
      </c>
      <c r="C1517" s="1">
        <f>_xlfn.XLOOKUP(A1517,'Midical Examination'!$A$2:$A$2336,'Midical Examination'!$B$2:$B$2336)</f>
        <v>24.02</v>
      </c>
      <c r="D1517" s="1">
        <f>_xlfn.XLOOKUP(A1517,'Midical Examination'!$A$2:$A$2336,'Midical Examination'!$C$2:$C$2336)</f>
        <v>4.38</v>
      </c>
      <c r="E1517" s="7" t="str">
        <f>_xlfn.XLOOKUP(A1517,'Midical Examination'!$A$2:$A$2336,'Midical Examination'!$D$2:$D$2336)</f>
        <v>No</v>
      </c>
      <c r="F1517" s="7" t="str">
        <f>_xlfn.XLOOKUP(A1517,'Midical Examination'!$A$2:$A$2336,'Midical Examination'!$E$2:$E$2336)</f>
        <v>No</v>
      </c>
      <c r="G1517" s="7" t="str">
        <f>_xlfn.XLOOKUP(A1517,'Midical Examination'!$A$2:$A$2336,'Midical Examination'!$F$2:$F$2336)</f>
        <v>No</v>
      </c>
      <c r="H1517" s="13">
        <f>_xlfn.XLOOKUP(A1517,'Midical Examination'!$A$2:$A$2336,'Midical Examination'!$G$2:$G$2336)</f>
        <v>0</v>
      </c>
      <c r="I1517" s="7" t="str">
        <f>_xlfn.XLOOKUP(A1517,'Midical Examination'!$A$2:$A$2336,'Midical Examination'!$H$2:$H$2336)</f>
        <v>No</v>
      </c>
      <c r="J1517" s="1" t="str">
        <f>_xlfn.XLOOKUP(A1517,'Midical Examination'!$A$2:$A$2336,'Midical Examination'!$I$2:$I$2336)</f>
        <v>Normal Weight</v>
      </c>
      <c r="K1517" s="1" t="str">
        <f t="shared" si="46"/>
        <v>Normal</v>
      </c>
      <c r="L1517" s="12">
        <f>_xlfn.XLOOKUP(A1517,'Hospitalisation Details'!$A$2:$A$2339,'Hospitalisation Details'!$L$2:$L$2339)</f>
        <v>29548</v>
      </c>
      <c r="M1517" s="14">
        <f>_xlfn.XLOOKUP(A1517,'Hospitalisation Details'!$A$2:$A$2339,'Hospitalisation Details'!$F$2:$F$2339)</f>
        <v>6781.52</v>
      </c>
      <c r="N1517" s="1" t="str">
        <f>_xlfn.XLOOKUP(A1517,'Hospitalisation Details'!$A$2:$A$2339,'Hospitalisation Details'!$G$2:$G$2339)</f>
        <v>tier - 2</v>
      </c>
      <c r="O1517" s="1" t="str">
        <f>_xlfn.XLOOKUP(A1517,'Hospitalisation Details'!$A$2:$A$2339,'Hospitalisation Details'!$H$2:$H$2339)</f>
        <v>tier - 2</v>
      </c>
      <c r="P1517" s="1" t="str">
        <f>_xlfn.XLOOKUP(A1517,'Hospitalisation Details'!$A$2:$A$2339,'Hospitalisation Details'!$I$2:$I$2339)</f>
        <v>R1013</v>
      </c>
      <c r="Q1517" s="75">
        <f>_xlfn.XLOOKUP(A1517,'Hospitalisation Details'!$A$2:$A$2339,'Hospitalisation Details'!$M$2:$M$2339)</f>
        <v>42</v>
      </c>
      <c r="R1517" s="1" t="str">
        <f t="shared" si="47"/>
        <v>Middle Aged</v>
      </c>
    </row>
    <row r="1518" spans="1:18" ht="15.6" x14ac:dyDescent="0.3">
      <c r="A1518" s="4" t="s">
        <v>1517</v>
      </c>
      <c r="B1518" s="1" t="str">
        <f>_xlfn.XLOOKUP(A1518,'Customer Names'!$A$2:$A$2336,'Customer Names'!$D$2:$D$2336)</f>
        <v xml:space="preserve"> Jodi</v>
      </c>
      <c r="C1518" s="1">
        <f>_xlfn.XLOOKUP(A1518,'Midical Examination'!$A$2:$A$2336,'Midical Examination'!$B$2:$B$2336)</f>
        <v>36.08</v>
      </c>
      <c r="D1518" s="1">
        <f>_xlfn.XLOOKUP(A1518,'Midical Examination'!$A$2:$A$2336,'Midical Examination'!$C$2:$C$2336)</f>
        <v>11.61</v>
      </c>
      <c r="E1518" s="7" t="str">
        <f>_xlfn.XLOOKUP(A1518,'Midical Examination'!$A$2:$A$2336,'Midical Examination'!$D$2:$D$2336)</f>
        <v>yes</v>
      </c>
      <c r="F1518" s="7" t="str">
        <f>_xlfn.XLOOKUP(A1518,'Midical Examination'!$A$2:$A$2336,'Midical Examination'!$E$2:$E$2336)</f>
        <v>No</v>
      </c>
      <c r="G1518" s="7" t="str">
        <f>_xlfn.XLOOKUP(A1518,'Midical Examination'!$A$2:$A$2336,'Midical Examination'!$F$2:$F$2336)</f>
        <v>No</v>
      </c>
      <c r="H1518" s="13">
        <f>_xlfn.XLOOKUP(A1518,'Midical Examination'!$A$2:$A$2336,'Midical Examination'!$G$2:$G$2336)</f>
        <v>0</v>
      </c>
      <c r="I1518" s="7" t="str">
        <f>_xlfn.XLOOKUP(A1518,'Midical Examination'!$A$2:$A$2336,'Midical Examination'!$H$2:$H$2336)</f>
        <v>No</v>
      </c>
      <c r="J1518" s="1" t="str">
        <f>_xlfn.XLOOKUP(A1518,'Midical Examination'!$A$2:$A$2336,'Midical Examination'!$I$2:$I$2336)</f>
        <v>Obesity</v>
      </c>
      <c r="K1518" s="1" t="str">
        <f t="shared" si="46"/>
        <v>Diabetic</v>
      </c>
      <c r="L1518" s="12">
        <f>_xlfn.XLOOKUP(A1518,'Hospitalisation Details'!$A$2:$A$2339,'Hospitalisation Details'!$L$2:$L$2339)</f>
        <v>29867</v>
      </c>
      <c r="M1518" s="14">
        <f>_xlfn.XLOOKUP(A1518,'Hospitalisation Details'!$A$2:$A$2339,'Hospitalisation Details'!$F$2:$F$2339)</f>
        <v>6781.35</v>
      </c>
      <c r="N1518" s="1" t="str">
        <f>_xlfn.XLOOKUP(A1518,'Hospitalisation Details'!$A$2:$A$2339,'Hospitalisation Details'!$G$2:$G$2339)</f>
        <v>tier - 2</v>
      </c>
      <c r="O1518" s="1" t="str">
        <f>_xlfn.XLOOKUP(A1518,'Hospitalisation Details'!$A$2:$A$2339,'Hospitalisation Details'!$H$2:$H$2339)</f>
        <v>tier - 1</v>
      </c>
      <c r="P1518" s="1" t="str">
        <f>_xlfn.XLOOKUP(A1518,'Hospitalisation Details'!$A$2:$A$2339,'Hospitalisation Details'!$I$2:$I$2339)</f>
        <v>R1013</v>
      </c>
      <c r="Q1518" s="75">
        <f>_xlfn.XLOOKUP(A1518,'Hospitalisation Details'!$A$2:$A$2339,'Hospitalisation Details'!$M$2:$M$2339)</f>
        <v>41</v>
      </c>
      <c r="R1518" s="1" t="str">
        <f t="shared" si="47"/>
        <v>Middle Aged</v>
      </c>
    </row>
    <row r="1519" spans="1:18" ht="15.6" x14ac:dyDescent="0.3">
      <c r="A1519" s="4" t="s">
        <v>1518</v>
      </c>
      <c r="B1519" s="1" t="str">
        <f>_xlfn.XLOOKUP(A1519,'Customer Names'!$A$2:$A$2336,'Customer Names'!$D$2:$D$2336)</f>
        <v xml:space="preserve"> Lauren</v>
      </c>
      <c r="C1519" s="1">
        <f>_xlfn.XLOOKUP(A1519,'Midical Examination'!$A$2:$A$2336,'Midical Examination'!$B$2:$B$2336)</f>
        <v>32.200000000000003</v>
      </c>
      <c r="D1519" s="1">
        <f>_xlfn.XLOOKUP(A1519,'Midical Examination'!$A$2:$A$2336,'Midical Examination'!$C$2:$C$2336)</f>
        <v>10.59</v>
      </c>
      <c r="E1519" s="7" t="str">
        <f>_xlfn.XLOOKUP(A1519,'Midical Examination'!$A$2:$A$2336,'Midical Examination'!$D$2:$D$2336)</f>
        <v>yes</v>
      </c>
      <c r="F1519" s="7" t="str">
        <f>_xlfn.XLOOKUP(A1519,'Midical Examination'!$A$2:$A$2336,'Midical Examination'!$E$2:$E$2336)</f>
        <v>No</v>
      </c>
      <c r="G1519" s="7" t="str">
        <f>_xlfn.XLOOKUP(A1519,'Midical Examination'!$A$2:$A$2336,'Midical Examination'!$F$2:$F$2336)</f>
        <v>No</v>
      </c>
      <c r="H1519" s="13">
        <f>_xlfn.XLOOKUP(A1519,'Midical Examination'!$A$2:$A$2336,'Midical Examination'!$G$2:$G$2336)</f>
        <v>0</v>
      </c>
      <c r="I1519" s="7" t="str">
        <f>_xlfn.XLOOKUP(A1519,'Midical Examination'!$A$2:$A$2336,'Midical Examination'!$H$2:$H$2336)</f>
        <v>No</v>
      </c>
      <c r="J1519" s="1" t="str">
        <f>_xlfn.XLOOKUP(A1519,'Midical Examination'!$A$2:$A$2336,'Midical Examination'!$I$2:$I$2336)</f>
        <v>Obesity</v>
      </c>
      <c r="K1519" s="1" t="str">
        <f t="shared" si="46"/>
        <v>Diabetic</v>
      </c>
      <c r="L1519" s="12">
        <f>_xlfn.XLOOKUP(A1519,'Hospitalisation Details'!$A$2:$A$2339,'Hospitalisation Details'!$L$2:$L$2339)</f>
        <v>29832</v>
      </c>
      <c r="M1519" s="14">
        <f>_xlfn.XLOOKUP(A1519,'Hospitalisation Details'!$A$2:$A$2339,'Hospitalisation Details'!$F$2:$F$2339)</f>
        <v>6775.96</v>
      </c>
      <c r="N1519" s="1" t="str">
        <f>_xlfn.XLOOKUP(A1519,'Hospitalisation Details'!$A$2:$A$2339,'Hospitalisation Details'!$G$2:$G$2339)</f>
        <v>tier - 2</v>
      </c>
      <c r="O1519" s="1" t="str">
        <f>_xlfn.XLOOKUP(A1519,'Hospitalisation Details'!$A$2:$A$2339,'Hospitalisation Details'!$H$2:$H$2339)</f>
        <v>tier - 3</v>
      </c>
      <c r="P1519" s="1" t="str">
        <f>_xlfn.XLOOKUP(A1519,'Hospitalisation Details'!$A$2:$A$2339,'Hospitalisation Details'!$I$2:$I$2339)</f>
        <v>R1011</v>
      </c>
      <c r="Q1519" s="75">
        <f>_xlfn.XLOOKUP(A1519,'Hospitalisation Details'!$A$2:$A$2339,'Hospitalisation Details'!$M$2:$M$2339)</f>
        <v>41</v>
      </c>
      <c r="R1519" s="1" t="str">
        <f t="shared" si="47"/>
        <v>Middle Aged</v>
      </c>
    </row>
    <row r="1520" spans="1:18" ht="15.6" x14ac:dyDescent="0.3">
      <c r="A1520" s="4" t="s">
        <v>1519</v>
      </c>
      <c r="B1520" s="1" t="str">
        <f>_xlfn.XLOOKUP(A1520,'Customer Names'!$A$2:$A$2336,'Customer Names'!$D$2:$D$2336)</f>
        <v xml:space="preserve"> Misti C</v>
      </c>
      <c r="C1520" s="1">
        <f>_xlfn.XLOOKUP(A1520,'Midical Examination'!$A$2:$A$2336,'Midical Examination'!$B$2:$B$2336)</f>
        <v>28.05</v>
      </c>
      <c r="D1520" s="1">
        <f>_xlfn.XLOOKUP(A1520,'Midical Examination'!$A$2:$A$2336,'Midical Examination'!$C$2:$C$2336)</f>
        <v>11.85</v>
      </c>
      <c r="E1520" s="7" t="str">
        <f>_xlfn.XLOOKUP(A1520,'Midical Examination'!$A$2:$A$2336,'Midical Examination'!$D$2:$D$2336)</f>
        <v>yes</v>
      </c>
      <c r="F1520" s="7" t="str">
        <f>_xlfn.XLOOKUP(A1520,'Midical Examination'!$A$2:$A$2336,'Midical Examination'!$E$2:$E$2336)</f>
        <v>No</v>
      </c>
      <c r="G1520" s="7" t="str">
        <f>_xlfn.XLOOKUP(A1520,'Midical Examination'!$A$2:$A$2336,'Midical Examination'!$F$2:$F$2336)</f>
        <v>No</v>
      </c>
      <c r="H1520" s="13">
        <f>_xlfn.XLOOKUP(A1520,'Midical Examination'!$A$2:$A$2336,'Midical Examination'!$G$2:$G$2336)</f>
        <v>0</v>
      </c>
      <c r="I1520" s="7" t="str">
        <f>_xlfn.XLOOKUP(A1520,'Midical Examination'!$A$2:$A$2336,'Midical Examination'!$H$2:$H$2336)</f>
        <v>No</v>
      </c>
      <c r="J1520" s="1" t="str">
        <f>_xlfn.XLOOKUP(A1520,'Midical Examination'!$A$2:$A$2336,'Midical Examination'!$I$2:$I$2336)</f>
        <v>Overweight</v>
      </c>
      <c r="K1520" s="1" t="str">
        <f t="shared" si="46"/>
        <v>Diabetic</v>
      </c>
      <c r="L1520" s="12">
        <f>_xlfn.XLOOKUP(A1520,'Hospitalisation Details'!$A$2:$A$2339,'Hospitalisation Details'!$L$2:$L$2339)</f>
        <v>29850</v>
      </c>
      <c r="M1520" s="14">
        <f>_xlfn.XLOOKUP(A1520,'Hospitalisation Details'!$A$2:$A$2339,'Hospitalisation Details'!$F$2:$F$2339)</f>
        <v>6770.19</v>
      </c>
      <c r="N1520" s="1" t="str">
        <f>_xlfn.XLOOKUP(A1520,'Hospitalisation Details'!$A$2:$A$2339,'Hospitalisation Details'!$G$2:$G$2339)</f>
        <v>tier - 2</v>
      </c>
      <c r="O1520" s="1" t="str">
        <f>_xlfn.XLOOKUP(A1520,'Hospitalisation Details'!$A$2:$A$2339,'Hospitalisation Details'!$H$2:$H$2339)</f>
        <v>tier - 3</v>
      </c>
      <c r="P1520" s="1" t="str">
        <f>_xlfn.XLOOKUP(A1520,'Hospitalisation Details'!$A$2:$A$2339,'Hospitalisation Details'!$I$2:$I$2339)</f>
        <v>R1013</v>
      </c>
      <c r="Q1520" s="75">
        <f>_xlfn.XLOOKUP(A1520,'Hospitalisation Details'!$A$2:$A$2339,'Hospitalisation Details'!$M$2:$M$2339)</f>
        <v>41</v>
      </c>
      <c r="R1520" s="1" t="str">
        <f t="shared" si="47"/>
        <v>Middle Aged</v>
      </c>
    </row>
    <row r="1521" spans="1:18" ht="15.6" x14ac:dyDescent="0.3">
      <c r="A1521" s="4" t="s">
        <v>1520</v>
      </c>
      <c r="B1521" s="1" t="str">
        <f>_xlfn.XLOOKUP(A1521,'Customer Names'!$A$2:$A$2336,'Customer Names'!$D$2:$D$2336)</f>
        <v xml:space="preserve"> Angela J</v>
      </c>
      <c r="C1521" s="1">
        <f>_xlfn.XLOOKUP(A1521,'Midical Examination'!$A$2:$A$2336,'Midical Examination'!$B$2:$B$2336)</f>
        <v>19</v>
      </c>
      <c r="D1521" s="1">
        <f>_xlfn.XLOOKUP(A1521,'Midical Examination'!$A$2:$A$2336,'Midical Examination'!$C$2:$C$2336)</f>
        <v>5.46</v>
      </c>
      <c r="E1521" s="7" t="str">
        <f>_xlfn.XLOOKUP(A1521,'Midical Examination'!$A$2:$A$2336,'Midical Examination'!$D$2:$D$2336)</f>
        <v>yes</v>
      </c>
      <c r="F1521" s="7" t="str">
        <f>_xlfn.XLOOKUP(A1521,'Midical Examination'!$A$2:$A$2336,'Midical Examination'!$E$2:$E$2336)</f>
        <v>No</v>
      </c>
      <c r="G1521" s="7" t="str">
        <f>_xlfn.XLOOKUP(A1521,'Midical Examination'!$A$2:$A$2336,'Midical Examination'!$F$2:$F$2336)</f>
        <v>No</v>
      </c>
      <c r="H1521" s="13">
        <f>_xlfn.XLOOKUP(A1521,'Midical Examination'!$A$2:$A$2336,'Midical Examination'!$G$2:$G$2336)</f>
        <v>1</v>
      </c>
      <c r="I1521" s="7" t="str">
        <f>_xlfn.XLOOKUP(A1521,'Midical Examination'!$A$2:$A$2336,'Midical Examination'!$H$2:$H$2336)</f>
        <v>No</v>
      </c>
      <c r="J1521" s="1" t="str">
        <f>_xlfn.XLOOKUP(A1521,'Midical Examination'!$A$2:$A$2336,'Midical Examination'!$I$2:$I$2336)</f>
        <v>Normal Weight</v>
      </c>
      <c r="K1521" s="1" t="str">
        <f t="shared" si="46"/>
        <v>Normal</v>
      </c>
      <c r="L1521" s="12">
        <f>_xlfn.XLOOKUP(A1521,'Hospitalisation Details'!$A$2:$A$2339,'Hospitalisation Details'!$L$2:$L$2339)</f>
        <v>32426</v>
      </c>
      <c r="M1521" s="14">
        <f>_xlfn.XLOOKUP(A1521,'Hospitalisation Details'!$A$2:$A$2339,'Hospitalisation Details'!$F$2:$F$2339)</f>
        <v>6753.04</v>
      </c>
      <c r="N1521" s="1" t="str">
        <f>_xlfn.XLOOKUP(A1521,'Hospitalisation Details'!$A$2:$A$2339,'Hospitalisation Details'!$G$2:$G$2339)</f>
        <v>tier - 2</v>
      </c>
      <c r="O1521" s="1" t="str">
        <f>_xlfn.XLOOKUP(A1521,'Hospitalisation Details'!$A$2:$A$2339,'Hospitalisation Details'!$H$2:$H$2339)</f>
        <v>tier - 2</v>
      </c>
      <c r="P1521" s="1" t="str">
        <f>_xlfn.XLOOKUP(A1521,'Hospitalisation Details'!$A$2:$A$2339,'Hospitalisation Details'!$I$2:$I$2339)</f>
        <v>R1024</v>
      </c>
      <c r="Q1521" s="75">
        <f>_xlfn.XLOOKUP(A1521,'Hospitalisation Details'!$A$2:$A$2339,'Hospitalisation Details'!$M$2:$M$2339)</f>
        <v>34</v>
      </c>
      <c r="R1521" s="1" t="str">
        <f t="shared" si="47"/>
        <v>Adult</v>
      </c>
    </row>
    <row r="1522" spans="1:18" ht="15.6" x14ac:dyDescent="0.3">
      <c r="A1522" s="4" t="s">
        <v>1521</v>
      </c>
      <c r="B1522" s="1" t="str">
        <f>_xlfn.XLOOKUP(A1522,'Customer Names'!$A$2:$A$2336,'Customer Names'!$D$2:$D$2336)</f>
        <v xml:space="preserve"> Jonathan D</v>
      </c>
      <c r="C1522" s="1">
        <f>_xlfn.XLOOKUP(A1522,'Midical Examination'!$A$2:$A$2336,'Midical Examination'!$B$2:$B$2336)</f>
        <v>16.13</v>
      </c>
      <c r="D1522" s="1">
        <f>_xlfn.XLOOKUP(A1522,'Midical Examination'!$A$2:$A$2336,'Midical Examination'!$C$2:$C$2336)</f>
        <v>4.54</v>
      </c>
      <c r="E1522" s="7" t="str">
        <f>_xlfn.XLOOKUP(A1522,'Midical Examination'!$A$2:$A$2336,'Midical Examination'!$D$2:$D$2336)</f>
        <v>yes</v>
      </c>
      <c r="F1522" s="7" t="str">
        <f>_xlfn.XLOOKUP(A1522,'Midical Examination'!$A$2:$A$2336,'Midical Examination'!$E$2:$E$2336)</f>
        <v>No</v>
      </c>
      <c r="G1522" s="7" t="str">
        <f>_xlfn.XLOOKUP(A1522,'Midical Examination'!$A$2:$A$2336,'Midical Examination'!$F$2:$F$2336)</f>
        <v>No</v>
      </c>
      <c r="H1522" s="13">
        <f>_xlfn.XLOOKUP(A1522,'Midical Examination'!$A$2:$A$2336,'Midical Examination'!$G$2:$G$2336)</f>
        <v>2</v>
      </c>
      <c r="I1522" s="7" t="str">
        <f>_xlfn.XLOOKUP(A1522,'Midical Examination'!$A$2:$A$2336,'Midical Examination'!$H$2:$H$2336)</f>
        <v>No</v>
      </c>
      <c r="J1522" s="1" t="str">
        <f>_xlfn.XLOOKUP(A1522,'Midical Examination'!$A$2:$A$2336,'Midical Examination'!$I$2:$I$2336)</f>
        <v>Underweight</v>
      </c>
      <c r="K1522" s="1" t="str">
        <f t="shared" si="46"/>
        <v>Normal</v>
      </c>
      <c r="L1522" s="12">
        <f>_xlfn.XLOOKUP(A1522,'Hospitalisation Details'!$A$2:$A$2339,'Hospitalisation Details'!$L$2:$L$2339)</f>
        <v>24450</v>
      </c>
      <c r="M1522" s="14">
        <f>_xlfn.XLOOKUP(A1522,'Hospitalisation Details'!$A$2:$A$2339,'Hospitalisation Details'!$F$2:$F$2339)</f>
        <v>6750.27</v>
      </c>
      <c r="N1522" s="1" t="str">
        <f>_xlfn.XLOOKUP(A1522,'Hospitalisation Details'!$A$2:$A$2339,'Hospitalisation Details'!$G$2:$G$2339)</f>
        <v>tier - 3</v>
      </c>
      <c r="O1522" s="1" t="str">
        <f>_xlfn.XLOOKUP(A1522,'Hospitalisation Details'!$A$2:$A$2339,'Hospitalisation Details'!$H$2:$H$2339)</f>
        <v>tier - 2</v>
      </c>
      <c r="P1522" s="1" t="str">
        <f>_xlfn.XLOOKUP(A1522,'Hospitalisation Details'!$A$2:$A$2339,'Hospitalisation Details'!$I$2:$I$2339)</f>
        <v>R1013</v>
      </c>
      <c r="Q1522" s="75">
        <f>_xlfn.XLOOKUP(A1522,'Hospitalisation Details'!$A$2:$A$2339,'Hospitalisation Details'!$M$2:$M$2339)</f>
        <v>56</v>
      </c>
      <c r="R1522" s="1" t="str">
        <f t="shared" si="47"/>
        <v>Middle Aged</v>
      </c>
    </row>
    <row r="1523" spans="1:18" ht="15.6" x14ac:dyDescent="0.3">
      <c r="A1523" s="4" t="s">
        <v>1522</v>
      </c>
      <c r="B1523" s="1" t="str">
        <f>_xlfn.XLOOKUP(A1523,'Customer Names'!$A$2:$A$2336,'Customer Names'!$D$2:$D$2336)</f>
        <v xml:space="preserve"> Victoria</v>
      </c>
      <c r="C1523" s="1">
        <f>_xlfn.XLOOKUP(A1523,'Midical Examination'!$A$2:$A$2336,'Midical Examination'!$B$2:$B$2336)</f>
        <v>18.77</v>
      </c>
      <c r="D1523" s="1">
        <f>_xlfn.XLOOKUP(A1523,'Midical Examination'!$A$2:$A$2336,'Midical Examination'!$C$2:$C$2336)</f>
        <v>11.98</v>
      </c>
      <c r="E1523" s="7" t="str">
        <f>_xlfn.XLOOKUP(A1523,'Midical Examination'!$A$2:$A$2336,'Midical Examination'!$D$2:$D$2336)</f>
        <v>yes</v>
      </c>
      <c r="F1523" s="7" t="str">
        <f>_xlfn.XLOOKUP(A1523,'Midical Examination'!$A$2:$A$2336,'Midical Examination'!$E$2:$E$2336)</f>
        <v>No</v>
      </c>
      <c r="G1523" s="7" t="str">
        <f>_xlfn.XLOOKUP(A1523,'Midical Examination'!$A$2:$A$2336,'Midical Examination'!$F$2:$F$2336)</f>
        <v>No</v>
      </c>
      <c r="H1523" s="13">
        <f>_xlfn.XLOOKUP(A1523,'Midical Examination'!$A$2:$A$2336,'Midical Examination'!$G$2:$G$2336)</f>
        <v>2</v>
      </c>
      <c r="I1523" s="7" t="str">
        <f>_xlfn.XLOOKUP(A1523,'Midical Examination'!$A$2:$A$2336,'Midical Examination'!$H$2:$H$2336)</f>
        <v>No</v>
      </c>
      <c r="J1523" s="1" t="str">
        <f>_xlfn.XLOOKUP(A1523,'Midical Examination'!$A$2:$A$2336,'Midical Examination'!$I$2:$I$2336)</f>
        <v>Normal Weight</v>
      </c>
      <c r="K1523" s="1" t="str">
        <f t="shared" si="46"/>
        <v>Diabetic</v>
      </c>
      <c r="L1523" s="12">
        <f>_xlfn.XLOOKUP(A1523,'Hospitalisation Details'!$A$2:$A$2339,'Hospitalisation Details'!$L$2:$L$2339)</f>
        <v>25736</v>
      </c>
      <c r="M1523" s="14">
        <f>_xlfn.XLOOKUP(A1523,'Hospitalisation Details'!$A$2:$A$2339,'Hospitalisation Details'!$F$2:$F$2339)</f>
        <v>6749.63</v>
      </c>
      <c r="N1523" s="1" t="str">
        <f>_xlfn.XLOOKUP(A1523,'Hospitalisation Details'!$A$2:$A$2339,'Hospitalisation Details'!$G$2:$G$2339)</f>
        <v>tier - 2</v>
      </c>
      <c r="O1523" s="1" t="str">
        <f>_xlfn.XLOOKUP(A1523,'Hospitalisation Details'!$A$2:$A$2339,'Hospitalisation Details'!$H$2:$H$2339)</f>
        <v>tier - 1</v>
      </c>
      <c r="P1523" s="1" t="str">
        <f>_xlfn.XLOOKUP(A1523,'Hospitalisation Details'!$A$2:$A$2339,'Hospitalisation Details'!$I$2:$I$2339)</f>
        <v>R1013</v>
      </c>
      <c r="Q1523" s="75">
        <f>_xlfn.XLOOKUP(A1523,'Hospitalisation Details'!$A$2:$A$2339,'Hospitalisation Details'!$M$2:$M$2339)</f>
        <v>52</v>
      </c>
      <c r="R1523" s="1" t="str">
        <f t="shared" si="47"/>
        <v>Middle Aged</v>
      </c>
    </row>
    <row r="1524" spans="1:18" ht="15.6" x14ac:dyDescent="0.3">
      <c r="A1524" s="4" t="s">
        <v>1523</v>
      </c>
      <c r="B1524" s="1" t="str">
        <f>_xlfn.XLOOKUP(A1524,'Customer Names'!$A$2:$A$2336,'Customer Names'!$D$2:$D$2336)</f>
        <v xml:space="preserve"> Adrian R</v>
      </c>
      <c r="C1524" s="1">
        <f>_xlfn.XLOOKUP(A1524,'Midical Examination'!$A$2:$A$2336,'Midical Examination'!$B$2:$B$2336)</f>
        <v>28.88</v>
      </c>
      <c r="D1524" s="1">
        <f>_xlfn.XLOOKUP(A1524,'Midical Examination'!$A$2:$A$2336,'Midical Examination'!$C$2:$C$2336)</f>
        <v>6.59</v>
      </c>
      <c r="E1524" s="7" t="str">
        <f>_xlfn.XLOOKUP(A1524,'Midical Examination'!$A$2:$A$2336,'Midical Examination'!$D$2:$D$2336)</f>
        <v>yes</v>
      </c>
      <c r="F1524" s="7" t="str">
        <f>_xlfn.XLOOKUP(A1524,'Midical Examination'!$A$2:$A$2336,'Midical Examination'!$E$2:$E$2336)</f>
        <v>No</v>
      </c>
      <c r="G1524" s="7" t="str">
        <f>_xlfn.XLOOKUP(A1524,'Midical Examination'!$A$2:$A$2336,'Midical Examination'!$F$2:$F$2336)</f>
        <v>No</v>
      </c>
      <c r="H1524" s="13">
        <f>_xlfn.XLOOKUP(A1524,'Midical Examination'!$A$2:$A$2336,'Midical Examination'!$G$2:$G$2336)</f>
        <v>1</v>
      </c>
      <c r="I1524" s="7" t="str">
        <f>_xlfn.XLOOKUP(A1524,'Midical Examination'!$A$2:$A$2336,'Midical Examination'!$H$2:$H$2336)</f>
        <v>No</v>
      </c>
      <c r="J1524" s="1" t="str">
        <f>_xlfn.XLOOKUP(A1524,'Midical Examination'!$A$2:$A$2336,'Midical Examination'!$I$2:$I$2336)</f>
        <v>Overweight</v>
      </c>
      <c r="K1524" s="1" t="str">
        <f t="shared" si="46"/>
        <v>Diabetic</v>
      </c>
      <c r="L1524" s="12">
        <f>_xlfn.XLOOKUP(A1524,'Hospitalisation Details'!$A$2:$A$2339,'Hospitalisation Details'!$L$2:$L$2339)</f>
        <v>31568</v>
      </c>
      <c r="M1524" s="14">
        <f>_xlfn.XLOOKUP(A1524,'Hospitalisation Details'!$A$2:$A$2339,'Hospitalisation Details'!$F$2:$F$2339)</f>
        <v>6748.59</v>
      </c>
      <c r="N1524" s="1" t="str">
        <f>_xlfn.XLOOKUP(A1524,'Hospitalisation Details'!$A$2:$A$2339,'Hospitalisation Details'!$G$2:$G$2339)</f>
        <v>tier - 3</v>
      </c>
      <c r="O1524" s="1" t="str">
        <f>_xlfn.XLOOKUP(A1524,'Hospitalisation Details'!$A$2:$A$2339,'Hospitalisation Details'!$H$2:$H$2339)</f>
        <v>tier - 1</v>
      </c>
      <c r="P1524" s="1" t="str">
        <f>_xlfn.XLOOKUP(A1524,'Hospitalisation Details'!$A$2:$A$2339,'Hospitalisation Details'!$I$2:$I$2339)</f>
        <v>R1016</v>
      </c>
      <c r="Q1524" s="75">
        <f>_xlfn.XLOOKUP(A1524,'Hospitalisation Details'!$A$2:$A$2339,'Hospitalisation Details'!$M$2:$M$2339)</f>
        <v>37</v>
      </c>
      <c r="R1524" s="1" t="str">
        <f t="shared" si="47"/>
        <v>Adult</v>
      </c>
    </row>
    <row r="1525" spans="1:18" ht="15.6" x14ac:dyDescent="0.3">
      <c r="A1525" s="4" t="s">
        <v>1524</v>
      </c>
      <c r="B1525" s="1" t="str">
        <f>_xlfn.XLOOKUP(A1525,'Customer Names'!$A$2:$A$2336,'Customer Names'!$D$2:$D$2336)</f>
        <v xml:space="preserve"> Andrew</v>
      </c>
      <c r="C1525" s="1">
        <f>_xlfn.XLOOKUP(A1525,'Midical Examination'!$A$2:$A$2336,'Midical Examination'!$B$2:$B$2336)</f>
        <v>27.55</v>
      </c>
      <c r="D1525" s="1">
        <f>_xlfn.XLOOKUP(A1525,'Midical Examination'!$A$2:$A$2336,'Midical Examination'!$C$2:$C$2336)</f>
        <v>10.83</v>
      </c>
      <c r="E1525" s="7" t="str">
        <f>_xlfn.XLOOKUP(A1525,'Midical Examination'!$A$2:$A$2336,'Midical Examination'!$D$2:$D$2336)</f>
        <v>yes</v>
      </c>
      <c r="F1525" s="7" t="str">
        <f>_xlfn.XLOOKUP(A1525,'Midical Examination'!$A$2:$A$2336,'Midical Examination'!$E$2:$E$2336)</f>
        <v>No</v>
      </c>
      <c r="G1525" s="7" t="str">
        <f>_xlfn.XLOOKUP(A1525,'Midical Examination'!$A$2:$A$2336,'Midical Examination'!$F$2:$F$2336)</f>
        <v>No</v>
      </c>
      <c r="H1525" s="13">
        <f>_xlfn.XLOOKUP(A1525,'Midical Examination'!$A$2:$A$2336,'Midical Examination'!$G$2:$G$2336)</f>
        <v>1</v>
      </c>
      <c r="I1525" s="7" t="str">
        <f>_xlfn.XLOOKUP(A1525,'Midical Examination'!$A$2:$A$2336,'Midical Examination'!$H$2:$H$2336)</f>
        <v>No</v>
      </c>
      <c r="J1525" s="1" t="str">
        <f>_xlfn.XLOOKUP(A1525,'Midical Examination'!$A$2:$A$2336,'Midical Examination'!$I$2:$I$2336)</f>
        <v>Overweight</v>
      </c>
      <c r="K1525" s="1" t="str">
        <f t="shared" si="46"/>
        <v>Diabetic</v>
      </c>
      <c r="L1525" s="12">
        <f>_xlfn.XLOOKUP(A1525,'Hospitalisation Details'!$A$2:$A$2339,'Hospitalisation Details'!$L$2:$L$2339)</f>
        <v>31631</v>
      </c>
      <c r="M1525" s="14">
        <f>_xlfn.XLOOKUP(A1525,'Hospitalisation Details'!$A$2:$A$2339,'Hospitalisation Details'!$F$2:$F$2339)</f>
        <v>6746.74</v>
      </c>
      <c r="N1525" s="1" t="str">
        <f>_xlfn.XLOOKUP(A1525,'Hospitalisation Details'!$A$2:$A$2339,'Hospitalisation Details'!$G$2:$G$2339)</f>
        <v>tier - 3</v>
      </c>
      <c r="O1525" s="1" t="str">
        <f>_xlfn.XLOOKUP(A1525,'Hospitalisation Details'!$A$2:$A$2339,'Hospitalisation Details'!$H$2:$H$2339)</f>
        <v>tier - 2</v>
      </c>
      <c r="P1525" s="1" t="str">
        <f>_xlfn.XLOOKUP(A1525,'Hospitalisation Details'!$A$2:$A$2339,'Hospitalisation Details'!$I$2:$I$2339)</f>
        <v>R1016</v>
      </c>
      <c r="Q1525" s="75">
        <f>_xlfn.XLOOKUP(A1525,'Hospitalisation Details'!$A$2:$A$2339,'Hospitalisation Details'!$M$2:$M$2339)</f>
        <v>36</v>
      </c>
      <c r="R1525" s="1" t="str">
        <f t="shared" si="47"/>
        <v>Adult</v>
      </c>
    </row>
    <row r="1526" spans="1:18" ht="15.6" x14ac:dyDescent="0.3">
      <c r="A1526" s="4" t="s">
        <v>1525</v>
      </c>
      <c r="B1526" s="1" t="str">
        <f>_xlfn.XLOOKUP(A1526,'Customer Names'!$A$2:$A$2336,'Customer Names'!$D$2:$D$2336)</f>
        <v xml:space="preserve"> Jason A</v>
      </c>
      <c r="C1526" s="1">
        <f>_xlfn.XLOOKUP(A1526,'Midical Examination'!$A$2:$A$2336,'Midical Examination'!$B$2:$B$2336)</f>
        <v>15.6</v>
      </c>
      <c r="D1526" s="1">
        <f>_xlfn.XLOOKUP(A1526,'Midical Examination'!$A$2:$A$2336,'Midical Examination'!$C$2:$C$2336)</f>
        <v>8.6</v>
      </c>
      <c r="E1526" s="7" t="str">
        <f>_xlfn.XLOOKUP(A1526,'Midical Examination'!$A$2:$A$2336,'Midical Examination'!$D$2:$D$2336)</f>
        <v>No</v>
      </c>
      <c r="F1526" s="7" t="str">
        <f>_xlfn.XLOOKUP(A1526,'Midical Examination'!$A$2:$A$2336,'Midical Examination'!$E$2:$E$2336)</f>
        <v>No</v>
      </c>
      <c r="G1526" s="7" t="str">
        <f>_xlfn.XLOOKUP(A1526,'Midical Examination'!$A$2:$A$2336,'Midical Examination'!$F$2:$F$2336)</f>
        <v>No</v>
      </c>
      <c r="H1526" s="13">
        <f>_xlfn.XLOOKUP(A1526,'Midical Examination'!$A$2:$A$2336,'Midical Examination'!$G$2:$G$2336)</f>
        <v>0</v>
      </c>
      <c r="I1526" s="7" t="str">
        <f>_xlfn.XLOOKUP(A1526,'Midical Examination'!$A$2:$A$2336,'Midical Examination'!$H$2:$H$2336)</f>
        <v>No</v>
      </c>
      <c r="J1526" s="1" t="str">
        <f>_xlfn.XLOOKUP(A1526,'Midical Examination'!$A$2:$A$2336,'Midical Examination'!$I$2:$I$2336)</f>
        <v>Underweight</v>
      </c>
      <c r="K1526" s="1" t="str">
        <f t="shared" si="46"/>
        <v>Diabetic</v>
      </c>
      <c r="L1526" s="12">
        <f>_xlfn.XLOOKUP(A1526,'Hospitalisation Details'!$A$2:$A$2339,'Hospitalisation Details'!$L$2:$L$2339)</f>
        <v>25037</v>
      </c>
      <c r="M1526" s="14">
        <f>_xlfn.XLOOKUP(A1526,'Hospitalisation Details'!$A$2:$A$2339,'Hospitalisation Details'!$F$2:$F$2339)</f>
        <v>6738.84</v>
      </c>
      <c r="N1526" s="1" t="str">
        <f>_xlfn.XLOOKUP(A1526,'Hospitalisation Details'!$A$2:$A$2339,'Hospitalisation Details'!$G$2:$G$2339)</f>
        <v>tier - 3</v>
      </c>
      <c r="O1526" s="1" t="str">
        <f>_xlfn.XLOOKUP(A1526,'Hospitalisation Details'!$A$2:$A$2339,'Hospitalisation Details'!$H$2:$H$2339)</f>
        <v>tier - 1</v>
      </c>
      <c r="P1526" s="1" t="str">
        <f>_xlfn.XLOOKUP(A1526,'Hospitalisation Details'!$A$2:$A$2339,'Hospitalisation Details'!$I$2:$I$2339)</f>
        <v>R1012</v>
      </c>
      <c r="Q1526" s="75">
        <f>_xlfn.XLOOKUP(A1526,'Hospitalisation Details'!$A$2:$A$2339,'Hospitalisation Details'!$M$2:$M$2339)</f>
        <v>54</v>
      </c>
      <c r="R1526" s="1" t="str">
        <f t="shared" si="47"/>
        <v>Middle Aged</v>
      </c>
    </row>
    <row r="1527" spans="1:18" ht="15.6" x14ac:dyDescent="0.3">
      <c r="A1527" s="4" t="s">
        <v>1526</v>
      </c>
      <c r="B1527" s="1" t="str">
        <f>_xlfn.XLOOKUP(A1527,'Customer Names'!$A$2:$A$2336,'Customer Names'!$D$2:$D$2336)</f>
        <v xml:space="preserve"> Rachel</v>
      </c>
      <c r="C1527" s="1">
        <f>_xlfn.XLOOKUP(A1527,'Midical Examination'!$A$2:$A$2336,'Midical Examination'!$B$2:$B$2336)</f>
        <v>21.99</v>
      </c>
      <c r="D1527" s="1">
        <f>_xlfn.XLOOKUP(A1527,'Midical Examination'!$A$2:$A$2336,'Midical Examination'!$C$2:$C$2336)</f>
        <v>11.17</v>
      </c>
      <c r="E1527" s="7" t="str">
        <f>_xlfn.XLOOKUP(A1527,'Midical Examination'!$A$2:$A$2336,'Midical Examination'!$D$2:$D$2336)</f>
        <v>No</v>
      </c>
      <c r="F1527" s="7" t="str">
        <f>_xlfn.XLOOKUP(A1527,'Midical Examination'!$A$2:$A$2336,'Midical Examination'!$E$2:$E$2336)</f>
        <v>No</v>
      </c>
      <c r="G1527" s="7" t="str">
        <f>_xlfn.XLOOKUP(A1527,'Midical Examination'!$A$2:$A$2336,'Midical Examination'!$F$2:$F$2336)</f>
        <v>No</v>
      </c>
      <c r="H1527" s="13">
        <f>_xlfn.XLOOKUP(A1527,'Midical Examination'!$A$2:$A$2336,'Midical Examination'!$G$2:$G$2336)</f>
        <v>0</v>
      </c>
      <c r="I1527" s="7" t="str">
        <f>_xlfn.XLOOKUP(A1527,'Midical Examination'!$A$2:$A$2336,'Midical Examination'!$H$2:$H$2336)</f>
        <v>No</v>
      </c>
      <c r="J1527" s="1" t="str">
        <f>_xlfn.XLOOKUP(A1527,'Midical Examination'!$A$2:$A$2336,'Midical Examination'!$I$2:$I$2336)</f>
        <v>Normal Weight</v>
      </c>
      <c r="K1527" s="1" t="str">
        <f t="shared" si="46"/>
        <v>Diabetic</v>
      </c>
      <c r="L1527" s="12">
        <f>_xlfn.XLOOKUP(A1527,'Hospitalisation Details'!$A$2:$A$2339,'Hospitalisation Details'!$L$2:$L$2339)</f>
        <v>28784</v>
      </c>
      <c r="M1527" s="14">
        <f>_xlfn.XLOOKUP(A1527,'Hospitalisation Details'!$A$2:$A$2339,'Hospitalisation Details'!$F$2:$F$2339)</f>
        <v>6737.98</v>
      </c>
      <c r="N1527" s="1" t="str">
        <f>_xlfn.XLOOKUP(A1527,'Hospitalisation Details'!$A$2:$A$2339,'Hospitalisation Details'!$G$2:$G$2339)</f>
        <v>tier - 2</v>
      </c>
      <c r="O1527" s="1" t="str">
        <f>_xlfn.XLOOKUP(A1527,'Hospitalisation Details'!$A$2:$A$2339,'Hospitalisation Details'!$H$2:$H$2339)</f>
        <v>tier - 3</v>
      </c>
      <c r="P1527" s="1" t="str">
        <f>_xlfn.XLOOKUP(A1527,'Hospitalisation Details'!$A$2:$A$2339,'Hospitalisation Details'!$I$2:$I$2339)</f>
        <v>R1013</v>
      </c>
      <c r="Q1527" s="75">
        <f>_xlfn.XLOOKUP(A1527,'Hospitalisation Details'!$A$2:$A$2339,'Hospitalisation Details'!$M$2:$M$2339)</f>
        <v>44</v>
      </c>
      <c r="R1527" s="1" t="str">
        <f t="shared" si="47"/>
        <v>Middle Aged</v>
      </c>
    </row>
    <row r="1528" spans="1:18" ht="15.6" x14ac:dyDescent="0.3">
      <c r="A1528" s="4" t="s">
        <v>1527</v>
      </c>
      <c r="B1528" s="1" t="str">
        <f>_xlfn.XLOOKUP(A1528,'Customer Names'!$A$2:$A$2336,'Customer Names'!$D$2:$D$2336)</f>
        <v xml:space="preserve"> Susan</v>
      </c>
      <c r="C1528" s="1">
        <f>_xlfn.XLOOKUP(A1528,'Midical Examination'!$A$2:$A$2336,'Midical Examination'!$B$2:$B$2336)</f>
        <v>34.85</v>
      </c>
      <c r="D1528" s="1">
        <f>_xlfn.XLOOKUP(A1528,'Midical Examination'!$A$2:$A$2336,'Midical Examination'!$C$2:$C$2336)</f>
        <v>5.75</v>
      </c>
      <c r="E1528" s="7" t="str">
        <f>_xlfn.XLOOKUP(A1528,'Midical Examination'!$A$2:$A$2336,'Midical Examination'!$D$2:$D$2336)</f>
        <v>No</v>
      </c>
      <c r="F1528" s="7" t="str">
        <f>_xlfn.XLOOKUP(A1528,'Midical Examination'!$A$2:$A$2336,'Midical Examination'!$E$2:$E$2336)</f>
        <v>No</v>
      </c>
      <c r="G1528" s="7" t="str">
        <f>_xlfn.XLOOKUP(A1528,'Midical Examination'!$A$2:$A$2336,'Midical Examination'!$F$2:$F$2336)</f>
        <v>No</v>
      </c>
      <c r="H1528" s="13">
        <f>_xlfn.XLOOKUP(A1528,'Midical Examination'!$A$2:$A$2336,'Midical Examination'!$G$2:$G$2336)</f>
        <v>0</v>
      </c>
      <c r="I1528" s="7" t="str">
        <f>_xlfn.XLOOKUP(A1528,'Midical Examination'!$A$2:$A$2336,'Midical Examination'!$H$2:$H$2336)</f>
        <v>No</v>
      </c>
      <c r="J1528" s="1" t="str">
        <f>_xlfn.XLOOKUP(A1528,'Midical Examination'!$A$2:$A$2336,'Midical Examination'!$I$2:$I$2336)</f>
        <v>Obesity</v>
      </c>
      <c r="K1528" s="1" t="str">
        <f t="shared" si="46"/>
        <v>Pre-Diabetic</v>
      </c>
      <c r="L1528" s="12">
        <f>_xlfn.XLOOKUP(A1528,'Hospitalisation Details'!$A$2:$A$2339,'Hospitalisation Details'!$L$2:$L$2339)</f>
        <v>34498</v>
      </c>
      <c r="M1528" s="14">
        <f>_xlfn.XLOOKUP(A1528,'Hospitalisation Details'!$A$2:$A$2339,'Hospitalisation Details'!$F$2:$F$2339)</f>
        <v>6721.37</v>
      </c>
      <c r="N1528" s="1" t="str">
        <f>_xlfn.XLOOKUP(A1528,'Hospitalisation Details'!$A$2:$A$2339,'Hospitalisation Details'!$G$2:$G$2339)</f>
        <v>tier - 2</v>
      </c>
      <c r="O1528" s="1" t="str">
        <f>_xlfn.XLOOKUP(A1528,'Hospitalisation Details'!$A$2:$A$2339,'Hospitalisation Details'!$H$2:$H$2339)</f>
        <v>tier - 1</v>
      </c>
      <c r="P1528" s="1" t="str">
        <f>_xlfn.XLOOKUP(A1528,'Hospitalisation Details'!$A$2:$A$2339,'Hospitalisation Details'!$I$2:$I$2339)</f>
        <v>R1012</v>
      </c>
      <c r="Q1528" s="75">
        <f>_xlfn.XLOOKUP(A1528,'Hospitalisation Details'!$A$2:$A$2339,'Hospitalisation Details'!$M$2:$M$2339)</f>
        <v>28</v>
      </c>
      <c r="R1528" s="1" t="str">
        <f t="shared" si="47"/>
        <v>Adult</v>
      </c>
    </row>
    <row r="1529" spans="1:18" ht="15.6" x14ac:dyDescent="0.3">
      <c r="A1529" s="4" t="s">
        <v>1528</v>
      </c>
      <c r="B1529" s="1" t="str">
        <f>_xlfn.XLOOKUP(A1529,'Customer Names'!$A$2:$A$2336,'Customer Names'!$D$2:$D$2336)</f>
        <v xml:space="preserve"> Cameron M</v>
      </c>
      <c r="C1529" s="1">
        <f>_xlfn.XLOOKUP(A1529,'Midical Examination'!$A$2:$A$2336,'Midical Examination'!$B$2:$B$2336)</f>
        <v>24.51</v>
      </c>
      <c r="D1529" s="1">
        <f>_xlfn.XLOOKUP(A1529,'Midical Examination'!$A$2:$A$2336,'Midical Examination'!$C$2:$C$2336)</f>
        <v>4.83</v>
      </c>
      <c r="E1529" s="7" t="str">
        <f>_xlfn.XLOOKUP(A1529,'Midical Examination'!$A$2:$A$2336,'Midical Examination'!$D$2:$D$2336)</f>
        <v>yes</v>
      </c>
      <c r="F1529" s="7" t="str">
        <f>_xlfn.XLOOKUP(A1529,'Midical Examination'!$A$2:$A$2336,'Midical Examination'!$E$2:$E$2336)</f>
        <v>No</v>
      </c>
      <c r="G1529" s="7" t="str">
        <f>_xlfn.XLOOKUP(A1529,'Midical Examination'!$A$2:$A$2336,'Midical Examination'!$F$2:$F$2336)</f>
        <v>Yes</v>
      </c>
      <c r="H1529" s="13">
        <f>_xlfn.XLOOKUP(A1529,'Midical Examination'!$A$2:$A$2336,'Midical Examination'!$G$2:$G$2336)</f>
        <v>1</v>
      </c>
      <c r="I1529" s="7" t="str">
        <f>_xlfn.XLOOKUP(A1529,'Midical Examination'!$A$2:$A$2336,'Midical Examination'!$H$2:$H$2336)</f>
        <v>No</v>
      </c>
      <c r="J1529" s="1" t="str">
        <f>_xlfn.XLOOKUP(A1529,'Midical Examination'!$A$2:$A$2336,'Midical Examination'!$I$2:$I$2336)</f>
        <v>Normal Weight</v>
      </c>
      <c r="K1529" s="1" t="str">
        <f t="shared" si="46"/>
        <v>Normal</v>
      </c>
      <c r="L1529" s="12">
        <f>_xlfn.XLOOKUP(A1529,'Hospitalisation Details'!$A$2:$A$2339,'Hospitalisation Details'!$L$2:$L$2339)</f>
        <v>30479</v>
      </c>
      <c r="M1529" s="14">
        <f>_xlfn.XLOOKUP(A1529,'Hospitalisation Details'!$A$2:$A$2339,'Hospitalisation Details'!$F$2:$F$2339)</f>
        <v>6710.19</v>
      </c>
      <c r="N1529" s="1" t="str">
        <f>_xlfn.XLOOKUP(A1529,'Hospitalisation Details'!$A$2:$A$2339,'Hospitalisation Details'!$G$2:$G$2339)</f>
        <v>tier - 3</v>
      </c>
      <c r="O1529" s="1" t="str">
        <f>_xlfn.XLOOKUP(A1529,'Hospitalisation Details'!$A$2:$A$2339,'Hospitalisation Details'!$H$2:$H$2339)</f>
        <v>tier - 3</v>
      </c>
      <c r="P1529" s="1" t="str">
        <f>_xlfn.XLOOKUP(A1529,'Hospitalisation Details'!$A$2:$A$2339,'Hospitalisation Details'!$I$2:$I$2339)</f>
        <v>R1012</v>
      </c>
      <c r="Q1529" s="75">
        <f>_xlfn.XLOOKUP(A1529,'Hospitalisation Details'!$A$2:$A$2339,'Hospitalisation Details'!$M$2:$M$2339)</f>
        <v>39</v>
      </c>
      <c r="R1529" s="1" t="str">
        <f t="shared" si="47"/>
        <v>Adult</v>
      </c>
    </row>
    <row r="1530" spans="1:18" ht="15.6" x14ac:dyDescent="0.3">
      <c r="A1530" s="4" t="s">
        <v>1529</v>
      </c>
      <c r="B1530" s="1" t="str">
        <f>_xlfn.XLOOKUP(A1530,'Customer Names'!$A$2:$A$2336,'Customer Names'!$D$2:$D$2336)</f>
        <v xml:space="preserve"> Claudia A</v>
      </c>
      <c r="C1530" s="1">
        <f>_xlfn.XLOOKUP(A1530,'Midical Examination'!$A$2:$A$2336,'Midical Examination'!$B$2:$B$2336)</f>
        <v>19.399999999999999</v>
      </c>
      <c r="D1530" s="1">
        <f>_xlfn.XLOOKUP(A1530,'Midical Examination'!$A$2:$A$2336,'Midical Examination'!$C$2:$C$2336)</f>
        <v>11.93</v>
      </c>
      <c r="E1530" s="7" t="str">
        <f>_xlfn.XLOOKUP(A1530,'Midical Examination'!$A$2:$A$2336,'Midical Examination'!$D$2:$D$2336)</f>
        <v>No</v>
      </c>
      <c r="F1530" s="7" t="str">
        <f>_xlfn.XLOOKUP(A1530,'Midical Examination'!$A$2:$A$2336,'Midical Examination'!$E$2:$E$2336)</f>
        <v>No</v>
      </c>
      <c r="G1530" s="7" t="str">
        <f>_xlfn.XLOOKUP(A1530,'Midical Examination'!$A$2:$A$2336,'Midical Examination'!$F$2:$F$2336)</f>
        <v>No</v>
      </c>
      <c r="H1530" s="13">
        <f>_xlfn.XLOOKUP(A1530,'Midical Examination'!$A$2:$A$2336,'Midical Examination'!$G$2:$G$2336)</f>
        <v>0</v>
      </c>
      <c r="I1530" s="7" t="str">
        <f>_xlfn.XLOOKUP(A1530,'Midical Examination'!$A$2:$A$2336,'Midical Examination'!$H$2:$H$2336)</f>
        <v>No</v>
      </c>
      <c r="J1530" s="1" t="str">
        <f>_xlfn.XLOOKUP(A1530,'Midical Examination'!$A$2:$A$2336,'Midical Examination'!$I$2:$I$2336)</f>
        <v>Normal Weight</v>
      </c>
      <c r="K1530" s="1" t="str">
        <f t="shared" si="46"/>
        <v>Diabetic</v>
      </c>
      <c r="L1530" s="12">
        <f>_xlfn.XLOOKUP(A1530,'Hospitalisation Details'!$A$2:$A$2339,'Hospitalisation Details'!$L$2:$L$2339)</f>
        <v>26279</v>
      </c>
      <c r="M1530" s="14">
        <f>_xlfn.XLOOKUP(A1530,'Hospitalisation Details'!$A$2:$A$2339,'Hospitalisation Details'!$F$2:$F$2339)</f>
        <v>6706.47</v>
      </c>
      <c r="N1530" s="1" t="str">
        <f>_xlfn.XLOOKUP(A1530,'Hospitalisation Details'!$A$2:$A$2339,'Hospitalisation Details'!$G$2:$G$2339)</f>
        <v>tier - 2</v>
      </c>
      <c r="O1530" s="1" t="str">
        <f>_xlfn.XLOOKUP(A1530,'Hospitalisation Details'!$A$2:$A$2339,'Hospitalisation Details'!$H$2:$H$2339)</f>
        <v>tier - 1</v>
      </c>
      <c r="P1530" s="1" t="str">
        <f>_xlfn.XLOOKUP(A1530,'Hospitalisation Details'!$A$2:$A$2339,'Hospitalisation Details'!$I$2:$I$2339)</f>
        <v>R1013</v>
      </c>
      <c r="Q1530" s="75">
        <f>_xlfn.XLOOKUP(A1530,'Hospitalisation Details'!$A$2:$A$2339,'Hospitalisation Details'!$M$2:$M$2339)</f>
        <v>51</v>
      </c>
      <c r="R1530" s="1" t="str">
        <f t="shared" si="47"/>
        <v>Middle Aged</v>
      </c>
    </row>
    <row r="1531" spans="1:18" ht="15.6" x14ac:dyDescent="0.3">
      <c r="A1531" s="4" t="s">
        <v>1530</v>
      </c>
      <c r="B1531" s="1" t="str">
        <f>_xlfn.XLOOKUP(A1531,'Customer Names'!$A$2:$A$2336,'Customer Names'!$D$2:$D$2336)</f>
        <v xml:space="preserve"> Kate</v>
      </c>
      <c r="C1531" s="1">
        <f>_xlfn.XLOOKUP(A1531,'Midical Examination'!$A$2:$A$2336,'Midical Examination'!$B$2:$B$2336)</f>
        <v>15.1</v>
      </c>
      <c r="D1531" s="1">
        <f>_xlfn.XLOOKUP(A1531,'Midical Examination'!$A$2:$A$2336,'Midical Examination'!$C$2:$C$2336)</f>
        <v>8.41</v>
      </c>
      <c r="E1531" s="7" t="str">
        <f>_xlfn.XLOOKUP(A1531,'Midical Examination'!$A$2:$A$2336,'Midical Examination'!$D$2:$D$2336)</f>
        <v>No</v>
      </c>
      <c r="F1531" s="7" t="str">
        <f>_xlfn.XLOOKUP(A1531,'Midical Examination'!$A$2:$A$2336,'Midical Examination'!$E$2:$E$2336)</f>
        <v>No</v>
      </c>
      <c r="G1531" s="7" t="str">
        <f>_xlfn.XLOOKUP(A1531,'Midical Examination'!$A$2:$A$2336,'Midical Examination'!$F$2:$F$2336)</f>
        <v>No</v>
      </c>
      <c r="H1531" s="13">
        <f>_xlfn.XLOOKUP(A1531,'Midical Examination'!$A$2:$A$2336,'Midical Examination'!$G$2:$G$2336)</f>
        <v>0</v>
      </c>
      <c r="I1531" s="7" t="str">
        <f>_xlfn.XLOOKUP(A1531,'Midical Examination'!$A$2:$A$2336,'Midical Examination'!$H$2:$H$2336)</f>
        <v>No</v>
      </c>
      <c r="J1531" s="1" t="str">
        <f>_xlfn.XLOOKUP(A1531,'Midical Examination'!$A$2:$A$2336,'Midical Examination'!$I$2:$I$2336)</f>
        <v>Underweight</v>
      </c>
      <c r="K1531" s="1" t="str">
        <f t="shared" si="46"/>
        <v>Diabetic</v>
      </c>
      <c r="L1531" s="12">
        <f>_xlfn.XLOOKUP(A1531,'Hospitalisation Details'!$A$2:$A$2339,'Hospitalisation Details'!$L$2:$L$2339)</f>
        <v>25032</v>
      </c>
      <c r="M1531" s="14">
        <f>_xlfn.XLOOKUP(A1531,'Hospitalisation Details'!$A$2:$A$2339,'Hospitalisation Details'!$F$2:$F$2339)</f>
        <v>6700.56</v>
      </c>
      <c r="N1531" s="1" t="str">
        <f>_xlfn.XLOOKUP(A1531,'Hospitalisation Details'!$A$2:$A$2339,'Hospitalisation Details'!$G$2:$G$2339)</f>
        <v>tier - 3</v>
      </c>
      <c r="O1531" s="1" t="str">
        <f>_xlfn.XLOOKUP(A1531,'Hospitalisation Details'!$A$2:$A$2339,'Hospitalisation Details'!$H$2:$H$2339)</f>
        <v>tier - 1</v>
      </c>
      <c r="P1531" s="1" t="str">
        <f>_xlfn.XLOOKUP(A1531,'Hospitalisation Details'!$A$2:$A$2339,'Hospitalisation Details'!$I$2:$I$2339)</f>
        <v>R1012</v>
      </c>
      <c r="Q1531" s="75">
        <f>_xlfn.XLOOKUP(A1531,'Hospitalisation Details'!$A$2:$A$2339,'Hospitalisation Details'!$M$2:$M$2339)</f>
        <v>54</v>
      </c>
      <c r="R1531" s="1" t="str">
        <f t="shared" si="47"/>
        <v>Middle Aged</v>
      </c>
    </row>
    <row r="1532" spans="1:18" ht="15.6" x14ac:dyDescent="0.3">
      <c r="A1532" s="4" t="s">
        <v>1531</v>
      </c>
      <c r="B1532" s="1" t="str">
        <f>_xlfn.XLOOKUP(A1532,'Customer Names'!$A$2:$A$2336,'Customer Names'!$D$2:$D$2336)</f>
        <v xml:space="preserve"> Nicole M</v>
      </c>
      <c r="C1532" s="1">
        <f>_xlfn.XLOOKUP(A1532,'Midical Examination'!$A$2:$A$2336,'Midical Examination'!$B$2:$B$2336)</f>
        <v>23.37</v>
      </c>
      <c r="D1532" s="1">
        <f>_xlfn.XLOOKUP(A1532,'Midical Examination'!$A$2:$A$2336,'Midical Examination'!$C$2:$C$2336)</f>
        <v>5.59</v>
      </c>
      <c r="E1532" s="7" t="str">
        <f>_xlfn.XLOOKUP(A1532,'Midical Examination'!$A$2:$A$2336,'Midical Examination'!$D$2:$D$2336)</f>
        <v>yes</v>
      </c>
      <c r="F1532" s="7" t="str">
        <f>_xlfn.XLOOKUP(A1532,'Midical Examination'!$A$2:$A$2336,'Midical Examination'!$E$2:$E$2336)</f>
        <v>No</v>
      </c>
      <c r="G1532" s="7" t="str">
        <f>_xlfn.XLOOKUP(A1532,'Midical Examination'!$A$2:$A$2336,'Midical Examination'!$F$2:$F$2336)</f>
        <v>No</v>
      </c>
      <c r="H1532" s="13">
        <f>_xlfn.XLOOKUP(A1532,'Midical Examination'!$A$2:$A$2336,'Midical Examination'!$G$2:$G$2336)</f>
        <v>0</v>
      </c>
      <c r="I1532" s="7" t="str">
        <f>_xlfn.XLOOKUP(A1532,'Midical Examination'!$A$2:$A$2336,'Midical Examination'!$H$2:$H$2336)</f>
        <v>No</v>
      </c>
      <c r="J1532" s="1" t="str">
        <f>_xlfn.XLOOKUP(A1532,'Midical Examination'!$A$2:$A$2336,'Midical Examination'!$I$2:$I$2336)</f>
        <v>Normal Weight</v>
      </c>
      <c r="K1532" s="1" t="str">
        <f t="shared" si="46"/>
        <v>Normal</v>
      </c>
      <c r="L1532" s="12">
        <f>_xlfn.XLOOKUP(A1532,'Hospitalisation Details'!$A$2:$A$2339,'Hospitalisation Details'!$L$2:$L$2339)</f>
        <v>31237</v>
      </c>
      <c r="M1532" s="14">
        <f>_xlfn.XLOOKUP(A1532,'Hospitalisation Details'!$A$2:$A$2339,'Hospitalisation Details'!$F$2:$F$2339)</f>
        <v>6686.43</v>
      </c>
      <c r="N1532" s="1" t="str">
        <f>_xlfn.XLOOKUP(A1532,'Hospitalisation Details'!$A$2:$A$2339,'Hospitalisation Details'!$G$2:$G$2339)</f>
        <v>tier - 2</v>
      </c>
      <c r="O1532" s="1" t="str">
        <f>_xlfn.XLOOKUP(A1532,'Hospitalisation Details'!$A$2:$A$2339,'Hospitalisation Details'!$H$2:$H$2339)</f>
        <v>tier - 3</v>
      </c>
      <c r="P1532" s="1" t="str">
        <f>_xlfn.XLOOKUP(A1532,'Hospitalisation Details'!$A$2:$A$2339,'Hospitalisation Details'!$I$2:$I$2339)</f>
        <v>R1012</v>
      </c>
      <c r="Q1532" s="75">
        <f>_xlfn.XLOOKUP(A1532,'Hospitalisation Details'!$A$2:$A$2339,'Hospitalisation Details'!$M$2:$M$2339)</f>
        <v>37</v>
      </c>
      <c r="R1532" s="1" t="str">
        <f t="shared" si="47"/>
        <v>Adult</v>
      </c>
    </row>
    <row r="1533" spans="1:18" ht="15.6" x14ac:dyDescent="0.3">
      <c r="A1533" s="4" t="s">
        <v>1532</v>
      </c>
      <c r="B1533" s="1" t="str">
        <f>_xlfn.XLOOKUP(A1533,'Customer Names'!$A$2:$A$2336,'Customer Names'!$D$2:$D$2336)</f>
        <v xml:space="preserve"> Jack</v>
      </c>
      <c r="C1533" s="1">
        <f>_xlfn.XLOOKUP(A1533,'Midical Examination'!$A$2:$A$2336,'Midical Examination'!$B$2:$B$2336)</f>
        <v>42.4</v>
      </c>
      <c r="D1533" s="1">
        <f>_xlfn.XLOOKUP(A1533,'Midical Examination'!$A$2:$A$2336,'Midical Examination'!$C$2:$C$2336)</f>
        <v>4.0599999999999996</v>
      </c>
      <c r="E1533" s="7" t="str">
        <f>_xlfn.XLOOKUP(A1533,'Midical Examination'!$A$2:$A$2336,'Midical Examination'!$D$2:$D$2336)</f>
        <v>No</v>
      </c>
      <c r="F1533" s="7" t="str">
        <f>_xlfn.XLOOKUP(A1533,'Midical Examination'!$A$2:$A$2336,'Midical Examination'!$E$2:$E$2336)</f>
        <v>No</v>
      </c>
      <c r="G1533" s="7" t="str">
        <f>_xlfn.XLOOKUP(A1533,'Midical Examination'!$A$2:$A$2336,'Midical Examination'!$F$2:$F$2336)</f>
        <v>No</v>
      </c>
      <c r="H1533" s="13">
        <f>_xlfn.XLOOKUP(A1533,'Midical Examination'!$A$2:$A$2336,'Midical Examination'!$G$2:$G$2336)</f>
        <v>0</v>
      </c>
      <c r="I1533" s="7" t="str">
        <f>_xlfn.XLOOKUP(A1533,'Midical Examination'!$A$2:$A$2336,'Midical Examination'!$H$2:$H$2336)</f>
        <v>No</v>
      </c>
      <c r="J1533" s="1" t="str">
        <f>_xlfn.XLOOKUP(A1533,'Midical Examination'!$A$2:$A$2336,'Midical Examination'!$I$2:$I$2336)</f>
        <v>Obesity</v>
      </c>
      <c r="K1533" s="1" t="str">
        <f t="shared" si="46"/>
        <v>Normal</v>
      </c>
      <c r="L1533" s="12">
        <f>_xlfn.XLOOKUP(A1533,'Hospitalisation Details'!$A$2:$A$2339,'Hospitalisation Details'!$L$2:$L$2339)</f>
        <v>32801</v>
      </c>
      <c r="M1533" s="14">
        <f>_xlfn.XLOOKUP(A1533,'Hospitalisation Details'!$A$2:$A$2339,'Hospitalisation Details'!$F$2:$F$2339)</f>
        <v>6666.24</v>
      </c>
      <c r="N1533" s="1" t="str">
        <f>_xlfn.XLOOKUP(A1533,'Hospitalisation Details'!$A$2:$A$2339,'Hospitalisation Details'!$G$2:$G$2339)</f>
        <v>tier - 3</v>
      </c>
      <c r="O1533" s="1" t="str">
        <f>_xlfn.XLOOKUP(A1533,'Hospitalisation Details'!$A$2:$A$2339,'Hospitalisation Details'!$H$2:$H$2339)</f>
        <v>tier - 1</v>
      </c>
      <c r="P1533" s="1" t="str">
        <f>_xlfn.XLOOKUP(A1533,'Hospitalisation Details'!$A$2:$A$2339,'Hospitalisation Details'!$I$2:$I$2339)</f>
        <v>R1011</v>
      </c>
      <c r="Q1533" s="75">
        <f>_xlfn.XLOOKUP(A1533,'Hospitalisation Details'!$A$2:$A$2339,'Hospitalisation Details'!$M$2:$M$2339)</f>
        <v>33</v>
      </c>
      <c r="R1533" s="1" t="str">
        <f t="shared" si="47"/>
        <v>Adult</v>
      </c>
    </row>
    <row r="1534" spans="1:18" ht="15.6" x14ac:dyDescent="0.3">
      <c r="A1534" s="4" t="s">
        <v>1533</v>
      </c>
      <c r="B1534" s="1" t="str">
        <f>_xlfn.XLOOKUP(A1534,'Customer Names'!$A$2:$A$2336,'Customer Names'!$D$2:$D$2336)</f>
        <v xml:space="preserve"> Gregory</v>
      </c>
      <c r="C1534" s="1">
        <f>_xlfn.XLOOKUP(A1534,'Midical Examination'!$A$2:$A$2336,'Midical Examination'!$B$2:$B$2336)</f>
        <v>28.405000000000001</v>
      </c>
      <c r="D1534" s="1">
        <f>_xlfn.XLOOKUP(A1534,'Midical Examination'!$A$2:$A$2336,'Midical Examination'!$C$2:$C$2336)</f>
        <v>7.02</v>
      </c>
      <c r="E1534" s="7" t="str">
        <f>_xlfn.XLOOKUP(A1534,'Midical Examination'!$A$2:$A$2336,'Midical Examination'!$D$2:$D$2336)</f>
        <v>yes</v>
      </c>
      <c r="F1534" s="7" t="str">
        <f>_xlfn.XLOOKUP(A1534,'Midical Examination'!$A$2:$A$2336,'Midical Examination'!$E$2:$E$2336)</f>
        <v>No</v>
      </c>
      <c r="G1534" s="7" t="str">
        <f>_xlfn.XLOOKUP(A1534,'Midical Examination'!$A$2:$A$2336,'Midical Examination'!$F$2:$F$2336)</f>
        <v>No</v>
      </c>
      <c r="H1534" s="13">
        <f>_xlfn.XLOOKUP(A1534,'Midical Examination'!$A$2:$A$2336,'Midical Examination'!$G$2:$G$2336)</f>
        <v>0</v>
      </c>
      <c r="I1534" s="7" t="str">
        <f>_xlfn.XLOOKUP(A1534,'Midical Examination'!$A$2:$A$2336,'Midical Examination'!$H$2:$H$2336)</f>
        <v>No</v>
      </c>
      <c r="J1534" s="1" t="str">
        <f>_xlfn.XLOOKUP(A1534,'Midical Examination'!$A$2:$A$2336,'Midical Examination'!$I$2:$I$2336)</f>
        <v>Overweight</v>
      </c>
      <c r="K1534" s="1" t="str">
        <f t="shared" si="46"/>
        <v>Diabetic</v>
      </c>
      <c r="L1534" s="12">
        <f>_xlfn.XLOOKUP(A1534,'Hospitalisation Details'!$A$2:$A$2339,'Hospitalisation Details'!$L$2:$L$2339)</f>
        <v>29846</v>
      </c>
      <c r="M1534" s="14">
        <f>_xlfn.XLOOKUP(A1534,'Hospitalisation Details'!$A$2:$A$2339,'Hospitalisation Details'!$F$2:$F$2339)</f>
        <v>6664.69</v>
      </c>
      <c r="N1534" s="1" t="str">
        <f>_xlfn.XLOOKUP(A1534,'Hospitalisation Details'!$A$2:$A$2339,'Hospitalisation Details'!$G$2:$G$2339)</f>
        <v>tier - 3</v>
      </c>
      <c r="O1534" s="1" t="str">
        <f>_xlfn.XLOOKUP(A1534,'Hospitalisation Details'!$A$2:$A$2339,'Hospitalisation Details'!$H$2:$H$2339)</f>
        <v>tier - 1</v>
      </c>
      <c r="P1534" s="1" t="str">
        <f>_xlfn.XLOOKUP(A1534,'Hospitalisation Details'!$A$2:$A$2339,'Hospitalisation Details'!$I$2:$I$2339)</f>
        <v>R1012</v>
      </c>
      <c r="Q1534" s="75">
        <f>_xlfn.XLOOKUP(A1534,'Hospitalisation Details'!$A$2:$A$2339,'Hospitalisation Details'!$M$2:$M$2339)</f>
        <v>41</v>
      </c>
      <c r="R1534" s="1" t="str">
        <f t="shared" si="47"/>
        <v>Middle Aged</v>
      </c>
    </row>
    <row r="1535" spans="1:18" ht="15.6" x14ac:dyDescent="0.3">
      <c r="A1535" s="4" t="s">
        <v>1534</v>
      </c>
      <c r="B1535" s="1" t="str">
        <f>_xlfn.XLOOKUP(A1535,'Customer Names'!$A$2:$A$2336,'Customer Names'!$D$2:$D$2336)</f>
        <v xml:space="preserve"> Rebecca</v>
      </c>
      <c r="C1535" s="1">
        <f>_xlfn.XLOOKUP(A1535,'Midical Examination'!$A$2:$A$2336,'Midical Examination'!$B$2:$B$2336)</f>
        <v>23.4</v>
      </c>
      <c r="D1535" s="1">
        <f>_xlfn.XLOOKUP(A1535,'Midical Examination'!$A$2:$A$2336,'Midical Examination'!$C$2:$C$2336)</f>
        <v>4.47</v>
      </c>
      <c r="E1535" s="7" t="str">
        <f>_xlfn.XLOOKUP(A1535,'Midical Examination'!$A$2:$A$2336,'Midical Examination'!$D$2:$D$2336)</f>
        <v>No</v>
      </c>
      <c r="F1535" s="7" t="str">
        <f>_xlfn.XLOOKUP(A1535,'Midical Examination'!$A$2:$A$2336,'Midical Examination'!$E$2:$E$2336)</f>
        <v>No</v>
      </c>
      <c r="G1535" s="7" t="str">
        <f>_xlfn.XLOOKUP(A1535,'Midical Examination'!$A$2:$A$2336,'Midical Examination'!$F$2:$F$2336)</f>
        <v>No</v>
      </c>
      <c r="H1535" s="13">
        <f>_xlfn.XLOOKUP(A1535,'Midical Examination'!$A$2:$A$2336,'Midical Examination'!$G$2:$G$2336)</f>
        <v>0</v>
      </c>
      <c r="I1535" s="7" t="str">
        <f>_xlfn.XLOOKUP(A1535,'Midical Examination'!$A$2:$A$2336,'Midical Examination'!$H$2:$H$2336)</f>
        <v>No</v>
      </c>
      <c r="J1535" s="1" t="str">
        <f>_xlfn.XLOOKUP(A1535,'Midical Examination'!$A$2:$A$2336,'Midical Examination'!$I$2:$I$2336)</f>
        <v>Normal Weight</v>
      </c>
      <c r="K1535" s="1" t="str">
        <f t="shared" si="46"/>
        <v>Normal</v>
      </c>
      <c r="L1535" s="12">
        <f>_xlfn.XLOOKUP(A1535,'Hospitalisation Details'!$A$2:$A$2339,'Hospitalisation Details'!$L$2:$L$2339)</f>
        <v>30221</v>
      </c>
      <c r="M1535" s="14">
        <f>_xlfn.XLOOKUP(A1535,'Hospitalisation Details'!$A$2:$A$2339,'Hospitalisation Details'!$F$2:$F$2339)</f>
        <v>6664.32</v>
      </c>
      <c r="N1535" s="1" t="str">
        <f>_xlfn.XLOOKUP(A1535,'Hospitalisation Details'!$A$2:$A$2339,'Hospitalisation Details'!$G$2:$G$2339)</f>
        <v>tier - 2</v>
      </c>
      <c r="O1535" s="1" t="str">
        <f>_xlfn.XLOOKUP(A1535,'Hospitalisation Details'!$A$2:$A$2339,'Hospitalisation Details'!$H$2:$H$2339)</f>
        <v>tier - 2</v>
      </c>
      <c r="P1535" s="1" t="str">
        <f>_xlfn.XLOOKUP(A1535,'Hospitalisation Details'!$A$2:$A$2339,'Hospitalisation Details'!$I$2:$I$2339)</f>
        <v>R1013</v>
      </c>
      <c r="Q1535" s="75">
        <f>_xlfn.XLOOKUP(A1535,'Hospitalisation Details'!$A$2:$A$2339,'Hospitalisation Details'!$M$2:$M$2339)</f>
        <v>40</v>
      </c>
      <c r="R1535" s="1" t="str">
        <f t="shared" si="47"/>
        <v>Middle Aged</v>
      </c>
    </row>
    <row r="1536" spans="1:18" ht="15.6" x14ac:dyDescent="0.3">
      <c r="A1536" s="4" t="s">
        <v>1535</v>
      </c>
      <c r="B1536" s="1" t="str">
        <f>_xlfn.XLOOKUP(A1536,'Customer Names'!$A$2:$A$2336,'Customer Names'!$D$2:$D$2336)</f>
        <v xml:space="preserve"> Adam</v>
      </c>
      <c r="C1536" s="1">
        <f>_xlfn.XLOOKUP(A1536,'Midical Examination'!$A$2:$A$2336,'Midical Examination'!$B$2:$B$2336)</f>
        <v>33.44</v>
      </c>
      <c r="D1536" s="1">
        <f>_xlfn.XLOOKUP(A1536,'Midical Examination'!$A$2:$A$2336,'Midical Examination'!$C$2:$C$2336)</f>
        <v>4.54</v>
      </c>
      <c r="E1536" s="7" t="str">
        <f>_xlfn.XLOOKUP(A1536,'Midical Examination'!$A$2:$A$2336,'Midical Examination'!$D$2:$D$2336)</f>
        <v>No</v>
      </c>
      <c r="F1536" s="7" t="str">
        <f>_xlfn.XLOOKUP(A1536,'Midical Examination'!$A$2:$A$2336,'Midical Examination'!$E$2:$E$2336)</f>
        <v>No</v>
      </c>
      <c r="G1536" s="7" t="str">
        <f>_xlfn.XLOOKUP(A1536,'Midical Examination'!$A$2:$A$2336,'Midical Examination'!$F$2:$F$2336)</f>
        <v>No</v>
      </c>
      <c r="H1536" s="13">
        <f>_xlfn.XLOOKUP(A1536,'Midical Examination'!$A$2:$A$2336,'Midical Examination'!$G$2:$G$2336)</f>
        <v>0</v>
      </c>
      <c r="I1536" s="7" t="str">
        <f>_xlfn.XLOOKUP(A1536,'Midical Examination'!$A$2:$A$2336,'Midical Examination'!$H$2:$H$2336)</f>
        <v>No</v>
      </c>
      <c r="J1536" s="1" t="str">
        <f>_xlfn.XLOOKUP(A1536,'Midical Examination'!$A$2:$A$2336,'Midical Examination'!$I$2:$I$2336)</f>
        <v>Obesity</v>
      </c>
      <c r="K1536" s="1" t="str">
        <f t="shared" si="46"/>
        <v>Normal</v>
      </c>
      <c r="L1536" s="12">
        <f>_xlfn.XLOOKUP(A1536,'Hospitalisation Details'!$A$2:$A$2339,'Hospitalisation Details'!$L$2:$L$2339)</f>
        <v>32831</v>
      </c>
      <c r="M1536" s="14">
        <f>_xlfn.XLOOKUP(A1536,'Hospitalisation Details'!$A$2:$A$2339,'Hospitalisation Details'!$F$2:$F$2339)</f>
        <v>6653.79</v>
      </c>
      <c r="N1536" s="1" t="str">
        <f>_xlfn.XLOOKUP(A1536,'Hospitalisation Details'!$A$2:$A$2339,'Hospitalisation Details'!$G$2:$G$2339)</f>
        <v>tier - 2</v>
      </c>
      <c r="O1536" s="1" t="str">
        <f>_xlfn.XLOOKUP(A1536,'Hospitalisation Details'!$A$2:$A$2339,'Hospitalisation Details'!$H$2:$H$2339)</f>
        <v>tier - 1</v>
      </c>
      <c r="P1536" s="1" t="str">
        <f>_xlfn.XLOOKUP(A1536,'Hospitalisation Details'!$A$2:$A$2339,'Hospitalisation Details'!$I$2:$I$2339)</f>
        <v>R1013</v>
      </c>
      <c r="Q1536" s="75">
        <f>_xlfn.XLOOKUP(A1536,'Hospitalisation Details'!$A$2:$A$2339,'Hospitalisation Details'!$M$2:$M$2339)</f>
        <v>33</v>
      </c>
      <c r="R1536" s="1" t="str">
        <f t="shared" si="47"/>
        <v>Adult</v>
      </c>
    </row>
    <row r="1537" spans="1:18" ht="15.6" x14ac:dyDescent="0.3">
      <c r="A1537" s="4" t="s">
        <v>1536</v>
      </c>
      <c r="B1537" s="1" t="str">
        <f>_xlfn.XLOOKUP(A1537,'Customer Names'!$A$2:$A$2336,'Customer Names'!$D$2:$D$2336)</f>
        <v xml:space="preserve"> Ryan</v>
      </c>
      <c r="C1537" s="1">
        <f>_xlfn.XLOOKUP(A1537,'Midical Examination'!$A$2:$A$2336,'Midical Examination'!$B$2:$B$2336)</f>
        <v>21.12</v>
      </c>
      <c r="D1537" s="1">
        <f>_xlfn.XLOOKUP(A1537,'Midical Examination'!$A$2:$A$2336,'Midical Examination'!$C$2:$C$2336)</f>
        <v>4.99</v>
      </c>
      <c r="E1537" s="7" t="str">
        <f>_xlfn.XLOOKUP(A1537,'Midical Examination'!$A$2:$A$2336,'Midical Examination'!$D$2:$D$2336)</f>
        <v>No</v>
      </c>
      <c r="F1537" s="7" t="str">
        <f>_xlfn.XLOOKUP(A1537,'Midical Examination'!$A$2:$A$2336,'Midical Examination'!$E$2:$E$2336)</f>
        <v>No</v>
      </c>
      <c r="G1537" s="7" t="str">
        <f>_xlfn.XLOOKUP(A1537,'Midical Examination'!$A$2:$A$2336,'Midical Examination'!$F$2:$F$2336)</f>
        <v>No</v>
      </c>
      <c r="H1537" s="13">
        <f>_xlfn.XLOOKUP(A1537,'Midical Examination'!$A$2:$A$2336,'Midical Examination'!$G$2:$G$2336)</f>
        <v>1</v>
      </c>
      <c r="I1537" s="7" t="str">
        <f>_xlfn.XLOOKUP(A1537,'Midical Examination'!$A$2:$A$2336,'Midical Examination'!$H$2:$H$2336)</f>
        <v>No</v>
      </c>
      <c r="J1537" s="1" t="str">
        <f>_xlfn.XLOOKUP(A1537,'Midical Examination'!$A$2:$A$2336,'Midical Examination'!$I$2:$I$2336)</f>
        <v>Normal Weight</v>
      </c>
      <c r="K1537" s="1" t="str">
        <f t="shared" si="46"/>
        <v>Normal</v>
      </c>
      <c r="L1537" s="12">
        <f>_xlfn.XLOOKUP(A1537,'Hospitalisation Details'!$A$2:$A$2339,'Hospitalisation Details'!$L$2:$L$2339)</f>
        <v>30864</v>
      </c>
      <c r="M1537" s="14">
        <f>_xlfn.XLOOKUP(A1537,'Hospitalisation Details'!$A$2:$A$2339,'Hospitalisation Details'!$F$2:$F$2339)</f>
        <v>6652.53</v>
      </c>
      <c r="N1537" s="1" t="str">
        <f>_xlfn.XLOOKUP(A1537,'Hospitalisation Details'!$A$2:$A$2339,'Hospitalisation Details'!$G$2:$G$2339)</f>
        <v>tier - 3</v>
      </c>
      <c r="O1537" s="1" t="str">
        <f>_xlfn.XLOOKUP(A1537,'Hospitalisation Details'!$A$2:$A$2339,'Hospitalisation Details'!$H$2:$H$2339)</f>
        <v>tier - 2</v>
      </c>
      <c r="P1537" s="1" t="str">
        <f>_xlfn.XLOOKUP(A1537,'Hospitalisation Details'!$A$2:$A$2339,'Hospitalisation Details'!$I$2:$I$2339)</f>
        <v>R1013</v>
      </c>
      <c r="Q1537" s="75">
        <f>_xlfn.XLOOKUP(A1537,'Hospitalisation Details'!$A$2:$A$2339,'Hospitalisation Details'!$M$2:$M$2339)</f>
        <v>38</v>
      </c>
      <c r="R1537" s="1" t="str">
        <f t="shared" si="47"/>
        <v>Adult</v>
      </c>
    </row>
    <row r="1538" spans="1:18" ht="15.6" x14ac:dyDescent="0.3">
      <c r="A1538" s="4" t="s">
        <v>1537</v>
      </c>
      <c r="B1538" s="1" t="str">
        <f>_xlfn.XLOOKUP(A1538,'Customer Names'!$A$2:$A$2336,'Customer Names'!$D$2:$D$2336)</f>
        <v xml:space="preserve"> Jackie K</v>
      </c>
      <c r="C1538" s="1">
        <f>_xlfn.XLOOKUP(A1538,'Midical Examination'!$A$2:$A$2336,'Midical Examination'!$B$2:$B$2336)</f>
        <v>18.48</v>
      </c>
      <c r="D1538" s="1">
        <f>_xlfn.XLOOKUP(A1538,'Midical Examination'!$A$2:$A$2336,'Midical Examination'!$C$2:$C$2336)</f>
        <v>10.84</v>
      </c>
      <c r="E1538" s="7" t="str">
        <f>_xlfn.XLOOKUP(A1538,'Midical Examination'!$A$2:$A$2336,'Midical Examination'!$D$2:$D$2336)</f>
        <v>yes</v>
      </c>
      <c r="F1538" s="7" t="str">
        <f>_xlfn.XLOOKUP(A1538,'Midical Examination'!$A$2:$A$2336,'Midical Examination'!$E$2:$E$2336)</f>
        <v>No</v>
      </c>
      <c r="G1538" s="7" t="str">
        <f>_xlfn.XLOOKUP(A1538,'Midical Examination'!$A$2:$A$2336,'Midical Examination'!$F$2:$F$2336)</f>
        <v>No</v>
      </c>
      <c r="H1538" s="13">
        <f>_xlfn.XLOOKUP(A1538,'Midical Examination'!$A$2:$A$2336,'Midical Examination'!$G$2:$G$2336)</f>
        <v>2</v>
      </c>
      <c r="I1538" s="7" t="str">
        <f>_xlfn.XLOOKUP(A1538,'Midical Examination'!$A$2:$A$2336,'Midical Examination'!$H$2:$H$2336)</f>
        <v>No</v>
      </c>
      <c r="J1538" s="1" t="str">
        <f>_xlfn.XLOOKUP(A1538,'Midical Examination'!$A$2:$A$2336,'Midical Examination'!$I$2:$I$2336)</f>
        <v>Underweight</v>
      </c>
      <c r="K1538" s="1" t="str">
        <f t="shared" si="46"/>
        <v>Diabetic</v>
      </c>
      <c r="L1538" s="12">
        <f>_xlfn.XLOOKUP(A1538,'Hospitalisation Details'!$A$2:$A$2339,'Hospitalisation Details'!$L$2:$L$2339)</f>
        <v>25880</v>
      </c>
      <c r="M1538" s="14">
        <f>_xlfn.XLOOKUP(A1538,'Hospitalisation Details'!$A$2:$A$2339,'Hospitalisation Details'!$F$2:$F$2339)</f>
        <v>6651.26</v>
      </c>
      <c r="N1538" s="1" t="str">
        <f>_xlfn.XLOOKUP(A1538,'Hospitalisation Details'!$A$2:$A$2339,'Hospitalisation Details'!$G$2:$G$2339)</f>
        <v>tier - 2</v>
      </c>
      <c r="O1538" s="1" t="str">
        <f>_xlfn.XLOOKUP(A1538,'Hospitalisation Details'!$A$2:$A$2339,'Hospitalisation Details'!$H$2:$H$2339)</f>
        <v>tier - 3</v>
      </c>
      <c r="P1538" s="1" t="str">
        <f>_xlfn.XLOOKUP(A1538,'Hospitalisation Details'!$A$2:$A$2339,'Hospitalisation Details'!$I$2:$I$2339)</f>
        <v>R1013</v>
      </c>
      <c r="Q1538" s="75">
        <f>_xlfn.XLOOKUP(A1538,'Hospitalisation Details'!$A$2:$A$2339,'Hospitalisation Details'!$M$2:$M$2339)</f>
        <v>52</v>
      </c>
      <c r="R1538" s="1" t="str">
        <f t="shared" si="47"/>
        <v>Middle Aged</v>
      </c>
    </row>
    <row r="1539" spans="1:18" ht="15.6" x14ac:dyDescent="0.3">
      <c r="A1539" s="4" t="s">
        <v>1538</v>
      </c>
      <c r="B1539" s="1" t="str">
        <f>_xlfn.XLOOKUP(A1539,'Customer Names'!$A$2:$A$2336,'Customer Names'!$D$2:$D$2336)</f>
        <v xml:space="preserve"> Chris</v>
      </c>
      <c r="C1539" s="1">
        <f>_xlfn.XLOOKUP(A1539,'Midical Examination'!$A$2:$A$2336,'Midical Examination'!$B$2:$B$2336)</f>
        <v>16.815000000000001</v>
      </c>
      <c r="D1539" s="1">
        <f>_xlfn.XLOOKUP(A1539,'Midical Examination'!$A$2:$A$2336,'Midical Examination'!$C$2:$C$2336)</f>
        <v>5.63</v>
      </c>
      <c r="E1539" s="7" t="str">
        <f>_xlfn.XLOOKUP(A1539,'Midical Examination'!$A$2:$A$2336,'Midical Examination'!$D$2:$D$2336)</f>
        <v>No</v>
      </c>
      <c r="F1539" s="7" t="str">
        <f>_xlfn.XLOOKUP(A1539,'Midical Examination'!$A$2:$A$2336,'Midical Examination'!$E$2:$E$2336)</f>
        <v>No</v>
      </c>
      <c r="G1539" s="7" t="str">
        <f>_xlfn.XLOOKUP(A1539,'Midical Examination'!$A$2:$A$2336,'Midical Examination'!$F$2:$F$2336)</f>
        <v>No</v>
      </c>
      <c r="H1539" s="13">
        <f>_xlfn.XLOOKUP(A1539,'Midical Examination'!$A$2:$A$2336,'Midical Examination'!$G$2:$G$2336)</f>
        <v>1</v>
      </c>
      <c r="I1539" s="7" t="str">
        <f>_xlfn.XLOOKUP(A1539,'Midical Examination'!$A$2:$A$2336,'Midical Examination'!$H$2:$H$2336)</f>
        <v>No</v>
      </c>
      <c r="J1539" s="1" t="str">
        <f>_xlfn.XLOOKUP(A1539,'Midical Examination'!$A$2:$A$2336,'Midical Examination'!$I$2:$I$2336)</f>
        <v>Underweight</v>
      </c>
      <c r="K1539" s="1" t="str">
        <f t="shared" ref="K1539:K1602" si="48">IF(D1539&lt;5.7, "Normal", IF(D1539&lt;6.5,"Pre-Diabetic", "Diabetic"))</f>
        <v>Normal</v>
      </c>
      <c r="L1539" s="12">
        <f>_xlfn.XLOOKUP(A1539,'Hospitalisation Details'!$A$2:$A$2339,'Hospitalisation Details'!$L$2:$L$2339)</f>
        <v>31024</v>
      </c>
      <c r="M1539" s="14">
        <f>_xlfn.XLOOKUP(A1539,'Hospitalisation Details'!$A$2:$A$2339,'Hospitalisation Details'!$F$2:$F$2339)</f>
        <v>6640.54</v>
      </c>
      <c r="N1539" s="1" t="str">
        <f>_xlfn.XLOOKUP(A1539,'Hospitalisation Details'!$A$2:$A$2339,'Hospitalisation Details'!$G$2:$G$2339)</f>
        <v>tier - 2</v>
      </c>
      <c r="O1539" s="1" t="str">
        <f>_xlfn.XLOOKUP(A1539,'Hospitalisation Details'!$A$2:$A$2339,'Hospitalisation Details'!$H$2:$H$2339)</f>
        <v>tier - 3</v>
      </c>
      <c r="P1539" s="1" t="str">
        <f>_xlfn.XLOOKUP(A1539,'Hospitalisation Details'!$A$2:$A$2339,'Hospitalisation Details'!$I$2:$I$2339)</f>
        <v>R1019</v>
      </c>
      <c r="Q1539" s="75">
        <f>_xlfn.XLOOKUP(A1539,'Hospitalisation Details'!$A$2:$A$2339,'Hospitalisation Details'!$M$2:$M$2339)</f>
        <v>38</v>
      </c>
      <c r="R1539" s="1" t="str">
        <f t="shared" ref="R1539:R1602" si="49">IF(Q1539&lt;20, "Young",IF(Q1539&lt;40,"Adult",IF(Q1539&lt;60, "Middle Aged", "Senior")))</f>
        <v>Adult</v>
      </c>
    </row>
    <row r="1540" spans="1:18" ht="15.6" x14ac:dyDescent="0.3">
      <c r="A1540" s="4" t="s">
        <v>1539</v>
      </c>
      <c r="B1540" s="1" t="str">
        <f>_xlfn.XLOOKUP(A1540,'Customer Names'!$A$2:$A$2336,'Customer Names'!$D$2:$D$2336)</f>
        <v xml:space="preserve"> Tyler C</v>
      </c>
      <c r="C1540" s="1">
        <f>_xlfn.XLOOKUP(A1540,'Midical Examination'!$A$2:$A$2336,'Midical Examination'!$B$2:$B$2336)</f>
        <v>26.72</v>
      </c>
      <c r="D1540" s="1">
        <f>_xlfn.XLOOKUP(A1540,'Midical Examination'!$A$2:$A$2336,'Midical Examination'!$C$2:$C$2336)</f>
        <v>4.1399999999999997</v>
      </c>
      <c r="E1540" s="7" t="str">
        <f>_xlfn.XLOOKUP(A1540,'Midical Examination'!$A$2:$A$2336,'Midical Examination'!$D$2:$D$2336)</f>
        <v>No</v>
      </c>
      <c r="F1540" s="7" t="str">
        <f>_xlfn.XLOOKUP(A1540,'Midical Examination'!$A$2:$A$2336,'Midical Examination'!$E$2:$E$2336)</f>
        <v>No</v>
      </c>
      <c r="G1540" s="7" t="str">
        <f>_xlfn.XLOOKUP(A1540,'Midical Examination'!$A$2:$A$2336,'Midical Examination'!$F$2:$F$2336)</f>
        <v>No</v>
      </c>
      <c r="H1540" s="13">
        <f>_xlfn.XLOOKUP(A1540,'Midical Examination'!$A$2:$A$2336,'Midical Examination'!$G$2:$G$2336)</f>
        <v>0</v>
      </c>
      <c r="I1540" s="7" t="str">
        <f>_xlfn.XLOOKUP(A1540,'Midical Examination'!$A$2:$A$2336,'Midical Examination'!$H$2:$H$2336)</f>
        <v>No</v>
      </c>
      <c r="J1540" s="1" t="str">
        <f>_xlfn.XLOOKUP(A1540,'Midical Examination'!$A$2:$A$2336,'Midical Examination'!$I$2:$I$2336)</f>
        <v>Overweight</v>
      </c>
      <c r="K1540" s="1" t="str">
        <f t="shared" si="48"/>
        <v>Normal</v>
      </c>
      <c r="L1540" s="12">
        <f>_xlfn.XLOOKUP(A1540,'Hospitalisation Details'!$A$2:$A$2339,'Hospitalisation Details'!$L$2:$L$2339)</f>
        <v>33030</v>
      </c>
      <c r="M1540" s="14">
        <f>_xlfn.XLOOKUP(A1540,'Hospitalisation Details'!$A$2:$A$2339,'Hospitalisation Details'!$F$2:$F$2339)</f>
        <v>6639.3</v>
      </c>
      <c r="N1540" s="1" t="str">
        <f>_xlfn.XLOOKUP(A1540,'Hospitalisation Details'!$A$2:$A$2339,'Hospitalisation Details'!$G$2:$G$2339)</f>
        <v>tier - 2</v>
      </c>
      <c r="O1540" s="1" t="str">
        <f>_xlfn.XLOOKUP(A1540,'Hospitalisation Details'!$A$2:$A$2339,'Hospitalisation Details'!$H$2:$H$2339)</f>
        <v>tier - 2</v>
      </c>
      <c r="P1540" s="1" t="str">
        <f>_xlfn.XLOOKUP(A1540,'Hospitalisation Details'!$A$2:$A$2339,'Hospitalisation Details'!$I$2:$I$2339)</f>
        <v>R1021</v>
      </c>
      <c r="Q1540" s="75">
        <f>_xlfn.XLOOKUP(A1540,'Hospitalisation Details'!$A$2:$A$2339,'Hospitalisation Details'!$M$2:$M$2339)</f>
        <v>33</v>
      </c>
      <c r="R1540" s="1" t="str">
        <f t="shared" si="49"/>
        <v>Adult</v>
      </c>
    </row>
    <row r="1541" spans="1:18" ht="15.6" x14ac:dyDescent="0.3">
      <c r="A1541" s="4" t="s">
        <v>1540</v>
      </c>
      <c r="B1541" s="1" t="str">
        <f>_xlfn.XLOOKUP(A1541,'Customer Names'!$A$2:$A$2336,'Customer Names'!$D$2:$D$2336)</f>
        <v xml:space="preserve"> Yoshie</v>
      </c>
      <c r="C1541" s="1">
        <f>_xlfn.XLOOKUP(A1541,'Midical Examination'!$A$2:$A$2336,'Midical Examination'!$B$2:$B$2336)</f>
        <v>41.42</v>
      </c>
      <c r="D1541" s="1">
        <f>_xlfn.XLOOKUP(A1541,'Midical Examination'!$A$2:$A$2336,'Midical Examination'!$C$2:$C$2336)</f>
        <v>5.17</v>
      </c>
      <c r="E1541" s="7" t="str">
        <f>_xlfn.XLOOKUP(A1541,'Midical Examination'!$A$2:$A$2336,'Midical Examination'!$D$2:$D$2336)</f>
        <v>No</v>
      </c>
      <c r="F1541" s="7" t="str">
        <f>_xlfn.XLOOKUP(A1541,'Midical Examination'!$A$2:$A$2336,'Midical Examination'!$E$2:$E$2336)</f>
        <v>No</v>
      </c>
      <c r="G1541" s="7" t="str">
        <f>_xlfn.XLOOKUP(A1541,'Midical Examination'!$A$2:$A$2336,'Midical Examination'!$F$2:$F$2336)</f>
        <v>Yes</v>
      </c>
      <c r="H1541" s="13">
        <f>_xlfn.XLOOKUP(A1541,'Midical Examination'!$A$2:$A$2336,'Midical Examination'!$G$2:$G$2336)</f>
        <v>1</v>
      </c>
      <c r="I1541" s="7" t="str">
        <f>_xlfn.XLOOKUP(A1541,'Midical Examination'!$A$2:$A$2336,'Midical Examination'!$H$2:$H$2336)</f>
        <v>No</v>
      </c>
      <c r="J1541" s="1" t="str">
        <f>_xlfn.XLOOKUP(A1541,'Midical Examination'!$A$2:$A$2336,'Midical Examination'!$I$2:$I$2336)</f>
        <v>Obesity</v>
      </c>
      <c r="K1541" s="1" t="str">
        <f t="shared" si="48"/>
        <v>Normal</v>
      </c>
      <c r="L1541" s="12">
        <f>_xlfn.XLOOKUP(A1541,'Hospitalisation Details'!$A$2:$A$2339,'Hospitalisation Details'!$L$2:$L$2339)</f>
        <v>37868</v>
      </c>
      <c r="M1541" s="14">
        <f>_xlfn.XLOOKUP(A1541,'Hospitalisation Details'!$A$2:$A$2339,'Hospitalisation Details'!$F$2:$F$2339)</f>
        <v>6638.16</v>
      </c>
      <c r="N1541" s="1" t="str">
        <f>_xlfn.XLOOKUP(A1541,'Hospitalisation Details'!$A$2:$A$2339,'Hospitalisation Details'!$G$2:$G$2339)</f>
        <v>tier - 2</v>
      </c>
      <c r="O1541" s="1" t="str">
        <f>_xlfn.XLOOKUP(A1541,'Hospitalisation Details'!$A$2:$A$2339,'Hospitalisation Details'!$H$2:$H$2339)</f>
        <v>tier - 1</v>
      </c>
      <c r="P1541" s="1" t="str">
        <f>_xlfn.XLOOKUP(A1541,'Hospitalisation Details'!$A$2:$A$2339,'Hospitalisation Details'!$I$2:$I$2339)</f>
        <v>R1012</v>
      </c>
      <c r="Q1541" s="75">
        <f>_xlfn.XLOOKUP(A1541,'Hospitalisation Details'!$A$2:$A$2339,'Hospitalisation Details'!$M$2:$M$2339)</f>
        <v>19</v>
      </c>
      <c r="R1541" s="1" t="str">
        <f t="shared" si="49"/>
        <v>Young</v>
      </c>
    </row>
    <row r="1542" spans="1:18" ht="15.6" x14ac:dyDescent="0.3">
      <c r="A1542" s="4" t="s">
        <v>1541</v>
      </c>
      <c r="B1542" s="1" t="str">
        <f>_xlfn.XLOOKUP(A1542,'Customer Names'!$A$2:$A$2336,'Customer Names'!$D$2:$D$2336)</f>
        <v xml:space="preserve"> Lauren A</v>
      </c>
      <c r="C1542" s="1">
        <f>_xlfn.XLOOKUP(A1542,'Midical Examination'!$A$2:$A$2336,'Midical Examination'!$B$2:$B$2336)</f>
        <v>20.69</v>
      </c>
      <c r="D1542" s="1">
        <f>_xlfn.XLOOKUP(A1542,'Midical Examination'!$A$2:$A$2336,'Midical Examination'!$C$2:$C$2336)</f>
        <v>6.93</v>
      </c>
      <c r="E1542" s="7" t="str">
        <f>_xlfn.XLOOKUP(A1542,'Midical Examination'!$A$2:$A$2336,'Midical Examination'!$D$2:$D$2336)</f>
        <v>No</v>
      </c>
      <c r="F1542" s="7" t="str">
        <f>_xlfn.XLOOKUP(A1542,'Midical Examination'!$A$2:$A$2336,'Midical Examination'!$E$2:$E$2336)</f>
        <v>No</v>
      </c>
      <c r="G1542" s="7" t="str">
        <f>_xlfn.XLOOKUP(A1542,'Midical Examination'!$A$2:$A$2336,'Midical Examination'!$F$2:$F$2336)</f>
        <v>No</v>
      </c>
      <c r="H1542" s="13">
        <f>_xlfn.XLOOKUP(A1542,'Midical Examination'!$A$2:$A$2336,'Midical Examination'!$G$2:$G$2336)</f>
        <v>2</v>
      </c>
      <c r="I1542" s="7" t="str">
        <f>_xlfn.XLOOKUP(A1542,'Midical Examination'!$A$2:$A$2336,'Midical Examination'!$H$2:$H$2336)</f>
        <v>No</v>
      </c>
      <c r="J1542" s="1" t="str">
        <f>_xlfn.XLOOKUP(A1542,'Midical Examination'!$A$2:$A$2336,'Midical Examination'!$I$2:$I$2336)</f>
        <v>Normal Weight</v>
      </c>
      <c r="K1542" s="1" t="str">
        <f t="shared" si="48"/>
        <v>Diabetic</v>
      </c>
      <c r="L1542" s="12">
        <f>_xlfn.XLOOKUP(A1542,'Hospitalisation Details'!$A$2:$A$2339,'Hospitalisation Details'!$L$2:$L$2339)</f>
        <v>26905</v>
      </c>
      <c r="M1542" s="14">
        <f>_xlfn.XLOOKUP(A1542,'Hospitalisation Details'!$A$2:$A$2339,'Hospitalisation Details'!$F$2:$F$2339)</f>
        <v>6630.31</v>
      </c>
      <c r="N1542" s="1" t="str">
        <f>_xlfn.XLOOKUP(A1542,'Hospitalisation Details'!$A$2:$A$2339,'Hospitalisation Details'!$G$2:$G$2339)</f>
        <v>tier - 2</v>
      </c>
      <c r="O1542" s="1" t="str">
        <f>_xlfn.XLOOKUP(A1542,'Hospitalisation Details'!$A$2:$A$2339,'Hospitalisation Details'!$H$2:$H$2339)</f>
        <v>tier - 1</v>
      </c>
      <c r="P1542" s="1" t="str">
        <f>_xlfn.XLOOKUP(A1542,'Hospitalisation Details'!$A$2:$A$2339,'Hospitalisation Details'!$I$2:$I$2339)</f>
        <v>R1013</v>
      </c>
      <c r="Q1542" s="75">
        <f>_xlfn.XLOOKUP(A1542,'Hospitalisation Details'!$A$2:$A$2339,'Hospitalisation Details'!$M$2:$M$2339)</f>
        <v>49</v>
      </c>
      <c r="R1542" s="1" t="str">
        <f t="shared" si="49"/>
        <v>Middle Aged</v>
      </c>
    </row>
    <row r="1543" spans="1:18" ht="15.6" x14ac:dyDescent="0.3">
      <c r="A1543" s="4" t="s">
        <v>1542</v>
      </c>
      <c r="B1543" s="1" t="str">
        <f>_xlfn.XLOOKUP(A1543,'Customer Names'!$A$2:$A$2336,'Customer Names'!$D$2:$D$2336)</f>
        <v xml:space="preserve"> Mason D</v>
      </c>
      <c r="C1543" s="1">
        <f>_xlfn.XLOOKUP(A1543,'Midical Examination'!$A$2:$A$2336,'Midical Examination'!$B$2:$B$2336)</f>
        <v>41.23</v>
      </c>
      <c r="D1543" s="1">
        <f>_xlfn.XLOOKUP(A1543,'Midical Examination'!$A$2:$A$2336,'Midical Examination'!$C$2:$C$2336)</f>
        <v>4.24</v>
      </c>
      <c r="E1543" s="7" t="str">
        <f>_xlfn.XLOOKUP(A1543,'Midical Examination'!$A$2:$A$2336,'Midical Examination'!$D$2:$D$2336)</f>
        <v>No</v>
      </c>
      <c r="F1543" s="7" t="str">
        <f>_xlfn.XLOOKUP(A1543,'Midical Examination'!$A$2:$A$2336,'Midical Examination'!$E$2:$E$2336)</f>
        <v>No</v>
      </c>
      <c r="G1543" s="7" t="str">
        <f>_xlfn.XLOOKUP(A1543,'Midical Examination'!$A$2:$A$2336,'Midical Examination'!$F$2:$F$2336)</f>
        <v>No</v>
      </c>
      <c r="H1543" s="13">
        <f>_xlfn.XLOOKUP(A1543,'Midical Examination'!$A$2:$A$2336,'Midical Examination'!$G$2:$G$2336)</f>
        <v>0</v>
      </c>
      <c r="I1543" s="7" t="str">
        <f>_xlfn.XLOOKUP(A1543,'Midical Examination'!$A$2:$A$2336,'Midical Examination'!$H$2:$H$2336)</f>
        <v>No</v>
      </c>
      <c r="J1543" s="1" t="str">
        <f>_xlfn.XLOOKUP(A1543,'Midical Examination'!$A$2:$A$2336,'Midical Examination'!$I$2:$I$2336)</f>
        <v>Obesity</v>
      </c>
      <c r="K1543" s="1" t="str">
        <f t="shared" si="48"/>
        <v>Normal</v>
      </c>
      <c r="L1543" s="12">
        <f>_xlfn.XLOOKUP(A1543,'Hospitalisation Details'!$A$2:$A$2339,'Hospitalisation Details'!$L$2:$L$2339)</f>
        <v>30191</v>
      </c>
      <c r="M1543" s="14">
        <f>_xlfn.XLOOKUP(A1543,'Hospitalisation Details'!$A$2:$A$2339,'Hospitalisation Details'!$F$2:$F$2339)</f>
        <v>6610.11</v>
      </c>
      <c r="N1543" s="1" t="str">
        <f>_xlfn.XLOOKUP(A1543,'Hospitalisation Details'!$A$2:$A$2339,'Hospitalisation Details'!$G$2:$G$2339)</f>
        <v>tier - 3</v>
      </c>
      <c r="O1543" s="1" t="str">
        <f>_xlfn.XLOOKUP(A1543,'Hospitalisation Details'!$A$2:$A$2339,'Hospitalisation Details'!$H$2:$H$2339)</f>
        <v>tier - 2</v>
      </c>
      <c r="P1543" s="1" t="str">
        <f>_xlfn.XLOOKUP(A1543,'Hospitalisation Details'!$A$2:$A$2339,'Hospitalisation Details'!$I$2:$I$2339)</f>
        <v>R1015</v>
      </c>
      <c r="Q1543" s="75">
        <f>_xlfn.XLOOKUP(A1543,'Hospitalisation Details'!$A$2:$A$2339,'Hospitalisation Details'!$M$2:$M$2339)</f>
        <v>40</v>
      </c>
      <c r="R1543" s="1" t="str">
        <f t="shared" si="49"/>
        <v>Middle Aged</v>
      </c>
    </row>
    <row r="1544" spans="1:18" ht="15.6" x14ac:dyDescent="0.3">
      <c r="A1544" s="4" t="s">
        <v>1543</v>
      </c>
      <c r="B1544" s="1" t="str">
        <f>_xlfn.XLOOKUP(A1544,'Customer Names'!$A$2:$A$2336,'Customer Names'!$D$2:$D$2336)</f>
        <v xml:space="preserve"> Ryan</v>
      </c>
      <c r="C1544" s="1">
        <f>_xlfn.XLOOKUP(A1544,'Midical Examination'!$A$2:$A$2336,'Midical Examination'!$B$2:$B$2336)</f>
        <v>29.9</v>
      </c>
      <c r="D1544" s="1">
        <f>_xlfn.XLOOKUP(A1544,'Midical Examination'!$A$2:$A$2336,'Midical Examination'!$C$2:$C$2336)</f>
        <v>5.91</v>
      </c>
      <c r="E1544" s="7" t="str">
        <f>_xlfn.XLOOKUP(A1544,'Midical Examination'!$A$2:$A$2336,'Midical Examination'!$D$2:$D$2336)</f>
        <v>No</v>
      </c>
      <c r="F1544" s="7" t="str">
        <f>_xlfn.XLOOKUP(A1544,'Midical Examination'!$A$2:$A$2336,'Midical Examination'!$E$2:$E$2336)</f>
        <v>No</v>
      </c>
      <c r="G1544" s="7" t="str">
        <f>_xlfn.XLOOKUP(A1544,'Midical Examination'!$A$2:$A$2336,'Midical Examination'!$F$2:$F$2336)</f>
        <v>No</v>
      </c>
      <c r="H1544" s="13">
        <f>_xlfn.XLOOKUP(A1544,'Midical Examination'!$A$2:$A$2336,'Midical Examination'!$G$2:$G$2336)</f>
        <v>0</v>
      </c>
      <c r="I1544" s="7" t="str">
        <f>_xlfn.XLOOKUP(A1544,'Midical Examination'!$A$2:$A$2336,'Midical Examination'!$H$2:$H$2336)</f>
        <v>No</v>
      </c>
      <c r="J1544" s="1" t="str">
        <f>_xlfn.XLOOKUP(A1544,'Midical Examination'!$A$2:$A$2336,'Midical Examination'!$I$2:$I$2336)</f>
        <v>Overweight</v>
      </c>
      <c r="K1544" s="1" t="str">
        <f t="shared" si="48"/>
        <v>Pre-Diabetic</v>
      </c>
      <c r="L1544" s="12">
        <f>_xlfn.XLOOKUP(A1544,'Hospitalisation Details'!$A$2:$A$2339,'Hospitalisation Details'!$L$2:$L$2339)</f>
        <v>30262</v>
      </c>
      <c r="M1544" s="14">
        <f>_xlfn.XLOOKUP(A1544,'Hospitalisation Details'!$A$2:$A$2339,'Hospitalisation Details'!$F$2:$F$2339)</f>
        <v>6600.36</v>
      </c>
      <c r="N1544" s="1" t="str">
        <f>_xlfn.XLOOKUP(A1544,'Hospitalisation Details'!$A$2:$A$2339,'Hospitalisation Details'!$G$2:$G$2339)</f>
        <v>tier - 2</v>
      </c>
      <c r="O1544" s="1" t="str">
        <f>_xlfn.XLOOKUP(A1544,'Hospitalisation Details'!$A$2:$A$2339,'Hospitalisation Details'!$H$2:$H$2339)</f>
        <v>tier - 3</v>
      </c>
      <c r="P1544" s="1" t="str">
        <f>_xlfn.XLOOKUP(A1544,'Hospitalisation Details'!$A$2:$A$2339,'Hospitalisation Details'!$I$2:$I$2339)</f>
        <v>R1011</v>
      </c>
      <c r="Q1544" s="75">
        <f>_xlfn.XLOOKUP(A1544,'Hospitalisation Details'!$A$2:$A$2339,'Hospitalisation Details'!$M$2:$M$2339)</f>
        <v>40</v>
      </c>
      <c r="R1544" s="1" t="str">
        <f t="shared" si="49"/>
        <v>Middle Aged</v>
      </c>
    </row>
    <row r="1545" spans="1:18" ht="15.6" x14ac:dyDescent="0.3">
      <c r="A1545" s="4" t="s">
        <v>1544</v>
      </c>
      <c r="B1545" s="1" t="str">
        <f>_xlfn.XLOOKUP(A1545,'Customer Names'!$A$2:$A$2336,'Customer Names'!$D$2:$D$2336)</f>
        <v xml:space="preserve"> Arturo</v>
      </c>
      <c r="C1545" s="1">
        <f>_xlfn.XLOOKUP(A1545,'Midical Examination'!$A$2:$A$2336,'Midical Examination'!$B$2:$B$2336)</f>
        <v>34.104999999999997</v>
      </c>
      <c r="D1545" s="1">
        <f>_xlfn.XLOOKUP(A1545,'Midical Examination'!$A$2:$A$2336,'Midical Examination'!$C$2:$C$2336)</f>
        <v>5.93</v>
      </c>
      <c r="E1545" s="7" t="str">
        <f>_xlfn.XLOOKUP(A1545,'Midical Examination'!$A$2:$A$2336,'Midical Examination'!$D$2:$D$2336)</f>
        <v>No</v>
      </c>
      <c r="F1545" s="7" t="str">
        <f>_xlfn.XLOOKUP(A1545,'Midical Examination'!$A$2:$A$2336,'Midical Examination'!$E$2:$E$2336)</f>
        <v>No</v>
      </c>
      <c r="G1545" s="7" t="str">
        <f>_xlfn.XLOOKUP(A1545,'Midical Examination'!$A$2:$A$2336,'Midical Examination'!$F$2:$F$2336)</f>
        <v>No</v>
      </c>
      <c r="H1545" s="13">
        <f>_xlfn.XLOOKUP(A1545,'Midical Examination'!$A$2:$A$2336,'Midical Examination'!$G$2:$G$2336)</f>
        <v>0</v>
      </c>
      <c r="I1545" s="7" t="str">
        <f>_xlfn.XLOOKUP(A1545,'Midical Examination'!$A$2:$A$2336,'Midical Examination'!$H$2:$H$2336)</f>
        <v>No</v>
      </c>
      <c r="J1545" s="1" t="str">
        <f>_xlfn.XLOOKUP(A1545,'Midical Examination'!$A$2:$A$2336,'Midical Examination'!$I$2:$I$2336)</f>
        <v>Obesity</v>
      </c>
      <c r="K1545" s="1" t="str">
        <f t="shared" si="48"/>
        <v>Pre-Diabetic</v>
      </c>
      <c r="L1545" s="12">
        <f>_xlfn.XLOOKUP(A1545,'Hospitalisation Details'!$A$2:$A$2339,'Hospitalisation Details'!$L$2:$L$2339)</f>
        <v>30314</v>
      </c>
      <c r="M1545" s="14">
        <f>_xlfn.XLOOKUP(A1545,'Hospitalisation Details'!$A$2:$A$2339,'Hospitalisation Details'!$F$2:$F$2339)</f>
        <v>6600.21</v>
      </c>
      <c r="N1545" s="1" t="str">
        <f>_xlfn.XLOOKUP(A1545,'Hospitalisation Details'!$A$2:$A$2339,'Hospitalisation Details'!$G$2:$G$2339)</f>
        <v>tier - 3</v>
      </c>
      <c r="O1545" s="1" t="str">
        <f>_xlfn.XLOOKUP(A1545,'Hospitalisation Details'!$A$2:$A$2339,'Hospitalisation Details'!$H$2:$H$2339)</f>
        <v>tier - 2</v>
      </c>
      <c r="P1545" s="1" t="str">
        <f>_xlfn.XLOOKUP(A1545,'Hospitalisation Details'!$A$2:$A$2339,'Hospitalisation Details'!$I$2:$I$2339)</f>
        <v>R1016</v>
      </c>
      <c r="Q1545" s="75">
        <f>_xlfn.XLOOKUP(A1545,'Hospitalisation Details'!$A$2:$A$2339,'Hospitalisation Details'!$M$2:$M$2339)</f>
        <v>40</v>
      </c>
      <c r="R1545" s="1" t="str">
        <f t="shared" si="49"/>
        <v>Middle Aged</v>
      </c>
    </row>
    <row r="1546" spans="1:18" ht="15.6" x14ac:dyDescent="0.3">
      <c r="A1546" s="4" t="s">
        <v>1545</v>
      </c>
      <c r="B1546" s="1" t="str">
        <f>_xlfn.XLOOKUP(A1546,'Customer Names'!$A$2:$A$2336,'Customer Names'!$D$2:$D$2336)</f>
        <v xml:space="preserve"> Jake</v>
      </c>
      <c r="C1546" s="1">
        <f>_xlfn.XLOOKUP(A1546,'Midical Examination'!$A$2:$A$2336,'Midical Examination'!$B$2:$B$2336)</f>
        <v>24.97</v>
      </c>
      <c r="D1546" s="1">
        <f>_xlfn.XLOOKUP(A1546,'Midical Examination'!$A$2:$A$2336,'Midical Examination'!$C$2:$C$2336)</f>
        <v>5.66</v>
      </c>
      <c r="E1546" s="7" t="str">
        <f>_xlfn.XLOOKUP(A1546,'Midical Examination'!$A$2:$A$2336,'Midical Examination'!$D$2:$D$2336)</f>
        <v>No</v>
      </c>
      <c r="F1546" s="7" t="str">
        <f>_xlfn.XLOOKUP(A1546,'Midical Examination'!$A$2:$A$2336,'Midical Examination'!$E$2:$E$2336)</f>
        <v>No</v>
      </c>
      <c r="G1546" s="7" t="str">
        <f>_xlfn.XLOOKUP(A1546,'Midical Examination'!$A$2:$A$2336,'Midical Examination'!$F$2:$F$2336)</f>
        <v>No</v>
      </c>
      <c r="H1546" s="13">
        <f>_xlfn.XLOOKUP(A1546,'Midical Examination'!$A$2:$A$2336,'Midical Examination'!$G$2:$G$2336)</f>
        <v>0</v>
      </c>
      <c r="I1546" s="7" t="str">
        <f>_xlfn.XLOOKUP(A1546,'Midical Examination'!$A$2:$A$2336,'Midical Examination'!$H$2:$H$2336)</f>
        <v>No</v>
      </c>
      <c r="J1546" s="1" t="str">
        <f>_xlfn.XLOOKUP(A1546,'Midical Examination'!$A$2:$A$2336,'Midical Examination'!$I$2:$I$2336)</f>
        <v>Normal Weight</v>
      </c>
      <c r="K1546" s="1" t="str">
        <f t="shared" si="48"/>
        <v>Normal</v>
      </c>
      <c r="L1546" s="12">
        <f>_xlfn.XLOOKUP(A1546,'Hospitalisation Details'!$A$2:$A$2339,'Hospitalisation Details'!$L$2:$L$2339)</f>
        <v>30277</v>
      </c>
      <c r="M1546" s="14">
        <f>_xlfn.XLOOKUP(A1546,'Hospitalisation Details'!$A$2:$A$2339,'Hospitalisation Details'!$F$2:$F$2339)</f>
        <v>6593.51</v>
      </c>
      <c r="N1546" s="1" t="str">
        <f>_xlfn.XLOOKUP(A1546,'Hospitalisation Details'!$A$2:$A$2339,'Hospitalisation Details'!$G$2:$G$2339)</f>
        <v>tier - 2</v>
      </c>
      <c r="O1546" s="1" t="str">
        <f>_xlfn.XLOOKUP(A1546,'Hospitalisation Details'!$A$2:$A$2339,'Hospitalisation Details'!$H$2:$H$2339)</f>
        <v>tier - 1</v>
      </c>
      <c r="P1546" s="1" t="str">
        <f>_xlfn.XLOOKUP(A1546,'Hospitalisation Details'!$A$2:$A$2339,'Hospitalisation Details'!$I$2:$I$2339)</f>
        <v>R1013</v>
      </c>
      <c r="Q1546" s="75">
        <f>_xlfn.XLOOKUP(A1546,'Hospitalisation Details'!$A$2:$A$2339,'Hospitalisation Details'!$M$2:$M$2339)</f>
        <v>40</v>
      </c>
      <c r="R1546" s="1" t="str">
        <f t="shared" si="49"/>
        <v>Middle Aged</v>
      </c>
    </row>
    <row r="1547" spans="1:18" ht="15.6" x14ac:dyDescent="0.3">
      <c r="A1547" s="4" t="s">
        <v>1546</v>
      </c>
      <c r="B1547" s="1" t="str">
        <f>_xlfn.XLOOKUP(A1547,'Customer Names'!$A$2:$A$2336,'Customer Names'!$D$2:$D$2336)</f>
        <v xml:space="preserve"> Sarah E</v>
      </c>
      <c r="C1547" s="1">
        <f>_xlfn.XLOOKUP(A1547,'Midical Examination'!$A$2:$A$2336,'Midical Examination'!$B$2:$B$2336)</f>
        <v>34.799999999999997</v>
      </c>
      <c r="D1547" s="1">
        <f>_xlfn.XLOOKUP(A1547,'Midical Examination'!$A$2:$A$2336,'Midical Examination'!$C$2:$C$2336)</f>
        <v>4.1900000000000004</v>
      </c>
      <c r="E1547" s="7" t="str">
        <f>_xlfn.XLOOKUP(A1547,'Midical Examination'!$A$2:$A$2336,'Midical Examination'!$D$2:$D$2336)</f>
        <v>No</v>
      </c>
      <c r="F1547" s="7" t="str">
        <f>_xlfn.XLOOKUP(A1547,'Midical Examination'!$A$2:$A$2336,'Midical Examination'!$E$2:$E$2336)</f>
        <v>No</v>
      </c>
      <c r="G1547" s="7" t="str">
        <f>_xlfn.XLOOKUP(A1547,'Midical Examination'!$A$2:$A$2336,'Midical Examination'!$F$2:$F$2336)</f>
        <v>No</v>
      </c>
      <c r="H1547" s="13">
        <f>_xlfn.XLOOKUP(A1547,'Midical Examination'!$A$2:$A$2336,'Midical Examination'!$G$2:$G$2336)</f>
        <v>1</v>
      </c>
      <c r="I1547" s="7" t="str">
        <f>_xlfn.XLOOKUP(A1547,'Midical Examination'!$A$2:$A$2336,'Midical Examination'!$H$2:$H$2336)</f>
        <v>No</v>
      </c>
      <c r="J1547" s="1" t="str">
        <f>_xlfn.XLOOKUP(A1547,'Midical Examination'!$A$2:$A$2336,'Midical Examination'!$I$2:$I$2336)</f>
        <v>Obesity</v>
      </c>
      <c r="K1547" s="1" t="str">
        <f t="shared" si="48"/>
        <v>Normal</v>
      </c>
      <c r="L1547" s="12">
        <f>_xlfn.XLOOKUP(A1547,'Hospitalisation Details'!$A$2:$A$2339,'Hospitalisation Details'!$L$2:$L$2339)</f>
        <v>30960</v>
      </c>
      <c r="M1547" s="14">
        <f>_xlfn.XLOOKUP(A1547,'Hospitalisation Details'!$A$2:$A$2339,'Hospitalisation Details'!$F$2:$F$2339)</f>
        <v>6571.54</v>
      </c>
      <c r="N1547" s="1" t="str">
        <f>_xlfn.XLOOKUP(A1547,'Hospitalisation Details'!$A$2:$A$2339,'Hospitalisation Details'!$G$2:$G$2339)</f>
        <v>tier - 2</v>
      </c>
      <c r="O1547" s="1" t="str">
        <f>_xlfn.XLOOKUP(A1547,'Hospitalisation Details'!$A$2:$A$2339,'Hospitalisation Details'!$H$2:$H$2339)</f>
        <v>tier - 3</v>
      </c>
      <c r="P1547" s="1" t="str">
        <f>_xlfn.XLOOKUP(A1547,'Hospitalisation Details'!$A$2:$A$2339,'Hospitalisation Details'!$I$2:$I$2339)</f>
        <v>R1011</v>
      </c>
      <c r="Q1547" s="75">
        <f>_xlfn.XLOOKUP(A1547,'Hospitalisation Details'!$A$2:$A$2339,'Hospitalisation Details'!$M$2:$M$2339)</f>
        <v>38</v>
      </c>
      <c r="R1547" s="1" t="str">
        <f t="shared" si="49"/>
        <v>Adult</v>
      </c>
    </row>
    <row r="1548" spans="1:18" ht="15.6" x14ac:dyDescent="0.3">
      <c r="A1548" s="4" t="s">
        <v>1547</v>
      </c>
      <c r="B1548" s="1" t="str">
        <f>_xlfn.XLOOKUP(A1548,'Customer Names'!$A$2:$A$2336,'Customer Names'!$D$2:$D$2336)</f>
        <v xml:space="preserve"> Alison L</v>
      </c>
      <c r="C1548" s="1">
        <f>_xlfn.XLOOKUP(A1548,'Midical Examination'!$A$2:$A$2336,'Midical Examination'!$B$2:$B$2336)</f>
        <v>32.965000000000003</v>
      </c>
      <c r="D1548" s="1">
        <f>_xlfn.XLOOKUP(A1548,'Midical Examination'!$A$2:$A$2336,'Midical Examination'!$C$2:$C$2336)</f>
        <v>9.2100000000000009</v>
      </c>
      <c r="E1548" s="7" t="str">
        <f>_xlfn.XLOOKUP(A1548,'Midical Examination'!$A$2:$A$2336,'Midical Examination'!$D$2:$D$2336)</f>
        <v>yes</v>
      </c>
      <c r="F1548" s="7" t="str">
        <f>_xlfn.XLOOKUP(A1548,'Midical Examination'!$A$2:$A$2336,'Midical Examination'!$E$2:$E$2336)</f>
        <v>No</v>
      </c>
      <c r="G1548" s="7" t="str">
        <f>_xlfn.XLOOKUP(A1548,'Midical Examination'!$A$2:$A$2336,'Midical Examination'!$F$2:$F$2336)</f>
        <v>No</v>
      </c>
      <c r="H1548" s="13">
        <f>_xlfn.XLOOKUP(A1548,'Midical Examination'!$A$2:$A$2336,'Midical Examination'!$G$2:$G$2336)</f>
        <v>0</v>
      </c>
      <c r="I1548" s="7" t="str">
        <f>_xlfn.XLOOKUP(A1548,'Midical Examination'!$A$2:$A$2336,'Midical Examination'!$H$2:$H$2336)</f>
        <v>No</v>
      </c>
      <c r="J1548" s="1" t="str">
        <f>_xlfn.XLOOKUP(A1548,'Midical Examination'!$A$2:$A$2336,'Midical Examination'!$I$2:$I$2336)</f>
        <v>Obesity</v>
      </c>
      <c r="K1548" s="1" t="str">
        <f t="shared" si="48"/>
        <v>Diabetic</v>
      </c>
      <c r="L1548" s="12">
        <f>_xlfn.XLOOKUP(A1548,'Hospitalisation Details'!$A$2:$A$2339,'Hospitalisation Details'!$L$2:$L$2339)</f>
        <v>29787</v>
      </c>
      <c r="M1548" s="14">
        <f>_xlfn.XLOOKUP(A1548,'Hospitalisation Details'!$A$2:$A$2339,'Hospitalisation Details'!$F$2:$F$2339)</f>
        <v>6571.02</v>
      </c>
      <c r="N1548" s="1" t="str">
        <f>_xlfn.XLOOKUP(A1548,'Hospitalisation Details'!$A$2:$A$2339,'Hospitalisation Details'!$G$2:$G$2339)</f>
        <v>tier - 2</v>
      </c>
      <c r="O1548" s="1" t="str">
        <f>_xlfn.XLOOKUP(A1548,'Hospitalisation Details'!$A$2:$A$2339,'Hospitalisation Details'!$H$2:$H$2339)</f>
        <v>tier - 1</v>
      </c>
      <c r="P1548" s="1" t="str">
        <f>_xlfn.XLOOKUP(A1548,'Hospitalisation Details'!$A$2:$A$2339,'Hospitalisation Details'!$I$2:$I$2339)</f>
        <v>R1012</v>
      </c>
      <c r="Q1548" s="75">
        <f>_xlfn.XLOOKUP(A1548,'Hospitalisation Details'!$A$2:$A$2339,'Hospitalisation Details'!$M$2:$M$2339)</f>
        <v>41</v>
      </c>
      <c r="R1548" s="1" t="str">
        <f t="shared" si="49"/>
        <v>Middle Aged</v>
      </c>
    </row>
    <row r="1549" spans="1:18" ht="15.6" x14ac:dyDescent="0.3">
      <c r="A1549" s="4" t="s">
        <v>1548</v>
      </c>
      <c r="B1549" s="1" t="str">
        <f>_xlfn.XLOOKUP(A1549,'Customer Names'!$A$2:$A$2336,'Customer Names'!$D$2:$D$2336)</f>
        <v xml:space="preserve"> Karen A</v>
      </c>
      <c r="C1549" s="1">
        <f>_xlfn.XLOOKUP(A1549,'Midical Examination'!$A$2:$A$2336,'Midical Examination'!$B$2:$B$2336)</f>
        <v>27.265000000000001</v>
      </c>
      <c r="D1549" s="1">
        <f>_xlfn.XLOOKUP(A1549,'Midical Examination'!$A$2:$A$2336,'Midical Examination'!$C$2:$C$2336)</f>
        <v>5.51</v>
      </c>
      <c r="E1549" s="7" t="str">
        <f>_xlfn.XLOOKUP(A1549,'Midical Examination'!$A$2:$A$2336,'Midical Examination'!$D$2:$D$2336)</f>
        <v>No</v>
      </c>
      <c r="F1549" s="7" t="str">
        <f>_xlfn.XLOOKUP(A1549,'Midical Examination'!$A$2:$A$2336,'Midical Examination'!$E$2:$E$2336)</f>
        <v>No</v>
      </c>
      <c r="G1549" s="7" t="str">
        <f>_xlfn.XLOOKUP(A1549,'Midical Examination'!$A$2:$A$2336,'Midical Examination'!$F$2:$F$2336)</f>
        <v>No</v>
      </c>
      <c r="H1549" s="13">
        <f>_xlfn.XLOOKUP(A1549,'Midical Examination'!$A$2:$A$2336,'Midical Examination'!$G$2:$G$2336)</f>
        <v>1</v>
      </c>
      <c r="I1549" s="7" t="str">
        <f>_xlfn.XLOOKUP(A1549,'Midical Examination'!$A$2:$A$2336,'Midical Examination'!$H$2:$H$2336)</f>
        <v>No</v>
      </c>
      <c r="J1549" s="1" t="str">
        <f>_xlfn.XLOOKUP(A1549,'Midical Examination'!$A$2:$A$2336,'Midical Examination'!$I$2:$I$2336)</f>
        <v>Overweight</v>
      </c>
      <c r="K1549" s="1" t="str">
        <f t="shared" si="48"/>
        <v>Normal</v>
      </c>
      <c r="L1549" s="12">
        <f>_xlfn.XLOOKUP(A1549,'Hospitalisation Details'!$A$2:$A$2339,'Hospitalisation Details'!$L$2:$L$2339)</f>
        <v>30945</v>
      </c>
      <c r="M1549" s="14">
        <f>_xlfn.XLOOKUP(A1549,'Hospitalisation Details'!$A$2:$A$2339,'Hospitalisation Details'!$F$2:$F$2339)</f>
        <v>6555.07</v>
      </c>
      <c r="N1549" s="1" t="str">
        <f>_xlfn.XLOOKUP(A1549,'Hospitalisation Details'!$A$2:$A$2339,'Hospitalisation Details'!$G$2:$G$2339)</f>
        <v>tier - 2</v>
      </c>
      <c r="O1549" s="1" t="str">
        <f>_xlfn.XLOOKUP(A1549,'Hospitalisation Details'!$A$2:$A$2339,'Hospitalisation Details'!$H$2:$H$2339)</f>
        <v>tier - 2</v>
      </c>
      <c r="P1549" s="1" t="str">
        <f>_xlfn.XLOOKUP(A1549,'Hospitalisation Details'!$A$2:$A$2339,'Hospitalisation Details'!$I$2:$I$2339)</f>
        <v>R1024</v>
      </c>
      <c r="Q1549" s="75">
        <f>_xlfn.XLOOKUP(A1549,'Hospitalisation Details'!$A$2:$A$2339,'Hospitalisation Details'!$M$2:$M$2339)</f>
        <v>38</v>
      </c>
      <c r="R1549" s="1" t="str">
        <f t="shared" si="49"/>
        <v>Adult</v>
      </c>
    </row>
    <row r="1550" spans="1:18" ht="15.6" x14ac:dyDescent="0.3">
      <c r="A1550" s="4" t="s">
        <v>1549</v>
      </c>
      <c r="B1550" s="1" t="str">
        <f>_xlfn.XLOOKUP(A1550,'Customer Names'!$A$2:$A$2336,'Customer Names'!$D$2:$D$2336)</f>
        <v xml:space="preserve"> Thomas R</v>
      </c>
      <c r="C1550" s="1">
        <f>_xlfn.XLOOKUP(A1550,'Midical Examination'!$A$2:$A$2336,'Midical Examination'!$B$2:$B$2336)</f>
        <v>17.059999999999999</v>
      </c>
      <c r="D1550" s="1">
        <f>_xlfn.XLOOKUP(A1550,'Midical Examination'!$A$2:$A$2336,'Midical Examination'!$C$2:$C$2336)</f>
        <v>8.5</v>
      </c>
      <c r="E1550" s="7" t="str">
        <f>_xlfn.XLOOKUP(A1550,'Midical Examination'!$A$2:$A$2336,'Midical Examination'!$D$2:$D$2336)</f>
        <v>No</v>
      </c>
      <c r="F1550" s="7" t="str">
        <f>_xlfn.XLOOKUP(A1550,'Midical Examination'!$A$2:$A$2336,'Midical Examination'!$E$2:$E$2336)</f>
        <v>No</v>
      </c>
      <c r="G1550" s="7" t="str">
        <f>_xlfn.XLOOKUP(A1550,'Midical Examination'!$A$2:$A$2336,'Midical Examination'!$F$2:$F$2336)</f>
        <v>No</v>
      </c>
      <c r="H1550" s="13">
        <f>_xlfn.XLOOKUP(A1550,'Midical Examination'!$A$2:$A$2336,'Midical Examination'!$G$2:$G$2336)</f>
        <v>0</v>
      </c>
      <c r="I1550" s="7" t="str">
        <f>_xlfn.XLOOKUP(A1550,'Midical Examination'!$A$2:$A$2336,'Midical Examination'!$H$2:$H$2336)</f>
        <v>No</v>
      </c>
      <c r="J1550" s="1" t="str">
        <f>_xlfn.XLOOKUP(A1550,'Midical Examination'!$A$2:$A$2336,'Midical Examination'!$I$2:$I$2336)</f>
        <v>Underweight</v>
      </c>
      <c r="K1550" s="1" t="str">
        <f t="shared" si="48"/>
        <v>Diabetic</v>
      </c>
      <c r="L1550" s="12">
        <f>_xlfn.XLOOKUP(A1550,'Hospitalisation Details'!$A$2:$A$2339,'Hospitalisation Details'!$L$2:$L$2339)</f>
        <v>25183</v>
      </c>
      <c r="M1550" s="14">
        <f>_xlfn.XLOOKUP(A1550,'Hospitalisation Details'!$A$2:$A$2339,'Hospitalisation Details'!$F$2:$F$2339)</f>
        <v>6552.01</v>
      </c>
      <c r="N1550" s="1" t="str">
        <f>_xlfn.XLOOKUP(A1550,'Hospitalisation Details'!$A$2:$A$2339,'Hospitalisation Details'!$G$2:$G$2339)</f>
        <v>tier - 3</v>
      </c>
      <c r="O1550" s="1" t="str">
        <f>_xlfn.XLOOKUP(A1550,'Hospitalisation Details'!$A$2:$A$2339,'Hospitalisation Details'!$H$2:$H$2339)</f>
        <v>tier - 2</v>
      </c>
      <c r="P1550" s="1" t="str">
        <f>_xlfn.XLOOKUP(A1550,'Hospitalisation Details'!$A$2:$A$2339,'Hospitalisation Details'!$I$2:$I$2339)</f>
        <v>R1013</v>
      </c>
      <c r="Q1550" s="75">
        <f>_xlfn.XLOOKUP(A1550,'Hospitalisation Details'!$A$2:$A$2339,'Hospitalisation Details'!$M$2:$M$2339)</f>
        <v>54</v>
      </c>
      <c r="R1550" s="1" t="str">
        <f t="shared" si="49"/>
        <v>Middle Aged</v>
      </c>
    </row>
    <row r="1551" spans="1:18" ht="15.6" x14ac:dyDescent="0.3">
      <c r="A1551" s="4" t="s">
        <v>1550</v>
      </c>
      <c r="B1551" s="1" t="str">
        <f>_xlfn.XLOOKUP(A1551,'Customer Names'!$A$2:$A$2336,'Customer Names'!$D$2:$D$2336)</f>
        <v xml:space="preserve"> Stephanie W</v>
      </c>
      <c r="C1551" s="1">
        <f>_xlfn.XLOOKUP(A1551,'Midical Examination'!$A$2:$A$2336,'Midical Examination'!$B$2:$B$2336)</f>
        <v>36.29</v>
      </c>
      <c r="D1551" s="1">
        <f>_xlfn.XLOOKUP(A1551,'Midical Examination'!$A$2:$A$2336,'Midical Examination'!$C$2:$C$2336)</f>
        <v>6.23</v>
      </c>
      <c r="E1551" s="7" t="str">
        <f>_xlfn.XLOOKUP(A1551,'Midical Examination'!$A$2:$A$2336,'Midical Examination'!$D$2:$D$2336)</f>
        <v>No</v>
      </c>
      <c r="F1551" s="7" t="str">
        <f>_xlfn.XLOOKUP(A1551,'Midical Examination'!$A$2:$A$2336,'Midical Examination'!$E$2:$E$2336)</f>
        <v>No</v>
      </c>
      <c r="G1551" s="7" t="str">
        <f>_xlfn.XLOOKUP(A1551,'Midical Examination'!$A$2:$A$2336,'Midical Examination'!$F$2:$F$2336)</f>
        <v>No</v>
      </c>
      <c r="H1551" s="13">
        <f>_xlfn.XLOOKUP(A1551,'Midical Examination'!$A$2:$A$2336,'Midical Examination'!$G$2:$G$2336)</f>
        <v>0</v>
      </c>
      <c r="I1551" s="7" t="str">
        <f>_xlfn.XLOOKUP(A1551,'Midical Examination'!$A$2:$A$2336,'Midical Examination'!$H$2:$H$2336)</f>
        <v>No</v>
      </c>
      <c r="J1551" s="1" t="str">
        <f>_xlfn.XLOOKUP(A1551,'Midical Examination'!$A$2:$A$2336,'Midical Examination'!$I$2:$I$2336)</f>
        <v>Obesity</v>
      </c>
      <c r="K1551" s="1" t="str">
        <f t="shared" si="48"/>
        <v>Pre-Diabetic</v>
      </c>
      <c r="L1551" s="12">
        <f>_xlfn.XLOOKUP(A1551,'Hospitalisation Details'!$A$2:$A$2339,'Hospitalisation Details'!$L$2:$L$2339)</f>
        <v>32726</v>
      </c>
      <c r="M1551" s="14">
        <f>_xlfn.XLOOKUP(A1551,'Hospitalisation Details'!$A$2:$A$2339,'Hospitalisation Details'!$F$2:$F$2339)</f>
        <v>6551.75</v>
      </c>
      <c r="N1551" s="1" t="str">
        <f>_xlfn.XLOOKUP(A1551,'Hospitalisation Details'!$A$2:$A$2339,'Hospitalisation Details'!$G$2:$G$2339)</f>
        <v>tier - 2</v>
      </c>
      <c r="O1551" s="1" t="str">
        <f>_xlfn.XLOOKUP(A1551,'Hospitalisation Details'!$A$2:$A$2339,'Hospitalisation Details'!$H$2:$H$2339)</f>
        <v>tier - 2</v>
      </c>
      <c r="P1551" s="1" t="str">
        <f>_xlfn.XLOOKUP(A1551,'Hospitalisation Details'!$A$2:$A$2339,'Hospitalisation Details'!$I$2:$I$2339)</f>
        <v>R1024</v>
      </c>
      <c r="Q1551" s="75">
        <f>_xlfn.XLOOKUP(A1551,'Hospitalisation Details'!$A$2:$A$2339,'Hospitalisation Details'!$M$2:$M$2339)</f>
        <v>33</v>
      </c>
      <c r="R1551" s="1" t="str">
        <f t="shared" si="49"/>
        <v>Adult</v>
      </c>
    </row>
    <row r="1552" spans="1:18" ht="15.6" x14ac:dyDescent="0.3">
      <c r="A1552" s="4" t="s">
        <v>1551</v>
      </c>
      <c r="B1552" s="1" t="str">
        <f>_xlfn.XLOOKUP(A1552,'Customer Names'!$A$2:$A$2336,'Customer Names'!$D$2:$D$2336)</f>
        <v xml:space="preserve"> Ezra</v>
      </c>
      <c r="C1552" s="1">
        <f>_xlfn.XLOOKUP(A1552,'Midical Examination'!$A$2:$A$2336,'Midical Examination'!$B$2:$B$2336)</f>
        <v>28.594999999999999</v>
      </c>
      <c r="D1552" s="1">
        <f>_xlfn.XLOOKUP(A1552,'Midical Examination'!$A$2:$A$2336,'Midical Examination'!$C$2:$C$2336)</f>
        <v>8.5299999999999994</v>
      </c>
      <c r="E1552" s="7" t="str">
        <f>_xlfn.XLOOKUP(A1552,'Midical Examination'!$A$2:$A$2336,'Midical Examination'!$D$2:$D$2336)</f>
        <v>yes</v>
      </c>
      <c r="F1552" s="7" t="str">
        <f>_xlfn.XLOOKUP(A1552,'Midical Examination'!$A$2:$A$2336,'Midical Examination'!$E$2:$E$2336)</f>
        <v>No</v>
      </c>
      <c r="G1552" s="7" t="str">
        <f>_xlfn.XLOOKUP(A1552,'Midical Examination'!$A$2:$A$2336,'Midical Examination'!$F$2:$F$2336)</f>
        <v>No</v>
      </c>
      <c r="H1552" s="13">
        <f>_xlfn.XLOOKUP(A1552,'Midical Examination'!$A$2:$A$2336,'Midical Examination'!$G$2:$G$2336)</f>
        <v>1</v>
      </c>
      <c r="I1552" s="7" t="str">
        <f>_xlfn.XLOOKUP(A1552,'Midical Examination'!$A$2:$A$2336,'Midical Examination'!$H$2:$H$2336)</f>
        <v>No</v>
      </c>
      <c r="J1552" s="1" t="str">
        <f>_xlfn.XLOOKUP(A1552,'Midical Examination'!$A$2:$A$2336,'Midical Examination'!$I$2:$I$2336)</f>
        <v>Overweight</v>
      </c>
      <c r="K1552" s="1" t="str">
        <f t="shared" si="48"/>
        <v>Diabetic</v>
      </c>
      <c r="L1552" s="12">
        <f>_xlfn.XLOOKUP(A1552,'Hospitalisation Details'!$A$2:$A$2339,'Hospitalisation Details'!$L$2:$L$2339)</f>
        <v>31764</v>
      </c>
      <c r="M1552" s="14">
        <f>_xlfn.XLOOKUP(A1552,'Hospitalisation Details'!$A$2:$A$2339,'Hospitalisation Details'!$F$2:$F$2339)</f>
        <v>6548.2</v>
      </c>
      <c r="N1552" s="1" t="str">
        <f>_xlfn.XLOOKUP(A1552,'Hospitalisation Details'!$A$2:$A$2339,'Hospitalisation Details'!$G$2:$G$2339)</f>
        <v>tier - 2</v>
      </c>
      <c r="O1552" s="1" t="str">
        <f>_xlfn.XLOOKUP(A1552,'Hospitalisation Details'!$A$2:$A$2339,'Hospitalisation Details'!$H$2:$H$2339)</f>
        <v>tier - 3</v>
      </c>
      <c r="P1552" s="1" t="str">
        <f>_xlfn.XLOOKUP(A1552,'Hospitalisation Details'!$A$2:$A$2339,'Hospitalisation Details'!$I$2:$I$2339)</f>
        <v>R1012</v>
      </c>
      <c r="Q1552" s="75">
        <f>_xlfn.XLOOKUP(A1552,'Hospitalisation Details'!$A$2:$A$2339,'Hospitalisation Details'!$M$2:$M$2339)</f>
        <v>36</v>
      </c>
      <c r="R1552" s="1" t="str">
        <f t="shared" si="49"/>
        <v>Adult</v>
      </c>
    </row>
    <row r="1553" spans="1:18" ht="15.6" x14ac:dyDescent="0.3">
      <c r="A1553" s="4" t="s">
        <v>1552</v>
      </c>
      <c r="B1553" s="1" t="str">
        <f>_xlfn.XLOOKUP(A1553,'Customer Names'!$A$2:$A$2336,'Customer Names'!$D$2:$D$2336)</f>
        <v xml:space="preserve"> Jim</v>
      </c>
      <c r="C1553" s="1">
        <f>_xlfn.XLOOKUP(A1553,'Midical Examination'!$A$2:$A$2336,'Midical Examination'!$B$2:$B$2336)</f>
        <v>17.8</v>
      </c>
      <c r="D1553" s="1">
        <f>_xlfn.XLOOKUP(A1553,'Midical Examination'!$A$2:$A$2336,'Midical Examination'!$C$2:$C$2336)</f>
        <v>5.75</v>
      </c>
      <c r="E1553" s="7" t="str">
        <f>_xlfn.XLOOKUP(A1553,'Midical Examination'!$A$2:$A$2336,'Midical Examination'!$D$2:$D$2336)</f>
        <v>yes</v>
      </c>
      <c r="F1553" s="7" t="str">
        <f>_xlfn.XLOOKUP(A1553,'Midical Examination'!$A$2:$A$2336,'Midical Examination'!$E$2:$E$2336)</f>
        <v>No</v>
      </c>
      <c r="G1553" s="7" t="str">
        <f>_xlfn.XLOOKUP(A1553,'Midical Examination'!$A$2:$A$2336,'Midical Examination'!$F$2:$F$2336)</f>
        <v>Yes</v>
      </c>
      <c r="H1553" s="13">
        <f>_xlfn.XLOOKUP(A1553,'Midical Examination'!$A$2:$A$2336,'Midical Examination'!$G$2:$G$2336)</f>
        <v>1</v>
      </c>
      <c r="I1553" s="7" t="str">
        <f>_xlfn.XLOOKUP(A1553,'Midical Examination'!$A$2:$A$2336,'Midical Examination'!$H$2:$H$2336)</f>
        <v>No</v>
      </c>
      <c r="J1553" s="1" t="str">
        <f>_xlfn.XLOOKUP(A1553,'Midical Examination'!$A$2:$A$2336,'Midical Examination'!$I$2:$I$2336)</f>
        <v>Underweight</v>
      </c>
      <c r="K1553" s="1" t="str">
        <f t="shared" si="48"/>
        <v>Pre-Diabetic</v>
      </c>
      <c r="L1553" s="12">
        <f>_xlfn.XLOOKUP(A1553,'Hospitalisation Details'!$A$2:$A$2339,'Hospitalisation Details'!$L$2:$L$2339)</f>
        <v>25540</v>
      </c>
      <c r="M1553" s="14">
        <f>_xlfn.XLOOKUP(A1553,'Hospitalisation Details'!$A$2:$A$2339,'Hospitalisation Details'!$F$2:$F$2339)</f>
        <v>6546.16</v>
      </c>
      <c r="N1553" s="1" t="str">
        <f>_xlfn.XLOOKUP(A1553,'Hospitalisation Details'!$A$2:$A$2339,'Hospitalisation Details'!$G$2:$G$2339)</f>
        <v>tier - 2</v>
      </c>
      <c r="O1553" s="1" t="str">
        <f>_xlfn.XLOOKUP(A1553,'Hospitalisation Details'!$A$2:$A$2339,'Hospitalisation Details'!$H$2:$H$2339)</f>
        <v>tier - 3</v>
      </c>
      <c r="P1553" s="1" t="str">
        <f>_xlfn.XLOOKUP(A1553,'Hospitalisation Details'!$A$2:$A$2339,'Hospitalisation Details'!$I$2:$I$2339)</f>
        <v>R1013</v>
      </c>
      <c r="Q1553" s="75">
        <f>_xlfn.XLOOKUP(A1553,'Hospitalisation Details'!$A$2:$A$2339,'Hospitalisation Details'!$M$2:$M$2339)</f>
        <v>53</v>
      </c>
      <c r="R1553" s="1" t="str">
        <f t="shared" si="49"/>
        <v>Middle Aged</v>
      </c>
    </row>
    <row r="1554" spans="1:18" ht="15.6" x14ac:dyDescent="0.3">
      <c r="A1554" s="4" t="s">
        <v>1553</v>
      </c>
      <c r="B1554" s="1" t="str">
        <f>_xlfn.XLOOKUP(A1554,'Customer Names'!$A$2:$A$2336,'Customer Names'!$D$2:$D$2336)</f>
        <v xml:space="preserve"> Ari L</v>
      </c>
      <c r="C1554" s="1">
        <f>_xlfn.XLOOKUP(A1554,'Midical Examination'!$A$2:$A$2336,'Midical Examination'!$B$2:$B$2336)</f>
        <v>21.4</v>
      </c>
      <c r="D1554" s="1">
        <f>_xlfn.XLOOKUP(A1554,'Midical Examination'!$A$2:$A$2336,'Midical Examination'!$C$2:$C$2336)</f>
        <v>5.6</v>
      </c>
      <c r="E1554" s="7" t="str">
        <f>_xlfn.XLOOKUP(A1554,'Midical Examination'!$A$2:$A$2336,'Midical Examination'!$D$2:$D$2336)</f>
        <v>No</v>
      </c>
      <c r="F1554" s="7" t="str">
        <f>_xlfn.XLOOKUP(A1554,'Midical Examination'!$A$2:$A$2336,'Midical Examination'!$E$2:$E$2336)</f>
        <v>No</v>
      </c>
      <c r="G1554" s="7" t="str">
        <f>_xlfn.XLOOKUP(A1554,'Midical Examination'!$A$2:$A$2336,'Midical Examination'!$F$2:$F$2336)</f>
        <v>No</v>
      </c>
      <c r="H1554" s="13">
        <f>_xlfn.XLOOKUP(A1554,'Midical Examination'!$A$2:$A$2336,'Midical Examination'!$G$2:$G$2336)</f>
        <v>0</v>
      </c>
      <c r="I1554" s="7" t="str">
        <f>_xlfn.XLOOKUP(A1554,'Midical Examination'!$A$2:$A$2336,'Midical Examination'!$H$2:$H$2336)</f>
        <v>No</v>
      </c>
      <c r="J1554" s="1" t="str">
        <f>_xlfn.XLOOKUP(A1554,'Midical Examination'!$A$2:$A$2336,'Midical Examination'!$I$2:$I$2336)</f>
        <v>Normal Weight</v>
      </c>
      <c r="K1554" s="1" t="str">
        <f t="shared" si="48"/>
        <v>Normal</v>
      </c>
      <c r="L1554" s="12">
        <f>_xlfn.XLOOKUP(A1554,'Hospitalisation Details'!$A$2:$A$2339,'Hospitalisation Details'!$L$2:$L$2339)</f>
        <v>30226</v>
      </c>
      <c r="M1554" s="14">
        <f>_xlfn.XLOOKUP(A1554,'Hospitalisation Details'!$A$2:$A$2339,'Hospitalisation Details'!$F$2:$F$2339)</f>
        <v>6536.68</v>
      </c>
      <c r="N1554" s="1" t="str">
        <f>_xlfn.XLOOKUP(A1554,'Hospitalisation Details'!$A$2:$A$2339,'Hospitalisation Details'!$G$2:$G$2339)</f>
        <v>tier - 2</v>
      </c>
      <c r="O1554" s="1" t="str">
        <f>_xlfn.XLOOKUP(A1554,'Hospitalisation Details'!$A$2:$A$2339,'Hospitalisation Details'!$H$2:$H$2339)</f>
        <v>tier - 2</v>
      </c>
      <c r="P1554" s="1" t="str">
        <f>_xlfn.XLOOKUP(A1554,'Hospitalisation Details'!$A$2:$A$2339,'Hospitalisation Details'!$I$2:$I$2339)</f>
        <v>R1012</v>
      </c>
      <c r="Q1554" s="75">
        <f>_xlfn.XLOOKUP(A1554,'Hospitalisation Details'!$A$2:$A$2339,'Hospitalisation Details'!$M$2:$M$2339)</f>
        <v>40</v>
      </c>
      <c r="R1554" s="1" t="str">
        <f t="shared" si="49"/>
        <v>Middle Aged</v>
      </c>
    </row>
    <row r="1555" spans="1:18" ht="15.6" x14ac:dyDescent="0.3">
      <c r="A1555" s="4" t="s">
        <v>1554</v>
      </c>
      <c r="B1555" s="1" t="str">
        <f>_xlfn.XLOOKUP(A1555,'Customer Names'!$A$2:$A$2336,'Customer Names'!$D$2:$D$2336)</f>
        <v xml:space="preserve"> Fanny</v>
      </c>
      <c r="C1555" s="1">
        <f>_xlfn.XLOOKUP(A1555,'Midical Examination'!$A$2:$A$2336,'Midical Examination'!$B$2:$B$2336)</f>
        <v>23.01</v>
      </c>
      <c r="D1555" s="1">
        <f>_xlfn.XLOOKUP(A1555,'Midical Examination'!$A$2:$A$2336,'Midical Examination'!$C$2:$C$2336)</f>
        <v>4.68</v>
      </c>
      <c r="E1555" s="7" t="str">
        <f>_xlfn.XLOOKUP(A1555,'Midical Examination'!$A$2:$A$2336,'Midical Examination'!$D$2:$D$2336)</f>
        <v>No</v>
      </c>
      <c r="F1555" s="7" t="str">
        <f>_xlfn.XLOOKUP(A1555,'Midical Examination'!$A$2:$A$2336,'Midical Examination'!$E$2:$E$2336)</f>
        <v>No</v>
      </c>
      <c r="G1555" s="7" t="str">
        <f>_xlfn.XLOOKUP(A1555,'Midical Examination'!$A$2:$A$2336,'Midical Examination'!$F$2:$F$2336)</f>
        <v>No</v>
      </c>
      <c r="H1555" s="13">
        <f>_xlfn.XLOOKUP(A1555,'Midical Examination'!$A$2:$A$2336,'Midical Examination'!$G$2:$G$2336)</f>
        <v>0</v>
      </c>
      <c r="I1555" s="7" t="str">
        <f>_xlfn.XLOOKUP(A1555,'Midical Examination'!$A$2:$A$2336,'Midical Examination'!$H$2:$H$2336)</f>
        <v>No</v>
      </c>
      <c r="J1555" s="1" t="str">
        <f>_xlfn.XLOOKUP(A1555,'Midical Examination'!$A$2:$A$2336,'Midical Examination'!$I$2:$I$2336)</f>
        <v>Normal Weight</v>
      </c>
      <c r="K1555" s="1" t="str">
        <f t="shared" si="48"/>
        <v>Normal</v>
      </c>
      <c r="L1555" s="12">
        <f>_xlfn.XLOOKUP(A1555,'Hospitalisation Details'!$A$2:$A$2339,'Hospitalisation Details'!$L$2:$L$2339)</f>
        <v>30175</v>
      </c>
      <c r="M1555" s="14">
        <f>_xlfn.XLOOKUP(A1555,'Hospitalisation Details'!$A$2:$A$2339,'Hospitalisation Details'!$F$2:$F$2339)</f>
        <v>6532.04</v>
      </c>
      <c r="N1555" s="1" t="str">
        <f>_xlfn.XLOOKUP(A1555,'Hospitalisation Details'!$A$2:$A$2339,'Hospitalisation Details'!$G$2:$G$2339)</f>
        <v>tier - 2</v>
      </c>
      <c r="O1555" s="1" t="str">
        <f>_xlfn.XLOOKUP(A1555,'Hospitalisation Details'!$A$2:$A$2339,'Hospitalisation Details'!$H$2:$H$2339)</f>
        <v>tier - 1</v>
      </c>
      <c r="P1555" s="1" t="str">
        <f>_xlfn.XLOOKUP(A1555,'Hospitalisation Details'!$A$2:$A$2339,'Hospitalisation Details'!$I$2:$I$2339)</f>
        <v>R1013</v>
      </c>
      <c r="Q1555" s="75">
        <f>_xlfn.XLOOKUP(A1555,'Hospitalisation Details'!$A$2:$A$2339,'Hospitalisation Details'!$M$2:$M$2339)</f>
        <v>40</v>
      </c>
      <c r="R1555" s="1" t="str">
        <f t="shared" si="49"/>
        <v>Middle Aged</v>
      </c>
    </row>
    <row r="1556" spans="1:18" ht="15.6" x14ac:dyDescent="0.3">
      <c r="A1556" s="4" t="s">
        <v>1555</v>
      </c>
      <c r="B1556" s="1" t="str">
        <f>_xlfn.XLOOKUP(A1556,'Customer Names'!$A$2:$A$2336,'Customer Names'!$D$2:$D$2336)</f>
        <v xml:space="preserve"> Heather</v>
      </c>
      <c r="C1556" s="1">
        <f>_xlfn.XLOOKUP(A1556,'Midical Examination'!$A$2:$A$2336,'Midical Examination'!$B$2:$B$2336)</f>
        <v>19.86</v>
      </c>
      <c r="D1556" s="1">
        <f>_xlfn.XLOOKUP(A1556,'Midical Examination'!$A$2:$A$2336,'Midical Examination'!$C$2:$C$2336)</f>
        <v>5.62</v>
      </c>
      <c r="E1556" s="7" t="str">
        <f>_xlfn.XLOOKUP(A1556,'Midical Examination'!$A$2:$A$2336,'Midical Examination'!$D$2:$D$2336)</f>
        <v>yes</v>
      </c>
      <c r="F1556" s="7" t="str">
        <f>_xlfn.XLOOKUP(A1556,'Midical Examination'!$A$2:$A$2336,'Midical Examination'!$E$2:$E$2336)</f>
        <v>No</v>
      </c>
      <c r="G1556" s="7" t="str">
        <f>_xlfn.XLOOKUP(A1556,'Midical Examination'!$A$2:$A$2336,'Midical Examination'!$F$2:$F$2336)</f>
        <v>No</v>
      </c>
      <c r="H1556" s="13">
        <f>_xlfn.XLOOKUP(A1556,'Midical Examination'!$A$2:$A$2336,'Midical Examination'!$G$2:$G$2336)</f>
        <v>0</v>
      </c>
      <c r="I1556" s="7" t="str">
        <f>_xlfn.XLOOKUP(A1556,'Midical Examination'!$A$2:$A$2336,'Midical Examination'!$H$2:$H$2336)</f>
        <v>No</v>
      </c>
      <c r="J1556" s="1" t="str">
        <f>_xlfn.XLOOKUP(A1556,'Midical Examination'!$A$2:$A$2336,'Midical Examination'!$I$2:$I$2336)</f>
        <v>Normal Weight</v>
      </c>
      <c r="K1556" s="1" t="str">
        <f t="shared" si="48"/>
        <v>Normal</v>
      </c>
      <c r="L1556" s="12">
        <f>_xlfn.XLOOKUP(A1556,'Hospitalisation Details'!$A$2:$A$2339,'Hospitalisation Details'!$L$2:$L$2339)</f>
        <v>28056</v>
      </c>
      <c r="M1556" s="14">
        <f>_xlfn.XLOOKUP(A1556,'Hospitalisation Details'!$A$2:$A$2339,'Hospitalisation Details'!$F$2:$F$2339)</f>
        <v>6529.21</v>
      </c>
      <c r="N1556" s="1" t="str">
        <f>_xlfn.XLOOKUP(A1556,'Hospitalisation Details'!$A$2:$A$2339,'Hospitalisation Details'!$G$2:$G$2339)</f>
        <v>tier - 2</v>
      </c>
      <c r="O1556" s="1" t="str">
        <f>_xlfn.XLOOKUP(A1556,'Hospitalisation Details'!$A$2:$A$2339,'Hospitalisation Details'!$H$2:$H$2339)</f>
        <v>tier - 1</v>
      </c>
      <c r="P1556" s="1" t="str">
        <f>_xlfn.XLOOKUP(A1556,'Hospitalisation Details'!$A$2:$A$2339,'Hospitalisation Details'!$I$2:$I$2339)</f>
        <v>R1013</v>
      </c>
      <c r="Q1556" s="75">
        <f>_xlfn.XLOOKUP(A1556,'Hospitalisation Details'!$A$2:$A$2339,'Hospitalisation Details'!$M$2:$M$2339)</f>
        <v>46</v>
      </c>
      <c r="R1556" s="1" t="str">
        <f t="shared" si="49"/>
        <v>Middle Aged</v>
      </c>
    </row>
    <row r="1557" spans="1:18" ht="15.6" x14ac:dyDescent="0.3">
      <c r="A1557" s="4" t="s">
        <v>1556</v>
      </c>
      <c r="B1557" s="1" t="str">
        <f>_xlfn.XLOOKUP(A1557,'Customer Names'!$A$2:$A$2336,'Customer Names'!$D$2:$D$2336)</f>
        <v xml:space="preserve"> Peter W</v>
      </c>
      <c r="C1557" s="1">
        <f>_xlfn.XLOOKUP(A1557,'Midical Examination'!$A$2:$A$2336,'Midical Examination'!$B$2:$B$2336)</f>
        <v>33.58</v>
      </c>
      <c r="D1557" s="1">
        <f>_xlfn.XLOOKUP(A1557,'Midical Examination'!$A$2:$A$2336,'Midical Examination'!$C$2:$C$2336)</f>
        <v>5.08</v>
      </c>
      <c r="E1557" s="7" t="str">
        <f>_xlfn.XLOOKUP(A1557,'Midical Examination'!$A$2:$A$2336,'Midical Examination'!$D$2:$D$2336)</f>
        <v>No</v>
      </c>
      <c r="F1557" s="7" t="str">
        <f>_xlfn.XLOOKUP(A1557,'Midical Examination'!$A$2:$A$2336,'Midical Examination'!$E$2:$E$2336)</f>
        <v>No</v>
      </c>
      <c r="G1557" s="7" t="str">
        <f>_xlfn.XLOOKUP(A1557,'Midical Examination'!$A$2:$A$2336,'Midical Examination'!$F$2:$F$2336)</f>
        <v>No</v>
      </c>
      <c r="H1557" s="13">
        <f>_xlfn.XLOOKUP(A1557,'Midical Examination'!$A$2:$A$2336,'Midical Examination'!$G$2:$G$2336)</f>
        <v>0</v>
      </c>
      <c r="I1557" s="7" t="str">
        <f>_xlfn.XLOOKUP(A1557,'Midical Examination'!$A$2:$A$2336,'Midical Examination'!$H$2:$H$2336)</f>
        <v>No</v>
      </c>
      <c r="J1557" s="1" t="str">
        <f>_xlfn.XLOOKUP(A1557,'Midical Examination'!$A$2:$A$2336,'Midical Examination'!$I$2:$I$2336)</f>
        <v>Obesity</v>
      </c>
      <c r="K1557" s="1" t="str">
        <f t="shared" si="48"/>
        <v>Normal</v>
      </c>
      <c r="L1557" s="12">
        <f>_xlfn.XLOOKUP(A1557,'Hospitalisation Details'!$A$2:$A$2339,'Hospitalisation Details'!$L$2:$L$2339)</f>
        <v>34522</v>
      </c>
      <c r="M1557" s="14">
        <f>_xlfn.XLOOKUP(A1557,'Hospitalisation Details'!$A$2:$A$2339,'Hospitalisation Details'!$F$2:$F$2339)</f>
        <v>6512.24</v>
      </c>
      <c r="N1557" s="1" t="str">
        <f>_xlfn.XLOOKUP(A1557,'Hospitalisation Details'!$A$2:$A$2339,'Hospitalisation Details'!$G$2:$G$2339)</f>
        <v>tier - 2</v>
      </c>
      <c r="O1557" s="1" t="str">
        <f>_xlfn.XLOOKUP(A1557,'Hospitalisation Details'!$A$2:$A$2339,'Hospitalisation Details'!$H$2:$H$2339)</f>
        <v>tier - 1</v>
      </c>
      <c r="P1557" s="1" t="str">
        <f>_xlfn.XLOOKUP(A1557,'Hospitalisation Details'!$A$2:$A$2339,'Hospitalisation Details'!$I$2:$I$2339)</f>
        <v>R1021</v>
      </c>
      <c r="Q1557" s="75">
        <f>_xlfn.XLOOKUP(A1557,'Hospitalisation Details'!$A$2:$A$2339,'Hospitalisation Details'!$M$2:$M$2339)</f>
        <v>28</v>
      </c>
      <c r="R1557" s="1" t="str">
        <f t="shared" si="49"/>
        <v>Adult</v>
      </c>
    </row>
    <row r="1558" spans="1:18" ht="15.6" x14ac:dyDescent="0.3">
      <c r="A1558" s="4" t="s">
        <v>1557</v>
      </c>
      <c r="B1558" s="1" t="str">
        <f>_xlfn.XLOOKUP(A1558,'Customer Names'!$A$2:$A$2336,'Customer Names'!$D$2:$D$2336)</f>
        <v xml:space="preserve"> Catherine A</v>
      </c>
      <c r="C1558" s="1">
        <f>_xlfn.XLOOKUP(A1558,'Midical Examination'!$A$2:$A$2336,'Midical Examination'!$B$2:$B$2336)</f>
        <v>29.81</v>
      </c>
      <c r="D1558" s="1">
        <f>_xlfn.XLOOKUP(A1558,'Midical Examination'!$A$2:$A$2336,'Midical Examination'!$C$2:$C$2336)</f>
        <v>5.28</v>
      </c>
      <c r="E1558" s="7" t="str">
        <f>_xlfn.XLOOKUP(A1558,'Midical Examination'!$A$2:$A$2336,'Midical Examination'!$D$2:$D$2336)</f>
        <v>No</v>
      </c>
      <c r="F1558" s="7" t="str">
        <f>_xlfn.XLOOKUP(A1558,'Midical Examination'!$A$2:$A$2336,'Midical Examination'!$E$2:$E$2336)</f>
        <v>No</v>
      </c>
      <c r="G1558" s="7" t="str">
        <f>_xlfn.XLOOKUP(A1558,'Midical Examination'!$A$2:$A$2336,'Midical Examination'!$F$2:$F$2336)</f>
        <v>No</v>
      </c>
      <c r="H1558" s="13">
        <f>_xlfn.XLOOKUP(A1558,'Midical Examination'!$A$2:$A$2336,'Midical Examination'!$G$2:$G$2336)</f>
        <v>0</v>
      </c>
      <c r="I1558" s="7" t="str">
        <f>_xlfn.XLOOKUP(A1558,'Midical Examination'!$A$2:$A$2336,'Midical Examination'!$H$2:$H$2336)</f>
        <v>No</v>
      </c>
      <c r="J1558" s="1" t="str">
        <f>_xlfn.XLOOKUP(A1558,'Midical Examination'!$A$2:$A$2336,'Midical Examination'!$I$2:$I$2336)</f>
        <v>Overweight</v>
      </c>
      <c r="K1558" s="1" t="str">
        <f t="shared" si="48"/>
        <v>Normal</v>
      </c>
      <c r="L1558" s="12">
        <f>_xlfn.XLOOKUP(A1558,'Hospitalisation Details'!$A$2:$A$2339,'Hospitalisation Details'!$L$2:$L$2339)</f>
        <v>30191</v>
      </c>
      <c r="M1558" s="14">
        <f>_xlfn.XLOOKUP(A1558,'Hospitalisation Details'!$A$2:$A$2339,'Hospitalisation Details'!$F$2:$F$2339)</f>
        <v>6500.24</v>
      </c>
      <c r="N1558" s="1" t="str">
        <f>_xlfn.XLOOKUP(A1558,'Hospitalisation Details'!$A$2:$A$2339,'Hospitalisation Details'!$G$2:$G$2339)</f>
        <v>tier - 2</v>
      </c>
      <c r="O1558" s="1" t="str">
        <f>_xlfn.XLOOKUP(A1558,'Hospitalisation Details'!$A$2:$A$2339,'Hospitalisation Details'!$H$2:$H$2339)</f>
        <v>tier - 2</v>
      </c>
      <c r="P1558" s="1" t="str">
        <f>_xlfn.XLOOKUP(A1558,'Hospitalisation Details'!$A$2:$A$2339,'Hospitalisation Details'!$I$2:$I$2339)</f>
        <v>R1013</v>
      </c>
      <c r="Q1558" s="75">
        <f>_xlfn.XLOOKUP(A1558,'Hospitalisation Details'!$A$2:$A$2339,'Hospitalisation Details'!$M$2:$M$2339)</f>
        <v>40</v>
      </c>
      <c r="R1558" s="1" t="str">
        <f t="shared" si="49"/>
        <v>Middle Aged</v>
      </c>
    </row>
    <row r="1559" spans="1:18" ht="15.6" x14ac:dyDescent="0.3">
      <c r="A1559" s="4" t="s">
        <v>1558</v>
      </c>
      <c r="B1559" s="1" t="str">
        <f>_xlfn.XLOOKUP(A1559,'Customer Names'!$A$2:$A$2336,'Customer Names'!$D$2:$D$2336)</f>
        <v xml:space="preserve"> Kelly A</v>
      </c>
      <c r="C1559" s="1">
        <f>_xlfn.XLOOKUP(A1559,'Midical Examination'!$A$2:$A$2336,'Midical Examination'!$B$2:$B$2336)</f>
        <v>27.4</v>
      </c>
      <c r="D1559" s="1">
        <f>_xlfn.XLOOKUP(A1559,'Midical Examination'!$A$2:$A$2336,'Midical Examination'!$C$2:$C$2336)</f>
        <v>4.6100000000000003</v>
      </c>
      <c r="E1559" s="7" t="str">
        <f>_xlfn.XLOOKUP(A1559,'Midical Examination'!$A$2:$A$2336,'Midical Examination'!$D$2:$D$2336)</f>
        <v>No</v>
      </c>
      <c r="F1559" s="7" t="str">
        <f>_xlfn.XLOOKUP(A1559,'Midical Examination'!$A$2:$A$2336,'Midical Examination'!$E$2:$E$2336)</f>
        <v>No</v>
      </c>
      <c r="G1559" s="7" t="str">
        <f>_xlfn.XLOOKUP(A1559,'Midical Examination'!$A$2:$A$2336,'Midical Examination'!$F$2:$F$2336)</f>
        <v>No</v>
      </c>
      <c r="H1559" s="13">
        <f>_xlfn.XLOOKUP(A1559,'Midical Examination'!$A$2:$A$2336,'Midical Examination'!$G$2:$G$2336)</f>
        <v>0</v>
      </c>
      <c r="I1559" s="7" t="str">
        <f>_xlfn.XLOOKUP(A1559,'Midical Examination'!$A$2:$A$2336,'Midical Examination'!$H$2:$H$2336)</f>
        <v>No</v>
      </c>
      <c r="J1559" s="1" t="str">
        <f>_xlfn.XLOOKUP(A1559,'Midical Examination'!$A$2:$A$2336,'Midical Examination'!$I$2:$I$2336)</f>
        <v>Overweight</v>
      </c>
      <c r="K1559" s="1" t="str">
        <f t="shared" si="48"/>
        <v>Normal</v>
      </c>
      <c r="L1559" s="12">
        <f>_xlfn.XLOOKUP(A1559,'Hospitalisation Details'!$A$2:$A$2339,'Hospitalisation Details'!$L$2:$L$2339)</f>
        <v>30233</v>
      </c>
      <c r="M1559" s="14">
        <f>_xlfn.XLOOKUP(A1559,'Hospitalisation Details'!$A$2:$A$2339,'Hospitalisation Details'!$F$2:$F$2339)</f>
        <v>6496.89</v>
      </c>
      <c r="N1559" s="1" t="str">
        <f>_xlfn.XLOOKUP(A1559,'Hospitalisation Details'!$A$2:$A$2339,'Hospitalisation Details'!$G$2:$G$2339)</f>
        <v>tier - 2</v>
      </c>
      <c r="O1559" s="1" t="str">
        <f>_xlfn.XLOOKUP(A1559,'Hospitalisation Details'!$A$2:$A$2339,'Hospitalisation Details'!$H$2:$H$2339)</f>
        <v>tier - 3</v>
      </c>
      <c r="P1559" s="1" t="str">
        <f>_xlfn.XLOOKUP(A1559,'Hospitalisation Details'!$A$2:$A$2339,'Hospitalisation Details'!$I$2:$I$2339)</f>
        <v>R1011</v>
      </c>
      <c r="Q1559" s="75">
        <f>_xlfn.XLOOKUP(A1559,'Hospitalisation Details'!$A$2:$A$2339,'Hospitalisation Details'!$M$2:$M$2339)</f>
        <v>40</v>
      </c>
      <c r="R1559" s="1" t="str">
        <f t="shared" si="49"/>
        <v>Middle Aged</v>
      </c>
    </row>
    <row r="1560" spans="1:18" ht="15.6" x14ac:dyDescent="0.3">
      <c r="A1560" s="4" t="s">
        <v>1559</v>
      </c>
      <c r="B1560" s="1" t="str">
        <f>_xlfn.XLOOKUP(A1560,'Customer Names'!$A$2:$A$2336,'Customer Names'!$D$2:$D$2336)</f>
        <v xml:space="preserve"> Janel N</v>
      </c>
      <c r="C1560" s="1">
        <f>_xlfn.XLOOKUP(A1560,'Midical Examination'!$A$2:$A$2336,'Midical Examination'!$B$2:$B$2336)</f>
        <v>17.98</v>
      </c>
      <c r="D1560" s="1">
        <f>_xlfn.XLOOKUP(A1560,'Midical Examination'!$A$2:$A$2336,'Midical Examination'!$C$2:$C$2336)</f>
        <v>6.57</v>
      </c>
      <c r="E1560" s="7" t="str">
        <f>_xlfn.XLOOKUP(A1560,'Midical Examination'!$A$2:$A$2336,'Midical Examination'!$D$2:$D$2336)</f>
        <v>yes</v>
      </c>
      <c r="F1560" s="7" t="str">
        <f>_xlfn.XLOOKUP(A1560,'Midical Examination'!$A$2:$A$2336,'Midical Examination'!$E$2:$E$2336)</f>
        <v>No</v>
      </c>
      <c r="G1560" s="7" t="str">
        <f>_xlfn.XLOOKUP(A1560,'Midical Examination'!$A$2:$A$2336,'Midical Examination'!$F$2:$F$2336)</f>
        <v>No</v>
      </c>
      <c r="H1560" s="13">
        <f>_xlfn.XLOOKUP(A1560,'Midical Examination'!$A$2:$A$2336,'Midical Examination'!$G$2:$G$2336)</f>
        <v>2</v>
      </c>
      <c r="I1560" s="7" t="str">
        <f>_xlfn.XLOOKUP(A1560,'Midical Examination'!$A$2:$A$2336,'Midical Examination'!$H$2:$H$2336)</f>
        <v>No</v>
      </c>
      <c r="J1560" s="1" t="str">
        <f>_xlfn.XLOOKUP(A1560,'Midical Examination'!$A$2:$A$2336,'Midical Examination'!$I$2:$I$2336)</f>
        <v>Underweight</v>
      </c>
      <c r="K1560" s="1" t="str">
        <f t="shared" si="48"/>
        <v>Diabetic</v>
      </c>
      <c r="L1560" s="12">
        <f>_xlfn.XLOOKUP(A1560,'Hospitalisation Details'!$A$2:$A$2339,'Hospitalisation Details'!$L$2:$L$2339)</f>
        <v>25903</v>
      </c>
      <c r="M1560" s="14">
        <f>_xlfn.XLOOKUP(A1560,'Hospitalisation Details'!$A$2:$A$2339,'Hospitalisation Details'!$F$2:$F$2339)</f>
        <v>6481.67</v>
      </c>
      <c r="N1560" s="1" t="str">
        <f>_xlfn.XLOOKUP(A1560,'Hospitalisation Details'!$A$2:$A$2339,'Hospitalisation Details'!$G$2:$G$2339)</f>
        <v>tier - 2</v>
      </c>
      <c r="O1560" s="1" t="str">
        <f>_xlfn.XLOOKUP(A1560,'Hospitalisation Details'!$A$2:$A$2339,'Hospitalisation Details'!$H$2:$H$2339)</f>
        <v>tier - 2</v>
      </c>
      <c r="P1560" s="1" t="str">
        <f>_xlfn.XLOOKUP(A1560,'Hospitalisation Details'!$A$2:$A$2339,'Hospitalisation Details'!$I$2:$I$2339)</f>
        <v>R1013</v>
      </c>
      <c r="Q1560" s="75">
        <f>_xlfn.XLOOKUP(A1560,'Hospitalisation Details'!$A$2:$A$2339,'Hospitalisation Details'!$M$2:$M$2339)</f>
        <v>52</v>
      </c>
      <c r="R1560" s="1" t="str">
        <f t="shared" si="49"/>
        <v>Middle Aged</v>
      </c>
    </row>
    <row r="1561" spans="1:18" ht="15.6" x14ac:dyDescent="0.3">
      <c r="A1561" s="4" t="s">
        <v>1560</v>
      </c>
      <c r="B1561" s="1" t="str">
        <f>_xlfn.XLOOKUP(A1561,'Customer Names'!$A$2:$A$2336,'Customer Names'!$D$2:$D$2336)</f>
        <v xml:space="preserve"> Yann Kai</v>
      </c>
      <c r="C1561" s="1">
        <f>_xlfn.XLOOKUP(A1561,'Midical Examination'!$A$2:$A$2336,'Midical Examination'!$B$2:$B$2336)</f>
        <v>37.9</v>
      </c>
      <c r="D1561" s="1">
        <f>_xlfn.XLOOKUP(A1561,'Midical Examination'!$A$2:$A$2336,'Midical Examination'!$C$2:$C$2336)</f>
        <v>5.83</v>
      </c>
      <c r="E1561" s="7" t="str">
        <f>_xlfn.XLOOKUP(A1561,'Midical Examination'!$A$2:$A$2336,'Midical Examination'!$D$2:$D$2336)</f>
        <v>No</v>
      </c>
      <c r="F1561" s="7" t="str">
        <f>_xlfn.XLOOKUP(A1561,'Midical Examination'!$A$2:$A$2336,'Midical Examination'!$E$2:$E$2336)</f>
        <v>No</v>
      </c>
      <c r="G1561" s="7" t="str">
        <f>_xlfn.XLOOKUP(A1561,'Midical Examination'!$A$2:$A$2336,'Midical Examination'!$F$2:$F$2336)</f>
        <v>No</v>
      </c>
      <c r="H1561" s="13">
        <f>_xlfn.XLOOKUP(A1561,'Midical Examination'!$A$2:$A$2336,'Midical Examination'!$G$2:$G$2336)</f>
        <v>0</v>
      </c>
      <c r="I1561" s="7" t="str">
        <f>_xlfn.XLOOKUP(A1561,'Midical Examination'!$A$2:$A$2336,'Midical Examination'!$H$2:$H$2336)</f>
        <v>No</v>
      </c>
      <c r="J1561" s="1" t="str">
        <f>_xlfn.XLOOKUP(A1561,'Midical Examination'!$A$2:$A$2336,'Midical Examination'!$I$2:$I$2336)</f>
        <v>Obesity</v>
      </c>
      <c r="K1561" s="1" t="str">
        <f t="shared" si="48"/>
        <v>Pre-Diabetic</v>
      </c>
      <c r="L1561" s="12">
        <f>_xlfn.XLOOKUP(A1561,'Hospitalisation Details'!$A$2:$A$2339,'Hospitalisation Details'!$L$2:$L$2339)</f>
        <v>29380</v>
      </c>
      <c r="M1561" s="14">
        <f>_xlfn.XLOOKUP(A1561,'Hospitalisation Details'!$A$2:$A$2339,'Hospitalisation Details'!$F$2:$F$2339)</f>
        <v>6474.01</v>
      </c>
      <c r="N1561" s="1" t="str">
        <f>_xlfn.XLOOKUP(A1561,'Hospitalisation Details'!$A$2:$A$2339,'Hospitalisation Details'!$G$2:$G$2339)</f>
        <v>tier - 2</v>
      </c>
      <c r="O1561" s="1" t="str">
        <f>_xlfn.XLOOKUP(A1561,'Hospitalisation Details'!$A$2:$A$2339,'Hospitalisation Details'!$H$2:$H$2339)</f>
        <v>tier - 3</v>
      </c>
      <c r="P1561" s="1" t="str">
        <f>_xlfn.XLOOKUP(A1561,'Hospitalisation Details'!$A$2:$A$2339,'Hospitalisation Details'!$I$2:$I$2339)</f>
        <v>R1011</v>
      </c>
      <c r="Q1561" s="75">
        <f>_xlfn.XLOOKUP(A1561,'Hospitalisation Details'!$A$2:$A$2339,'Hospitalisation Details'!$M$2:$M$2339)</f>
        <v>43</v>
      </c>
      <c r="R1561" s="1" t="str">
        <f t="shared" si="49"/>
        <v>Middle Aged</v>
      </c>
    </row>
    <row r="1562" spans="1:18" ht="15.6" x14ac:dyDescent="0.3">
      <c r="A1562" s="4" t="s">
        <v>1561</v>
      </c>
      <c r="B1562" s="1" t="str">
        <f>_xlfn.XLOOKUP(A1562,'Customer Names'!$A$2:$A$2336,'Customer Names'!$D$2:$D$2336)</f>
        <v xml:space="preserve"> Zachary R</v>
      </c>
      <c r="C1562" s="1">
        <f>_xlfn.XLOOKUP(A1562,'Midical Examination'!$A$2:$A$2336,'Midical Examination'!$B$2:$B$2336)</f>
        <v>25.27</v>
      </c>
      <c r="D1562" s="1">
        <f>_xlfn.XLOOKUP(A1562,'Midical Examination'!$A$2:$A$2336,'Midical Examination'!$C$2:$C$2336)</f>
        <v>6.98</v>
      </c>
      <c r="E1562" s="7" t="str">
        <f>_xlfn.XLOOKUP(A1562,'Midical Examination'!$A$2:$A$2336,'Midical Examination'!$D$2:$D$2336)</f>
        <v>yes</v>
      </c>
      <c r="F1562" s="7" t="str">
        <f>_xlfn.XLOOKUP(A1562,'Midical Examination'!$A$2:$A$2336,'Midical Examination'!$E$2:$E$2336)</f>
        <v>No</v>
      </c>
      <c r="G1562" s="7" t="str">
        <f>_xlfn.XLOOKUP(A1562,'Midical Examination'!$A$2:$A$2336,'Midical Examination'!$F$2:$F$2336)</f>
        <v>No</v>
      </c>
      <c r="H1562" s="13">
        <f>_xlfn.XLOOKUP(A1562,'Midical Examination'!$A$2:$A$2336,'Midical Examination'!$G$2:$G$2336)</f>
        <v>0</v>
      </c>
      <c r="I1562" s="7" t="str">
        <f>_xlfn.XLOOKUP(A1562,'Midical Examination'!$A$2:$A$2336,'Midical Examination'!$H$2:$H$2336)</f>
        <v>No</v>
      </c>
      <c r="J1562" s="1" t="str">
        <f>_xlfn.XLOOKUP(A1562,'Midical Examination'!$A$2:$A$2336,'Midical Examination'!$I$2:$I$2336)</f>
        <v>Overweight</v>
      </c>
      <c r="K1562" s="1" t="str">
        <f t="shared" si="48"/>
        <v>Diabetic</v>
      </c>
      <c r="L1562" s="12">
        <f>_xlfn.XLOOKUP(A1562,'Hospitalisation Details'!$A$2:$A$2339,'Hospitalisation Details'!$L$2:$L$2339)</f>
        <v>29794</v>
      </c>
      <c r="M1562" s="14">
        <f>_xlfn.XLOOKUP(A1562,'Hospitalisation Details'!$A$2:$A$2339,'Hospitalisation Details'!$F$2:$F$2339)</f>
        <v>6473.15</v>
      </c>
      <c r="N1562" s="1" t="str">
        <f>_xlfn.XLOOKUP(A1562,'Hospitalisation Details'!$A$2:$A$2339,'Hospitalisation Details'!$G$2:$G$2339)</f>
        <v>tier - 2</v>
      </c>
      <c r="O1562" s="1" t="str">
        <f>_xlfn.XLOOKUP(A1562,'Hospitalisation Details'!$A$2:$A$2339,'Hospitalisation Details'!$H$2:$H$2339)</f>
        <v>tier - 2</v>
      </c>
      <c r="P1562" s="1" t="str">
        <f>_xlfn.XLOOKUP(A1562,'Hospitalisation Details'!$A$2:$A$2339,'Hospitalisation Details'!$I$2:$I$2339)</f>
        <v>R1013</v>
      </c>
      <c r="Q1562" s="75">
        <f>_xlfn.XLOOKUP(A1562,'Hospitalisation Details'!$A$2:$A$2339,'Hospitalisation Details'!$M$2:$M$2339)</f>
        <v>41</v>
      </c>
      <c r="R1562" s="1" t="str">
        <f t="shared" si="49"/>
        <v>Middle Aged</v>
      </c>
    </row>
    <row r="1563" spans="1:18" ht="15.6" x14ac:dyDescent="0.3">
      <c r="A1563" s="4" t="s">
        <v>1562</v>
      </c>
      <c r="B1563" s="1" t="str">
        <f>_xlfn.XLOOKUP(A1563,'Customer Names'!$A$2:$A$2336,'Customer Names'!$D$2:$D$2336)</f>
        <v xml:space="preserve"> Alejandro Sr</v>
      </c>
      <c r="C1563" s="1">
        <f>_xlfn.XLOOKUP(A1563,'Midical Examination'!$A$2:$A$2336,'Midical Examination'!$B$2:$B$2336)</f>
        <v>29.26</v>
      </c>
      <c r="D1563" s="1">
        <f>_xlfn.XLOOKUP(A1563,'Midical Examination'!$A$2:$A$2336,'Midical Examination'!$C$2:$C$2336)</f>
        <v>4.03</v>
      </c>
      <c r="E1563" s="7" t="str">
        <f>_xlfn.XLOOKUP(A1563,'Midical Examination'!$A$2:$A$2336,'Midical Examination'!$D$2:$D$2336)</f>
        <v>No</v>
      </c>
      <c r="F1563" s="7" t="str">
        <f>_xlfn.XLOOKUP(A1563,'Midical Examination'!$A$2:$A$2336,'Midical Examination'!$E$2:$E$2336)</f>
        <v>No</v>
      </c>
      <c r="G1563" s="7" t="str">
        <f>_xlfn.XLOOKUP(A1563,'Midical Examination'!$A$2:$A$2336,'Midical Examination'!$F$2:$F$2336)</f>
        <v>No</v>
      </c>
      <c r="H1563" s="13">
        <f>_xlfn.XLOOKUP(A1563,'Midical Examination'!$A$2:$A$2336,'Midical Examination'!$G$2:$G$2336)</f>
        <v>1</v>
      </c>
      <c r="I1563" s="7" t="str">
        <f>_xlfn.XLOOKUP(A1563,'Midical Examination'!$A$2:$A$2336,'Midical Examination'!$H$2:$H$2336)</f>
        <v>No</v>
      </c>
      <c r="J1563" s="1" t="str">
        <f>_xlfn.XLOOKUP(A1563,'Midical Examination'!$A$2:$A$2336,'Midical Examination'!$I$2:$I$2336)</f>
        <v>Overweight</v>
      </c>
      <c r="K1563" s="1" t="str">
        <f t="shared" si="48"/>
        <v>Normal</v>
      </c>
      <c r="L1563" s="12">
        <f>_xlfn.XLOOKUP(A1563,'Hospitalisation Details'!$A$2:$A$2339,'Hospitalisation Details'!$L$2:$L$2339)</f>
        <v>30987</v>
      </c>
      <c r="M1563" s="14">
        <f>_xlfn.XLOOKUP(A1563,'Hospitalisation Details'!$A$2:$A$2339,'Hospitalisation Details'!$F$2:$F$2339)</f>
        <v>6457.84</v>
      </c>
      <c r="N1563" s="1" t="str">
        <f>_xlfn.XLOOKUP(A1563,'Hospitalisation Details'!$A$2:$A$2339,'Hospitalisation Details'!$G$2:$G$2339)</f>
        <v>tier - 2</v>
      </c>
      <c r="O1563" s="1" t="str">
        <f>_xlfn.XLOOKUP(A1563,'Hospitalisation Details'!$A$2:$A$2339,'Hospitalisation Details'!$H$2:$H$2339)</f>
        <v>tier - 3</v>
      </c>
      <c r="P1563" s="1" t="str">
        <f>_xlfn.XLOOKUP(A1563,'Hospitalisation Details'!$A$2:$A$2339,'Hospitalisation Details'!$I$2:$I$2339)</f>
        <v>R1012</v>
      </c>
      <c r="Q1563" s="75">
        <f>_xlfn.XLOOKUP(A1563,'Hospitalisation Details'!$A$2:$A$2339,'Hospitalisation Details'!$M$2:$M$2339)</f>
        <v>38</v>
      </c>
      <c r="R1563" s="1" t="str">
        <f t="shared" si="49"/>
        <v>Adult</v>
      </c>
    </row>
    <row r="1564" spans="1:18" ht="15.6" x14ac:dyDescent="0.3">
      <c r="A1564" s="4" t="s">
        <v>1563</v>
      </c>
      <c r="B1564" s="1" t="str">
        <f>_xlfn.XLOOKUP(A1564,'Customer Names'!$A$2:$A$2336,'Customer Names'!$D$2:$D$2336)</f>
        <v xml:space="preserve"> Nicholas R</v>
      </c>
      <c r="C1564" s="1">
        <f>_xlfn.XLOOKUP(A1564,'Midical Examination'!$A$2:$A$2336,'Midical Examination'!$B$2:$B$2336)</f>
        <v>27.835000000000001</v>
      </c>
      <c r="D1564" s="1">
        <f>_xlfn.XLOOKUP(A1564,'Midical Examination'!$A$2:$A$2336,'Midical Examination'!$C$2:$C$2336)</f>
        <v>4.5599999999999996</v>
      </c>
      <c r="E1564" s="7" t="str">
        <f>_xlfn.XLOOKUP(A1564,'Midical Examination'!$A$2:$A$2336,'Midical Examination'!$D$2:$D$2336)</f>
        <v>No</v>
      </c>
      <c r="F1564" s="7" t="str">
        <f>_xlfn.XLOOKUP(A1564,'Midical Examination'!$A$2:$A$2336,'Midical Examination'!$E$2:$E$2336)</f>
        <v>No</v>
      </c>
      <c r="G1564" s="7" t="str">
        <f>_xlfn.XLOOKUP(A1564,'Midical Examination'!$A$2:$A$2336,'Midical Examination'!$F$2:$F$2336)</f>
        <v>No</v>
      </c>
      <c r="H1564" s="13">
        <f>_xlfn.XLOOKUP(A1564,'Midical Examination'!$A$2:$A$2336,'Midical Examination'!$G$2:$G$2336)</f>
        <v>1</v>
      </c>
      <c r="I1564" s="7" t="str">
        <f>_xlfn.XLOOKUP(A1564,'Midical Examination'!$A$2:$A$2336,'Midical Examination'!$H$2:$H$2336)</f>
        <v>No</v>
      </c>
      <c r="J1564" s="1" t="str">
        <f>_xlfn.XLOOKUP(A1564,'Midical Examination'!$A$2:$A$2336,'Midical Examination'!$I$2:$I$2336)</f>
        <v>Overweight</v>
      </c>
      <c r="K1564" s="1" t="str">
        <f t="shared" si="48"/>
        <v>Normal</v>
      </c>
      <c r="L1564" s="12">
        <f>_xlfn.XLOOKUP(A1564,'Hospitalisation Details'!$A$2:$A$2339,'Hospitalisation Details'!$L$2:$L$2339)</f>
        <v>30920</v>
      </c>
      <c r="M1564" s="14">
        <f>_xlfn.XLOOKUP(A1564,'Hospitalisation Details'!$A$2:$A$2339,'Hospitalisation Details'!$F$2:$F$2339)</f>
        <v>6455.86</v>
      </c>
      <c r="N1564" s="1" t="str">
        <f>_xlfn.XLOOKUP(A1564,'Hospitalisation Details'!$A$2:$A$2339,'Hospitalisation Details'!$G$2:$G$2339)</f>
        <v>tier - 3</v>
      </c>
      <c r="O1564" s="1" t="str">
        <f>_xlfn.XLOOKUP(A1564,'Hospitalisation Details'!$A$2:$A$2339,'Hospitalisation Details'!$H$2:$H$2339)</f>
        <v>tier - 3</v>
      </c>
      <c r="P1564" s="1" t="str">
        <f>_xlfn.XLOOKUP(A1564,'Hospitalisation Details'!$A$2:$A$2339,'Hospitalisation Details'!$I$2:$I$2339)</f>
        <v>R1012</v>
      </c>
      <c r="Q1564" s="75">
        <f>_xlfn.XLOOKUP(A1564,'Hospitalisation Details'!$A$2:$A$2339,'Hospitalisation Details'!$M$2:$M$2339)</f>
        <v>38</v>
      </c>
      <c r="R1564" s="1" t="str">
        <f t="shared" si="49"/>
        <v>Adult</v>
      </c>
    </row>
    <row r="1565" spans="1:18" ht="15.6" x14ac:dyDescent="0.3">
      <c r="A1565" s="4" t="s">
        <v>1564</v>
      </c>
      <c r="B1565" s="1" t="str">
        <f>_xlfn.XLOOKUP(A1565,'Customer Names'!$A$2:$A$2336,'Customer Names'!$D$2:$D$2336)</f>
        <v xml:space="preserve"> Paul</v>
      </c>
      <c r="C1565" s="1">
        <f>_xlfn.XLOOKUP(A1565,'Midical Examination'!$A$2:$A$2336,'Midical Examination'!$B$2:$B$2336)</f>
        <v>46.53</v>
      </c>
      <c r="D1565" s="1">
        <f>_xlfn.XLOOKUP(A1565,'Midical Examination'!$A$2:$A$2336,'Midical Examination'!$C$2:$C$2336)</f>
        <v>5.38</v>
      </c>
      <c r="E1565" s="7" t="str">
        <f>_xlfn.XLOOKUP(A1565,'Midical Examination'!$A$2:$A$2336,'Midical Examination'!$D$2:$D$2336)</f>
        <v>yes</v>
      </c>
      <c r="F1565" s="7" t="str">
        <f>_xlfn.XLOOKUP(A1565,'Midical Examination'!$A$2:$A$2336,'Midical Examination'!$E$2:$E$2336)</f>
        <v>No</v>
      </c>
      <c r="G1565" s="7" t="str">
        <f>_xlfn.XLOOKUP(A1565,'Midical Examination'!$A$2:$A$2336,'Midical Examination'!$F$2:$F$2336)</f>
        <v>No</v>
      </c>
      <c r="H1565" s="13">
        <f>_xlfn.XLOOKUP(A1565,'Midical Examination'!$A$2:$A$2336,'Midical Examination'!$G$2:$G$2336)</f>
        <v>0</v>
      </c>
      <c r="I1565" s="7" t="str">
        <f>_xlfn.XLOOKUP(A1565,'Midical Examination'!$A$2:$A$2336,'Midical Examination'!$H$2:$H$2336)</f>
        <v>No</v>
      </c>
      <c r="J1565" s="1" t="str">
        <f>_xlfn.XLOOKUP(A1565,'Midical Examination'!$A$2:$A$2336,'Midical Examination'!$I$2:$I$2336)</f>
        <v>Obesity</v>
      </c>
      <c r="K1565" s="1" t="str">
        <f t="shared" si="48"/>
        <v>Normal</v>
      </c>
      <c r="L1565" s="12">
        <f>_xlfn.XLOOKUP(A1565,'Hospitalisation Details'!$A$2:$A$2339,'Hospitalisation Details'!$L$2:$L$2339)</f>
        <v>31250</v>
      </c>
      <c r="M1565" s="14">
        <f>_xlfn.XLOOKUP(A1565,'Hospitalisation Details'!$A$2:$A$2339,'Hospitalisation Details'!$F$2:$F$2339)</f>
        <v>6435.62</v>
      </c>
      <c r="N1565" s="1" t="str">
        <f>_xlfn.XLOOKUP(A1565,'Hospitalisation Details'!$A$2:$A$2339,'Hospitalisation Details'!$G$2:$G$2339)</f>
        <v>tier - 3</v>
      </c>
      <c r="O1565" s="1" t="str">
        <f>_xlfn.XLOOKUP(A1565,'Hospitalisation Details'!$A$2:$A$2339,'Hospitalisation Details'!$H$2:$H$2339)</f>
        <v>tier - 2</v>
      </c>
      <c r="P1565" s="1" t="str">
        <f>_xlfn.XLOOKUP(A1565,'Hospitalisation Details'!$A$2:$A$2339,'Hospitalisation Details'!$I$2:$I$2339)</f>
        <v>R1013</v>
      </c>
      <c r="Q1565" s="75">
        <f>_xlfn.XLOOKUP(A1565,'Hospitalisation Details'!$A$2:$A$2339,'Hospitalisation Details'!$M$2:$M$2339)</f>
        <v>37</v>
      </c>
      <c r="R1565" s="1" t="str">
        <f t="shared" si="49"/>
        <v>Adult</v>
      </c>
    </row>
    <row r="1566" spans="1:18" ht="15.6" x14ac:dyDescent="0.3">
      <c r="A1566" s="4" t="s">
        <v>1565</v>
      </c>
      <c r="B1566" s="1" t="str">
        <f>_xlfn.XLOOKUP(A1566,'Customer Names'!$A$2:$A$2336,'Customer Names'!$D$2:$D$2336)</f>
        <v xml:space="preserve"> Michael D</v>
      </c>
      <c r="C1566" s="1">
        <f>_xlfn.XLOOKUP(A1566,'Midical Examination'!$A$2:$A$2336,'Midical Examination'!$B$2:$B$2336)</f>
        <v>20.58</v>
      </c>
      <c r="D1566" s="1">
        <f>_xlfn.XLOOKUP(A1566,'Midical Examination'!$A$2:$A$2336,'Midical Examination'!$C$2:$C$2336)</f>
        <v>11.04</v>
      </c>
      <c r="E1566" s="7" t="str">
        <f>_xlfn.XLOOKUP(A1566,'Midical Examination'!$A$2:$A$2336,'Midical Examination'!$D$2:$D$2336)</f>
        <v>yes</v>
      </c>
      <c r="F1566" s="7" t="str">
        <f>_xlfn.XLOOKUP(A1566,'Midical Examination'!$A$2:$A$2336,'Midical Examination'!$E$2:$E$2336)</f>
        <v>No</v>
      </c>
      <c r="G1566" s="7" t="str">
        <f>_xlfn.XLOOKUP(A1566,'Midical Examination'!$A$2:$A$2336,'Midical Examination'!$F$2:$F$2336)</f>
        <v>No</v>
      </c>
      <c r="H1566" s="13">
        <f>_xlfn.XLOOKUP(A1566,'Midical Examination'!$A$2:$A$2336,'Midical Examination'!$G$2:$G$2336)</f>
        <v>1</v>
      </c>
      <c r="I1566" s="7" t="str">
        <f>_xlfn.XLOOKUP(A1566,'Midical Examination'!$A$2:$A$2336,'Midical Examination'!$H$2:$H$2336)</f>
        <v>No</v>
      </c>
      <c r="J1566" s="1" t="str">
        <f>_xlfn.XLOOKUP(A1566,'Midical Examination'!$A$2:$A$2336,'Midical Examination'!$I$2:$I$2336)</f>
        <v>Normal Weight</v>
      </c>
      <c r="K1566" s="1" t="str">
        <f t="shared" si="48"/>
        <v>Diabetic</v>
      </c>
      <c r="L1566" s="12">
        <f>_xlfn.XLOOKUP(A1566,'Hospitalisation Details'!$A$2:$A$2339,'Hospitalisation Details'!$L$2:$L$2339)</f>
        <v>27611</v>
      </c>
      <c r="M1566" s="14">
        <f>_xlfn.XLOOKUP(A1566,'Hospitalisation Details'!$A$2:$A$2339,'Hospitalisation Details'!$F$2:$F$2339)</f>
        <v>6423.48</v>
      </c>
      <c r="N1566" s="1" t="str">
        <f>_xlfn.XLOOKUP(A1566,'Hospitalisation Details'!$A$2:$A$2339,'Hospitalisation Details'!$G$2:$G$2339)</f>
        <v>tier - 2</v>
      </c>
      <c r="O1566" s="1" t="str">
        <f>_xlfn.XLOOKUP(A1566,'Hospitalisation Details'!$A$2:$A$2339,'Hospitalisation Details'!$H$2:$H$2339)</f>
        <v>tier - 3</v>
      </c>
      <c r="P1566" s="1" t="str">
        <f>_xlfn.XLOOKUP(A1566,'Hospitalisation Details'!$A$2:$A$2339,'Hospitalisation Details'!$I$2:$I$2339)</f>
        <v>R1013</v>
      </c>
      <c r="Q1566" s="75">
        <f>_xlfn.XLOOKUP(A1566,'Hospitalisation Details'!$A$2:$A$2339,'Hospitalisation Details'!$M$2:$M$2339)</f>
        <v>47</v>
      </c>
      <c r="R1566" s="1" t="str">
        <f t="shared" si="49"/>
        <v>Middle Aged</v>
      </c>
    </row>
    <row r="1567" spans="1:18" ht="15.6" x14ac:dyDescent="0.3">
      <c r="A1567" s="4" t="s">
        <v>1566</v>
      </c>
      <c r="B1567" s="1" t="str">
        <f>_xlfn.XLOOKUP(A1567,'Customer Names'!$A$2:$A$2336,'Customer Names'!$D$2:$D$2336)</f>
        <v xml:space="preserve"> Marina</v>
      </c>
      <c r="C1567" s="1">
        <f>_xlfn.XLOOKUP(A1567,'Midical Examination'!$A$2:$A$2336,'Midical Examination'!$B$2:$B$2336)</f>
        <v>19.53</v>
      </c>
      <c r="D1567" s="1">
        <f>_xlfn.XLOOKUP(A1567,'Midical Examination'!$A$2:$A$2336,'Midical Examination'!$C$2:$C$2336)</f>
        <v>6.09</v>
      </c>
      <c r="E1567" s="7" t="str">
        <f>_xlfn.XLOOKUP(A1567,'Midical Examination'!$A$2:$A$2336,'Midical Examination'!$D$2:$D$2336)</f>
        <v>yes</v>
      </c>
      <c r="F1567" s="7" t="str">
        <f>_xlfn.XLOOKUP(A1567,'Midical Examination'!$A$2:$A$2336,'Midical Examination'!$E$2:$E$2336)</f>
        <v>No</v>
      </c>
      <c r="G1567" s="7" t="str">
        <f>_xlfn.XLOOKUP(A1567,'Midical Examination'!$A$2:$A$2336,'Midical Examination'!$F$2:$F$2336)</f>
        <v>No</v>
      </c>
      <c r="H1567" s="13">
        <f>_xlfn.XLOOKUP(A1567,'Midical Examination'!$A$2:$A$2336,'Midical Examination'!$G$2:$G$2336)</f>
        <v>0</v>
      </c>
      <c r="I1567" s="7" t="str">
        <f>_xlfn.XLOOKUP(A1567,'Midical Examination'!$A$2:$A$2336,'Midical Examination'!$H$2:$H$2336)</f>
        <v>No</v>
      </c>
      <c r="J1567" s="1" t="str">
        <f>_xlfn.XLOOKUP(A1567,'Midical Examination'!$A$2:$A$2336,'Midical Examination'!$I$2:$I$2336)</f>
        <v>Normal Weight</v>
      </c>
      <c r="K1567" s="1" t="str">
        <f t="shared" si="48"/>
        <v>Pre-Diabetic</v>
      </c>
      <c r="L1567" s="12">
        <f>_xlfn.XLOOKUP(A1567,'Hospitalisation Details'!$A$2:$A$2339,'Hospitalisation Details'!$L$2:$L$2339)</f>
        <v>28124</v>
      </c>
      <c r="M1567" s="14">
        <f>_xlfn.XLOOKUP(A1567,'Hospitalisation Details'!$A$2:$A$2339,'Hospitalisation Details'!$F$2:$F$2339)</f>
        <v>6417.28</v>
      </c>
      <c r="N1567" s="1" t="str">
        <f>_xlfn.XLOOKUP(A1567,'Hospitalisation Details'!$A$2:$A$2339,'Hospitalisation Details'!$G$2:$G$2339)</f>
        <v>tier - 2</v>
      </c>
      <c r="O1567" s="1" t="str">
        <f>_xlfn.XLOOKUP(A1567,'Hospitalisation Details'!$A$2:$A$2339,'Hospitalisation Details'!$H$2:$H$2339)</f>
        <v>tier - 3</v>
      </c>
      <c r="P1567" s="1" t="str">
        <f>_xlfn.XLOOKUP(A1567,'Hospitalisation Details'!$A$2:$A$2339,'Hospitalisation Details'!$I$2:$I$2339)</f>
        <v>R1013</v>
      </c>
      <c r="Q1567" s="75">
        <f>_xlfn.XLOOKUP(A1567,'Hospitalisation Details'!$A$2:$A$2339,'Hospitalisation Details'!$M$2:$M$2339)</f>
        <v>46</v>
      </c>
      <c r="R1567" s="1" t="str">
        <f t="shared" si="49"/>
        <v>Middle Aged</v>
      </c>
    </row>
    <row r="1568" spans="1:18" ht="15.6" x14ac:dyDescent="0.3">
      <c r="A1568" s="4" t="s">
        <v>1567</v>
      </c>
      <c r="B1568" s="1" t="str">
        <f>_xlfn.XLOOKUP(A1568,'Customer Names'!$A$2:$A$2336,'Customer Names'!$D$2:$D$2336)</f>
        <v xml:space="preserve"> Caroline</v>
      </c>
      <c r="C1568" s="1">
        <f>_xlfn.XLOOKUP(A1568,'Midical Examination'!$A$2:$A$2336,'Midical Examination'!$B$2:$B$2336)</f>
        <v>27.7</v>
      </c>
      <c r="D1568" s="1">
        <f>_xlfn.XLOOKUP(A1568,'Midical Examination'!$A$2:$A$2336,'Midical Examination'!$C$2:$C$2336)</f>
        <v>4.71</v>
      </c>
      <c r="E1568" s="7" t="str">
        <f>_xlfn.XLOOKUP(A1568,'Midical Examination'!$A$2:$A$2336,'Midical Examination'!$D$2:$D$2336)</f>
        <v>No</v>
      </c>
      <c r="F1568" s="7" t="str">
        <f>_xlfn.XLOOKUP(A1568,'Midical Examination'!$A$2:$A$2336,'Midical Examination'!$E$2:$E$2336)</f>
        <v>No</v>
      </c>
      <c r="G1568" s="7" t="str">
        <f>_xlfn.XLOOKUP(A1568,'Midical Examination'!$A$2:$A$2336,'Midical Examination'!$F$2:$F$2336)</f>
        <v>No</v>
      </c>
      <c r="H1568" s="13">
        <f>_xlfn.XLOOKUP(A1568,'Midical Examination'!$A$2:$A$2336,'Midical Examination'!$G$2:$G$2336)</f>
        <v>1</v>
      </c>
      <c r="I1568" s="7" t="str">
        <f>_xlfn.XLOOKUP(A1568,'Midical Examination'!$A$2:$A$2336,'Midical Examination'!$H$2:$H$2336)</f>
        <v>No</v>
      </c>
      <c r="J1568" s="1" t="str">
        <f>_xlfn.XLOOKUP(A1568,'Midical Examination'!$A$2:$A$2336,'Midical Examination'!$I$2:$I$2336)</f>
        <v>Overweight</v>
      </c>
      <c r="K1568" s="1" t="str">
        <f t="shared" si="48"/>
        <v>Normal</v>
      </c>
      <c r="L1568" s="12">
        <f>_xlfn.XLOOKUP(A1568,'Hospitalisation Details'!$A$2:$A$2339,'Hospitalisation Details'!$L$2:$L$2339)</f>
        <v>32024</v>
      </c>
      <c r="M1568" s="14">
        <f>_xlfn.XLOOKUP(A1568,'Hospitalisation Details'!$A$2:$A$2339,'Hospitalisation Details'!$F$2:$F$2339)</f>
        <v>6414.18</v>
      </c>
      <c r="N1568" s="1" t="str">
        <f>_xlfn.XLOOKUP(A1568,'Hospitalisation Details'!$A$2:$A$2339,'Hospitalisation Details'!$G$2:$G$2339)</f>
        <v>tier - 2</v>
      </c>
      <c r="O1568" s="1" t="str">
        <f>_xlfn.XLOOKUP(A1568,'Hospitalisation Details'!$A$2:$A$2339,'Hospitalisation Details'!$H$2:$H$2339)</f>
        <v>tier - 2</v>
      </c>
      <c r="P1568" s="1" t="str">
        <f>_xlfn.XLOOKUP(A1568,'Hospitalisation Details'!$A$2:$A$2339,'Hospitalisation Details'!$I$2:$I$2339)</f>
        <v>R1011</v>
      </c>
      <c r="Q1568" s="75">
        <f>_xlfn.XLOOKUP(A1568,'Hospitalisation Details'!$A$2:$A$2339,'Hospitalisation Details'!$M$2:$M$2339)</f>
        <v>35</v>
      </c>
      <c r="R1568" s="1" t="str">
        <f t="shared" si="49"/>
        <v>Adult</v>
      </c>
    </row>
    <row r="1569" spans="1:18" ht="15.6" x14ac:dyDescent="0.3">
      <c r="A1569" s="4" t="s">
        <v>1568</v>
      </c>
      <c r="B1569" s="1" t="str">
        <f>_xlfn.XLOOKUP(A1569,'Customer Names'!$A$2:$A$2336,'Customer Names'!$D$2:$D$2336)</f>
        <v xml:space="preserve"> Ross P</v>
      </c>
      <c r="C1569" s="1">
        <f>_xlfn.XLOOKUP(A1569,'Midical Examination'!$A$2:$A$2336,'Midical Examination'!$B$2:$B$2336)</f>
        <v>18.920000000000002</v>
      </c>
      <c r="D1569" s="1">
        <f>_xlfn.XLOOKUP(A1569,'Midical Examination'!$A$2:$A$2336,'Midical Examination'!$C$2:$C$2336)</f>
        <v>8.18</v>
      </c>
      <c r="E1569" s="7" t="str">
        <f>_xlfn.XLOOKUP(A1569,'Midical Examination'!$A$2:$A$2336,'Midical Examination'!$D$2:$D$2336)</f>
        <v>No</v>
      </c>
      <c r="F1569" s="7" t="str">
        <f>_xlfn.XLOOKUP(A1569,'Midical Examination'!$A$2:$A$2336,'Midical Examination'!$E$2:$E$2336)</f>
        <v>No</v>
      </c>
      <c r="G1569" s="7" t="str">
        <f>_xlfn.XLOOKUP(A1569,'Midical Examination'!$A$2:$A$2336,'Midical Examination'!$F$2:$F$2336)</f>
        <v>No</v>
      </c>
      <c r="H1569" s="13">
        <f>_xlfn.XLOOKUP(A1569,'Midical Examination'!$A$2:$A$2336,'Midical Examination'!$G$2:$G$2336)</f>
        <v>0</v>
      </c>
      <c r="I1569" s="7" t="str">
        <f>_xlfn.XLOOKUP(A1569,'Midical Examination'!$A$2:$A$2336,'Midical Examination'!$H$2:$H$2336)</f>
        <v>No</v>
      </c>
      <c r="J1569" s="1" t="str">
        <f>_xlfn.XLOOKUP(A1569,'Midical Examination'!$A$2:$A$2336,'Midical Examination'!$I$2:$I$2336)</f>
        <v>Normal Weight</v>
      </c>
      <c r="K1569" s="1" t="str">
        <f t="shared" si="48"/>
        <v>Diabetic</v>
      </c>
      <c r="L1569" s="12">
        <f>_xlfn.XLOOKUP(A1569,'Hospitalisation Details'!$A$2:$A$2339,'Hospitalisation Details'!$L$2:$L$2339)</f>
        <v>26167</v>
      </c>
      <c r="M1569" s="14">
        <f>_xlfn.XLOOKUP(A1569,'Hospitalisation Details'!$A$2:$A$2339,'Hospitalisation Details'!$F$2:$F$2339)</f>
        <v>6412.34</v>
      </c>
      <c r="N1569" s="1" t="str">
        <f>_xlfn.XLOOKUP(A1569,'Hospitalisation Details'!$A$2:$A$2339,'Hospitalisation Details'!$G$2:$G$2339)</f>
        <v>tier - 2</v>
      </c>
      <c r="O1569" s="1" t="str">
        <f>_xlfn.XLOOKUP(A1569,'Hospitalisation Details'!$A$2:$A$2339,'Hospitalisation Details'!$H$2:$H$2339)</f>
        <v>tier - 3</v>
      </c>
      <c r="P1569" s="1" t="str">
        <f>_xlfn.XLOOKUP(A1569,'Hospitalisation Details'!$A$2:$A$2339,'Hospitalisation Details'!$I$2:$I$2339)</f>
        <v>R1013</v>
      </c>
      <c r="Q1569" s="75">
        <f>_xlfn.XLOOKUP(A1569,'Hospitalisation Details'!$A$2:$A$2339,'Hospitalisation Details'!$M$2:$M$2339)</f>
        <v>51</v>
      </c>
      <c r="R1569" s="1" t="str">
        <f t="shared" si="49"/>
        <v>Middle Aged</v>
      </c>
    </row>
    <row r="1570" spans="1:18" ht="15.6" x14ac:dyDescent="0.3">
      <c r="A1570" s="4" t="s">
        <v>1569</v>
      </c>
      <c r="B1570" s="1" t="str">
        <f>_xlfn.XLOOKUP(A1570,'Customer Names'!$A$2:$A$2336,'Customer Names'!$D$2:$D$2336)</f>
        <v xml:space="preserve"> Aoife</v>
      </c>
      <c r="C1570" s="1">
        <f>_xlfn.XLOOKUP(A1570,'Midical Examination'!$A$2:$A$2336,'Midical Examination'!$B$2:$B$2336)</f>
        <v>17.760000000000002</v>
      </c>
      <c r="D1570" s="1">
        <f>_xlfn.XLOOKUP(A1570,'Midical Examination'!$A$2:$A$2336,'Midical Examination'!$C$2:$C$2336)</f>
        <v>11.18</v>
      </c>
      <c r="E1570" s="7" t="str">
        <f>_xlfn.XLOOKUP(A1570,'Midical Examination'!$A$2:$A$2336,'Midical Examination'!$D$2:$D$2336)</f>
        <v>yes</v>
      </c>
      <c r="F1570" s="7" t="str">
        <f>_xlfn.XLOOKUP(A1570,'Midical Examination'!$A$2:$A$2336,'Midical Examination'!$E$2:$E$2336)</f>
        <v>No</v>
      </c>
      <c r="G1570" s="7" t="str">
        <f>_xlfn.XLOOKUP(A1570,'Midical Examination'!$A$2:$A$2336,'Midical Examination'!$F$2:$F$2336)</f>
        <v>No</v>
      </c>
      <c r="H1570" s="13">
        <f>_xlfn.XLOOKUP(A1570,'Midical Examination'!$A$2:$A$2336,'Midical Examination'!$G$2:$G$2336)</f>
        <v>2</v>
      </c>
      <c r="I1570" s="7" t="str">
        <f>_xlfn.XLOOKUP(A1570,'Midical Examination'!$A$2:$A$2336,'Midical Examination'!$H$2:$H$2336)</f>
        <v>No</v>
      </c>
      <c r="J1570" s="1" t="str">
        <f>_xlfn.XLOOKUP(A1570,'Midical Examination'!$A$2:$A$2336,'Midical Examination'!$I$2:$I$2336)</f>
        <v>Underweight</v>
      </c>
      <c r="K1570" s="1" t="str">
        <f t="shared" si="48"/>
        <v>Diabetic</v>
      </c>
      <c r="L1570" s="12">
        <f>_xlfn.XLOOKUP(A1570,'Hospitalisation Details'!$A$2:$A$2339,'Hospitalisation Details'!$L$2:$L$2339)</f>
        <v>25800</v>
      </c>
      <c r="M1570" s="14">
        <f>_xlfn.XLOOKUP(A1570,'Hospitalisation Details'!$A$2:$A$2339,'Hospitalisation Details'!$F$2:$F$2339)</f>
        <v>6407.05</v>
      </c>
      <c r="N1570" s="1" t="str">
        <f>_xlfn.XLOOKUP(A1570,'Hospitalisation Details'!$A$2:$A$2339,'Hospitalisation Details'!$G$2:$G$2339)</f>
        <v>tier - 2</v>
      </c>
      <c r="O1570" s="1" t="str">
        <f>_xlfn.XLOOKUP(A1570,'Hospitalisation Details'!$A$2:$A$2339,'Hospitalisation Details'!$H$2:$H$2339)</f>
        <v>tier - 1</v>
      </c>
      <c r="P1570" s="1" t="str">
        <f>_xlfn.XLOOKUP(A1570,'Hospitalisation Details'!$A$2:$A$2339,'Hospitalisation Details'!$I$2:$I$2339)</f>
        <v>R1013</v>
      </c>
      <c r="Q1570" s="75">
        <f>_xlfn.XLOOKUP(A1570,'Hospitalisation Details'!$A$2:$A$2339,'Hospitalisation Details'!$M$2:$M$2339)</f>
        <v>52</v>
      </c>
      <c r="R1570" s="1" t="str">
        <f t="shared" si="49"/>
        <v>Middle Aged</v>
      </c>
    </row>
    <row r="1571" spans="1:18" ht="15.6" x14ac:dyDescent="0.3">
      <c r="A1571" s="4" t="s">
        <v>1570</v>
      </c>
      <c r="B1571" s="1" t="str">
        <f>_xlfn.XLOOKUP(A1571,'Customer Names'!$A$2:$A$2336,'Customer Names'!$D$2:$D$2336)</f>
        <v xml:space="preserve"> Wesley</v>
      </c>
      <c r="C1571" s="1">
        <f>_xlfn.XLOOKUP(A1571,'Midical Examination'!$A$2:$A$2336,'Midical Examination'!$B$2:$B$2336)</f>
        <v>29.83</v>
      </c>
      <c r="D1571" s="1">
        <f>_xlfn.XLOOKUP(A1571,'Midical Examination'!$A$2:$A$2336,'Midical Examination'!$C$2:$C$2336)</f>
        <v>5.03</v>
      </c>
      <c r="E1571" s="7" t="str">
        <f>_xlfn.XLOOKUP(A1571,'Midical Examination'!$A$2:$A$2336,'Midical Examination'!$D$2:$D$2336)</f>
        <v>yes</v>
      </c>
      <c r="F1571" s="7" t="str">
        <f>_xlfn.XLOOKUP(A1571,'Midical Examination'!$A$2:$A$2336,'Midical Examination'!$E$2:$E$2336)</f>
        <v>No</v>
      </c>
      <c r="G1571" s="7" t="str">
        <f>_xlfn.XLOOKUP(A1571,'Midical Examination'!$A$2:$A$2336,'Midical Examination'!$F$2:$F$2336)</f>
        <v>No</v>
      </c>
      <c r="H1571" s="13">
        <f>_xlfn.XLOOKUP(A1571,'Midical Examination'!$A$2:$A$2336,'Midical Examination'!$G$2:$G$2336)</f>
        <v>0</v>
      </c>
      <c r="I1571" s="7" t="str">
        <f>_xlfn.XLOOKUP(A1571,'Midical Examination'!$A$2:$A$2336,'Midical Examination'!$H$2:$H$2336)</f>
        <v>No</v>
      </c>
      <c r="J1571" s="1" t="str">
        <f>_xlfn.XLOOKUP(A1571,'Midical Examination'!$A$2:$A$2336,'Midical Examination'!$I$2:$I$2336)</f>
        <v>Overweight</v>
      </c>
      <c r="K1571" s="1" t="str">
        <f t="shared" si="48"/>
        <v>Normal</v>
      </c>
      <c r="L1571" s="12">
        <f>_xlfn.XLOOKUP(A1571,'Hospitalisation Details'!$A$2:$A$2339,'Hospitalisation Details'!$L$2:$L$2339)</f>
        <v>31391</v>
      </c>
      <c r="M1571" s="14">
        <f>_xlfn.XLOOKUP(A1571,'Hospitalisation Details'!$A$2:$A$2339,'Hospitalisation Details'!$F$2:$F$2339)</f>
        <v>6406.41</v>
      </c>
      <c r="N1571" s="1" t="str">
        <f>_xlfn.XLOOKUP(A1571,'Hospitalisation Details'!$A$2:$A$2339,'Hospitalisation Details'!$G$2:$G$2339)</f>
        <v>tier - 1</v>
      </c>
      <c r="O1571" s="1" t="str">
        <f>_xlfn.XLOOKUP(A1571,'Hospitalisation Details'!$A$2:$A$2339,'Hospitalisation Details'!$H$2:$H$2339)</f>
        <v>tier - 3</v>
      </c>
      <c r="P1571" s="1" t="str">
        <f>_xlfn.XLOOKUP(A1571,'Hospitalisation Details'!$A$2:$A$2339,'Hospitalisation Details'!$I$2:$I$2339)</f>
        <v>R1014</v>
      </c>
      <c r="Q1571" s="75">
        <f>_xlfn.XLOOKUP(A1571,'Hospitalisation Details'!$A$2:$A$2339,'Hospitalisation Details'!$M$2:$M$2339)</f>
        <v>37</v>
      </c>
      <c r="R1571" s="1" t="str">
        <f t="shared" si="49"/>
        <v>Adult</v>
      </c>
    </row>
    <row r="1572" spans="1:18" ht="15.6" x14ac:dyDescent="0.3">
      <c r="A1572" s="4" t="s">
        <v>1571</v>
      </c>
      <c r="B1572" s="1" t="str">
        <f>_xlfn.XLOOKUP(A1572,'Customer Names'!$A$2:$A$2336,'Customer Names'!$D$2:$D$2336)</f>
        <v xml:space="preserve"> Rebecca J</v>
      </c>
      <c r="C1572" s="1">
        <f>_xlfn.XLOOKUP(A1572,'Midical Examination'!$A$2:$A$2336,'Midical Examination'!$B$2:$B$2336)</f>
        <v>23.465</v>
      </c>
      <c r="D1572" s="1">
        <f>_xlfn.XLOOKUP(A1572,'Midical Examination'!$A$2:$A$2336,'Midical Examination'!$C$2:$C$2336)</f>
        <v>5.56</v>
      </c>
      <c r="E1572" s="7" t="str">
        <f>_xlfn.XLOOKUP(A1572,'Midical Examination'!$A$2:$A$2336,'Midical Examination'!$D$2:$D$2336)</f>
        <v>No</v>
      </c>
      <c r="F1572" s="7" t="str">
        <f>_xlfn.XLOOKUP(A1572,'Midical Examination'!$A$2:$A$2336,'Midical Examination'!$E$2:$E$2336)</f>
        <v>No</v>
      </c>
      <c r="G1572" s="7" t="str">
        <f>_xlfn.XLOOKUP(A1572,'Midical Examination'!$A$2:$A$2336,'Midical Examination'!$F$2:$F$2336)</f>
        <v>No</v>
      </c>
      <c r="H1572" s="13">
        <f>_xlfn.XLOOKUP(A1572,'Midical Examination'!$A$2:$A$2336,'Midical Examination'!$G$2:$G$2336)</f>
        <v>1</v>
      </c>
      <c r="I1572" s="7" t="str">
        <f>_xlfn.XLOOKUP(A1572,'Midical Examination'!$A$2:$A$2336,'Midical Examination'!$H$2:$H$2336)</f>
        <v>No</v>
      </c>
      <c r="J1572" s="1" t="str">
        <f>_xlfn.XLOOKUP(A1572,'Midical Examination'!$A$2:$A$2336,'Midical Examination'!$I$2:$I$2336)</f>
        <v>Normal Weight</v>
      </c>
      <c r="K1572" s="1" t="str">
        <f t="shared" si="48"/>
        <v>Normal</v>
      </c>
      <c r="L1572" s="12">
        <f>_xlfn.XLOOKUP(A1572,'Hospitalisation Details'!$A$2:$A$2339,'Hospitalisation Details'!$L$2:$L$2339)</f>
        <v>32029</v>
      </c>
      <c r="M1572" s="14">
        <f>_xlfn.XLOOKUP(A1572,'Hospitalisation Details'!$A$2:$A$2339,'Hospitalisation Details'!$F$2:$F$2339)</f>
        <v>6402.29</v>
      </c>
      <c r="N1572" s="1" t="str">
        <f>_xlfn.XLOOKUP(A1572,'Hospitalisation Details'!$A$2:$A$2339,'Hospitalisation Details'!$G$2:$G$2339)</f>
        <v>tier - 2</v>
      </c>
      <c r="O1572" s="1" t="str">
        <f>_xlfn.XLOOKUP(A1572,'Hospitalisation Details'!$A$2:$A$2339,'Hospitalisation Details'!$H$2:$H$2339)</f>
        <v>tier - 3</v>
      </c>
      <c r="P1572" s="1" t="str">
        <f>_xlfn.XLOOKUP(A1572,'Hospitalisation Details'!$A$2:$A$2339,'Hospitalisation Details'!$I$2:$I$2339)</f>
        <v>R1024</v>
      </c>
      <c r="Q1572" s="75">
        <f>_xlfn.XLOOKUP(A1572,'Hospitalisation Details'!$A$2:$A$2339,'Hospitalisation Details'!$M$2:$M$2339)</f>
        <v>35</v>
      </c>
      <c r="R1572" s="1" t="str">
        <f t="shared" si="49"/>
        <v>Adult</v>
      </c>
    </row>
    <row r="1573" spans="1:18" ht="15.6" x14ac:dyDescent="0.3">
      <c r="A1573" s="4" t="s">
        <v>1572</v>
      </c>
      <c r="B1573" s="1" t="str">
        <f>_xlfn.XLOOKUP(A1573,'Customer Names'!$A$2:$A$2336,'Customer Names'!$D$2:$D$2336)</f>
        <v xml:space="preserve"> Barry P</v>
      </c>
      <c r="C1573" s="1">
        <f>_xlfn.XLOOKUP(A1573,'Midical Examination'!$A$2:$A$2336,'Midical Examination'!$B$2:$B$2336)</f>
        <v>29.355</v>
      </c>
      <c r="D1573" s="1">
        <f>_xlfn.XLOOKUP(A1573,'Midical Examination'!$A$2:$A$2336,'Midical Examination'!$C$2:$C$2336)</f>
        <v>4.33</v>
      </c>
      <c r="E1573" s="7" t="str">
        <f>_xlfn.XLOOKUP(A1573,'Midical Examination'!$A$2:$A$2336,'Midical Examination'!$D$2:$D$2336)</f>
        <v>No</v>
      </c>
      <c r="F1573" s="7" t="str">
        <f>_xlfn.XLOOKUP(A1573,'Midical Examination'!$A$2:$A$2336,'Midical Examination'!$E$2:$E$2336)</f>
        <v>No</v>
      </c>
      <c r="G1573" s="7" t="str">
        <f>_xlfn.XLOOKUP(A1573,'Midical Examination'!$A$2:$A$2336,'Midical Examination'!$F$2:$F$2336)</f>
        <v>No</v>
      </c>
      <c r="H1573" s="13">
        <f>_xlfn.XLOOKUP(A1573,'Midical Examination'!$A$2:$A$2336,'Midical Examination'!$G$2:$G$2336)</f>
        <v>0</v>
      </c>
      <c r="I1573" s="7" t="str">
        <f>_xlfn.XLOOKUP(A1573,'Midical Examination'!$A$2:$A$2336,'Midical Examination'!$H$2:$H$2336)</f>
        <v>No</v>
      </c>
      <c r="J1573" s="1" t="str">
        <f>_xlfn.XLOOKUP(A1573,'Midical Examination'!$A$2:$A$2336,'Midical Examination'!$I$2:$I$2336)</f>
        <v>Overweight</v>
      </c>
      <c r="K1573" s="1" t="str">
        <f t="shared" si="48"/>
        <v>Normal</v>
      </c>
      <c r="L1573" s="12">
        <f>_xlfn.XLOOKUP(A1573,'Hospitalisation Details'!$A$2:$A$2339,'Hospitalisation Details'!$L$2:$L$2339)</f>
        <v>30252</v>
      </c>
      <c r="M1573" s="14">
        <f>_xlfn.XLOOKUP(A1573,'Hospitalisation Details'!$A$2:$A$2339,'Hospitalisation Details'!$F$2:$F$2339)</f>
        <v>6393.6</v>
      </c>
      <c r="N1573" s="1" t="str">
        <f>_xlfn.XLOOKUP(A1573,'Hospitalisation Details'!$A$2:$A$2339,'Hospitalisation Details'!$G$2:$G$2339)</f>
        <v>tier - 2</v>
      </c>
      <c r="O1573" s="1" t="str">
        <f>_xlfn.XLOOKUP(A1573,'Hospitalisation Details'!$A$2:$A$2339,'Hospitalisation Details'!$H$2:$H$2339)</f>
        <v>tier - 1</v>
      </c>
      <c r="P1573" s="1" t="str">
        <f>_xlfn.XLOOKUP(A1573,'Hospitalisation Details'!$A$2:$A$2339,'Hospitalisation Details'!$I$2:$I$2339)</f>
        <v>R1012</v>
      </c>
      <c r="Q1573" s="75">
        <f>_xlfn.XLOOKUP(A1573,'Hospitalisation Details'!$A$2:$A$2339,'Hospitalisation Details'!$M$2:$M$2339)</f>
        <v>40</v>
      </c>
      <c r="R1573" s="1" t="str">
        <f t="shared" si="49"/>
        <v>Middle Aged</v>
      </c>
    </row>
    <row r="1574" spans="1:18" ht="15.6" x14ac:dyDescent="0.3">
      <c r="A1574" s="4" t="s">
        <v>1573</v>
      </c>
      <c r="B1574" s="1" t="str">
        <f>_xlfn.XLOOKUP(A1574,'Customer Names'!$A$2:$A$2336,'Customer Names'!$D$2:$D$2336)</f>
        <v xml:space="preserve"> Maciej</v>
      </c>
      <c r="C1574" s="1">
        <f>_xlfn.XLOOKUP(A1574,'Midical Examination'!$A$2:$A$2336,'Midical Examination'!$B$2:$B$2336)</f>
        <v>35.49</v>
      </c>
      <c r="D1574" s="1">
        <f>_xlfn.XLOOKUP(A1574,'Midical Examination'!$A$2:$A$2336,'Midical Examination'!$C$2:$C$2336)</f>
        <v>5.21</v>
      </c>
      <c r="E1574" s="7" t="str">
        <f>_xlfn.XLOOKUP(A1574,'Midical Examination'!$A$2:$A$2336,'Midical Examination'!$D$2:$D$2336)</f>
        <v>yes</v>
      </c>
      <c r="F1574" s="7" t="str">
        <f>_xlfn.XLOOKUP(A1574,'Midical Examination'!$A$2:$A$2336,'Midical Examination'!$E$2:$E$2336)</f>
        <v>No</v>
      </c>
      <c r="G1574" s="7" t="str">
        <f>_xlfn.XLOOKUP(A1574,'Midical Examination'!$A$2:$A$2336,'Midical Examination'!$F$2:$F$2336)</f>
        <v>Yes</v>
      </c>
      <c r="H1574" s="13">
        <f>_xlfn.XLOOKUP(A1574,'Midical Examination'!$A$2:$A$2336,'Midical Examination'!$G$2:$G$2336)</f>
        <v>1</v>
      </c>
      <c r="I1574" s="7" t="str">
        <f>_xlfn.XLOOKUP(A1574,'Midical Examination'!$A$2:$A$2336,'Midical Examination'!$H$2:$H$2336)</f>
        <v>No</v>
      </c>
      <c r="J1574" s="1" t="str">
        <f>_xlfn.XLOOKUP(A1574,'Midical Examination'!$A$2:$A$2336,'Midical Examination'!$I$2:$I$2336)</f>
        <v>Obesity</v>
      </c>
      <c r="K1574" s="1" t="str">
        <f t="shared" si="48"/>
        <v>Normal</v>
      </c>
      <c r="L1574" s="12">
        <f>_xlfn.XLOOKUP(A1574,'Hospitalisation Details'!$A$2:$A$2339,'Hospitalisation Details'!$L$2:$L$2339)</f>
        <v>35658</v>
      </c>
      <c r="M1574" s="14">
        <f>_xlfn.XLOOKUP(A1574,'Hospitalisation Details'!$A$2:$A$2339,'Hospitalisation Details'!$F$2:$F$2339)</f>
        <v>6389.53</v>
      </c>
      <c r="N1574" s="1" t="str">
        <f>_xlfn.XLOOKUP(A1574,'Hospitalisation Details'!$A$2:$A$2339,'Hospitalisation Details'!$G$2:$G$2339)</f>
        <v>tier - 2</v>
      </c>
      <c r="O1574" s="1" t="str">
        <f>_xlfn.XLOOKUP(A1574,'Hospitalisation Details'!$A$2:$A$2339,'Hospitalisation Details'!$H$2:$H$2339)</f>
        <v>tier - 2</v>
      </c>
      <c r="P1574" s="1" t="str">
        <f>_xlfn.XLOOKUP(A1574,'Hospitalisation Details'!$A$2:$A$2339,'Hospitalisation Details'!$I$2:$I$2339)</f>
        <v>R1021</v>
      </c>
      <c r="Q1574" s="75">
        <f>_xlfn.XLOOKUP(A1574,'Hospitalisation Details'!$A$2:$A$2339,'Hospitalisation Details'!$M$2:$M$2339)</f>
        <v>25</v>
      </c>
      <c r="R1574" s="1" t="str">
        <f t="shared" si="49"/>
        <v>Adult</v>
      </c>
    </row>
    <row r="1575" spans="1:18" ht="15.6" x14ac:dyDescent="0.3">
      <c r="A1575" s="4" t="s">
        <v>1574</v>
      </c>
      <c r="B1575" s="1" t="str">
        <f>_xlfn.XLOOKUP(A1575,'Customer Names'!$A$2:$A$2336,'Customer Names'!$D$2:$D$2336)</f>
        <v xml:space="preserve"> Jerry D</v>
      </c>
      <c r="C1575" s="1">
        <f>_xlfn.XLOOKUP(A1575,'Midical Examination'!$A$2:$A$2336,'Midical Examination'!$B$2:$B$2336)</f>
        <v>26.315000000000001</v>
      </c>
      <c r="D1575" s="1">
        <f>_xlfn.XLOOKUP(A1575,'Midical Examination'!$A$2:$A$2336,'Midical Examination'!$C$2:$C$2336)</f>
        <v>5.89</v>
      </c>
      <c r="E1575" s="7" t="str">
        <f>_xlfn.XLOOKUP(A1575,'Midical Examination'!$A$2:$A$2336,'Midical Examination'!$D$2:$D$2336)</f>
        <v>No</v>
      </c>
      <c r="F1575" s="7" t="str">
        <f>_xlfn.XLOOKUP(A1575,'Midical Examination'!$A$2:$A$2336,'Midical Examination'!$E$2:$E$2336)</f>
        <v>No</v>
      </c>
      <c r="G1575" s="7" t="str">
        <f>_xlfn.XLOOKUP(A1575,'Midical Examination'!$A$2:$A$2336,'Midical Examination'!$F$2:$F$2336)</f>
        <v>No</v>
      </c>
      <c r="H1575" s="13">
        <f>_xlfn.XLOOKUP(A1575,'Midical Examination'!$A$2:$A$2336,'Midical Examination'!$G$2:$G$2336)</f>
        <v>0</v>
      </c>
      <c r="I1575" s="7" t="str">
        <f>_xlfn.XLOOKUP(A1575,'Midical Examination'!$A$2:$A$2336,'Midical Examination'!$H$2:$H$2336)</f>
        <v>No</v>
      </c>
      <c r="J1575" s="1" t="str">
        <f>_xlfn.XLOOKUP(A1575,'Midical Examination'!$A$2:$A$2336,'Midical Examination'!$I$2:$I$2336)</f>
        <v>Overweight</v>
      </c>
      <c r="K1575" s="1" t="str">
        <f t="shared" si="48"/>
        <v>Pre-Diabetic</v>
      </c>
      <c r="L1575" s="12">
        <f>_xlfn.XLOOKUP(A1575,'Hospitalisation Details'!$A$2:$A$2339,'Hospitalisation Details'!$L$2:$L$2339)</f>
        <v>30169</v>
      </c>
      <c r="M1575" s="14">
        <f>_xlfn.XLOOKUP(A1575,'Hospitalisation Details'!$A$2:$A$2339,'Hospitalisation Details'!$F$2:$F$2339)</f>
        <v>6389.38</v>
      </c>
      <c r="N1575" s="1" t="str">
        <f>_xlfn.XLOOKUP(A1575,'Hospitalisation Details'!$A$2:$A$2339,'Hospitalisation Details'!$G$2:$G$2339)</f>
        <v>tier - 1</v>
      </c>
      <c r="O1575" s="1" t="str">
        <f>_xlfn.XLOOKUP(A1575,'Hospitalisation Details'!$A$2:$A$2339,'Hospitalisation Details'!$H$2:$H$2339)</f>
        <v>tier - 2</v>
      </c>
      <c r="P1575" s="1" t="str">
        <f>_xlfn.XLOOKUP(A1575,'Hospitalisation Details'!$A$2:$A$2339,'Hospitalisation Details'!$I$2:$I$2339)</f>
        <v>R1012</v>
      </c>
      <c r="Q1575" s="75">
        <f>_xlfn.XLOOKUP(A1575,'Hospitalisation Details'!$A$2:$A$2339,'Hospitalisation Details'!$M$2:$M$2339)</f>
        <v>40</v>
      </c>
      <c r="R1575" s="1" t="str">
        <f t="shared" si="49"/>
        <v>Middle Aged</v>
      </c>
    </row>
    <row r="1576" spans="1:18" ht="15.6" x14ac:dyDescent="0.3">
      <c r="A1576" s="4" t="s">
        <v>1575</v>
      </c>
      <c r="B1576" s="1" t="str">
        <f>_xlfn.XLOOKUP(A1576,'Customer Names'!$A$2:$A$2336,'Customer Names'!$D$2:$D$2336)</f>
        <v xml:space="preserve"> Eric A</v>
      </c>
      <c r="C1576" s="1">
        <f>_xlfn.XLOOKUP(A1576,'Midical Examination'!$A$2:$A$2336,'Midical Examination'!$B$2:$B$2336)</f>
        <v>19.79</v>
      </c>
      <c r="D1576" s="1">
        <f>_xlfn.XLOOKUP(A1576,'Midical Examination'!$A$2:$A$2336,'Midical Examination'!$C$2:$C$2336)</f>
        <v>4.8099999999999996</v>
      </c>
      <c r="E1576" s="7" t="str">
        <f>_xlfn.XLOOKUP(A1576,'Midical Examination'!$A$2:$A$2336,'Midical Examination'!$D$2:$D$2336)</f>
        <v>yes</v>
      </c>
      <c r="F1576" s="7" t="str">
        <f>_xlfn.XLOOKUP(A1576,'Midical Examination'!$A$2:$A$2336,'Midical Examination'!$E$2:$E$2336)</f>
        <v>No</v>
      </c>
      <c r="G1576" s="7" t="str">
        <f>_xlfn.XLOOKUP(A1576,'Midical Examination'!$A$2:$A$2336,'Midical Examination'!$F$2:$F$2336)</f>
        <v>No</v>
      </c>
      <c r="H1576" s="13">
        <f>_xlfn.XLOOKUP(A1576,'Midical Examination'!$A$2:$A$2336,'Midical Examination'!$G$2:$G$2336)</f>
        <v>0</v>
      </c>
      <c r="I1576" s="7" t="str">
        <f>_xlfn.XLOOKUP(A1576,'Midical Examination'!$A$2:$A$2336,'Midical Examination'!$H$2:$H$2336)</f>
        <v>No</v>
      </c>
      <c r="J1576" s="1" t="str">
        <f>_xlfn.XLOOKUP(A1576,'Midical Examination'!$A$2:$A$2336,'Midical Examination'!$I$2:$I$2336)</f>
        <v>Normal Weight</v>
      </c>
      <c r="K1576" s="1" t="str">
        <f t="shared" si="48"/>
        <v>Normal</v>
      </c>
      <c r="L1576" s="12">
        <f>_xlfn.XLOOKUP(A1576,'Hospitalisation Details'!$A$2:$A$2339,'Hospitalisation Details'!$L$2:$L$2339)</f>
        <v>28082</v>
      </c>
      <c r="M1576" s="14">
        <f>_xlfn.XLOOKUP(A1576,'Hospitalisation Details'!$A$2:$A$2339,'Hospitalisation Details'!$F$2:$F$2339)</f>
        <v>6374.16</v>
      </c>
      <c r="N1576" s="1" t="str">
        <f>_xlfn.XLOOKUP(A1576,'Hospitalisation Details'!$A$2:$A$2339,'Hospitalisation Details'!$G$2:$G$2339)</f>
        <v>tier - 2</v>
      </c>
      <c r="O1576" s="1" t="str">
        <f>_xlfn.XLOOKUP(A1576,'Hospitalisation Details'!$A$2:$A$2339,'Hospitalisation Details'!$H$2:$H$2339)</f>
        <v>tier - 2</v>
      </c>
      <c r="P1576" s="1" t="str">
        <f>_xlfn.XLOOKUP(A1576,'Hospitalisation Details'!$A$2:$A$2339,'Hospitalisation Details'!$I$2:$I$2339)</f>
        <v>R1013</v>
      </c>
      <c r="Q1576" s="75">
        <f>_xlfn.XLOOKUP(A1576,'Hospitalisation Details'!$A$2:$A$2339,'Hospitalisation Details'!$M$2:$M$2339)</f>
        <v>46</v>
      </c>
      <c r="R1576" s="1" t="str">
        <f t="shared" si="49"/>
        <v>Middle Aged</v>
      </c>
    </row>
    <row r="1577" spans="1:18" ht="15.6" x14ac:dyDescent="0.3">
      <c r="A1577" s="4" t="s">
        <v>1576</v>
      </c>
      <c r="B1577" s="1" t="str">
        <f>_xlfn.XLOOKUP(A1577,'Customer Names'!$A$2:$A$2336,'Customer Names'!$D$2:$D$2336)</f>
        <v xml:space="preserve"> Cathi</v>
      </c>
      <c r="C1577" s="1">
        <f>_xlfn.XLOOKUP(A1577,'Midical Examination'!$A$2:$A$2336,'Midical Examination'!$B$2:$B$2336)</f>
        <v>40.564999999999998</v>
      </c>
      <c r="D1577" s="1">
        <f>_xlfn.XLOOKUP(A1577,'Midical Examination'!$A$2:$A$2336,'Midical Examination'!$C$2:$C$2336)</f>
        <v>5.66</v>
      </c>
      <c r="E1577" s="7" t="str">
        <f>_xlfn.XLOOKUP(A1577,'Midical Examination'!$A$2:$A$2336,'Midical Examination'!$D$2:$D$2336)</f>
        <v>No</v>
      </c>
      <c r="F1577" s="7" t="str">
        <f>_xlfn.XLOOKUP(A1577,'Midical Examination'!$A$2:$A$2336,'Midical Examination'!$E$2:$E$2336)</f>
        <v>No</v>
      </c>
      <c r="G1577" s="7" t="str">
        <f>_xlfn.XLOOKUP(A1577,'Midical Examination'!$A$2:$A$2336,'Midical Examination'!$F$2:$F$2336)</f>
        <v>No</v>
      </c>
      <c r="H1577" s="13">
        <f>_xlfn.XLOOKUP(A1577,'Midical Examination'!$A$2:$A$2336,'Midical Examination'!$G$2:$G$2336)</f>
        <v>1</v>
      </c>
      <c r="I1577" s="7" t="str">
        <f>_xlfn.XLOOKUP(A1577,'Midical Examination'!$A$2:$A$2336,'Midical Examination'!$H$2:$H$2336)</f>
        <v>No</v>
      </c>
      <c r="J1577" s="1" t="str">
        <f>_xlfn.XLOOKUP(A1577,'Midical Examination'!$A$2:$A$2336,'Midical Examination'!$I$2:$I$2336)</f>
        <v>Obesity</v>
      </c>
      <c r="K1577" s="1" t="str">
        <f t="shared" si="48"/>
        <v>Normal</v>
      </c>
      <c r="L1577" s="12">
        <f>_xlfn.XLOOKUP(A1577,'Hospitalisation Details'!$A$2:$A$2339,'Hospitalisation Details'!$L$2:$L$2339)</f>
        <v>30907</v>
      </c>
      <c r="M1577" s="14">
        <f>_xlfn.XLOOKUP(A1577,'Hospitalisation Details'!$A$2:$A$2339,'Hospitalisation Details'!$F$2:$F$2339)</f>
        <v>6373.56</v>
      </c>
      <c r="N1577" s="1" t="str">
        <f>_xlfn.XLOOKUP(A1577,'Hospitalisation Details'!$A$2:$A$2339,'Hospitalisation Details'!$G$2:$G$2339)</f>
        <v>tier - 2</v>
      </c>
      <c r="O1577" s="1" t="str">
        <f>_xlfn.XLOOKUP(A1577,'Hospitalisation Details'!$A$2:$A$2339,'Hospitalisation Details'!$H$2:$H$2339)</f>
        <v>tier - 1</v>
      </c>
      <c r="P1577" s="1" t="str">
        <f>_xlfn.XLOOKUP(A1577,'Hospitalisation Details'!$A$2:$A$2339,'Hospitalisation Details'!$I$2:$I$2339)</f>
        <v>R1012</v>
      </c>
      <c r="Q1577" s="75">
        <f>_xlfn.XLOOKUP(A1577,'Hospitalisation Details'!$A$2:$A$2339,'Hospitalisation Details'!$M$2:$M$2339)</f>
        <v>38</v>
      </c>
      <c r="R1577" s="1" t="str">
        <f t="shared" si="49"/>
        <v>Adult</v>
      </c>
    </row>
    <row r="1578" spans="1:18" ht="15.6" x14ac:dyDescent="0.3">
      <c r="A1578" s="4" t="s">
        <v>1577</v>
      </c>
      <c r="B1578" s="1" t="str">
        <f>_xlfn.XLOOKUP(A1578,'Customer Names'!$A$2:$A$2336,'Customer Names'!$D$2:$D$2336)</f>
        <v xml:space="preserve"> Alex M</v>
      </c>
      <c r="C1578" s="1">
        <f>_xlfn.XLOOKUP(A1578,'Midical Examination'!$A$2:$A$2336,'Midical Examination'!$B$2:$B$2336)</f>
        <v>18.03</v>
      </c>
      <c r="D1578" s="1">
        <f>_xlfn.XLOOKUP(A1578,'Midical Examination'!$A$2:$A$2336,'Midical Examination'!$C$2:$C$2336)</f>
        <v>10.66</v>
      </c>
      <c r="E1578" s="7" t="str">
        <f>_xlfn.XLOOKUP(A1578,'Midical Examination'!$A$2:$A$2336,'Midical Examination'!$D$2:$D$2336)</f>
        <v>yes</v>
      </c>
      <c r="F1578" s="7" t="str">
        <f>_xlfn.XLOOKUP(A1578,'Midical Examination'!$A$2:$A$2336,'Midical Examination'!$E$2:$E$2336)</f>
        <v>No</v>
      </c>
      <c r="G1578" s="7" t="str">
        <f>_xlfn.XLOOKUP(A1578,'Midical Examination'!$A$2:$A$2336,'Midical Examination'!$F$2:$F$2336)</f>
        <v>No</v>
      </c>
      <c r="H1578" s="13">
        <f>_xlfn.XLOOKUP(A1578,'Midical Examination'!$A$2:$A$2336,'Midical Examination'!$G$2:$G$2336)</f>
        <v>2</v>
      </c>
      <c r="I1578" s="7" t="str">
        <f>_xlfn.XLOOKUP(A1578,'Midical Examination'!$A$2:$A$2336,'Midical Examination'!$H$2:$H$2336)</f>
        <v>No</v>
      </c>
      <c r="J1578" s="1" t="str">
        <f>_xlfn.XLOOKUP(A1578,'Midical Examination'!$A$2:$A$2336,'Midical Examination'!$I$2:$I$2336)</f>
        <v>Underweight</v>
      </c>
      <c r="K1578" s="1" t="str">
        <f t="shared" si="48"/>
        <v>Diabetic</v>
      </c>
      <c r="L1578" s="12">
        <f>_xlfn.XLOOKUP(A1578,'Hospitalisation Details'!$A$2:$A$2339,'Hospitalisation Details'!$L$2:$L$2339)</f>
        <v>25881</v>
      </c>
      <c r="M1578" s="14">
        <f>_xlfn.XLOOKUP(A1578,'Hospitalisation Details'!$A$2:$A$2339,'Hospitalisation Details'!$F$2:$F$2339)</f>
        <v>6367.31</v>
      </c>
      <c r="N1578" s="1" t="str">
        <f>_xlfn.XLOOKUP(A1578,'Hospitalisation Details'!$A$2:$A$2339,'Hospitalisation Details'!$G$2:$G$2339)</f>
        <v>tier - 2</v>
      </c>
      <c r="O1578" s="1" t="str">
        <f>_xlfn.XLOOKUP(A1578,'Hospitalisation Details'!$A$2:$A$2339,'Hospitalisation Details'!$H$2:$H$2339)</f>
        <v>tier - 1</v>
      </c>
      <c r="P1578" s="1" t="str">
        <f>_xlfn.XLOOKUP(A1578,'Hospitalisation Details'!$A$2:$A$2339,'Hospitalisation Details'!$I$2:$I$2339)</f>
        <v>R1013</v>
      </c>
      <c r="Q1578" s="75">
        <f>_xlfn.XLOOKUP(A1578,'Hospitalisation Details'!$A$2:$A$2339,'Hospitalisation Details'!$M$2:$M$2339)</f>
        <v>52</v>
      </c>
      <c r="R1578" s="1" t="str">
        <f t="shared" si="49"/>
        <v>Middle Aged</v>
      </c>
    </row>
    <row r="1579" spans="1:18" ht="15.6" x14ac:dyDescent="0.3">
      <c r="A1579" s="4" t="s">
        <v>1578</v>
      </c>
      <c r="B1579" s="1" t="str">
        <f>_xlfn.XLOOKUP(A1579,'Customer Names'!$A$2:$A$2336,'Customer Names'!$D$2:$D$2336)</f>
        <v xml:space="preserve"> Liang</v>
      </c>
      <c r="C1579" s="1">
        <f>_xlfn.XLOOKUP(A1579,'Midical Examination'!$A$2:$A$2336,'Midical Examination'!$B$2:$B$2336)</f>
        <v>34.65</v>
      </c>
      <c r="D1579" s="1">
        <f>_xlfn.XLOOKUP(A1579,'Midical Examination'!$A$2:$A$2336,'Midical Examination'!$C$2:$C$2336)</f>
        <v>5.98</v>
      </c>
      <c r="E1579" s="7" t="str">
        <f>_xlfn.XLOOKUP(A1579,'Midical Examination'!$A$2:$A$2336,'Midical Examination'!$D$2:$D$2336)</f>
        <v>yes</v>
      </c>
      <c r="F1579" s="7" t="str">
        <f>_xlfn.XLOOKUP(A1579,'Midical Examination'!$A$2:$A$2336,'Midical Examination'!$E$2:$E$2336)</f>
        <v>No</v>
      </c>
      <c r="G1579" s="7" t="str">
        <f>_xlfn.XLOOKUP(A1579,'Midical Examination'!$A$2:$A$2336,'Midical Examination'!$F$2:$F$2336)</f>
        <v>No</v>
      </c>
      <c r="H1579" s="13">
        <f>_xlfn.XLOOKUP(A1579,'Midical Examination'!$A$2:$A$2336,'Midical Examination'!$G$2:$G$2336)</f>
        <v>0</v>
      </c>
      <c r="I1579" s="7" t="str">
        <f>_xlfn.XLOOKUP(A1579,'Midical Examination'!$A$2:$A$2336,'Midical Examination'!$H$2:$H$2336)</f>
        <v>No</v>
      </c>
      <c r="J1579" s="1" t="str">
        <f>_xlfn.XLOOKUP(A1579,'Midical Examination'!$A$2:$A$2336,'Midical Examination'!$I$2:$I$2336)</f>
        <v>Obesity</v>
      </c>
      <c r="K1579" s="1" t="str">
        <f t="shared" si="48"/>
        <v>Pre-Diabetic</v>
      </c>
      <c r="L1579" s="12">
        <f>_xlfn.XLOOKUP(A1579,'Hospitalisation Details'!$A$2:$A$2339,'Hospitalisation Details'!$L$2:$L$2339)</f>
        <v>35253</v>
      </c>
      <c r="M1579" s="14">
        <f>_xlfn.XLOOKUP(A1579,'Hospitalisation Details'!$A$2:$A$2339,'Hospitalisation Details'!$F$2:$F$2339)</f>
        <v>6361.47</v>
      </c>
      <c r="N1579" s="1" t="str">
        <f>_xlfn.XLOOKUP(A1579,'Hospitalisation Details'!$A$2:$A$2339,'Hospitalisation Details'!$G$2:$G$2339)</f>
        <v>tier - 2</v>
      </c>
      <c r="O1579" s="1" t="str">
        <f>_xlfn.XLOOKUP(A1579,'Hospitalisation Details'!$A$2:$A$2339,'Hospitalisation Details'!$H$2:$H$2339)</f>
        <v>tier - 3</v>
      </c>
      <c r="P1579" s="1" t="str">
        <f>_xlfn.XLOOKUP(A1579,'Hospitalisation Details'!$A$2:$A$2339,'Hospitalisation Details'!$I$2:$I$2339)</f>
        <v>R1021</v>
      </c>
      <c r="Q1579" s="75">
        <f>_xlfn.XLOOKUP(A1579,'Hospitalisation Details'!$A$2:$A$2339,'Hospitalisation Details'!$M$2:$M$2339)</f>
        <v>26</v>
      </c>
      <c r="R1579" s="1" t="str">
        <f t="shared" si="49"/>
        <v>Adult</v>
      </c>
    </row>
    <row r="1580" spans="1:18" ht="15.6" x14ac:dyDescent="0.3">
      <c r="A1580" s="4" t="s">
        <v>1579</v>
      </c>
      <c r="B1580" s="1" t="str">
        <f>_xlfn.XLOOKUP(A1580,'Customer Names'!$A$2:$A$2336,'Customer Names'!$D$2:$D$2336)</f>
        <v xml:space="preserve"> Lexy</v>
      </c>
      <c r="C1580" s="1">
        <f>_xlfn.XLOOKUP(A1580,'Midical Examination'!$A$2:$A$2336,'Midical Examination'!$B$2:$B$2336)</f>
        <v>42.94</v>
      </c>
      <c r="D1580" s="1">
        <f>_xlfn.XLOOKUP(A1580,'Midical Examination'!$A$2:$A$2336,'Midical Examination'!$C$2:$C$2336)</f>
        <v>4.34</v>
      </c>
      <c r="E1580" s="7" t="str">
        <f>_xlfn.XLOOKUP(A1580,'Midical Examination'!$A$2:$A$2336,'Midical Examination'!$D$2:$D$2336)</f>
        <v>No</v>
      </c>
      <c r="F1580" s="7" t="str">
        <f>_xlfn.XLOOKUP(A1580,'Midical Examination'!$A$2:$A$2336,'Midical Examination'!$E$2:$E$2336)</f>
        <v>No</v>
      </c>
      <c r="G1580" s="7" t="str">
        <f>_xlfn.XLOOKUP(A1580,'Midical Examination'!$A$2:$A$2336,'Midical Examination'!$F$2:$F$2336)</f>
        <v>No</v>
      </c>
      <c r="H1580" s="13">
        <f>_xlfn.XLOOKUP(A1580,'Midical Examination'!$A$2:$A$2336,'Midical Examination'!$G$2:$G$2336)</f>
        <v>0</v>
      </c>
      <c r="I1580" s="7" t="str">
        <f>_xlfn.XLOOKUP(A1580,'Midical Examination'!$A$2:$A$2336,'Midical Examination'!$H$2:$H$2336)</f>
        <v>No</v>
      </c>
      <c r="J1580" s="1" t="str">
        <f>_xlfn.XLOOKUP(A1580,'Midical Examination'!$A$2:$A$2336,'Midical Examination'!$I$2:$I$2336)</f>
        <v>Obesity</v>
      </c>
      <c r="K1580" s="1" t="str">
        <f t="shared" si="48"/>
        <v>Normal</v>
      </c>
      <c r="L1580" s="12">
        <f>_xlfn.XLOOKUP(A1580,'Hospitalisation Details'!$A$2:$A$2339,'Hospitalisation Details'!$L$2:$L$2339)</f>
        <v>32683</v>
      </c>
      <c r="M1580" s="14">
        <f>_xlfn.XLOOKUP(A1580,'Hospitalisation Details'!$A$2:$A$2339,'Hospitalisation Details'!$F$2:$F$2339)</f>
        <v>6360.99</v>
      </c>
      <c r="N1580" s="1" t="str">
        <f>_xlfn.XLOOKUP(A1580,'Hospitalisation Details'!$A$2:$A$2339,'Hospitalisation Details'!$G$2:$G$2339)</f>
        <v>tier - 2</v>
      </c>
      <c r="O1580" s="1" t="str">
        <f>_xlfn.XLOOKUP(A1580,'Hospitalisation Details'!$A$2:$A$2339,'Hospitalisation Details'!$H$2:$H$2339)</f>
        <v>tier - 2</v>
      </c>
      <c r="P1580" s="1" t="str">
        <f>_xlfn.XLOOKUP(A1580,'Hospitalisation Details'!$A$2:$A$2339,'Hospitalisation Details'!$I$2:$I$2339)</f>
        <v>R1012</v>
      </c>
      <c r="Q1580" s="75">
        <f>_xlfn.XLOOKUP(A1580,'Hospitalisation Details'!$A$2:$A$2339,'Hospitalisation Details'!$M$2:$M$2339)</f>
        <v>33</v>
      </c>
      <c r="R1580" s="1" t="str">
        <f t="shared" si="49"/>
        <v>Adult</v>
      </c>
    </row>
    <row r="1581" spans="1:18" ht="15.6" x14ac:dyDescent="0.3">
      <c r="A1581" s="4" t="s">
        <v>1580</v>
      </c>
      <c r="B1581" s="1" t="str">
        <f>_xlfn.XLOOKUP(A1581,'Customer Names'!$A$2:$A$2336,'Customer Names'!$D$2:$D$2336)</f>
        <v xml:space="preserve"> Michael</v>
      </c>
      <c r="C1581" s="1">
        <f>_xlfn.XLOOKUP(A1581,'Midical Examination'!$A$2:$A$2336,'Midical Examination'!$B$2:$B$2336)</f>
        <v>31.254999999999999</v>
      </c>
      <c r="D1581" s="1">
        <f>_xlfn.XLOOKUP(A1581,'Midical Examination'!$A$2:$A$2336,'Midical Examination'!$C$2:$C$2336)</f>
        <v>5.17</v>
      </c>
      <c r="E1581" s="7" t="str">
        <f>_xlfn.XLOOKUP(A1581,'Midical Examination'!$A$2:$A$2336,'Midical Examination'!$D$2:$D$2336)</f>
        <v>No</v>
      </c>
      <c r="F1581" s="7" t="str">
        <f>_xlfn.XLOOKUP(A1581,'Midical Examination'!$A$2:$A$2336,'Midical Examination'!$E$2:$E$2336)</f>
        <v>No</v>
      </c>
      <c r="G1581" s="7" t="str">
        <f>_xlfn.XLOOKUP(A1581,'Midical Examination'!$A$2:$A$2336,'Midical Examination'!$F$2:$F$2336)</f>
        <v>No</v>
      </c>
      <c r="H1581" s="13">
        <f>_xlfn.XLOOKUP(A1581,'Midical Examination'!$A$2:$A$2336,'Midical Examination'!$G$2:$G$2336)</f>
        <v>0</v>
      </c>
      <c r="I1581" s="7" t="str">
        <f>_xlfn.XLOOKUP(A1581,'Midical Examination'!$A$2:$A$2336,'Midical Examination'!$H$2:$H$2336)</f>
        <v>No</v>
      </c>
      <c r="J1581" s="1" t="str">
        <f>_xlfn.XLOOKUP(A1581,'Midical Examination'!$A$2:$A$2336,'Midical Examination'!$I$2:$I$2336)</f>
        <v>Obesity</v>
      </c>
      <c r="K1581" s="1" t="str">
        <f t="shared" si="48"/>
        <v>Normal</v>
      </c>
      <c r="L1581" s="12">
        <f>_xlfn.XLOOKUP(A1581,'Hospitalisation Details'!$A$2:$A$2339,'Hospitalisation Details'!$L$2:$L$2339)</f>
        <v>29524</v>
      </c>
      <c r="M1581" s="14">
        <f>_xlfn.XLOOKUP(A1581,'Hospitalisation Details'!$A$2:$A$2339,'Hospitalisation Details'!$F$2:$F$2339)</f>
        <v>6358.78</v>
      </c>
      <c r="N1581" s="1" t="str">
        <f>_xlfn.XLOOKUP(A1581,'Hospitalisation Details'!$A$2:$A$2339,'Hospitalisation Details'!$G$2:$G$2339)</f>
        <v>tier - 2</v>
      </c>
      <c r="O1581" s="1" t="str">
        <f>_xlfn.XLOOKUP(A1581,'Hospitalisation Details'!$A$2:$A$2339,'Hospitalisation Details'!$H$2:$H$2339)</f>
        <v>tier - 1</v>
      </c>
      <c r="P1581" s="1" t="str">
        <f>_xlfn.XLOOKUP(A1581,'Hospitalisation Details'!$A$2:$A$2339,'Hospitalisation Details'!$I$2:$I$2339)</f>
        <v>R1012</v>
      </c>
      <c r="Q1581" s="75">
        <f>_xlfn.XLOOKUP(A1581,'Hospitalisation Details'!$A$2:$A$2339,'Hospitalisation Details'!$M$2:$M$2339)</f>
        <v>42</v>
      </c>
      <c r="R1581" s="1" t="str">
        <f t="shared" si="49"/>
        <v>Middle Aged</v>
      </c>
    </row>
    <row r="1582" spans="1:18" ht="15.6" x14ac:dyDescent="0.3">
      <c r="A1582" s="4" t="s">
        <v>1581</v>
      </c>
      <c r="B1582" s="1" t="str">
        <f>_xlfn.XLOOKUP(A1582,'Customer Names'!$A$2:$A$2336,'Customer Names'!$D$2:$D$2336)</f>
        <v xml:space="preserve"> Samuel L</v>
      </c>
      <c r="C1582" s="1">
        <f>_xlfn.XLOOKUP(A1582,'Midical Examination'!$A$2:$A$2336,'Midical Examination'!$B$2:$B$2336)</f>
        <v>45.43</v>
      </c>
      <c r="D1582" s="1">
        <f>_xlfn.XLOOKUP(A1582,'Midical Examination'!$A$2:$A$2336,'Midical Examination'!$C$2:$C$2336)</f>
        <v>4.2300000000000004</v>
      </c>
      <c r="E1582" s="7" t="str">
        <f>_xlfn.XLOOKUP(A1582,'Midical Examination'!$A$2:$A$2336,'Midical Examination'!$D$2:$D$2336)</f>
        <v>yes</v>
      </c>
      <c r="F1582" s="7" t="str">
        <f>_xlfn.XLOOKUP(A1582,'Midical Examination'!$A$2:$A$2336,'Midical Examination'!$E$2:$E$2336)</f>
        <v>No</v>
      </c>
      <c r="G1582" s="7" t="str">
        <f>_xlfn.XLOOKUP(A1582,'Midical Examination'!$A$2:$A$2336,'Midical Examination'!$F$2:$F$2336)</f>
        <v>Yes</v>
      </c>
      <c r="H1582" s="13">
        <f>_xlfn.XLOOKUP(A1582,'Midical Examination'!$A$2:$A$2336,'Midical Examination'!$G$2:$G$2336)</f>
        <v>1</v>
      </c>
      <c r="I1582" s="7" t="str">
        <f>_xlfn.XLOOKUP(A1582,'Midical Examination'!$A$2:$A$2336,'Midical Examination'!$H$2:$H$2336)</f>
        <v>No</v>
      </c>
      <c r="J1582" s="1" t="str">
        <f>_xlfn.XLOOKUP(A1582,'Midical Examination'!$A$2:$A$2336,'Midical Examination'!$I$2:$I$2336)</f>
        <v>Obesity</v>
      </c>
      <c r="K1582" s="1" t="str">
        <f t="shared" si="48"/>
        <v>Normal</v>
      </c>
      <c r="L1582" s="12">
        <f>_xlfn.XLOOKUP(A1582,'Hospitalisation Details'!$A$2:$A$2339,'Hospitalisation Details'!$L$2:$L$2339)</f>
        <v>30547</v>
      </c>
      <c r="M1582" s="14">
        <f>_xlfn.XLOOKUP(A1582,'Hospitalisation Details'!$A$2:$A$2339,'Hospitalisation Details'!$F$2:$F$2339)</f>
        <v>6356.27</v>
      </c>
      <c r="N1582" s="1" t="str">
        <f>_xlfn.XLOOKUP(A1582,'Hospitalisation Details'!$A$2:$A$2339,'Hospitalisation Details'!$G$2:$G$2339)</f>
        <v>tier - 3</v>
      </c>
      <c r="O1582" s="1" t="str">
        <f>_xlfn.XLOOKUP(A1582,'Hospitalisation Details'!$A$2:$A$2339,'Hospitalisation Details'!$H$2:$H$2339)</f>
        <v>tier - 2</v>
      </c>
      <c r="P1582" s="1" t="str">
        <f>_xlfn.XLOOKUP(A1582,'Hospitalisation Details'!$A$2:$A$2339,'Hospitalisation Details'!$I$2:$I$2339)</f>
        <v>R1013</v>
      </c>
      <c r="Q1582" s="75">
        <f>_xlfn.XLOOKUP(A1582,'Hospitalisation Details'!$A$2:$A$2339,'Hospitalisation Details'!$M$2:$M$2339)</f>
        <v>39</v>
      </c>
      <c r="R1582" s="1" t="str">
        <f t="shared" si="49"/>
        <v>Adult</v>
      </c>
    </row>
    <row r="1583" spans="1:18" ht="15.6" x14ac:dyDescent="0.3">
      <c r="A1583" s="4" t="s">
        <v>1582</v>
      </c>
      <c r="B1583" s="1" t="str">
        <f>_xlfn.XLOOKUP(A1583,'Customer Names'!$A$2:$A$2336,'Customer Names'!$D$2:$D$2336)</f>
        <v xml:space="preserve"> Spencer A</v>
      </c>
      <c r="C1583" s="1">
        <f>_xlfn.XLOOKUP(A1583,'Midical Examination'!$A$2:$A$2336,'Midical Examination'!$B$2:$B$2336)</f>
        <v>32.340000000000003</v>
      </c>
      <c r="D1583" s="1">
        <f>_xlfn.XLOOKUP(A1583,'Midical Examination'!$A$2:$A$2336,'Midical Examination'!$C$2:$C$2336)</f>
        <v>4.88</v>
      </c>
      <c r="E1583" s="7" t="str">
        <f>_xlfn.XLOOKUP(A1583,'Midical Examination'!$A$2:$A$2336,'Midical Examination'!$D$2:$D$2336)</f>
        <v>yes</v>
      </c>
      <c r="F1583" s="7" t="str">
        <f>_xlfn.XLOOKUP(A1583,'Midical Examination'!$A$2:$A$2336,'Midical Examination'!$E$2:$E$2336)</f>
        <v>No</v>
      </c>
      <c r="G1583" s="7" t="str">
        <f>_xlfn.XLOOKUP(A1583,'Midical Examination'!$A$2:$A$2336,'Midical Examination'!$F$2:$F$2336)</f>
        <v>Yes</v>
      </c>
      <c r="H1583" s="13">
        <f>_xlfn.XLOOKUP(A1583,'Midical Examination'!$A$2:$A$2336,'Midical Examination'!$G$2:$G$2336)</f>
        <v>1</v>
      </c>
      <c r="I1583" s="7" t="str">
        <f>_xlfn.XLOOKUP(A1583,'Midical Examination'!$A$2:$A$2336,'Midical Examination'!$H$2:$H$2336)</f>
        <v>No</v>
      </c>
      <c r="J1583" s="1" t="str">
        <f>_xlfn.XLOOKUP(A1583,'Midical Examination'!$A$2:$A$2336,'Midical Examination'!$I$2:$I$2336)</f>
        <v>Obesity</v>
      </c>
      <c r="K1583" s="1" t="str">
        <f t="shared" si="48"/>
        <v>Normal</v>
      </c>
      <c r="L1583" s="12">
        <f>_xlfn.XLOOKUP(A1583,'Hospitalisation Details'!$A$2:$A$2339,'Hospitalisation Details'!$L$2:$L$2339)</f>
        <v>30610</v>
      </c>
      <c r="M1583" s="14">
        <f>_xlfn.XLOOKUP(A1583,'Hospitalisation Details'!$A$2:$A$2339,'Hospitalisation Details'!$F$2:$F$2339)</f>
        <v>6338.08</v>
      </c>
      <c r="N1583" s="1" t="str">
        <f>_xlfn.XLOOKUP(A1583,'Hospitalisation Details'!$A$2:$A$2339,'Hospitalisation Details'!$G$2:$G$2339)</f>
        <v>tier - 2</v>
      </c>
      <c r="O1583" s="1" t="str">
        <f>_xlfn.XLOOKUP(A1583,'Hospitalisation Details'!$A$2:$A$2339,'Hospitalisation Details'!$H$2:$H$2339)</f>
        <v>tier - 1</v>
      </c>
      <c r="P1583" s="1" t="str">
        <f>_xlfn.XLOOKUP(A1583,'Hospitalisation Details'!$A$2:$A$2339,'Hospitalisation Details'!$I$2:$I$2339)</f>
        <v>R1013</v>
      </c>
      <c r="Q1583" s="75">
        <f>_xlfn.XLOOKUP(A1583,'Hospitalisation Details'!$A$2:$A$2339,'Hospitalisation Details'!$M$2:$M$2339)</f>
        <v>39</v>
      </c>
      <c r="R1583" s="1" t="str">
        <f t="shared" si="49"/>
        <v>Adult</v>
      </c>
    </row>
    <row r="1584" spans="1:18" ht="15.6" x14ac:dyDescent="0.3">
      <c r="A1584" s="4" t="s">
        <v>1583</v>
      </c>
      <c r="B1584" s="1" t="str">
        <f>_xlfn.XLOOKUP(A1584,'Customer Names'!$A$2:$A$2336,'Customer Names'!$D$2:$D$2336)</f>
        <v xml:space="preserve"> Rochelle</v>
      </c>
      <c r="C1584" s="1">
        <f>_xlfn.XLOOKUP(A1584,'Midical Examination'!$A$2:$A$2336,'Midical Examination'!$B$2:$B$2336)</f>
        <v>25.46</v>
      </c>
      <c r="D1584" s="1">
        <f>_xlfn.XLOOKUP(A1584,'Midical Examination'!$A$2:$A$2336,'Midical Examination'!$C$2:$C$2336)</f>
        <v>9.7100000000000009</v>
      </c>
      <c r="E1584" s="7" t="str">
        <f>_xlfn.XLOOKUP(A1584,'Midical Examination'!$A$2:$A$2336,'Midical Examination'!$D$2:$D$2336)</f>
        <v>yes</v>
      </c>
      <c r="F1584" s="7" t="str">
        <f>_xlfn.XLOOKUP(A1584,'Midical Examination'!$A$2:$A$2336,'Midical Examination'!$E$2:$E$2336)</f>
        <v>No</v>
      </c>
      <c r="G1584" s="7" t="str">
        <f>_xlfn.XLOOKUP(A1584,'Midical Examination'!$A$2:$A$2336,'Midical Examination'!$F$2:$F$2336)</f>
        <v>No</v>
      </c>
      <c r="H1584" s="13">
        <f>_xlfn.XLOOKUP(A1584,'Midical Examination'!$A$2:$A$2336,'Midical Examination'!$G$2:$G$2336)</f>
        <v>1</v>
      </c>
      <c r="I1584" s="7" t="str">
        <f>_xlfn.XLOOKUP(A1584,'Midical Examination'!$A$2:$A$2336,'Midical Examination'!$H$2:$H$2336)</f>
        <v>No</v>
      </c>
      <c r="J1584" s="1" t="str">
        <f>_xlfn.XLOOKUP(A1584,'Midical Examination'!$A$2:$A$2336,'Midical Examination'!$I$2:$I$2336)</f>
        <v>Overweight</v>
      </c>
      <c r="K1584" s="1" t="str">
        <f t="shared" si="48"/>
        <v>Diabetic</v>
      </c>
      <c r="L1584" s="12">
        <f>_xlfn.XLOOKUP(A1584,'Hospitalisation Details'!$A$2:$A$2339,'Hospitalisation Details'!$L$2:$L$2339)</f>
        <v>31680</v>
      </c>
      <c r="M1584" s="14">
        <f>_xlfn.XLOOKUP(A1584,'Hospitalisation Details'!$A$2:$A$2339,'Hospitalisation Details'!$F$2:$F$2339)</f>
        <v>6335.64</v>
      </c>
      <c r="N1584" s="1" t="str">
        <f>_xlfn.XLOOKUP(A1584,'Hospitalisation Details'!$A$2:$A$2339,'Hospitalisation Details'!$G$2:$G$2339)</f>
        <v>tier - 2</v>
      </c>
      <c r="O1584" s="1" t="str">
        <f>_xlfn.XLOOKUP(A1584,'Hospitalisation Details'!$A$2:$A$2339,'Hospitalisation Details'!$H$2:$H$2339)</f>
        <v>tier - 2</v>
      </c>
      <c r="P1584" s="1" t="str">
        <f>_xlfn.XLOOKUP(A1584,'Hospitalisation Details'!$A$2:$A$2339,'Hospitalisation Details'!$I$2:$I$2339)</f>
        <v>R1013</v>
      </c>
      <c r="Q1584" s="75">
        <f>_xlfn.XLOOKUP(A1584,'Hospitalisation Details'!$A$2:$A$2339,'Hospitalisation Details'!$M$2:$M$2339)</f>
        <v>36</v>
      </c>
      <c r="R1584" s="1" t="str">
        <f t="shared" si="49"/>
        <v>Adult</v>
      </c>
    </row>
    <row r="1585" spans="1:18" ht="15.6" x14ac:dyDescent="0.3">
      <c r="A1585" s="4" t="s">
        <v>1584</v>
      </c>
      <c r="B1585" s="1" t="str">
        <f>_xlfn.XLOOKUP(A1585,'Customer Names'!$A$2:$A$2336,'Customer Names'!$D$2:$D$2336)</f>
        <v xml:space="preserve"> Paula</v>
      </c>
      <c r="C1585" s="1">
        <f>_xlfn.XLOOKUP(A1585,'Midical Examination'!$A$2:$A$2336,'Midical Examination'!$B$2:$B$2336)</f>
        <v>37.145000000000003</v>
      </c>
      <c r="D1585" s="1">
        <f>_xlfn.XLOOKUP(A1585,'Midical Examination'!$A$2:$A$2336,'Midical Examination'!$C$2:$C$2336)</f>
        <v>5.32</v>
      </c>
      <c r="E1585" s="7" t="str">
        <f>_xlfn.XLOOKUP(A1585,'Midical Examination'!$A$2:$A$2336,'Midical Examination'!$D$2:$D$2336)</f>
        <v>No</v>
      </c>
      <c r="F1585" s="7" t="str">
        <f>_xlfn.XLOOKUP(A1585,'Midical Examination'!$A$2:$A$2336,'Midical Examination'!$E$2:$E$2336)</f>
        <v>No</v>
      </c>
      <c r="G1585" s="7" t="str">
        <f>_xlfn.XLOOKUP(A1585,'Midical Examination'!$A$2:$A$2336,'Midical Examination'!$F$2:$F$2336)</f>
        <v>No</v>
      </c>
      <c r="H1585" s="13">
        <f>_xlfn.XLOOKUP(A1585,'Midical Examination'!$A$2:$A$2336,'Midical Examination'!$G$2:$G$2336)</f>
        <v>0</v>
      </c>
      <c r="I1585" s="7" t="str">
        <f>_xlfn.XLOOKUP(A1585,'Midical Examination'!$A$2:$A$2336,'Midical Examination'!$H$2:$H$2336)</f>
        <v>No</v>
      </c>
      <c r="J1585" s="1" t="str">
        <f>_xlfn.XLOOKUP(A1585,'Midical Examination'!$A$2:$A$2336,'Midical Examination'!$I$2:$I$2336)</f>
        <v>Obesity</v>
      </c>
      <c r="K1585" s="1" t="str">
        <f t="shared" si="48"/>
        <v>Normal</v>
      </c>
      <c r="L1585" s="12">
        <f>_xlfn.XLOOKUP(A1585,'Hospitalisation Details'!$A$2:$A$2339,'Hospitalisation Details'!$L$2:$L$2339)</f>
        <v>33098</v>
      </c>
      <c r="M1585" s="14">
        <f>_xlfn.XLOOKUP(A1585,'Hospitalisation Details'!$A$2:$A$2339,'Hospitalisation Details'!$F$2:$F$2339)</f>
        <v>6334.34</v>
      </c>
      <c r="N1585" s="1" t="str">
        <f>_xlfn.XLOOKUP(A1585,'Hospitalisation Details'!$A$2:$A$2339,'Hospitalisation Details'!$G$2:$G$2339)</f>
        <v>tier - 2</v>
      </c>
      <c r="O1585" s="1" t="str">
        <f>_xlfn.XLOOKUP(A1585,'Hospitalisation Details'!$A$2:$A$2339,'Hospitalisation Details'!$H$2:$H$2339)</f>
        <v>tier - 2</v>
      </c>
      <c r="P1585" s="1" t="str">
        <f>_xlfn.XLOOKUP(A1585,'Hospitalisation Details'!$A$2:$A$2339,'Hospitalisation Details'!$I$2:$I$2339)</f>
        <v>R1024</v>
      </c>
      <c r="Q1585" s="75">
        <f>_xlfn.XLOOKUP(A1585,'Hospitalisation Details'!$A$2:$A$2339,'Hospitalisation Details'!$M$2:$M$2339)</f>
        <v>32</v>
      </c>
      <c r="R1585" s="1" t="str">
        <f t="shared" si="49"/>
        <v>Adult</v>
      </c>
    </row>
    <row r="1586" spans="1:18" ht="15.6" x14ac:dyDescent="0.3">
      <c r="A1586" s="4" t="s">
        <v>1585</v>
      </c>
      <c r="B1586" s="1" t="str">
        <f>_xlfn.XLOOKUP(A1586,'Customer Names'!$A$2:$A$2336,'Customer Names'!$D$2:$D$2336)</f>
        <v xml:space="preserve"> Madeline E</v>
      </c>
      <c r="C1586" s="1">
        <f>_xlfn.XLOOKUP(A1586,'Midical Examination'!$A$2:$A$2336,'Midical Examination'!$B$2:$B$2336)</f>
        <v>30.8</v>
      </c>
      <c r="D1586" s="1">
        <f>_xlfn.XLOOKUP(A1586,'Midical Examination'!$A$2:$A$2336,'Midical Examination'!$C$2:$C$2336)</f>
        <v>5.83</v>
      </c>
      <c r="E1586" s="7" t="str">
        <f>_xlfn.XLOOKUP(A1586,'Midical Examination'!$A$2:$A$2336,'Midical Examination'!$D$2:$D$2336)</f>
        <v>yes</v>
      </c>
      <c r="F1586" s="7" t="str">
        <f>_xlfn.XLOOKUP(A1586,'Midical Examination'!$A$2:$A$2336,'Midical Examination'!$E$2:$E$2336)</f>
        <v>No</v>
      </c>
      <c r="G1586" s="7" t="str">
        <f>_xlfn.XLOOKUP(A1586,'Midical Examination'!$A$2:$A$2336,'Midical Examination'!$F$2:$F$2336)</f>
        <v>No</v>
      </c>
      <c r="H1586" s="13">
        <f>_xlfn.XLOOKUP(A1586,'Midical Examination'!$A$2:$A$2336,'Midical Examination'!$G$2:$G$2336)</f>
        <v>0</v>
      </c>
      <c r="I1586" s="7" t="str">
        <f>_xlfn.XLOOKUP(A1586,'Midical Examination'!$A$2:$A$2336,'Midical Examination'!$H$2:$H$2336)</f>
        <v>No</v>
      </c>
      <c r="J1586" s="1" t="str">
        <f>_xlfn.XLOOKUP(A1586,'Midical Examination'!$A$2:$A$2336,'Midical Examination'!$I$2:$I$2336)</f>
        <v>Obesity</v>
      </c>
      <c r="K1586" s="1" t="str">
        <f t="shared" si="48"/>
        <v>Pre-Diabetic</v>
      </c>
      <c r="L1586" s="12">
        <f>_xlfn.XLOOKUP(A1586,'Hospitalisation Details'!$A$2:$A$2339,'Hospitalisation Details'!$L$2:$L$2339)</f>
        <v>31396</v>
      </c>
      <c r="M1586" s="14">
        <f>_xlfn.XLOOKUP(A1586,'Hospitalisation Details'!$A$2:$A$2339,'Hospitalisation Details'!$F$2:$F$2339)</f>
        <v>6313.76</v>
      </c>
      <c r="N1586" s="1" t="str">
        <f>_xlfn.XLOOKUP(A1586,'Hospitalisation Details'!$A$2:$A$2339,'Hospitalisation Details'!$G$2:$G$2339)</f>
        <v>tier - 2</v>
      </c>
      <c r="O1586" s="1" t="str">
        <f>_xlfn.XLOOKUP(A1586,'Hospitalisation Details'!$A$2:$A$2339,'Hospitalisation Details'!$H$2:$H$2339)</f>
        <v>tier - 1</v>
      </c>
      <c r="P1586" s="1" t="str">
        <f>_xlfn.XLOOKUP(A1586,'Hospitalisation Details'!$A$2:$A$2339,'Hospitalisation Details'!$I$2:$I$2339)</f>
        <v>R1013</v>
      </c>
      <c r="Q1586" s="75">
        <f>_xlfn.XLOOKUP(A1586,'Hospitalisation Details'!$A$2:$A$2339,'Hospitalisation Details'!$M$2:$M$2339)</f>
        <v>37</v>
      </c>
      <c r="R1586" s="1" t="str">
        <f t="shared" si="49"/>
        <v>Adult</v>
      </c>
    </row>
    <row r="1587" spans="1:18" ht="15.6" x14ac:dyDescent="0.3">
      <c r="A1587" s="4" t="s">
        <v>1586</v>
      </c>
      <c r="B1587" s="1" t="str">
        <f>_xlfn.XLOOKUP(A1587,'Customer Names'!$A$2:$A$2336,'Customer Names'!$D$2:$D$2336)</f>
        <v xml:space="preserve"> Maria Isabel</v>
      </c>
      <c r="C1587" s="1">
        <f>_xlfn.XLOOKUP(A1587,'Midical Examination'!$A$2:$A$2336,'Midical Examination'!$B$2:$B$2336)</f>
        <v>29.5</v>
      </c>
      <c r="D1587" s="1">
        <f>_xlfn.XLOOKUP(A1587,'Midical Examination'!$A$2:$A$2336,'Midical Examination'!$C$2:$C$2336)</f>
        <v>5.54</v>
      </c>
      <c r="E1587" s="7" t="str">
        <f>_xlfn.XLOOKUP(A1587,'Midical Examination'!$A$2:$A$2336,'Midical Examination'!$D$2:$D$2336)</f>
        <v>yes</v>
      </c>
      <c r="F1587" s="7" t="str">
        <f>_xlfn.XLOOKUP(A1587,'Midical Examination'!$A$2:$A$2336,'Midical Examination'!$E$2:$E$2336)</f>
        <v>No</v>
      </c>
      <c r="G1587" s="7" t="str">
        <f>_xlfn.XLOOKUP(A1587,'Midical Examination'!$A$2:$A$2336,'Midical Examination'!$F$2:$F$2336)</f>
        <v>No</v>
      </c>
      <c r="H1587" s="13">
        <f>_xlfn.XLOOKUP(A1587,'Midical Examination'!$A$2:$A$2336,'Midical Examination'!$G$2:$G$2336)</f>
        <v>0</v>
      </c>
      <c r="I1587" s="7" t="str">
        <f>_xlfn.XLOOKUP(A1587,'Midical Examination'!$A$2:$A$2336,'Midical Examination'!$H$2:$H$2336)</f>
        <v>No</v>
      </c>
      <c r="J1587" s="1" t="str">
        <f>_xlfn.XLOOKUP(A1587,'Midical Examination'!$A$2:$A$2336,'Midical Examination'!$I$2:$I$2336)</f>
        <v>Overweight</v>
      </c>
      <c r="K1587" s="1" t="str">
        <f t="shared" si="48"/>
        <v>Normal</v>
      </c>
      <c r="L1587" s="12">
        <f>_xlfn.XLOOKUP(A1587,'Hospitalisation Details'!$A$2:$A$2339,'Hospitalisation Details'!$L$2:$L$2339)</f>
        <v>31370</v>
      </c>
      <c r="M1587" s="14">
        <f>_xlfn.XLOOKUP(A1587,'Hospitalisation Details'!$A$2:$A$2339,'Hospitalisation Details'!$F$2:$F$2339)</f>
        <v>6311.95</v>
      </c>
      <c r="N1587" s="1" t="str">
        <f>_xlfn.XLOOKUP(A1587,'Hospitalisation Details'!$A$2:$A$2339,'Hospitalisation Details'!$G$2:$G$2339)</f>
        <v>tier - 2</v>
      </c>
      <c r="O1587" s="1" t="str">
        <f>_xlfn.XLOOKUP(A1587,'Hospitalisation Details'!$A$2:$A$2339,'Hospitalisation Details'!$H$2:$H$2339)</f>
        <v>tier - 1</v>
      </c>
      <c r="P1587" s="1" t="str">
        <f>_xlfn.XLOOKUP(A1587,'Hospitalisation Details'!$A$2:$A$2339,'Hospitalisation Details'!$I$2:$I$2339)</f>
        <v>R1011</v>
      </c>
      <c r="Q1587" s="75">
        <f>_xlfn.XLOOKUP(A1587,'Hospitalisation Details'!$A$2:$A$2339,'Hospitalisation Details'!$M$2:$M$2339)</f>
        <v>37</v>
      </c>
      <c r="R1587" s="1" t="str">
        <f t="shared" si="49"/>
        <v>Adult</v>
      </c>
    </row>
    <row r="1588" spans="1:18" ht="15.6" x14ac:dyDescent="0.3">
      <c r="A1588" s="4" t="s">
        <v>1587</v>
      </c>
      <c r="B1588" s="1" t="str">
        <f>_xlfn.XLOOKUP(A1588,'Customer Names'!$A$2:$A$2336,'Customer Names'!$D$2:$D$2336)</f>
        <v xml:space="preserve"> Arthur M</v>
      </c>
      <c r="C1588" s="1">
        <f>_xlfn.XLOOKUP(A1588,'Midical Examination'!$A$2:$A$2336,'Midical Examination'!$B$2:$B$2336)</f>
        <v>43.39</v>
      </c>
      <c r="D1588" s="1">
        <f>_xlfn.XLOOKUP(A1588,'Midical Examination'!$A$2:$A$2336,'Midical Examination'!$C$2:$C$2336)</f>
        <v>5.85</v>
      </c>
      <c r="E1588" s="7" t="str">
        <f>_xlfn.XLOOKUP(A1588,'Midical Examination'!$A$2:$A$2336,'Midical Examination'!$D$2:$D$2336)</f>
        <v>No</v>
      </c>
      <c r="F1588" s="7" t="str">
        <f>_xlfn.XLOOKUP(A1588,'Midical Examination'!$A$2:$A$2336,'Midical Examination'!$E$2:$E$2336)</f>
        <v>yes</v>
      </c>
      <c r="G1588" s="7" t="str">
        <f>_xlfn.XLOOKUP(A1588,'Midical Examination'!$A$2:$A$2336,'Midical Examination'!$F$2:$F$2336)</f>
        <v>No</v>
      </c>
      <c r="H1588" s="13">
        <f>_xlfn.XLOOKUP(A1588,'Midical Examination'!$A$2:$A$2336,'Midical Examination'!$G$2:$G$2336)</f>
        <v>1</v>
      </c>
      <c r="I1588" s="7" t="str">
        <f>_xlfn.XLOOKUP(A1588,'Midical Examination'!$A$2:$A$2336,'Midical Examination'!$H$2:$H$2336)</f>
        <v>No</v>
      </c>
      <c r="J1588" s="1" t="str">
        <f>_xlfn.XLOOKUP(A1588,'Midical Examination'!$A$2:$A$2336,'Midical Examination'!$I$2:$I$2336)</f>
        <v>Obesity</v>
      </c>
      <c r="K1588" s="1" t="str">
        <f t="shared" si="48"/>
        <v>Pre-Diabetic</v>
      </c>
      <c r="L1588" s="12">
        <f>_xlfn.XLOOKUP(A1588,'Hospitalisation Details'!$A$2:$A$2339,'Hospitalisation Details'!$L$2:$L$2339)</f>
        <v>38195</v>
      </c>
      <c r="M1588" s="14">
        <f>_xlfn.XLOOKUP(A1588,'Hospitalisation Details'!$A$2:$A$2339,'Hospitalisation Details'!$F$2:$F$2339)</f>
        <v>6311.11</v>
      </c>
      <c r="N1588" s="1" t="str">
        <f>_xlfn.XLOOKUP(A1588,'Hospitalisation Details'!$A$2:$A$2339,'Hospitalisation Details'!$G$2:$G$2339)</f>
        <v>tier - 2</v>
      </c>
      <c r="O1588" s="1" t="str">
        <f>_xlfn.XLOOKUP(A1588,'Hospitalisation Details'!$A$2:$A$2339,'Hospitalisation Details'!$H$2:$H$2339)</f>
        <v>tier - 2</v>
      </c>
      <c r="P1588" s="1" t="str">
        <f>_xlfn.XLOOKUP(A1588,'Hospitalisation Details'!$A$2:$A$2339,'Hospitalisation Details'!$I$2:$I$2339)</f>
        <v>R1011</v>
      </c>
      <c r="Q1588" s="75">
        <f>_xlfn.XLOOKUP(A1588,'Hospitalisation Details'!$A$2:$A$2339,'Hospitalisation Details'!$M$2:$M$2339)</f>
        <v>18</v>
      </c>
      <c r="R1588" s="1" t="str">
        <f t="shared" si="49"/>
        <v>Young</v>
      </c>
    </row>
    <row r="1589" spans="1:18" ht="15.6" x14ac:dyDescent="0.3">
      <c r="A1589" s="4" t="s">
        <v>1588</v>
      </c>
      <c r="B1589" s="1" t="str">
        <f>_xlfn.XLOOKUP(A1589,'Customer Names'!$A$2:$A$2336,'Customer Names'!$D$2:$D$2336)</f>
        <v xml:space="preserve"> Joseph R</v>
      </c>
      <c r="C1589" s="1">
        <f>_xlfn.XLOOKUP(A1589,'Midical Examination'!$A$2:$A$2336,'Midical Examination'!$B$2:$B$2336)</f>
        <v>15.08</v>
      </c>
      <c r="D1589" s="1">
        <f>_xlfn.XLOOKUP(A1589,'Midical Examination'!$A$2:$A$2336,'Midical Examination'!$C$2:$C$2336)</f>
        <v>4.8499999999999996</v>
      </c>
      <c r="E1589" s="7" t="str">
        <f>_xlfn.XLOOKUP(A1589,'Midical Examination'!$A$2:$A$2336,'Midical Examination'!$D$2:$D$2336)</f>
        <v>yes</v>
      </c>
      <c r="F1589" s="7" t="str">
        <f>_xlfn.XLOOKUP(A1589,'Midical Examination'!$A$2:$A$2336,'Midical Examination'!$E$2:$E$2336)</f>
        <v>No</v>
      </c>
      <c r="G1589" s="7" t="str">
        <f>_xlfn.XLOOKUP(A1589,'Midical Examination'!$A$2:$A$2336,'Midical Examination'!$F$2:$F$2336)</f>
        <v>Yes</v>
      </c>
      <c r="H1589" s="13">
        <f>_xlfn.XLOOKUP(A1589,'Midical Examination'!$A$2:$A$2336,'Midical Examination'!$G$2:$G$2336)</f>
        <v>1</v>
      </c>
      <c r="I1589" s="7" t="str">
        <f>_xlfn.XLOOKUP(A1589,'Midical Examination'!$A$2:$A$2336,'Midical Examination'!$H$2:$H$2336)</f>
        <v>No</v>
      </c>
      <c r="J1589" s="1" t="str">
        <f>_xlfn.XLOOKUP(A1589,'Midical Examination'!$A$2:$A$2336,'Midical Examination'!$I$2:$I$2336)</f>
        <v>Underweight</v>
      </c>
      <c r="K1589" s="1" t="str">
        <f t="shared" si="48"/>
        <v>Normal</v>
      </c>
      <c r="L1589" s="12">
        <f>_xlfn.XLOOKUP(A1589,'Hospitalisation Details'!$A$2:$A$2339,'Hospitalisation Details'!$L$2:$L$2339)</f>
        <v>25450</v>
      </c>
      <c r="M1589" s="14">
        <f>_xlfn.XLOOKUP(A1589,'Hospitalisation Details'!$A$2:$A$2339,'Hospitalisation Details'!$F$2:$F$2339)</f>
        <v>6305.61</v>
      </c>
      <c r="N1589" s="1" t="str">
        <f>_xlfn.XLOOKUP(A1589,'Hospitalisation Details'!$A$2:$A$2339,'Hospitalisation Details'!$G$2:$G$2339)</f>
        <v>tier - 2</v>
      </c>
      <c r="O1589" s="1" t="str">
        <f>_xlfn.XLOOKUP(A1589,'Hospitalisation Details'!$A$2:$A$2339,'Hospitalisation Details'!$H$2:$H$2339)</f>
        <v>tier - 2</v>
      </c>
      <c r="P1589" s="1" t="str">
        <f>_xlfn.XLOOKUP(A1589,'Hospitalisation Details'!$A$2:$A$2339,'Hospitalisation Details'!$I$2:$I$2339)</f>
        <v>R1012</v>
      </c>
      <c r="Q1589" s="75">
        <f>_xlfn.XLOOKUP(A1589,'Hospitalisation Details'!$A$2:$A$2339,'Hospitalisation Details'!$M$2:$M$2339)</f>
        <v>53</v>
      </c>
      <c r="R1589" s="1" t="str">
        <f t="shared" si="49"/>
        <v>Middle Aged</v>
      </c>
    </row>
    <row r="1590" spans="1:18" ht="15.6" x14ac:dyDescent="0.3">
      <c r="A1590" s="4" t="s">
        <v>1589</v>
      </c>
      <c r="B1590" s="1" t="str">
        <f>_xlfn.XLOOKUP(A1590,'Customer Names'!$A$2:$A$2336,'Customer Names'!$D$2:$D$2336)</f>
        <v xml:space="preserve"> Sachiko</v>
      </c>
      <c r="C1590" s="1">
        <f>_xlfn.XLOOKUP(A1590,'Midical Examination'!$A$2:$A$2336,'Midical Examination'!$B$2:$B$2336)</f>
        <v>20.48</v>
      </c>
      <c r="D1590" s="1">
        <f>_xlfn.XLOOKUP(A1590,'Midical Examination'!$A$2:$A$2336,'Midical Examination'!$C$2:$C$2336)</f>
        <v>11.09</v>
      </c>
      <c r="E1590" s="7" t="str">
        <f>_xlfn.XLOOKUP(A1590,'Midical Examination'!$A$2:$A$2336,'Midical Examination'!$D$2:$D$2336)</f>
        <v>No</v>
      </c>
      <c r="F1590" s="7" t="str">
        <f>_xlfn.XLOOKUP(A1590,'Midical Examination'!$A$2:$A$2336,'Midical Examination'!$E$2:$E$2336)</f>
        <v>No</v>
      </c>
      <c r="G1590" s="7" t="str">
        <f>_xlfn.XLOOKUP(A1590,'Midical Examination'!$A$2:$A$2336,'Midical Examination'!$F$2:$F$2336)</f>
        <v>No</v>
      </c>
      <c r="H1590" s="13">
        <f>_xlfn.XLOOKUP(A1590,'Midical Examination'!$A$2:$A$2336,'Midical Examination'!$G$2:$G$2336)</f>
        <v>0</v>
      </c>
      <c r="I1590" s="7" t="str">
        <f>_xlfn.XLOOKUP(A1590,'Midical Examination'!$A$2:$A$2336,'Midical Examination'!$H$2:$H$2336)</f>
        <v>No</v>
      </c>
      <c r="J1590" s="1" t="str">
        <f>_xlfn.XLOOKUP(A1590,'Midical Examination'!$A$2:$A$2336,'Midical Examination'!$I$2:$I$2336)</f>
        <v>Normal Weight</v>
      </c>
      <c r="K1590" s="1" t="str">
        <f t="shared" si="48"/>
        <v>Diabetic</v>
      </c>
      <c r="L1590" s="12">
        <f>_xlfn.XLOOKUP(A1590,'Hospitalisation Details'!$A$2:$A$2339,'Hospitalisation Details'!$L$2:$L$2339)</f>
        <v>27289</v>
      </c>
      <c r="M1590" s="14">
        <f>_xlfn.XLOOKUP(A1590,'Hospitalisation Details'!$A$2:$A$2339,'Hospitalisation Details'!$F$2:$F$2339)</f>
        <v>6302.23</v>
      </c>
      <c r="N1590" s="1" t="str">
        <f>_xlfn.XLOOKUP(A1590,'Hospitalisation Details'!$A$2:$A$2339,'Hospitalisation Details'!$G$2:$G$2339)</f>
        <v>tier - 2</v>
      </c>
      <c r="O1590" s="1" t="str">
        <f>_xlfn.XLOOKUP(A1590,'Hospitalisation Details'!$A$2:$A$2339,'Hospitalisation Details'!$H$2:$H$2339)</f>
        <v>tier - 1</v>
      </c>
      <c r="P1590" s="1" t="str">
        <f>_xlfn.XLOOKUP(A1590,'Hospitalisation Details'!$A$2:$A$2339,'Hospitalisation Details'!$I$2:$I$2339)</f>
        <v>R1013</v>
      </c>
      <c r="Q1590" s="75">
        <f>_xlfn.XLOOKUP(A1590,'Hospitalisation Details'!$A$2:$A$2339,'Hospitalisation Details'!$M$2:$M$2339)</f>
        <v>48</v>
      </c>
      <c r="R1590" s="1" t="str">
        <f t="shared" si="49"/>
        <v>Middle Aged</v>
      </c>
    </row>
    <row r="1591" spans="1:18" ht="15.6" x14ac:dyDescent="0.3">
      <c r="A1591" s="4" t="s">
        <v>1590</v>
      </c>
      <c r="B1591" s="1" t="str">
        <f>_xlfn.XLOOKUP(A1591,'Customer Names'!$A$2:$A$2336,'Customer Names'!$D$2:$D$2336)</f>
        <v xml:space="preserve"> Christopher</v>
      </c>
      <c r="C1591" s="1">
        <f>_xlfn.XLOOKUP(A1591,'Midical Examination'!$A$2:$A$2336,'Midical Examination'!$B$2:$B$2336)</f>
        <v>34.450000000000003</v>
      </c>
      <c r="D1591" s="1">
        <f>_xlfn.XLOOKUP(A1591,'Midical Examination'!$A$2:$A$2336,'Midical Examination'!$C$2:$C$2336)</f>
        <v>5.58</v>
      </c>
      <c r="E1591" s="7" t="str">
        <f>_xlfn.XLOOKUP(A1591,'Midical Examination'!$A$2:$A$2336,'Midical Examination'!$D$2:$D$2336)</f>
        <v>yes</v>
      </c>
      <c r="F1591" s="7" t="str">
        <f>_xlfn.XLOOKUP(A1591,'Midical Examination'!$A$2:$A$2336,'Midical Examination'!$E$2:$E$2336)</f>
        <v>No</v>
      </c>
      <c r="G1591" s="7" t="str">
        <f>_xlfn.XLOOKUP(A1591,'Midical Examination'!$A$2:$A$2336,'Midical Examination'!$F$2:$F$2336)</f>
        <v>No</v>
      </c>
      <c r="H1591" s="13">
        <f>_xlfn.XLOOKUP(A1591,'Midical Examination'!$A$2:$A$2336,'Midical Examination'!$G$2:$G$2336)</f>
        <v>0</v>
      </c>
      <c r="I1591" s="7" t="str">
        <f>_xlfn.XLOOKUP(A1591,'Midical Examination'!$A$2:$A$2336,'Midical Examination'!$H$2:$H$2336)</f>
        <v>No</v>
      </c>
      <c r="J1591" s="1" t="str">
        <f>_xlfn.XLOOKUP(A1591,'Midical Examination'!$A$2:$A$2336,'Midical Examination'!$I$2:$I$2336)</f>
        <v>Obesity</v>
      </c>
      <c r="K1591" s="1" t="str">
        <f t="shared" si="48"/>
        <v>Normal</v>
      </c>
      <c r="L1591" s="12">
        <f>_xlfn.XLOOKUP(A1591,'Hospitalisation Details'!$A$2:$A$2339,'Hospitalisation Details'!$L$2:$L$2339)</f>
        <v>35250</v>
      </c>
      <c r="M1591" s="14">
        <f>_xlfn.XLOOKUP(A1591,'Hospitalisation Details'!$A$2:$A$2339,'Hospitalisation Details'!$F$2:$F$2339)</f>
        <v>6293.63</v>
      </c>
      <c r="N1591" s="1" t="str">
        <f>_xlfn.XLOOKUP(A1591,'Hospitalisation Details'!$A$2:$A$2339,'Hospitalisation Details'!$G$2:$G$2339)</f>
        <v>tier - 2</v>
      </c>
      <c r="O1591" s="1" t="str">
        <f>_xlfn.XLOOKUP(A1591,'Hospitalisation Details'!$A$2:$A$2339,'Hospitalisation Details'!$H$2:$H$2339)</f>
        <v>tier - 3</v>
      </c>
      <c r="P1591" s="1" t="str">
        <f>_xlfn.XLOOKUP(A1591,'Hospitalisation Details'!$A$2:$A$2339,'Hospitalisation Details'!$I$2:$I$2339)</f>
        <v>R1021</v>
      </c>
      <c r="Q1591" s="75">
        <f>_xlfn.XLOOKUP(A1591,'Hospitalisation Details'!$A$2:$A$2339,'Hospitalisation Details'!$M$2:$M$2339)</f>
        <v>26</v>
      </c>
      <c r="R1591" s="1" t="str">
        <f t="shared" si="49"/>
        <v>Adult</v>
      </c>
    </row>
    <row r="1592" spans="1:18" ht="15.6" x14ac:dyDescent="0.3">
      <c r="A1592" s="4" t="s">
        <v>1591</v>
      </c>
      <c r="B1592" s="1" t="str">
        <f>_xlfn.XLOOKUP(A1592,'Customer Names'!$A$2:$A$2336,'Customer Names'!$D$2:$D$2336)</f>
        <v xml:space="preserve"> Joseph</v>
      </c>
      <c r="C1592" s="1">
        <f>_xlfn.XLOOKUP(A1592,'Midical Examination'!$A$2:$A$2336,'Midical Examination'!$B$2:$B$2336)</f>
        <v>34.21</v>
      </c>
      <c r="D1592" s="1">
        <f>_xlfn.XLOOKUP(A1592,'Midical Examination'!$A$2:$A$2336,'Midical Examination'!$C$2:$C$2336)</f>
        <v>9.7200000000000006</v>
      </c>
      <c r="E1592" s="7" t="str">
        <f>_xlfn.XLOOKUP(A1592,'Midical Examination'!$A$2:$A$2336,'Midical Examination'!$D$2:$D$2336)</f>
        <v>yes</v>
      </c>
      <c r="F1592" s="7" t="str">
        <f>_xlfn.XLOOKUP(A1592,'Midical Examination'!$A$2:$A$2336,'Midical Examination'!$E$2:$E$2336)</f>
        <v>No</v>
      </c>
      <c r="G1592" s="7" t="str">
        <f>_xlfn.XLOOKUP(A1592,'Midical Examination'!$A$2:$A$2336,'Midical Examination'!$F$2:$F$2336)</f>
        <v>No</v>
      </c>
      <c r="H1592" s="13">
        <f>_xlfn.XLOOKUP(A1592,'Midical Examination'!$A$2:$A$2336,'Midical Examination'!$G$2:$G$2336)</f>
        <v>0</v>
      </c>
      <c r="I1592" s="7" t="str">
        <f>_xlfn.XLOOKUP(A1592,'Midical Examination'!$A$2:$A$2336,'Midical Examination'!$H$2:$H$2336)</f>
        <v>No</v>
      </c>
      <c r="J1592" s="1" t="str">
        <f>_xlfn.XLOOKUP(A1592,'Midical Examination'!$A$2:$A$2336,'Midical Examination'!$I$2:$I$2336)</f>
        <v>Obesity</v>
      </c>
      <c r="K1592" s="1" t="str">
        <f t="shared" si="48"/>
        <v>Diabetic</v>
      </c>
      <c r="L1592" s="12">
        <f>_xlfn.XLOOKUP(A1592,'Hospitalisation Details'!$A$2:$A$2339,'Hospitalisation Details'!$L$2:$L$2339)</f>
        <v>29824</v>
      </c>
      <c r="M1592" s="14">
        <f>_xlfn.XLOOKUP(A1592,'Hospitalisation Details'!$A$2:$A$2339,'Hospitalisation Details'!$F$2:$F$2339)</f>
        <v>6289.75</v>
      </c>
      <c r="N1592" s="1" t="str">
        <f>_xlfn.XLOOKUP(A1592,'Hospitalisation Details'!$A$2:$A$2339,'Hospitalisation Details'!$G$2:$G$2339)</f>
        <v>tier - 2</v>
      </c>
      <c r="O1592" s="1" t="str">
        <f>_xlfn.XLOOKUP(A1592,'Hospitalisation Details'!$A$2:$A$2339,'Hospitalisation Details'!$H$2:$H$2339)</f>
        <v>tier - 3</v>
      </c>
      <c r="P1592" s="1" t="str">
        <f>_xlfn.XLOOKUP(A1592,'Hospitalisation Details'!$A$2:$A$2339,'Hospitalisation Details'!$I$2:$I$2339)</f>
        <v>R1013</v>
      </c>
      <c r="Q1592" s="75">
        <f>_xlfn.XLOOKUP(A1592,'Hospitalisation Details'!$A$2:$A$2339,'Hospitalisation Details'!$M$2:$M$2339)</f>
        <v>41</v>
      </c>
      <c r="R1592" s="1" t="str">
        <f t="shared" si="49"/>
        <v>Middle Aged</v>
      </c>
    </row>
    <row r="1593" spans="1:18" ht="15.6" x14ac:dyDescent="0.3">
      <c r="A1593" s="4" t="s">
        <v>1592</v>
      </c>
      <c r="B1593" s="1" t="str">
        <f>_xlfn.XLOOKUP(A1593,'Customer Names'!$A$2:$A$2336,'Customer Names'!$D$2:$D$2336)</f>
        <v xml:space="preserve"> Lawrence</v>
      </c>
      <c r="C1593" s="1">
        <f>_xlfn.XLOOKUP(A1593,'Midical Examination'!$A$2:$A$2336,'Midical Examination'!$B$2:$B$2336)</f>
        <v>28.8</v>
      </c>
      <c r="D1593" s="1">
        <f>_xlfn.XLOOKUP(A1593,'Midical Examination'!$A$2:$A$2336,'Midical Examination'!$C$2:$C$2336)</f>
        <v>11.41</v>
      </c>
      <c r="E1593" s="7" t="str">
        <f>_xlfn.XLOOKUP(A1593,'Midical Examination'!$A$2:$A$2336,'Midical Examination'!$D$2:$D$2336)</f>
        <v>yes</v>
      </c>
      <c r="F1593" s="7" t="str">
        <f>_xlfn.XLOOKUP(A1593,'Midical Examination'!$A$2:$A$2336,'Midical Examination'!$E$2:$E$2336)</f>
        <v>No</v>
      </c>
      <c r="G1593" s="7" t="str">
        <f>_xlfn.XLOOKUP(A1593,'Midical Examination'!$A$2:$A$2336,'Midical Examination'!$F$2:$F$2336)</f>
        <v>No</v>
      </c>
      <c r="H1593" s="13">
        <f>_xlfn.XLOOKUP(A1593,'Midical Examination'!$A$2:$A$2336,'Midical Examination'!$G$2:$G$2336)</f>
        <v>0</v>
      </c>
      <c r="I1593" s="7" t="str">
        <f>_xlfn.XLOOKUP(A1593,'Midical Examination'!$A$2:$A$2336,'Midical Examination'!$H$2:$H$2336)</f>
        <v>No</v>
      </c>
      <c r="J1593" s="1" t="str">
        <f>_xlfn.XLOOKUP(A1593,'Midical Examination'!$A$2:$A$2336,'Midical Examination'!$I$2:$I$2336)</f>
        <v>Overweight</v>
      </c>
      <c r="K1593" s="1" t="str">
        <f t="shared" si="48"/>
        <v>Diabetic</v>
      </c>
      <c r="L1593" s="12">
        <f>_xlfn.XLOOKUP(A1593,'Hospitalisation Details'!$A$2:$A$2339,'Hospitalisation Details'!$L$2:$L$2339)</f>
        <v>29914</v>
      </c>
      <c r="M1593" s="14">
        <f>_xlfn.XLOOKUP(A1593,'Hospitalisation Details'!$A$2:$A$2339,'Hospitalisation Details'!$F$2:$F$2339)</f>
        <v>6282.24</v>
      </c>
      <c r="N1593" s="1" t="str">
        <f>_xlfn.XLOOKUP(A1593,'Hospitalisation Details'!$A$2:$A$2339,'Hospitalisation Details'!$G$2:$G$2339)</f>
        <v>tier - 2</v>
      </c>
      <c r="O1593" s="1" t="str">
        <f>_xlfn.XLOOKUP(A1593,'Hospitalisation Details'!$A$2:$A$2339,'Hospitalisation Details'!$H$2:$H$2339)</f>
        <v>tier - 1</v>
      </c>
      <c r="P1593" s="1" t="str">
        <f>_xlfn.XLOOKUP(A1593,'Hospitalisation Details'!$A$2:$A$2339,'Hospitalisation Details'!$I$2:$I$2339)</f>
        <v>R1011</v>
      </c>
      <c r="Q1593" s="75">
        <f>_xlfn.XLOOKUP(A1593,'Hospitalisation Details'!$A$2:$A$2339,'Hospitalisation Details'!$M$2:$M$2339)</f>
        <v>41</v>
      </c>
      <c r="R1593" s="1" t="str">
        <f t="shared" si="49"/>
        <v>Middle Aged</v>
      </c>
    </row>
    <row r="1594" spans="1:18" ht="15.6" x14ac:dyDescent="0.3">
      <c r="A1594" s="4" t="s">
        <v>1593</v>
      </c>
      <c r="B1594" s="1" t="str">
        <f>_xlfn.XLOOKUP(A1594,'Customer Names'!$A$2:$A$2336,'Customer Names'!$D$2:$D$2336)</f>
        <v xml:space="preserve"> Katie</v>
      </c>
      <c r="C1594" s="1">
        <f>_xlfn.XLOOKUP(A1594,'Midical Examination'!$A$2:$A$2336,'Midical Examination'!$B$2:$B$2336)</f>
        <v>31.74</v>
      </c>
      <c r="D1594" s="1">
        <f>_xlfn.XLOOKUP(A1594,'Midical Examination'!$A$2:$A$2336,'Midical Examination'!$C$2:$C$2336)</f>
        <v>4.46</v>
      </c>
      <c r="E1594" s="7" t="str">
        <f>_xlfn.XLOOKUP(A1594,'Midical Examination'!$A$2:$A$2336,'Midical Examination'!$D$2:$D$2336)</f>
        <v>No</v>
      </c>
      <c r="F1594" s="7" t="str">
        <f>_xlfn.XLOOKUP(A1594,'Midical Examination'!$A$2:$A$2336,'Midical Examination'!$E$2:$E$2336)</f>
        <v>No</v>
      </c>
      <c r="G1594" s="7" t="str">
        <f>_xlfn.XLOOKUP(A1594,'Midical Examination'!$A$2:$A$2336,'Midical Examination'!$F$2:$F$2336)</f>
        <v>Yes</v>
      </c>
      <c r="H1594" s="13">
        <f>_xlfn.XLOOKUP(A1594,'Midical Examination'!$A$2:$A$2336,'Midical Examination'!$G$2:$G$2336)</f>
        <v>1</v>
      </c>
      <c r="I1594" s="7" t="str">
        <f>_xlfn.XLOOKUP(A1594,'Midical Examination'!$A$2:$A$2336,'Midical Examination'!$H$2:$H$2336)</f>
        <v>No</v>
      </c>
      <c r="J1594" s="1" t="str">
        <f>_xlfn.XLOOKUP(A1594,'Midical Examination'!$A$2:$A$2336,'Midical Examination'!$I$2:$I$2336)</f>
        <v>Obesity</v>
      </c>
      <c r="K1594" s="1" t="str">
        <f t="shared" si="48"/>
        <v>Normal</v>
      </c>
      <c r="L1594" s="12">
        <f>_xlfn.XLOOKUP(A1594,'Hospitalisation Details'!$A$2:$A$2339,'Hospitalisation Details'!$L$2:$L$2339)</f>
        <v>34258</v>
      </c>
      <c r="M1594" s="14">
        <f>_xlfn.XLOOKUP(A1594,'Hospitalisation Details'!$A$2:$A$2339,'Hospitalisation Details'!$F$2:$F$2339)</f>
        <v>6276.3</v>
      </c>
      <c r="N1594" s="1" t="str">
        <f>_xlfn.XLOOKUP(A1594,'Hospitalisation Details'!$A$2:$A$2339,'Hospitalisation Details'!$G$2:$G$2339)</f>
        <v>tier - 2</v>
      </c>
      <c r="O1594" s="1" t="str">
        <f>_xlfn.XLOOKUP(A1594,'Hospitalisation Details'!$A$2:$A$2339,'Hospitalisation Details'!$H$2:$H$2339)</f>
        <v>tier - 1</v>
      </c>
      <c r="P1594" s="1" t="str">
        <f>_xlfn.XLOOKUP(A1594,'Hospitalisation Details'!$A$2:$A$2339,'Hospitalisation Details'!$I$2:$I$2339)</f>
        <v>R1025</v>
      </c>
      <c r="Q1594" s="75">
        <f>_xlfn.XLOOKUP(A1594,'Hospitalisation Details'!$A$2:$A$2339,'Hospitalisation Details'!$M$2:$M$2339)</f>
        <v>29</v>
      </c>
      <c r="R1594" s="1" t="str">
        <f t="shared" si="49"/>
        <v>Adult</v>
      </c>
    </row>
    <row r="1595" spans="1:18" ht="15.6" x14ac:dyDescent="0.3">
      <c r="A1595" s="4" t="s">
        <v>1594</v>
      </c>
      <c r="B1595" s="1" t="str">
        <f>_xlfn.XLOOKUP(A1595,'Customer Names'!$A$2:$A$2336,'Customer Names'!$D$2:$D$2336)</f>
        <v xml:space="preserve"> Ruben</v>
      </c>
      <c r="C1595" s="1">
        <f>_xlfn.XLOOKUP(A1595,'Midical Examination'!$A$2:$A$2336,'Midical Examination'!$B$2:$B$2336)</f>
        <v>21.78</v>
      </c>
      <c r="D1595" s="1">
        <f>_xlfn.XLOOKUP(A1595,'Midical Examination'!$A$2:$A$2336,'Midical Examination'!$C$2:$C$2336)</f>
        <v>9.31</v>
      </c>
      <c r="E1595" s="7" t="str">
        <f>_xlfn.XLOOKUP(A1595,'Midical Examination'!$A$2:$A$2336,'Midical Examination'!$D$2:$D$2336)</f>
        <v>yes</v>
      </c>
      <c r="F1595" s="7" t="str">
        <f>_xlfn.XLOOKUP(A1595,'Midical Examination'!$A$2:$A$2336,'Midical Examination'!$E$2:$E$2336)</f>
        <v>No</v>
      </c>
      <c r="G1595" s="7" t="str">
        <f>_xlfn.XLOOKUP(A1595,'Midical Examination'!$A$2:$A$2336,'Midical Examination'!$F$2:$F$2336)</f>
        <v>No</v>
      </c>
      <c r="H1595" s="13">
        <f>_xlfn.XLOOKUP(A1595,'Midical Examination'!$A$2:$A$2336,'Midical Examination'!$G$2:$G$2336)</f>
        <v>0</v>
      </c>
      <c r="I1595" s="7" t="str">
        <f>_xlfn.XLOOKUP(A1595,'Midical Examination'!$A$2:$A$2336,'Midical Examination'!$H$2:$H$2336)</f>
        <v>No</v>
      </c>
      <c r="J1595" s="1" t="str">
        <f>_xlfn.XLOOKUP(A1595,'Midical Examination'!$A$2:$A$2336,'Midical Examination'!$I$2:$I$2336)</f>
        <v>Normal Weight</v>
      </c>
      <c r="K1595" s="1" t="str">
        <f t="shared" si="48"/>
        <v>Diabetic</v>
      </c>
      <c r="L1595" s="12">
        <f>_xlfn.XLOOKUP(A1595,'Hospitalisation Details'!$A$2:$A$2339,'Hospitalisation Details'!$L$2:$L$2339)</f>
        <v>29767</v>
      </c>
      <c r="M1595" s="14">
        <f>_xlfn.XLOOKUP(A1595,'Hospitalisation Details'!$A$2:$A$2339,'Hospitalisation Details'!$F$2:$F$2339)</f>
        <v>6272.48</v>
      </c>
      <c r="N1595" s="1" t="str">
        <f>_xlfn.XLOOKUP(A1595,'Hospitalisation Details'!$A$2:$A$2339,'Hospitalisation Details'!$G$2:$G$2339)</f>
        <v>tier - 1</v>
      </c>
      <c r="O1595" s="1" t="str">
        <f>_xlfn.XLOOKUP(A1595,'Hospitalisation Details'!$A$2:$A$2339,'Hospitalisation Details'!$H$2:$H$2339)</f>
        <v>tier - 3</v>
      </c>
      <c r="P1595" s="1" t="str">
        <f>_xlfn.XLOOKUP(A1595,'Hospitalisation Details'!$A$2:$A$2339,'Hospitalisation Details'!$I$2:$I$2339)</f>
        <v>R1013</v>
      </c>
      <c r="Q1595" s="75">
        <f>_xlfn.XLOOKUP(A1595,'Hospitalisation Details'!$A$2:$A$2339,'Hospitalisation Details'!$M$2:$M$2339)</f>
        <v>41</v>
      </c>
      <c r="R1595" s="1" t="str">
        <f t="shared" si="49"/>
        <v>Middle Aged</v>
      </c>
    </row>
    <row r="1596" spans="1:18" ht="15.6" x14ac:dyDescent="0.3">
      <c r="A1596" s="4" t="s">
        <v>1595</v>
      </c>
      <c r="B1596" s="1" t="str">
        <f>_xlfn.XLOOKUP(A1596,'Customer Names'!$A$2:$A$2336,'Customer Names'!$D$2:$D$2336)</f>
        <v xml:space="preserve"> Sarah</v>
      </c>
      <c r="C1596" s="1">
        <f>_xlfn.XLOOKUP(A1596,'Midical Examination'!$A$2:$A$2336,'Midical Examination'!$B$2:$B$2336)</f>
        <v>23.75</v>
      </c>
      <c r="D1596" s="1">
        <f>_xlfn.XLOOKUP(A1596,'Midical Examination'!$A$2:$A$2336,'Midical Examination'!$C$2:$C$2336)</f>
        <v>5.03</v>
      </c>
      <c r="E1596" s="7" t="str">
        <f>_xlfn.XLOOKUP(A1596,'Midical Examination'!$A$2:$A$2336,'Midical Examination'!$D$2:$D$2336)</f>
        <v>No</v>
      </c>
      <c r="F1596" s="7" t="str">
        <f>_xlfn.XLOOKUP(A1596,'Midical Examination'!$A$2:$A$2336,'Midical Examination'!$E$2:$E$2336)</f>
        <v>No</v>
      </c>
      <c r="G1596" s="7" t="str">
        <f>_xlfn.XLOOKUP(A1596,'Midical Examination'!$A$2:$A$2336,'Midical Examination'!$F$2:$F$2336)</f>
        <v>No</v>
      </c>
      <c r="H1596" s="13">
        <f>_xlfn.XLOOKUP(A1596,'Midical Examination'!$A$2:$A$2336,'Midical Examination'!$G$2:$G$2336)</f>
        <v>1</v>
      </c>
      <c r="I1596" s="7" t="str">
        <f>_xlfn.XLOOKUP(A1596,'Midical Examination'!$A$2:$A$2336,'Midical Examination'!$H$2:$H$2336)</f>
        <v>No</v>
      </c>
      <c r="J1596" s="1" t="str">
        <f>_xlfn.XLOOKUP(A1596,'Midical Examination'!$A$2:$A$2336,'Midical Examination'!$I$2:$I$2336)</f>
        <v>Normal Weight</v>
      </c>
      <c r="K1596" s="1" t="str">
        <f t="shared" si="48"/>
        <v>Normal</v>
      </c>
      <c r="L1596" s="12">
        <f>_xlfn.XLOOKUP(A1596,'Hospitalisation Details'!$A$2:$A$2339,'Hospitalisation Details'!$L$2:$L$2339)</f>
        <v>30950</v>
      </c>
      <c r="M1596" s="14">
        <f>_xlfn.XLOOKUP(A1596,'Hospitalisation Details'!$A$2:$A$2339,'Hospitalisation Details'!$F$2:$F$2339)</f>
        <v>6269.33</v>
      </c>
      <c r="N1596" s="1" t="str">
        <f>_xlfn.XLOOKUP(A1596,'Hospitalisation Details'!$A$2:$A$2339,'Hospitalisation Details'!$G$2:$G$2339)</f>
        <v>tier - 2</v>
      </c>
      <c r="O1596" s="1" t="str">
        <f>_xlfn.XLOOKUP(A1596,'Hospitalisation Details'!$A$2:$A$2339,'Hospitalisation Details'!$H$2:$H$2339)</f>
        <v>tier - 1</v>
      </c>
      <c r="P1596" s="1" t="str">
        <f>_xlfn.XLOOKUP(A1596,'Hospitalisation Details'!$A$2:$A$2339,'Hospitalisation Details'!$I$2:$I$2339)</f>
        <v>R1013</v>
      </c>
      <c r="Q1596" s="75">
        <f>_xlfn.XLOOKUP(A1596,'Hospitalisation Details'!$A$2:$A$2339,'Hospitalisation Details'!$M$2:$M$2339)</f>
        <v>38</v>
      </c>
      <c r="R1596" s="1" t="str">
        <f t="shared" si="49"/>
        <v>Adult</v>
      </c>
    </row>
    <row r="1597" spans="1:18" ht="15.6" x14ac:dyDescent="0.3">
      <c r="A1597" s="4" t="s">
        <v>1596</v>
      </c>
      <c r="B1597" s="1" t="str">
        <f>_xlfn.XLOOKUP(A1597,'Customer Names'!$A$2:$A$2336,'Customer Names'!$D$2:$D$2336)</f>
        <v xml:space="preserve"> Angela R</v>
      </c>
      <c r="C1597" s="1">
        <f>_xlfn.XLOOKUP(A1597,'Midical Examination'!$A$2:$A$2336,'Midical Examination'!$B$2:$B$2336)</f>
        <v>33.21</v>
      </c>
      <c r="D1597" s="1">
        <f>_xlfn.XLOOKUP(A1597,'Midical Examination'!$A$2:$A$2336,'Midical Examination'!$C$2:$C$2336)</f>
        <v>5.07</v>
      </c>
      <c r="E1597" s="7" t="str">
        <f>_xlfn.XLOOKUP(A1597,'Midical Examination'!$A$2:$A$2336,'Midical Examination'!$D$2:$D$2336)</f>
        <v>yes</v>
      </c>
      <c r="F1597" s="7" t="str">
        <f>_xlfn.XLOOKUP(A1597,'Midical Examination'!$A$2:$A$2336,'Midical Examination'!$E$2:$E$2336)</f>
        <v>No</v>
      </c>
      <c r="G1597" s="7" t="str">
        <f>_xlfn.XLOOKUP(A1597,'Midical Examination'!$A$2:$A$2336,'Midical Examination'!$F$2:$F$2336)</f>
        <v>No</v>
      </c>
      <c r="H1597" s="13">
        <f>_xlfn.XLOOKUP(A1597,'Midical Examination'!$A$2:$A$2336,'Midical Examination'!$G$2:$G$2336)</f>
        <v>1</v>
      </c>
      <c r="I1597" s="7" t="str">
        <f>_xlfn.XLOOKUP(A1597,'Midical Examination'!$A$2:$A$2336,'Midical Examination'!$H$2:$H$2336)</f>
        <v>No</v>
      </c>
      <c r="J1597" s="1" t="str">
        <f>_xlfn.XLOOKUP(A1597,'Midical Examination'!$A$2:$A$2336,'Midical Examination'!$I$2:$I$2336)</f>
        <v>Obesity</v>
      </c>
      <c r="K1597" s="1" t="str">
        <f t="shared" si="48"/>
        <v>Normal</v>
      </c>
      <c r="L1597" s="12">
        <f>_xlfn.XLOOKUP(A1597,'Hospitalisation Details'!$A$2:$A$2339,'Hospitalisation Details'!$L$2:$L$2339)</f>
        <v>34989</v>
      </c>
      <c r="M1597" s="14">
        <f>_xlfn.XLOOKUP(A1597,'Hospitalisation Details'!$A$2:$A$2339,'Hospitalisation Details'!$F$2:$F$2339)</f>
        <v>6261.2</v>
      </c>
      <c r="N1597" s="1" t="str">
        <f>_xlfn.XLOOKUP(A1597,'Hospitalisation Details'!$A$2:$A$2339,'Hospitalisation Details'!$G$2:$G$2339)</f>
        <v>tier - 2</v>
      </c>
      <c r="O1597" s="1" t="str">
        <f>_xlfn.XLOOKUP(A1597,'Hospitalisation Details'!$A$2:$A$2339,'Hospitalisation Details'!$H$2:$H$2339)</f>
        <v>tier - 1</v>
      </c>
      <c r="P1597" s="1" t="str">
        <f>_xlfn.XLOOKUP(A1597,'Hospitalisation Details'!$A$2:$A$2339,'Hospitalisation Details'!$I$2:$I$2339)</f>
        <v>R1026</v>
      </c>
      <c r="Q1597" s="75">
        <f>_xlfn.XLOOKUP(A1597,'Hospitalisation Details'!$A$2:$A$2339,'Hospitalisation Details'!$M$2:$M$2339)</f>
        <v>27</v>
      </c>
      <c r="R1597" s="1" t="str">
        <f t="shared" si="49"/>
        <v>Adult</v>
      </c>
    </row>
    <row r="1598" spans="1:18" ht="15.6" x14ac:dyDescent="0.3">
      <c r="A1598" s="4" t="s">
        <v>1597</v>
      </c>
      <c r="B1598" s="1" t="str">
        <f>_xlfn.XLOOKUP(A1598,'Customer Names'!$A$2:$A$2336,'Customer Names'!$D$2:$D$2336)</f>
        <v xml:space="preserve"> Chatham</v>
      </c>
      <c r="C1598" s="1">
        <f>_xlfn.XLOOKUP(A1598,'Midical Examination'!$A$2:$A$2336,'Midical Examination'!$B$2:$B$2336)</f>
        <v>17.7</v>
      </c>
      <c r="D1598" s="1">
        <f>_xlfn.XLOOKUP(A1598,'Midical Examination'!$A$2:$A$2336,'Midical Examination'!$C$2:$C$2336)</f>
        <v>10.42</v>
      </c>
      <c r="E1598" s="7" t="str">
        <f>_xlfn.XLOOKUP(A1598,'Midical Examination'!$A$2:$A$2336,'Midical Examination'!$D$2:$D$2336)</f>
        <v>yes</v>
      </c>
      <c r="F1598" s="7" t="str">
        <f>_xlfn.XLOOKUP(A1598,'Midical Examination'!$A$2:$A$2336,'Midical Examination'!$E$2:$E$2336)</f>
        <v>No</v>
      </c>
      <c r="G1598" s="7" t="str">
        <f>_xlfn.XLOOKUP(A1598,'Midical Examination'!$A$2:$A$2336,'Midical Examination'!$F$2:$F$2336)</f>
        <v>No</v>
      </c>
      <c r="H1598" s="13">
        <f>_xlfn.XLOOKUP(A1598,'Midical Examination'!$A$2:$A$2336,'Midical Examination'!$G$2:$G$2336)</f>
        <v>2</v>
      </c>
      <c r="I1598" s="7" t="str">
        <f>_xlfn.XLOOKUP(A1598,'Midical Examination'!$A$2:$A$2336,'Midical Examination'!$H$2:$H$2336)</f>
        <v>No</v>
      </c>
      <c r="J1598" s="1" t="str">
        <f>_xlfn.XLOOKUP(A1598,'Midical Examination'!$A$2:$A$2336,'Midical Examination'!$I$2:$I$2336)</f>
        <v>Underweight</v>
      </c>
      <c r="K1598" s="1" t="str">
        <f t="shared" si="48"/>
        <v>Diabetic</v>
      </c>
      <c r="L1598" s="12">
        <f>_xlfn.XLOOKUP(A1598,'Hospitalisation Details'!$A$2:$A$2339,'Hospitalisation Details'!$L$2:$L$2339)</f>
        <v>25852</v>
      </c>
      <c r="M1598" s="14">
        <f>_xlfn.XLOOKUP(A1598,'Hospitalisation Details'!$A$2:$A$2339,'Hospitalisation Details'!$F$2:$F$2339)</f>
        <v>6255.38</v>
      </c>
      <c r="N1598" s="1" t="str">
        <f>_xlfn.XLOOKUP(A1598,'Hospitalisation Details'!$A$2:$A$2339,'Hospitalisation Details'!$G$2:$G$2339)</f>
        <v>tier - 2</v>
      </c>
      <c r="O1598" s="1" t="str">
        <f>_xlfn.XLOOKUP(A1598,'Hospitalisation Details'!$A$2:$A$2339,'Hospitalisation Details'!$H$2:$H$2339)</f>
        <v>tier - 2</v>
      </c>
      <c r="P1598" s="1" t="str">
        <f>_xlfn.XLOOKUP(A1598,'Hospitalisation Details'!$A$2:$A$2339,'Hospitalisation Details'!$I$2:$I$2339)</f>
        <v>R1013</v>
      </c>
      <c r="Q1598" s="75">
        <f>_xlfn.XLOOKUP(A1598,'Hospitalisation Details'!$A$2:$A$2339,'Hospitalisation Details'!$M$2:$M$2339)</f>
        <v>52</v>
      </c>
      <c r="R1598" s="1" t="str">
        <f t="shared" si="49"/>
        <v>Middle Aged</v>
      </c>
    </row>
    <row r="1599" spans="1:18" ht="15.6" x14ac:dyDescent="0.3">
      <c r="A1599" s="4" t="s">
        <v>1598</v>
      </c>
      <c r="B1599" s="1" t="str">
        <f>_xlfn.XLOOKUP(A1599,'Customer Names'!$A$2:$A$2336,'Customer Names'!$D$2:$D$2336)</f>
        <v xml:space="preserve"> Derek</v>
      </c>
      <c r="C1599" s="1">
        <f>_xlfn.XLOOKUP(A1599,'Midical Examination'!$A$2:$A$2336,'Midical Examination'!$B$2:$B$2336)</f>
        <v>17.2</v>
      </c>
      <c r="D1599" s="1">
        <f>_xlfn.XLOOKUP(A1599,'Midical Examination'!$A$2:$A$2336,'Midical Examination'!$C$2:$C$2336)</f>
        <v>6.45</v>
      </c>
      <c r="E1599" s="7" t="str">
        <f>_xlfn.XLOOKUP(A1599,'Midical Examination'!$A$2:$A$2336,'Midical Examination'!$D$2:$D$2336)</f>
        <v>No</v>
      </c>
      <c r="F1599" s="7" t="str">
        <f>_xlfn.XLOOKUP(A1599,'Midical Examination'!$A$2:$A$2336,'Midical Examination'!$E$2:$E$2336)</f>
        <v>No</v>
      </c>
      <c r="G1599" s="7" t="str">
        <f>_xlfn.XLOOKUP(A1599,'Midical Examination'!$A$2:$A$2336,'Midical Examination'!$F$2:$F$2336)</f>
        <v>No</v>
      </c>
      <c r="H1599" s="13">
        <f>_xlfn.XLOOKUP(A1599,'Midical Examination'!$A$2:$A$2336,'Midical Examination'!$G$2:$G$2336)</f>
        <v>2</v>
      </c>
      <c r="I1599" s="7" t="str">
        <f>_xlfn.XLOOKUP(A1599,'Midical Examination'!$A$2:$A$2336,'Midical Examination'!$H$2:$H$2336)</f>
        <v>No</v>
      </c>
      <c r="J1599" s="1" t="str">
        <f>_xlfn.XLOOKUP(A1599,'Midical Examination'!$A$2:$A$2336,'Midical Examination'!$I$2:$I$2336)</f>
        <v>Underweight</v>
      </c>
      <c r="K1599" s="1" t="str">
        <f t="shared" si="48"/>
        <v>Pre-Diabetic</v>
      </c>
      <c r="L1599" s="12">
        <f>_xlfn.XLOOKUP(A1599,'Hospitalisation Details'!$A$2:$A$2339,'Hospitalisation Details'!$L$2:$L$2339)</f>
        <v>26550</v>
      </c>
      <c r="M1599" s="14">
        <f>_xlfn.XLOOKUP(A1599,'Hospitalisation Details'!$A$2:$A$2339,'Hospitalisation Details'!$F$2:$F$2339)</f>
        <v>6254.13</v>
      </c>
      <c r="N1599" s="1" t="str">
        <f>_xlfn.XLOOKUP(A1599,'Hospitalisation Details'!$A$2:$A$2339,'Hospitalisation Details'!$G$2:$G$2339)</f>
        <v>tier - 2</v>
      </c>
      <c r="O1599" s="1" t="str">
        <f>_xlfn.XLOOKUP(A1599,'Hospitalisation Details'!$A$2:$A$2339,'Hospitalisation Details'!$H$2:$H$2339)</f>
        <v>tier - 2</v>
      </c>
      <c r="P1599" s="1" t="str">
        <f>_xlfn.XLOOKUP(A1599,'Hospitalisation Details'!$A$2:$A$2339,'Hospitalisation Details'!$I$2:$I$2339)</f>
        <v>R1012</v>
      </c>
      <c r="Q1599" s="75">
        <f>_xlfn.XLOOKUP(A1599,'Hospitalisation Details'!$A$2:$A$2339,'Hospitalisation Details'!$M$2:$M$2339)</f>
        <v>50</v>
      </c>
      <c r="R1599" s="1" t="str">
        <f t="shared" si="49"/>
        <v>Middle Aged</v>
      </c>
    </row>
    <row r="1600" spans="1:18" ht="15.6" x14ac:dyDescent="0.3">
      <c r="A1600" s="4" t="s">
        <v>1599</v>
      </c>
      <c r="B1600" s="1" t="str">
        <f>_xlfn.XLOOKUP(A1600,'Customer Names'!$A$2:$A$2336,'Customer Names'!$D$2:$D$2336)</f>
        <v xml:space="preserve"> Kalvin J</v>
      </c>
      <c r="C1600" s="1">
        <f>_xlfn.XLOOKUP(A1600,'Midical Examination'!$A$2:$A$2336,'Midical Examination'!$B$2:$B$2336)</f>
        <v>19.21</v>
      </c>
      <c r="D1600" s="1">
        <f>_xlfn.XLOOKUP(A1600,'Midical Examination'!$A$2:$A$2336,'Midical Examination'!$C$2:$C$2336)</f>
        <v>5.52</v>
      </c>
      <c r="E1600" s="7" t="str">
        <f>_xlfn.XLOOKUP(A1600,'Midical Examination'!$A$2:$A$2336,'Midical Examination'!$D$2:$D$2336)</f>
        <v>No</v>
      </c>
      <c r="F1600" s="7" t="str">
        <f>_xlfn.XLOOKUP(A1600,'Midical Examination'!$A$2:$A$2336,'Midical Examination'!$E$2:$E$2336)</f>
        <v>No</v>
      </c>
      <c r="G1600" s="7" t="str">
        <f>_xlfn.XLOOKUP(A1600,'Midical Examination'!$A$2:$A$2336,'Midical Examination'!$F$2:$F$2336)</f>
        <v>No</v>
      </c>
      <c r="H1600" s="13">
        <f>_xlfn.XLOOKUP(A1600,'Midical Examination'!$A$2:$A$2336,'Midical Examination'!$G$2:$G$2336)</f>
        <v>2</v>
      </c>
      <c r="I1600" s="7" t="str">
        <f>_xlfn.XLOOKUP(A1600,'Midical Examination'!$A$2:$A$2336,'Midical Examination'!$H$2:$H$2336)</f>
        <v>No</v>
      </c>
      <c r="J1600" s="1" t="str">
        <f>_xlfn.XLOOKUP(A1600,'Midical Examination'!$A$2:$A$2336,'Midical Examination'!$I$2:$I$2336)</f>
        <v>Normal Weight</v>
      </c>
      <c r="K1600" s="1" t="str">
        <f t="shared" si="48"/>
        <v>Normal</v>
      </c>
      <c r="L1600" s="12">
        <f>_xlfn.XLOOKUP(A1600,'Hospitalisation Details'!$A$2:$A$2339,'Hospitalisation Details'!$L$2:$L$2339)</f>
        <v>26614</v>
      </c>
      <c r="M1600" s="14">
        <f>_xlfn.XLOOKUP(A1600,'Hospitalisation Details'!$A$2:$A$2339,'Hospitalisation Details'!$F$2:$F$2339)</f>
        <v>6253.85</v>
      </c>
      <c r="N1600" s="1" t="str">
        <f>_xlfn.XLOOKUP(A1600,'Hospitalisation Details'!$A$2:$A$2339,'Hospitalisation Details'!$G$2:$G$2339)</f>
        <v>tier - 2</v>
      </c>
      <c r="O1600" s="1" t="str">
        <f>_xlfn.XLOOKUP(A1600,'Hospitalisation Details'!$A$2:$A$2339,'Hospitalisation Details'!$H$2:$H$2339)</f>
        <v>tier - 2</v>
      </c>
      <c r="P1600" s="1" t="str">
        <f>_xlfn.XLOOKUP(A1600,'Hospitalisation Details'!$A$2:$A$2339,'Hospitalisation Details'!$I$2:$I$2339)</f>
        <v>R1013</v>
      </c>
      <c r="Q1600" s="75">
        <f>_xlfn.XLOOKUP(A1600,'Hospitalisation Details'!$A$2:$A$2339,'Hospitalisation Details'!$M$2:$M$2339)</f>
        <v>50</v>
      </c>
      <c r="R1600" s="1" t="str">
        <f t="shared" si="49"/>
        <v>Middle Aged</v>
      </c>
    </row>
    <row r="1601" spans="1:18" ht="15.6" x14ac:dyDescent="0.3">
      <c r="A1601" s="4" t="s">
        <v>1600</v>
      </c>
      <c r="B1601" s="1" t="str">
        <f>_xlfn.XLOOKUP(A1601,'Customer Names'!$A$2:$A$2336,'Customer Names'!$D$2:$D$2336)</f>
        <v xml:space="preserve"> Dave</v>
      </c>
      <c r="C1601" s="1">
        <f>_xlfn.XLOOKUP(A1601,'Midical Examination'!$A$2:$A$2336,'Midical Examination'!$B$2:$B$2336)</f>
        <v>23.2</v>
      </c>
      <c r="D1601" s="1">
        <f>_xlfn.XLOOKUP(A1601,'Midical Examination'!$A$2:$A$2336,'Midical Examination'!$C$2:$C$2336)</f>
        <v>4.41</v>
      </c>
      <c r="E1601" s="7" t="str">
        <f>_xlfn.XLOOKUP(A1601,'Midical Examination'!$A$2:$A$2336,'Midical Examination'!$D$2:$D$2336)</f>
        <v>No</v>
      </c>
      <c r="F1601" s="7" t="str">
        <f>_xlfn.XLOOKUP(A1601,'Midical Examination'!$A$2:$A$2336,'Midical Examination'!$E$2:$E$2336)</f>
        <v>No</v>
      </c>
      <c r="G1601" s="7" t="str">
        <f>_xlfn.XLOOKUP(A1601,'Midical Examination'!$A$2:$A$2336,'Midical Examination'!$F$2:$F$2336)</f>
        <v>Yes</v>
      </c>
      <c r="H1601" s="13">
        <f>_xlfn.XLOOKUP(A1601,'Midical Examination'!$A$2:$A$2336,'Midical Examination'!$G$2:$G$2336)</f>
        <v>1</v>
      </c>
      <c r="I1601" s="7" t="str">
        <f>_xlfn.XLOOKUP(A1601,'Midical Examination'!$A$2:$A$2336,'Midical Examination'!$H$2:$H$2336)</f>
        <v>No</v>
      </c>
      <c r="J1601" s="1" t="str">
        <f>_xlfn.XLOOKUP(A1601,'Midical Examination'!$A$2:$A$2336,'Midical Examination'!$I$2:$I$2336)</f>
        <v>Normal Weight</v>
      </c>
      <c r="K1601" s="1" t="str">
        <f t="shared" si="48"/>
        <v>Normal</v>
      </c>
      <c r="L1601" s="12">
        <f>_xlfn.XLOOKUP(A1601,'Hospitalisation Details'!$A$2:$A$2339,'Hospitalisation Details'!$L$2:$L$2339)</f>
        <v>29138</v>
      </c>
      <c r="M1601" s="14">
        <f>_xlfn.XLOOKUP(A1601,'Hospitalisation Details'!$A$2:$A$2339,'Hospitalisation Details'!$F$2:$F$2339)</f>
        <v>6250.44</v>
      </c>
      <c r="N1601" s="1" t="str">
        <f>_xlfn.XLOOKUP(A1601,'Hospitalisation Details'!$A$2:$A$2339,'Hospitalisation Details'!$G$2:$G$2339)</f>
        <v>tier - 2</v>
      </c>
      <c r="O1601" s="1" t="str">
        <f>_xlfn.XLOOKUP(A1601,'Hospitalisation Details'!$A$2:$A$2339,'Hospitalisation Details'!$H$2:$H$2339)</f>
        <v>tier - 1</v>
      </c>
      <c r="P1601" s="1" t="str">
        <f>_xlfn.XLOOKUP(A1601,'Hospitalisation Details'!$A$2:$A$2339,'Hospitalisation Details'!$I$2:$I$2339)</f>
        <v>R1011</v>
      </c>
      <c r="Q1601" s="75">
        <f>_xlfn.XLOOKUP(A1601,'Hospitalisation Details'!$A$2:$A$2339,'Hospitalisation Details'!$M$2:$M$2339)</f>
        <v>43</v>
      </c>
      <c r="R1601" s="1" t="str">
        <f t="shared" si="49"/>
        <v>Middle Aged</v>
      </c>
    </row>
    <row r="1602" spans="1:18" ht="15.6" x14ac:dyDescent="0.3">
      <c r="A1602" s="4" t="s">
        <v>1601</v>
      </c>
      <c r="B1602" s="1" t="str">
        <f>_xlfn.XLOOKUP(A1602,'Customer Names'!$A$2:$A$2336,'Customer Names'!$D$2:$D$2336)</f>
        <v xml:space="preserve"> Barbara G</v>
      </c>
      <c r="C1602" s="1">
        <f>_xlfn.XLOOKUP(A1602,'Midical Examination'!$A$2:$A$2336,'Midical Examination'!$B$2:$B$2336)</f>
        <v>32.5</v>
      </c>
      <c r="D1602" s="1">
        <f>_xlfn.XLOOKUP(A1602,'Midical Examination'!$A$2:$A$2336,'Midical Examination'!$C$2:$C$2336)</f>
        <v>4.6900000000000004</v>
      </c>
      <c r="E1602" s="7" t="str">
        <f>_xlfn.XLOOKUP(A1602,'Midical Examination'!$A$2:$A$2336,'Midical Examination'!$D$2:$D$2336)</f>
        <v>yes</v>
      </c>
      <c r="F1602" s="7" t="str">
        <f>_xlfn.XLOOKUP(A1602,'Midical Examination'!$A$2:$A$2336,'Midical Examination'!$E$2:$E$2336)</f>
        <v>No</v>
      </c>
      <c r="G1602" s="7" t="str">
        <f>_xlfn.XLOOKUP(A1602,'Midical Examination'!$A$2:$A$2336,'Midical Examination'!$F$2:$F$2336)</f>
        <v>Yes</v>
      </c>
      <c r="H1602" s="13">
        <f>_xlfn.XLOOKUP(A1602,'Midical Examination'!$A$2:$A$2336,'Midical Examination'!$G$2:$G$2336)</f>
        <v>1</v>
      </c>
      <c r="I1602" s="7" t="str">
        <f>_xlfn.XLOOKUP(A1602,'Midical Examination'!$A$2:$A$2336,'Midical Examination'!$H$2:$H$2336)</f>
        <v>No</v>
      </c>
      <c r="J1602" s="1" t="str">
        <f>_xlfn.XLOOKUP(A1602,'Midical Examination'!$A$2:$A$2336,'Midical Examination'!$I$2:$I$2336)</f>
        <v>Obesity</v>
      </c>
      <c r="K1602" s="1" t="str">
        <f t="shared" si="48"/>
        <v>Normal</v>
      </c>
      <c r="L1602" s="12">
        <f>_xlfn.XLOOKUP(A1602,'Hospitalisation Details'!$A$2:$A$2339,'Hospitalisation Details'!$L$2:$L$2339)</f>
        <v>30539</v>
      </c>
      <c r="M1602" s="14">
        <f>_xlfn.XLOOKUP(A1602,'Hospitalisation Details'!$A$2:$A$2339,'Hospitalisation Details'!$F$2:$F$2339)</f>
        <v>6238.3</v>
      </c>
      <c r="N1602" s="1" t="str">
        <f>_xlfn.XLOOKUP(A1602,'Hospitalisation Details'!$A$2:$A$2339,'Hospitalisation Details'!$G$2:$G$2339)</f>
        <v>tier - 2</v>
      </c>
      <c r="O1602" s="1" t="str">
        <f>_xlfn.XLOOKUP(A1602,'Hospitalisation Details'!$A$2:$A$2339,'Hospitalisation Details'!$H$2:$H$2339)</f>
        <v>tier - 1</v>
      </c>
      <c r="P1602" s="1" t="str">
        <f>_xlfn.XLOOKUP(A1602,'Hospitalisation Details'!$A$2:$A$2339,'Hospitalisation Details'!$I$2:$I$2339)</f>
        <v>R1011</v>
      </c>
      <c r="Q1602" s="75">
        <f>_xlfn.XLOOKUP(A1602,'Hospitalisation Details'!$A$2:$A$2339,'Hospitalisation Details'!$M$2:$M$2339)</f>
        <v>39</v>
      </c>
      <c r="R1602" s="1" t="str">
        <f t="shared" si="49"/>
        <v>Adult</v>
      </c>
    </row>
    <row r="1603" spans="1:18" ht="15.6" x14ac:dyDescent="0.3">
      <c r="A1603" s="4" t="s">
        <v>1602</v>
      </c>
      <c r="B1603" s="1" t="str">
        <f>_xlfn.XLOOKUP(A1603,'Customer Names'!$A$2:$A$2336,'Customer Names'!$D$2:$D$2336)</f>
        <v xml:space="preserve"> Skylar</v>
      </c>
      <c r="C1603" s="1">
        <f>_xlfn.XLOOKUP(A1603,'Midical Examination'!$A$2:$A$2336,'Midical Examination'!$B$2:$B$2336)</f>
        <v>20.9</v>
      </c>
      <c r="D1603" s="1">
        <f>_xlfn.XLOOKUP(A1603,'Midical Examination'!$A$2:$A$2336,'Midical Examination'!$C$2:$C$2336)</f>
        <v>6.94</v>
      </c>
      <c r="E1603" s="7" t="str">
        <f>_xlfn.XLOOKUP(A1603,'Midical Examination'!$A$2:$A$2336,'Midical Examination'!$D$2:$D$2336)</f>
        <v>No</v>
      </c>
      <c r="F1603" s="7" t="str">
        <f>_xlfn.XLOOKUP(A1603,'Midical Examination'!$A$2:$A$2336,'Midical Examination'!$E$2:$E$2336)</f>
        <v>No</v>
      </c>
      <c r="G1603" s="7" t="str">
        <f>_xlfn.XLOOKUP(A1603,'Midical Examination'!$A$2:$A$2336,'Midical Examination'!$F$2:$F$2336)</f>
        <v>No</v>
      </c>
      <c r="H1603" s="13">
        <f>_xlfn.XLOOKUP(A1603,'Midical Examination'!$A$2:$A$2336,'Midical Examination'!$G$2:$G$2336)</f>
        <v>0</v>
      </c>
      <c r="I1603" s="7" t="str">
        <f>_xlfn.XLOOKUP(A1603,'Midical Examination'!$A$2:$A$2336,'Midical Examination'!$H$2:$H$2336)</f>
        <v>No</v>
      </c>
      <c r="J1603" s="1" t="str">
        <f>_xlfn.XLOOKUP(A1603,'Midical Examination'!$A$2:$A$2336,'Midical Examination'!$I$2:$I$2336)</f>
        <v>Normal Weight</v>
      </c>
      <c r="K1603" s="1" t="str">
        <f t="shared" ref="K1603:K1666" si="50">IF(D1603&lt;5.7, "Normal", IF(D1603&lt;6.5,"Pre-Diabetic", "Diabetic"))</f>
        <v>Diabetic</v>
      </c>
      <c r="L1603" s="12">
        <f>_xlfn.XLOOKUP(A1603,'Hospitalisation Details'!$A$2:$A$2339,'Hospitalisation Details'!$L$2:$L$2339)</f>
        <v>28752</v>
      </c>
      <c r="M1603" s="14">
        <f>_xlfn.XLOOKUP(A1603,'Hospitalisation Details'!$A$2:$A$2339,'Hospitalisation Details'!$F$2:$F$2339)</f>
        <v>6236.95</v>
      </c>
      <c r="N1603" s="1" t="str">
        <f>_xlfn.XLOOKUP(A1603,'Hospitalisation Details'!$A$2:$A$2339,'Hospitalisation Details'!$G$2:$G$2339)</f>
        <v>tier - 2</v>
      </c>
      <c r="O1603" s="1" t="str">
        <f>_xlfn.XLOOKUP(A1603,'Hospitalisation Details'!$A$2:$A$2339,'Hospitalisation Details'!$H$2:$H$2339)</f>
        <v>tier - 2</v>
      </c>
      <c r="P1603" s="1" t="str">
        <f>_xlfn.XLOOKUP(A1603,'Hospitalisation Details'!$A$2:$A$2339,'Hospitalisation Details'!$I$2:$I$2339)</f>
        <v>R1013</v>
      </c>
      <c r="Q1603" s="75">
        <f>_xlfn.XLOOKUP(A1603,'Hospitalisation Details'!$A$2:$A$2339,'Hospitalisation Details'!$M$2:$M$2339)</f>
        <v>44</v>
      </c>
      <c r="R1603" s="1" t="str">
        <f t="shared" ref="R1603:R1666" si="51">IF(Q1603&lt;20, "Young",IF(Q1603&lt;40,"Adult",IF(Q1603&lt;60, "Middle Aged", "Senior")))</f>
        <v>Middle Aged</v>
      </c>
    </row>
    <row r="1604" spans="1:18" ht="15.6" x14ac:dyDescent="0.3">
      <c r="A1604" s="4" t="s">
        <v>1603</v>
      </c>
      <c r="B1604" s="1" t="str">
        <f>_xlfn.XLOOKUP(A1604,'Customer Names'!$A$2:$A$2336,'Customer Names'!$D$2:$D$2336)</f>
        <v xml:space="preserve"> Nick</v>
      </c>
      <c r="C1604" s="1">
        <f>_xlfn.XLOOKUP(A1604,'Midical Examination'!$A$2:$A$2336,'Midical Examination'!$B$2:$B$2336)</f>
        <v>19.11</v>
      </c>
      <c r="D1604" s="1">
        <f>_xlfn.XLOOKUP(A1604,'Midical Examination'!$A$2:$A$2336,'Midical Examination'!$C$2:$C$2336)</f>
        <v>4.3499999999999996</v>
      </c>
      <c r="E1604" s="7" t="str">
        <f>_xlfn.XLOOKUP(A1604,'Midical Examination'!$A$2:$A$2336,'Midical Examination'!$D$2:$D$2336)</f>
        <v>No</v>
      </c>
      <c r="F1604" s="7" t="str">
        <f>_xlfn.XLOOKUP(A1604,'Midical Examination'!$A$2:$A$2336,'Midical Examination'!$E$2:$E$2336)</f>
        <v>No</v>
      </c>
      <c r="G1604" s="7" t="str">
        <f>_xlfn.XLOOKUP(A1604,'Midical Examination'!$A$2:$A$2336,'Midical Examination'!$F$2:$F$2336)</f>
        <v>No</v>
      </c>
      <c r="H1604" s="13">
        <f>_xlfn.XLOOKUP(A1604,'Midical Examination'!$A$2:$A$2336,'Midical Examination'!$G$2:$G$2336)</f>
        <v>2</v>
      </c>
      <c r="I1604" s="7" t="str">
        <f>_xlfn.XLOOKUP(A1604,'Midical Examination'!$A$2:$A$2336,'Midical Examination'!$H$2:$H$2336)</f>
        <v>No</v>
      </c>
      <c r="J1604" s="1" t="str">
        <f>_xlfn.XLOOKUP(A1604,'Midical Examination'!$A$2:$A$2336,'Midical Examination'!$I$2:$I$2336)</f>
        <v>Normal Weight</v>
      </c>
      <c r="K1604" s="1" t="str">
        <f t="shared" si="50"/>
        <v>Normal</v>
      </c>
      <c r="L1604" s="12">
        <f>_xlfn.XLOOKUP(A1604,'Hospitalisation Details'!$A$2:$A$2339,'Hospitalisation Details'!$L$2:$L$2339)</f>
        <v>26479</v>
      </c>
      <c r="M1604" s="14">
        <f>_xlfn.XLOOKUP(A1604,'Hospitalisation Details'!$A$2:$A$2339,'Hospitalisation Details'!$F$2:$F$2339)</f>
        <v>6219.93</v>
      </c>
      <c r="N1604" s="1" t="str">
        <f>_xlfn.XLOOKUP(A1604,'Hospitalisation Details'!$A$2:$A$2339,'Hospitalisation Details'!$G$2:$G$2339)</f>
        <v>tier - 2</v>
      </c>
      <c r="O1604" s="1" t="str">
        <f>_xlfn.XLOOKUP(A1604,'Hospitalisation Details'!$A$2:$A$2339,'Hospitalisation Details'!$H$2:$H$2339)</f>
        <v>tier - 2</v>
      </c>
      <c r="P1604" s="1" t="str">
        <f>_xlfn.XLOOKUP(A1604,'Hospitalisation Details'!$A$2:$A$2339,'Hospitalisation Details'!$I$2:$I$2339)</f>
        <v>R1013</v>
      </c>
      <c r="Q1604" s="75">
        <f>_xlfn.XLOOKUP(A1604,'Hospitalisation Details'!$A$2:$A$2339,'Hospitalisation Details'!$M$2:$M$2339)</f>
        <v>50</v>
      </c>
      <c r="R1604" s="1" t="str">
        <f t="shared" si="51"/>
        <v>Middle Aged</v>
      </c>
    </row>
    <row r="1605" spans="1:18" ht="15.6" x14ac:dyDescent="0.3">
      <c r="A1605" s="4" t="s">
        <v>1604</v>
      </c>
      <c r="B1605" s="1" t="str">
        <f>_xlfn.XLOOKUP(A1605,'Customer Names'!$A$2:$A$2336,'Customer Names'!$D$2:$D$2336)</f>
        <v xml:space="preserve"> Sunny S</v>
      </c>
      <c r="C1605" s="1">
        <f>_xlfn.XLOOKUP(A1605,'Midical Examination'!$A$2:$A$2336,'Midical Examination'!$B$2:$B$2336)</f>
        <v>31.17</v>
      </c>
      <c r="D1605" s="1">
        <f>_xlfn.XLOOKUP(A1605,'Midical Examination'!$A$2:$A$2336,'Midical Examination'!$C$2:$C$2336)</f>
        <v>5.28</v>
      </c>
      <c r="E1605" s="7" t="str">
        <f>_xlfn.XLOOKUP(A1605,'Midical Examination'!$A$2:$A$2336,'Midical Examination'!$D$2:$D$2336)</f>
        <v>No</v>
      </c>
      <c r="F1605" s="7" t="str">
        <f>_xlfn.XLOOKUP(A1605,'Midical Examination'!$A$2:$A$2336,'Midical Examination'!$E$2:$E$2336)</f>
        <v>No</v>
      </c>
      <c r="G1605" s="7" t="str">
        <f>_xlfn.XLOOKUP(A1605,'Midical Examination'!$A$2:$A$2336,'Midical Examination'!$F$2:$F$2336)</f>
        <v>No</v>
      </c>
      <c r="H1605" s="13">
        <f>_xlfn.XLOOKUP(A1605,'Midical Examination'!$A$2:$A$2336,'Midical Examination'!$G$2:$G$2336)</f>
        <v>1</v>
      </c>
      <c r="I1605" s="7" t="str">
        <f>_xlfn.XLOOKUP(A1605,'Midical Examination'!$A$2:$A$2336,'Midical Examination'!$H$2:$H$2336)</f>
        <v>No</v>
      </c>
      <c r="J1605" s="1" t="str">
        <f>_xlfn.XLOOKUP(A1605,'Midical Examination'!$A$2:$A$2336,'Midical Examination'!$I$2:$I$2336)</f>
        <v>Obesity</v>
      </c>
      <c r="K1605" s="1" t="str">
        <f t="shared" si="50"/>
        <v>Normal</v>
      </c>
      <c r="L1605" s="12">
        <f>_xlfn.XLOOKUP(A1605,'Hospitalisation Details'!$A$2:$A$2339,'Hospitalisation Details'!$L$2:$L$2339)</f>
        <v>33828</v>
      </c>
      <c r="M1605" s="14">
        <f>_xlfn.XLOOKUP(A1605,'Hospitalisation Details'!$A$2:$A$2339,'Hospitalisation Details'!$F$2:$F$2339)</f>
        <v>6208.5</v>
      </c>
      <c r="N1605" s="1" t="str">
        <f>_xlfn.XLOOKUP(A1605,'Hospitalisation Details'!$A$2:$A$2339,'Hospitalisation Details'!$G$2:$G$2339)</f>
        <v>tier - 2</v>
      </c>
      <c r="O1605" s="1" t="str">
        <f>_xlfn.XLOOKUP(A1605,'Hospitalisation Details'!$A$2:$A$2339,'Hospitalisation Details'!$H$2:$H$2339)</f>
        <v>tier - 1</v>
      </c>
      <c r="P1605" s="1" t="str">
        <f>_xlfn.XLOOKUP(A1605,'Hospitalisation Details'!$A$2:$A$2339,'Hospitalisation Details'!$I$2:$I$2339)</f>
        <v>R1021</v>
      </c>
      <c r="Q1605" s="75">
        <f>_xlfn.XLOOKUP(A1605,'Hospitalisation Details'!$A$2:$A$2339,'Hospitalisation Details'!$M$2:$M$2339)</f>
        <v>30</v>
      </c>
      <c r="R1605" s="1" t="str">
        <f t="shared" si="51"/>
        <v>Adult</v>
      </c>
    </row>
    <row r="1606" spans="1:18" ht="15.6" x14ac:dyDescent="0.3">
      <c r="A1606" s="4" t="s">
        <v>1605</v>
      </c>
      <c r="B1606" s="1" t="str">
        <f>_xlfn.XLOOKUP(A1606,'Customer Names'!$A$2:$A$2336,'Customer Names'!$D$2:$D$2336)</f>
        <v xml:space="preserve"> Anne-Marie</v>
      </c>
      <c r="C1606" s="1">
        <f>_xlfn.XLOOKUP(A1606,'Midical Examination'!$A$2:$A$2336,'Midical Examination'!$B$2:$B$2336)</f>
        <v>36.08</v>
      </c>
      <c r="D1606" s="1">
        <f>_xlfn.XLOOKUP(A1606,'Midical Examination'!$A$2:$A$2336,'Midical Examination'!$C$2:$C$2336)</f>
        <v>4.29</v>
      </c>
      <c r="E1606" s="7" t="str">
        <f>_xlfn.XLOOKUP(A1606,'Midical Examination'!$A$2:$A$2336,'Midical Examination'!$D$2:$D$2336)</f>
        <v>No</v>
      </c>
      <c r="F1606" s="7" t="str">
        <f>_xlfn.XLOOKUP(A1606,'Midical Examination'!$A$2:$A$2336,'Midical Examination'!$E$2:$E$2336)</f>
        <v>No</v>
      </c>
      <c r="G1606" s="7" t="str">
        <f>_xlfn.XLOOKUP(A1606,'Midical Examination'!$A$2:$A$2336,'Midical Examination'!$F$2:$F$2336)</f>
        <v>No</v>
      </c>
      <c r="H1606" s="13">
        <f>_xlfn.XLOOKUP(A1606,'Midical Examination'!$A$2:$A$2336,'Midical Examination'!$G$2:$G$2336)</f>
        <v>0</v>
      </c>
      <c r="I1606" s="7" t="str">
        <f>_xlfn.XLOOKUP(A1606,'Midical Examination'!$A$2:$A$2336,'Midical Examination'!$H$2:$H$2336)</f>
        <v>No</v>
      </c>
      <c r="J1606" s="1" t="str">
        <f>_xlfn.XLOOKUP(A1606,'Midical Examination'!$A$2:$A$2336,'Midical Examination'!$I$2:$I$2336)</f>
        <v>Obesity</v>
      </c>
      <c r="K1606" s="1" t="str">
        <f t="shared" si="50"/>
        <v>Normal</v>
      </c>
      <c r="L1606" s="12">
        <f>_xlfn.XLOOKUP(A1606,'Hospitalisation Details'!$A$2:$A$2339,'Hospitalisation Details'!$L$2:$L$2339)</f>
        <v>36413</v>
      </c>
      <c r="M1606" s="14">
        <f>_xlfn.XLOOKUP(A1606,'Hospitalisation Details'!$A$2:$A$2339,'Hospitalisation Details'!$F$2:$F$2339)</f>
        <v>6207.26</v>
      </c>
      <c r="N1606" s="1" t="str">
        <f>_xlfn.XLOOKUP(A1606,'Hospitalisation Details'!$A$2:$A$2339,'Hospitalisation Details'!$G$2:$G$2339)</f>
        <v>tier - 2</v>
      </c>
      <c r="O1606" s="1" t="str">
        <f>_xlfn.XLOOKUP(A1606,'Hospitalisation Details'!$A$2:$A$2339,'Hospitalisation Details'!$H$2:$H$2339)</f>
        <v>tier - 2</v>
      </c>
      <c r="P1606" s="1" t="str">
        <f>_xlfn.XLOOKUP(A1606,'Hospitalisation Details'!$A$2:$A$2339,'Hospitalisation Details'!$I$2:$I$2339)</f>
        <v>R1026</v>
      </c>
      <c r="Q1606" s="75">
        <f>_xlfn.XLOOKUP(A1606,'Hospitalisation Details'!$A$2:$A$2339,'Hospitalisation Details'!$M$2:$M$2339)</f>
        <v>23</v>
      </c>
      <c r="R1606" s="1" t="str">
        <f t="shared" si="51"/>
        <v>Adult</v>
      </c>
    </row>
    <row r="1607" spans="1:18" ht="15.6" x14ac:dyDescent="0.3">
      <c r="A1607" s="4" t="s">
        <v>1606</v>
      </c>
      <c r="B1607" s="1" t="str">
        <f>_xlfn.XLOOKUP(A1607,'Customer Names'!$A$2:$A$2336,'Customer Names'!$D$2:$D$2336)</f>
        <v xml:space="preserve"> Nicholas</v>
      </c>
      <c r="C1607" s="1">
        <f>_xlfn.XLOOKUP(A1607,'Midical Examination'!$A$2:$A$2336,'Midical Examination'!$B$2:$B$2336)</f>
        <v>28.024999999999999</v>
      </c>
      <c r="D1607" s="1">
        <f>_xlfn.XLOOKUP(A1607,'Midical Examination'!$A$2:$A$2336,'Midical Examination'!$C$2:$C$2336)</f>
        <v>5.69</v>
      </c>
      <c r="E1607" s="7" t="str">
        <f>_xlfn.XLOOKUP(A1607,'Midical Examination'!$A$2:$A$2336,'Midical Examination'!$D$2:$D$2336)</f>
        <v>yes</v>
      </c>
      <c r="F1607" s="7" t="str">
        <f>_xlfn.XLOOKUP(A1607,'Midical Examination'!$A$2:$A$2336,'Midical Examination'!$E$2:$E$2336)</f>
        <v>No</v>
      </c>
      <c r="G1607" s="7" t="str">
        <f>_xlfn.XLOOKUP(A1607,'Midical Examination'!$A$2:$A$2336,'Midical Examination'!$F$2:$F$2336)</f>
        <v>No</v>
      </c>
      <c r="H1607" s="13">
        <f>_xlfn.XLOOKUP(A1607,'Midical Examination'!$A$2:$A$2336,'Midical Examination'!$G$2:$G$2336)</f>
        <v>0</v>
      </c>
      <c r="I1607" s="7" t="str">
        <f>_xlfn.XLOOKUP(A1607,'Midical Examination'!$A$2:$A$2336,'Midical Examination'!$H$2:$H$2336)</f>
        <v>No</v>
      </c>
      <c r="J1607" s="1" t="str">
        <f>_xlfn.XLOOKUP(A1607,'Midical Examination'!$A$2:$A$2336,'Midical Examination'!$I$2:$I$2336)</f>
        <v>Overweight</v>
      </c>
      <c r="K1607" s="1" t="str">
        <f t="shared" si="50"/>
        <v>Normal</v>
      </c>
      <c r="L1607" s="12">
        <f>_xlfn.XLOOKUP(A1607,'Hospitalisation Details'!$A$2:$A$2339,'Hospitalisation Details'!$L$2:$L$2339)</f>
        <v>31312</v>
      </c>
      <c r="M1607" s="14">
        <f>_xlfn.XLOOKUP(A1607,'Hospitalisation Details'!$A$2:$A$2339,'Hospitalisation Details'!$F$2:$F$2339)</f>
        <v>6203.9</v>
      </c>
      <c r="N1607" s="1" t="str">
        <f>_xlfn.XLOOKUP(A1607,'Hospitalisation Details'!$A$2:$A$2339,'Hospitalisation Details'!$G$2:$G$2339)</f>
        <v>tier - 2</v>
      </c>
      <c r="O1607" s="1" t="str">
        <f>_xlfn.XLOOKUP(A1607,'Hospitalisation Details'!$A$2:$A$2339,'Hospitalisation Details'!$H$2:$H$2339)</f>
        <v>tier - 2</v>
      </c>
      <c r="P1607" s="1" t="str">
        <f>_xlfn.XLOOKUP(A1607,'Hospitalisation Details'!$A$2:$A$2339,'Hospitalisation Details'!$I$2:$I$2339)</f>
        <v>R1012</v>
      </c>
      <c r="Q1607" s="75">
        <f>_xlfn.XLOOKUP(A1607,'Hospitalisation Details'!$A$2:$A$2339,'Hospitalisation Details'!$M$2:$M$2339)</f>
        <v>37</v>
      </c>
      <c r="R1607" s="1" t="str">
        <f t="shared" si="51"/>
        <v>Adult</v>
      </c>
    </row>
    <row r="1608" spans="1:18" ht="15.6" x14ac:dyDescent="0.3">
      <c r="A1608" s="4" t="s">
        <v>1607</v>
      </c>
      <c r="B1608" s="1" t="str">
        <f>_xlfn.XLOOKUP(A1608,'Customer Names'!$A$2:$A$2336,'Customer Names'!$D$2:$D$2336)</f>
        <v xml:space="preserve"> Scott M</v>
      </c>
      <c r="C1608" s="1">
        <f>_xlfn.XLOOKUP(A1608,'Midical Examination'!$A$2:$A$2336,'Midical Examination'!$B$2:$B$2336)</f>
        <v>24.32</v>
      </c>
      <c r="D1608" s="1">
        <f>_xlfn.XLOOKUP(A1608,'Midical Examination'!$A$2:$A$2336,'Midical Examination'!$C$2:$C$2336)</f>
        <v>5.56</v>
      </c>
      <c r="E1608" s="7" t="str">
        <f>_xlfn.XLOOKUP(A1608,'Midical Examination'!$A$2:$A$2336,'Midical Examination'!$D$2:$D$2336)</f>
        <v>yes</v>
      </c>
      <c r="F1608" s="7" t="str">
        <f>_xlfn.XLOOKUP(A1608,'Midical Examination'!$A$2:$A$2336,'Midical Examination'!$E$2:$E$2336)</f>
        <v>No</v>
      </c>
      <c r="G1608" s="7" t="str">
        <f>_xlfn.XLOOKUP(A1608,'Midical Examination'!$A$2:$A$2336,'Midical Examination'!$F$2:$F$2336)</f>
        <v>No</v>
      </c>
      <c r="H1608" s="13">
        <f>_xlfn.XLOOKUP(A1608,'Midical Examination'!$A$2:$A$2336,'Midical Examination'!$G$2:$G$2336)</f>
        <v>0</v>
      </c>
      <c r="I1608" s="7" t="str">
        <f>_xlfn.XLOOKUP(A1608,'Midical Examination'!$A$2:$A$2336,'Midical Examination'!$H$2:$H$2336)</f>
        <v>No</v>
      </c>
      <c r="J1608" s="1" t="str">
        <f>_xlfn.XLOOKUP(A1608,'Midical Examination'!$A$2:$A$2336,'Midical Examination'!$I$2:$I$2336)</f>
        <v>Normal Weight</v>
      </c>
      <c r="K1608" s="1" t="str">
        <f t="shared" si="50"/>
        <v>Normal</v>
      </c>
      <c r="L1608" s="12">
        <f>_xlfn.XLOOKUP(A1608,'Hospitalisation Details'!$A$2:$A$2339,'Hospitalisation Details'!$L$2:$L$2339)</f>
        <v>31250</v>
      </c>
      <c r="M1608" s="14">
        <f>_xlfn.XLOOKUP(A1608,'Hospitalisation Details'!$A$2:$A$2339,'Hospitalisation Details'!$F$2:$F$2339)</f>
        <v>6198.75</v>
      </c>
      <c r="N1608" s="1" t="str">
        <f>_xlfn.XLOOKUP(A1608,'Hospitalisation Details'!$A$2:$A$2339,'Hospitalisation Details'!$G$2:$G$2339)</f>
        <v>tier - 2</v>
      </c>
      <c r="O1608" s="1" t="str">
        <f>_xlfn.XLOOKUP(A1608,'Hospitalisation Details'!$A$2:$A$2339,'Hospitalisation Details'!$H$2:$H$2339)</f>
        <v>tier - 1</v>
      </c>
      <c r="P1608" s="1" t="str">
        <f>_xlfn.XLOOKUP(A1608,'Hospitalisation Details'!$A$2:$A$2339,'Hospitalisation Details'!$I$2:$I$2339)</f>
        <v>R1012</v>
      </c>
      <c r="Q1608" s="75">
        <f>_xlfn.XLOOKUP(A1608,'Hospitalisation Details'!$A$2:$A$2339,'Hospitalisation Details'!$M$2:$M$2339)</f>
        <v>37</v>
      </c>
      <c r="R1608" s="1" t="str">
        <f t="shared" si="51"/>
        <v>Adult</v>
      </c>
    </row>
    <row r="1609" spans="1:18" ht="15.6" x14ac:dyDescent="0.3">
      <c r="A1609" s="4" t="s">
        <v>1608</v>
      </c>
      <c r="B1609" s="1" t="str">
        <f>_xlfn.XLOOKUP(A1609,'Customer Names'!$A$2:$A$2336,'Customer Names'!$D$2:$D$2336)</f>
        <v xml:space="preserve"> Marisa A</v>
      </c>
      <c r="C1609" s="1">
        <f>_xlfn.XLOOKUP(A1609,'Midical Examination'!$A$2:$A$2336,'Midical Examination'!$B$2:$B$2336)</f>
        <v>38</v>
      </c>
      <c r="D1609" s="1">
        <f>_xlfn.XLOOKUP(A1609,'Midical Examination'!$A$2:$A$2336,'Midical Examination'!$C$2:$C$2336)</f>
        <v>5.41</v>
      </c>
      <c r="E1609" s="7" t="str">
        <f>_xlfn.XLOOKUP(A1609,'Midical Examination'!$A$2:$A$2336,'Midical Examination'!$D$2:$D$2336)</f>
        <v>yes</v>
      </c>
      <c r="F1609" s="7" t="str">
        <f>_xlfn.XLOOKUP(A1609,'Midical Examination'!$A$2:$A$2336,'Midical Examination'!$E$2:$E$2336)</f>
        <v>No</v>
      </c>
      <c r="G1609" s="7" t="str">
        <f>_xlfn.XLOOKUP(A1609,'Midical Examination'!$A$2:$A$2336,'Midical Examination'!$F$2:$F$2336)</f>
        <v>No</v>
      </c>
      <c r="H1609" s="13">
        <f>_xlfn.XLOOKUP(A1609,'Midical Examination'!$A$2:$A$2336,'Midical Examination'!$G$2:$G$2336)</f>
        <v>1</v>
      </c>
      <c r="I1609" s="7" t="str">
        <f>_xlfn.XLOOKUP(A1609,'Midical Examination'!$A$2:$A$2336,'Midical Examination'!$H$2:$H$2336)</f>
        <v>No</v>
      </c>
      <c r="J1609" s="1" t="str">
        <f>_xlfn.XLOOKUP(A1609,'Midical Examination'!$A$2:$A$2336,'Midical Examination'!$I$2:$I$2336)</f>
        <v>Obesity</v>
      </c>
      <c r="K1609" s="1" t="str">
        <f t="shared" si="50"/>
        <v>Normal</v>
      </c>
      <c r="L1609" s="12">
        <f>_xlfn.XLOOKUP(A1609,'Hospitalisation Details'!$A$2:$A$2339,'Hospitalisation Details'!$L$2:$L$2339)</f>
        <v>32439</v>
      </c>
      <c r="M1609" s="14">
        <f>_xlfn.XLOOKUP(A1609,'Hospitalisation Details'!$A$2:$A$2339,'Hospitalisation Details'!$F$2:$F$2339)</f>
        <v>6196.45</v>
      </c>
      <c r="N1609" s="1" t="str">
        <f>_xlfn.XLOOKUP(A1609,'Hospitalisation Details'!$A$2:$A$2339,'Hospitalisation Details'!$G$2:$G$2339)</f>
        <v>tier - 2</v>
      </c>
      <c r="O1609" s="1" t="str">
        <f>_xlfn.XLOOKUP(A1609,'Hospitalisation Details'!$A$2:$A$2339,'Hospitalisation Details'!$H$2:$H$2339)</f>
        <v>tier - 1</v>
      </c>
      <c r="P1609" s="1" t="str">
        <f>_xlfn.XLOOKUP(A1609,'Hospitalisation Details'!$A$2:$A$2339,'Hospitalisation Details'!$I$2:$I$2339)</f>
        <v>R1011</v>
      </c>
      <c r="Q1609" s="75">
        <f>_xlfn.XLOOKUP(A1609,'Hospitalisation Details'!$A$2:$A$2339,'Hospitalisation Details'!$M$2:$M$2339)</f>
        <v>34</v>
      </c>
      <c r="R1609" s="1" t="str">
        <f t="shared" si="51"/>
        <v>Adult</v>
      </c>
    </row>
    <row r="1610" spans="1:18" ht="15.6" x14ac:dyDescent="0.3">
      <c r="A1610" s="4" t="s">
        <v>1609</v>
      </c>
      <c r="B1610" s="1" t="str">
        <f>_xlfn.XLOOKUP(A1610,'Customer Names'!$A$2:$A$2336,'Customer Names'!$D$2:$D$2336)</f>
        <v xml:space="preserve"> Katie</v>
      </c>
      <c r="C1610" s="1">
        <f>_xlfn.XLOOKUP(A1610,'Midical Examination'!$A$2:$A$2336,'Midical Examination'!$B$2:$B$2336)</f>
        <v>31.6</v>
      </c>
      <c r="D1610" s="1">
        <f>_xlfn.XLOOKUP(A1610,'Midical Examination'!$A$2:$A$2336,'Midical Examination'!$C$2:$C$2336)</f>
        <v>10.85</v>
      </c>
      <c r="E1610" s="7" t="str">
        <f>_xlfn.XLOOKUP(A1610,'Midical Examination'!$A$2:$A$2336,'Midical Examination'!$D$2:$D$2336)</f>
        <v>yes</v>
      </c>
      <c r="F1610" s="7" t="str">
        <f>_xlfn.XLOOKUP(A1610,'Midical Examination'!$A$2:$A$2336,'Midical Examination'!$E$2:$E$2336)</f>
        <v>No</v>
      </c>
      <c r="G1610" s="7" t="str">
        <f>_xlfn.XLOOKUP(A1610,'Midical Examination'!$A$2:$A$2336,'Midical Examination'!$F$2:$F$2336)</f>
        <v>No</v>
      </c>
      <c r="H1610" s="13">
        <f>_xlfn.XLOOKUP(A1610,'Midical Examination'!$A$2:$A$2336,'Midical Examination'!$G$2:$G$2336)</f>
        <v>0</v>
      </c>
      <c r="I1610" s="7" t="str">
        <f>_xlfn.XLOOKUP(A1610,'Midical Examination'!$A$2:$A$2336,'Midical Examination'!$H$2:$H$2336)</f>
        <v>No</v>
      </c>
      <c r="J1610" s="1" t="str">
        <f>_xlfn.XLOOKUP(A1610,'Midical Examination'!$A$2:$A$2336,'Midical Examination'!$I$2:$I$2336)</f>
        <v>Obesity</v>
      </c>
      <c r="K1610" s="1" t="str">
        <f t="shared" si="50"/>
        <v>Diabetic</v>
      </c>
      <c r="L1610" s="12">
        <f>_xlfn.XLOOKUP(A1610,'Hospitalisation Details'!$A$2:$A$2339,'Hospitalisation Details'!$L$2:$L$2339)</f>
        <v>29860</v>
      </c>
      <c r="M1610" s="14">
        <f>_xlfn.XLOOKUP(A1610,'Hospitalisation Details'!$A$2:$A$2339,'Hospitalisation Details'!$F$2:$F$2339)</f>
        <v>6186.13</v>
      </c>
      <c r="N1610" s="1" t="str">
        <f>_xlfn.XLOOKUP(A1610,'Hospitalisation Details'!$A$2:$A$2339,'Hospitalisation Details'!$G$2:$G$2339)</f>
        <v>tier - 2</v>
      </c>
      <c r="O1610" s="1" t="str">
        <f>_xlfn.XLOOKUP(A1610,'Hospitalisation Details'!$A$2:$A$2339,'Hospitalisation Details'!$H$2:$H$2339)</f>
        <v>tier - 3</v>
      </c>
      <c r="P1610" s="1" t="str">
        <f>_xlfn.XLOOKUP(A1610,'Hospitalisation Details'!$A$2:$A$2339,'Hospitalisation Details'!$I$2:$I$2339)</f>
        <v>R1011</v>
      </c>
      <c r="Q1610" s="75">
        <f>_xlfn.XLOOKUP(A1610,'Hospitalisation Details'!$A$2:$A$2339,'Hospitalisation Details'!$M$2:$M$2339)</f>
        <v>41</v>
      </c>
      <c r="R1610" s="1" t="str">
        <f t="shared" si="51"/>
        <v>Middle Aged</v>
      </c>
    </row>
    <row r="1611" spans="1:18" ht="15.6" x14ac:dyDescent="0.3">
      <c r="A1611" s="4" t="s">
        <v>1610</v>
      </c>
      <c r="B1611" s="1" t="str">
        <f>_xlfn.XLOOKUP(A1611,'Customer Names'!$A$2:$A$2336,'Customer Names'!$D$2:$D$2336)</f>
        <v xml:space="preserve"> Amy L</v>
      </c>
      <c r="C1611" s="1">
        <f>_xlfn.XLOOKUP(A1611,'Midical Examination'!$A$2:$A$2336,'Midical Examination'!$B$2:$B$2336)</f>
        <v>31.02</v>
      </c>
      <c r="D1611" s="1">
        <f>_xlfn.XLOOKUP(A1611,'Midical Examination'!$A$2:$A$2336,'Midical Examination'!$C$2:$C$2336)</f>
        <v>11.63</v>
      </c>
      <c r="E1611" s="7" t="str">
        <f>_xlfn.XLOOKUP(A1611,'Midical Examination'!$A$2:$A$2336,'Midical Examination'!$D$2:$D$2336)</f>
        <v>yes</v>
      </c>
      <c r="F1611" s="7" t="str">
        <f>_xlfn.XLOOKUP(A1611,'Midical Examination'!$A$2:$A$2336,'Midical Examination'!$E$2:$E$2336)</f>
        <v>No</v>
      </c>
      <c r="G1611" s="7" t="str">
        <f>_xlfn.XLOOKUP(A1611,'Midical Examination'!$A$2:$A$2336,'Midical Examination'!$F$2:$F$2336)</f>
        <v>No</v>
      </c>
      <c r="H1611" s="13">
        <f>_xlfn.XLOOKUP(A1611,'Midical Examination'!$A$2:$A$2336,'Midical Examination'!$G$2:$G$2336)</f>
        <v>0</v>
      </c>
      <c r="I1611" s="7" t="str">
        <f>_xlfn.XLOOKUP(A1611,'Midical Examination'!$A$2:$A$2336,'Midical Examination'!$H$2:$H$2336)</f>
        <v>No</v>
      </c>
      <c r="J1611" s="1" t="str">
        <f>_xlfn.XLOOKUP(A1611,'Midical Examination'!$A$2:$A$2336,'Midical Examination'!$I$2:$I$2336)</f>
        <v>Obesity</v>
      </c>
      <c r="K1611" s="1" t="str">
        <f t="shared" si="50"/>
        <v>Diabetic</v>
      </c>
      <c r="L1611" s="12">
        <f>_xlfn.XLOOKUP(A1611,'Hospitalisation Details'!$A$2:$A$2339,'Hospitalisation Details'!$L$2:$L$2339)</f>
        <v>29912</v>
      </c>
      <c r="M1611" s="14">
        <f>_xlfn.XLOOKUP(A1611,'Hospitalisation Details'!$A$2:$A$2339,'Hospitalisation Details'!$F$2:$F$2339)</f>
        <v>6185.32</v>
      </c>
      <c r="N1611" s="1" t="str">
        <f>_xlfn.XLOOKUP(A1611,'Hospitalisation Details'!$A$2:$A$2339,'Hospitalisation Details'!$G$2:$G$2339)</f>
        <v>tier - 2</v>
      </c>
      <c r="O1611" s="1" t="str">
        <f>_xlfn.XLOOKUP(A1611,'Hospitalisation Details'!$A$2:$A$2339,'Hospitalisation Details'!$H$2:$H$2339)</f>
        <v>tier - 1</v>
      </c>
      <c r="P1611" s="1" t="str">
        <f>_xlfn.XLOOKUP(A1611,'Hospitalisation Details'!$A$2:$A$2339,'Hospitalisation Details'!$I$2:$I$2339)</f>
        <v>R1013</v>
      </c>
      <c r="Q1611" s="75">
        <f>_xlfn.XLOOKUP(A1611,'Hospitalisation Details'!$A$2:$A$2339,'Hospitalisation Details'!$M$2:$M$2339)</f>
        <v>41</v>
      </c>
      <c r="R1611" s="1" t="str">
        <f t="shared" si="51"/>
        <v>Middle Aged</v>
      </c>
    </row>
    <row r="1612" spans="1:18" ht="15.6" x14ac:dyDescent="0.3">
      <c r="A1612" s="4" t="s">
        <v>1611</v>
      </c>
      <c r="B1612" s="1" t="str">
        <f>_xlfn.XLOOKUP(A1612,'Customer Names'!$A$2:$A$2336,'Customer Names'!$D$2:$D$2336)</f>
        <v xml:space="preserve"> Jenna M</v>
      </c>
      <c r="C1612" s="1">
        <f>_xlfn.XLOOKUP(A1612,'Midical Examination'!$A$2:$A$2336,'Midical Examination'!$B$2:$B$2336)</f>
        <v>29.26</v>
      </c>
      <c r="D1612" s="1">
        <f>_xlfn.XLOOKUP(A1612,'Midical Examination'!$A$2:$A$2336,'Midical Examination'!$C$2:$C$2336)</f>
        <v>5.68</v>
      </c>
      <c r="E1612" s="7" t="str">
        <f>_xlfn.XLOOKUP(A1612,'Midical Examination'!$A$2:$A$2336,'Midical Examination'!$D$2:$D$2336)</f>
        <v>yes</v>
      </c>
      <c r="F1612" s="7" t="str">
        <f>_xlfn.XLOOKUP(A1612,'Midical Examination'!$A$2:$A$2336,'Midical Examination'!$E$2:$E$2336)</f>
        <v>No</v>
      </c>
      <c r="G1612" s="7" t="str">
        <f>_xlfn.XLOOKUP(A1612,'Midical Examination'!$A$2:$A$2336,'Midical Examination'!$F$2:$F$2336)</f>
        <v>No</v>
      </c>
      <c r="H1612" s="13">
        <f>_xlfn.XLOOKUP(A1612,'Midical Examination'!$A$2:$A$2336,'Midical Examination'!$G$2:$G$2336)</f>
        <v>1</v>
      </c>
      <c r="I1612" s="7" t="str">
        <f>_xlfn.XLOOKUP(A1612,'Midical Examination'!$A$2:$A$2336,'Midical Examination'!$H$2:$H$2336)</f>
        <v>No</v>
      </c>
      <c r="J1612" s="1" t="str">
        <f>_xlfn.XLOOKUP(A1612,'Midical Examination'!$A$2:$A$2336,'Midical Examination'!$I$2:$I$2336)</f>
        <v>Overweight</v>
      </c>
      <c r="K1612" s="1" t="str">
        <f t="shared" si="50"/>
        <v>Normal</v>
      </c>
      <c r="L1612" s="12">
        <f>_xlfn.XLOOKUP(A1612,'Hospitalisation Details'!$A$2:$A$2339,'Hospitalisation Details'!$L$2:$L$2339)</f>
        <v>32448</v>
      </c>
      <c r="M1612" s="14">
        <f>_xlfn.XLOOKUP(A1612,'Hospitalisation Details'!$A$2:$A$2339,'Hospitalisation Details'!$F$2:$F$2339)</f>
        <v>6184.3</v>
      </c>
      <c r="N1612" s="1" t="str">
        <f>_xlfn.XLOOKUP(A1612,'Hospitalisation Details'!$A$2:$A$2339,'Hospitalisation Details'!$G$2:$G$2339)</f>
        <v>tier - 2</v>
      </c>
      <c r="O1612" s="1" t="str">
        <f>_xlfn.XLOOKUP(A1612,'Hospitalisation Details'!$A$2:$A$2339,'Hospitalisation Details'!$H$2:$H$2339)</f>
        <v>tier - 3</v>
      </c>
      <c r="P1612" s="1" t="str">
        <f>_xlfn.XLOOKUP(A1612,'Hospitalisation Details'!$A$2:$A$2339,'Hospitalisation Details'!$I$2:$I$2339)</f>
        <v>R1013</v>
      </c>
      <c r="Q1612" s="75">
        <f>_xlfn.XLOOKUP(A1612,'Hospitalisation Details'!$A$2:$A$2339,'Hospitalisation Details'!$M$2:$M$2339)</f>
        <v>34</v>
      </c>
      <c r="R1612" s="1" t="str">
        <f t="shared" si="51"/>
        <v>Adult</v>
      </c>
    </row>
    <row r="1613" spans="1:18" ht="15.6" x14ac:dyDescent="0.3">
      <c r="A1613" s="4" t="s">
        <v>1612</v>
      </c>
      <c r="B1613" s="1" t="str">
        <f>_xlfn.XLOOKUP(A1613,'Customer Names'!$A$2:$A$2336,'Customer Names'!$D$2:$D$2336)</f>
        <v xml:space="preserve"> Elizabeth M</v>
      </c>
      <c r="C1613" s="1">
        <f>_xlfn.XLOOKUP(A1613,'Midical Examination'!$A$2:$A$2336,'Midical Examination'!$B$2:$B$2336)</f>
        <v>15.09</v>
      </c>
      <c r="D1613" s="1">
        <f>_xlfn.XLOOKUP(A1613,'Midical Examination'!$A$2:$A$2336,'Midical Examination'!$C$2:$C$2336)</f>
        <v>7.59</v>
      </c>
      <c r="E1613" s="7" t="str">
        <f>_xlfn.XLOOKUP(A1613,'Midical Examination'!$A$2:$A$2336,'Midical Examination'!$D$2:$D$2336)</f>
        <v>yes</v>
      </c>
      <c r="F1613" s="7" t="str">
        <f>_xlfn.XLOOKUP(A1613,'Midical Examination'!$A$2:$A$2336,'Midical Examination'!$E$2:$E$2336)</f>
        <v>No</v>
      </c>
      <c r="G1613" s="7" t="str">
        <f>_xlfn.XLOOKUP(A1613,'Midical Examination'!$A$2:$A$2336,'Midical Examination'!$F$2:$F$2336)</f>
        <v>No</v>
      </c>
      <c r="H1613" s="13">
        <f>_xlfn.XLOOKUP(A1613,'Midical Examination'!$A$2:$A$2336,'Midical Examination'!$G$2:$G$2336)</f>
        <v>2</v>
      </c>
      <c r="I1613" s="7" t="str">
        <f>_xlfn.XLOOKUP(A1613,'Midical Examination'!$A$2:$A$2336,'Midical Examination'!$H$2:$H$2336)</f>
        <v>No</v>
      </c>
      <c r="J1613" s="1" t="str">
        <f>_xlfn.XLOOKUP(A1613,'Midical Examination'!$A$2:$A$2336,'Midical Examination'!$I$2:$I$2336)</f>
        <v>Underweight</v>
      </c>
      <c r="K1613" s="1" t="str">
        <f t="shared" si="50"/>
        <v>Diabetic</v>
      </c>
      <c r="L1613" s="12">
        <f>_xlfn.XLOOKUP(A1613,'Hospitalisation Details'!$A$2:$A$2339,'Hospitalisation Details'!$L$2:$L$2339)</f>
        <v>25846</v>
      </c>
      <c r="M1613" s="14">
        <f>_xlfn.XLOOKUP(A1613,'Hospitalisation Details'!$A$2:$A$2339,'Hospitalisation Details'!$F$2:$F$2339)</f>
        <v>6183.46</v>
      </c>
      <c r="N1613" s="1" t="str">
        <f>_xlfn.XLOOKUP(A1613,'Hospitalisation Details'!$A$2:$A$2339,'Hospitalisation Details'!$G$2:$G$2339)</f>
        <v>tier - 2</v>
      </c>
      <c r="O1613" s="1" t="str">
        <f>_xlfn.XLOOKUP(A1613,'Hospitalisation Details'!$A$2:$A$2339,'Hospitalisation Details'!$H$2:$H$2339)</f>
        <v>tier - 2</v>
      </c>
      <c r="P1613" s="1" t="str">
        <f>_xlfn.XLOOKUP(A1613,'Hospitalisation Details'!$A$2:$A$2339,'Hospitalisation Details'!$I$2:$I$2339)</f>
        <v>R1012</v>
      </c>
      <c r="Q1613" s="75">
        <f>_xlfn.XLOOKUP(A1613,'Hospitalisation Details'!$A$2:$A$2339,'Hospitalisation Details'!$M$2:$M$2339)</f>
        <v>52</v>
      </c>
      <c r="R1613" s="1" t="str">
        <f t="shared" si="51"/>
        <v>Middle Aged</v>
      </c>
    </row>
    <row r="1614" spans="1:18" ht="15.6" x14ac:dyDescent="0.3">
      <c r="A1614" s="4" t="s">
        <v>1613</v>
      </c>
      <c r="B1614" s="1" t="str">
        <f>_xlfn.XLOOKUP(A1614,'Customer Names'!$A$2:$A$2336,'Customer Names'!$D$2:$D$2336)</f>
        <v xml:space="preserve"> Lyazid</v>
      </c>
      <c r="C1614" s="1">
        <f>_xlfn.XLOOKUP(A1614,'Midical Examination'!$A$2:$A$2336,'Midical Examination'!$B$2:$B$2336)</f>
        <v>22.63</v>
      </c>
      <c r="D1614" s="1">
        <f>_xlfn.XLOOKUP(A1614,'Midical Examination'!$A$2:$A$2336,'Midical Examination'!$C$2:$C$2336)</f>
        <v>5.09</v>
      </c>
      <c r="E1614" s="7" t="str">
        <f>_xlfn.XLOOKUP(A1614,'Midical Examination'!$A$2:$A$2336,'Midical Examination'!$D$2:$D$2336)</f>
        <v>yes</v>
      </c>
      <c r="F1614" s="7" t="str">
        <f>_xlfn.XLOOKUP(A1614,'Midical Examination'!$A$2:$A$2336,'Midical Examination'!$E$2:$E$2336)</f>
        <v>No</v>
      </c>
      <c r="G1614" s="7" t="str">
        <f>_xlfn.XLOOKUP(A1614,'Midical Examination'!$A$2:$A$2336,'Midical Examination'!$F$2:$F$2336)</f>
        <v>No</v>
      </c>
      <c r="H1614" s="13">
        <f>_xlfn.XLOOKUP(A1614,'Midical Examination'!$A$2:$A$2336,'Midical Examination'!$G$2:$G$2336)</f>
        <v>0</v>
      </c>
      <c r="I1614" s="7" t="str">
        <f>_xlfn.XLOOKUP(A1614,'Midical Examination'!$A$2:$A$2336,'Midical Examination'!$H$2:$H$2336)</f>
        <v>No</v>
      </c>
      <c r="J1614" s="1" t="str">
        <f>_xlfn.XLOOKUP(A1614,'Midical Examination'!$A$2:$A$2336,'Midical Examination'!$I$2:$I$2336)</f>
        <v>Normal Weight</v>
      </c>
      <c r="K1614" s="1" t="str">
        <f t="shared" si="50"/>
        <v>Normal</v>
      </c>
      <c r="L1614" s="12">
        <f>_xlfn.XLOOKUP(A1614,'Hospitalisation Details'!$A$2:$A$2339,'Hospitalisation Details'!$L$2:$L$2339)</f>
        <v>31268</v>
      </c>
      <c r="M1614" s="14">
        <f>_xlfn.XLOOKUP(A1614,'Hospitalisation Details'!$A$2:$A$2339,'Hospitalisation Details'!$F$2:$F$2339)</f>
        <v>6183.32</v>
      </c>
      <c r="N1614" s="1" t="str">
        <f>_xlfn.XLOOKUP(A1614,'Hospitalisation Details'!$A$2:$A$2339,'Hospitalisation Details'!$G$2:$G$2339)</f>
        <v>tier - 2</v>
      </c>
      <c r="O1614" s="1" t="str">
        <f>_xlfn.XLOOKUP(A1614,'Hospitalisation Details'!$A$2:$A$2339,'Hospitalisation Details'!$H$2:$H$2339)</f>
        <v>tier - 2</v>
      </c>
      <c r="P1614" s="1" t="str">
        <f>_xlfn.XLOOKUP(A1614,'Hospitalisation Details'!$A$2:$A$2339,'Hospitalisation Details'!$I$2:$I$2339)</f>
        <v>R1012</v>
      </c>
      <c r="Q1614" s="75">
        <f>_xlfn.XLOOKUP(A1614,'Hospitalisation Details'!$A$2:$A$2339,'Hospitalisation Details'!$M$2:$M$2339)</f>
        <v>37</v>
      </c>
      <c r="R1614" s="1" t="str">
        <f t="shared" si="51"/>
        <v>Adult</v>
      </c>
    </row>
    <row r="1615" spans="1:18" ht="15.6" x14ac:dyDescent="0.3">
      <c r="A1615" s="4" t="s">
        <v>1614</v>
      </c>
      <c r="B1615" s="1" t="str">
        <f>_xlfn.XLOOKUP(A1615,'Customer Names'!$A$2:$A$2336,'Customer Names'!$D$2:$D$2336)</f>
        <v xml:space="preserve"> Lindsey A</v>
      </c>
      <c r="C1615" s="1">
        <f>_xlfn.XLOOKUP(A1615,'Midical Examination'!$A$2:$A$2336,'Midical Examination'!$B$2:$B$2336)</f>
        <v>23.46</v>
      </c>
      <c r="D1615" s="1">
        <f>_xlfn.XLOOKUP(A1615,'Midical Examination'!$A$2:$A$2336,'Midical Examination'!$C$2:$C$2336)</f>
        <v>4.21</v>
      </c>
      <c r="E1615" s="7" t="str">
        <f>_xlfn.XLOOKUP(A1615,'Midical Examination'!$A$2:$A$2336,'Midical Examination'!$D$2:$D$2336)</f>
        <v>No</v>
      </c>
      <c r="F1615" s="7" t="str">
        <f>_xlfn.XLOOKUP(A1615,'Midical Examination'!$A$2:$A$2336,'Midical Examination'!$E$2:$E$2336)</f>
        <v>No</v>
      </c>
      <c r="G1615" s="7" t="str">
        <f>_xlfn.XLOOKUP(A1615,'Midical Examination'!$A$2:$A$2336,'Midical Examination'!$F$2:$F$2336)</f>
        <v>No</v>
      </c>
      <c r="H1615" s="13">
        <f>_xlfn.XLOOKUP(A1615,'Midical Examination'!$A$2:$A$2336,'Midical Examination'!$G$2:$G$2336)</f>
        <v>1</v>
      </c>
      <c r="I1615" s="7" t="str">
        <f>_xlfn.XLOOKUP(A1615,'Midical Examination'!$A$2:$A$2336,'Midical Examination'!$H$2:$H$2336)</f>
        <v>No</v>
      </c>
      <c r="J1615" s="1" t="str">
        <f>_xlfn.XLOOKUP(A1615,'Midical Examination'!$A$2:$A$2336,'Midical Examination'!$I$2:$I$2336)</f>
        <v>Normal Weight</v>
      </c>
      <c r="K1615" s="1" t="str">
        <f t="shared" si="50"/>
        <v>Normal</v>
      </c>
      <c r="L1615" s="12">
        <f>_xlfn.XLOOKUP(A1615,'Hospitalisation Details'!$A$2:$A$2339,'Hospitalisation Details'!$L$2:$L$2339)</f>
        <v>30961</v>
      </c>
      <c r="M1615" s="14">
        <f>_xlfn.XLOOKUP(A1615,'Hospitalisation Details'!$A$2:$A$2339,'Hospitalisation Details'!$F$2:$F$2339)</f>
        <v>6170.96</v>
      </c>
      <c r="N1615" s="1" t="str">
        <f>_xlfn.XLOOKUP(A1615,'Hospitalisation Details'!$A$2:$A$2339,'Hospitalisation Details'!$G$2:$G$2339)</f>
        <v>tier - 2</v>
      </c>
      <c r="O1615" s="1" t="str">
        <f>_xlfn.XLOOKUP(A1615,'Hospitalisation Details'!$A$2:$A$2339,'Hospitalisation Details'!$H$2:$H$2339)</f>
        <v>tier - 1</v>
      </c>
      <c r="P1615" s="1" t="str">
        <f>_xlfn.XLOOKUP(A1615,'Hospitalisation Details'!$A$2:$A$2339,'Hospitalisation Details'!$I$2:$I$2339)</f>
        <v>R1013</v>
      </c>
      <c r="Q1615" s="75">
        <f>_xlfn.XLOOKUP(A1615,'Hospitalisation Details'!$A$2:$A$2339,'Hospitalisation Details'!$M$2:$M$2339)</f>
        <v>38</v>
      </c>
      <c r="R1615" s="1" t="str">
        <f t="shared" si="51"/>
        <v>Adult</v>
      </c>
    </row>
    <row r="1616" spans="1:18" ht="15.6" x14ac:dyDescent="0.3">
      <c r="A1616" s="4" t="s">
        <v>1615</v>
      </c>
      <c r="B1616" s="1" t="str">
        <f>_xlfn.XLOOKUP(A1616,'Customer Names'!$A$2:$A$2336,'Customer Names'!$D$2:$D$2336)</f>
        <v xml:space="preserve"> Chris</v>
      </c>
      <c r="C1616" s="1">
        <f>_xlfn.XLOOKUP(A1616,'Midical Examination'!$A$2:$A$2336,'Midical Examination'!$B$2:$B$2336)</f>
        <v>22.56</v>
      </c>
      <c r="D1616" s="1">
        <f>_xlfn.XLOOKUP(A1616,'Midical Examination'!$A$2:$A$2336,'Midical Examination'!$C$2:$C$2336)</f>
        <v>4.34</v>
      </c>
      <c r="E1616" s="7" t="str">
        <f>_xlfn.XLOOKUP(A1616,'Midical Examination'!$A$2:$A$2336,'Midical Examination'!$D$2:$D$2336)</f>
        <v>yes</v>
      </c>
      <c r="F1616" s="7" t="str">
        <f>_xlfn.XLOOKUP(A1616,'Midical Examination'!$A$2:$A$2336,'Midical Examination'!$E$2:$E$2336)</f>
        <v>No</v>
      </c>
      <c r="G1616" s="7" t="str">
        <f>_xlfn.XLOOKUP(A1616,'Midical Examination'!$A$2:$A$2336,'Midical Examination'!$F$2:$F$2336)</f>
        <v>No</v>
      </c>
      <c r="H1616" s="13">
        <f>_xlfn.XLOOKUP(A1616,'Midical Examination'!$A$2:$A$2336,'Midical Examination'!$G$2:$G$2336)</f>
        <v>0</v>
      </c>
      <c r="I1616" s="7" t="str">
        <f>_xlfn.XLOOKUP(A1616,'Midical Examination'!$A$2:$A$2336,'Midical Examination'!$H$2:$H$2336)</f>
        <v>No</v>
      </c>
      <c r="J1616" s="1" t="str">
        <f>_xlfn.XLOOKUP(A1616,'Midical Examination'!$A$2:$A$2336,'Midical Examination'!$I$2:$I$2336)</f>
        <v>Normal Weight</v>
      </c>
      <c r="K1616" s="1" t="str">
        <f t="shared" si="50"/>
        <v>Normal</v>
      </c>
      <c r="L1616" s="12">
        <f>_xlfn.XLOOKUP(A1616,'Hospitalisation Details'!$A$2:$A$2339,'Hospitalisation Details'!$L$2:$L$2339)</f>
        <v>31335</v>
      </c>
      <c r="M1616" s="14">
        <f>_xlfn.XLOOKUP(A1616,'Hospitalisation Details'!$A$2:$A$2339,'Hospitalisation Details'!$F$2:$F$2339)</f>
        <v>6159.57</v>
      </c>
      <c r="N1616" s="1" t="str">
        <f>_xlfn.XLOOKUP(A1616,'Hospitalisation Details'!$A$2:$A$2339,'Hospitalisation Details'!$G$2:$G$2339)</f>
        <v>tier - 2</v>
      </c>
      <c r="O1616" s="1" t="str">
        <f>_xlfn.XLOOKUP(A1616,'Hospitalisation Details'!$A$2:$A$2339,'Hospitalisation Details'!$H$2:$H$2339)</f>
        <v>tier - 1</v>
      </c>
      <c r="P1616" s="1" t="str">
        <f>_xlfn.XLOOKUP(A1616,'Hospitalisation Details'!$A$2:$A$2339,'Hospitalisation Details'!$I$2:$I$2339)</f>
        <v>R1012</v>
      </c>
      <c r="Q1616" s="75">
        <f>_xlfn.XLOOKUP(A1616,'Hospitalisation Details'!$A$2:$A$2339,'Hospitalisation Details'!$M$2:$M$2339)</f>
        <v>37</v>
      </c>
      <c r="R1616" s="1" t="str">
        <f t="shared" si="51"/>
        <v>Adult</v>
      </c>
    </row>
    <row r="1617" spans="1:18" ht="15.6" x14ac:dyDescent="0.3">
      <c r="A1617" s="4" t="s">
        <v>1616</v>
      </c>
      <c r="B1617" s="1" t="str">
        <f>_xlfn.XLOOKUP(A1617,'Customer Names'!$A$2:$A$2336,'Customer Names'!$D$2:$D$2336)</f>
        <v xml:space="preserve"> Jennifer A</v>
      </c>
      <c r="C1617" s="1">
        <f>_xlfn.XLOOKUP(A1617,'Midical Examination'!$A$2:$A$2336,'Midical Examination'!$B$2:$B$2336)</f>
        <v>19.28</v>
      </c>
      <c r="D1617" s="1">
        <f>_xlfn.XLOOKUP(A1617,'Midical Examination'!$A$2:$A$2336,'Midical Examination'!$C$2:$C$2336)</f>
        <v>11.85</v>
      </c>
      <c r="E1617" s="7" t="str">
        <f>_xlfn.XLOOKUP(A1617,'Midical Examination'!$A$2:$A$2336,'Midical Examination'!$D$2:$D$2336)</f>
        <v>No</v>
      </c>
      <c r="F1617" s="7" t="str">
        <f>_xlfn.XLOOKUP(A1617,'Midical Examination'!$A$2:$A$2336,'Midical Examination'!$E$2:$E$2336)</f>
        <v>No</v>
      </c>
      <c r="G1617" s="7" t="str">
        <f>_xlfn.XLOOKUP(A1617,'Midical Examination'!$A$2:$A$2336,'Midical Examination'!$F$2:$F$2336)</f>
        <v>No</v>
      </c>
      <c r="H1617" s="13">
        <f>_xlfn.XLOOKUP(A1617,'Midical Examination'!$A$2:$A$2336,'Midical Examination'!$G$2:$G$2336)</f>
        <v>2</v>
      </c>
      <c r="I1617" s="7" t="str">
        <f>_xlfn.XLOOKUP(A1617,'Midical Examination'!$A$2:$A$2336,'Midical Examination'!$H$2:$H$2336)</f>
        <v>No</v>
      </c>
      <c r="J1617" s="1" t="str">
        <f>_xlfn.XLOOKUP(A1617,'Midical Examination'!$A$2:$A$2336,'Midical Examination'!$I$2:$I$2336)</f>
        <v>Normal Weight</v>
      </c>
      <c r="K1617" s="1" t="str">
        <f t="shared" si="50"/>
        <v>Diabetic</v>
      </c>
      <c r="L1617" s="12">
        <f>_xlfn.XLOOKUP(A1617,'Hospitalisation Details'!$A$2:$A$2339,'Hospitalisation Details'!$L$2:$L$2339)</f>
        <v>26974</v>
      </c>
      <c r="M1617" s="14">
        <f>_xlfn.XLOOKUP(A1617,'Hospitalisation Details'!$A$2:$A$2339,'Hospitalisation Details'!$F$2:$F$2339)</f>
        <v>6152.05</v>
      </c>
      <c r="N1617" s="1" t="str">
        <f>_xlfn.XLOOKUP(A1617,'Hospitalisation Details'!$A$2:$A$2339,'Hospitalisation Details'!$G$2:$G$2339)</f>
        <v>tier - 2</v>
      </c>
      <c r="O1617" s="1" t="str">
        <f>_xlfn.XLOOKUP(A1617,'Hospitalisation Details'!$A$2:$A$2339,'Hospitalisation Details'!$H$2:$H$2339)</f>
        <v>tier - 3</v>
      </c>
      <c r="P1617" s="1" t="str">
        <f>_xlfn.XLOOKUP(A1617,'Hospitalisation Details'!$A$2:$A$2339,'Hospitalisation Details'!$I$2:$I$2339)</f>
        <v>R1013</v>
      </c>
      <c r="Q1617" s="75">
        <f>_xlfn.XLOOKUP(A1617,'Hospitalisation Details'!$A$2:$A$2339,'Hospitalisation Details'!$M$2:$M$2339)</f>
        <v>49</v>
      </c>
      <c r="R1617" s="1" t="str">
        <f t="shared" si="51"/>
        <v>Middle Aged</v>
      </c>
    </row>
    <row r="1618" spans="1:18" ht="15.6" x14ac:dyDescent="0.3">
      <c r="A1618" s="4" t="s">
        <v>1617</v>
      </c>
      <c r="B1618" s="1" t="str">
        <f>_xlfn.XLOOKUP(A1618,'Customer Names'!$A$2:$A$2336,'Customer Names'!$D$2:$D$2336)</f>
        <v xml:space="preserve"> Leif S</v>
      </c>
      <c r="C1618" s="1">
        <f>_xlfn.XLOOKUP(A1618,'Midical Examination'!$A$2:$A$2336,'Midical Examination'!$B$2:$B$2336)</f>
        <v>15.37</v>
      </c>
      <c r="D1618" s="1">
        <f>_xlfn.XLOOKUP(A1618,'Midical Examination'!$A$2:$A$2336,'Midical Examination'!$C$2:$C$2336)</f>
        <v>9.61</v>
      </c>
      <c r="E1618" s="7" t="str">
        <f>_xlfn.XLOOKUP(A1618,'Midical Examination'!$A$2:$A$2336,'Midical Examination'!$D$2:$D$2336)</f>
        <v>yes</v>
      </c>
      <c r="F1618" s="7" t="str">
        <f>_xlfn.XLOOKUP(A1618,'Midical Examination'!$A$2:$A$2336,'Midical Examination'!$E$2:$E$2336)</f>
        <v>No</v>
      </c>
      <c r="G1618" s="7" t="str">
        <f>_xlfn.XLOOKUP(A1618,'Midical Examination'!$A$2:$A$2336,'Midical Examination'!$F$2:$F$2336)</f>
        <v>No</v>
      </c>
      <c r="H1618" s="13">
        <f>_xlfn.XLOOKUP(A1618,'Midical Examination'!$A$2:$A$2336,'Midical Examination'!$G$2:$G$2336)</f>
        <v>2</v>
      </c>
      <c r="I1618" s="7" t="str">
        <f>_xlfn.XLOOKUP(A1618,'Midical Examination'!$A$2:$A$2336,'Midical Examination'!$H$2:$H$2336)</f>
        <v>No</v>
      </c>
      <c r="J1618" s="1" t="str">
        <f>_xlfn.XLOOKUP(A1618,'Midical Examination'!$A$2:$A$2336,'Midical Examination'!$I$2:$I$2336)</f>
        <v>Underweight</v>
      </c>
      <c r="K1618" s="1" t="str">
        <f t="shared" si="50"/>
        <v>Diabetic</v>
      </c>
      <c r="L1618" s="12">
        <f>_xlfn.XLOOKUP(A1618,'Hospitalisation Details'!$A$2:$A$2339,'Hospitalisation Details'!$L$2:$L$2339)</f>
        <v>25855</v>
      </c>
      <c r="M1618" s="14">
        <f>_xlfn.XLOOKUP(A1618,'Hospitalisation Details'!$A$2:$A$2339,'Hospitalisation Details'!$F$2:$F$2339)</f>
        <v>6147.12</v>
      </c>
      <c r="N1618" s="1" t="str">
        <f>_xlfn.XLOOKUP(A1618,'Hospitalisation Details'!$A$2:$A$2339,'Hospitalisation Details'!$G$2:$G$2339)</f>
        <v>tier - 2</v>
      </c>
      <c r="O1618" s="1" t="str">
        <f>_xlfn.XLOOKUP(A1618,'Hospitalisation Details'!$A$2:$A$2339,'Hospitalisation Details'!$H$2:$H$2339)</f>
        <v>tier - 3</v>
      </c>
      <c r="P1618" s="1" t="str">
        <f>_xlfn.XLOOKUP(A1618,'Hospitalisation Details'!$A$2:$A$2339,'Hospitalisation Details'!$I$2:$I$2339)</f>
        <v>R1012</v>
      </c>
      <c r="Q1618" s="75">
        <f>_xlfn.XLOOKUP(A1618,'Hospitalisation Details'!$A$2:$A$2339,'Hospitalisation Details'!$M$2:$M$2339)</f>
        <v>52</v>
      </c>
      <c r="R1618" s="1" t="str">
        <f t="shared" si="51"/>
        <v>Middle Aged</v>
      </c>
    </row>
    <row r="1619" spans="1:18" ht="15.6" x14ac:dyDescent="0.3">
      <c r="A1619" s="4" t="s">
        <v>1618</v>
      </c>
      <c r="B1619" s="1" t="str">
        <f>_xlfn.XLOOKUP(A1619,'Customer Names'!$A$2:$A$2336,'Customer Names'!$D$2:$D$2336)</f>
        <v xml:space="preserve"> Stephanie A</v>
      </c>
      <c r="C1619" s="1">
        <f>_xlfn.XLOOKUP(A1619,'Midical Examination'!$A$2:$A$2336,'Midical Examination'!$B$2:$B$2336)</f>
        <v>18.71</v>
      </c>
      <c r="D1619" s="1">
        <f>_xlfn.XLOOKUP(A1619,'Midical Examination'!$A$2:$A$2336,'Midical Examination'!$C$2:$C$2336)</f>
        <v>5.29</v>
      </c>
      <c r="E1619" s="7" t="str">
        <f>_xlfn.XLOOKUP(A1619,'Midical Examination'!$A$2:$A$2336,'Midical Examination'!$D$2:$D$2336)</f>
        <v>yes</v>
      </c>
      <c r="F1619" s="7" t="str">
        <f>_xlfn.XLOOKUP(A1619,'Midical Examination'!$A$2:$A$2336,'Midical Examination'!$E$2:$E$2336)</f>
        <v>No</v>
      </c>
      <c r="G1619" s="7" t="str">
        <f>_xlfn.XLOOKUP(A1619,'Midical Examination'!$A$2:$A$2336,'Midical Examination'!$F$2:$F$2336)</f>
        <v>No</v>
      </c>
      <c r="H1619" s="13">
        <f>_xlfn.XLOOKUP(A1619,'Midical Examination'!$A$2:$A$2336,'Midical Examination'!$G$2:$G$2336)</f>
        <v>0</v>
      </c>
      <c r="I1619" s="7" t="str">
        <f>_xlfn.XLOOKUP(A1619,'Midical Examination'!$A$2:$A$2336,'Midical Examination'!$H$2:$H$2336)</f>
        <v>No</v>
      </c>
      <c r="J1619" s="1" t="str">
        <f>_xlfn.XLOOKUP(A1619,'Midical Examination'!$A$2:$A$2336,'Midical Examination'!$I$2:$I$2336)</f>
        <v>Normal Weight</v>
      </c>
      <c r="K1619" s="1" t="str">
        <f t="shared" si="50"/>
        <v>Normal</v>
      </c>
      <c r="L1619" s="12">
        <f>_xlfn.XLOOKUP(A1619,'Hospitalisation Details'!$A$2:$A$2339,'Hospitalisation Details'!$L$2:$L$2339)</f>
        <v>28106</v>
      </c>
      <c r="M1619" s="14">
        <f>_xlfn.XLOOKUP(A1619,'Hospitalisation Details'!$A$2:$A$2339,'Hospitalisation Details'!$F$2:$F$2339)</f>
        <v>6139.14</v>
      </c>
      <c r="N1619" s="1" t="str">
        <f>_xlfn.XLOOKUP(A1619,'Hospitalisation Details'!$A$2:$A$2339,'Hospitalisation Details'!$G$2:$G$2339)</f>
        <v>tier - 2</v>
      </c>
      <c r="O1619" s="1" t="str">
        <f>_xlfn.XLOOKUP(A1619,'Hospitalisation Details'!$A$2:$A$2339,'Hospitalisation Details'!$H$2:$H$2339)</f>
        <v>tier - 3</v>
      </c>
      <c r="P1619" s="1" t="str">
        <f>_xlfn.XLOOKUP(A1619,'Hospitalisation Details'!$A$2:$A$2339,'Hospitalisation Details'!$I$2:$I$2339)</f>
        <v>R1013</v>
      </c>
      <c r="Q1619" s="75">
        <f>_xlfn.XLOOKUP(A1619,'Hospitalisation Details'!$A$2:$A$2339,'Hospitalisation Details'!$M$2:$M$2339)</f>
        <v>46</v>
      </c>
      <c r="R1619" s="1" t="str">
        <f t="shared" si="51"/>
        <v>Middle Aged</v>
      </c>
    </row>
    <row r="1620" spans="1:18" ht="15.6" x14ac:dyDescent="0.3">
      <c r="A1620" s="4" t="s">
        <v>1619</v>
      </c>
      <c r="B1620" s="1" t="str">
        <f>_xlfn.XLOOKUP(A1620,'Customer Names'!$A$2:$A$2336,'Customer Names'!$D$2:$D$2336)</f>
        <v xml:space="preserve"> Bo</v>
      </c>
      <c r="C1620" s="1">
        <f>_xlfn.XLOOKUP(A1620,'Midical Examination'!$A$2:$A$2336,'Midical Examination'!$B$2:$B$2336)</f>
        <v>20.61</v>
      </c>
      <c r="D1620" s="1">
        <f>_xlfn.XLOOKUP(A1620,'Midical Examination'!$A$2:$A$2336,'Midical Examination'!$C$2:$C$2336)</f>
        <v>6.89</v>
      </c>
      <c r="E1620" s="7" t="str">
        <f>_xlfn.XLOOKUP(A1620,'Midical Examination'!$A$2:$A$2336,'Midical Examination'!$D$2:$D$2336)</f>
        <v>No</v>
      </c>
      <c r="F1620" s="7" t="str">
        <f>_xlfn.XLOOKUP(A1620,'Midical Examination'!$A$2:$A$2336,'Midical Examination'!$E$2:$E$2336)</f>
        <v>No</v>
      </c>
      <c r="G1620" s="7" t="str">
        <f>_xlfn.XLOOKUP(A1620,'Midical Examination'!$A$2:$A$2336,'Midical Examination'!$F$2:$F$2336)</f>
        <v>No</v>
      </c>
      <c r="H1620" s="13">
        <f>_xlfn.XLOOKUP(A1620,'Midical Examination'!$A$2:$A$2336,'Midical Examination'!$G$2:$G$2336)</f>
        <v>0</v>
      </c>
      <c r="I1620" s="7" t="str">
        <f>_xlfn.XLOOKUP(A1620,'Midical Examination'!$A$2:$A$2336,'Midical Examination'!$H$2:$H$2336)</f>
        <v>No</v>
      </c>
      <c r="J1620" s="1" t="str">
        <f>_xlfn.XLOOKUP(A1620,'Midical Examination'!$A$2:$A$2336,'Midical Examination'!$I$2:$I$2336)</f>
        <v>Normal Weight</v>
      </c>
      <c r="K1620" s="1" t="str">
        <f t="shared" si="50"/>
        <v>Diabetic</v>
      </c>
      <c r="L1620" s="12">
        <f>_xlfn.XLOOKUP(A1620,'Hospitalisation Details'!$A$2:$A$2339,'Hospitalisation Details'!$L$2:$L$2339)</f>
        <v>28738</v>
      </c>
      <c r="M1620" s="14">
        <f>_xlfn.XLOOKUP(A1620,'Hospitalisation Details'!$A$2:$A$2339,'Hospitalisation Details'!$F$2:$F$2339)</f>
        <v>6138.58</v>
      </c>
      <c r="N1620" s="1" t="str">
        <f>_xlfn.XLOOKUP(A1620,'Hospitalisation Details'!$A$2:$A$2339,'Hospitalisation Details'!$G$2:$G$2339)</f>
        <v>tier - 2</v>
      </c>
      <c r="O1620" s="1" t="str">
        <f>_xlfn.XLOOKUP(A1620,'Hospitalisation Details'!$A$2:$A$2339,'Hospitalisation Details'!$H$2:$H$2339)</f>
        <v>tier - 1</v>
      </c>
      <c r="P1620" s="1" t="str">
        <f>_xlfn.XLOOKUP(A1620,'Hospitalisation Details'!$A$2:$A$2339,'Hospitalisation Details'!$I$2:$I$2339)</f>
        <v>R1013</v>
      </c>
      <c r="Q1620" s="75">
        <f>_xlfn.XLOOKUP(A1620,'Hospitalisation Details'!$A$2:$A$2339,'Hospitalisation Details'!$M$2:$M$2339)</f>
        <v>44</v>
      </c>
      <c r="R1620" s="1" t="str">
        <f t="shared" si="51"/>
        <v>Middle Aged</v>
      </c>
    </row>
    <row r="1621" spans="1:18" ht="15.6" x14ac:dyDescent="0.3">
      <c r="A1621" s="4" t="s">
        <v>1620</v>
      </c>
      <c r="B1621" s="1" t="str">
        <f>_xlfn.XLOOKUP(A1621,'Customer Names'!$A$2:$A$2336,'Customer Names'!$D$2:$D$2336)</f>
        <v xml:space="preserve"> Leah</v>
      </c>
      <c r="C1621" s="1">
        <f>_xlfn.XLOOKUP(A1621,'Midical Examination'!$A$2:$A$2336,'Midical Examination'!$B$2:$B$2336)</f>
        <v>15.99</v>
      </c>
      <c r="D1621" s="1">
        <f>_xlfn.XLOOKUP(A1621,'Midical Examination'!$A$2:$A$2336,'Midical Examination'!$C$2:$C$2336)</f>
        <v>4.57</v>
      </c>
      <c r="E1621" s="7" t="str">
        <f>_xlfn.XLOOKUP(A1621,'Midical Examination'!$A$2:$A$2336,'Midical Examination'!$D$2:$D$2336)</f>
        <v>yes</v>
      </c>
      <c r="F1621" s="7" t="str">
        <f>_xlfn.XLOOKUP(A1621,'Midical Examination'!$A$2:$A$2336,'Midical Examination'!$E$2:$E$2336)</f>
        <v>No</v>
      </c>
      <c r="G1621" s="7" t="str">
        <f>_xlfn.XLOOKUP(A1621,'Midical Examination'!$A$2:$A$2336,'Midical Examination'!$F$2:$F$2336)</f>
        <v>Yes</v>
      </c>
      <c r="H1621" s="13">
        <f>_xlfn.XLOOKUP(A1621,'Midical Examination'!$A$2:$A$2336,'Midical Examination'!$G$2:$G$2336)</f>
        <v>1</v>
      </c>
      <c r="I1621" s="7" t="str">
        <f>_xlfn.XLOOKUP(A1621,'Midical Examination'!$A$2:$A$2336,'Midical Examination'!$H$2:$H$2336)</f>
        <v>No</v>
      </c>
      <c r="J1621" s="1" t="str">
        <f>_xlfn.XLOOKUP(A1621,'Midical Examination'!$A$2:$A$2336,'Midical Examination'!$I$2:$I$2336)</f>
        <v>Underweight</v>
      </c>
      <c r="K1621" s="1" t="str">
        <f t="shared" si="50"/>
        <v>Normal</v>
      </c>
      <c r="L1621" s="12">
        <f>_xlfn.XLOOKUP(A1621,'Hospitalisation Details'!$A$2:$A$2339,'Hospitalisation Details'!$L$2:$L$2339)</f>
        <v>25516</v>
      </c>
      <c r="M1621" s="14">
        <f>_xlfn.XLOOKUP(A1621,'Hospitalisation Details'!$A$2:$A$2339,'Hospitalisation Details'!$F$2:$F$2339)</f>
        <v>6138.5</v>
      </c>
      <c r="N1621" s="1" t="str">
        <f>_xlfn.XLOOKUP(A1621,'Hospitalisation Details'!$A$2:$A$2339,'Hospitalisation Details'!$G$2:$G$2339)</f>
        <v>tier - 2</v>
      </c>
      <c r="O1621" s="1" t="str">
        <f>_xlfn.XLOOKUP(A1621,'Hospitalisation Details'!$A$2:$A$2339,'Hospitalisation Details'!$H$2:$H$2339)</f>
        <v>tier - 2</v>
      </c>
      <c r="P1621" s="1" t="str">
        <f>_xlfn.XLOOKUP(A1621,'Hospitalisation Details'!$A$2:$A$2339,'Hospitalisation Details'!$I$2:$I$2339)</f>
        <v>R1011</v>
      </c>
      <c r="Q1621" s="75">
        <f>_xlfn.XLOOKUP(A1621,'Hospitalisation Details'!$A$2:$A$2339,'Hospitalisation Details'!$M$2:$M$2339)</f>
        <v>53</v>
      </c>
      <c r="R1621" s="1" t="str">
        <f t="shared" si="51"/>
        <v>Middle Aged</v>
      </c>
    </row>
    <row r="1622" spans="1:18" ht="15.6" x14ac:dyDescent="0.3">
      <c r="A1622" s="4" t="s">
        <v>1621</v>
      </c>
      <c r="B1622" s="1" t="str">
        <f>_xlfn.XLOOKUP(A1622,'Customer Names'!$A$2:$A$2336,'Customer Names'!$D$2:$D$2336)</f>
        <v xml:space="preserve"> Kara Lynne</v>
      </c>
      <c r="C1622" s="1">
        <f>_xlfn.XLOOKUP(A1622,'Midical Examination'!$A$2:$A$2336,'Midical Examination'!$B$2:$B$2336)</f>
        <v>33.155000000000001</v>
      </c>
      <c r="D1622" s="1">
        <f>_xlfn.XLOOKUP(A1622,'Midical Examination'!$A$2:$A$2336,'Midical Examination'!$C$2:$C$2336)</f>
        <v>4.32</v>
      </c>
      <c r="E1622" s="7" t="str">
        <f>_xlfn.XLOOKUP(A1622,'Midical Examination'!$A$2:$A$2336,'Midical Examination'!$D$2:$D$2336)</f>
        <v>No</v>
      </c>
      <c r="F1622" s="7" t="str">
        <f>_xlfn.XLOOKUP(A1622,'Midical Examination'!$A$2:$A$2336,'Midical Examination'!$E$2:$E$2336)</f>
        <v>No</v>
      </c>
      <c r="G1622" s="7" t="str">
        <f>_xlfn.XLOOKUP(A1622,'Midical Examination'!$A$2:$A$2336,'Midical Examination'!$F$2:$F$2336)</f>
        <v>No</v>
      </c>
      <c r="H1622" s="13">
        <f>_xlfn.XLOOKUP(A1622,'Midical Examination'!$A$2:$A$2336,'Midical Examination'!$G$2:$G$2336)</f>
        <v>0</v>
      </c>
      <c r="I1622" s="7" t="str">
        <f>_xlfn.XLOOKUP(A1622,'Midical Examination'!$A$2:$A$2336,'Midical Examination'!$H$2:$H$2336)</f>
        <v>No</v>
      </c>
      <c r="J1622" s="1" t="str">
        <f>_xlfn.XLOOKUP(A1622,'Midical Examination'!$A$2:$A$2336,'Midical Examination'!$I$2:$I$2336)</f>
        <v>Obesity</v>
      </c>
      <c r="K1622" s="1" t="str">
        <f t="shared" si="50"/>
        <v>Normal</v>
      </c>
      <c r="L1622" s="12">
        <f>_xlfn.XLOOKUP(A1622,'Hospitalisation Details'!$A$2:$A$2339,'Hospitalisation Details'!$L$2:$L$2339)</f>
        <v>33103</v>
      </c>
      <c r="M1622" s="14">
        <f>_xlfn.XLOOKUP(A1622,'Hospitalisation Details'!$A$2:$A$2339,'Hospitalisation Details'!$F$2:$F$2339)</f>
        <v>6128.8</v>
      </c>
      <c r="N1622" s="1" t="str">
        <f>_xlfn.XLOOKUP(A1622,'Hospitalisation Details'!$A$2:$A$2339,'Hospitalisation Details'!$G$2:$G$2339)</f>
        <v>tier - 2</v>
      </c>
      <c r="O1622" s="1" t="str">
        <f>_xlfn.XLOOKUP(A1622,'Hospitalisation Details'!$A$2:$A$2339,'Hospitalisation Details'!$H$2:$H$2339)</f>
        <v>tier - 3</v>
      </c>
      <c r="P1622" s="1" t="str">
        <f>_xlfn.XLOOKUP(A1622,'Hospitalisation Details'!$A$2:$A$2339,'Hospitalisation Details'!$I$2:$I$2339)</f>
        <v>R1012</v>
      </c>
      <c r="Q1622" s="75">
        <f>_xlfn.XLOOKUP(A1622,'Hospitalisation Details'!$A$2:$A$2339,'Hospitalisation Details'!$M$2:$M$2339)</f>
        <v>32</v>
      </c>
      <c r="R1622" s="1" t="str">
        <f t="shared" si="51"/>
        <v>Adult</v>
      </c>
    </row>
    <row r="1623" spans="1:18" ht="15.6" x14ac:dyDescent="0.3">
      <c r="A1623" s="4" t="s">
        <v>1622</v>
      </c>
      <c r="B1623" s="1" t="str">
        <f>_xlfn.XLOOKUP(A1623,'Customer Names'!$A$2:$A$2336,'Customer Names'!$D$2:$D$2336)</f>
        <v xml:space="preserve"> Jeffrey</v>
      </c>
      <c r="C1623" s="1">
        <f>_xlfn.XLOOKUP(A1623,'Midical Examination'!$A$2:$A$2336,'Midical Examination'!$B$2:$B$2336)</f>
        <v>26.22</v>
      </c>
      <c r="D1623" s="1">
        <f>_xlfn.XLOOKUP(A1623,'Midical Examination'!$A$2:$A$2336,'Midical Examination'!$C$2:$C$2336)</f>
        <v>5.57</v>
      </c>
      <c r="E1623" s="7" t="str">
        <f>_xlfn.XLOOKUP(A1623,'Midical Examination'!$A$2:$A$2336,'Midical Examination'!$D$2:$D$2336)</f>
        <v>yes</v>
      </c>
      <c r="F1623" s="7" t="str">
        <f>_xlfn.XLOOKUP(A1623,'Midical Examination'!$A$2:$A$2336,'Midical Examination'!$E$2:$E$2336)</f>
        <v>No</v>
      </c>
      <c r="G1623" s="7" t="str">
        <f>_xlfn.XLOOKUP(A1623,'Midical Examination'!$A$2:$A$2336,'Midical Examination'!$F$2:$F$2336)</f>
        <v>Yes</v>
      </c>
      <c r="H1623" s="13">
        <f>_xlfn.XLOOKUP(A1623,'Midical Examination'!$A$2:$A$2336,'Midical Examination'!$G$2:$G$2336)</f>
        <v>1</v>
      </c>
      <c r="I1623" s="7" t="str">
        <f>_xlfn.XLOOKUP(A1623,'Midical Examination'!$A$2:$A$2336,'Midical Examination'!$H$2:$H$2336)</f>
        <v>No</v>
      </c>
      <c r="J1623" s="1" t="str">
        <f>_xlfn.XLOOKUP(A1623,'Midical Examination'!$A$2:$A$2336,'Midical Examination'!$I$2:$I$2336)</f>
        <v>Overweight</v>
      </c>
      <c r="K1623" s="1" t="str">
        <f t="shared" si="50"/>
        <v>Normal</v>
      </c>
      <c r="L1623" s="12">
        <f>_xlfn.XLOOKUP(A1623,'Hospitalisation Details'!$A$2:$A$2339,'Hospitalisation Details'!$L$2:$L$2339)</f>
        <v>30636</v>
      </c>
      <c r="M1623" s="14">
        <f>_xlfn.XLOOKUP(A1623,'Hospitalisation Details'!$A$2:$A$2339,'Hospitalisation Details'!$F$2:$F$2339)</f>
        <v>6123.57</v>
      </c>
      <c r="N1623" s="1" t="str">
        <f>_xlfn.XLOOKUP(A1623,'Hospitalisation Details'!$A$2:$A$2339,'Hospitalisation Details'!$G$2:$G$2339)</f>
        <v>tier - 3</v>
      </c>
      <c r="O1623" s="1" t="str">
        <f>_xlfn.XLOOKUP(A1623,'Hospitalisation Details'!$A$2:$A$2339,'Hospitalisation Details'!$H$2:$H$2339)</f>
        <v>tier - 2</v>
      </c>
      <c r="P1623" s="1" t="str">
        <f>_xlfn.XLOOKUP(A1623,'Hospitalisation Details'!$A$2:$A$2339,'Hospitalisation Details'!$I$2:$I$2339)</f>
        <v>R1012</v>
      </c>
      <c r="Q1623" s="75">
        <f>_xlfn.XLOOKUP(A1623,'Hospitalisation Details'!$A$2:$A$2339,'Hospitalisation Details'!$M$2:$M$2339)</f>
        <v>39</v>
      </c>
      <c r="R1623" s="1" t="str">
        <f t="shared" si="51"/>
        <v>Adult</v>
      </c>
    </row>
    <row r="1624" spans="1:18" ht="15.6" x14ac:dyDescent="0.3">
      <c r="A1624" s="4" t="s">
        <v>1623</v>
      </c>
      <c r="B1624" s="1" t="str">
        <f>_xlfn.XLOOKUP(A1624,'Customer Names'!$A$2:$A$2336,'Customer Names'!$D$2:$D$2336)</f>
        <v xml:space="preserve"> Justin</v>
      </c>
      <c r="C1624" s="1">
        <f>_xlfn.XLOOKUP(A1624,'Midical Examination'!$A$2:$A$2336,'Midical Examination'!$B$2:$B$2336)</f>
        <v>21.85</v>
      </c>
      <c r="D1624" s="1">
        <f>_xlfn.XLOOKUP(A1624,'Midical Examination'!$A$2:$A$2336,'Midical Examination'!$C$2:$C$2336)</f>
        <v>5.26</v>
      </c>
      <c r="E1624" s="7" t="str">
        <f>_xlfn.XLOOKUP(A1624,'Midical Examination'!$A$2:$A$2336,'Midical Examination'!$D$2:$D$2336)</f>
        <v>yes</v>
      </c>
      <c r="F1624" s="7" t="str">
        <f>_xlfn.XLOOKUP(A1624,'Midical Examination'!$A$2:$A$2336,'Midical Examination'!$E$2:$E$2336)</f>
        <v>No</v>
      </c>
      <c r="G1624" s="7" t="str">
        <f>_xlfn.XLOOKUP(A1624,'Midical Examination'!$A$2:$A$2336,'Midical Examination'!$F$2:$F$2336)</f>
        <v>Yes</v>
      </c>
      <c r="H1624" s="13">
        <f>_xlfn.XLOOKUP(A1624,'Midical Examination'!$A$2:$A$2336,'Midical Examination'!$G$2:$G$2336)</f>
        <v>1</v>
      </c>
      <c r="I1624" s="7" t="str">
        <f>_xlfn.XLOOKUP(A1624,'Midical Examination'!$A$2:$A$2336,'Midical Examination'!$H$2:$H$2336)</f>
        <v>No</v>
      </c>
      <c r="J1624" s="1" t="str">
        <f>_xlfn.XLOOKUP(A1624,'Midical Examination'!$A$2:$A$2336,'Midical Examination'!$I$2:$I$2336)</f>
        <v>Normal Weight</v>
      </c>
      <c r="K1624" s="1" t="str">
        <f t="shared" si="50"/>
        <v>Normal</v>
      </c>
      <c r="L1624" s="12">
        <f>_xlfn.XLOOKUP(A1624,'Hospitalisation Details'!$A$2:$A$2339,'Hospitalisation Details'!$L$2:$L$2339)</f>
        <v>30539</v>
      </c>
      <c r="M1624" s="14">
        <f>_xlfn.XLOOKUP(A1624,'Hospitalisation Details'!$A$2:$A$2339,'Hospitalisation Details'!$F$2:$F$2339)</f>
        <v>6117.49</v>
      </c>
      <c r="N1624" s="1" t="str">
        <f>_xlfn.XLOOKUP(A1624,'Hospitalisation Details'!$A$2:$A$2339,'Hospitalisation Details'!$G$2:$G$2339)</f>
        <v>tier - 2</v>
      </c>
      <c r="O1624" s="1" t="str">
        <f>_xlfn.XLOOKUP(A1624,'Hospitalisation Details'!$A$2:$A$2339,'Hospitalisation Details'!$H$2:$H$2339)</f>
        <v>tier - 3</v>
      </c>
      <c r="P1624" s="1" t="str">
        <f>_xlfn.XLOOKUP(A1624,'Hospitalisation Details'!$A$2:$A$2339,'Hospitalisation Details'!$I$2:$I$2339)</f>
        <v>R1012</v>
      </c>
      <c r="Q1624" s="75">
        <f>_xlfn.XLOOKUP(A1624,'Hospitalisation Details'!$A$2:$A$2339,'Hospitalisation Details'!$M$2:$M$2339)</f>
        <v>39</v>
      </c>
      <c r="R1624" s="1" t="str">
        <f t="shared" si="51"/>
        <v>Adult</v>
      </c>
    </row>
    <row r="1625" spans="1:18" ht="15.6" x14ac:dyDescent="0.3">
      <c r="A1625" s="4" t="s">
        <v>1624</v>
      </c>
      <c r="B1625" s="1" t="str">
        <f>_xlfn.XLOOKUP(A1625,'Customer Names'!$A$2:$A$2336,'Customer Names'!$D$2:$D$2336)</f>
        <v xml:space="preserve"> Emily</v>
      </c>
      <c r="C1625" s="1">
        <f>_xlfn.XLOOKUP(A1625,'Midical Examination'!$A$2:$A$2336,'Midical Examination'!$B$2:$B$2336)</f>
        <v>30.495000000000001</v>
      </c>
      <c r="D1625" s="1">
        <f>_xlfn.XLOOKUP(A1625,'Midical Examination'!$A$2:$A$2336,'Midical Examination'!$C$2:$C$2336)</f>
        <v>6.25</v>
      </c>
      <c r="E1625" s="7" t="str">
        <f>_xlfn.XLOOKUP(A1625,'Midical Examination'!$A$2:$A$2336,'Midical Examination'!$D$2:$D$2336)</f>
        <v>No</v>
      </c>
      <c r="F1625" s="7" t="str">
        <f>_xlfn.XLOOKUP(A1625,'Midical Examination'!$A$2:$A$2336,'Midical Examination'!$E$2:$E$2336)</f>
        <v>No</v>
      </c>
      <c r="G1625" s="7" t="str">
        <f>_xlfn.XLOOKUP(A1625,'Midical Examination'!$A$2:$A$2336,'Midical Examination'!$F$2:$F$2336)</f>
        <v>No</v>
      </c>
      <c r="H1625" s="13">
        <f>_xlfn.XLOOKUP(A1625,'Midical Examination'!$A$2:$A$2336,'Midical Examination'!$G$2:$G$2336)</f>
        <v>0</v>
      </c>
      <c r="I1625" s="7" t="str">
        <f>_xlfn.XLOOKUP(A1625,'Midical Examination'!$A$2:$A$2336,'Midical Examination'!$H$2:$H$2336)</f>
        <v>No</v>
      </c>
      <c r="J1625" s="1" t="str">
        <f>_xlfn.XLOOKUP(A1625,'Midical Examination'!$A$2:$A$2336,'Midical Examination'!$I$2:$I$2336)</f>
        <v>Obesity</v>
      </c>
      <c r="K1625" s="1" t="str">
        <f t="shared" si="50"/>
        <v>Pre-Diabetic</v>
      </c>
      <c r="L1625" s="12">
        <f>_xlfn.XLOOKUP(A1625,'Hospitalisation Details'!$A$2:$A$2339,'Hospitalisation Details'!$L$2:$L$2339)</f>
        <v>33444</v>
      </c>
      <c r="M1625" s="14">
        <f>_xlfn.XLOOKUP(A1625,'Hospitalisation Details'!$A$2:$A$2339,'Hospitalisation Details'!$F$2:$F$2339)</f>
        <v>6113.23</v>
      </c>
      <c r="N1625" s="1" t="str">
        <f>_xlfn.XLOOKUP(A1625,'Hospitalisation Details'!$A$2:$A$2339,'Hospitalisation Details'!$G$2:$G$2339)</f>
        <v>tier - 2</v>
      </c>
      <c r="O1625" s="1" t="str">
        <f>_xlfn.XLOOKUP(A1625,'Hospitalisation Details'!$A$2:$A$2339,'Hospitalisation Details'!$H$2:$H$2339)</f>
        <v>tier - 2</v>
      </c>
      <c r="P1625" s="1" t="str">
        <f>_xlfn.XLOOKUP(A1625,'Hospitalisation Details'!$A$2:$A$2339,'Hospitalisation Details'!$I$2:$I$2339)</f>
        <v>R1024</v>
      </c>
      <c r="Q1625" s="75">
        <f>_xlfn.XLOOKUP(A1625,'Hospitalisation Details'!$A$2:$A$2339,'Hospitalisation Details'!$M$2:$M$2339)</f>
        <v>31</v>
      </c>
      <c r="R1625" s="1" t="str">
        <f t="shared" si="51"/>
        <v>Adult</v>
      </c>
    </row>
    <row r="1626" spans="1:18" ht="15.6" x14ac:dyDescent="0.3">
      <c r="A1626" s="4" t="s">
        <v>1625</v>
      </c>
      <c r="B1626" s="1" t="str">
        <f>_xlfn.XLOOKUP(A1626,'Customer Names'!$A$2:$A$2336,'Customer Names'!$D$2:$D$2336)</f>
        <v xml:space="preserve"> Rebecca</v>
      </c>
      <c r="C1626" s="1">
        <f>_xlfn.XLOOKUP(A1626,'Midical Examination'!$A$2:$A$2336,'Midical Examination'!$B$2:$B$2336)</f>
        <v>34.104999999999997</v>
      </c>
      <c r="D1626" s="1">
        <f>_xlfn.XLOOKUP(A1626,'Midical Examination'!$A$2:$A$2336,'Midical Examination'!$C$2:$C$2336)</f>
        <v>5.67</v>
      </c>
      <c r="E1626" s="7" t="str">
        <f>_xlfn.XLOOKUP(A1626,'Midical Examination'!$A$2:$A$2336,'Midical Examination'!$D$2:$D$2336)</f>
        <v>yes</v>
      </c>
      <c r="F1626" s="7" t="str">
        <f>_xlfn.XLOOKUP(A1626,'Midical Examination'!$A$2:$A$2336,'Midical Examination'!$E$2:$E$2336)</f>
        <v>No</v>
      </c>
      <c r="G1626" s="7" t="str">
        <f>_xlfn.XLOOKUP(A1626,'Midical Examination'!$A$2:$A$2336,'Midical Examination'!$F$2:$F$2336)</f>
        <v>No</v>
      </c>
      <c r="H1626" s="13">
        <f>_xlfn.XLOOKUP(A1626,'Midical Examination'!$A$2:$A$2336,'Midical Examination'!$G$2:$G$2336)</f>
        <v>0</v>
      </c>
      <c r="I1626" s="7" t="str">
        <f>_xlfn.XLOOKUP(A1626,'Midical Examination'!$A$2:$A$2336,'Midical Examination'!$H$2:$H$2336)</f>
        <v>No</v>
      </c>
      <c r="J1626" s="1" t="str">
        <f>_xlfn.XLOOKUP(A1626,'Midical Examination'!$A$2:$A$2336,'Midical Examination'!$I$2:$I$2336)</f>
        <v>Obesity</v>
      </c>
      <c r="K1626" s="1" t="str">
        <f t="shared" si="50"/>
        <v>Normal</v>
      </c>
      <c r="L1626" s="12">
        <f>_xlfn.XLOOKUP(A1626,'Hospitalisation Details'!$A$2:$A$2339,'Hospitalisation Details'!$L$2:$L$2339)</f>
        <v>31249</v>
      </c>
      <c r="M1626" s="14">
        <f>_xlfn.XLOOKUP(A1626,'Hospitalisation Details'!$A$2:$A$2339,'Hospitalisation Details'!$F$2:$F$2339)</f>
        <v>6112.35</v>
      </c>
      <c r="N1626" s="1" t="str">
        <f>_xlfn.XLOOKUP(A1626,'Hospitalisation Details'!$A$2:$A$2339,'Hospitalisation Details'!$G$2:$G$2339)</f>
        <v>tier - 2</v>
      </c>
      <c r="O1626" s="1" t="str">
        <f>_xlfn.XLOOKUP(A1626,'Hospitalisation Details'!$A$2:$A$2339,'Hospitalisation Details'!$H$2:$H$2339)</f>
        <v>tier - 1</v>
      </c>
      <c r="P1626" s="1" t="str">
        <f>_xlfn.XLOOKUP(A1626,'Hospitalisation Details'!$A$2:$A$2339,'Hospitalisation Details'!$I$2:$I$2339)</f>
        <v>R1012</v>
      </c>
      <c r="Q1626" s="75">
        <f>_xlfn.XLOOKUP(A1626,'Hospitalisation Details'!$A$2:$A$2339,'Hospitalisation Details'!$M$2:$M$2339)</f>
        <v>37</v>
      </c>
      <c r="R1626" s="1" t="str">
        <f t="shared" si="51"/>
        <v>Adult</v>
      </c>
    </row>
    <row r="1627" spans="1:18" ht="15.6" x14ac:dyDescent="0.3">
      <c r="A1627" s="4" t="s">
        <v>1626</v>
      </c>
      <c r="B1627" s="1" t="str">
        <f>_xlfn.XLOOKUP(A1627,'Customer Names'!$A$2:$A$2336,'Customer Names'!$D$2:$D$2336)</f>
        <v xml:space="preserve"> Allie</v>
      </c>
      <c r="C1627" s="1">
        <f>_xlfn.XLOOKUP(A1627,'Midical Examination'!$A$2:$A$2336,'Midical Examination'!$B$2:$B$2336)</f>
        <v>32.770000000000003</v>
      </c>
      <c r="D1627" s="1">
        <f>_xlfn.XLOOKUP(A1627,'Midical Examination'!$A$2:$A$2336,'Midical Examination'!$C$2:$C$2336)</f>
        <v>4.42</v>
      </c>
      <c r="E1627" s="7" t="str">
        <f>_xlfn.XLOOKUP(A1627,'Midical Examination'!$A$2:$A$2336,'Midical Examination'!$D$2:$D$2336)</f>
        <v>yes</v>
      </c>
      <c r="F1627" s="7" t="str">
        <f>_xlfn.XLOOKUP(A1627,'Midical Examination'!$A$2:$A$2336,'Midical Examination'!$E$2:$E$2336)</f>
        <v>No</v>
      </c>
      <c r="G1627" s="7" t="str">
        <f>_xlfn.XLOOKUP(A1627,'Midical Examination'!$A$2:$A$2336,'Midical Examination'!$F$2:$F$2336)</f>
        <v>No</v>
      </c>
      <c r="H1627" s="13">
        <f>_xlfn.XLOOKUP(A1627,'Midical Examination'!$A$2:$A$2336,'Midical Examination'!$G$2:$G$2336)</f>
        <v>1</v>
      </c>
      <c r="I1627" s="7" t="str">
        <f>_xlfn.XLOOKUP(A1627,'Midical Examination'!$A$2:$A$2336,'Midical Examination'!$H$2:$H$2336)</f>
        <v>No</v>
      </c>
      <c r="J1627" s="1" t="str">
        <f>_xlfn.XLOOKUP(A1627,'Midical Examination'!$A$2:$A$2336,'Midical Examination'!$I$2:$I$2336)</f>
        <v>Obesity</v>
      </c>
      <c r="K1627" s="1" t="str">
        <f t="shared" si="50"/>
        <v>Normal</v>
      </c>
      <c r="L1627" s="12">
        <f>_xlfn.XLOOKUP(A1627,'Hospitalisation Details'!$A$2:$A$2339,'Hospitalisation Details'!$L$2:$L$2339)</f>
        <v>34951</v>
      </c>
      <c r="M1627" s="14">
        <f>_xlfn.XLOOKUP(A1627,'Hospitalisation Details'!$A$2:$A$2339,'Hospitalisation Details'!$F$2:$F$2339)</f>
        <v>6111.95</v>
      </c>
      <c r="N1627" s="1" t="str">
        <f>_xlfn.XLOOKUP(A1627,'Hospitalisation Details'!$A$2:$A$2339,'Hospitalisation Details'!$G$2:$G$2339)</f>
        <v>tier - 2</v>
      </c>
      <c r="O1627" s="1" t="str">
        <f>_xlfn.XLOOKUP(A1627,'Hospitalisation Details'!$A$2:$A$2339,'Hospitalisation Details'!$H$2:$H$2339)</f>
        <v>tier - 3</v>
      </c>
      <c r="P1627" s="1" t="str">
        <f>_xlfn.XLOOKUP(A1627,'Hospitalisation Details'!$A$2:$A$2339,'Hospitalisation Details'!$I$2:$I$2339)</f>
        <v>R1026</v>
      </c>
      <c r="Q1627" s="75">
        <f>_xlfn.XLOOKUP(A1627,'Hospitalisation Details'!$A$2:$A$2339,'Hospitalisation Details'!$M$2:$M$2339)</f>
        <v>27</v>
      </c>
      <c r="R1627" s="1" t="str">
        <f t="shared" si="51"/>
        <v>Adult</v>
      </c>
    </row>
    <row r="1628" spans="1:18" ht="15.6" x14ac:dyDescent="0.3">
      <c r="A1628" s="4" t="s">
        <v>1627</v>
      </c>
      <c r="B1628" s="1" t="str">
        <f>_xlfn.XLOOKUP(A1628,'Customer Names'!$A$2:$A$2336,'Customer Names'!$D$2:$D$2336)</f>
        <v xml:space="preserve"> Trasi</v>
      </c>
      <c r="C1628" s="1">
        <f>_xlfn.XLOOKUP(A1628,'Midical Examination'!$A$2:$A$2336,'Midical Examination'!$B$2:$B$2336)</f>
        <v>16.850000000000001</v>
      </c>
      <c r="D1628" s="1">
        <f>_xlfn.XLOOKUP(A1628,'Midical Examination'!$A$2:$A$2336,'Midical Examination'!$C$2:$C$2336)</f>
        <v>11.75</v>
      </c>
      <c r="E1628" s="7" t="str">
        <f>_xlfn.XLOOKUP(A1628,'Midical Examination'!$A$2:$A$2336,'Midical Examination'!$D$2:$D$2336)</f>
        <v>yes</v>
      </c>
      <c r="F1628" s="7" t="str">
        <f>_xlfn.XLOOKUP(A1628,'Midical Examination'!$A$2:$A$2336,'Midical Examination'!$E$2:$E$2336)</f>
        <v>No</v>
      </c>
      <c r="G1628" s="7" t="str">
        <f>_xlfn.XLOOKUP(A1628,'Midical Examination'!$A$2:$A$2336,'Midical Examination'!$F$2:$F$2336)</f>
        <v>No</v>
      </c>
      <c r="H1628" s="13">
        <f>_xlfn.XLOOKUP(A1628,'Midical Examination'!$A$2:$A$2336,'Midical Examination'!$G$2:$G$2336)</f>
        <v>2</v>
      </c>
      <c r="I1628" s="7" t="str">
        <f>_xlfn.XLOOKUP(A1628,'Midical Examination'!$A$2:$A$2336,'Midical Examination'!$H$2:$H$2336)</f>
        <v>No</v>
      </c>
      <c r="J1628" s="1" t="str">
        <f>_xlfn.XLOOKUP(A1628,'Midical Examination'!$A$2:$A$2336,'Midical Examination'!$I$2:$I$2336)</f>
        <v>Underweight</v>
      </c>
      <c r="K1628" s="1" t="str">
        <f t="shared" si="50"/>
        <v>Diabetic</v>
      </c>
      <c r="L1628" s="12">
        <f>_xlfn.XLOOKUP(A1628,'Hospitalisation Details'!$A$2:$A$2339,'Hospitalisation Details'!$L$2:$L$2339)</f>
        <v>25728</v>
      </c>
      <c r="M1628" s="14">
        <f>_xlfn.XLOOKUP(A1628,'Hospitalisation Details'!$A$2:$A$2339,'Hospitalisation Details'!$F$2:$F$2339)</f>
        <v>6098.38</v>
      </c>
      <c r="N1628" s="1" t="str">
        <f>_xlfn.XLOOKUP(A1628,'Hospitalisation Details'!$A$2:$A$2339,'Hospitalisation Details'!$G$2:$G$2339)</f>
        <v>tier - 2</v>
      </c>
      <c r="O1628" s="1" t="str">
        <f>_xlfn.XLOOKUP(A1628,'Hospitalisation Details'!$A$2:$A$2339,'Hospitalisation Details'!$H$2:$H$2339)</f>
        <v>tier - 2</v>
      </c>
      <c r="P1628" s="1" t="str">
        <f>_xlfn.XLOOKUP(A1628,'Hospitalisation Details'!$A$2:$A$2339,'Hospitalisation Details'!$I$2:$I$2339)</f>
        <v>R1013</v>
      </c>
      <c r="Q1628" s="75">
        <f>_xlfn.XLOOKUP(A1628,'Hospitalisation Details'!$A$2:$A$2339,'Hospitalisation Details'!$M$2:$M$2339)</f>
        <v>52</v>
      </c>
      <c r="R1628" s="1" t="str">
        <f t="shared" si="51"/>
        <v>Middle Aged</v>
      </c>
    </row>
    <row r="1629" spans="1:18" ht="15.6" x14ac:dyDescent="0.3">
      <c r="A1629" s="4" t="s">
        <v>1628</v>
      </c>
      <c r="B1629" s="1" t="str">
        <f>_xlfn.XLOOKUP(A1629,'Customer Names'!$A$2:$A$2336,'Customer Names'!$D$2:$D$2336)</f>
        <v xml:space="preserve"> Kevin</v>
      </c>
      <c r="C1629" s="1">
        <f>_xlfn.XLOOKUP(A1629,'Midical Examination'!$A$2:$A$2336,'Midical Examination'!$B$2:$B$2336)</f>
        <v>34.700000000000003</v>
      </c>
      <c r="D1629" s="1">
        <f>_xlfn.XLOOKUP(A1629,'Midical Examination'!$A$2:$A$2336,'Midical Examination'!$C$2:$C$2336)</f>
        <v>6.06</v>
      </c>
      <c r="E1629" s="7" t="str">
        <f>_xlfn.XLOOKUP(A1629,'Midical Examination'!$A$2:$A$2336,'Midical Examination'!$D$2:$D$2336)</f>
        <v>No</v>
      </c>
      <c r="F1629" s="7" t="str">
        <f>_xlfn.XLOOKUP(A1629,'Midical Examination'!$A$2:$A$2336,'Midical Examination'!$E$2:$E$2336)</f>
        <v>No</v>
      </c>
      <c r="G1629" s="7" t="str">
        <f>_xlfn.XLOOKUP(A1629,'Midical Examination'!$A$2:$A$2336,'Midical Examination'!$F$2:$F$2336)</f>
        <v>No</v>
      </c>
      <c r="H1629" s="13">
        <f>_xlfn.XLOOKUP(A1629,'Midical Examination'!$A$2:$A$2336,'Midical Examination'!$G$2:$G$2336)</f>
        <v>1</v>
      </c>
      <c r="I1629" s="7" t="str">
        <f>_xlfn.XLOOKUP(A1629,'Midical Examination'!$A$2:$A$2336,'Midical Examination'!$H$2:$H$2336)</f>
        <v>No</v>
      </c>
      <c r="J1629" s="1" t="str">
        <f>_xlfn.XLOOKUP(A1629,'Midical Examination'!$A$2:$A$2336,'Midical Examination'!$I$2:$I$2336)</f>
        <v>Obesity</v>
      </c>
      <c r="K1629" s="1" t="str">
        <f t="shared" si="50"/>
        <v>Pre-Diabetic</v>
      </c>
      <c r="L1629" s="12">
        <f>_xlfn.XLOOKUP(A1629,'Hospitalisation Details'!$A$2:$A$2339,'Hospitalisation Details'!$L$2:$L$2339)</f>
        <v>30888</v>
      </c>
      <c r="M1629" s="14">
        <f>_xlfn.XLOOKUP(A1629,'Hospitalisation Details'!$A$2:$A$2339,'Hospitalisation Details'!$F$2:$F$2339)</f>
        <v>6082.41</v>
      </c>
      <c r="N1629" s="1" t="str">
        <f>_xlfn.XLOOKUP(A1629,'Hospitalisation Details'!$A$2:$A$2339,'Hospitalisation Details'!$G$2:$G$2339)</f>
        <v>tier - 1</v>
      </c>
      <c r="O1629" s="1" t="str">
        <f>_xlfn.XLOOKUP(A1629,'Hospitalisation Details'!$A$2:$A$2339,'Hospitalisation Details'!$H$2:$H$2339)</f>
        <v>tier - 2</v>
      </c>
      <c r="P1629" s="1" t="str">
        <f>_xlfn.XLOOKUP(A1629,'Hospitalisation Details'!$A$2:$A$2339,'Hospitalisation Details'!$I$2:$I$2339)</f>
        <v>R1011</v>
      </c>
      <c r="Q1629" s="75">
        <f>_xlfn.XLOOKUP(A1629,'Hospitalisation Details'!$A$2:$A$2339,'Hospitalisation Details'!$M$2:$M$2339)</f>
        <v>38</v>
      </c>
      <c r="R1629" s="1" t="str">
        <f t="shared" si="51"/>
        <v>Adult</v>
      </c>
    </row>
    <row r="1630" spans="1:18" ht="15.6" x14ac:dyDescent="0.3">
      <c r="A1630" s="4" t="s">
        <v>1629</v>
      </c>
      <c r="B1630" s="1" t="str">
        <f>_xlfn.XLOOKUP(A1630,'Customer Names'!$A$2:$A$2336,'Customer Names'!$D$2:$D$2336)</f>
        <v xml:space="preserve"> Fernando</v>
      </c>
      <c r="C1630" s="1">
        <f>_xlfn.XLOOKUP(A1630,'Midical Examination'!$A$2:$A$2336,'Midical Examination'!$B$2:$B$2336)</f>
        <v>37.049999999999997</v>
      </c>
      <c r="D1630" s="1">
        <f>_xlfn.XLOOKUP(A1630,'Midical Examination'!$A$2:$A$2336,'Midical Examination'!$C$2:$C$2336)</f>
        <v>5.48</v>
      </c>
      <c r="E1630" s="7" t="str">
        <f>_xlfn.XLOOKUP(A1630,'Midical Examination'!$A$2:$A$2336,'Midical Examination'!$D$2:$D$2336)</f>
        <v>No</v>
      </c>
      <c r="F1630" s="7" t="str">
        <f>_xlfn.XLOOKUP(A1630,'Midical Examination'!$A$2:$A$2336,'Midical Examination'!$E$2:$E$2336)</f>
        <v>No</v>
      </c>
      <c r="G1630" s="7" t="str">
        <f>_xlfn.XLOOKUP(A1630,'Midical Examination'!$A$2:$A$2336,'Midical Examination'!$F$2:$F$2336)</f>
        <v>No</v>
      </c>
      <c r="H1630" s="13">
        <f>_xlfn.XLOOKUP(A1630,'Midical Examination'!$A$2:$A$2336,'Midical Examination'!$G$2:$G$2336)</f>
        <v>1</v>
      </c>
      <c r="I1630" s="7" t="str">
        <f>_xlfn.XLOOKUP(A1630,'Midical Examination'!$A$2:$A$2336,'Midical Examination'!$H$2:$H$2336)</f>
        <v>No</v>
      </c>
      <c r="J1630" s="1" t="str">
        <f>_xlfn.XLOOKUP(A1630,'Midical Examination'!$A$2:$A$2336,'Midical Examination'!$I$2:$I$2336)</f>
        <v>Obesity</v>
      </c>
      <c r="K1630" s="1" t="str">
        <f t="shared" si="50"/>
        <v>Normal</v>
      </c>
      <c r="L1630" s="12">
        <f>_xlfn.XLOOKUP(A1630,'Hospitalisation Details'!$A$2:$A$2339,'Hospitalisation Details'!$L$2:$L$2339)</f>
        <v>30969</v>
      </c>
      <c r="M1630" s="14">
        <f>_xlfn.XLOOKUP(A1630,'Hospitalisation Details'!$A$2:$A$2339,'Hospitalisation Details'!$F$2:$F$2339)</f>
        <v>6079.67</v>
      </c>
      <c r="N1630" s="1" t="str">
        <f>_xlfn.XLOOKUP(A1630,'Hospitalisation Details'!$A$2:$A$2339,'Hospitalisation Details'!$G$2:$G$2339)</f>
        <v>tier - 1</v>
      </c>
      <c r="O1630" s="1" t="str">
        <f>_xlfn.XLOOKUP(A1630,'Hospitalisation Details'!$A$2:$A$2339,'Hospitalisation Details'!$H$2:$H$2339)</f>
        <v>tier - 1</v>
      </c>
      <c r="P1630" s="1" t="str">
        <f>_xlfn.XLOOKUP(A1630,'Hospitalisation Details'!$A$2:$A$2339,'Hospitalisation Details'!$I$2:$I$2339)</f>
        <v>R1014</v>
      </c>
      <c r="Q1630" s="75">
        <f>_xlfn.XLOOKUP(A1630,'Hospitalisation Details'!$A$2:$A$2339,'Hospitalisation Details'!$M$2:$M$2339)</f>
        <v>38</v>
      </c>
      <c r="R1630" s="1" t="str">
        <f t="shared" si="51"/>
        <v>Adult</v>
      </c>
    </row>
    <row r="1631" spans="1:18" ht="15.6" x14ac:dyDescent="0.3">
      <c r="A1631" s="4" t="s">
        <v>1630</v>
      </c>
      <c r="B1631" s="1" t="str">
        <f>_xlfn.XLOOKUP(A1631,'Customer Names'!$A$2:$A$2336,'Customer Names'!$D$2:$D$2336)</f>
        <v xml:space="preserve"> Ieva</v>
      </c>
      <c r="C1631" s="1">
        <f>_xlfn.XLOOKUP(A1631,'Midical Examination'!$A$2:$A$2336,'Midical Examination'!$B$2:$B$2336)</f>
        <v>18.78</v>
      </c>
      <c r="D1631" s="1">
        <f>_xlfn.XLOOKUP(A1631,'Midical Examination'!$A$2:$A$2336,'Midical Examination'!$C$2:$C$2336)</f>
        <v>4.45</v>
      </c>
      <c r="E1631" s="7" t="str">
        <f>_xlfn.XLOOKUP(A1631,'Midical Examination'!$A$2:$A$2336,'Midical Examination'!$D$2:$D$2336)</f>
        <v>No</v>
      </c>
      <c r="F1631" s="7" t="str">
        <f>_xlfn.XLOOKUP(A1631,'Midical Examination'!$A$2:$A$2336,'Midical Examination'!$E$2:$E$2336)</f>
        <v>No</v>
      </c>
      <c r="G1631" s="7" t="str">
        <f>_xlfn.XLOOKUP(A1631,'Midical Examination'!$A$2:$A$2336,'Midical Examination'!$F$2:$F$2336)</f>
        <v>Yes</v>
      </c>
      <c r="H1631" s="13">
        <f>_xlfn.XLOOKUP(A1631,'Midical Examination'!$A$2:$A$2336,'Midical Examination'!$G$2:$G$2336)</f>
        <v>1</v>
      </c>
      <c r="I1631" s="7" t="str">
        <f>_xlfn.XLOOKUP(A1631,'Midical Examination'!$A$2:$A$2336,'Midical Examination'!$H$2:$H$2336)</f>
        <v>No</v>
      </c>
      <c r="J1631" s="1" t="str">
        <f>_xlfn.XLOOKUP(A1631,'Midical Examination'!$A$2:$A$2336,'Midical Examination'!$I$2:$I$2336)</f>
        <v>Normal Weight</v>
      </c>
      <c r="K1631" s="1" t="str">
        <f t="shared" si="50"/>
        <v>Normal</v>
      </c>
      <c r="L1631" s="12">
        <f>_xlfn.XLOOKUP(A1631,'Hospitalisation Details'!$A$2:$A$2339,'Hospitalisation Details'!$L$2:$L$2339)</f>
        <v>29075</v>
      </c>
      <c r="M1631" s="14">
        <f>_xlfn.XLOOKUP(A1631,'Hospitalisation Details'!$A$2:$A$2339,'Hospitalisation Details'!$F$2:$F$2339)</f>
        <v>6074.37</v>
      </c>
      <c r="N1631" s="1" t="str">
        <f>_xlfn.XLOOKUP(A1631,'Hospitalisation Details'!$A$2:$A$2339,'Hospitalisation Details'!$G$2:$G$2339)</f>
        <v>tier - 2</v>
      </c>
      <c r="O1631" s="1" t="str">
        <f>_xlfn.XLOOKUP(A1631,'Hospitalisation Details'!$A$2:$A$2339,'Hospitalisation Details'!$H$2:$H$2339)</f>
        <v>tier - 2</v>
      </c>
      <c r="P1631" s="1" t="str">
        <f>_xlfn.XLOOKUP(A1631,'Hospitalisation Details'!$A$2:$A$2339,'Hospitalisation Details'!$I$2:$I$2339)</f>
        <v>R1012</v>
      </c>
      <c r="Q1631" s="75">
        <f>_xlfn.XLOOKUP(A1631,'Hospitalisation Details'!$A$2:$A$2339,'Hospitalisation Details'!$M$2:$M$2339)</f>
        <v>43</v>
      </c>
      <c r="R1631" s="1" t="str">
        <f t="shared" si="51"/>
        <v>Middle Aged</v>
      </c>
    </row>
    <row r="1632" spans="1:18" ht="15.6" x14ac:dyDescent="0.3">
      <c r="A1632" s="4" t="s">
        <v>1631</v>
      </c>
      <c r="B1632" s="1" t="str">
        <f>_xlfn.XLOOKUP(A1632,'Customer Names'!$A$2:$A$2336,'Customer Names'!$D$2:$D$2336)</f>
        <v xml:space="preserve"> Chris</v>
      </c>
      <c r="C1632" s="1">
        <f>_xlfn.XLOOKUP(A1632,'Midical Examination'!$A$2:$A$2336,'Midical Examination'!$B$2:$B$2336)</f>
        <v>28.024999999999999</v>
      </c>
      <c r="D1632" s="1">
        <f>_xlfn.XLOOKUP(A1632,'Midical Examination'!$A$2:$A$2336,'Midical Examination'!$C$2:$C$2336)</f>
        <v>5</v>
      </c>
      <c r="E1632" s="7" t="str">
        <f>_xlfn.XLOOKUP(A1632,'Midical Examination'!$A$2:$A$2336,'Midical Examination'!$D$2:$D$2336)</f>
        <v>No</v>
      </c>
      <c r="F1632" s="7" t="str">
        <f>_xlfn.XLOOKUP(A1632,'Midical Examination'!$A$2:$A$2336,'Midical Examination'!$E$2:$E$2336)</f>
        <v>No</v>
      </c>
      <c r="G1632" s="7" t="str">
        <f>_xlfn.XLOOKUP(A1632,'Midical Examination'!$A$2:$A$2336,'Midical Examination'!$F$2:$F$2336)</f>
        <v>No</v>
      </c>
      <c r="H1632" s="13">
        <f>_xlfn.XLOOKUP(A1632,'Midical Examination'!$A$2:$A$2336,'Midical Examination'!$G$2:$G$2336)</f>
        <v>1</v>
      </c>
      <c r="I1632" s="7" t="str">
        <f>_xlfn.XLOOKUP(A1632,'Midical Examination'!$A$2:$A$2336,'Midical Examination'!$H$2:$H$2336)</f>
        <v>No</v>
      </c>
      <c r="J1632" s="1" t="str">
        <f>_xlfn.XLOOKUP(A1632,'Midical Examination'!$A$2:$A$2336,'Midical Examination'!$I$2:$I$2336)</f>
        <v>Overweight</v>
      </c>
      <c r="K1632" s="1" t="str">
        <f t="shared" si="50"/>
        <v>Normal</v>
      </c>
      <c r="L1632" s="12">
        <f>_xlfn.XLOOKUP(A1632,'Hospitalisation Details'!$A$2:$A$2339,'Hospitalisation Details'!$L$2:$L$2339)</f>
        <v>30946</v>
      </c>
      <c r="M1632" s="14">
        <f>_xlfn.XLOOKUP(A1632,'Hospitalisation Details'!$A$2:$A$2339,'Hospitalisation Details'!$F$2:$F$2339)</f>
        <v>6067.13</v>
      </c>
      <c r="N1632" s="1" t="str">
        <f>_xlfn.XLOOKUP(A1632,'Hospitalisation Details'!$A$2:$A$2339,'Hospitalisation Details'!$G$2:$G$2339)</f>
        <v>tier - 3</v>
      </c>
      <c r="O1632" s="1" t="str">
        <f>_xlfn.XLOOKUP(A1632,'Hospitalisation Details'!$A$2:$A$2339,'Hospitalisation Details'!$H$2:$H$2339)</f>
        <v>tier - 1</v>
      </c>
      <c r="P1632" s="1" t="str">
        <f>_xlfn.XLOOKUP(A1632,'Hospitalisation Details'!$A$2:$A$2339,'Hospitalisation Details'!$I$2:$I$2339)</f>
        <v>R1016</v>
      </c>
      <c r="Q1632" s="75">
        <f>_xlfn.XLOOKUP(A1632,'Hospitalisation Details'!$A$2:$A$2339,'Hospitalisation Details'!$M$2:$M$2339)</f>
        <v>38</v>
      </c>
      <c r="R1632" s="1" t="str">
        <f t="shared" si="51"/>
        <v>Adult</v>
      </c>
    </row>
    <row r="1633" spans="1:18" ht="15.6" x14ac:dyDescent="0.3">
      <c r="A1633" s="4" t="s">
        <v>1632</v>
      </c>
      <c r="B1633" s="1" t="str">
        <f>_xlfn.XLOOKUP(A1633,'Customer Names'!$A$2:$A$2336,'Customer Names'!$D$2:$D$2336)</f>
        <v xml:space="preserve"> Drew L</v>
      </c>
      <c r="C1633" s="1">
        <f>_xlfn.XLOOKUP(A1633,'Midical Examination'!$A$2:$A$2336,'Midical Examination'!$B$2:$B$2336)</f>
        <v>35.090000000000003</v>
      </c>
      <c r="D1633" s="1">
        <f>_xlfn.XLOOKUP(A1633,'Midical Examination'!$A$2:$A$2336,'Midical Examination'!$C$2:$C$2336)</f>
        <v>5.84</v>
      </c>
      <c r="E1633" s="7" t="str">
        <f>_xlfn.XLOOKUP(A1633,'Midical Examination'!$A$2:$A$2336,'Midical Examination'!$D$2:$D$2336)</f>
        <v>No</v>
      </c>
      <c r="F1633" s="7" t="str">
        <f>_xlfn.XLOOKUP(A1633,'Midical Examination'!$A$2:$A$2336,'Midical Examination'!$E$2:$E$2336)</f>
        <v>No</v>
      </c>
      <c r="G1633" s="7" t="str">
        <f>_xlfn.XLOOKUP(A1633,'Midical Examination'!$A$2:$A$2336,'Midical Examination'!$F$2:$F$2336)</f>
        <v>No</v>
      </c>
      <c r="H1633" s="13">
        <f>_xlfn.XLOOKUP(A1633,'Midical Examination'!$A$2:$A$2336,'Midical Examination'!$G$2:$G$2336)</f>
        <v>0</v>
      </c>
      <c r="I1633" s="7" t="str">
        <f>_xlfn.XLOOKUP(A1633,'Midical Examination'!$A$2:$A$2336,'Midical Examination'!$H$2:$H$2336)</f>
        <v>No</v>
      </c>
      <c r="J1633" s="1" t="str">
        <f>_xlfn.XLOOKUP(A1633,'Midical Examination'!$A$2:$A$2336,'Midical Examination'!$I$2:$I$2336)</f>
        <v>Obesity</v>
      </c>
      <c r="K1633" s="1" t="str">
        <f t="shared" si="50"/>
        <v>Pre-Diabetic</v>
      </c>
      <c r="L1633" s="12">
        <f>_xlfn.XLOOKUP(A1633,'Hospitalisation Details'!$A$2:$A$2339,'Hospitalisation Details'!$L$2:$L$2339)</f>
        <v>34646</v>
      </c>
      <c r="M1633" s="14">
        <f>_xlfn.XLOOKUP(A1633,'Hospitalisation Details'!$A$2:$A$2339,'Hospitalisation Details'!$F$2:$F$2339)</f>
        <v>6064.37</v>
      </c>
      <c r="N1633" s="1" t="str">
        <f>_xlfn.XLOOKUP(A1633,'Hospitalisation Details'!$A$2:$A$2339,'Hospitalisation Details'!$G$2:$G$2339)</f>
        <v>tier - 2</v>
      </c>
      <c r="O1633" s="1" t="str">
        <f>_xlfn.XLOOKUP(A1633,'Hospitalisation Details'!$A$2:$A$2339,'Hospitalisation Details'!$H$2:$H$2339)</f>
        <v>tier - 2</v>
      </c>
      <c r="P1633" s="1" t="str">
        <f>_xlfn.XLOOKUP(A1633,'Hospitalisation Details'!$A$2:$A$2339,'Hospitalisation Details'!$I$2:$I$2339)</f>
        <v>R1011</v>
      </c>
      <c r="Q1633" s="75">
        <f>_xlfn.XLOOKUP(A1633,'Hospitalisation Details'!$A$2:$A$2339,'Hospitalisation Details'!$M$2:$M$2339)</f>
        <v>28</v>
      </c>
      <c r="R1633" s="1" t="str">
        <f t="shared" si="51"/>
        <v>Adult</v>
      </c>
    </row>
    <row r="1634" spans="1:18" ht="15.6" x14ac:dyDescent="0.3">
      <c r="A1634" s="4" t="s">
        <v>1633</v>
      </c>
      <c r="B1634" s="1" t="str">
        <f>_xlfn.XLOOKUP(A1634,'Customer Names'!$A$2:$A$2336,'Customer Names'!$D$2:$D$2336)</f>
        <v xml:space="preserve"> Christina</v>
      </c>
      <c r="C1634" s="1">
        <f>_xlfn.XLOOKUP(A1634,'Midical Examination'!$A$2:$A$2336,'Midical Examination'!$B$2:$B$2336)</f>
        <v>34.42</v>
      </c>
      <c r="D1634" s="1">
        <f>_xlfn.XLOOKUP(A1634,'Midical Examination'!$A$2:$A$2336,'Midical Examination'!$C$2:$C$2336)</f>
        <v>5.21</v>
      </c>
      <c r="E1634" s="7" t="str">
        <f>_xlfn.XLOOKUP(A1634,'Midical Examination'!$A$2:$A$2336,'Midical Examination'!$D$2:$D$2336)</f>
        <v>yes</v>
      </c>
      <c r="F1634" s="7" t="str">
        <f>_xlfn.XLOOKUP(A1634,'Midical Examination'!$A$2:$A$2336,'Midical Examination'!$E$2:$E$2336)</f>
        <v>No</v>
      </c>
      <c r="G1634" s="7" t="str">
        <f>_xlfn.XLOOKUP(A1634,'Midical Examination'!$A$2:$A$2336,'Midical Examination'!$F$2:$F$2336)</f>
        <v>No</v>
      </c>
      <c r="H1634" s="13">
        <f>_xlfn.XLOOKUP(A1634,'Midical Examination'!$A$2:$A$2336,'Midical Examination'!$G$2:$G$2336)</f>
        <v>0</v>
      </c>
      <c r="I1634" s="7" t="str">
        <f>_xlfn.XLOOKUP(A1634,'Midical Examination'!$A$2:$A$2336,'Midical Examination'!$H$2:$H$2336)</f>
        <v>No</v>
      </c>
      <c r="J1634" s="1" t="str">
        <f>_xlfn.XLOOKUP(A1634,'Midical Examination'!$A$2:$A$2336,'Midical Examination'!$I$2:$I$2336)</f>
        <v>Obesity</v>
      </c>
      <c r="K1634" s="1" t="str">
        <f t="shared" si="50"/>
        <v>Normal</v>
      </c>
      <c r="L1634" s="12">
        <f>_xlfn.XLOOKUP(A1634,'Hospitalisation Details'!$A$2:$A$2339,'Hospitalisation Details'!$L$2:$L$2339)</f>
        <v>35274</v>
      </c>
      <c r="M1634" s="14">
        <f>_xlfn.XLOOKUP(A1634,'Hospitalisation Details'!$A$2:$A$2339,'Hospitalisation Details'!$F$2:$F$2339)</f>
        <v>6061.8</v>
      </c>
      <c r="N1634" s="1" t="str">
        <f>_xlfn.XLOOKUP(A1634,'Hospitalisation Details'!$A$2:$A$2339,'Hospitalisation Details'!$G$2:$G$2339)</f>
        <v>tier - 2</v>
      </c>
      <c r="O1634" s="1" t="str">
        <f>_xlfn.XLOOKUP(A1634,'Hospitalisation Details'!$A$2:$A$2339,'Hospitalisation Details'!$H$2:$H$2339)</f>
        <v>tier - 3</v>
      </c>
      <c r="P1634" s="1" t="str">
        <f>_xlfn.XLOOKUP(A1634,'Hospitalisation Details'!$A$2:$A$2339,'Hospitalisation Details'!$I$2:$I$2339)</f>
        <v>R1012</v>
      </c>
      <c r="Q1634" s="75">
        <f>_xlfn.XLOOKUP(A1634,'Hospitalisation Details'!$A$2:$A$2339,'Hospitalisation Details'!$M$2:$M$2339)</f>
        <v>26</v>
      </c>
      <c r="R1634" s="1" t="str">
        <f t="shared" si="51"/>
        <v>Adult</v>
      </c>
    </row>
    <row r="1635" spans="1:18" ht="15.6" x14ac:dyDescent="0.3">
      <c r="A1635" s="4" t="s">
        <v>1634</v>
      </c>
      <c r="B1635" s="1" t="str">
        <f>_xlfn.XLOOKUP(A1635,'Customer Names'!$A$2:$A$2336,'Customer Names'!$D$2:$D$2336)</f>
        <v xml:space="preserve"> Alexander G</v>
      </c>
      <c r="C1635" s="1">
        <f>_xlfn.XLOOKUP(A1635,'Midical Examination'!$A$2:$A$2336,'Midical Examination'!$B$2:$B$2336)</f>
        <v>29.4</v>
      </c>
      <c r="D1635" s="1">
        <f>_xlfn.XLOOKUP(A1635,'Midical Examination'!$A$2:$A$2336,'Midical Examination'!$C$2:$C$2336)</f>
        <v>4.26</v>
      </c>
      <c r="E1635" s="7" t="str">
        <f>_xlfn.XLOOKUP(A1635,'Midical Examination'!$A$2:$A$2336,'Midical Examination'!$D$2:$D$2336)</f>
        <v>No</v>
      </c>
      <c r="F1635" s="7" t="str">
        <f>_xlfn.XLOOKUP(A1635,'Midical Examination'!$A$2:$A$2336,'Midical Examination'!$E$2:$E$2336)</f>
        <v>No</v>
      </c>
      <c r="G1635" s="7" t="str">
        <f>_xlfn.XLOOKUP(A1635,'Midical Examination'!$A$2:$A$2336,'Midical Examination'!$F$2:$F$2336)</f>
        <v>No</v>
      </c>
      <c r="H1635" s="13">
        <f>_xlfn.XLOOKUP(A1635,'Midical Examination'!$A$2:$A$2336,'Midical Examination'!$G$2:$G$2336)</f>
        <v>0</v>
      </c>
      <c r="I1635" s="7" t="str">
        <f>_xlfn.XLOOKUP(A1635,'Midical Examination'!$A$2:$A$2336,'Midical Examination'!$H$2:$H$2336)</f>
        <v>No</v>
      </c>
      <c r="J1635" s="1" t="str">
        <f>_xlfn.XLOOKUP(A1635,'Midical Examination'!$A$2:$A$2336,'Midical Examination'!$I$2:$I$2336)</f>
        <v>Overweight</v>
      </c>
      <c r="K1635" s="1" t="str">
        <f t="shared" si="50"/>
        <v>Normal</v>
      </c>
      <c r="L1635" s="12">
        <f>_xlfn.XLOOKUP(A1635,'Hospitalisation Details'!$A$2:$A$2339,'Hospitalisation Details'!$L$2:$L$2339)</f>
        <v>32736</v>
      </c>
      <c r="M1635" s="14">
        <f>_xlfn.XLOOKUP(A1635,'Hospitalisation Details'!$A$2:$A$2339,'Hospitalisation Details'!$F$2:$F$2339)</f>
        <v>6059.17</v>
      </c>
      <c r="N1635" s="1" t="str">
        <f>_xlfn.XLOOKUP(A1635,'Hospitalisation Details'!$A$2:$A$2339,'Hospitalisation Details'!$G$2:$G$2339)</f>
        <v>tier - 2</v>
      </c>
      <c r="O1635" s="1" t="str">
        <f>_xlfn.XLOOKUP(A1635,'Hospitalisation Details'!$A$2:$A$2339,'Hospitalisation Details'!$H$2:$H$2339)</f>
        <v>tier - 1</v>
      </c>
      <c r="P1635" s="1" t="str">
        <f>_xlfn.XLOOKUP(A1635,'Hospitalisation Details'!$A$2:$A$2339,'Hospitalisation Details'!$I$2:$I$2339)</f>
        <v>R1011</v>
      </c>
      <c r="Q1635" s="75">
        <f>_xlfn.XLOOKUP(A1635,'Hospitalisation Details'!$A$2:$A$2339,'Hospitalisation Details'!$M$2:$M$2339)</f>
        <v>33</v>
      </c>
      <c r="R1635" s="1" t="str">
        <f t="shared" si="51"/>
        <v>Adult</v>
      </c>
    </row>
    <row r="1636" spans="1:18" ht="15.6" x14ac:dyDescent="0.3">
      <c r="A1636" s="4" t="s">
        <v>1635</v>
      </c>
      <c r="B1636" s="1" t="str">
        <f>_xlfn.XLOOKUP(A1636,'Customer Names'!$A$2:$A$2336,'Customer Names'!$D$2:$D$2336)</f>
        <v xml:space="preserve"> Meaghan</v>
      </c>
      <c r="C1636" s="1">
        <f>_xlfn.XLOOKUP(A1636,'Midical Examination'!$A$2:$A$2336,'Midical Examination'!$B$2:$B$2336)</f>
        <v>21.31</v>
      </c>
      <c r="D1636" s="1">
        <f>_xlfn.XLOOKUP(A1636,'Midical Examination'!$A$2:$A$2336,'Midical Examination'!$C$2:$C$2336)</f>
        <v>4.17</v>
      </c>
      <c r="E1636" s="7" t="str">
        <f>_xlfn.XLOOKUP(A1636,'Midical Examination'!$A$2:$A$2336,'Midical Examination'!$D$2:$D$2336)</f>
        <v>No</v>
      </c>
      <c r="F1636" s="7" t="str">
        <f>_xlfn.XLOOKUP(A1636,'Midical Examination'!$A$2:$A$2336,'Midical Examination'!$E$2:$E$2336)</f>
        <v>No</v>
      </c>
      <c r="G1636" s="7" t="str">
        <f>_xlfn.XLOOKUP(A1636,'Midical Examination'!$A$2:$A$2336,'Midical Examination'!$F$2:$F$2336)</f>
        <v>No</v>
      </c>
      <c r="H1636" s="13">
        <f>_xlfn.XLOOKUP(A1636,'Midical Examination'!$A$2:$A$2336,'Midical Examination'!$G$2:$G$2336)</f>
        <v>0</v>
      </c>
      <c r="I1636" s="7" t="str">
        <f>_xlfn.XLOOKUP(A1636,'Midical Examination'!$A$2:$A$2336,'Midical Examination'!$H$2:$H$2336)</f>
        <v>No</v>
      </c>
      <c r="J1636" s="1" t="str">
        <f>_xlfn.XLOOKUP(A1636,'Midical Examination'!$A$2:$A$2336,'Midical Examination'!$I$2:$I$2336)</f>
        <v>Normal Weight</v>
      </c>
      <c r="K1636" s="1" t="str">
        <f t="shared" si="50"/>
        <v>Normal</v>
      </c>
      <c r="L1636" s="12">
        <f>_xlfn.XLOOKUP(A1636,'Hospitalisation Details'!$A$2:$A$2339,'Hospitalisation Details'!$L$2:$L$2339)</f>
        <v>29441</v>
      </c>
      <c r="M1636" s="14">
        <f>_xlfn.XLOOKUP(A1636,'Hospitalisation Details'!$A$2:$A$2339,'Hospitalisation Details'!$F$2:$F$2339)</f>
        <v>5993.62</v>
      </c>
      <c r="N1636" s="1" t="str">
        <f>_xlfn.XLOOKUP(A1636,'Hospitalisation Details'!$A$2:$A$2339,'Hospitalisation Details'!$G$2:$G$2339)</f>
        <v>tier - 2</v>
      </c>
      <c r="O1636" s="1" t="str">
        <f>_xlfn.XLOOKUP(A1636,'Hospitalisation Details'!$A$2:$A$2339,'Hospitalisation Details'!$H$2:$H$2339)</f>
        <v>tier - 3</v>
      </c>
      <c r="P1636" s="1" t="str">
        <f>_xlfn.XLOOKUP(A1636,'Hospitalisation Details'!$A$2:$A$2339,'Hospitalisation Details'!$I$2:$I$2339)</f>
        <v>R1013</v>
      </c>
      <c r="Q1636" s="75">
        <f>_xlfn.XLOOKUP(A1636,'Hospitalisation Details'!$A$2:$A$2339,'Hospitalisation Details'!$M$2:$M$2339)</f>
        <v>42</v>
      </c>
      <c r="R1636" s="1" t="str">
        <f t="shared" si="51"/>
        <v>Middle Aged</v>
      </c>
    </row>
    <row r="1637" spans="1:18" ht="15.6" x14ac:dyDescent="0.3">
      <c r="A1637" s="4" t="s">
        <v>1636</v>
      </c>
      <c r="B1637" s="1" t="str">
        <f>_xlfn.XLOOKUP(A1637,'Customer Names'!$A$2:$A$2336,'Customer Names'!$D$2:$D$2336)</f>
        <v xml:space="preserve"> Kristin</v>
      </c>
      <c r="C1637" s="1">
        <f>_xlfn.XLOOKUP(A1637,'Midical Examination'!$A$2:$A$2336,'Midical Examination'!$B$2:$B$2336)</f>
        <v>19.559999999999999</v>
      </c>
      <c r="D1637" s="1">
        <f>_xlfn.XLOOKUP(A1637,'Midical Examination'!$A$2:$A$2336,'Midical Examination'!$C$2:$C$2336)</f>
        <v>11.96</v>
      </c>
      <c r="E1637" s="7" t="str">
        <f>_xlfn.XLOOKUP(A1637,'Midical Examination'!$A$2:$A$2336,'Midical Examination'!$D$2:$D$2336)</f>
        <v>No</v>
      </c>
      <c r="F1637" s="7" t="str">
        <f>_xlfn.XLOOKUP(A1637,'Midical Examination'!$A$2:$A$2336,'Midical Examination'!$E$2:$E$2336)</f>
        <v>No</v>
      </c>
      <c r="G1637" s="7" t="str">
        <f>_xlfn.XLOOKUP(A1637,'Midical Examination'!$A$2:$A$2336,'Midical Examination'!$F$2:$F$2336)</f>
        <v>No</v>
      </c>
      <c r="H1637" s="13">
        <f>_xlfn.XLOOKUP(A1637,'Midical Examination'!$A$2:$A$2336,'Midical Examination'!$G$2:$G$2336)</f>
        <v>0</v>
      </c>
      <c r="I1637" s="7" t="str">
        <f>_xlfn.XLOOKUP(A1637,'Midical Examination'!$A$2:$A$2336,'Midical Examination'!$H$2:$H$2336)</f>
        <v>No</v>
      </c>
      <c r="J1637" s="1" t="str">
        <f>_xlfn.XLOOKUP(A1637,'Midical Examination'!$A$2:$A$2336,'Midical Examination'!$I$2:$I$2336)</f>
        <v>Normal Weight</v>
      </c>
      <c r="K1637" s="1" t="str">
        <f t="shared" si="50"/>
        <v>Diabetic</v>
      </c>
      <c r="L1637" s="12">
        <f>_xlfn.XLOOKUP(A1637,'Hospitalisation Details'!$A$2:$A$2339,'Hospitalisation Details'!$L$2:$L$2339)</f>
        <v>27258</v>
      </c>
      <c r="M1637" s="14">
        <f>_xlfn.XLOOKUP(A1637,'Hospitalisation Details'!$A$2:$A$2339,'Hospitalisation Details'!$F$2:$F$2339)</f>
        <v>5990.17</v>
      </c>
      <c r="N1637" s="1" t="str">
        <f>_xlfn.XLOOKUP(A1637,'Hospitalisation Details'!$A$2:$A$2339,'Hospitalisation Details'!$G$2:$G$2339)</f>
        <v>tier - 2</v>
      </c>
      <c r="O1637" s="1" t="str">
        <f>_xlfn.XLOOKUP(A1637,'Hospitalisation Details'!$A$2:$A$2339,'Hospitalisation Details'!$H$2:$H$2339)</f>
        <v>tier - 2</v>
      </c>
      <c r="P1637" s="1" t="str">
        <f>_xlfn.XLOOKUP(A1637,'Hospitalisation Details'!$A$2:$A$2339,'Hospitalisation Details'!$I$2:$I$2339)</f>
        <v>R1013</v>
      </c>
      <c r="Q1637" s="75">
        <f>_xlfn.XLOOKUP(A1637,'Hospitalisation Details'!$A$2:$A$2339,'Hospitalisation Details'!$M$2:$M$2339)</f>
        <v>48</v>
      </c>
      <c r="R1637" s="1" t="str">
        <f t="shared" si="51"/>
        <v>Middle Aged</v>
      </c>
    </row>
    <row r="1638" spans="1:18" ht="15.6" x14ac:dyDescent="0.3">
      <c r="A1638" s="4" t="s">
        <v>1637</v>
      </c>
      <c r="B1638" s="1" t="str">
        <f>_xlfn.XLOOKUP(A1638,'Customer Names'!$A$2:$A$2336,'Customer Names'!$D$2:$D$2336)</f>
        <v xml:space="preserve"> Andrea K</v>
      </c>
      <c r="C1638" s="1">
        <f>_xlfn.XLOOKUP(A1638,'Midical Examination'!$A$2:$A$2336,'Midical Examination'!$B$2:$B$2336)</f>
        <v>37.335000000000001</v>
      </c>
      <c r="D1638" s="1">
        <f>_xlfn.XLOOKUP(A1638,'Midical Examination'!$A$2:$A$2336,'Midical Examination'!$C$2:$C$2336)</f>
        <v>6.26</v>
      </c>
      <c r="E1638" s="7" t="str">
        <f>_xlfn.XLOOKUP(A1638,'Midical Examination'!$A$2:$A$2336,'Midical Examination'!$D$2:$D$2336)</f>
        <v>yes</v>
      </c>
      <c r="F1638" s="7" t="str">
        <f>_xlfn.XLOOKUP(A1638,'Midical Examination'!$A$2:$A$2336,'Midical Examination'!$E$2:$E$2336)</f>
        <v>No</v>
      </c>
      <c r="G1638" s="7" t="str">
        <f>_xlfn.XLOOKUP(A1638,'Midical Examination'!$A$2:$A$2336,'Midical Examination'!$F$2:$F$2336)</f>
        <v>No</v>
      </c>
      <c r="H1638" s="13">
        <f>_xlfn.XLOOKUP(A1638,'Midical Examination'!$A$2:$A$2336,'Midical Examination'!$G$2:$G$2336)</f>
        <v>1</v>
      </c>
      <c r="I1638" s="7" t="str">
        <f>_xlfn.XLOOKUP(A1638,'Midical Examination'!$A$2:$A$2336,'Midical Examination'!$H$2:$H$2336)</f>
        <v>No</v>
      </c>
      <c r="J1638" s="1" t="str">
        <f>_xlfn.XLOOKUP(A1638,'Midical Examination'!$A$2:$A$2336,'Midical Examination'!$I$2:$I$2336)</f>
        <v>Obesity</v>
      </c>
      <c r="K1638" s="1" t="str">
        <f t="shared" si="50"/>
        <v>Pre-Diabetic</v>
      </c>
      <c r="L1638" s="12">
        <f>_xlfn.XLOOKUP(A1638,'Hospitalisation Details'!$A$2:$A$2339,'Hospitalisation Details'!$L$2:$L$2339)</f>
        <v>32304</v>
      </c>
      <c r="M1638" s="14">
        <f>_xlfn.XLOOKUP(A1638,'Hospitalisation Details'!$A$2:$A$2339,'Hospitalisation Details'!$F$2:$F$2339)</f>
        <v>5989.52</v>
      </c>
      <c r="N1638" s="1" t="str">
        <f>_xlfn.XLOOKUP(A1638,'Hospitalisation Details'!$A$2:$A$2339,'Hospitalisation Details'!$G$2:$G$2339)</f>
        <v>tier - 2</v>
      </c>
      <c r="O1638" s="1" t="str">
        <f>_xlfn.XLOOKUP(A1638,'Hospitalisation Details'!$A$2:$A$2339,'Hospitalisation Details'!$H$2:$H$2339)</f>
        <v>tier - 1</v>
      </c>
      <c r="P1638" s="1" t="str">
        <f>_xlfn.XLOOKUP(A1638,'Hospitalisation Details'!$A$2:$A$2339,'Hospitalisation Details'!$I$2:$I$2339)</f>
        <v>R1012</v>
      </c>
      <c r="Q1638" s="75">
        <f>_xlfn.XLOOKUP(A1638,'Hospitalisation Details'!$A$2:$A$2339,'Hospitalisation Details'!$M$2:$M$2339)</f>
        <v>34</v>
      </c>
      <c r="R1638" s="1" t="str">
        <f t="shared" si="51"/>
        <v>Adult</v>
      </c>
    </row>
    <row r="1639" spans="1:18" ht="15.6" x14ac:dyDescent="0.3">
      <c r="A1639" s="4" t="s">
        <v>1638</v>
      </c>
      <c r="B1639" s="1" t="str">
        <f>_xlfn.XLOOKUP(A1639,'Customer Names'!$A$2:$A$2336,'Customer Names'!$D$2:$D$2336)</f>
        <v xml:space="preserve"> Kris</v>
      </c>
      <c r="C1639" s="1">
        <f>_xlfn.XLOOKUP(A1639,'Midical Examination'!$A$2:$A$2336,'Midical Examination'!$B$2:$B$2336)</f>
        <v>19.53</v>
      </c>
      <c r="D1639" s="1">
        <f>_xlfn.XLOOKUP(A1639,'Midical Examination'!$A$2:$A$2336,'Midical Examination'!$C$2:$C$2336)</f>
        <v>11.68</v>
      </c>
      <c r="E1639" s="7" t="str">
        <f>_xlfn.XLOOKUP(A1639,'Midical Examination'!$A$2:$A$2336,'Midical Examination'!$D$2:$D$2336)</f>
        <v>No</v>
      </c>
      <c r="F1639" s="7" t="str">
        <f>_xlfn.XLOOKUP(A1639,'Midical Examination'!$A$2:$A$2336,'Midical Examination'!$E$2:$E$2336)</f>
        <v>No</v>
      </c>
      <c r="G1639" s="7" t="str">
        <f>_xlfn.XLOOKUP(A1639,'Midical Examination'!$A$2:$A$2336,'Midical Examination'!$F$2:$F$2336)</f>
        <v>No</v>
      </c>
      <c r="H1639" s="13">
        <f>_xlfn.XLOOKUP(A1639,'Midical Examination'!$A$2:$A$2336,'Midical Examination'!$G$2:$G$2336)</f>
        <v>0</v>
      </c>
      <c r="I1639" s="7" t="str">
        <f>_xlfn.XLOOKUP(A1639,'Midical Examination'!$A$2:$A$2336,'Midical Examination'!$H$2:$H$2336)</f>
        <v>No</v>
      </c>
      <c r="J1639" s="1" t="str">
        <f>_xlfn.XLOOKUP(A1639,'Midical Examination'!$A$2:$A$2336,'Midical Examination'!$I$2:$I$2336)</f>
        <v>Normal Weight</v>
      </c>
      <c r="K1639" s="1" t="str">
        <f t="shared" si="50"/>
        <v>Diabetic</v>
      </c>
      <c r="L1639" s="12">
        <f>_xlfn.XLOOKUP(A1639,'Hospitalisation Details'!$A$2:$A$2339,'Hospitalisation Details'!$L$2:$L$2339)</f>
        <v>27313</v>
      </c>
      <c r="M1639" s="14">
        <f>_xlfn.XLOOKUP(A1639,'Hospitalisation Details'!$A$2:$A$2339,'Hospitalisation Details'!$F$2:$F$2339)</f>
        <v>5979.99</v>
      </c>
      <c r="N1639" s="1" t="str">
        <f>_xlfn.XLOOKUP(A1639,'Hospitalisation Details'!$A$2:$A$2339,'Hospitalisation Details'!$G$2:$G$2339)</f>
        <v>tier - 2</v>
      </c>
      <c r="O1639" s="1" t="str">
        <f>_xlfn.XLOOKUP(A1639,'Hospitalisation Details'!$A$2:$A$2339,'Hospitalisation Details'!$H$2:$H$2339)</f>
        <v>tier - 3</v>
      </c>
      <c r="P1639" s="1" t="str">
        <f>_xlfn.XLOOKUP(A1639,'Hospitalisation Details'!$A$2:$A$2339,'Hospitalisation Details'!$I$2:$I$2339)</f>
        <v>R1013</v>
      </c>
      <c r="Q1639" s="75">
        <f>_xlfn.XLOOKUP(A1639,'Hospitalisation Details'!$A$2:$A$2339,'Hospitalisation Details'!$M$2:$M$2339)</f>
        <v>48</v>
      </c>
      <c r="R1639" s="1" t="str">
        <f t="shared" si="51"/>
        <v>Middle Aged</v>
      </c>
    </row>
    <row r="1640" spans="1:18" ht="15.6" x14ac:dyDescent="0.3">
      <c r="A1640" s="4" t="s">
        <v>1639</v>
      </c>
      <c r="B1640" s="1" t="str">
        <f>_xlfn.XLOOKUP(A1640,'Customer Names'!$A$2:$A$2336,'Customer Names'!$D$2:$D$2336)</f>
        <v xml:space="preserve"> Alden W</v>
      </c>
      <c r="C1640" s="1">
        <f>_xlfn.XLOOKUP(A1640,'Midical Examination'!$A$2:$A$2336,'Midical Examination'!$B$2:$B$2336)</f>
        <v>34.1</v>
      </c>
      <c r="D1640" s="1">
        <f>_xlfn.XLOOKUP(A1640,'Midical Examination'!$A$2:$A$2336,'Midical Examination'!$C$2:$C$2336)</f>
        <v>5.16</v>
      </c>
      <c r="E1640" s="7" t="str">
        <f>_xlfn.XLOOKUP(A1640,'Midical Examination'!$A$2:$A$2336,'Midical Examination'!$D$2:$D$2336)</f>
        <v>No</v>
      </c>
      <c r="F1640" s="7" t="str">
        <f>_xlfn.XLOOKUP(A1640,'Midical Examination'!$A$2:$A$2336,'Midical Examination'!$E$2:$E$2336)</f>
        <v>No</v>
      </c>
      <c r="G1640" s="7" t="str">
        <f>_xlfn.XLOOKUP(A1640,'Midical Examination'!$A$2:$A$2336,'Midical Examination'!$F$2:$F$2336)</f>
        <v>No</v>
      </c>
      <c r="H1640" s="13">
        <f>_xlfn.XLOOKUP(A1640,'Midical Examination'!$A$2:$A$2336,'Midical Examination'!$G$2:$G$2336)</f>
        <v>0</v>
      </c>
      <c r="I1640" s="7" t="str">
        <f>_xlfn.XLOOKUP(A1640,'Midical Examination'!$A$2:$A$2336,'Midical Examination'!$H$2:$H$2336)</f>
        <v>No</v>
      </c>
      <c r="J1640" s="1" t="str">
        <f>_xlfn.XLOOKUP(A1640,'Midical Examination'!$A$2:$A$2336,'Midical Examination'!$I$2:$I$2336)</f>
        <v>Obesity</v>
      </c>
      <c r="K1640" s="1" t="str">
        <f t="shared" si="50"/>
        <v>Normal</v>
      </c>
      <c r="L1640" s="12">
        <f>_xlfn.XLOOKUP(A1640,'Hospitalisation Details'!$A$2:$A$2339,'Hospitalisation Details'!$L$2:$L$2339)</f>
        <v>29504</v>
      </c>
      <c r="M1640" s="14">
        <f>_xlfn.XLOOKUP(A1640,'Hospitalisation Details'!$A$2:$A$2339,'Hospitalisation Details'!$F$2:$F$2339)</f>
        <v>5979.73</v>
      </c>
      <c r="N1640" s="1" t="str">
        <f>_xlfn.XLOOKUP(A1640,'Hospitalisation Details'!$A$2:$A$2339,'Hospitalisation Details'!$G$2:$G$2339)</f>
        <v>tier - 2</v>
      </c>
      <c r="O1640" s="1" t="str">
        <f>_xlfn.XLOOKUP(A1640,'Hospitalisation Details'!$A$2:$A$2339,'Hospitalisation Details'!$H$2:$H$2339)</f>
        <v>tier - 2</v>
      </c>
      <c r="P1640" s="1" t="str">
        <f>_xlfn.XLOOKUP(A1640,'Hospitalisation Details'!$A$2:$A$2339,'Hospitalisation Details'!$I$2:$I$2339)</f>
        <v>R1011</v>
      </c>
      <c r="Q1640" s="75">
        <f>_xlfn.XLOOKUP(A1640,'Hospitalisation Details'!$A$2:$A$2339,'Hospitalisation Details'!$M$2:$M$2339)</f>
        <v>42</v>
      </c>
      <c r="R1640" s="1" t="str">
        <f t="shared" si="51"/>
        <v>Middle Aged</v>
      </c>
    </row>
    <row r="1641" spans="1:18" ht="15.6" x14ac:dyDescent="0.3">
      <c r="A1641" s="4" t="s">
        <v>1640</v>
      </c>
      <c r="B1641" s="1" t="str">
        <f>_xlfn.XLOOKUP(A1641,'Customer Names'!$A$2:$A$2336,'Customer Names'!$D$2:$D$2336)</f>
        <v xml:space="preserve"> Suzanne M</v>
      </c>
      <c r="C1641" s="1">
        <f>_xlfn.XLOOKUP(A1641,'Midical Examination'!$A$2:$A$2336,'Midical Examination'!$B$2:$B$2336)</f>
        <v>16.5</v>
      </c>
      <c r="D1641" s="1">
        <f>_xlfn.XLOOKUP(A1641,'Midical Examination'!$A$2:$A$2336,'Midical Examination'!$C$2:$C$2336)</f>
        <v>6.9</v>
      </c>
      <c r="E1641" s="7" t="str">
        <f>_xlfn.XLOOKUP(A1641,'Midical Examination'!$A$2:$A$2336,'Midical Examination'!$D$2:$D$2336)</f>
        <v>yes</v>
      </c>
      <c r="F1641" s="7" t="str">
        <f>_xlfn.XLOOKUP(A1641,'Midical Examination'!$A$2:$A$2336,'Midical Examination'!$E$2:$E$2336)</f>
        <v>No</v>
      </c>
      <c r="G1641" s="7" t="str">
        <f>_xlfn.XLOOKUP(A1641,'Midical Examination'!$A$2:$A$2336,'Midical Examination'!$F$2:$F$2336)</f>
        <v>No</v>
      </c>
      <c r="H1641" s="13">
        <f>_xlfn.XLOOKUP(A1641,'Midical Examination'!$A$2:$A$2336,'Midical Examination'!$G$2:$G$2336)</f>
        <v>2</v>
      </c>
      <c r="I1641" s="7" t="str">
        <f>_xlfn.XLOOKUP(A1641,'Midical Examination'!$A$2:$A$2336,'Midical Examination'!$H$2:$H$2336)</f>
        <v>No</v>
      </c>
      <c r="J1641" s="1" t="str">
        <f>_xlfn.XLOOKUP(A1641,'Midical Examination'!$A$2:$A$2336,'Midical Examination'!$I$2:$I$2336)</f>
        <v>Underweight</v>
      </c>
      <c r="K1641" s="1" t="str">
        <f t="shared" si="50"/>
        <v>Diabetic</v>
      </c>
      <c r="L1641" s="12">
        <f>_xlfn.XLOOKUP(A1641,'Hospitalisation Details'!$A$2:$A$2339,'Hospitalisation Details'!$L$2:$L$2339)</f>
        <v>25744</v>
      </c>
      <c r="M1641" s="14">
        <f>_xlfn.XLOOKUP(A1641,'Hospitalisation Details'!$A$2:$A$2339,'Hospitalisation Details'!$F$2:$F$2339)</f>
        <v>5979.66</v>
      </c>
      <c r="N1641" s="1" t="str">
        <f>_xlfn.XLOOKUP(A1641,'Hospitalisation Details'!$A$2:$A$2339,'Hospitalisation Details'!$G$2:$G$2339)</f>
        <v>tier - 2</v>
      </c>
      <c r="O1641" s="1" t="str">
        <f>_xlfn.XLOOKUP(A1641,'Hospitalisation Details'!$A$2:$A$2339,'Hospitalisation Details'!$H$2:$H$2339)</f>
        <v>tier - 3</v>
      </c>
      <c r="P1641" s="1" t="str">
        <f>_xlfn.XLOOKUP(A1641,'Hospitalisation Details'!$A$2:$A$2339,'Hospitalisation Details'!$I$2:$I$2339)</f>
        <v>R1013</v>
      </c>
      <c r="Q1641" s="75">
        <f>_xlfn.XLOOKUP(A1641,'Hospitalisation Details'!$A$2:$A$2339,'Hospitalisation Details'!$M$2:$M$2339)</f>
        <v>52</v>
      </c>
      <c r="R1641" s="1" t="str">
        <f t="shared" si="51"/>
        <v>Middle Aged</v>
      </c>
    </row>
    <row r="1642" spans="1:18" ht="15.6" x14ac:dyDescent="0.3">
      <c r="A1642" s="4" t="s">
        <v>1641</v>
      </c>
      <c r="B1642" s="1" t="str">
        <f>_xlfn.XLOOKUP(A1642,'Customer Names'!$A$2:$A$2336,'Customer Names'!$D$2:$D$2336)</f>
        <v xml:space="preserve"> Heidi Z</v>
      </c>
      <c r="C1642" s="1">
        <f>_xlfn.XLOOKUP(A1642,'Midical Examination'!$A$2:$A$2336,'Midical Examination'!$B$2:$B$2336)</f>
        <v>30.69</v>
      </c>
      <c r="D1642" s="1">
        <f>_xlfn.XLOOKUP(A1642,'Midical Examination'!$A$2:$A$2336,'Midical Examination'!$C$2:$C$2336)</f>
        <v>4.83</v>
      </c>
      <c r="E1642" s="7" t="str">
        <f>_xlfn.XLOOKUP(A1642,'Midical Examination'!$A$2:$A$2336,'Midical Examination'!$D$2:$D$2336)</f>
        <v>No</v>
      </c>
      <c r="F1642" s="7" t="str">
        <f>_xlfn.XLOOKUP(A1642,'Midical Examination'!$A$2:$A$2336,'Midical Examination'!$E$2:$E$2336)</f>
        <v>No</v>
      </c>
      <c r="G1642" s="7" t="str">
        <f>_xlfn.XLOOKUP(A1642,'Midical Examination'!$A$2:$A$2336,'Midical Examination'!$F$2:$F$2336)</f>
        <v>No</v>
      </c>
      <c r="H1642" s="13">
        <f>_xlfn.XLOOKUP(A1642,'Midical Examination'!$A$2:$A$2336,'Midical Examination'!$G$2:$G$2336)</f>
        <v>1</v>
      </c>
      <c r="I1642" s="7" t="str">
        <f>_xlfn.XLOOKUP(A1642,'Midical Examination'!$A$2:$A$2336,'Midical Examination'!$H$2:$H$2336)</f>
        <v>No</v>
      </c>
      <c r="J1642" s="1" t="str">
        <f>_xlfn.XLOOKUP(A1642,'Midical Examination'!$A$2:$A$2336,'Midical Examination'!$I$2:$I$2336)</f>
        <v>Obesity</v>
      </c>
      <c r="K1642" s="1" t="str">
        <f t="shared" si="50"/>
        <v>Normal</v>
      </c>
      <c r="L1642" s="12">
        <f>_xlfn.XLOOKUP(A1642,'Hospitalisation Details'!$A$2:$A$2339,'Hospitalisation Details'!$L$2:$L$2339)</f>
        <v>30997</v>
      </c>
      <c r="M1642" s="14">
        <f>_xlfn.XLOOKUP(A1642,'Hospitalisation Details'!$A$2:$A$2339,'Hospitalisation Details'!$F$2:$F$2339)</f>
        <v>5976.83</v>
      </c>
      <c r="N1642" s="1" t="str">
        <f>_xlfn.XLOOKUP(A1642,'Hospitalisation Details'!$A$2:$A$2339,'Hospitalisation Details'!$G$2:$G$2339)</f>
        <v>tier - 2</v>
      </c>
      <c r="O1642" s="1" t="str">
        <f>_xlfn.XLOOKUP(A1642,'Hospitalisation Details'!$A$2:$A$2339,'Hospitalisation Details'!$H$2:$H$2339)</f>
        <v>tier - 2</v>
      </c>
      <c r="P1642" s="1" t="str">
        <f>_xlfn.XLOOKUP(A1642,'Hospitalisation Details'!$A$2:$A$2339,'Hospitalisation Details'!$I$2:$I$2339)</f>
        <v>R1013</v>
      </c>
      <c r="Q1642" s="75">
        <f>_xlfn.XLOOKUP(A1642,'Hospitalisation Details'!$A$2:$A$2339,'Hospitalisation Details'!$M$2:$M$2339)</f>
        <v>38</v>
      </c>
      <c r="R1642" s="1" t="str">
        <f t="shared" si="51"/>
        <v>Adult</v>
      </c>
    </row>
    <row r="1643" spans="1:18" ht="15.6" x14ac:dyDescent="0.3">
      <c r="A1643" s="4" t="s">
        <v>1642</v>
      </c>
      <c r="B1643" s="1" t="str">
        <f>_xlfn.XLOOKUP(A1643,'Customer Names'!$A$2:$A$2336,'Customer Names'!$D$2:$D$2336)</f>
        <v xml:space="preserve"> Carolyn</v>
      </c>
      <c r="C1643" s="1">
        <f>_xlfn.XLOOKUP(A1643,'Midical Examination'!$A$2:$A$2336,'Midical Examination'!$B$2:$B$2336)</f>
        <v>28.93</v>
      </c>
      <c r="D1643" s="1">
        <f>_xlfn.XLOOKUP(A1643,'Midical Examination'!$A$2:$A$2336,'Midical Examination'!$C$2:$C$2336)</f>
        <v>4.87</v>
      </c>
      <c r="E1643" s="7" t="str">
        <f>_xlfn.XLOOKUP(A1643,'Midical Examination'!$A$2:$A$2336,'Midical Examination'!$D$2:$D$2336)</f>
        <v>No</v>
      </c>
      <c r="F1643" s="7" t="str">
        <f>_xlfn.XLOOKUP(A1643,'Midical Examination'!$A$2:$A$2336,'Midical Examination'!$E$2:$E$2336)</f>
        <v>No</v>
      </c>
      <c r="G1643" s="7" t="str">
        <f>_xlfn.XLOOKUP(A1643,'Midical Examination'!$A$2:$A$2336,'Midical Examination'!$F$2:$F$2336)</f>
        <v>No</v>
      </c>
      <c r="H1643" s="13">
        <f>_xlfn.XLOOKUP(A1643,'Midical Examination'!$A$2:$A$2336,'Midical Examination'!$G$2:$G$2336)</f>
        <v>1</v>
      </c>
      <c r="I1643" s="7" t="str">
        <f>_xlfn.XLOOKUP(A1643,'Midical Examination'!$A$2:$A$2336,'Midical Examination'!$H$2:$H$2336)</f>
        <v>No</v>
      </c>
      <c r="J1643" s="1" t="str">
        <f>_xlfn.XLOOKUP(A1643,'Midical Examination'!$A$2:$A$2336,'Midical Examination'!$I$2:$I$2336)</f>
        <v>Overweight</v>
      </c>
      <c r="K1643" s="1" t="str">
        <f t="shared" si="50"/>
        <v>Normal</v>
      </c>
      <c r="L1643" s="12">
        <f>_xlfn.XLOOKUP(A1643,'Hospitalisation Details'!$A$2:$A$2339,'Hospitalisation Details'!$L$2:$L$2339)</f>
        <v>30944</v>
      </c>
      <c r="M1643" s="14">
        <f>_xlfn.XLOOKUP(A1643,'Hospitalisation Details'!$A$2:$A$2339,'Hospitalisation Details'!$F$2:$F$2339)</f>
        <v>5974.38</v>
      </c>
      <c r="N1643" s="1" t="str">
        <f>_xlfn.XLOOKUP(A1643,'Hospitalisation Details'!$A$2:$A$2339,'Hospitalisation Details'!$G$2:$G$2339)</f>
        <v>tier - 2</v>
      </c>
      <c r="O1643" s="1" t="str">
        <f>_xlfn.XLOOKUP(A1643,'Hospitalisation Details'!$A$2:$A$2339,'Hospitalisation Details'!$H$2:$H$2339)</f>
        <v>tier - 3</v>
      </c>
      <c r="P1643" s="1" t="str">
        <f>_xlfn.XLOOKUP(A1643,'Hospitalisation Details'!$A$2:$A$2339,'Hospitalisation Details'!$I$2:$I$2339)</f>
        <v>R1013</v>
      </c>
      <c r="Q1643" s="75">
        <f>_xlfn.XLOOKUP(A1643,'Hospitalisation Details'!$A$2:$A$2339,'Hospitalisation Details'!$M$2:$M$2339)</f>
        <v>38</v>
      </c>
      <c r="R1643" s="1" t="str">
        <f t="shared" si="51"/>
        <v>Adult</v>
      </c>
    </row>
    <row r="1644" spans="1:18" ht="15.6" x14ac:dyDescent="0.3">
      <c r="A1644" s="4" t="s">
        <v>1643</v>
      </c>
      <c r="B1644" s="1" t="str">
        <f>_xlfn.XLOOKUP(A1644,'Customer Names'!$A$2:$A$2336,'Customer Names'!$D$2:$D$2336)</f>
        <v xml:space="preserve"> Sabine</v>
      </c>
      <c r="C1644" s="1">
        <f>_xlfn.XLOOKUP(A1644,'Midical Examination'!$A$2:$A$2336,'Midical Examination'!$B$2:$B$2336)</f>
        <v>38.9</v>
      </c>
      <c r="D1644" s="1">
        <f>_xlfn.XLOOKUP(A1644,'Midical Examination'!$A$2:$A$2336,'Midical Examination'!$C$2:$C$2336)</f>
        <v>4.28</v>
      </c>
      <c r="E1644" s="7" t="str">
        <f>_xlfn.XLOOKUP(A1644,'Midical Examination'!$A$2:$A$2336,'Midical Examination'!$D$2:$D$2336)</f>
        <v>No</v>
      </c>
      <c r="F1644" s="7" t="str">
        <f>_xlfn.XLOOKUP(A1644,'Midical Examination'!$A$2:$A$2336,'Midical Examination'!$E$2:$E$2336)</f>
        <v>No</v>
      </c>
      <c r="G1644" s="7" t="str">
        <f>_xlfn.XLOOKUP(A1644,'Midical Examination'!$A$2:$A$2336,'Midical Examination'!$F$2:$F$2336)</f>
        <v>No</v>
      </c>
      <c r="H1644" s="13">
        <f>_xlfn.XLOOKUP(A1644,'Midical Examination'!$A$2:$A$2336,'Midical Examination'!$G$2:$G$2336)</f>
        <v>0</v>
      </c>
      <c r="I1644" s="7" t="str">
        <f>_xlfn.XLOOKUP(A1644,'Midical Examination'!$A$2:$A$2336,'Midical Examination'!$H$2:$H$2336)</f>
        <v>No</v>
      </c>
      <c r="J1644" s="1" t="str">
        <f>_xlfn.XLOOKUP(A1644,'Midical Examination'!$A$2:$A$2336,'Midical Examination'!$I$2:$I$2336)</f>
        <v>Obesity</v>
      </c>
      <c r="K1644" s="1" t="str">
        <f t="shared" si="50"/>
        <v>Normal</v>
      </c>
      <c r="L1644" s="12">
        <f>_xlfn.XLOOKUP(A1644,'Hospitalisation Details'!$A$2:$A$2339,'Hospitalisation Details'!$L$2:$L$2339)</f>
        <v>32711</v>
      </c>
      <c r="M1644" s="14">
        <f>_xlfn.XLOOKUP(A1644,'Hospitalisation Details'!$A$2:$A$2339,'Hospitalisation Details'!$F$2:$F$2339)</f>
        <v>5972.38</v>
      </c>
      <c r="N1644" s="1" t="str">
        <f>_xlfn.XLOOKUP(A1644,'Hospitalisation Details'!$A$2:$A$2339,'Hospitalisation Details'!$G$2:$G$2339)</f>
        <v>tier - 2</v>
      </c>
      <c r="O1644" s="1" t="str">
        <f>_xlfn.XLOOKUP(A1644,'Hospitalisation Details'!$A$2:$A$2339,'Hospitalisation Details'!$H$2:$H$2339)</f>
        <v>tier - 2</v>
      </c>
      <c r="P1644" s="1" t="str">
        <f>_xlfn.XLOOKUP(A1644,'Hospitalisation Details'!$A$2:$A$2339,'Hospitalisation Details'!$I$2:$I$2339)</f>
        <v>R1011</v>
      </c>
      <c r="Q1644" s="75">
        <f>_xlfn.XLOOKUP(A1644,'Hospitalisation Details'!$A$2:$A$2339,'Hospitalisation Details'!$M$2:$M$2339)</f>
        <v>33</v>
      </c>
      <c r="R1644" s="1" t="str">
        <f t="shared" si="51"/>
        <v>Adult</v>
      </c>
    </row>
    <row r="1645" spans="1:18" ht="15.6" x14ac:dyDescent="0.3">
      <c r="A1645" s="4" t="s">
        <v>1644</v>
      </c>
      <c r="B1645" s="1" t="str">
        <f>_xlfn.XLOOKUP(A1645,'Customer Names'!$A$2:$A$2336,'Customer Names'!$D$2:$D$2336)</f>
        <v xml:space="preserve"> Bobby</v>
      </c>
      <c r="C1645" s="1">
        <f>_xlfn.XLOOKUP(A1645,'Midical Examination'!$A$2:$A$2336,'Midical Examination'!$B$2:$B$2336)</f>
        <v>26.9</v>
      </c>
      <c r="D1645" s="1">
        <f>_xlfn.XLOOKUP(A1645,'Midical Examination'!$A$2:$A$2336,'Midical Examination'!$C$2:$C$2336)</f>
        <v>4.07</v>
      </c>
      <c r="E1645" s="7" t="str">
        <f>_xlfn.XLOOKUP(A1645,'Midical Examination'!$A$2:$A$2336,'Midical Examination'!$D$2:$D$2336)</f>
        <v>No</v>
      </c>
      <c r="F1645" s="7" t="str">
        <f>_xlfn.XLOOKUP(A1645,'Midical Examination'!$A$2:$A$2336,'Midical Examination'!$E$2:$E$2336)</f>
        <v>No</v>
      </c>
      <c r="G1645" s="7" t="str">
        <f>_xlfn.XLOOKUP(A1645,'Midical Examination'!$A$2:$A$2336,'Midical Examination'!$F$2:$F$2336)</f>
        <v>No</v>
      </c>
      <c r="H1645" s="13">
        <f>_xlfn.XLOOKUP(A1645,'Midical Examination'!$A$2:$A$2336,'Midical Examination'!$G$2:$G$2336)</f>
        <v>0</v>
      </c>
      <c r="I1645" s="7" t="str">
        <f>_xlfn.XLOOKUP(A1645,'Midical Examination'!$A$2:$A$2336,'Midical Examination'!$H$2:$H$2336)</f>
        <v>No</v>
      </c>
      <c r="J1645" s="1" t="str">
        <f>_xlfn.XLOOKUP(A1645,'Midical Examination'!$A$2:$A$2336,'Midical Examination'!$I$2:$I$2336)</f>
        <v>Overweight</v>
      </c>
      <c r="K1645" s="1" t="str">
        <f t="shared" si="50"/>
        <v>Normal</v>
      </c>
      <c r="L1645" s="12">
        <f>_xlfn.XLOOKUP(A1645,'Hospitalisation Details'!$A$2:$A$2339,'Hospitalisation Details'!$L$2:$L$2339)</f>
        <v>29423</v>
      </c>
      <c r="M1645" s="14">
        <f>_xlfn.XLOOKUP(A1645,'Hospitalisation Details'!$A$2:$A$2339,'Hospitalisation Details'!$F$2:$F$2339)</f>
        <v>5969.72</v>
      </c>
      <c r="N1645" s="1" t="str">
        <f>_xlfn.XLOOKUP(A1645,'Hospitalisation Details'!$A$2:$A$2339,'Hospitalisation Details'!$G$2:$G$2339)</f>
        <v>tier - 3</v>
      </c>
      <c r="O1645" s="1" t="str">
        <f>_xlfn.XLOOKUP(A1645,'Hospitalisation Details'!$A$2:$A$2339,'Hospitalisation Details'!$H$2:$H$2339)</f>
        <v>tier - 3</v>
      </c>
      <c r="P1645" s="1" t="str">
        <f>_xlfn.XLOOKUP(A1645,'Hospitalisation Details'!$A$2:$A$2339,'Hospitalisation Details'!$I$2:$I$2339)</f>
        <v>R1011</v>
      </c>
      <c r="Q1645" s="75">
        <f>_xlfn.XLOOKUP(A1645,'Hospitalisation Details'!$A$2:$A$2339,'Hospitalisation Details'!$M$2:$M$2339)</f>
        <v>42</v>
      </c>
      <c r="R1645" s="1" t="str">
        <f t="shared" si="51"/>
        <v>Middle Aged</v>
      </c>
    </row>
    <row r="1646" spans="1:18" ht="15.6" x14ac:dyDescent="0.3">
      <c r="A1646" s="4" t="s">
        <v>1645</v>
      </c>
      <c r="B1646" s="1" t="str">
        <f>_xlfn.XLOOKUP(A1646,'Customer Names'!$A$2:$A$2336,'Customer Names'!$D$2:$D$2336)</f>
        <v xml:space="preserve"> Fan</v>
      </c>
      <c r="C1646" s="1">
        <f>_xlfn.XLOOKUP(A1646,'Midical Examination'!$A$2:$A$2336,'Midical Examination'!$B$2:$B$2336)</f>
        <v>24.86</v>
      </c>
      <c r="D1646" s="1">
        <f>_xlfn.XLOOKUP(A1646,'Midical Examination'!$A$2:$A$2336,'Midical Examination'!$C$2:$C$2336)</f>
        <v>6.23</v>
      </c>
      <c r="E1646" s="7" t="str">
        <f>_xlfn.XLOOKUP(A1646,'Midical Examination'!$A$2:$A$2336,'Midical Examination'!$D$2:$D$2336)</f>
        <v>No</v>
      </c>
      <c r="F1646" s="7" t="str">
        <f>_xlfn.XLOOKUP(A1646,'Midical Examination'!$A$2:$A$2336,'Midical Examination'!$E$2:$E$2336)</f>
        <v>No</v>
      </c>
      <c r="G1646" s="7" t="str">
        <f>_xlfn.XLOOKUP(A1646,'Midical Examination'!$A$2:$A$2336,'Midical Examination'!$F$2:$F$2336)</f>
        <v>No</v>
      </c>
      <c r="H1646" s="13">
        <f>_xlfn.XLOOKUP(A1646,'Midical Examination'!$A$2:$A$2336,'Midical Examination'!$G$2:$G$2336)</f>
        <v>0</v>
      </c>
      <c r="I1646" s="7" t="str">
        <f>_xlfn.XLOOKUP(A1646,'Midical Examination'!$A$2:$A$2336,'Midical Examination'!$H$2:$H$2336)</f>
        <v>No</v>
      </c>
      <c r="J1646" s="1" t="str">
        <f>_xlfn.XLOOKUP(A1646,'Midical Examination'!$A$2:$A$2336,'Midical Examination'!$I$2:$I$2336)</f>
        <v>Normal Weight</v>
      </c>
      <c r="K1646" s="1" t="str">
        <f t="shared" si="50"/>
        <v>Pre-Diabetic</v>
      </c>
      <c r="L1646" s="12">
        <f>_xlfn.XLOOKUP(A1646,'Hospitalisation Details'!$A$2:$A$2339,'Hospitalisation Details'!$L$2:$L$2339)</f>
        <v>29438</v>
      </c>
      <c r="M1646" s="14">
        <f>_xlfn.XLOOKUP(A1646,'Hospitalisation Details'!$A$2:$A$2339,'Hospitalisation Details'!$F$2:$F$2339)</f>
        <v>5966.89</v>
      </c>
      <c r="N1646" s="1" t="str">
        <f>_xlfn.XLOOKUP(A1646,'Hospitalisation Details'!$A$2:$A$2339,'Hospitalisation Details'!$G$2:$G$2339)</f>
        <v>tier - 2</v>
      </c>
      <c r="O1646" s="1" t="str">
        <f>_xlfn.XLOOKUP(A1646,'Hospitalisation Details'!$A$2:$A$2339,'Hospitalisation Details'!$H$2:$H$2339)</f>
        <v>tier - 3</v>
      </c>
      <c r="P1646" s="1" t="str">
        <f>_xlfn.XLOOKUP(A1646,'Hospitalisation Details'!$A$2:$A$2339,'Hospitalisation Details'!$I$2:$I$2339)</f>
        <v>R1013</v>
      </c>
      <c r="Q1646" s="75">
        <f>_xlfn.XLOOKUP(A1646,'Hospitalisation Details'!$A$2:$A$2339,'Hospitalisation Details'!$M$2:$M$2339)</f>
        <v>42</v>
      </c>
      <c r="R1646" s="1" t="str">
        <f t="shared" si="51"/>
        <v>Middle Aged</v>
      </c>
    </row>
    <row r="1647" spans="1:18" ht="15.6" x14ac:dyDescent="0.3">
      <c r="A1647" s="4" t="s">
        <v>1646</v>
      </c>
      <c r="B1647" s="1" t="str">
        <f>_xlfn.XLOOKUP(A1647,'Customer Names'!$A$2:$A$2336,'Customer Names'!$D$2:$D$2336)</f>
        <v xml:space="preserve"> Rachel M</v>
      </c>
      <c r="C1647" s="1">
        <f>_xlfn.XLOOKUP(A1647,'Midical Examination'!$A$2:$A$2336,'Midical Examination'!$B$2:$B$2336)</f>
        <v>39.14</v>
      </c>
      <c r="D1647" s="1">
        <f>_xlfn.XLOOKUP(A1647,'Midical Examination'!$A$2:$A$2336,'Midical Examination'!$C$2:$C$2336)</f>
        <v>6.24</v>
      </c>
      <c r="E1647" s="7" t="str">
        <f>_xlfn.XLOOKUP(A1647,'Midical Examination'!$A$2:$A$2336,'Midical Examination'!$D$2:$D$2336)</f>
        <v>No</v>
      </c>
      <c r="F1647" s="7" t="str">
        <f>_xlfn.XLOOKUP(A1647,'Midical Examination'!$A$2:$A$2336,'Midical Examination'!$E$2:$E$2336)</f>
        <v>yes</v>
      </c>
      <c r="G1647" s="7" t="str">
        <f>_xlfn.XLOOKUP(A1647,'Midical Examination'!$A$2:$A$2336,'Midical Examination'!$F$2:$F$2336)</f>
        <v>No</v>
      </c>
      <c r="H1647" s="13">
        <f>_xlfn.XLOOKUP(A1647,'Midical Examination'!$A$2:$A$2336,'Midical Examination'!$G$2:$G$2336)</f>
        <v>1</v>
      </c>
      <c r="I1647" s="7" t="str">
        <f>_xlfn.XLOOKUP(A1647,'Midical Examination'!$A$2:$A$2336,'Midical Examination'!$H$2:$H$2336)</f>
        <v>No</v>
      </c>
      <c r="J1647" s="1" t="str">
        <f>_xlfn.XLOOKUP(A1647,'Midical Examination'!$A$2:$A$2336,'Midical Examination'!$I$2:$I$2336)</f>
        <v>Obesity</v>
      </c>
      <c r="K1647" s="1" t="str">
        <f t="shared" si="50"/>
        <v>Pre-Diabetic</v>
      </c>
      <c r="L1647" s="12">
        <f>_xlfn.XLOOKUP(A1647,'Hospitalisation Details'!$A$2:$A$2339,'Hospitalisation Details'!$L$2:$L$2339)</f>
        <v>38183</v>
      </c>
      <c r="M1647" s="14">
        <f>_xlfn.XLOOKUP(A1647,'Hospitalisation Details'!$A$2:$A$2339,'Hospitalisation Details'!$F$2:$F$2339)</f>
        <v>5960.91</v>
      </c>
      <c r="N1647" s="1" t="str">
        <f>_xlfn.XLOOKUP(A1647,'Hospitalisation Details'!$A$2:$A$2339,'Hospitalisation Details'!$G$2:$G$2339)</f>
        <v>tier - 2</v>
      </c>
      <c r="O1647" s="1" t="str">
        <f>_xlfn.XLOOKUP(A1647,'Hospitalisation Details'!$A$2:$A$2339,'Hospitalisation Details'!$H$2:$H$2339)</f>
        <v>tier - 1</v>
      </c>
      <c r="P1647" s="1" t="str">
        <f>_xlfn.XLOOKUP(A1647,'Hospitalisation Details'!$A$2:$A$2339,'Hospitalisation Details'!$I$2:$I$2339)</f>
        <v>R1026</v>
      </c>
      <c r="Q1647" s="75">
        <f>_xlfn.XLOOKUP(A1647,'Hospitalisation Details'!$A$2:$A$2339,'Hospitalisation Details'!$M$2:$M$2339)</f>
        <v>18</v>
      </c>
      <c r="R1647" s="1" t="str">
        <f t="shared" si="51"/>
        <v>Young</v>
      </c>
    </row>
    <row r="1648" spans="1:18" ht="15.6" x14ac:dyDescent="0.3">
      <c r="A1648" s="4" t="s">
        <v>1647</v>
      </c>
      <c r="B1648" s="1" t="str">
        <f>_xlfn.XLOOKUP(A1648,'Customer Names'!$A$2:$A$2336,'Customer Names'!$D$2:$D$2336)</f>
        <v xml:space="preserve"> Greg</v>
      </c>
      <c r="C1648" s="1">
        <f>_xlfn.XLOOKUP(A1648,'Midical Examination'!$A$2:$A$2336,'Midical Examination'!$B$2:$B$2336)</f>
        <v>39.799999999999997</v>
      </c>
      <c r="D1648" s="1">
        <f>_xlfn.XLOOKUP(A1648,'Midical Examination'!$A$2:$A$2336,'Midical Examination'!$C$2:$C$2336)</f>
        <v>6.17</v>
      </c>
      <c r="E1648" s="7" t="str">
        <f>_xlfn.XLOOKUP(A1648,'Midical Examination'!$A$2:$A$2336,'Midical Examination'!$D$2:$D$2336)</f>
        <v>No</v>
      </c>
      <c r="F1648" s="7" t="str">
        <f>_xlfn.XLOOKUP(A1648,'Midical Examination'!$A$2:$A$2336,'Midical Examination'!$E$2:$E$2336)</f>
        <v>No</v>
      </c>
      <c r="G1648" s="7" t="str">
        <f>_xlfn.XLOOKUP(A1648,'Midical Examination'!$A$2:$A$2336,'Midical Examination'!$F$2:$F$2336)</f>
        <v>Yes</v>
      </c>
      <c r="H1648" s="13">
        <f>_xlfn.XLOOKUP(A1648,'Midical Examination'!$A$2:$A$2336,'Midical Examination'!$G$2:$G$2336)</f>
        <v>1</v>
      </c>
      <c r="I1648" s="7" t="str">
        <f>_xlfn.XLOOKUP(A1648,'Midical Examination'!$A$2:$A$2336,'Midical Examination'!$H$2:$H$2336)</f>
        <v>No</v>
      </c>
      <c r="J1648" s="1" t="str">
        <f>_xlfn.XLOOKUP(A1648,'Midical Examination'!$A$2:$A$2336,'Midical Examination'!$I$2:$I$2336)</f>
        <v>Obesity</v>
      </c>
      <c r="K1648" s="1" t="str">
        <f t="shared" si="50"/>
        <v>Pre-Diabetic</v>
      </c>
      <c r="L1648" s="12">
        <f>_xlfn.XLOOKUP(A1648,'Hospitalisation Details'!$A$2:$A$2339,'Hospitalisation Details'!$L$2:$L$2339)</f>
        <v>37846</v>
      </c>
      <c r="M1648" s="14">
        <f>_xlfn.XLOOKUP(A1648,'Hospitalisation Details'!$A$2:$A$2339,'Hospitalisation Details'!$F$2:$F$2339)</f>
        <v>5957.35</v>
      </c>
      <c r="N1648" s="1" t="str">
        <f>_xlfn.XLOOKUP(A1648,'Hospitalisation Details'!$A$2:$A$2339,'Hospitalisation Details'!$G$2:$G$2339)</f>
        <v>tier - 2</v>
      </c>
      <c r="O1648" s="1" t="str">
        <f>_xlfn.XLOOKUP(A1648,'Hospitalisation Details'!$A$2:$A$2339,'Hospitalisation Details'!$H$2:$H$2339)</f>
        <v>tier - 2</v>
      </c>
      <c r="P1648" s="1" t="str">
        <f>_xlfn.XLOOKUP(A1648,'Hospitalisation Details'!$A$2:$A$2339,'Hospitalisation Details'!$I$2:$I$2339)</f>
        <v>R1012</v>
      </c>
      <c r="Q1648" s="75">
        <f>_xlfn.XLOOKUP(A1648,'Hospitalisation Details'!$A$2:$A$2339,'Hospitalisation Details'!$M$2:$M$2339)</f>
        <v>19</v>
      </c>
      <c r="R1648" s="1" t="str">
        <f t="shared" si="51"/>
        <v>Young</v>
      </c>
    </row>
    <row r="1649" spans="1:18" ht="15.6" x14ac:dyDescent="0.3">
      <c r="A1649" s="4" t="s">
        <v>1648</v>
      </c>
      <c r="B1649" s="1" t="str">
        <f>_xlfn.XLOOKUP(A1649,'Customer Names'!$A$2:$A$2336,'Customer Names'!$D$2:$D$2336)</f>
        <v xml:space="preserve"> Dan</v>
      </c>
      <c r="C1649" s="1">
        <f>_xlfn.XLOOKUP(A1649,'Midical Examination'!$A$2:$A$2336,'Midical Examination'!$B$2:$B$2336)</f>
        <v>34.32</v>
      </c>
      <c r="D1649" s="1">
        <f>_xlfn.XLOOKUP(A1649,'Midical Examination'!$A$2:$A$2336,'Midical Examination'!$C$2:$C$2336)</f>
        <v>5.16</v>
      </c>
      <c r="E1649" s="7" t="str">
        <f>_xlfn.XLOOKUP(A1649,'Midical Examination'!$A$2:$A$2336,'Midical Examination'!$D$2:$D$2336)</f>
        <v>No</v>
      </c>
      <c r="F1649" s="7" t="str">
        <f>_xlfn.XLOOKUP(A1649,'Midical Examination'!$A$2:$A$2336,'Midical Examination'!$E$2:$E$2336)</f>
        <v>No</v>
      </c>
      <c r="G1649" s="7" t="str">
        <f>_xlfn.XLOOKUP(A1649,'Midical Examination'!$A$2:$A$2336,'Midical Examination'!$F$2:$F$2336)</f>
        <v>No</v>
      </c>
      <c r="H1649" s="13">
        <f>_xlfn.XLOOKUP(A1649,'Midical Examination'!$A$2:$A$2336,'Midical Examination'!$G$2:$G$2336)</f>
        <v>1</v>
      </c>
      <c r="I1649" s="7" t="str">
        <f>_xlfn.XLOOKUP(A1649,'Midical Examination'!$A$2:$A$2336,'Midical Examination'!$H$2:$H$2336)</f>
        <v>No</v>
      </c>
      <c r="J1649" s="1" t="str">
        <f>_xlfn.XLOOKUP(A1649,'Midical Examination'!$A$2:$A$2336,'Midical Examination'!$I$2:$I$2336)</f>
        <v>Obesity</v>
      </c>
      <c r="K1649" s="1" t="str">
        <f t="shared" si="50"/>
        <v>Normal</v>
      </c>
      <c r="L1649" s="12">
        <f>_xlfn.XLOOKUP(A1649,'Hospitalisation Details'!$A$2:$A$2339,'Hospitalisation Details'!$L$2:$L$2339)</f>
        <v>31972</v>
      </c>
      <c r="M1649" s="14">
        <f>_xlfn.XLOOKUP(A1649,'Hospitalisation Details'!$A$2:$A$2339,'Hospitalisation Details'!$F$2:$F$2339)</f>
        <v>5934.38</v>
      </c>
      <c r="N1649" s="1" t="str">
        <f>_xlfn.XLOOKUP(A1649,'Hospitalisation Details'!$A$2:$A$2339,'Hospitalisation Details'!$G$2:$G$2339)</f>
        <v>tier - 3</v>
      </c>
      <c r="O1649" s="1" t="str">
        <f>_xlfn.XLOOKUP(A1649,'Hospitalisation Details'!$A$2:$A$2339,'Hospitalisation Details'!$H$2:$H$2339)</f>
        <v>tier - 2</v>
      </c>
      <c r="P1649" s="1" t="str">
        <f>_xlfn.XLOOKUP(A1649,'Hospitalisation Details'!$A$2:$A$2339,'Hospitalisation Details'!$I$2:$I$2339)</f>
        <v>R1013</v>
      </c>
      <c r="Q1649" s="75">
        <f>_xlfn.XLOOKUP(A1649,'Hospitalisation Details'!$A$2:$A$2339,'Hospitalisation Details'!$M$2:$M$2339)</f>
        <v>35</v>
      </c>
      <c r="R1649" s="1" t="str">
        <f t="shared" si="51"/>
        <v>Adult</v>
      </c>
    </row>
    <row r="1650" spans="1:18" ht="15.6" x14ac:dyDescent="0.3">
      <c r="A1650" s="4" t="s">
        <v>1649</v>
      </c>
      <c r="B1650" s="1" t="str">
        <f>_xlfn.XLOOKUP(A1650,'Customer Names'!$A$2:$A$2336,'Customer Names'!$D$2:$D$2336)</f>
        <v xml:space="preserve"> Jennifer A</v>
      </c>
      <c r="C1650" s="1">
        <f>_xlfn.XLOOKUP(A1650,'Midical Examination'!$A$2:$A$2336,'Midical Examination'!$B$2:$B$2336)</f>
        <v>32.51</v>
      </c>
      <c r="D1650" s="1">
        <f>_xlfn.XLOOKUP(A1650,'Midical Examination'!$A$2:$A$2336,'Midical Examination'!$C$2:$C$2336)</f>
        <v>4.3</v>
      </c>
      <c r="E1650" s="7" t="str">
        <f>_xlfn.XLOOKUP(A1650,'Midical Examination'!$A$2:$A$2336,'Midical Examination'!$D$2:$D$2336)</f>
        <v>No</v>
      </c>
      <c r="F1650" s="7" t="str">
        <f>_xlfn.XLOOKUP(A1650,'Midical Examination'!$A$2:$A$2336,'Midical Examination'!$E$2:$E$2336)</f>
        <v>No</v>
      </c>
      <c r="G1650" s="7" t="str">
        <f>_xlfn.XLOOKUP(A1650,'Midical Examination'!$A$2:$A$2336,'Midical Examination'!$F$2:$F$2336)</f>
        <v>No</v>
      </c>
      <c r="H1650" s="13">
        <f>_xlfn.XLOOKUP(A1650,'Midical Examination'!$A$2:$A$2336,'Midical Examination'!$G$2:$G$2336)</f>
        <v>0</v>
      </c>
      <c r="I1650" s="7" t="str">
        <f>_xlfn.XLOOKUP(A1650,'Midical Examination'!$A$2:$A$2336,'Midical Examination'!$H$2:$H$2336)</f>
        <v>No</v>
      </c>
      <c r="J1650" s="1" t="str">
        <f>_xlfn.XLOOKUP(A1650,'Midical Examination'!$A$2:$A$2336,'Midical Examination'!$I$2:$I$2336)</f>
        <v>Obesity</v>
      </c>
      <c r="K1650" s="1" t="str">
        <f t="shared" si="50"/>
        <v>Normal</v>
      </c>
      <c r="L1650" s="12">
        <f>_xlfn.XLOOKUP(A1650,'Hospitalisation Details'!$A$2:$A$2339,'Hospitalisation Details'!$L$2:$L$2339)</f>
        <v>34545</v>
      </c>
      <c r="M1650" s="14">
        <f>_xlfn.XLOOKUP(A1650,'Hospitalisation Details'!$A$2:$A$2339,'Hospitalisation Details'!$F$2:$F$2339)</f>
        <v>5927.65</v>
      </c>
      <c r="N1650" s="1" t="str">
        <f>_xlfn.XLOOKUP(A1650,'Hospitalisation Details'!$A$2:$A$2339,'Hospitalisation Details'!$G$2:$G$2339)</f>
        <v>tier - 2</v>
      </c>
      <c r="O1650" s="1" t="str">
        <f>_xlfn.XLOOKUP(A1650,'Hospitalisation Details'!$A$2:$A$2339,'Hospitalisation Details'!$H$2:$H$2339)</f>
        <v>tier - 1</v>
      </c>
      <c r="P1650" s="1" t="str">
        <f>_xlfn.XLOOKUP(A1650,'Hospitalisation Details'!$A$2:$A$2339,'Hospitalisation Details'!$I$2:$I$2339)</f>
        <v>R1012</v>
      </c>
      <c r="Q1650" s="75">
        <f>_xlfn.XLOOKUP(A1650,'Hospitalisation Details'!$A$2:$A$2339,'Hospitalisation Details'!$M$2:$M$2339)</f>
        <v>28</v>
      </c>
      <c r="R1650" s="1" t="str">
        <f t="shared" si="51"/>
        <v>Adult</v>
      </c>
    </row>
    <row r="1651" spans="1:18" ht="15.6" x14ac:dyDescent="0.3">
      <c r="A1651" s="4" t="s">
        <v>1650</v>
      </c>
      <c r="B1651" s="1" t="str">
        <f>_xlfn.XLOOKUP(A1651,'Customer Names'!$A$2:$A$2336,'Customer Names'!$D$2:$D$2336)</f>
        <v xml:space="preserve"> Jessica</v>
      </c>
      <c r="C1651" s="1">
        <f>_xlfn.XLOOKUP(A1651,'Midical Examination'!$A$2:$A$2336,'Midical Examination'!$B$2:$B$2336)</f>
        <v>30.71</v>
      </c>
      <c r="D1651" s="1">
        <f>_xlfn.XLOOKUP(A1651,'Midical Examination'!$A$2:$A$2336,'Midical Examination'!$C$2:$C$2336)</f>
        <v>6.14</v>
      </c>
      <c r="E1651" s="7" t="str">
        <f>_xlfn.XLOOKUP(A1651,'Midical Examination'!$A$2:$A$2336,'Midical Examination'!$D$2:$D$2336)</f>
        <v>No</v>
      </c>
      <c r="F1651" s="7" t="str">
        <f>_xlfn.XLOOKUP(A1651,'Midical Examination'!$A$2:$A$2336,'Midical Examination'!$E$2:$E$2336)</f>
        <v>No</v>
      </c>
      <c r="G1651" s="7" t="str">
        <f>_xlfn.XLOOKUP(A1651,'Midical Examination'!$A$2:$A$2336,'Midical Examination'!$F$2:$F$2336)</f>
        <v>Yes</v>
      </c>
      <c r="H1651" s="13">
        <f>_xlfn.XLOOKUP(A1651,'Midical Examination'!$A$2:$A$2336,'Midical Examination'!$G$2:$G$2336)</f>
        <v>1</v>
      </c>
      <c r="I1651" s="7" t="str">
        <f>_xlfn.XLOOKUP(A1651,'Midical Examination'!$A$2:$A$2336,'Midical Examination'!$H$2:$H$2336)</f>
        <v>No</v>
      </c>
      <c r="J1651" s="1" t="str">
        <f>_xlfn.XLOOKUP(A1651,'Midical Examination'!$A$2:$A$2336,'Midical Examination'!$I$2:$I$2336)</f>
        <v>Obesity</v>
      </c>
      <c r="K1651" s="1" t="str">
        <f t="shared" si="50"/>
        <v>Pre-Diabetic</v>
      </c>
      <c r="L1651" s="12">
        <f>_xlfn.XLOOKUP(A1651,'Hospitalisation Details'!$A$2:$A$2339,'Hospitalisation Details'!$L$2:$L$2339)</f>
        <v>34194</v>
      </c>
      <c r="M1651" s="14">
        <f>_xlfn.XLOOKUP(A1651,'Hospitalisation Details'!$A$2:$A$2339,'Hospitalisation Details'!$F$2:$F$2339)</f>
        <v>5926.93</v>
      </c>
      <c r="N1651" s="1" t="str">
        <f>_xlfn.XLOOKUP(A1651,'Hospitalisation Details'!$A$2:$A$2339,'Hospitalisation Details'!$G$2:$G$2339)</f>
        <v>tier - 2</v>
      </c>
      <c r="O1651" s="1" t="str">
        <f>_xlfn.XLOOKUP(A1651,'Hospitalisation Details'!$A$2:$A$2339,'Hospitalisation Details'!$H$2:$H$2339)</f>
        <v>tier - 2</v>
      </c>
      <c r="P1651" s="1" t="str">
        <f>_xlfn.XLOOKUP(A1651,'Hospitalisation Details'!$A$2:$A$2339,'Hospitalisation Details'!$I$2:$I$2339)</f>
        <v>R1025</v>
      </c>
      <c r="Q1651" s="75">
        <f>_xlfn.XLOOKUP(A1651,'Hospitalisation Details'!$A$2:$A$2339,'Hospitalisation Details'!$M$2:$M$2339)</f>
        <v>29</v>
      </c>
      <c r="R1651" s="1" t="str">
        <f t="shared" si="51"/>
        <v>Adult</v>
      </c>
    </row>
    <row r="1652" spans="1:18" ht="15.6" x14ac:dyDescent="0.3">
      <c r="A1652" s="4" t="s">
        <v>1651</v>
      </c>
      <c r="B1652" s="1" t="str">
        <f>_xlfn.XLOOKUP(A1652,'Customer Names'!$A$2:$A$2336,'Customer Names'!$D$2:$D$2336)</f>
        <v xml:space="preserve"> Chaiwat</v>
      </c>
      <c r="C1652" s="1">
        <f>_xlfn.XLOOKUP(A1652,'Midical Examination'!$A$2:$A$2336,'Midical Examination'!$B$2:$B$2336)</f>
        <v>28.9</v>
      </c>
      <c r="D1652" s="1">
        <f>_xlfn.XLOOKUP(A1652,'Midical Examination'!$A$2:$A$2336,'Midical Examination'!$C$2:$C$2336)</f>
        <v>5.36</v>
      </c>
      <c r="E1652" s="7" t="str">
        <f>_xlfn.XLOOKUP(A1652,'Midical Examination'!$A$2:$A$2336,'Midical Examination'!$D$2:$D$2336)</f>
        <v>No</v>
      </c>
      <c r="F1652" s="7" t="str">
        <f>_xlfn.XLOOKUP(A1652,'Midical Examination'!$A$2:$A$2336,'Midical Examination'!$E$2:$E$2336)</f>
        <v>No</v>
      </c>
      <c r="G1652" s="7" t="str">
        <f>_xlfn.XLOOKUP(A1652,'Midical Examination'!$A$2:$A$2336,'Midical Examination'!$F$2:$F$2336)</f>
        <v>No</v>
      </c>
      <c r="H1652" s="13">
        <f>_xlfn.XLOOKUP(A1652,'Midical Examination'!$A$2:$A$2336,'Midical Examination'!$G$2:$G$2336)</f>
        <v>1</v>
      </c>
      <c r="I1652" s="7" t="str">
        <f>_xlfn.XLOOKUP(A1652,'Midical Examination'!$A$2:$A$2336,'Midical Examination'!$H$2:$H$2336)</f>
        <v>No</v>
      </c>
      <c r="J1652" s="1" t="str">
        <f>_xlfn.XLOOKUP(A1652,'Midical Examination'!$A$2:$A$2336,'Midical Examination'!$I$2:$I$2336)</f>
        <v>Overweight</v>
      </c>
      <c r="K1652" s="1" t="str">
        <f t="shared" si="50"/>
        <v>Normal</v>
      </c>
      <c r="L1652" s="12">
        <f>_xlfn.XLOOKUP(A1652,'Hospitalisation Details'!$A$2:$A$2339,'Hospitalisation Details'!$L$2:$L$2339)</f>
        <v>31987</v>
      </c>
      <c r="M1652" s="14">
        <f>_xlfn.XLOOKUP(A1652,'Hospitalisation Details'!$A$2:$A$2339,'Hospitalisation Details'!$F$2:$F$2339)</f>
        <v>5926.85</v>
      </c>
      <c r="N1652" s="1" t="str">
        <f>_xlfn.XLOOKUP(A1652,'Hospitalisation Details'!$A$2:$A$2339,'Hospitalisation Details'!$G$2:$G$2339)</f>
        <v>tier - 3</v>
      </c>
      <c r="O1652" s="1" t="str">
        <f>_xlfn.XLOOKUP(A1652,'Hospitalisation Details'!$A$2:$A$2339,'Hospitalisation Details'!$H$2:$H$2339)</f>
        <v>tier - 3</v>
      </c>
      <c r="P1652" s="1" t="str">
        <f>_xlfn.XLOOKUP(A1652,'Hospitalisation Details'!$A$2:$A$2339,'Hospitalisation Details'!$I$2:$I$2339)</f>
        <v>R1011</v>
      </c>
      <c r="Q1652" s="75">
        <f>_xlfn.XLOOKUP(A1652,'Hospitalisation Details'!$A$2:$A$2339,'Hospitalisation Details'!$M$2:$M$2339)</f>
        <v>35</v>
      </c>
      <c r="R1652" s="1" t="str">
        <f t="shared" si="51"/>
        <v>Adult</v>
      </c>
    </row>
    <row r="1653" spans="1:18" ht="15.6" x14ac:dyDescent="0.3">
      <c r="A1653" s="4" t="s">
        <v>1652</v>
      </c>
      <c r="B1653" s="1" t="str">
        <f>_xlfn.XLOOKUP(A1653,'Customer Names'!$A$2:$A$2336,'Customer Names'!$D$2:$D$2336)</f>
        <v xml:space="preserve"> Kerri</v>
      </c>
      <c r="C1653" s="1">
        <f>_xlfn.XLOOKUP(A1653,'Midical Examination'!$A$2:$A$2336,'Midical Examination'!$B$2:$B$2336)</f>
        <v>36.19</v>
      </c>
      <c r="D1653" s="1">
        <f>_xlfn.XLOOKUP(A1653,'Midical Examination'!$A$2:$A$2336,'Midical Examination'!$C$2:$C$2336)</f>
        <v>4.3</v>
      </c>
      <c r="E1653" s="7" t="str">
        <f>_xlfn.XLOOKUP(A1653,'Midical Examination'!$A$2:$A$2336,'Midical Examination'!$D$2:$D$2336)</f>
        <v>No</v>
      </c>
      <c r="F1653" s="7" t="str">
        <f>_xlfn.XLOOKUP(A1653,'Midical Examination'!$A$2:$A$2336,'Midical Examination'!$E$2:$E$2336)</f>
        <v>No</v>
      </c>
      <c r="G1653" s="7" t="str">
        <f>_xlfn.XLOOKUP(A1653,'Midical Examination'!$A$2:$A$2336,'Midical Examination'!$F$2:$F$2336)</f>
        <v>No</v>
      </c>
      <c r="H1653" s="13">
        <f>_xlfn.XLOOKUP(A1653,'Midical Examination'!$A$2:$A$2336,'Midical Examination'!$G$2:$G$2336)</f>
        <v>0</v>
      </c>
      <c r="I1653" s="7" t="str">
        <f>_xlfn.XLOOKUP(A1653,'Midical Examination'!$A$2:$A$2336,'Midical Examination'!$H$2:$H$2336)</f>
        <v>No</v>
      </c>
      <c r="J1653" s="1" t="str">
        <f>_xlfn.XLOOKUP(A1653,'Midical Examination'!$A$2:$A$2336,'Midical Examination'!$I$2:$I$2336)</f>
        <v>Obesity</v>
      </c>
      <c r="K1653" s="1" t="str">
        <f t="shared" si="50"/>
        <v>Normal</v>
      </c>
      <c r="L1653" s="12">
        <f>_xlfn.XLOOKUP(A1653,'Hospitalisation Details'!$A$2:$A$2339,'Hospitalisation Details'!$L$2:$L$2339)</f>
        <v>30306</v>
      </c>
      <c r="M1653" s="14">
        <f>_xlfn.XLOOKUP(A1653,'Hospitalisation Details'!$A$2:$A$2339,'Hospitalisation Details'!$F$2:$F$2339)</f>
        <v>5920.1</v>
      </c>
      <c r="N1653" s="1" t="str">
        <f>_xlfn.XLOOKUP(A1653,'Hospitalisation Details'!$A$2:$A$2339,'Hospitalisation Details'!$G$2:$G$2339)</f>
        <v>tier - 2</v>
      </c>
      <c r="O1653" s="1" t="str">
        <f>_xlfn.XLOOKUP(A1653,'Hospitalisation Details'!$A$2:$A$2339,'Hospitalisation Details'!$H$2:$H$2339)</f>
        <v>tier - 1</v>
      </c>
      <c r="P1653" s="1" t="str">
        <f>_xlfn.XLOOKUP(A1653,'Hospitalisation Details'!$A$2:$A$2339,'Hospitalisation Details'!$I$2:$I$2339)</f>
        <v>R1013</v>
      </c>
      <c r="Q1653" s="75">
        <f>_xlfn.XLOOKUP(A1653,'Hospitalisation Details'!$A$2:$A$2339,'Hospitalisation Details'!$M$2:$M$2339)</f>
        <v>40</v>
      </c>
      <c r="R1653" s="1" t="str">
        <f t="shared" si="51"/>
        <v>Middle Aged</v>
      </c>
    </row>
    <row r="1654" spans="1:18" ht="15.6" x14ac:dyDescent="0.3">
      <c r="A1654" s="4" t="s">
        <v>1653</v>
      </c>
      <c r="B1654" s="1" t="str">
        <f>_xlfn.XLOOKUP(A1654,'Customer Names'!$A$2:$A$2336,'Customer Names'!$D$2:$D$2336)</f>
        <v xml:space="preserve"> Lisa</v>
      </c>
      <c r="C1654" s="1">
        <f>_xlfn.XLOOKUP(A1654,'Midical Examination'!$A$2:$A$2336,'Midical Examination'!$B$2:$B$2336)</f>
        <v>29.6</v>
      </c>
      <c r="D1654" s="1">
        <f>_xlfn.XLOOKUP(A1654,'Midical Examination'!$A$2:$A$2336,'Midical Examination'!$C$2:$C$2336)</f>
        <v>4.09</v>
      </c>
      <c r="E1654" s="7" t="str">
        <f>_xlfn.XLOOKUP(A1654,'Midical Examination'!$A$2:$A$2336,'Midical Examination'!$D$2:$D$2336)</f>
        <v>No</v>
      </c>
      <c r="F1654" s="7" t="str">
        <f>_xlfn.XLOOKUP(A1654,'Midical Examination'!$A$2:$A$2336,'Midical Examination'!$E$2:$E$2336)</f>
        <v>No</v>
      </c>
      <c r="G1654" s="7" t="str">
        <f>_xlfn.XLOOKUP(A1654,'Midical Examination'!$A$2:$A$2336,'Midical Examination'!$F$2:$F$2336)</f>
        <v>No</v>
      </c>
      <c r="H1654" s="13">
        <f>_xlfn.XLOOKUP(A1654,'Midical Examination'!$A$2:$A$2336,'Midical Examination'!$G$2:$G$2336)</f>
        <v>0</v>
      </c>
      <c r="I1654" s="7" t="str">
        <f>_xlfn.XLOOKUP(A1654,'Midical Examination'!$A$2:$A$2336,'Midical Examination'!$H$2:$H$2336)</f>
        <v>No</v>
      </c>
      <c r="J1654" s="1" t="str">
        <f>_xlfn.XLOOKUP(A1654,'Midical Examination'!$A$2:$A$2336,'Midical Examination'!$I$2:$I$2336)</f>
        <v>Overweight</v>
      </c>
      <c r="K1654" s="1" t="str">
        <f t="shared" si="50"/>
        <v>Normal</v>
      </c>
      <c r="L1654" s="12">
        <f>_xlfn.XLOOKUP(A1654,'Hospitalisation Details'!$A$2:$A$2339,'Hospitalisation Details'!$L$2:$L$2339)</f>
        <v>30140</v>
      </c>
      <c r="M1654" s="14">
        <f>_xlfn.XLOOKUP(A1654,'Hospitalisation Details'!$A$2:$A$2339,'Hospitalisation Details'!$F$2:$F$2339)</f>
        <v>5910.94</v>
      </c>
      <c r="N1654" s="1" t="str">
        <f>_xlfn.XLOOKUP(A1654,'Hospitalisation Details'!$A$2:$A$2339,'Hospitalisation Details'!$G$2:$G$2339)</f>
        <v>tier - 2</v>
      </c>
      <c r="O1654" s="1" t="str">
        <f>_xlfn.XLOOKUP(A1654,'Hospitalisation Details'!$A$2:$A$2339,'Hospitalisation Details'!$H$2:$H$2339)</f>
        <v>tier - 1</v>
      </c>
      <c r="P1654" s="1" t="str">
        <f>_xlfn.XLOOKUP(A1654,'Hospitalisation Details'!$A$2:$A$2339,'Hospitalisation Details'!$I$2:$I$2339)</f>
        <v>R1011</v>
      </c>
      <c r="Q1654" s="75">
        <f>_xlfn.XLOOKUP(A1654,'Hospitalisation Details'!$A$2:$A$2339,'Hospitalisation Details'!$M$2:$M$2339)</f>
        <v>40</v>
      </c>
      <c r="R1654" s="1" t="str">
        <f t="shared" si="51"/>
        <v>Middle Aged</v>
      </c>
    </row>
    <row r="1655" spans="1:18" ht="15.6" x14ac:dyDescent="0.3">
      <c r="A1655" s="4" t="s">
        <v>1654</v>
      </c>
      <c r="B1655" s="1" t="str">
        <f>_xlfn.XLOOKUP(A1655,'Customer Names'!$A$2:$A$2336,'Customer Names'!$D$2:$D$2336)</f>
        <v xml:space="preserve"> Nicholas G</v>
      </c>
      <c r="C1655" s="1">
        <f>_xlfn.XLOOKUP(A1655,'Midical Examination'!$A$2:$A$2336,'Midical Examination'!$B$2:$B$2336)</f>
        <v>30.95</v>
      </c>
      <c r="D1655" s="1">
        <f>_xlfn.XLOOKUP(A1655,'Midical Examination'!$A$2:$A$2336,'Midical Examination'!$C$2:$C$2336)</f>
        <v>6.27</v>
      </c>
      <c r="E1655" s="7" t="str">
        <f>_xlfn.XLOOKUP(A1655,'Midical Examination'!$A$2:$A$2336,'Midical Examination'!$D$2:$D$2336)</f>
        <v>No</v>
      </c>
      <c r="F1655" s="7" t="str">
        <f>_xlfn.XLOOKUP(A1655,'Midical Examination'!$A$2:$A$2336,'Midical Examination'!$E$2:$E$2336)</f>
        <v>No</v>
      </c>
      <c r="G1655" s="7" t="str">
        <f>_xlfn.XLOOKUP(A1655,'Midical Examination'!$A$2:$A$2336,'Midical Examination'!$F$2:$F$2336)</f>
        <v>Yes</v>
      </c>
      <c r="H1655" s="13">
        <f>_xlfn.XLOOKUP(A1655,'Midical Examination'!$A$2:$A$2336,'Midical Examination'!$G$2:$G$2336)</f>
        <v>1</v>
      </c>
      <c r="I1655" s="7" t="str">
        <f>_xlfn.XLOOKUP(A1655,'Midical Examination'!$A$2:$A$2336,'Midical Examination'!$H$2:$H$2336)</f>
        <v>No</v>
      </c>
      <c r="J1655" s="1" t="str">
        <f>_xlfn.XLOOKUP(A1655,'Midical Examination'!$A$2:$A$2336,'Midical Examination'!$I$2:$I$2336)</f>
        <v>Obesity</v>
      </c>
      <c r="K1655" s="1" t="str">
        <f t="shared" si="50"/>
        <v>Pre-Diabetic</v>
      </c>
      <c r="L1655" s="12">
        <f>_xlfn.XLOOKUP(A1655,'Hospitalisation Details'!$A$2:$A$2339,'Hospitalisation Details'!$L$2:$L$2339)</f>
        <v>34261</v>
      </c>
      <c r="M1655" s="14">
        <f>_xlfn.XLOOKUP(A1655,'Hospitalisation Details'!$A$2:$A$2339,'Hospitalisation Details'!$F$2:$F$2339)</f>
        <v>5877.02</v>
      </c>
      <c r="N1655" s="1" t="str">
        <f>_xlfn.XLOOKUP(A1655,'Hospitalisation Details'!$A$2:$A$2339,'Hospitalisation Details'!$G$2:$G$2339)</f>
        <v>tier - 2</v>
      </c>
      <c r="O1655" s="1" t="str">
        <f>_xlfn.XLOOKUP(A1655,'Hospitalisation Details'!$A$2:$A$2339,'Hospitalisation Details'!$H$2:$H$2339)</f>
        <v>tier - 2</v>
      </c>
      <c r="P1655" s="1" t="str">
        <f>_xlfn.XLOOKUP(A1655,'Hospitalisation Details'!$A$2:$A$2339,'Hospitalisation Details'!$I$2:$I$2339)</f>
        <v>R1021</v>
      </c>
      <c r="Q1655" s="75">
        <f>_xlfn.XLOOKUP(A1655,'Hospitalisation Details'!$A$2:$A$2339,'Hospitalisation Details'!$M$2:$M$2339)</f>
        <v>29</v>
      </c>
      <c r="R1655" s="1" t="str">
        <f t="shared" si="51"/>
        <v>Adult</v>
      </c>
    </row>
    <row r="1656" spans="1:18" ht="15.6" x14ac:dyDescent="0.3">
      <c r="A1656" s="4" t="s">
        <v>1655</v>
      </c>
      <c r="B1656" s="1" t="str">
        <f>_xlfn.XLOOKUP(A1656,'Customer Names'!$A$2:$A$2336,'Customer Names'!$D$2:$D$2336)</f>
        <v xml:space="preserve"> Vasilis S</v>
      </c>
      <c r="C1656" s="1">
        <f>_xlfn.XLOOKUP(A1656,'Midical Examination'!$A$2:$A$2336,'Midical Examination'!$B$2:$B$2336)</f>
        <v>19.95</v>
      </c>
      <c r="D1656" s="1">
        <f>_xlfn.XLOOKUP(A1656,'Midical Examination'!$A$2:$A$2336,'Midical Examination'!$C$2:$C$2336)</f>
        <v>5.39</v>
      </c>
      <c r="E1656" s="7" t="str">
        <f>_xlfn.XLOOKUP(A1656,'Midical Examination'!$A$2:$A$2336,'Midical Examination'!$D$2:$D$2336)</f>
        <v>No</v>
      </c>
      <c r="F1656" s="7" t="str">
        <f>_xlfn.XLOOKUP(A1656,'Midical Examination'!$A$2:$A$2336,'Midical Examination'!$E$2:$E$2336)</f>
        <v>No</v>
      </c>
      <c r="G1656" s="7" t="str">
        <f>_xlfn.XLOOKUP(A1656,'Midical Examination'!$A$2:$A$2336,'Midical Examination'!$F$2:$F$2336)</f>
        <v>No</v>
      </c>
      <c r="H1656" s="13">
        <f>_xlfn.XLOOKUP(A1656,'Midical Examination'!$A$2:$A$2336,'Midical Examination'!$G$2:$G$2336)</f>
        <v>1</v>
      </c>
      <c r="I1656" s="7" t="str">
        <f>_xlfn.XLOOKUP(A1656,'Midical Examination'!$A$2:$A$2336,'Midical Examination'!$H$2:$H$2336)</f>
        <v>No</v>
      </c>
      <c r="J1656" s="1" t="str">
        <f>_xlfn.XLOOKUP(A1656,'Midical Examination'!$A$2:$A$2336,'Midical Examination'!$I$2:$I$2336)</f>
        <v>Normal Weight</v>
      </c>
      <c r="K1656" s="1" t="str">
        <f t="shared" si="50"/>
        <v>Normal</v>
      </c>
      <c r="L1656" s="12">
        <f>_xlfn.XLOOKUP(A1656,'Hospitalisation Details'!$A$2:$A$2339,'Hospitalisation Details'!$L$2:$L$2339)</f>
        <v>31008</v>
      </c>
      <c r="M1656" s="14">
        <f>_xlfn.XLOOKUP(A1656,'Hospitalisation Details'!$A$2:$A$2339,'Hospitalisation Details'!$F$2:$F$2339)</f>
        <v>5855.9</v>
      </c>
      <c r="N1656" s="1" t="str">
        <f>_xlfn.XLOOKUP(A1656,'Hospitalisation Details'!$A$2:$A$2339,'Hospitalisation Details'!$G$2:$G$2339)</f>
        <v>tier - 2</v>
      </c>
      <c r="O1656" s="1" t="str">
        <f>_xlfn.XLOOKUP(A1656,'Hospitalisation Details'!$A$2:$A$2339,'Hospitalisation Details'!$H$2:$H$2339)</f>
        <v>tier - 3</v>
      </c>
      <c r="P1656" s="1" t="str">
        <f>_xlfn.XLOOKUP(A1656,'Hospitalisation Details'!$A$2:$A$2339,'Hospitalisation Details'!$I$2:$I$2339)</f>
        <v>R1012</v>
      </c>
      <c r="Q1656" s="75">
        <f>_xlfn.XLOOKUP(A1656,'Hospitalisation Details'!$A$2:$A$2339,'Hospitalisation Details'!$M$2:$M$2339)</f>
        <v>38</v>
      </c>
      <c r="R1656" s="1" t="str">
        <f t="shared" si="51"/>
        <v>Adult</v>
      </c>
    </row>
    <row r="1657" spans="1:18" ht="15.6" x14ac:dyDescent="0.3">
      <c r="A1657" s="4" t="s">
        <v>1656</v>
      </c>
      <c r="B1657" s="1" t="str">
        <f>_xlfn.XLOOKUP(A1657,'Customer Names'!$A$2:$A$2336,'Customer Names'!$D$2:$D$2336)</f>
        <v xml:space="preserve"> Michael P</v>
      </c>
      <c r="C1657" s="1">
        <f>_xlfn.XLOOKUP(A1657,'Midical Examination'!$A$2:$A$2336,'Midical Examination'!$B$2:$B$2336)</f>
        <v>23.65</v>
      </c>
      <c r="D1657" s="1">
        <f>_xlfn.XLOOKUP(A1657,'Midical Examination'!$A$2:$A$2336,'Midical Examination'!$C$2:$C$2336)</f>
        <v>5.75</v>
      </c>
      <c r="E1657" s="7" t="str">
        <f>_xlfn.XLOOKUP(A1657,'Midical Examination'!$A$2:$A$2336,'Midical Examination'!$D$2:$D$2336)</f>
        <v>yes</v>
      </c>
      <c r="F1657" s="7" t="str">
        <f>_xlfn.XLOOKUP(A1657,'Midical Examination'!$A$2:$A$2336,'Midical Examination'!$E$2:$E$2336)</f>
        <v>No</v>
      </c>
      <c r="G1657" s="7" t="str">
        <f>_xlfn.XLOOKUP(A1657,'Midical Examination'!$A$2:$A$2336,'Midical Examination'!$F$2:$F$2336)</f>
        <v>No</v>
      </c>
      <c r="H1657" s="13">
        <f>_xlfn.XLOOKUP(A1657,'Midical Examination'!$A$2:$A$2336,'Midical Examination'!$G$2:$G$2336)</f>
        <v>0</v>
      </c>
      <c r="I1657" s="7" t="str">
        <f>_xlfn.XLOOKUP(A1657,'Midical Examination'!$A$2:$A$2336,'Midical Examination'!$H$2:$H$2336)</f>
        <v>No</v>
      </c>
      <c r="J1657" s="1" t="str">
        <f>_xlfn.XLOOKUP(A1657,'Midical Examination'!$A$2:$A$2336,'Midical Examination'!$I$2:$I$2336)</f>
        <v>Normal Weight</v>
      </c>
      <c r="K1657" s="1" t="str">
        <f t="shared" si="50"/>
        <v>Pre-Diabetic</v>
      </c>
      <c r="L1657" s="12">
        <f>_xlfn.XLOOKUP(A1657,'Hospitalisation Details'!$A$2:$A$2339,'Hospitalisation Details'!$L$2:$L$2339)</f>
        <v>31216</v>
      </c>
      <c r="M1657" s="14">
        <f>_xlfn.XLOOKUP(A1657,'Hospitalisation Details'!$A$2:$A$2339,'Hospitalisation Details'!$F$2:$F$2339)</f>
        <v>5847.24</v>
      </c>
      <c r="N1657" s="1" t="str">
        <f>_xlfn.XLOOKUP(A1657,'Hospitalisation Details'!$A$2:$A$2339,'Hospitalisation Details'!$G$2:$G$2339)</f>
        <v>tier - 2</v>
      </c>
      <c r="O1657" s="1" t="str">
        <f>_xlfn.XLOOKUP(A1657,'Hospitalisation Details'!$A$2:$A$2339,'Hospitalisation Details'!$H$2:$H$2339)</f>
        <v>tier - 1</v>
      </c>
      <c r="P1657" s="1" t="str">
        <f>_xlfn.XLOOKUP(A1657,'Hospitalisation Details'!$A$2:$A$2339,'Hospitalisation Details'!$I$2:$I$2339)</f>
        <v>R1013</v>
      </c>
      <c r="Q1657" s="75">
        <f>_xlfn.XLOOKUP(A1657,'Hospitalisation Details'!$A$2:$A$2339,'Hospitalisation Details'!$M$2:$M$2339)</f>
        <v>37</v>
      </c>
      <c r="R1657" s="1" t="str">
        <f t="shared" si="51"/>
        <v>Adult</v>
      </c>
    </row>
    <row r="1658" spans="1:18" ht="15.6" x14ac:dyDescent="0.3">
      <c r="A1658" s="4" t="s">
        <v>1657</v>
      </c>
      <c r="B1658" s="1" t="str">
        <f>_xlfn.XLOOKUP(A1658,'Customer Names'!$A$2:$A$2336,'Customer Names'!$D$2:$D$2336)</f>
        <v xml:space="preserve"> Colleen C</v>
      </c>
      <c r="C1658" s="1">
        <f>_xlfn.XLOOKUP(A1658,'Midical Examination'!$A$2:$A$2336,'Midical Examination'!$B$2:$B$2336)</f>
        <v>43.34</v>
      </c>
      <c r="D1658" s="1">
        <f>_xlfn.XLOOKUP(A1658,'Midical Examination'!$A$2:$A$2336,'Midical Examination'!$C$2:$C$2336)</f>
        <v>4.91</v>
      </c>
      <c r="E1658" s="7" t="str">
        <f>_xlfn.XLOOKUP(A1658,'Midical Examination'!$A$2:$A$2336,'Midical Examination'!$D$2:$D$2336)</f>
        <v>No</v>
      </c>
      <c r="F1658" s="7" t="str">
        <f>_xlfn.XLOOKUP(A1658,'Midical Examination'!$A$2:$A$2336,'Midical Examination'!$E$2:$E$2336)</f>
        <v>No</v>
      </c>
      <c r="G1658" s="7" t="str">
        <f>_xlfn.XLOOKUP(A1658,'Midical Examination'!$A$2:$A$2336,'Midical Examination'!$F$2:$F$2336)</f>
        <v>No</v>
      </c>
      <c r="H1658" s="13">
        <f>_xlfn.XLOOKUP(A1658,'Midical Examination'!$A$2:$A$2336,'Midical Examination'!$G$2:$G$2336)</f>
        <v>1</v>
      </c>
      <c r="I1658" s="7" t="str">
        <f>_xlfn.XLOOKUP(A1658,'Midical Examination'!$A$2:$A$2336,'Midical Examination'!$H$2:$H$2336)</f>
        <v>No</v>
      </c>
      <c r="J1658" s="1" t="str">
        <f>_xlfn.XLOOKUP(A1658,'Midical Examination'!$A$2:$A$2336,'Midical Examination'!$I$2:$I$2336)</f>
        <v>Obesity</v>
      </c>
      <c r="K1658" s="1" t="str">
        <f t="shared" si="50"/>
        <v>Normal</v>
      </c>
      <c r="L1658" s="12">
        <f>_xlfn.XLOOKUP(A1658,'Hospitalisation Details'!$A$2:$A$2339,'Hospitalisation Details'!$L$2:$L$2339)</f>
        <v>32050</v>
      </c>
      <c r="M1658" s="14">
        <f>_xlfn.XLOOKUP(A1658,'Hospitalisation Details'!$A$2:$A$2339,'Hospitalisation Details'!$F$2:$F$2339)</f>
        <v>5846.92</v>
      </c>
      <c r="N1658" s="1" t="str">
        <f>_xlfn.XLOOKUP(A1658,'Hospitalisation Details'!$A$2:$A$2339,'Hospitalisation Details'!$G$2:$G$2339)</f>
        <v>tier - 2</v>
      </c>
      <c r="O1658" s="1" t="str">
        <f>_xlfn.XLOOKUP(A1658,'Hospitalisation Details'!$A$2:$A$2339,'Hospitalisation Details'!$H$2:$H$2339)</f>
        <v>tier - 2</v>
      </c>
      <c r="P1658" s="1" t="str">
        <f>_xlfn.XLOOKUP(A1658,'Hospitalisation Details'!$A$2:$A$2339,'Hospitalisation Details'!$I$2:$I$2339)</f>
        <v>R1013</v>
      </c>
      <c r="Q1658" s="75">
        <f>_xlfn.XLOOKUP(A1658,'Hospitalisation Details'!$A$2:$A$2339,'Hospitalisation Details'!$M$2:$M$2339)</f>
        <v>35</v>
      </c>
      <c r="R1658" s="1" t="str">
        <f t="shared" si="51"/>
        <v>Adult</v>
      </c>
    </row>
    <row r="1659" spans="1:18" ht="15.6" x14ac:dyDescent="0.3">
      <c r="A1659" s="4" t="s">
        <v>1658</v>
      </c>
      <c r="B1659" s="1" t="str">
        <f>_xlfn.XLOOKUP(A1659,'Customer Names'!$A$2:$A$2336,'Customer Names'!$D$2:$D$2336)</f>
        <v xml:space="preserve"> Annika</v>
      </c>
      <c r="C1659" s="1">
        <f>_xlfn.XLOOKUP(A1659,'Midical Examination'!$A$2:$A$2336,'Midical Examination'!$B$2:$B$2336)</f>
        <v>31.98</v>
      </c>
      <c r="D1659" s="1">
        <f>_xlfn.XLOOKUP(A1659,'Midical Examination'!$A$2:$A$2336,'Midical Examination'!$C$2:$C$2336)</f>
        <v>4.46</v>
      </c>
      <c r="E1659" s="7" t="str">
        <f>_xlfn.XLOOKUP(A1659,'Midical Examination'!$A$2:$A$2336,'Midical Examination'!$D$2:$D$2336)</f>
        <v>yes</v>
      </c>
      <c r="F1659" s="7" t="str">
        <f>_xlfn.XLOOKUP(A1659,'Midical Examination'!$A$2:$A$2336,'Midical Examination'!$E$2:$E$2336)</f>
        <v>No</v>
      </c>
      <c r="G1659" s="7" t="str">
        <f>_xlfn.XLOOKUP(A1659,'Midical Examination'!$A$2:$A$2336,'Midical Examination'!$F$2:$F$2336)</f>
        <v>No</v>
      </c>
      <c r="H1659" s="13">
        <f>_xlfn.XLOOKUP(A1659,'Midical Examination'!$A$2:$A$2336,'Midical Examination'!$G$2:$G$2336)</f>
        <v>1</v>
      </c>
      <c r="I1659" s="7" t="str">
        <f>_xlfn.XLOOKUP(A1659,'Midical Examination'!$A$2:$A$2336,'Midical Examination'!$H$2:$H$2336)</f>
        <v>No</v>
      </c>
      <c r="J1659" s="1" t="str">
        <f>_xlfn.XLOOKUP(A1659,'Midical Examination'!$A$2:$A$2336,'Midical Examination'!$I$2:$I$2336)</f>
        <v>Obesity</v>
      </c>
      <c r="K1659" s="1" t="str">
        <f t="shared" si="50"/>
        <v>Normal</v>
      </c>
      <c r="L1659" s="12">
        <f>_xlfn.XLOOKUP(A1659,'Hospitalisation Details'!$A$2:$A$2339,'Hospitalisation Details'!$L$2:$L$2339)</f>
        <v>34931</v>
      </c>
      <c r="M1659" s="14">
        <f>_xlfn.XLOOKUP(A1659,'Hospitalisation Details'!$A$2:$A$2339,'Hospitalisation Details'!$F$2:$F$2339)</f>
        <v>5843.99</v>
      </c>
      <c r="N1659" s="1" t="str">
        <f>_xlfn.XLOOKUP(A1659,'Hospitalisation Details'!$A$2:$A$2339,'Hospitalisation Details'!$G$2:$G$2339)</f>
        <v>tier - 2</v>
      </c>
      <c r="O1659" s="1" t="str">
        <f>_xlfn.XLOOKUP(A1659,'Hospitalisation Details'!$A$2:$A$2339,'Hospitalisation Details'!$H$2:$H$2339)</f>
        <v>tier - 2</v>
      </c>
      <c r="P1659" s="1" t="str">
        <f>_xlfn.XLOOKUP(A1659,'Hospitalisation Details'!$A$2:$A$2339,'Hospitalisation Details'!$I$2:$I$2339)</f>
        <v>R1025</v>
      </c>
      <c r="Q1659" s="75">
        <f>_xlfn.XLOOKUP(A1659,'Hospitalisation Details'!$A$2:$A$2339,'Hospitalisation Details'!$M$2:$M$2339)</f>
        <v>27</v>
      </c>
      <c r="R1659" s="1" t="str">
        <f t="shared" si="51"/>
        <v>Adult</v>
      </c>
    </row>
    <row r="1660" spans="1:18" ht="15.6" x14ac:dyDescent="0.3">
      <c r="A1660" s="4" t="s">
        <v>1659</v>
      </c>
      <c r="B1660" s="1" t="str">
        <f>_xlfn.XLOOKUP(A1660,'Customer Names'!$A$2:$A$2336,'Customer Names'!$D$2:$D$2336)</f>
        <v xml:space="preserve"> Kelly</v>
      </c>
      <c r="C1660" s="1">
        <f>_xlfn.XLOOKUP(A1660,'Midical Examination'!$A$2:$A$2336,'Midical Examination'!$B$2:$B$2336)</f>
        <v>35.86</v>
      </c>
      <c r="D1660" s="1">
        <f>_xlfn.XLOOKUP(A1660,'Midical Examination'!$A$2:$A$2336,'Midical Examination'!$C$2:$C$2336)</f>
        <v>6.22</v>
      </c>
      <c r="E1660" s="7" t="str">
        <f>_xlfn.XLOOKUP(A1660,'Midical Examination'!$A$2:$A$2336,'Midical Examination'!$D$2:$D$2336)</f>
        <v>No</v>
      </c>
      <c r="F1660" s="7" t="str">
        <f>_xlfn.XLOOKUP(A1660,'Midical Examination'!$A$2:$A$2336,'Midical Examination'!$E$2:$E$2336)</f>
        <v>No</v>
      </c>
      <c r="G1660" s="7" t="str">
        <f>_xlfn.XLOOKUP(A1660,'Midical Examination'!$A$2:$A$2336,'Midical Examination'!$F$2:$F$2336)</f>
        <v>No</v>
      </c>
      <c r="H1660" s="13">
        <f>_xlfn.XLOOKUP(A1660,'Midical Examination'!$A$2:$A$2336,'Midical Examination'!$G$2:$G$2336)</f>
        <v>1</v>
      </c>
      <c r="I1660" s="7" t="str">
        <f>_xlfn.XLOOKUP(A1660,'Midical Examination'!$A$2:$A$2336,'Midical Examination'!$H$2:$H$2336)</f>
        <v>No</v>
      </c>
      <c r="J1660" s="1" t="str">
        <f>_xlfn.XLOOKUP(A1660,'Midical Examination'!$A$2:$A$2336,'Midical Examination'!$I$2:$I$2336)</f>
        <v>Obesity</v>
      </c>
      <c r="K1660" s="1" t="str">
        <f t="shared" si="50"/>
        <v>Pre-Diabetic</v>
      </c>
      <c r="L1660" s="12">
        <f>_xlfn.XLOOKUP(A1660,'Hospitalisation Details'!$A$2:$A$2339,'Hospitalisation Details'!$L$2:$L$2339)</f>
        <v>31985</v>
      </c>
      <c r="M1660" s="14">
        <f>_xlfn.XLOOKUP(A1660,'Hospitalisation Details'!$A$2:$A$2339,'Hospitalisation Details'!$F$2:$F$2339)</f>
        <v>5836.52</v>
      </c>
      <c r="N1660" s="1" t="str">
        <f>_xlfn.XLOOKUP(A1660,'Hospitalisation Details'!$A$2:$A$2339,'Hospitalisation Details'!$G$2:$G$2339)</f>
        <v>tier - 2</v>
      </c>
      <c r="O1660" s="1" t="str">
        <f>_xlfn.XLOOKUP(A1660,'Hospitalisation Details'!$A$2:$A$2339,'Hospitalisation Details'!$H$2:$H$2339)</f>
        <v>tier - 3</v>
      </c>
      <c r="P1660" s="1" t="str">
        <f>_xlfn.XLOOKUP(A1660,'Hospitalisation Details'!$A$2:$A$2339,'Hospitalisation Details'!$I$2:$I$2339)</f>
        <v>R1013</v>
      </c>
      <c r="Q1660" s="75">
        <f>_xlfn.XLOOKUP(A1660,'Hospitalisation Details'!$A$2:$A$2339,'Hospitalisation Details'!$M$2:$M$2339)</f>
        <v>35</v>
      </c>
      <c r="R1660" s="1" t="str">
        <f t="shared" si="51"/>
        <v>Adult</v>
      </c>
    </row>
    <row r="1661" spans="1:18" ht="15.6" x14ac:dyDescent="0.3">
      <c r="A1661" s="4" t="s">
        <v>1660</v>
      </c>
      <c r="B1661" s="1" t="str">
        <f>_xlfn.XLOOKUP(A1661,'Customer Names'!$A$2:$A$2336,'Customer Names'!$D$2:$D$2336)</f>
        <v xml:space="preserve"> Nicholas C</v>
      </c>
      <c r="C1661" s="1">
        <f>_xlfn.XLOOKUP(A1661,'Midical Examination'!$A$2:$A$2336,'Midical Examination'!$B$2:$B$2336)</f>
        <v>15.2</v>
      </c>
      <c r="D1661" s="1">
        <f>_xlfn.XLOOKUP(A1661,'Midical Examination'!$A$2:$A$2336,'Midical Examination'!$C$2:$C$2336)</f>
        <v>8.82</v>
      </c>
      <c r="E1661" s="7" t="str">
        <f>_xlfn.XLOOKUP(A1661,'Midical Examination'!$A$2:$A$2336,'Midical Examination'!$D$2:$D$2336)</f>
        <v>No</v>
      </c>
      <c r="F1661" s="7" t="str">
        <f>_xlfn.XLOOKUP(A1661,'Midical Examination'!$A$2:$A$2336,'Midical Examination'!$E$2:$E$2336)</f>
        <v>No</v>
      </c>
      <c r="G1661" s="7" t="str">
        <f>_xlfn.XLOOKUP(A1661,'Midical Examination'!$A$2:$A$2336,'Midical Examination'!$F$2:$F$2336)</f>
        <v>No</v>
      </c>
      <c r="H1661" s="13">
        <f>_xlfn.XLOOKUP(A1661,'Midical Examination'!$A$2:$A$2336,'Midical Examination'!$G$2:$G$2336)</f>
        <v>0</v>
      </c>
      <c r="I1661" s="7" t="str">
        <f>_xlfn.XLOOKUP(A1661,'Midical Examination'!$A$2:$A$2336,'Midical Examination'!$H$2:$H$2336)</f>
        <v>No</v>
      </c>
      <c r="J1661" s="1" t="str">
        <f>_xlfn.XLOOKUP(A1661,'Midical Examination'!$A$2:$A$2336,'Midical Examination'!$I$2:$I$2336)</f>
        <v>Underweight</v>
      </c>
      <c r="K1661" s="1" t="str">
        <f t="shared" si="50"/>
        <v>Diabetic</v>
      </c>
      <c r="L1661" s="12">
        <f>_xlfn.XLOOKUP(A1661,'Hospitalisation Details'!$A$2:$A$2339,'Hospitalisation Details'!$L$2:$L$2339)</f>
        <v>26203</v>
      </c>
      <c r="M1661" s="14">
        <f>_xlfn.XLOOKUP(A1661,'Hospitalisation Details'!$A$2:$A$2339,'Hospitalisation Details'!$F$2:$F$2339)</f>
        <v>5832.6</v>
      </c>
      <c r="N1661" s="1" t="str">
        <f>_xlfn.XLOOKUP(A1661,'Hospitalisation Details'!$A$2:$A$2339,'Hospitalisation Details'!$G$2:$G$2339)</f>
        <v>tier - 2</v>
      </c>
      <c r="O1661" s="1" t="str">
        <f>_xlfn.XLOOKUP(A1661,'Hospitalisation Details'!$A$2:$A$2339,'Hospitalisation Details'!$H$2:$H$2339)</f>
        <v>tier - 3</v>
      </c>
      <c r="P1661" s="1" t="str">
        <f>_xlfn.XLOOKUP(A1661,'Hospitalisation Details'!$A$2:$A$2339,'Hospitalisation Details'!$I$2:$I$2339)</f>
        <v>R1012</v>
      </c>
      <c r="Q1661" s="75">
        <f>_xlfn.XLOOKUP(A1661,'Hospitalisation Details'!$A$2:$A$2339,'Hospitalisation Details'!$M$2:$M$2339)</f>
        <v>51</v>
      </c>
      <c r="R1661" s="1" t="str">
        <f t="shared" si="51"/>
        <v>Middle Aged</v>
      </c>
    </row>
    <row r="1662" spans="1:18" ht="15.6" x14ac:dyDescent="0.3">
      <c r="A1662" s="4" t="s">
        <v>1661</v>
      </c>
      <c r="B1662" s="1" t="str">
        <f>_xlfn.XLOOKUP(A1662,'Customer Names'!$A$2:$A$2336,'Customer Names'!$D$2:$D$2336)</f>
        <v xml:space="preserve"> Kelly K</v>
      </c>
      <c r="C1662" s="1">
        <f>_xlfn.XLOOKUP(A1662,'Midical Examination'!$A$2:$A$2336,'Midical Examination'!$B$2:$B$2336)</f>
        <v>37.200000000000003</v>
      </c>
      <c r="D1662" s="1">
        <f>_xlfn.XLOOKUP(A1662,'Midical Examination'!$A$2:$A$2336,'Midical Examination'!$C$2:$C$2336)</f>
        <v>10.14</v>
      </c>
      <c r="E1662" s="7" t="str">
        <f>_xlfn.XLOOKUP(A1662,'Midical Examination'!$A$2:$A$2336,'Midical Examination'!$D$2:$D$2336)</f>
        <v>No</v>
      </c>
      <c r="F1662" s="7" t="str">
        <f>_xlfn.XLOOKUP(A1662,'Midical Examination'!$A$2:$A$2336,'Midical Examination'!$E$2:$E$2336)</f>
        <v>No</v>
      </c>
      <c r="G1662" s="7" t="str">
        <f>_xlfn.XLOOKUP(A1662,'Midical Examination'!$A$2:$A$2336,'Midical Examination'!$F$2:$F$2336)</f>
        <v>No</v>
      </c>
      <c r="H1662" s="13">
        <f>_xlfn.XLOOKUP(A1662,'Midical Examination'!$A$2:$A$2336,'Midical Examination'!$G$2:$G$2336)</f>
        <v>0</v>
      </c>
      <c r="I1662" s="7" t="str">
        <f>_xlfn.XLOOKUP(A1662,'Midical Examination'!$A$2:$A$2336,'Midical Examination'!$H$2:$H$2336)</f>
        <v>No</v>
      </c>
      <c r="J1662" s="1" t="str">
        <f>_xlfn.XLOOKUP(A1662,'Midical Examination'!$A$2:$A$2336,'Midical Examination'!$I$2:$I$2336)</f>
        <v>Obesity</v>
      </c>
      <c r="K1662" s="1" t="str">
        <f t="shared" si="50"/>
        <v>Diabetic</v>
      </c>
      <c r="L1662" s="12">
        <f>_xlfn.XLOOKUP(A1662,'Hospitalisation Details'!$A$2:$A$2339,'Hospitalisation Details'!$L$2:$L$2339)</f>
        <v>37459</v>
      </c>
      <c r="M1662" s="14">
        <f>_xlfn.XLOOKUP(A1662,'Hospitalisation Details'!$A$2:$A$2339,'Hospitalisation Details'!$F$2:$F$2339)</f>
        <v>5816.58</v>
      </c>
      <c r="N1662" s="1" t="str">
        <f>_xlfn.XLOOKUP(A1662,'Hospitalisation Details'!$A$2:$A$2339,'Hospitalisation Details'!$G$2:$G$2339)</f>
        <v>tier - 2</v>
      </c>
      <c r="O1662" s="1" t="str">
        <f>_xlfn.XLOOKUP(A1662,'Hospitalisation Details'!$A$2:$A$2339,'Hospitalisation Details'!$H$2:$H$2339)</f>
        <v>tier - 2</v>
      </c>
      <c r="P1662" s="1" t="str">
        <f>_xlfn.XLOOKUP(A1662,'Hospitalisation Details'!$A$2:$A$2339,'Hospitalisation Details'!$I$2:$I$2339)</f>
        <v>R1026</v>
      </c>
      <c r="Q1662" s="75">
        <f>_xlfn.XLOOKUP(A1662,'Hospitalisation Details'!$A$2:$A$2339,'Hospitalisation Details'!$M$2:$M$2339)</f>
        <v>20</v>
      </c>
      <c r="R1662" s="1" t="str">
        <f t="shared" si="51"/>
        <v>Adult</v>
      </c>
    </row>
    <row r="1663" spans="1:18" ht="15.6" x14ac:dyDescent="0.3">
      <c r="A1663" s="4" t="s">
        <v>1662</v>
      </c>
      <c r="B1663" s="1" t="str">
        <f>_xlfn.XLOOKUP(A1663,'Customer Names'!$A$2:$A$2336,'Customer Names'!$D$2:$D$2336)</f>
        <v xml:space="preserve"> Andrew</v>
      </c>
      <c r="C1663" s="1">
        <f>_xlfn.XLOOKUP(A1663,'Midical Examination'!$A$2:$A$2336,'Midical Examination'!$B$2:$B$2336)</f>
        <v>17.91</v>
      </c>
      <c r="D1663" s="1">
        <f>_xlfn.XLOOKUP(A1663,'Midical Examination'!$A$2:$A$2336,'Midical Examination'!$C$2:$C$2336)</f>
        <v>4.66</v>
      </c>
      <c r="E1663" s="7" t="str">
        <f>_xlfn.XLOOKUP(A1663,'Midical Examination'!$A$2:$A$2336,'Midical Examination'!$D$2:$D$2336)</f>
        <v>No</v>
      </c>
      <c r="F1663" s="7" t="str">
        <f>_xlfn.XLOOKUP(A1663,'Midical Examination'!$A$2:$A$2336,'Midical Examination'!$E$2:$E$2336)</f>
        <v>No</v>
      </c>
      <c r="G1663" s="7" t="str">
        <f>_xlfn.XLOOKUP(A1663,'Midical Examination'!$A$2:$A$2336,'Midical Examination'!$F$2:$F$2336)</f>
        <v>No</v>
      </c>
      <c r="H1663" s="13">
        <f>_xlfn.XLOOKUP(A1663,'Midical Examination'!$A$2:$A$2336,'Midical Examination'!$G$2:$G$2336)</f>
        <v>2</v>
      </c>
      <c r="I1663" s="7" t="str">
        <f>_xlfn.XLOOKUP(A1663,'Midical Examination'!$A$2:$A$2336,'Midical Examination'!$H$2:$H$2336)</f>
        <v>No</v>
      </c>
      <c r="J1663" s="1" t="str">
        <f>_xlfn.XLOOKUP(A1663,'Midical Examination'!$A$2:$A$2336,'Midical Examination'!$I$2:$I$2336)</f>
        <v>Underweight</v>
      </c>
      <c r="K1663" s="1" t="str">
        <f t="shared" si="50"/>
        <v>Normal</v>
      </c>
      <c r="L1663" s="12">
        <f>_xlfn.XLOOKUP(A1663,'Hospitalisation Details'!$A$2:$A$2339,'Hospitalisation Details'!$L$2:$L$2339)</f>
        <v>26605</v>
      </c>
      <c r="M1663" s="14">
        <f>_xlfn.XLOOKUP(A1663,'Hospitalisation Details'!$A$2:$A$2339,'Hospitalisation Details'!$F$2:$F$2339)</f>
        <v>5812.9</v>
      </c>
      <c r="N1663" s="1" t="str">
        <f>_xlfn.XLOOKUP(A1663,'Hospitalisation Details'!$A$2:$A$2339,'Hospitalisation Details'!$G$2:$G$2339)</f>
        <v>tier - 2</v>
      </c>
      <c r="O1663" s="1" t="str">
        <f>_xlfn.XLOOKUP(A1663,'Hospitalisation Details'!$A$2:$A$2339,'Hospitalisation Details'!$H$2:$H$2339)</f>
        <v>tier - 2</v>
      </c>
      <c r="P1663" s="1" t="str">
        <f>_xlfn.XLOOKUP(A1663,'Hospitalisation Details'!$A$2:$A$2339,'Hospitalisation Details'!$I$2:$I$2339)</f>
        <v>R1013</v>
      </c>
      <c r="Q1663" s="75">
        <f>_xlfn.XLOOKUP(A1663,'Hospitalisation Details'!$A$2:$A$2339,'Hospitalisation Details'!$M$2:$M$2339)</f>
        <v>50</v>
      </c>
      <c r="R1663" s="1" t="str">
        <f t="shared" si="51"/>
        <v>Middle Aged</v>
      </c>
    </row>
    <row r="1664" spans="1:18" ht="15.6" x14ac:dyDescent="0.3">
      <c r="A1664" s="4" t="s">
        <v>1663</v>
      </c>
      <c r="B1664" s="1" t="str">
        <f>_xlfn.XLOOKUP(A1664,'Customer Names'!$A$2:$A$2336,'Customer Names'!$D$2:$D$2336)</f>
        <v xml:space="preserve"> Hannah</v>
      </c>
      <c r="C1664" s="1">
        <f>_xlfn.XLOOKUP(A1664,'Midical Examination'!$A$2:$A$2336,'Midical Examination'!$B$2:$B$2336)</f>
        <v>20.76</v>
      </c>
      <c r="D1664" s="1">
        <f>_xlfn.XLOOKUP(A1664,'Midical Examination'!$A$2:$A$2336,'Midical Examination'!$C$2:$C$2336)</f>
        <v>6.26</v>
      </c>
      <c r="E1664" s="7" t="str">
        <f>_xlfn.XLOOKUP(A1664,'Midical Examination'!$A$2:$A$2336,'Midical Examination'!$D$2:$D$2336)</f>
        <v>No</v>
      </c>
      <c r="F1664" s="7" t="str">
        <f>_xlfn.XLOOKUP(A1664,'Midical Examination'!$A$2:$A$2336,'Midical Examination'!$E$2:$E$2336)</f>
        <v>No</v>
      </c>
      <c r="G1664" s="7" t="str">
        <f>_xlfn.XLOOKUP(A1664,'Midical Examination'!$A$2:$A$2336,'Midical Examination'!$F$2:$F$2336)</f>
        <v>No</v>
      </c>
      <c r="H1664" s="13">
        <f>_xlfn.XLOOKUP(A1664,'Midical Examination'!$A$2:$A$2336,'Midical Examination'!$G$2:$G$2336)</f>
        <v>0</v>
      </c>
      <c r="I1664" s="7" t="str">
        <f>_xlfn.XLOOKUP(A1664,'Midical Examination'!$A$2:$A$2336,'Midical Examination'!$H$2:$H$2336)</f>
        <v>No</v>
      </c>
      <c r="J1664" s="1" t="str">
        <f>_xlfn.XLOOKUP(A1664,'Midical Examination'!$A$2:$A$2336,'Midical Examination'!$I$2:$I$2336)</f>
        <v>Normal Weight</v>
      </c>
      <c r="K1664" s="1" t="str">
        <f t="shared" si="50"/>
        <v>Pre-Diabetic</v>
      </c>
      <c r="L1664" s="12">
        <f>_xlfn.XLOOKUP(A1664,'Hospitalisation Details'!$A$2:$A$2339,'Hospitalisation Details'!$L$2:$L$2339)</f>
        <v>29482</v>
      </c>
      <c r="M1664" s="14">
        <f>_xlfn.XLOOKUP(A1664,'Hospitalisation Details'!$A$2:$A$2339,'Hospitalisation Details'!$F$2:$F$2339)</f>
        <v>5807.06</v>
      </c>
      <c r="N1664" s="1" t="str">
        <f>_xlfn.XLOOKUP(A1664,'Hospitalisation Details'!$A$2:$A$2339,'Hospitalisation Details'!$G$2:$G$2339)</f>
        <v>tier - 2</v>
      </c>
      <c r="O1664" s="1" t="str">
        <f>_xlfn.XLOOKUP(A1664,'Hospitalisation Details'!$A$2:$A$2339,'Hospitalisation Details'!$H$2:$H$2339)</f>
        <v>tier - 3</v>
      </c>
      <c r="P1664" s="1" t="str">
        <f>_xlfn.XLOOKUP(A1664,'Hospitalisation Details'!$A$2:$A$2339,'Hospitalisation Details'!$I$2:$I$2339)</f>
        <v>R1013</v>
      </c>
      <c r="Q1664" s="75">
        <f>_xlfn.XLOOKUP(A1664,'Hospitalisation Details'!$A$2:$A$2339,'Hospitalisation Details'!$M$2:$M$2339)</f>
        <v>42</v>
      </c>
      <c r="R1664" s="1" t="str">
        <f t="shared" si="51"/>
        <v>Middle Aged</v>
      </c>
    </row>
    <row r="1665" spans="1:18" ht="15.6" x14ac:dyDescent="0.3">
      <c r="A1665" s="4" t="s">
        <v>1664</v>
      </c>
      <c r="B1665" s="1" t="str">
        <f>_xlfn.XLOOKUP(A1665,'Customer Names'!$A$2:$A$2336,'Customer Names'!$D$2:$D$2336)</f>
        <v xml:space="preserve"> Patricio Sr</v>
      </c>
      <c r="C1665" s="1">
        <f>_xlfn.XLOOKUP(A1665,'Midical Examination'!$A$2:$A$2336,'Midical Examination'!$B$2:$B$2336)</f>
        <v>38.99</v>
      </c>
      <c r="D1665" s="1">
        <f>_xlfn.XLOOKUP(A1665,'Midical Examination'!$A$2:$A$2336,'Midical Examination'!$C$2:$C$2336)</f>
        <v>5.21</v>
      </c>
      <c r="E1665" s="7" t="str">
        <f>_xlfn.XLOOKUP(A1665,'Midical Examination'!$A$2:$A$2336,'Midical Examination'!$D$2:$D$2336)</f>
        <v>No</v>
      </c>
      <c r="F1665" s="7" t="str">
        <f>_xlfn.XLOOKUP(A1665,'Midical Examination'!$A$2:$A$2336,'Midical Examination'!$E$2:$E$2336)</f>
        <v>yes</v>
      </c>
      <c r="G1665" s="7" t="str">
        <f>_xlfn.XLOOKUP(A1665,'Midical Examination'!$A$2:$A$2336,'Midical Examination'!$F$2:$F$2336)</f>
        <v>No</v>
      </c>
      <c r="H1665" s="13">
        <f>_xlfn.XLOOKUP(A1665,'Midical Examination'!$A$2:$A$2336,'Midical Examination'!$G$2:$G$2336)</f>
        <v>1</v>
      </c>
      <c r="I1665" s="7" t="str">
        <f>_xlfn.XLOOKUP(A1665,'Midical Examination'!$A$2:$A$2336,'Midical Examination'!$H$2:$H$2336)</f>
        <v>No</v>
      </c>
      <c r="J1665" s="1" t="str">
        <f>_xlfn.XLOOKUP(A1665,'Midical Examination'!$A$2:$A$2336,'Midical Examination'!$I$2:$I$2336)</f>
        <v>Obesity</v>
      </c>
      <c r="K1665" s="1" t="str">
        <f t="shared" si="50"/>
        <v>Normal</v>
      </c>
      <c r="L1665" s="12">
        <f>_xlfn.XLOOKUP(A1665,'Hospitalisation Details'!$A$2:$A$2339,'Hospitalisation Details'!$L$2:$L$2339)</f>
        <v>38292</v>
      </c>
      <c r="M1665" s="14">
        <f>_xlfn.XLOOKUP(A1665,'Hospitalisation Details'!$A$2:$A$2339,'Hospitalisation Details'!$F$2:$F$2339)</f>
        <v>5778.71</v>
      </c>
      <c r="N1665" s="1" t="str">
        <f>_xlfn.XLOOKUP(A1665,'Hospitalisation Details'!$A$2:$A$2339,'Hospitalisation Details'!$G$2:$G$2339)</f>
        <v>tier - 2</v>
      </c>
      <c r="O1665" s="1" t="str">
        <f>_xlfn.XLOOKUP(A1665,'Hospitalisation Details'!$A$2:$A$2339,'Hospitalisation Details'!$H$2:$H$2339)</f>
        <v>tier - 3</v>
      </c>
      <c r="P1665" s="1" t="str">
        <f>_xlfn.XLOOKUP(A1665,'Hospitalisation Details'!$A$2:$A$2339,'Hospitalisation Details'!$I$2:$I$2339)</f>
        <v>R1022</v>
      </c>
      <c r="Q1665" s="75">
        <f>_xlfn.XLOOKUP(A1665,'Hospitalisation Details'!$A$2:$A$2339,'Hospitalisation Details'!$M$2:$M$2339)</f>
        <v>18</v>
      </c>
      <c r="R1665" s="1" t="str">
        <f t="shared" si="51"/>
        <v>Young</v>
      </c>
    </row>
    <row r="1666" spans="1:18" ht="15.6" x14ac:dyDescent="0.3">
      <c r="A1666" s="4" t="s">
        <v>1665</v>
      </c>
      <c r="B1666" s="1" t="str">
        <f>_xlfn.XLOOKUP(A1666,'Customer Names'!$A$2:$A$2336,'Customer Names'!$D$2:$D$2336)</f>
        <v xml:space="preserve"> Robert B</v>
      </c>
      <c r="C1666" s="1">
        <f>_xlfn.XLOOKUP(A1666,'Midical Examination'!$A$2:$A$2336,'Midical Examination'!$B$2:$B$2336)</f>
        <v>42.655000000000001</v>
      </c>
      <c r="D1666" s="1">
        <f>_xlfn.XLOOKUP(A1666,'Midical Examination'!$A$2:$A$2336,'Midical Examination'!$C$2:$C$2336)</f>
        <v>5.94</v>
      </c>
      <c r="E1666" s="7" t="str">
        <f>_xlfn.XLOOKUP(A1666,'Midical Examination'!$A$2:$A$2336,'Midical Examination'!$D$2:$D$2336)</f>
        <v>yes</v>
      </c>
      <c r="F1666" s="7" t="str">
        <f>_xlfn.XLOOKUP(A1666,'Midical Examination'!$A$2:$A$2336,'Midical Examination'!$E$2:$E$2336)</f>
        <v>No</v>
      </c>
      <c r="G1666" s="7" t="str">
        <f>_xlfn.XLOOKUP(A1666,'Midical Examination'!$A$2:$A$2336,'Midical Examination'!$F$2:$F$2336)</f>
        <v>Yes</v>
      </c>
      <c r="H1666" s="13">
        <f>_xlfn.XLOOKUP(A1666,'Midical Examination'!$A$2:$A$2336,'Midical Examination'!$G$2:$G$2336)</f>
        <v>1</v>
      </c>
      <c r="I1666" s="7" t="str">
        <f>_xlfn.XLOOKUP(A1666,'Midical Examination'!$A$2:$A$2336,'Midical Examination'!$H$2:$H$2336)</f>
        <v>No</v>
      </c>
      <c r="J1666" s="1" t="str">
        <f>_xlfn.XLOOKUP(A1666,'Midical Examination'!$A$2:$A$2336,'Midical Examination'!$I$2:$I$2336)</f>
        <v>Obesity</v>
      </c>
      <c r="K1666" s="1" t="str">
        <f t="shared" si="50"/>
        <v>Pre-Diabetic</v>
      </c>
      <c r="L1666" s="12">
        <f>_xlfn.XLOOKUP(A1666,'Hospitalisation Details'!$A$2:$A$2339,'Hospitalisation Details'!$L$2:$L$2339)</f>
        <v>30558</v>
      </c>
      <c r="M1666" s="14">
        <f>_xlfn.XLOOKUP(A1666,'Hospitalisation Details'!$A$2:$A$2339,'Hospitalisation Details'!$F$2:$F$2339)</f>
        <v>5757.41</v>
      </c>
      <c r="N1666" s="1" t="str">
        <f>_xlfn.XLOOKUP(A1666,'Hospitalisation Details'!$A$2:$A$2339,'Hospitalisation Details'!$G$2:$G$2339)</f>
        <v>tier - 2</v>
      </c>
      <c r="O1666" s="1" t="str">
        <f>_xlfn.XLOOKUP(A1666,'Hospitalisation Details'!$A$2:$A$2339,'Hospitalisation Details'!$H$2:$H$2339)</f>
        <v>tier - 3</v>
      </c>
      <c r="P1666" s="1" t="str">
        <f>_xlfn.XLOOKUP(A1666,'Hospitalisation Details'!$A$2:$A$2339,'Hospitalisation Details'!$I$2:$I$2339)</f>
        <v>R1019</v>
      </c>
      <c r="Q1666" s="75">
        <f>_xlfn.XLOOKUP(A1666,'Hospitalisation Details'!$A$2:$A$2339,'Hospitalisation Details'!$M$2:$M$2339)</f>
        <v>39</v>
      </c>
      <c r="R1666" s="1" t="str">
        <f t="shared" si="51"/>
        <v>Adult</v>
      </c>
    </row>
    <row r="1667" spans="1:18" ht="15.6" x14ac:dyDescent="0.3">
      <c r="A1667" s="4" t="s">
        <v>1666</v>
      </c>
      <c r="B1667" s="1" t="str">
        <f>_xlfn.XLOOKUP(A1667,'Customer Names'!$A$2:$A$2336,'Customer Names'!$D$2:$D$2336)</f>
        <v xml:space="preserve"> Benjamin M</v>
      </c>
      <c r="C1667" s="1">
        <f>_xlfn.XLOOKUP(A1667,'Midical Examination'!$A$2:$A$2336,'Midical Examination'!$B$2:$B$2336)</f>
        <v>30.57</v>
      </c>
      <c r="D1667" s="1">
        <f>_xlfn.XLOOKUP(A1667,'Midical Examination'!$A$2:$A$2336,'Midical Examination'!$C$2:$C$2336)</f>
        <v>5.34</v>
      </c>
      <c r="E1667" s="7" t="str">
        <f>_xlfn.XLOOKUP(A1667,'Midical Examination'!$A$2:$A$2336,'Midical Examination'!$D$2:$D$2336)</f>
        <v>No</v>
      </c>
      <c r="F1667" s="7" t="str">
        <f>_xlfn.XLOOKUP(A1667,'Midical Examination'!$A$2:$A$2336,'Midical Examination'!$E$2:$E$2336)</f>
        <v>No</v>
      </c>
      <c r="G1667" s="7" t="str">
        <f>_xlfn.XLOOKUP(A1667,'Midical Examination'!$A$2:$A$2336,'Midical Examination'!$F$2:$F$2336)</f>
        <v>Yes</v>
      </c>
      <c r="H1667" s="13">
        <f>_xlfn.XLOOKUP(A1667,'Midical Examination'!$A$2:$A$2336,'Midical Examination'!$G$2:$G$2336)</f>
        <v>1</v>
      </c>
      <c r="I1667" s="7" t="str">
        <f>_xlfn.XLOOKUP(A1667,'Midical Examination'!$A$2:$A$2336,'Midical Examination'!$H$2:$H$2336)</f>
        <v>No</v>
      </c>
      <c r="J1667" s="1" t="str">
        <f>_xlfn.XLOOKUP(A1667,'Midical Examination'!$A$2:$A$2336,'Midical Examination'!$I$2:$I$2336)</f>
        <v>Obesity</v>
      </c>
      <c r="K1667" s="1" t="str">
        <f t="shared" ref="K1667:K1730" si="52">IF(D1667&lt;5.7, "Normal", IF(D1667&lt;6.5,"Pre-Diabetic", "Diabetic"))</f>
        <v>Normal</v>
      </c>
      <c r="L1667" s="12">
        <f>_xlfn.XLOOKUP(A1667,'Hospitalisation Details'!$A$2:$A$2339,'Hospitalisation Details'!$L$2:$L$2339)</f>
        <v>34130</v>
      </c>
      <c r="M1667" s="14">
        <f>_xlfn.XLOOKUP(A1667,'Hospitalisation Details'!$A$2:$A$2339,'Hospitalisation Details'!$F$2:$F$2339)</f>
        <v>5748.13</v>
      </c>
      <c r="N1667" s="1" t="str">
        <f>_xlfn.XLOOKUP(A1667,'Hospitalisation Details'!$A$2:$A$2339,'Hospitalisation Details'!$G$2:$G$2339)</f>
        <v>tier - 2</v>
      </c>
      <c r="O1667" s="1" t="str">
        <f>_xlfn.XLOOKUP(A1667,'Hospitalisation Details'!$A$2:$A$2339,'Hospitalisation Details'!$H$2:$H$2339)</f>
        <v>tier - 1</v>
      </c>
      <c r="P1667" s="1" t="str">
        <f>_xlfn.XLOOKUP(A1667,'Hospitalisation Details'!$A$2:$A$2339,'Hospitalisation Details'!$I$2:$I$2339)</f>
        <v>R1021</v>
      </c>
      <c r="Q1667" s="75">
        <f>_xlfn.XLOOKUP(A1667,'Hospitalisation Details'!$A$2:$A$2339,'Hospitalisation Details'!$M$2:$M$2339)</f>
        <v>29</v>
      </c>
      <c r="R1667" s="1" t="str">
        <f t="shared" ref="R1667:R1730" si="53">IF(Q1667&lt;20, "Young",IF(Q1667&lt;40,"Adult",IF(Q1667&lt;60, "Middle Aged", "Senior")))</f>
        <v>Adult</v>
      </c>
    </row>
    <row r="1668" spans="1:18" ht="15.6" x14ac:dyDescent="0.3">
      <c r="A1668" s="4" t="s">
        <v>1667</v>
      </c>
      <c r="B1668" s="1" t="str">
        <f>_xlfn.XLOOKUP(A1668,'Customer Names'!$A$2:$A$2336,'Customer Names'!$D$2:$D$2336)</f>
        <v xml:space="preserve"> Robert</v>
      </c>
      <c r="C1668" s="1">
        <f>_xlfn.XLOOKUP(A1668,'Midical Examination'!$A$2:$A$2336,'Midical Examination'!$B$2:$B$2336)</f>
        <v>17.7</v>
      </c>
      <c r="D1668" s="1">
        <f>_xlfn.XLOOKUP(A1668,'Midical Examination'!$A$2:$A$2336,'Midical Examination'!$C$2:$C$2336)</f>
        <v>6.38</v>
      </c>
      <c r="E1668" s="7" t="str">
        <f>_xlfn.XLOOKUP(A1668,'Midical Examination'!$A$2:$A$2336,'Midical Examination'!$D$2:$D$2336)</f>
        <v>No</v>
      </c>
      <c r="F1668" s="7" t="str">
        <f>_xlfn.XLOOKUP(A1668,'Midical Examination'!$A$2:$A$2336,'Midical Examination'!$E$2:$E$2336)</f>
        <v>No</v>
      </c>
      <c r="G1668" s="7" t="str">
        <f>_xlfn.XLOOKUP(A1668,'Midical Examination'!$A$2:$A$2336,'Midical Examination'!$F$2:$F$2336)</f>
        <v>No</v>
      </c>
      <c r="H1668" s="13">
        <f>_xlfn.XLOOKUP(A1668,'Midical Examination'!$A$2:$A$2336,'Midical Examination'!$G$2:$G$2336)</f>
        <v>2</v>
      </c>
      <c r="I1668" s="7" t="str">
        <f>_xlfn.XLOOKUP(A1668,'Midical Examination'!$A$2:$A$2336,'Midical Examination'!$H$2:$H$2336)</f>
        <v>No</v>
      </c>
      <c r="J1668" s="1" t="str">
        <f>_xlfn.XLOOKUP(A1668,'Midical Examination'!$A$2:$A$2336,'Midical Examination'!$I$2:$I$2336)</f>
        <v>Underweight</v>
      </c>
      <c r="K1668" s="1" t="str">
        <f t="shared" si="52"/>
        <v>Pre-Diabetic</v>
      </c>
      <c r="L1668" s="12">
        <f>_xlfn.XLOOKUP(A1668,'Hospitalisation Details'!$A$2:$A$2339,'Hospitalisation Details'!$L$2:$L$2339)</f>
        <v>26532</v>
      </c>
      <c r="M1668" s="14">
        <f>_xlfn.XLOOKUP(A1668,'Hospitalisation Details'!$A$2:$A$2339,'Hospitalisation Details'!$F$2:$F$2339)</f>
        <v>5741.67</v>
      </c>
      <c r="N1668" s="1" t="str">
        <f>_xlfn.XLOOKUP(A1668,'Hospitalisation Details'!$A$2:$A$2339,'Hospitalisation Details'!$G$2:$G$2339)</f>
        <v>tier - 2</v>
      </c>
      <c r="O1668" s="1" t="str">
        <f>_xlfn.XLOOKUP(A1668,'Hospitalisation Details'!$A$2:$A$2339,'Hospitalisation Details'!$H$2:$H$2339)</f>
        <v>tier - 3</v>
      </c>
      <c r="P1668" s="1" t="str">
        <f>_xlfn.XLOOKUP(A1668,'Hospitalisation Details'!$A$2:$A$2339,'Hospitalisation Details'!$I$2:$I$2339)</f>
        <v>R1013</v>
      </c>
      <c r="Q1668" s="75">
        <f>_xlfn.XLOOKUP(A1668,'Hospitalisation Details'!$A$2:$A$2339,'Hospitalisation Details'!$M$2:$M$2339)</f>
        <v>50</v>
      </c>
      <c r="R1668" s="1" t="str">
        <f t="shared" si="53"/>
        <v>Middle Aged</v>
      </c>
    </row>
    <row r="1669" spans="1:18" ht="15.6" x14ac:dyDescent="0.3">
      <c r="A1669" s="4" t="s">
        <v>1668</v>
      </c>
      <c r="B1669" s="1" t="str">
        <f>_xlfn.XLOOKUP(A1669,'Customer Names'!$A$2:$A$2336,'Customer Names'!$D$2:$D$2336)</f>
        <v xml:space="preserve"> Eric R</v>
      </c>
      <c r="C1669" s="1">
        <f>_xlfn.XLOOKUP(A1669,'Midical Examination'!$A$2:$A$2336,'Midical Examination'!$B$2:$B$2336)</f>
        <v>34.770000000000003</v>
      </c>
      <c r="D1669" s="1">
        <f>_xlfn.XLOOKUP(A1669,'Midical Examination'!$A$2:$A$2336,'Midical Examination'!$C$2:$C$2336)</f>
        <v>4.47</v>
      </c>
      <c r="E1669" s="7" t="str">
        <f>_xlfn.XLOOKUP(A1669,'Midical Examination'!$A$2:$A$2336,'Midical Examination'!$D$2:$D$2336)</f>
        <v>No</v>
      </c>
      <c r="F1669" s="7" t="str">
        <f>_xlfn.XLOOKUP(A1669,'Midical Examination'!$A$2:$A$2336,'Midical Examination'!$E$2:$E$2336)</f>
        <v>No</v>
      </c>
      <c r="G1669" s="7" t="str">
        <f>_xlfn.XLOOKUP(A1669,'Midical Examination'!$A$2:$A$2336,'Midical Examination'!$F$2:$F$2336)</f>
        <v>No</v>
      </c>
      <c r="H1669" s="13">
        <f>_xlfn.XLOOKUP(A1669,'Midical Examination'!$A$2:$A$2336,'Midical Examination'!$G$2:$G$2336)</f>
        <v>1</v>
      </c>
      <c r="I1669" s="7" t="str">
        <f>_xlfn.XLOOKUP(A1669,'Midical Examination'!$A$2:$A$2336,'Midical Examination'!$H$2:$H$2336)</f>
        <v>No</v>
      </c>
      <c r="J1669" s="1" t="str">
        <f>_xlfn.XLOOKUP(A1669,'Midical Examination'!$A$2:$A$2336,'Midical Examination'!$I$2:$I$2336)</f>
        <v>Obesity</v>
      </c>
      <c r="K1669" s="1" t="str">
        <f t="shared" si="52"/>
        <v>Normal</v>
      </c>
      <c r="L1669" s="12">
        <f>_xlfn.XLOOKUP(A1669,'Hospitalisation Details'!$A$2:$A$2339,'Hospitalisation Details'!$L$2:$L$2339)</f>
        <v>32069</v>
      </c>
      <c r="M1669" s="14">
        <f>_xlfn.XLOOKUP(A1669,'Hospitalisation Details'!$A$2:$A$2339,'Hospitalisation Details'!$F$2:$F$2339)</f>
        <v>5729.01</v>
      </c>
      <c r="N1669" s="1" t="str">
        <f>_xlfn.XLOOKUP(A1669,'Hospitalisation Details'!$A$2:$A$2339,'Hospitalisation Details'!$G$2:$G$2339)</f>
        <v>tier - 1</v>
      </c>
      <c r="O1669" s="1" t="str">
        <f>_xlfn.XLOOKUP(A1669,'Hospitalisation Details'!$A$2:$A$2339,'Hospitalisation Details'!$H$2:$H$2339)</f>
        <v>tier - 2</v>
      </c>
      <c r="P1669" s="1" t="str">
        <f>_xlfn.XLOOKUP(A1669,'Hospitalisation Details'!$A$2:$A$2339,'Hospitalisation Details'!$I$2:$I$2339)</f>
        <v>R1012</v>
      </c>
      <c r="Q1669" s="75">
        <f>_xlfn.XLOOKUP(A1669,'Hospitalisation Details'!$A$2:$A$2339,'Hospitalisation Details'!$M$2:$M$2339)</f>
        <v>35</v>
      </c>
      <c r="R1669" s="1" t="str">
        <f t="shared" si="53"/>
        <v>Adult</v>
      </c>
    </row>
    <row r="1670" spans="1:18" ht="15.6" x14ac:dyDescent="0.3">
      <c r="A1670" s="4" t="s">
        <v>1669</v>
      </c>
      <c r="B1670" s="1" t="str">
        <f>_xlfn.XLOOKUP(A1670,'Customer Names'!$A$2:$A$2336,'Customer Names'!$D$2:$D$2336)</f>
        <v xml:space="preserve"> Matthew</v>
      </c>
      <c r="C1670" s="1">
        <f>_xlfn.XLOOKUP(A1670,'Midical Examination'!$A$2:$A$2336,'Midical Examination'!$B$2:$B$2336)</f>
        <v>16.88</v>
      </c>
      <c r="D1670" s="1">
        <f>_xlfn.XLOOKUP(A1670,'Midical Examination'!$A$2:$A$2336,'Midical Examination'!$C$2:$C$2336)</f>
        <v>9.9600000000000009</v>
      </c>
      <c r="E1670" s="7" t="str">
        <f>_xlfn.XLOOKUP(A1670,'Midical Examination'!$A$2:$A$2336,'Midical Examination'!$D$2:$D$2336)</f>
        <v>No</v>
      </c>
      <c r="F1670" s="7" t="str">
        <f>_xlfn.XLOOKUP(A1670,'Midical Examination'!$A$2:$A$2336,'Midical Examination'!$E$2:$E$2336)</f>
        <v>No</v>
      </c>
      <c r="G1670" s="7" t="str">
        <f>_xlfn.XLOOKUP(A1670,'Midical Examination'!$A$2:$A$2336,'Midical Examination'!$F$2:$F$2336)</f>
        <v>No</v>
      </c>
      <c r="H1670" s="13">
        <f>_xlfn.XLOOKUP(A1670,'Midical Examination'!$A$2:$A$2336,'Midical Examination'!$G$2:$G$2336)</f>
        <v>0</v>
      </c>
      <c r="I1670" s="7" t="str">
        <f>_xlfn.XLOOKUP(A1670,'Midical Examination'!$A$2:$A$2336,'Midical Examination'!$H$2:$H$2336)</f>
        <v>No</v>
      </c>
      <c r="J1670" s="1" t="str">
        <f>_xlfn.XLOOKUP(A1670,'Midical Examination'!$A$2:$A$2336,'Midical Examination'!$I$2:$I$2336)</f>
        <v>Underweight</v>
      </c>
      <c r="K1670" s="1" t="str">
        <f t="shared" si="52"/>
        <v>Diabetic</v>
      </c>
      <c r="L1670" s="12">
        <f>_xlfn.XLOOKUP(A1670,'Hospitalisation Details'!$A$2:$A$2339,'Hospitalisation Details'!$L$2:$L$2339)</f>
        <v>26285</v>
      </c>
      <c r="M1670" s="14">
        <f>_xlfn.XLOOKUP(A1670,'Hospitalisation Details'!$A$2:$A$2339,'Hospitalisation Details'!$F$2:$F$2339)</f>
        <v>5720.38</v>
      </c>
      <c r="N1670" s="1" t="str">
        <f>_xlfn.XLOOKUP(A1670,'Hospitalisation Details'!$A$2:$A$2339,'Hospitalisation Details'!$G$2:$G$2339)</f>
        <v>tier - 2</v>
      </c>
      <c r="O1670" s="1" t="str">
        <f>_xlfn.XLOOKUP(A1670,'Hospitalisation Details'!$A$2:$A$2339,'Hospitalisation Details'!$H$2:$H$2339)</f>
        <v>tier - 1</v>
      </c>
      <c r="P1670" s="1" t="str">
        <f>_xlfn.XLOOKUP(A1670,'Hospitalisation Details'!$A$2:$A$2339,'Hospitalisation Details'!$I$2:$I$2339)</f>
        <v>R1013</v>
      </c>
      <c r="Q1670" s="75">
        <f>_xlfn.XLOOKUP(A1670,'Hospitalisation Details'!$A$2:$A$2339,'Hospitalisation Details'!$M$2:$M$2339)</f>
        <v>51</v>
      </c>
      <c r="R1670" s="1" t="str">
        <f t="shared" si="53"/>
        <v>Middle Aged</v>
      </c>
    </row>
    <row r="1671" spans="1:18" ht="15.6" x14ac:dyDescent="0.3">
      <c r="A1671" s="4" t="s">
        <v>1670</v>
      </c>
      <c r="B1671" s="1" t="str">
        <f>_xlfn.XLOOKUP(A1671,'Customer Names'!$A$2:$A$2336,'Customer Names'!$D$2:$D$2336)</f>
        <v xml:space="preserve"> Bob R</v>
      </c>
      <c r="C1671" s="1">
        <f>_xlfn.XLOOKUP(A1671,'Midical Examination'!$A$2:$A$2336,'Midical Examination'!$B$2:$B$2336)</f>
        <v>40.26</v>
      </c>
      <c r="D1671" s="1">
        <f>_xlfn.XLOOKUP(A1671,'Midical Examination'!$A$2:$A$2336,'Midical Examination'!$C$2:$C$2336)</f>
        <v>9.92</v>
      </c>
      <c r="E1671" s="7" t="str">
        <f>_xlfn.XLOOKUP(A1671,'Midical Examination'!$A$2:$A$2336,'Midical Examination'!$D$2:$D$2336)</f>
        <v>yes</v>
      </c>
      <c r="F1671" s="7" t="str">
        <f>_xlfn.XLOOKUP(A1671,'Midical Examination'!$A$2:$A$2336,'Midical Examination'!$E$2:$E$2336)</f>
        <v>No</v>
      </c>
      <c r="G1671" s="7" t="str">
        <f>_xlfn.XLOOKUP(A1671,'Midical Examination'!$A$2:$A$2336,'Midical Examination'!$F$2:$F$2336)</f>
        <v>No</v>
      </c>
      <c r="H1671" s="13">
        <f>_xlfn.XLOOKUP(A1671,'Midical Examination'!$A$2:$A$2336,'Midical Examination'!$G$2:$G$2336)</f>
        <v>0</v>
      </c>
      <c r="I1671" s="7" t="str">
        <f>_xlfn.XLOOKUP(A1671,'Midical Examination'!$A$2:$A$2336,'Midical Examination'!$H$2:$H$2336)</f>
        <v>No</v>
      </c>
      <c r="J1671" s="1" t="str">
        <f>_xlfn.XLOOKUP(A1671,'Midical Examination'!$A$2:$A$2336,'Midical Examination'!$I$2:$I$2336)</f>
        <v>Obesity</v>
      </c>
      <c r="K1671" s="1" t="str">
        <f t="shared" si="52"/>
        <v>Diabetic</v>
      </c>
      <c r="L1671" s="12">
        <f>_xlfn.XLOOKUP(A1671,'Hospitalisation Details'!$A$2:$A$2339,'Hospitalisation Details'!$L$2:$L$2339)</f>
        <v>29828</v>
      </c>
      <c r="M1671" s="14">
        <f>_xlfn.XLOOKUP(A1671,'Hospitalisation Details'!$A$2:$A$2339,'Hospitalisation Details'!$F$2:$F$2339)</f>
        <v>5709.16</v>
      </c>
      <c r="N1671" s="1" t="str">
        <f>_xlfn.XLOOKUP(A1671,'Hospitalisation Details'!$A$2:$A$2339,'Hospitalisation Details'!$G$2:$G$2339)</f>
        <v>tier - 3</v>
      </c>
      <c r="O1671" s="1" t="str">
        <f>_xlfn.XLOOKUP(A1671,'Hospitalisation Details'!$A$2:$A$2339,'Hospitalisation Details'!$H$2:$H$2339)</f>
        <v>tier - 3</v>
      </c>
      <c r="P1671" s="1" t="str">
        <f>_xlfn.XLOOKUP(A1671,'Hospitalisation Details'!$A$2:$A$2339,'Hospitalisation Details'!$I$2:$I$2339)</f>
        <v>R1013</v>
      </c>
      <c r="Q1671" s="75">
        <f>_xlfn.XLOOKUP(A1671,'Hospitalisation Details'!$A$2:$A$2339,'Hospitalisation Details'!$M$2:$M$2339)</f>
        <v>41</v>
      </c>
      <c r="R1671" s="1" t="str">
        <f t="shared" si="53"/>
        <v>Middle Aged</v>
      </c>
    </row>
    <row r="1672" spans="1:18" ht="15.6" x14ac:dyDescent="0.3">
      <c r="A1672" s="4" t="s">
        <v>1671</v>
      </c>
      <c r="B1672" s="1" t="str">
        <f>_xlfn.XLOOKUP(A1672,'Customer Names'!$A$2:$A$2336,'Customer Names'!$D$2:$D$2336)</f>
        <v xml:space="preserve"> Stephanie J</v>
      </c>
      <c r="C1672" s="1">
        <f>_xlfn.XLOOKUP(A1672,'Midical Examination'!$A$2:$A$2336,'Midical Examination'!$B$2:$B$2336)</f>
        <v>25.6</v>
      </c>
      <c r="D1672" s="1">
        <f>_xlfn.XLOOKUP(A1672,'Midical Examination'!$A$2:$A$2336,'Midical Examination'!$C$2:$C$2336)</f>
        <v>6.03</v>
      </c>
      <c r="E1672" s="7" t="str">
        <f>_xlfn.XLOOKUP(A1672,'Midical Examination'!$A$2:$A$2336,'Midical Examination'!$D$2:$D$2336)</f>
        <v>No</v>
      </c>
      <c r="F1672" s="7" t="str">
        <f>_xlfn.XLOOKUP(A1672,'Midical Examination'!$A$2:$A$2336,'Midical Examination'!$E$2:$E$2336)</f>
        <v>No</v>
      </c>
      <c r="G1672" s="7" t="str">
        <f>_xlfn.XLOOKUP(A1672,'Midical Examination'!$A$2:$A$2336,'Midical Examination'!$F$2:$F$2336)</f>
        <v>Yes</v>
      </c>
      <c r="H1672" s="13">
        <f>_xlfn.XLOOKUP(A1672,'Midical Examination'!$A$2:$A$2336,'Midical Examination'!$G$2:$G$2336)</f>
        <v>1</v>
      </c>
      <c r="I1672" s="7" t="str">
        <f>_xlfn.XLOOKUP(A1672,'Midical Examination'!$A$2:$A$2336,'Midical Examination'!$H$2:$H$2336)</f>
        <v>No</v>
      </c>
      <c r="J1672" s="1" t="str">
        <f>_xlfn.XLOOKUP(A1672,'Midical Examination'!$A$2:$A$2336,'Midical Examination'!$I$2:$I$2336)</f>
        <v>Overweight</v>
      </c>
      <c r="K1672" s="1" t="str">
        <f t="shared" si="52"/>
        <v>Pre-Diabetic</v>
      </c>
      <c r="L1672" s="12">
        <f>_xlfn.XLOOKUP(A1672,'Hospitalisation Details'!$A$2:$A$2339,'Hospitalisation Details'!$L$2:$L$2339)</f>
        <v>34276</v>
      </c>
      <c r="M1672" s="14">
        <f>_xlfn.XLOOKUP(A1672,'Hospitalisation Details'!$A$2:$A$2339,'Hospitalisation Details'!$F$2:$F$2339)</f>
        <v>5708.87</v>
      </c>
      <c r="N1672" s="1" t="str">
        <f>_xlfn.XLOOKUP(A1672,'Hospitalisation Details'!$A$2:$A$2339,'Hospitalisation Details'!$G$2:$G$2339)</f>
        <v>tier - 2</v>
      </c>
      <c r="O1672" s="1" t="str">
        <f>_xlfn.XLOOKUP(A1672,'Hospitalisation Details'!$A$2:$A$2339,'Hospitalisation Details'!$H$2:$H$2339)</f>
        <v>tier - 1</v>
      </c>
      <c r="P1672" s="1" t="str">
        <f>_xlfn.XLOOKUP(A1672,'Hospitalisation Details'!$A$2:$A$2339,'Hospitalisation Details'!$I$2:$I$2339)</f>
        <v>R1011</v>
      </c>
      <c r="Q1672" s="75">
        <f>_xlfn.XLOOKUP(A1672,'Hospitalisation Details'!$A$2:$A$2339,'Hospitalisation Details'!$M$2:$M$2339)</f>
        <v>29</v>
      </c>
      <c r="R1672" s="1" t="str">
        <f t="shared" si="53"/>
        <v>Adult</v>
      </c>
    </row>
    <row r="1673" spans="1:18" ht="15.6" x14ac:dyDescent="0.3">
      <c r="A1673" s="4" t="s">
        <v>1672</v>
      </c>
      <c r="B1673" s="1" t="str">
        <f>_xlfn.XLOOKUP(A1673,'Customer Names'!$A$2:$A$2336,'Customer Names'!$D$2:$D$2336)</f>
        <v xml:space="preserve"> Jake</v>
      </c>
      <c r="C1673" s="1">
        <f>_xlfn.XLOOKUP(A1673,'Midical Examination'!$A$2:$A$2336,'Midical Examination'!$B$2:$B$2336)</f>
        <v>33.549999999999997</v>
      </c>
      <c r="D1673" s="1">
        <f>_xlfn.XLOOKUP(A1673,'Midical Examination'!$A$2:$A$2336,'Midical Examination'!$C$2:$C$2336)</f>
        <v>10.9</v>
      </c>
      <c r="E1673" s="7" t="str">
        <f>_xlfn.XLOOKUP(A1673,'Midical Examination'!$A$2:$A$2336,'Midical Examination'!$D$2:$D$2336)</f>
        <v>yes</v>
      </c>
      <c r="F1673" s="7" t="str">
        <f>_xlfn.XLOOKUP(A1673,'Midical Examination'!$A$2:$A$2336,'Midical Examination'!$E$2:$E$2336)</f>
        <v>No</v>
      </c>
      <c r="G1673" s="7" t="str">
        <f>_xlfn.XLOOKUP(A1673,'Midical Examination'!$A$2:$A$2336,'Midical Examination'!$F$2:$F$2336)</f>
        <v>No</v>
      </c>
      <c r="H1673" s="13">
        <f>_xlfn.XLOOKUP(A1673,'Midical Examination'!$A$2:$A$2336,'Midical Examination'!$G$2:$G$2336)</f>
        <v>0</v>
      </c>
      <c r="I1673" s="7" t="str">
        <f>_xlfn.XLOOKUP(A1673,'Midical Examination'!$A$2:$A$2336,'Midical Examination'!$H$2:$H$2336)</f>
        <v>No</v>
      </c>
      <c r="J1673" s="1" t="str">
        <f>_xlfn.XLOOKUP(A1673,'Midical Examination'!$A$2:$A$2336,'Midical Examination'!$I$2:$I$2336)</f>
        <v>Obesity</v>
      </c>
      <c r="K1673" s="1" t="str">
        <f t="shared" si="52"/>
        <v>Diabetic</v>
      </c>
      <c r="L1673" s="12">
        <f>_xlfn.XLOOKUP(A1673,'Hospitalisation Details'!$A$2:$A$2339,'Hospitalisation Details'!$L$2:$L$2339)</f>
        <v>29752</v>
      </c>
      <c r="M1673" s="14">
        <f>_xlfn.XLOOKUP(A1673,'Hospitalisation Details'!$A$2:$A$2339,'Hospitalisation Details'!$F$2:$F$2339)</f>
        <v>5699.84</v>
      </c>
      <c r="N1673" s="1" t="str">
        <f>_xlfn.XLOOKUP(A1673,'Hospitalisation Details'!$A$2:$A$2339,'Hospitalisation Details'!$G$2:$G$2339)</f>
        <v>tier - 2</v>
      </c>
      <c r="O1673" s="1" t="str">
        <f>_xlfn.XLOOKUP(A1673,'Hospitalisation Details'!$A$2:$A$2339,'Hospitalisation Details'!$H$2:$H$2339)</f>
        <v>tier - 3</v>
      </c>
      <c r="P1673" s="1" t="str">
        <f>_xlfn.XLOOKUP(A1673,'Hospitalisation Details'!$A$2:$A$2339,'Hospitalisation Details'!$I$2:$I$2339)</f>
        <v>R1013</v>
      </c>
      <c r="Q1673" s="75">
        <f>_xlfn.XLOOKUP(A1673,'Hospitalisation Details'!$A$2:$A$2339,'Hospitalisation Details'!$M$2:$M$2339)</f>
        <v>41</v>
      </c>
      <c r="R1673" s="1" t="str">
        <f t="shared" si="53"/>
        <v>Middle Aged</v>
      </c>
    </row>
    <row r="1674" spans="1:18" ht="15.6" x14ac:dyDescent="0.3">
      <c r="A1674" s="4" t="s">
        <v>1673</v>
      </c>
      <c r="B1674" s="1" t="str">
        <f>_xlfn.XLOOKUP(A1674,'Customer Names'!$A$2:$A$2336,'Customer Names'!$D$2:$D$2336)</f>
        <v xml:space="preserve"> Alison L</v>
      </c>
      <c r="C1674" s="1">
        <f>_xlfn.XLOOKUP(A1674,'Midical Examination'!$A$2:$A$2336,'Midical Examination'!$B$2:$B$2336)</f>
        <v>16.690000000000001</v>
      </c>
      <c r="D1674" s="1">
        <f>_xlfn.XLOOKUP(A1674,'Midical Examination'!$A$2:$A$2336,'Midical Examination'!$C$2:$C$2336)</f>
        <v>10.66</v>
      </c>
      <c r="E1674" s="7" t="str">
        <f>_xlfn.XLOOKUP(A1674,'Midical Examination'!$A$2:$A$2336,'Midical Examination'!$D$2:$D$2336)</f>
        <v>No</v>
      </c>
      <c r="F1674" s="7" t="str">
        <f>_xlfn.XLOOKUP(A1674,'Midical Examination'!$A$2:$A$2336,'Midical Examination'!$E$2:$E$2336)</f>
        <v>No</v>
      </c>
      <c r="G1674" s="7" t="str">
        <f>_xlfn.XLOOKUP(A1674,'Midical Examination'!$A$2:$A$2336,'Midical Examination'!$F$2:$F$2336)</f>
        <v>No</v>
      </c>
      <c r="H1674" s="13">
        <f>_xlfn.XLOOKUP(A1674,'Midical Examination'!$A$2:$A$2336,'Midical Examination'!$G$2:$G$2336)</f>
        <v>0</v>
      </c>
      <c r="I1674" s="7" t="str">
        <f>_xlfn.XLOOKUP(A1674,'Midical Examination'!$A$2:$A$2336,'Midical Examination'!$H$2:$H$2336)</f>
        <v>No</v>
      </c>
      <c r="J1674" s="1" t="str">
        <f>_xlfn.XLOOKUP(A1674,'Midical Examination'!$A$2:$A$2336,'Midical Examination'!$I$2:$I$2336)</f>
        <v>Underweight</v>
      </c>
      <c r="K1674" s="1" t="str">
        <f t="shared" si="52"/>
        <v>Diabetic</v>
      </c>
      <c r="L1674" s="12">
        <f>_xlfn.XLOOKUP(A1674,'Hospitalisation Details'!$A$2:$A$2339,'Hospitalisation Details'!$L$2:$L$2339)</f>
        <v>27216</v>
      </c>
      <c r="M1674" s="14">
        <f>_xlfn.XLOOKUP(A1674,'Hospitalisation Details'!$A$2:$A$2339,'Hospitalisation Details'!$F$2:$F$2339)</f>
        <v>5698.74</v>
      </c>
      <c r="N1674" s="1" t="str">
        <f>_xlfn.XLOOKUP(A1674,'Hospitalisation Details'!$A$2:$A$2339,'Hospitalisation Details'!$G$2:$G$2339)</f>
        <v>tier - 2</v>
      </c>
      <c r="O1674" s="1" t="str">
        <f>_xlfn.XLOOKUP(A1674,'Hospitalisation Details'!$A$2:$A$2339,'Hospitalisation Details'!$H$2:$H$2339)</f>
        <v>tier - 2</v>
      </c>
      <c r="P1674" s="1" t="str">
        <f>_xlfn.XLOOKUP(A1674,'Hospitalisation Details'!$A$2:$A$2339,'Hospitalisation Details'!$I$2:$I$2339)</f>
        <v>R1012</v>
      </c>
      <c r="Q1674" s="75">
        <f>_xlfn.XLOOKUP(A1674,'Hospitalisation Details'!$A$2:$A$2339,'Hospitalisation Details'!$M$2:$M$2339)</f>
        <v>48</v>
      </c>
      <c r="R1674" s="1" t="str">
        <f t="shared" si="53"/>
        <v>Middle Aged</v>
      </c>
    </row>
    <row r="1675" spans="1:18" ht="15.6" x14ac:dyDescent="0.3">
      <c r="A1675" s="4" t="s">
        <v>1674</v>
      </c>
      <c r="B1675" s="1" t="str">
        <f>_xlfn.XLOOKUP(A1675,'Customer Names'!$A$2:$A$2336,'Customer Names'!$D$2:$D$2336)</f>
        <v xml:space="preserve"> Lindsay M</v>
      </c>
      <c r="C1675" s="1">
        <f>_xlfn.XLOOKUP(A1675,'Midical Examination'!$A$2:$A$2336,'Midical Examination'!$B$2:$B$2336)</f>
        <v>19.95</v>
      </c>
      <c r="D1675" s="1">
        <f>_xlfn.XLOOKUP(A1675,'Midical Examination'!$A$2:$A$2336,'Midical Examination'!$C$2:$C$2336)</f>
        <v>4.05</v>
      </c>
      <c r="E1675" s="7" t="str">
        <f>_xlfn.XLOOKUP(A1675,'Midical Examination'!$A$2:$A$2336,'Midical Examination'!$D$2:$D$2336)</f>
        <v>No</v>
      </c>
      <c r="F1675" s="7" t="str">
        <f>_xlfn.XLOOKUP(A1675,'Midical Examination'!$A$2:$A$2336,'Midical Examination'!$E$2:$E$2336)</f>
        <v>No</v>
      </c>
      <c r="G1675" s="7" t="str">
        <f>_xlfn.XLOOKUP(A1675,'Midical Examination'!$A$2:$A$2336,'Midical Examination'!$F$2:$F$2336)</f>
        <v>No</v>
      </c>
      <c r="H1675" s="13">
        <f>_xlfn.XLOOKUP(A1675,'Midical Examination'!$A$2:$A$2336,'Midical Examination'!$G$2:$G$2336)</f>
        <v>1</v>
      </c>
      <c r="I1675" s="7" t="str">
        <f>_xlfn.XLOOKUP(A1675,'Midical Examination'!$A$2:$A$2336,'Midical Examination'!$H$2:$H$2336)</f>
        <v>No</v>
      </c>
      <c r="J1675" s="1" t="str">
        <f>_xlfn.XLOOKUP(A1675,'Midical Examination'!$A$2:$A$2336,'Midical Examination'!$I$2:$I$2336)</f>
        <v>Normal Weight</v>
      </c>
      <c r="K1675" s="1" t="str">
        <f t="shared" si="52"/>
        <v>Normal</v>
      </c>
      <c r="L1675" s="12">
        <f>_xlfn.XLOOKUP(A1675,'Hospitalisation Details'!$A$2:$A$2339,'Hospitalisation Details'!$L$2:$L$2339)</f>
        <v>33911</v>
      </c>
      <c r="M1675" s="14">
        <f>_xlfn.XLOOKUP(A1675,'Hospitalisation Details'!$A$2:$A$2339,'Hospitalisation Details'!$F$2:$F$2339)</f>
        <v>5693.43</v>
      </c>
      <c r="N1675" s="1" t="str">
        <f>_xlfn.XLOOKUP(A1675,'Hospitalisation Details'!$A$2:$A$2339,'Hospitalisation Details'!$G$2:$G$2339)</f>
        <v>tier - 2</v>
      </c>
      <c r="O1675" s="1" t="str">
        <f>_xlfn.XLOOKUP(A1675,'Hospitalisation Details'!$A$2:$A$2339,'Hospitalisation Details'!$H$2:$H$2339)</f>
        <v>tier - 3</v>
      </c>
      <c r="P1675" s="1" t="str">
        <f>_xlfn.XLOOKUP(A1675,'Hospitalisation Details'!$A$2:$A$2339,'Hospitalisation Details'!$I$2:$I$2339)</f>
        <v>R1012</v>
      </c>
      <c r="Q1675" s="75">
        <f>_xlfn.XLOOKUP(A1675,'Hospitalisation Details'!$A$2:$A$2339,'Hospitalisation Details'!$M$2:$M$2339)</f>
        <v>30</v>
      </c>
      <c r="R1675" s="1" t="str">
        <f t="shared" si="53"/>
        <v>Adult</v>
      </c>
    </row>
    <row r="1676" spans="1:18" ht="15.6" x14ac:dyDescent="0.3">
      <c r="A1676" s="4" t="s">
        <v>1675</v>
      </c>
      <c r="B1676" s="1" t="str">
        <f>_xlfn.XLOOKUP(A1676,'Customer Names'!$A$2:$A$2336,'Customer Names'!$D$2:$D$2336)</f>
        <v xml:space="preserve"> Guillaume</v>
      </c>
      <c r="C1676" s="1">
        <f>_xlfn.XLOOKUP(A1676,'Midical Examination'!$A$2:$A$2336,'Midical Examination'!$B$2:$B$2336)</f>
        <v>17.55</v>
      </c>
      <c r="D1676" s="1">
        <f>_xlfn.XLOOKUP(A1676,'Midical Examination'!$A$2:$A$2336,'Midical Examination'!$C$2:$C$2336)</f>
        <v>4.2300000000000004</v>
      </c>
      <c r="E1676" s="7" t="str">
        <f>_xlfn.XLOOKUP(A1676,'Midical Examination'!$A$2:$A$2336,'Midical Examination'!$D$2:$D$2336)</f>
        <v>No</v>
      </c>
      <c r="F1676" s="7" t="str">
        <f>_xlfn.XLOOKUP(A1676,'Midical Examination'!$A$2:$A$2336,'Midical Examination'!$E$2:$E$2336)</f>
        <v>No</v>
      </c>
      <c r="G1676" s="7" t="str">
        <f>_xlfn.XLOOKUP(A1676,'Midical Examination'!$A$2:$A$2336,'Midical Examination'!$F$2:$F$2336)</f>
        <v>No</v>
      </c>
      <c r="H1676" s="13">
        <f>_xlfn.XLOOKUP(A1676,'Midical Examination'!$A$2:$A$2336,'Midical Examination'!$G$2:$G$2336)</f>
        <v>2</v>
      </c>
      <c r="I1676" s="7" t="str">
        <f>_xlfn.XLOOKUP(A1676,'Midical Examination'!$A$2:$A$2336,'Midical Examination'!$H$2:$H$2336)</f>
        <v>No</v>
      </c>
      <c r="J1676" s="1" t="str">
        <f>_xlfn.XLOOKUP(A1676,'Midical Examination'!$A$2:$A$2336,'Midical Examination'!$I$2:$I$2336)</f>
        <v>Underweight</v>
      </c>
      <c r="K1676" s="1" t="str">
        <f t="shared" si="52"/>
        <v>Normal</v>
      </c>
      <c r="L1676" s="12">
        <f>_xlfn.XLOOKUP(A1676,'Hospitalisation Details'!$A$2:$A$2339,'Hospitalisation Details'!$L$2:$L$2339)</f>
        <v>26600</v>
      </c>
      <c r="M1676" s="14">
        <f>_xlfn.XLOOKUP(A1676,'Hospitalisation Details'!$A$2:$A$2339,'Hospitalisation Details'!$F$2:$F$2339)</f>
        <v>5690.79</v>
      </c>
      <c r="N1676" s="1" t="str">
        <f>_xlfn.XLOOKUP(A1676,'Hospitalisation Details'!$A$2:$A$2339,'Hospitalisation Details'!$G$2:$G$2339)</f>
        <v>tier - 2</v>
      </c>
      <c r="O1676" s="1" t="str">
        <f>_xlfn.XLOOKUP(A1676,'Hospitalisation Details'!$A$2:$A$2339,'Hospitalisation Details'!$H$2:$H$2339)</f>
        <v>tier - 1</v>
      </c>
      <c r="P1676" s="1" t="str">
        <f>_xlfn.XLOOKUP(A1676,'Hospitalisation Details'!$A$2:$A$2339,'Hospitalisation Details'!$I$2:$I$2339)</f>
        <v>R1013</v>
      </c>
      <c r="Q1676" s="75">
        <f>_xlfn.XLOOKUP(A1676,'Hospitalisation Details'!$A$2:$A$2339,'Hospitalisation Details'!$M$2:$M$2339)</f>
        <v>50</v>
      </c>
      <c r="R1676" s="1" t="str">
        <f t="shared" si="53"/>
        <v>Middle Aged</v>
      </c>
    </row>
    <row r="1677" spans="1:18" ht="15.6" x14ac:dyDescent="0.3">
      <c r="A1677" s="4" t="s">
        <v>1676</v>
      </c>
      <c r="B1677" s="1" t="str">
        <f>_xlfn.XLOOKUP(A1677,'Customer Names'!$A$2:$A$2336,'Customer Names'!$D$2:$D$2336)</f>
        <v xml:space="preserve"> Kaylee</v>
      </c>
      <c r="C1677" s="1">
        <f>_xlfn.XLOOKUP(A1677,'Midical Examination'!$A$2:$A$2336,'Midical Examination'!$B$2:$B$2336)</f>
        <v>22.01</v>
      </c>
      <c r="D1677" s="1">
        <f>_xlfn.XLOOKUP(A1677,'Midical Examination'!$A$2:$A$2336,'Midical Examination'!$C$2:$C$2336)</f>
        <v>5.01</v>
      </c>
      <c r="E1677" s="7" t="str">
        <f>_xlfn.XLOOKUP(A1677,'Midical Examination'!$A$2:$A$2336,'Midical Examination'!$D$2:$D$2336)</f>
        <v>No</v>
      </c>
      <c r="F1677" s="7" t="str">
        <f>_xlfn.XLOOKUP(A1677,'Midical Examination'!$A$2:$A$2336,'Midical Examination'!$E$2:$E$2336)</f>
        <v>No</v>
      </c>
      <c r="G1677" s="7" t="str">
        <f>_xlfn.XLOOKUP(A1677,'Midical Examination'!$A$2:$A$2336,'Midical Examination'!$F$2:$F$2336)</f>
        <v>No</v>
      </c>
      <c r="H1677" s="13">
        <f>_xlfn.XLOOKUP(A1677,'Midical Examination'!$A$2:$A$2336,'Midical Examination'!$G$2:$G$2336)</f>
        <v>1</v>
      </c>
      <c r="I1677" s="7" t="str">
        <f>_xlfn.XLOOKUP(A1677,'Midical Examination'!$A$2:$A$2336,'Midical Examination'!$H$2:$H$2336)</f>
        <v>No</v>
      </c>
      <c r="J1677" s="1" t="str">
        <f>_xlfn.XLOOKUP(A1677,'Midical Examination'!$A$2:$A$2336,'Midical Examination'!$I$2:$I$2336)</f>
        <v>Normal Weight</v>
      </c>
      <c r="K1677" s="1" t="str">
        <f t="shared" si="52"/>
        <v>Normal</v>
      </c>
      <c r="L1677" s="12">
        <f>_xlfn.XLOOKUP(A1677,'Hospitalisation Details'!$A$2:$A$2339,'Hospitalisation Details'!$L$2:$L$2339)</f>
        <v>30906</v>
      </c>
      <c r="M1677" s="14">
        <f>_xlfn.XLOOKUP(A1677,'Hospitalisation Details'!$A$2:$A$2339,'Hospitalisation Details'!$F$2:$F$2339)</f>
        <v>5679.13</v>
      </c>
      <c r="N1677" s="1" t="str">
        <f>_xlfn.XLOOKUP(A1677,'Hospitalisation Details'!$A$2:$A$2339,'Hospitalisation Details'!$G$2:$G$2339)</f>
        <v>tier - 2</v>
      </c>
      <c r="O1677" s="1" t="str">
        <f>_xlfn.XLOOKUP(A1677,'Hospitalisation Details'!$A$2:$A$2339,'Hospitalisation Details'!$H$2:$H$2339)</f>
        <v>tier - 2</v>
      </c>
      <c r="P1677" s="1" t="str">
        <f>_xlfn.XLOOKUP(A1677,'Hospitalisation Details'!$A$2:$A$2339,'Hospitalisation Details'!$I$2:$I$2339)</f>
        <v>R1013</v>
      </c>
      <c r="Q1677" s="75">
        <f>_xlfn.XLOOKUP(A1677,'Hospitalisation Details'!$A$2:$A$2339,'Hospitalisation Details'!$M$2:$M$2339)</f>
        <v>38</v>
      </c>
      <c r="R1677" s="1" t="str">
        <f t="shared" si="53"/>
        <v>Adult</v>
      </c>
    </row>
    <row r="1678" spans="1:18" ht="15.6" x14ac:dyDescent="0.3">
      <c r="A1678" s="4" t="s">
        <v>1677</v>
      </c>
      <c r="B1678" s="1" t="str">
        <f>_xlfn.XLOOKUP(A1678,'Customer Names'!$A$2:$A$2336,'Customer Names'!$D$2:$D$2336)</f>
        <v xml:space="preserve"> Theresa</v>
      </c>
      <c r="C1678" s="1">
        <f>_xlfn.XLOOKUP(A1678,'Midical Examination'!$A$2:$A$2336,'Midical Examination'!$B$2:$B$2336)</f>
        <v>41.8</v>
      </c>
      <c r="D1678" s="1">
        <f>_xlfn.XLOOKUP(A1678,'Midical Examination'!$A$2:$A$2336,'Midical Examination'!$C$2:$C$2336)</f>
        <v>5.82</v>
      </c>
      <c r="E1678" s="7" t="str">
        <f>_xlfn.XLOOKUP(A1678,'Midical Examination'!$A$2:$A$2336,'Midical Examination'!$D$2:$D$2336)</f>
        <v>yes</v>
      </c>
      <c r="F1678" s="7" t="str">
        <f>_xlfn.XLOOKUP(A1678,'Midical Examination'!$A$2:$A$2336,'Midical Examination'!$E$2:$E$2336)</f>
        <v>No</v>
      </c>
      <c r="G1678" s="7" t="str">
        <f>_xlfn.XLOOKUP(A1678,'Midical Examination'!$A$2:$A$2336,'Midical Examination'!$F$2:$F$2336)</f>
        <v>Yes</v>
      </c>
      <c r="H1678" s="13">
        <f>_xlfn.XLOOKUP(A1678,'Midical Examination'!$A$2:$A$2336,'Midical Examination'!$G$2:$G$2336)</f>
        <v>1</v>
      </c>
      <c r="I1678" s="7" t="str">
        <f>_xlfn.XLOOKUP(A1678,'Midical Examination'!$A$2:$A$2336,'Midical Examination'!$H$2:$H$2336)</f>
        <v>No</v>
      </c>
      <c r="J1678" s="1" t="str">
        <f>_xlfn.XLOOKUP(A1678,'Midical Examination'!$A$2:$A$2336,'Midical Examination'!$I$2:$I$2336)</f>
        <v>Obesity</v>
      </c>
      <c r="K1678" s="1" t="str">
        <f t="shared" si="52"/>
        <v>Pre-Diabetic</v>
      </c>
      <c r="L1678" s="12">
        <f>_xlfn.XLOOKUP(A1678,'Hospitalisation Details'!$A$2:$A$2339,'Hospitalisation Details'!$L$2:$L$2339)</f>
        <v>30562</v>
      </c>
      <c r="M1678" s="14">
        <f>_xlfn.XLOOKUP(A1678,'Hospitalisation Details'!$A$2:$A$2339,'Hospitalisation Details'!$F$2:$F$2339)</f>
        <v>5662.23</v>
      </c>
      <c r="N1678" s="1" t="str">
        <f>_xlfn.XLOOKUP(A1678,'Hospitalisation Details'!$A$2:$A$2339,'Hospitalisation Details'!$G$2:$G$2339)</f>
        <v>tier - 2</v>
      </c>
      <c r="O1678" s="1" t="str">
        <f>_xlfn.XLOOKUP(A1678,'Hospitalisation Details'!$A$2:$A$2339,'Hospitalisation Details'!$H$2:$H$2339)</f>
        <v>tier - 1</v>
      </c>
      <c r="P1678" s="1" t="str">
        <f>_xlfn.XLOOKUP(A1678,'Hospitalisation Details'!$A$2:$A$2339,'Hospitalisation Details'!$I$2:$I$2339)</f>
        <v>R1013</v>
      </c>
      <c r="Q1678" s="75">
        <f>_xlfn.XLOOKUP(A1678,'Hospitalisation Details'!$A$2:$A$2339,'Hospitalisation Details'!$M$2:$M$2339)</f>
        <v>39</v>
      </c>
      <c r="R1678" s="1" t="str">
        <f t="shared" si="53"/>
        <v>Adult</v>
      </c>
    </row>
    <row r="1679" spans="1:18" ht="15.6" x14ac:dyDescent="0.3">
      <c r="A1679" s="4" t="s">
        <v>1678</v>
      </c>
      <c r="B1679" s="1" t="str">
        <f>_xlfn.XLOOKUP(A1679,'Customer Names'!$A$2:$A$2336,'Customer Names'!$D$2:$D$2336)</f>
        <v xml:space="preserve"> Travis G</v>
      </c>
      <c r="C1679" s="1">
        <f>_xlfn.XLOOKUP(A1679,'Midical Examination'!$A$2:$A$2336,'Midical Examination'!$B$2:$B$2336)</f>
        <v>19.170000000000002</v>
      </c>
      <c r="D1679" s="1">
        <f>_xlfn.XLOOKUP(A1679,'Midical Examination'!$A$2:$A$2336,'Midical Examination'!$C$2:$C$2336)</f>
        <v>7.94</v>
      </c>
      <c r="E1679" s="7" t="str">
        <f>_xlfn.XLOOKUP(A1679,'Midical Examination'!$A$2:$A$2336,'Midical Examination'!$D$2:$D$2336)</f>
        <v>No</v>
      </c>
      <c r="F1679" s="7" t="str">
        <f>_xlfn.XLOOKUP(A1679,'Midical Examination'!$A$2:$A$2336,'Midical Examination'!$E$2:$E$2336)</f>
        <v>No</v>
      </c>
      <c r="G1679" s="7" t="str">
        <f>_xlfn.XLOOKUP(A1679,'Midical Examination'!$A$2:$A$2336,'Midical Examination'!$F$2:$F$2336)</f>
        <v>No</v>
      </c>
      <c r="H1679" s="13">
        <f>_xlfn.XLOOKUP(A1679,'Midical Examination'!$A$2:$A$2336,'Midical Examination'!$G$2:$G$2336)</f>
        <v>0</v>
      </c>
      <c r="I1679" s="7" t="str">
        <f>_xlfn.XLOOKUP(A1679,'Midical Examination'!$A$2:$A$2336,'Midical Examination'!$H$2:$H$2336)</f>
        <v>No</v>
      </c>
      <c r="J1679" s="1" t="str">
        <f>_xlfn.XLOOKUP(A1679,'Midical Examination'!$A$2:$A$2336,'Midical Examination'!$I$2:$I$2336)</f>
        <v>Normal Weight</v>
      </c>
      <c r="K1679" s="1" t="str">
        <f t="shared" si="52"/>
        <v>Diabetic</v>
      </c>
      <c r="L1679" s="12">
        <f>_xlfn.XLOOKUP(A1679,'Hospitalisation Details'!$A$2:$A$2339,'Hospitalisation Details'!$L$2:$L$2339)</f>
        <v>28760</v>
      </c>
      <c r="M1679" s="14">
        <f>_xlfn.XLOOKUP(A1679,'Hospitalisation Details'!$A$2:$A$2339,'Hospitalisation Details'!$F$2:$F$2339)</f>
        <v>5650.14</v>
      </c>
      <c r="N1679" s="1" t="str">
        <f>_xlfn.XLOOKUP(A1679,'Hospitalisation Details'!$A$2:$A$2339,'Hospitalisation Details'!$G$2:$G$2339)</f>
        <v>tier - 2</v>
      </c>
      <c r="O1679" s="1" t="str">
        <f>_xlfn.XLOOKUP(A1679,'Hospitalisation Details'!$A$2:$A$2339,'Hospitalisation Details'!$H$2:$H$2339)</f>
        <v>tier - 1</v>
      </c>
      <c r="P1679" s="1" t="str">
        <f>_xlfn.XLOOKUP(A1679,'Hospitalisation Details'!$A$2:$A$2339,'Hospitalisation Details'!$I$2:$I$2339)</f>
        <v>R1013</v>
      </c>
      <c r="Q1679" s="75">
        <f>_xlfn.XLOOKUP(A1679,'Hospitalisation Details'!$A$2:$A$2339,'Hospitalisation Details'!$M$2:$M$2339)</f>
        <v>44</v>
      </c>
      <c r="R1679" s="1" t="str">
        <f t="shared" si="53"/>
        <v>Middle Aged</v>
      </c>
    </row>
    <row r="1680" spans="1:18" ht="15.6" x14ac:dyDescent="0.3">
      <c r="A1680" s="4" t="s">
        <v>1679</v>
      </c>
      <c r="B1680" s="1" t="str">
        <f>_xlfn.XLOOKUP(A1680,'Customer Names'!$A$2:$A$2336,'Customer Names'!$D$2:$D$2336)</f>
        <v xml:space="preserve"> Emma L</v>
      </c>
      <c r="C1680" s="1">
        <f>_xlfn.XLOOKUP(A1680,'Midical Examination'!$A$2:$A$2336,'Midical Examination'!$B$2:$B$2336)</f>
        <v>32.799999999999997</v>
      </c>
      <c r="D1680" s="1">
        <f>_xlfn.XLOOKUP(A1680,'Midical Examination'!$A$2:$A$2336,'Midical Examination'!$C$2:$C$2336)</f>
        <v>6.16</v>
      </c>
      <c r="E1680" s="7" t="str">
        <f>_xlfn.XLOOKUP(A1680,'Midical Examination'!$A$2:$A$2336,'Midical Examination'!$D$2:$D$2336)</f>
        <v>yes</v>
      </c>
      <c r="F1680" s="7" t="str">
        <f>_xlfn.XLOOKUP(A1680,'Midical Examination'!$A$2:$A$2336,'Midical Examination'!$E$2:$E$2336)</f>
        <v>No</v>
      </c>
      <c r="G1680" s="7" t="str">
        <f>_xlfn.XLOOKUP(A1680,'Midical Examination'!$A$2:$A$2336,'Midical Examination'!$F$2:$F$2336)</f>
        <v>Yes</v>
      </c>
      <c r="H1680" s="13">
        <f>_xlfn.XLOOKUP(A1680,'Midical Examination'!$A$2:$A$2336,'Midical Examination'!$G$2:$G$2336)</f>
        <v>1</v>
      </c>
      <c r="I1680" s="7" t="str">
        <f>_xlfn.XLOOKUP(A1680,'Midical Examination'!$A$2:$A$2336,'Midical Examination'!$H$2:$H$2336)</f>
        <v>No</v>
      </c>
      <c r="J1680" s="1" t="str">
        <f>_xlfn.XLOOKUP(A1680,'Midical Examination'!$A$2:$A$2336,'Midical Examination'!$I$2:$I$2336)</f>
        <v>Obesity</v>
      </c>
      <c r="K1680" s="1" t="str">
        <f t="shared" si="52"/>
        <v>Pre-Diabetic</v>
      </c>
      <c r="L1680" s="12">
        <f>_xlfn.XLOOKUP(A1680,'Hospitalisation Details'!$A$2:$A$2339,'Hospitalisation Details'!$L$2:$L$2339)</f>
        <v>30475</v>
      </c>
      <c r="M1680" s="14">
        <f>_xlfn.XLOOKUP(A1680,'Hospitalisation Details'!$A$2:$A$2339,'Hospitalisation Details'!$F$2:$F$2339)</f>
        <v>5649.72</v>
      </c>
      <c r="N1680" s="1" t="str">
        <f>_xlfn.XLOOKUP(A1680,'Hospitalisation Details'!$A$2:$A$2339,'Hospitalisation Details'!$G$2:$G$2339)</f>
        <v>tier - 2</v>
      </c>
      <c r="O1680" s="1" t="str">
        <f>_xlfn.XLOOKUP(A1680,'Hospitalisation Details'!$A$2:$A$2339,'Hospitalisation Details'!$H$2:$H$2339)</f>
        <v>tier - 3</v>
      </c>
      <c r="P1680" s="1" t="str">
        <f>_xlfn.XLOOKUP(A1680,'Hospitalisation Details'!$A$2:$A$2339,'Hospitalisation Details'!$I$2:$I$2339)</f>
        <v>R1011</v>
      </c>
      <c r="Q1680" s="75">
        <f>_xlfn.XLOOKUP(A1680,'Hospitalisation Details'!$A$2:$A$2339,'Hospitalisation Details'!$M$2:$M$2339)</f>
        <v>40</v>
      </c>
      <c r="R1680" s="1" t="str">
        <f t="shared" si="53"/>
        <v>Middle Aged</v>
      </c>
    </row>
    <row r="1681" spans="1:18" ht="15.6" x14ac:dyDescent="0.3">
      <c r="A1681" s="4" t="s">
        <v>1680</v>
      </c>
      <c r="B1681" s="1" t="str">
        <f>_xlfn.XLOOKUP(A1681,'Customer Names'!$A$2:$A$2336,'Customer Names'!$D$2:$D$2336)</f>
        <v xml:space="preserve"> Linda</v>
      </c>
      <c r="C1681" s="1">
        <f>_xlfn.XLOOKUP(A1681,'Midical Examination'!$A$2:$A$2336,'Midical Examination'!$B$2:$B$2336)</f>
        <v>35.814999999999998</v>
      </c>
      <c r="D1681" s="1">
        <f>_xlfn.XLOOKUP(A1681,'Midical Examination'!$A$2:$A$2336,'Midical Examination'!$C$2:$C$2336)</f>
        <v>4.1500000000000004</v>
      </c>
      <c r="E1681" s="7" t="str">
        <f>_xlfn.XLOOKUP(A1681,'Midical Examination'!$A$2:$A$2336,'Midical Examination'!$D$2:$D$2336)</f>
        <v>No</v>
      </c>
      <c r="F1681" s="7" t="str">
        <f>_xlfn.XLOOKUP(A1681,'Midical Examination'!$A$2:$A$2336,'Midical Examination'!$E$2:$E$2336)</f>
        <v>No</v>
      </c>
      <c r="G1681" s="7" t="str">
        <f>_xlfn.XLOOKUP(A1681,'Midical Examination'!$A$2:$A$2336,'Midical Examination'!$F$2:$F$2336)</f>
        <v>No</v>
      </c>
      <c r="H1681" s="13">
        <f>_xlfn.XLOOKUP(A1681,'Midical Examination'!$A$2:$A$2336,'Midical Examination'!$G$2:$G$2336)</f>
        <v>1</v>
      </c>
      <c r="I1681" s="7" t="str">
        <f>_xlfn.XLOOKUP(A1681,'Midical Examination'!$A$2:$A$2336,'Midical Examination'!$H$2:$H$2336)</f>
        <v>No</v>
      </c>
      <c r="J1681" s="1" t="str">
        <f>_xlfn.XLOOKUP(A1681,'Midical Examination'!$A$2:$A$2336,'Midical Examination'!$I$2:$I$2336)</f>
        <v>Obesity</v>
      </c>
      <c r="K1681" s="1" t="str">
        <f t="shared" si="52"/>
        <v>Normal</v>
      </c>
      <c r="L1681" s="12">
        <f>_xlfn.XLOOKUP(A1681,'Hospitalisation Details'!$A$2:$A$2339,'Hospitalisation Details'!$L$2:$L$2339)</f>
        <v>32120</v>
      </c>
      <c r="M1681" s="14">
        <f>_xlfn.XLOOKUP(A1681,'Hospitalisation Details'!$A$2:$A$2339,'Hospitalisation Details'!$F$2:$F$2339)</f>
        <v>5630.46</v>
      </c>
      <c r="N1681" s="1" t="str">
        <f>_xlfn.XLOOKUP(A1681,'Hospitalisation Details'!$A$2:$A$2339,'Hospitalisation Details'!$G$2:$G$2339)</f>
        <v>tier - 2</v>
      </c>
      <c r="O1681" s="1" t="str">
        <f>_xlfn.XLOOKUP(A1681,'Hospitalisation Details'!$A$2:$A$2339,'Hospitalisation Details'!$H$2:$H$2339)</f>
        <v>tier - 3</v>
      </c>
      <c r="P1681" s="1" t="str">
        <f>_xlfn.XLOOKUP(A1681,'Hospitalisation Details'!$A$2:$A$2339,'Hospitalisation Details'!$I$2:$I$2339)</f>
        <v>R1012</v>
      </c>
      <c r="Q1681" s="75">
        <f>_xlfn.XLOOKUP(A1681,'Hospitalisation Details'!$A$2:$A$2339,'Hospitalisation Details'!$M$2:$M$2339)</f>
        <v>35</v>
      </c>
      <c r="R1681" s="1" t="str">
        <f t="shared" si="53"/>
        <v>Adult</v>
      </c>
    </row>
    <row r="1682" spans="1:18" ht="15.6" x14ac:dyDescent="0.3">
      <c r="A1682" s="4" t="s">
        <v>1681</v>
      </c>
      <c r="B1682" s="1" t="str">
        <f>_xlfn.XLOOKUP(A1682,'Customer Names'!$A$2:$A$2336,'Customer Names'!$D$2:$D$2336)</f>
        <v xml:space="preserve"> Owen R</v>
      </c>
      <c r="C1682" s="1">
        <f>_xlfn.XLOOKUP(A1682,'Midical Examination'!$A$2:$A$2336,'Midical Examination'!$B$2:$B$2336)</f>
        <v>24.3</v>
      </c>
      <c r="D1682" s="1">
        <f>_xlfn.XLOOKUP(A1682,'Midical Examination'!$A$2:$A$2336,'Midical Examination'!$C$2:$C$2336)</f>
        <v>6.23</v>
      </c>
      <c r="E1682" s="7" t="str">
        <f>_xlfn.XLOOKUP(A1682,'Midical Examination'!$A$2:$A$2336,'Midical Examination'!$D$2:$D$2336)</f>
        <v>No</v>
      </c>
      <c r="F1682" s="7" t="str">
        <f>_xlfn.XLOOKUP(A1682,'Midical Examination'!$A$2:$A$2336,'Midical Examination'!$E$2:$E$2336)</f>
        <v>No</v>
      </c>
      <c r="G1682" s="7" t="str">
        <f>_xlfn.XLOOKUP(A1682,'Midical Examination'!$A$2:$A$2336,'Midical Examination'!$F$2:$F$2336)</f>
        <v>No</v>
      </c>
      <c r="H1682" s="13">
        <f>_xlfn.XLOOKUP(A1682,'Midical Examination'!$A$2:$A$2336,'Midical Examination'!$G$2:$G$2336)</f>
        <v>0</v>
      </c>
      <c r="I1682" s="7" t="str">
        <f>_xlfn.XLOOKUP(A1682,'Midical Examination'!$A$2:$A$2336,'Midical Examination'!$H$2:$H$2336)</f>
        <v>No</v>
      </c>
      <c r="J1682" s="1" t="str">
        <f>_xlfn.XLOOKUP(A1682,'Midical Examination'!$A$2:$A$2336,'Midical Examination'!$I$2:$I$2336)</f>
        <v>Normal Weight</v>
      </c>
      <c r="K1682" s="1" t="str">
        <f t="shared" si="52"/>
        <v>Pre-Diabetic</v>
      </c>
      <c r="L1682" s="12">
        <f>_xlfn.XLOOKUP(A1682,'Hospitalisation Details'!$A$2:$A$2339,'Hospitalisation Details'!$L$2:$L$2339)</f>
        <v>34653</v>
      </c>
      <c r="M1682" s="14">
        <f>_xlfn.XLOOKUP(A1682,'Hospitalisation Details'!$A$2:$A$2339,'Hospitalisation Details'!$F$2:$F$2339)</f>
        <v>5615.37</v>
      </c>
      <c r="N1682" s="1" t="str">
        <f>_xlfn.XLOOKUP(A1682,'Hospitalisation Details'!$A$2:$A$2339,'Hospitalisation Details'!$G$2:$G$2339)</f>
        <v>tier - 2</v>
      </c>
      <c r="O1682" s="1" t="str">
        <f>_xlfn.XLOOKUP(A1682,'Hospitalisation Details'!$A$2:$A$2339,'Hospitalisation Details'!$H$2:$H$2339)</f>
        <v>tier - 3</v>
      </c>
      <c r="P1682" s="1" t="str">
        <f>_xlfn.XLOOKUP(A1682,'Hospitalisation Details'!$A$2:$A$2339,'Hospitalisation Details'!$I$2:$I$2339)</f>
        <v>R1011</v>
      </c>
      <c r="Q1682" s="75">
        <f>_xlfn.XLOOKUP(A1682,'Hospitalisation Details'!$A$2:$A$2339,'Hospitalisation Details'!$M$2:$M$2339)</f>
        <v>28</v>
      </c>
      <c r="R1682" s="1" t="str">
        <f t="shared" si="53"/>
        <v>Adult</v>
      </c>
    </row>
    <row r="1683" spans="1:18" ht="15.6" x14ac:dyDescent="0.3">
      <c r="A1683" s="4" t="s">
        <v>1682</v>
      </c>
      <c r="B1683" s="1" t="str">
        <f>_xlfn.XLOOKUP(A1683,'Customer Names'!$A$2:$A$2336,'Customer Names'!$D$2:$D$2336)</f>
        <v xml:space="preserve"> Jacob</v>
      </c>
      <c r="C1683" s="1">
        <f>_xlfn.XLOOKUP(A1683,'Midical Examination'!$A$2:$A$2336,'Midical Examination'!$B$2:$B$2336)</f>
        <v>19.059999999999999</v>
      </c>
      <c r="D1683" s="1">
        <f>_xlfn.XLOOKUP(A1683,'Midical Examination'!$A$2:$A$2336,'Midical Examination'!$C$2:$C$2336)</f>
        <v>7.41</v>
      </c>
      <c r="E1683" s="7" t="str">
        <f>_xlfn.XLOOKUP(A1683,'Midical Examination'!$A$2:$A$2336,'Midical Examination'!$D$2:$D$2336)</f>
        <v>No</v>
      </c>
      <c r="F1683" s="7" t="str">
        <f>_xlfn.XLOOKUP(A1683,'Midical Examination'!$A$2:$A$2336,'Midical Examination'!$E$2:$E$2336)</f>
        <v>No</v>
      </c>
      <c r="G1683" s="7" t="str">
        <f>_xlfn.XLOOKUP(A1683,'Midical Examination'!$A$2:$A$2336,'Midical Examination'!$F$2:$F$2336)</f>
        <v>No</v>
      </c>
      <c r="H1683" s="13">
        <f>_xlfn.XLOOKUP(A1683,'Midical Examination'!$A$2:$A$2336,'Midical Examination'!$G$2:$G$2336)</f>
        <v>0</v>
      </c>
      <c r="I1683" s="7" t="str">
        <f>_xlfn.XLOOKUP(A1683,'Midical Examination'!$A$2:$A$2336,'Midical Examination'!$H$2:$H$2336)</f>
        <v>No</v>
      </c>
      <c r="J1683" s="1" t="str">
        <f>_xlfn.XLOOKUP(A1683,'Midical Examination'!$A$2:$A$2336,'Midical Examination'!$I$2:$I$2336)</f>
        <v>Normal Weight</v>
      </c>
      <c r="K1683" s="1" t="str">
        <f t="shared" si="52"/>
        <v>Diabetic</v>
      </c>
      <c r="L1683" s="12">
        <f>_xlfn.XLOOKUP(A1683,'Hospitalisation Details'!$A$2:$A$2339,'Hospitalisation Details'!$L$2:$L$2339)</f>
        <v>28744</v>
      </c>
      <c r="M1683" s="14">
        <f>_xlfn.XLOOKUP(A1683,'Hospitalisation Details'!$A$2:$A$2339,'Hospitalisation Details'!$F$2:$F$2339)</f>
        <v>5612.83</v>
      </c>
      <c r="N1683" s="1" t="str">
        <f>_xlfn.XLOOKUP(A1683,'Hospitalisation Details'!$A$2:$A$2339,'Hospitalisation Details'!$G$2:$G$2339)</f>
        <v>tier - 2</v>
      </c>
      <c r="O1683" s="1" t="str">
        <f>_xlfn.XLOOKUP(A1683,'Hospitalisation Details'!$A$2:$A$2339,'Hospitalisation Details'!$H$2:$H$2339)</f>
        <v>tier - 3</v>
      </c>
      <c r="P1683" s="1" t="str">
        <f>_xlfn.XLOOKUP(A1683,'Hospitalisation Details'!$A$2:$A$2339,'Hospitalisation Details'!$I$2:$I$2339)</f>
        <v>R1013</v>
      </c>
      <c r="Q1683" s="75">
        <f>_xlfn.XLOOKUP(A1683,'Hospitalisation Details'!$A$2:$A$2339,'Hospitalisation Details'!$M$2:$M$2339)</f>
        <v>44</v>
      </c>
      <c r="R1683" s="1" t="str">
        <f t="shared" si="53"/>
        <v>Middle Aged</v>
      </c>
    </row>
    <row r="1684" spans="1:18" ht="15.6" x14ac:dyDescent="0.3">
      <c r="A1684" s="4" t="s">
        <v>1683</v>
      </c>
      <c r="B1684" s="1" t="str">
        <f>_xlfn.XLOOKUP(A1684,'Customer Names'!$A$2:$A$2336,'Customer Names'!$D$2:$D$2336)</f>
        <v xml:space="preserve"> Jacqueline</v>
      </c>
      <c r="C1684" s="1">
        <f>_xlfn.XLOOKUP(A1684,'Midical Examination'!$A$2:$A$2336,'Midical Examination'!$B$2:$B$2336)</f>
        <v>33.25</v>
      </c>
      <c r="D1684" s="1">
        <f>_xlfn.XLOOKUP(A1684,'Midical Examination'!$A$2:$A$2336,'Midical Examination'!$C$2:$C$2336)</f>
        <v>5.62</v>
      </c>
      <c r="E1684" s="7" t="str">
        <f>_xlfn.XLOOKUP(A1684,'Midical Examination'!$A$2:$A$2336,'Midical Examination'!$D$2:$D$2336)</f>
        <v>yes</v>
      </c>
      <c r="F1684" s="7" t="str">
        <f>_xlfn.XLOOKUP(A1684,'Midical Examination'!$A$2:$A$2336,'Midical Examination'!$E$2:$E$2336)</f>
        <v>No</v>
      </c>
      <c r="G1684" s="7" t="str">
        <f>_xlfn.XLOOKUP(A1684,'Midical Examination'!$A$2:$A$2336,'Midical Examination'!$F$2:$F$2336)</f>
        <v>No</v>
      </c>
      <c r="H1684" s="13">
        <f>_xlfn.XLOOKUP(A1684,'Midical Examination'!$A$2:$A$2336,'Midical Examination'!$G$2:$G$2336)</f>
        <v>1</v>
      </c>
      <c r="I1684" s="7" t="str">
        <f>_xlfn.XLOOKUP(A1684,'Midical Examination'!$A$2:$A$2336,'Midical Examination'!$H$2:$H$2336)</f>
        <v>No</v>
      </c>
      <c r="J1684" s="1" t="str">
        <f>_xlfn.XLOOKUP(A1684,'Midical Examination'!$A$2:$A$2336,'Midical Examination'!$I$2:$I$2336)</f>
        <v>Obesity</v>
      </c>
      <c r="K1684" s="1" t="str">
        <f t="shared" si="52"/>
        <v>Normal</v>
      </c>
      <c r="L1684" s="12">
        <f>_xlfn.XLOOKUP(A1684,'Hospitalisation Details'!$A$2:$A$2339,'Hospitalisation Details'!$L$2:$L$2339)</f>
        <v>32465</v>
      </c>
      <c r="M1684" s="14">
        <f>_xlfn.XLOOKUP(A1684,'Hospitalisation Details'!$A$2:$A$2339,'Hospitalisation Details'!$F$2:$F$2339)</f>
        <v>5594.85</v>
      </c>
      <c r="N1684" s="1" t="str">
        <f>_xlfn.XLOOKUP(A1684,'Hospitalisation Details'!$A$2:$A$2339,'Hospitalisation Details'!$G$2:$G$2339)</f>
        <v>tier - 2</v>
      </c>
      <c r="O1684" s="1" t="str">
        <f>_xlfn.XLOOKUP(A1684,'Hospitalisation Details'!$A$2:$A$2339,'Hospitalisation Details'!$H$2:$H$2339)</f>
        <v>tier - 3</v>
      </c>
      <c r="P1684" s="1" t="str">
        <f>_xlfn.XLOOKUP(A1684,'Hospitalisation Details'!$A$2:$A$2339,'Hospitalisation Details'!$I$2:$I$2339)</f>
        <v>R1024</v>
      </c>
      <c r="Q1684" s="75">
        <f>_xlfn.XLOOKUP(A1684,'Hospitalisation Details'!$A$2:$A$2339,'Hospitalisation Details'!$M$2:$M$2339)</f>
        <v>34</v>
      </c>
      <c r="R1684" s="1" t="str">
        <f t="shared" si="53"/>
        <v>Adult</v>
      </c>
    </row>
    <row r="1685" spans="1:18" ht="15.6" x14ac:dyDescent="0.3">
      <c r="A1685" s="4" t="s">
        <v>1684</v>
      </c>
      <c r="B1685" s="1" t="str">
        <f>_xlfn.XLOOKUP(A1685,'Customer Names'!$A$2:$A$2336,'Customer Names'!$D$2:$D$2336)</f>
        <v xml:space="preserve"> Yefeng</v>
      </c>
      <c r="C1685" s="1">
        <f>_xlfn.XLOOKUP(A1685,'Midical Examination'!$A$2:$A$2336,'Midical Examination'!$B$2:$B$2336)</f>
        <v>21.37</v>
      </c>
      <c r="D1685" s="1">
        <f>_xlfn.XLOOKUP(A1685,'Midical Examination'!$A$2:$A$2336,'Midical Examination'!$C$2:$C$2336)</f>
        <v>4.54</v>
      </c>
      <c r="E1685" s="7" t="str">
        <f>_xlfn.XLOOKUP(A1685,'Midical Examination'!$A$2:$A$2336,'Midical Examination'!$D$2:$D$2336)</f>
        <v>yes</v>
      </c>
      <c r="F1685" s="7" t="str">
        <f>_xlfn.XLOOKUP(A1685,'Midical Examination'!$A$2:$A$2336,'Midical Examination'!$E$2:$E$2336)</f>
        <v>No</v>
      </c>
      <c r="G1685" s="7" t="str">
        <f>_xlfn.XLOOKUP(A1685,'Midical Examination'!$A$2:$A$2336,'Midical Examination'!$F$2:$F$2336)</f>
        <v>Yes</v>
      </c>
      <c r="H1685" s="13">
        <f>_xlfn.XLOOKUP(A1685,'Midical Examination'!$A$2:$A$2336,'Midical Examination'!$G$2:$G$2336)</f>
        <v>1</v>
      </c>
      <c r="I1685" s="7" t="str">
        <f>_xlfn.XLOOKUP(A1685,'Midical Examination'!$A$2:$A$2336,'Midical Examination'!$H$2:$H$2336)</f>
        <v>No</v>
      </c>
      <c r="J1685" s="1" t="str">
        <f>_xlfn.XLOOKUP(A1685,'Midical Examination'!$A$2:$A$2336,'Midical Examination'!$I$2:$I$2336)</f>
        <v>Normal Weight</v>
      </c>
      <c r="K1685" s="1" t="str">
        <f t="shared" si="52"/>
        <v>Normal</v>
      </c>
      <c r="L1685" s="12">
        <f>_xlfn.XLOOKUP(A1685,'Hospitalisation Details'!$A$2:$A$2339,'Hospitalisation Details'!$L$2:$L$2339)</f>
        <v>30592</v>
      </c>
      <c r="M1685" s="14">
        <f>_xlfn.XLOOKUP(A1685,'Hospitalisation Details'!$A$2:$A$2339,'Hospitalisation Details'!$F$2:$F$2339)</f>
        <v>5587.59</v>
      </c>
      <c r="N1685" s="1" t="str">
        <f>_xlfn.XLOOKUP(A1685,'Hospitalisation Details'!$A$2:$A$2339,'Hospitalisation Details'!$G$2:$G$2339)</f>
        <v>tier - 2</v>
      </c>
      <c r="O1685" s="1" t="str">
        <f>_xlfn.XLOOKUP(A1685,'Hospitalisation Details'!$A$2:$A$2339,'Hospitalisation Details'!$H$2:$H$2339)</f>
        <v>tier - 1</v>
      </c>
      <c r="P1685" s="1" t="str">
        <f>_xlfn.XLOOKUP(A1685,'Hospitalisation Details'!$A$2:$A$2339,'Hospitalisation Details'!$I$2:$I$2339)</f>
        <v>R1013</v>
      </c>
      <c r="Q1685" s="75">
        <f>_xlfn.XLOOKUP(A1685,'Hospitalisation Details'!$A$2:$A$2339,'Hospitalisation Details'!$M$2:$M$2339)</f>
        <v>39</v>
      </c>
      <c r="R1685" s="1" t="str">
        <f t="shared" si="53"/>
        <v>Adult</v>
      </c>
    </row>
    <row r="1686" spans="1:18" ht="15.6" x14ac:dyDescent="0.3">
      <c r="A1686" s="4" t="s">
        <v>1685</v>
      </c>
      <c r="B1686" s="1" t="str">
        <f>_xlfn.XLOOKUP(A1686,'Customer Names'!$A$2:$A$2336,'Customer Names'!$D$2:$D$2336)</f>
        <v xml:space="preserve"> Thomas J</v>
      </c>
      <c r="C1686" s="1">
        <f>_xlfn.XLOOKUP(A1686,'Midical Examination'!$A$2:$A$2336,'Midical Examination'!$B$2:$B$2336)</f>
        <v>34.43</v>
      </c>
      <c r="D1686" s="1">
        <f>_xlfn.XLOOKUP(A1686,'Midical Examination'!$A$2:$A$2336,'Midical Examination'!$C$2:$C$2336)</f>
        <v>8.6199999999999992</v>
      </c>
      <c r="E1686" s="7" t="str">
        <f>_xlfn.XLOOKUP(A1686,'Midical Examination'!$A$2:$A$2336,'Midical Examination'!$D$2:$D$2336)</f>
        <v>yes</v>
      </c>
      <c r="F1686" s="7" t="str">
        <f>_xlfn.XLOOKUP(A1686,'Midical Examination'!$A$2:$A$2336,'Midical Examination'!$E$2:$E$2336)</f>
        <v>No</v>
      </c>
      <c r="G1686" s="7" t="str">
        <f>_xlfn.XLOOKUP(A1686,'Midical Examination'!$A$2:$A$2336,'Midical Examination'!$F$2:$F$2336)</f>
        <v>No</v>
      </c>
      <c r="H1686" s="13">
        <f>_xlfn.XLOOKUP(A1686,'Midical Examination'!$A$2:$A$2336,'Midical Examination'!$G$2:$G$2336)</f>
        <v>1</v>
      </c>
      <c r="I1686" s="7" t="str">
        <f>_xlfn.XLOOKUP(A1686,'Midical Examination'!$A$2:$A$2336,'Midical Examination'!$H$2:$H$2336)</f>
        <v>No</v>
      </c>
      <c r="J1686" s="1" t="str">
        <f>_xlfn.XLOOKUP(A1686,'Midical Examination'!$A$2:$A$2336,'Midical Examination'!$I$2:$I$2336)</f>
        <v>Obesity</v>
      </c>
      <c r="K1686" s="1" t="str">
        <f t="shared" si="52"/>
        <v>Diabetic</v>
      </c>
      <c r="L1686" s="12">
        <f>_xlfn.XLOOKUP(A1686,'Hospitalisation Details'!$A$2:$A$2339,'Hospitalisation Details'!$L$2:$L$2339)</f>
        <v>31737</v>
      </c>
      <c r="M1686" s="14">
        <f>_xlfn.XLOOKUP(A1686,'Hospitalisation Details'!$A$2:$A$2339,'Hospitalisation Details'!$F$2:$F$2339)</f>
        <v>5584.31</v>
      </c>
      <c r="N1686" s="1" t="str">
        <f>_xlfn.XLOOKUP(A1686,'Hospitalisation Details'!$A$2:$A$2339,'Hospitalisation Details'!$G$2:$G$2339)</f>
        <v>tier - 3</v>
      </c>
      <c r="O1686" s="1" t="str">
        <f>_xlfn.XLOOKUP(A1686,'Hospitalisation Details'!$A$2:$A$2339,'Hospitalisation Details'!$H$2:$H$2339)</f>
        <v>tier - 1</v>
      </c>
      <c r="P1686" s="1" t="str">
        <f>_xlfn.XLOOKUP(A1686,'Hospitalisation Details'!$A$2:$A$2339,'Hospitalisation Details'!$I$2:$I$2339)</f>
        <v>R1013</v>
      </c>
      <c r="Q1686" s="75">
        <f>_xlfn.XLOOKUP(A1686,'Hospitalisation Details'!$A$2:$A$2339,'Hospitalisation Details'!$M$2:$M$2339)</f>
        <v>36</v>
      </c>
      <c r="R1686" s="1" t="str">
        <f t="shared" si="53"/>
        <v>Adult</v>
      </c>
    </row>
    <row r="1687" spans="1:18" ht="15.6" x14ac:dyDescent="0.3">
      <c r="A1687" s="4" t="s">
        <v>1686</v>
      </c>
      <c r="B1687" s="1" t="str">
        <f>_xlfn.XLOOKUP(A1687,'Customer Names'!$A$2:$A$2336,'Customer Names'!$D$2:$D$2336)</f>
        <v xml:space="preserve"> Ken</v>
      </c>
      <c r="C1687" s="1">
        <f>_xlfn.XLOOKUP(A1687,'Midical Examination'!$A$2:$A$2336,'Midical Examination'!$B$2:$B$2336)</f>
        <v>20.86</v>
      </c>
      <c r="D1687" s="1">
        <f>_xlfn.XLOOKUP(A1687,'Midical Examination'!$A$2:$A$2336,'Midical Examination'!$C$2:$C$2336)</f>
        <v>4.3600000000000003</v>
      </c>
      <c r="E1687" s="7" t="str">
        <f>_xlfn.XLOOKUP(A1687,'Midical Examination'!$A$2:$A$2336,'Midical Examination'!$D$2:$D$2336)</f>
        <v>yes</v>
      </c>
      <c r="F1687" s="7" t="str">
        <f>_xlfn.XLOOKUP(A1687,'Midical Examination'!$A$2:$A$2336,'Midical Examination'!$E$2:$E$2336)</f>
        <v>No</v>
      </c>
      <c r="G1687" s="7" t="str">
        <f>_xlfn.XLOOKUP(A1687,'Midical Examination'!$A$2:$A$2336,'Midical Examination'!$F$2:$F$2336)</f>
        <v>No</v>
      </c>
      <c r="H1687" s="13">
        <f>_xlfn.XLOOKUP(A1687,'Midical Examination'!$A$2:$A$2336,'Midical Examination'!$G$2:$G$2336)</f>
        <v>0</v>
      </c>
      <c r="I1687" s="7" t="str">
        <f>_xlfn.XLOOKUP(A1687,'Midical Examination'!$A$2:$A$2336,'Midical Examination'!$H$2:$H$2336)</f>
        <v>No</v>
      </c>
      <c r="J1687" s="1" t="str">
        <f>_xlfn.XLOOKUP(A1687,'Midical Examination'!$A$2:$A$2336,'Midical Examination'!$I$2:$I$2336)</f>
        <v>Normal Weight</v>
      </c>
      <c r="K1687" s="1" t="str">
        <f t="shared" si="52"/>
        <v>Normal</v>
      </c>
      <c r="L1687" s="12">
        <f>_xlfn.XLOOKUP(A1687,'Hospitalisation Details'!$A$2:$A$2339,'Hospitalisation Details'!$L$2:$L$2339)</f>
        <v>31295</v>
      </c>
      <c r="M1687" s="14">
        <f>_xlfn.XLOOKUP(A1687,'Hospitalisation Details'!$A$2:$A$2339,'Hospitalisation Details'!$F$2:$F$2339)</f>
        <v>5582.95</v>
      </c>
      <c r="N1687" s="1" t="str">
        <f>_xlfn.XLOOKUP(A1687,'Hospitalisation Details'!$A$2:$A$2339,'Hospitalisation Details'!$G$2:$G$2339)</f>
        <v>tier - 2</v>
      </c>
      <c r="O1687" s="1" t="str">
        <f>_xlfn.XLOOKUP(A1687,'Hospitalisation Details'!$A$2:$A$2339,'Hospitalisation Details'!$H$2:$H$2339)</f>
        <v>tier - 1</v>
      </c>
      <c r="P1687" s="1" t="str">
        <f>_xlfn.XLOOKUP(A1687,'Hospitalisation Details'!$A$2:$A$2339,'Hospitalisation Details'!$I$2:$I$2339)</f>
        <v>R1012</v>
      </c>
      <c r="Q1687" s="75">
        <f>_xlfn.XLOOKUP(A1687,'Hospitalisation Details'!$A$2:$A$2339,'Hospitalisation Details'!$M$2:$M$2339)</f>
        <v>37</v>
      </c>
      <c r="R1687" s="1" t="str">
        <f t="shared" si="53"/>
        <v>Adult</v>
      </c>
    </row>
    <row r="1688" spans="1:18" ht="15.6" x14ac:dyDescent="0.3">
      <c r="A1688" s="4" t="s">
        <v>1687</v>
      </c>
      <c r="B1688" s="1" t="str">
        <f>_xlfn.XLOOKUP(A1688,'Customer Names'!$A$2:$A$2336,'Customer Names'!$D$2:$D$2336)</f>
        <v xml:space="preserve"> Annie E</v>
      </c>
      <c r="C1688" s="1">
        <f>_xlfn.XLOOKUP(A1688,'Midical Examination'!$A$2:$A$2336,'Midical Examination'!$B$2:$B$2336)</f>
        <v>18.34</v>
      </c>
      <c r="D1688" s="1">
        <f>_xlfn.XLOOKUP(A1688,'Midical Examination'!$A$2:$A$2336,'Midical Examination'!$C$2:$C$2336)</f>
        <v>10.01</v>
      </c>
      <c r="E1688" s="7" t="str">
        <f>_xlfn.XLOOKUP(A1688,'Midical Examination'!$A$2:$A$2336,'Midical Examination'!$D$2:$D$2336)</f>
        <v>No</v>
      </c>
      <c r="F1688" s="7" t="str">
        <f>_xlfn.XLOOKUP(A1688,'Midical Examination'!$A$2:$A$2336,'Midical Examination'!$E$2:$E$2336)</f>
        <v>No</v>
      </c>
      <c r="G1688" s="7" t="str">
        <f>_xlfn.XLOOKUP(A1688,'Midical Examination'!$A$2:$A$2336,'Midical Examination'!$F$2:$F$2336)</f>
        <v>No</v>
      </c>
      <c r="H1688" s="13">
        <f>_xlfn.XLOOKUP(A1688,'Midical Examination'!$A$2:$A$2336,'Midical Examination'!$G$2:$G$2336)</f>
        <v>0</v>
      </c>
      <c r="I1688" s="7" t="str">
        <f>_xlfn.XLOOKUP(A1688,'Midical Examination'!$A$2:$A$2336,'Midical Examination'!$H$2:$H$2336)</f>
        <v>No</v>
      </c>
      <c r="J1688" s="1" t="str">
        <f>_xlfn.XLOOKUP(A1688,'Midical Examination'!$A$2:$A$2336,'Midical Examination'!$I$2:$I$2336)</f>
        <v>Underweight</v>
      </c>
      <c r="K1688" s="1" t="str">
        <f t="shared" si="52"/>
        <v>Diabetic</v>
      </c>
      <c r="L1688" s="12">
        <f>_xlfn.XLOOKUP(A1688,'Hospitalisation Details'!$A$2:$A$2339,'Hospitalisation Details'!$L$2:$L$2339)</f>
        <v>27290</v>
      </c>
      <c r="M1688" s="14">
        <f>_xlfn.XLOOKUP(A1688,'Hospitalisation Details'!$A$2:$A$2339,'Hospitalisation Details'!$F$2:$F$2339)</f>
        <v>5576.35</v>
      </c>
      <c r="N1688" s="1" t="str">
        <f>_xlfn.XLOOKUP(A1688,'Hospitalisation Details'!$A$2:$A$2339,'Hospitalisation Details'!$G$2:$G$2339)</f>
        <v>tier - 2</v>
      </c>
      <c r="O1688" s="1" t="str">
        <f>_xlfn.XLOOKUP(A1688,'Hospitalisation Details'!$A$2:$A$2339,'Hospitalisation Details'!$H$2:$H$2339)</f>
        <v>tier - 3</v>
      </c>
      <c r="P1688" s="1" t="str">
        <f>_xlfn.XLOOKUP(A1688,'Hospitalisation Details'!$A$2:$A$2339,'Hospitalisation Details'!$I$2:$I$2339)</f>
        <v>R1013</v>
      </c>
      <c r="Q1688" s="75">
        <f>_xlfn.XLOOKUP(A1688,'Hospitalisation Details'!$A$2:$A$2339,'Hospitalisation Details'!$M$2:$M$2339)</f>
        <v>48</v>
      </c>
      <c r="R1688" s="1" t="str">
        <f t="shared" si="53"/>
        <v>Middle Aged</v>
      </c>
    </row>
    <row r="1689" spans="1:18" ht="15.6" x14ac:dyDescent="0.3">
      <c r="A1689" s="4" t="s">
        <v>1688</v>
      </c>
      <c r="B1689" s="1" t="str">
        <f>_xlfn.XLOOKUP(A1689,'Customer Names'!$A$2:$A$2336,'Customer Names'!$D$2:$D$2336)</f>
        <v xml:space="preserve"> Noel K</v>
      </c>
      <c r="C1689" s="1">
        <f>_xlfn.XLOOKUP(A1689,'Midical Examination'!$A$2:$A$2336,'Midical Examination'!$B$2:$B$2336)</f>
        <v>34.15</v>
      </c>
      <c r="D1689" s="1">
        <f>_xlfn.XLOOKUP(A1689,'Midical Examination'!$A$2:$A$2336,'Midical Examination'!$C$2:$C$2336)</f>
        <v>5.42</v>
      </c>
      <c r="E1689" s="7" t="str">
        <f>_xlfn.XLOOKUP(A1689,'Midical Examination'!$A$2:$A$2336,'Midical Examination'!$D$2:$D$2336)</f>
        <v>No</v>
      </c>
      <c r="F1689" s="7" t="str">
        <f>_xlfn.XLOOKUP(A1689,'Midical Examination'!$A$2:$A$2336,'Midical Examination'!$E$2:$E$2336)</f>
        <v>No</v>
      </c>
      <c r="G1689" s="7" t="str">
        <f>_xlfn.XLOOKUP(A1689,'Midical Examination'!$A$2:$A$2336,'Midical Examination'!$F$2:$F$2336)</f>
        <v>No</v>
      </c>
      <c r="H1689" s="13">
        <f>_xlfn.XLOOKUP(A1689,'Midical Examination'!$A$2:$A$2336,'Midical Examination'!$G$2:$G$2336)</f>
        <v>0</v>
      </c>
      <c r="I1689" s="7" t="str">
        <f>_xlfn.XLOOKUP(A1689,'Midical Examination'!$A$2:$A$2336,'Midical Examination'!$H$2:$H$2336)</f>
        <v>No</v>
      </c>
      <c r="J1689" s="1" t="str">
        <f>_xlfn.XLOOKUP(A1689,'Midical Examination'!$A$2:$A$2336,'Midical Examination'!$I$2:$I$2336)</f>
        <v>Obesity</v>
      </c>
      <c r="K1689" s="1" t="str">
        <f t="shared" si="52"/>
        <v>Normal</v>
      </c>
      <c r="L1689" s="12">
        <f>_xlfn.XLOOKUP(A1689,'Hospitalisation Details'!$A$2:$A$2339,'Hospitalisation Details'!$L$2:$L$2339)</f>
        <v>36425</v>
      </c>
      <c r="M1689" s="14">
        <f>_xlfn.XLOOKUP(A1689,'Hospitalisation Details'!$A$2:$A$2339,'Hospitalisation Details'!$F$2:$F$2339)</f>
        <v>5552.61</v>
      </c>
      <c r="N1689" s="1" t="str">
        <f>_xlfn.XLOOKUP(A1689,'Hospitalisation Details'!$A$2:$A$2339,'Hospitalisation Details'!$G$2:$G$2339)</f>
        <v>tier - 2</v>
      </c>
      <c r="O1689" s="1" t="str">
        <f>_xlfn.XLOOKUP(A1689,'Hospitalisation Details'!$A$2:$A$2339,'Hospitalisation Details'!$H$2:$H$2339)</f>
        <v>tier - 3</v>
      </c>
      <c r="P1689" s="1" t="str">
        <f>_xlfn.XLOOKUP(A1689,'Hospitalisation Details'!$A$2:$A$2339,'Hospitalisation Details'!$I$2:$I$2339)</f>
        <v>R1026</v>
      </c>
      <c r="Q1689" s="75">
        <f>_xlfn.XLOOKUP(A1689,'Hospitalisation Details'!$A$2:$A$2339,'Hospitalisation Details'!$M$2:$M$2339)</f>
        <v>23</v>
      </c>
      <c r="R1689" s="1" t="str">
        <f t="shared" si="53"/>
        <v>Adult</v>
      </c>
    </row>
    <row r="1690" spans="1:18" ht="15.6" x14ac:dyDescent="0.3">
      <c r="A1690" s="4" t="s">
        <v>1689</v>
      </c>
      <c r="B1690" s="1" t="str">
        <f>_xlfn.XLOOKUP(A1690,'Customer Names'!$A$2:$A$2336,'Customer Names'!$D$2:$D$2336)</f>
        <v xml:space="preserve"> Mark S</v>
      </c>
      <c r="C1690" s="1">
        <f>_xlfn.XLOOKUP(A1690,'Midical Examination'!$A$2:$A$2336,'Midical Examination'!$B$2:$B$2336)</f>
        <v>18.350000000000001</v>
      </c>
      <c r="D1690" s="1">
        <f>_xlfn.XLOOKUP(A1690,'Midical Examination'!$A$2:$A$2336,'Midical Examination'!$C$2:$C$2336)</f>
        <v>5.12</v>
      </c>
      <c r="E1690" s="7" t="str">
        <f>_xlfn.XLOOKUP(A1690,'Midical Examination'!$A$2:$A$2336,'Midical Examination'!$D$2:$D$2336)</f>
        <v>No</v>
      </c>
      <c r="F1690" s="7" t="str">
        <f>_xlfn.XLOOKUP(A1690,'Midical Examination'!$A$2:$A$2336,'Midical Examination'!$E$2:$E$2336)</f>
        <v>No</v>
      </c>
      <c r="G1690" s="7" t="str">
        <f>_xlfn.XLOOKUP(A1690,'Midical Examination'!$A$2:$A$2336,'Midical Examination'!$F$2:$F$2336)</f>
        <v>No</v>
      </c>
      <c r="H1690" s="13">
        <f>_xlfn.XLOOKUP(A1690,'Midical Examination'!$A$2:$A$2336,'Midical Examination'!$G$2:$G$2336)</f>
        <v>0</v>
      </c>
      <c r="I1690" s="7" t="str">
        <f>_xlfn.XLOOKUP(A1690,'Midical Examination'!$A$2:$A$2336,'Midical Examination'!$H$2:$H$2336)</f>
        <v>No</v>
      </c>
      <c r="J1690" s="1" t="str">
        <f>_xlfn.XLOOKUP(A1690,'Midical Examination'!$A$2:$A$2336,'Midical Examination'!$I$2:$I$2336)</f>
        <v>Underweight</v>
      </c>
      <c r="K1690" s="1" t="str">
        <f t="shared" si="52"/>
        <v>Normal</v>
      </c>
      <c r="L1690" s="12">
        <f>_xlfn.XLOOKUP(A1690,'Hospitalisation Details'!$A$2:$A$2339,'Hospitalisation Details'!$L$2:$L$2339)</f>
        <v>29562</v>
      </c>
      <c r="M1690" s="14">
        <f>_xlfn.XLOOKUP(A1690,'Hospitalisation Details'!$A$2:$A$2339,'Hospitalisation Details'!$F$2:$F$2339)</f>
        <v>5540.35</v>
      </c>
      <c r="N1690" s="1" t="str">
        <f>_xlfn.XLOOKUP(A1690,'Hospitalisation Details'!$A$2:$A$2339,'Hospitalisation Details'!$G$2:$G$2339)</f>
        <v>tier - 2</v>
      </c>
      <c r="O1690" s="1" t="str">
        <f>_xlfn.XLOOKUP(A1690,'Hospitalisation Details'!$A$2:$A$2339,'Hospitalisation Details'!$H$2:$H$2339)</f>
        <v>tier - 2</v>
      </c>
      <c r="P1690" s="1" t="str">
        <f>_xlfn.XLOOKUP(A1690,'Hospitalisation Details'!$A$2:$A$2339,'Hospitalisation Details'!$I$2:$I$2339)</f>
        <v>R1012</v>
      </c>
      <c r="Q1690" s="75">
        <f>_xlfn.XLOOKUP(A1690,'Hospitalisation Details'!$A$2:$A$2339,'Hospitalisation Details'!$M$2:$M$2339)</f>
        <v>42</v>
      </c>
      <c r="R1690" s="1" t="str">
        <f t="shared" si="53"/>
        <v>Middle Aged</v>
      </c>
    </row>
    <row r="1691" spans="1:18" ht="15.6" x14ac:dyDescent="0.3">
      <c r="A1691" s="4" t="s">
        <v>1690</v>
      </c>
      <c r="B1691" s="1" t="str">
        <f>_xlfn.XLOOKUP(A1691,'Customer Names'!$A$2:$A$2336,'Customer Names'!$D$2:$D$2336)</f>
        <v xml:space="preserve"> Federica</v>
      </c>
      <c r="C1691" s="1">
        <f>_xlfn.XLOOKUP(A1691,'Midical Examination'!$A$2:$A$2336,'Midical Examination'!$B$2:$B$2336)</f>
        <v>22.13</v>
      </c>
      <c r="D1691" s="1">
        <f>_xlfn.XLOOKUP(A1691,'Midical Examination'!$A$2:$A$2336,'Midical Examination'!$C$2:$C$2336)</f>
        <v>9.1999999999999993</v>
      </c>
      <c r="E1691" s="7" t="str">
        <f>_xlfn.XLOOKUP(A1691,'Midical Examination'!$A$2:$A$2336,'Midical Examination'!$D$2:$D$2336)</f>
        <v>yes</v>
      </c>
      <c r="F1691" s="7" t="str">
        <f>_xlfn.XLOOKUP(A1691,'Midical Examination'!$A$2:$A$2336,'Midical Examination'!$E$2:$E$2336)</f>
        <v>No</v>
      </c>
      <c r="G1691" s="7" t="str">
        <f>_xlfn.XLOOKUP(A1691,'Midical Examination'!$A$2:$A$2336,'Midical Examination'!$F$2:$F$2336)</f>
        <v>No</v>
      </c>
      <c r="H1691" s="13">
        <f>_xlfn.XLOOKUP(A1691,'Midical Examination'!$A$2:$A$2336,'Midical Examination'!$G$2:$G$2336)</f>
        <v>0</v>
      </c>
      <c r="I1691" s="7" t="str">
        <f>_xlfn.XLOOKUP(A1691,'Midical Examination'!$A$2:$A$2336,'Midical Examination'!$H$2:$H$2336)</f>
        <v>No</v>
      </c>
      <c r="J1691" s="1" t="str">
        <f>_xlfn.XLOOKUP(A1691,'Midical Examination'!$A$2:$A$2336,'Midical Examination'!$I$2:$I$2336)</f>
        <v>Normal Weight</v>
      </c>
      <c r="K1691" s="1" t="str">
        <f t="shared" si="52"/>
        <v>Diabetic</v>
      </c>
      <c r="L1691" s="12">
        <f>_xlfn.XLOOKUP(A1691,'Hospitalisation Details'!$A$2:$A$2339,'Hospitalisation Details'!$L$2:$L$2339)</f>
        <v>29897</v>
      </c>
      <c r="M1691" s="14">
        <f>_xlfn.XLOOKUP(A1691,'Hospitalisation Details'!$A$2:$A$2339,'Hospitalisation Details'!$F$2:$F$2339)</f>
        <v>5539.4</v>
      </c>
      <c r="N1691" s="1" t="str">
        <f>_xlfn.XLOOKUP(A1691,'Hospitalisation Details'!$A$2:$A$2339,'Hospitalisation Details'!$G$2:$G$2339)</f>
        <v>tier - 2</v>
      </c>
      <c r="O1691" s="1" t="str">
        <f>_xlfn.XLOOKUP(A1691,'Hospitalisation Details'!$A$2:$A$2339,'Hospitalisation Details'!$H$2:$H$2339)</f>
        <v>tier - 2</v>
      </c>
      <c r="P1691" s="1" t="str">
        <f>_xlfn.XLOOKUP(A1691,'Hospitalisation Details'!$A$2:$A$2339,'Hospitalisation Details'!$I$2:$I$2339)</f>
        <v>R1013</v>
      </c>
      <c r="Q1691" s="75">
        <f>_xlfn.XLOOKUP(A1691,'Hospitalisation Details'!$A$2:$A$2339,'Hospitalisation Details'!$M$2:$M$2339)</f>
        <v>41</v>
      </c>
      <c r="R1691" s="1" t="str">
        <f t="shared" si="53"/>
        <v>Middle Aged</v>
      </c>
    </row>
    <row r="1692" spans="1:18" ht="15.6" x14ac:dyDescent="0.3">
      <c r="A1692" s="4" t="s">
        <v>1691</v>
      </c>
      <c r="B1692" s="1" t="str">
        <f>_xlfn.XLOOKUP(A1692,'Customer Names'!$A$2:$A$2336,'Customer Names'!$D$2:$D$2336)</f>
        <v xml:space="preserve"> Pamela L</v>
      </c>
      <c r="C1692" s="1">
        <f>_xlfn.XLOOKUP(A1692,'Midical Examination'!$A$2:$A$2336,'Midical Examination'!$B$2:$B$2336)</f>
        <v>22.51</v>
      </c>
      <c r="D1692" s="1">
        <f>_xlfn.XLOOKUP(A1692,'Midical Examination'!$A$2:$A$2336,'Midical Examination'!$C$2:$C$2336)</f>
        <v>6.08</v>
      </c>
      <c r="E1692" s="7" t="str">
        <f>_xlfn.XLOOKUP(A1692,'Midical Examination'!$A$2:$A$2336,'Midical Examination'!$D$2:$D$2336)</f>
        <v>yes</v>
      </c>
      <c r="F1692" s="7" t="str">
        <f>_xlfn.XLOOKUP(A1692,'Midical Examination'!$A$2:$A$2336,'Midical Examination'!$E$2:$E$2336)</f>
        <v>No</v>
      </c>
      <c r="G1692" s="7" t="str">
        <f>_xlfn.XLOOKUP(A1692,'Midical Examination'!$A$2:$A$2336,'Midical Examination'!$F$2:$F$2336)</f>
        <v>No</v>
      </c>
      <c r="H1692" s="13">
        <f>_xlfn.XLOOKUP(A1692,'Midical Examination'!$A$2:$A$2336,'Midical Examination'!$G$2:$G$2336)</f>
        <v>1</v>
      </c>
      <c r="I1692" s="7" t="str">
        <f>_xlfn.XLOOKUP(A1692,'Midical Examination'!$A$2:$A$2336,'Midical Examination'!$H$2:$H$2336)</f>
        <v>No</v>
      </c>
      <c r="J1692" s="1" t="str">
        <f>_xlfn.XLOOKUP(A1692,'Midical Examination'!$A$2:$A$2336,'Midical Examination'!$I$2:$I$2336)</f>
        <v>Normal Weight</v>
      </c>
      <c r="K1692" s="1" t="str">
        <f t="shared" si="52"/>
        <v>Pre-Diabetic</v>
      </c>
      <c r="L1692" s="12">
        <f>_xlfn.XLOOKUP(A1692,'Hospitalisation Details'!$A$2:$A$2339,'Hospitalisation Details'!$L$2:$L$2339)</f>
        <v>32353</v>
      </c>
      <c r="M1692" s="14">
        <f>_xlfn.XLOOKUP(A1692,'Hospitalisation Details'!$A$2:$A$2339,'Hospitalisation Details'!$F$2:$F$2339)</f>
        <v>5503.36</v>
      </c>
      <c r="N1692" s="1" t="str">
        <f>_xlfn.XLOOKUP(A1692,'Hospitalisation Details'!$A$2:$A$2339,'Hospitalisation Details'!$G$2:$G$2339)</f>
        <v>tier - 2</v>
      </c>
      <c r="O1692" s="1" t="str">
        <f>_xlfn.XLOOKUP(A1692,'Hospitalisation Details'!$A$2:$A$2339,'Hospitalisation Details'!$H$2:$H$2339)</f>
        <v>tier - 2</v>
      </c>
      <c r="P1692" s="1" t="str">
        <f>_xlfn.XLOOKUP(A1692,'Hospitalisation Details'!$A$2:$A$2339,'Hospitalisation Details'!$I$2:$I$2339)</f>
        <v>R1012</v>
      </c>
      <c r="Q1692" s="75">
        <f>_xlfn.XLOOKUP(A1692,'Hospitalisation Details'!$A$2:$A$2339,'Hospitalisation Details'!$M$2:$M$2339)</f>
        <v>34</v>
      </c>
      <c r="R1692" s="1" t="str">
        <f t="shared" si="53"/>
        <v>Adult</v>
      </c>
    </row>
    <row r="1693" spans="1:18" ht="15.6" x14ac:dyDescent="0.3">
      <c r="A1693" s="4" t="s">
        <v>1692</v>
      </c>
      <c r="B1693" s="1" t="str">
        <f>_xlfn.XLOOKUP(A1693,'Customer Names'!$A$2:$A$2336,'Customer Names'!$D$2:$D$2336)</f>
        <v xml:space="preserve"> Andrew W</v>
      </c>
      <c r="C1693" s="1">
        <f>_xlfn.XLOOKUP(A1693,'Midical Examination'!$A$2:$A$2336,'Midical Examination'!$B$2:$B$2336)</f>
        <v>31</v>
      </c>
      <c r="D1693" s="1">
        <f>_xlfn.XLOOKUP(A1693,'Midical Examination'!$A$2:$A$2336,'Midical Examination'!$C$2:$C$2336)</f>
        <v>4.7699999999999996</v>
      </c>
      <c r="E1693" s="7" t="str">
        <f>_xlfn.XLOOKUP(A1693,'Midical Examination'!$A$2:$A$2336,'Midical Examination'!$D$2:$D$2336)</f>
        <v>No</v>
      </c>
      <c r="F1693" s="7" t="str">
        <f>_xlfn.XLOOKUP(A1693,'Midical Examination'!$A$2:$A$2336,'Midical Examination'!$E$2:$E$2336)</f>
        <v>No</v>
      </c>
      <c r="G1693" s="7" t="str">
        <f>_xlfn.XLOOKUP(A1693,'Midical Examination'!$A$2:$A$2336,'Midical Examination'!$F$2:$F$2336)</f>
        <v>No</v>
      </c>
      <c r="H1693" s="13">
        <f>_xlfn.XLOOKUP(A1693,'Midical Examination'!$A$2:$A$2336,'Midical Examination'!$G$2:$G$2336)</f>
        <v>1</v>
      </c>
      <c r="I1693" s="7" t="str">
        <f>_xlfn.XLOOKUP(A1693,'Midical Examination'!$A$2:$A$2336,'Midical Examination'!$H$2:$H$2336)</f>
        <v>No</v>
      </c>
      <c r="J1693" s="1" t="str">
        <f>_xlfn.XLOOKUP(A1693,'Midical Examination'!$A$2:$A$2336,'Midical Examination'!$I$2:$I$2336)</f>
        <v>Obesity</v>
      </c>
      <c r="K1693" s="1" t="str">
        <f t="shared" si="52"/>
        <v>Normal</v>
      </c>
      <c r="L1693" s="12">
        <f>_xlfn.XLOOKUP(A1693,'Hospitalisation Details'!$A$2:$A$2339,'Hospitalisation Details'!$L$2:$L$2339)</f>
        <v>30911</v>
      </c>
      <c r="M1693" s="14">
        <f>_xlfn.XLOOKUP(A1693,'Hospitalisation Details'!$A$2:$A$2339,'Hospitalisation Details'!$F$2:$F$2339)</f>
        <v>5488.26</v>
      </c>
      <c r="N1693" s="1" t="str">
        <f>_xlfn.XLOOKUP(A1693,'Hospitalisation Details'!$A$2:$A$2339,'Hospitalisation Details'!$G$2:$G$2339)</f>
        <v>tier - 2</v>
      </c>
      <c r="O1693" s="1" t="str">
        <f>_xlfn.XLOOKUP(A1693,'Hospitalisation Details'!$A$2:$A$2339,'Hospitalisation Details'!$H$2:$H$2339)</f>
        <v>tier - 3</v>
      </c>
      <c r="P1693" s="1" t="str">
        <f>_xlfn.XLOOKUP(A1693,'Hospitalisation Details'!$A$2:$A$2339,'Hospitalisation Details'!$I$2:$I$2339)</f>
        <v>R1011</v>
      </c>
      <c r="Q1693" s="75">
        <f>_xlfn.XLOOKUP(A1693,'Hospitalisation Details'!$A$2:$A$2339,'Hospitalisation Details'!$M$2:$M$2339)</f>
        <v>38</v>
      </c>
      <c r="R1693" s="1" t="str">
        <f t="shared" si="53"/>
        <v>Adult</v>
      </c>
    </row>
    <row r="1694" spans="1:18" ht="15.6" x14ac:dyDescent="0.3">
      <c r="A1694" s="4" t="s">
        <v>1693</v>
      </c>
      <c r="B1694" s="1" t="str">
        <f>_xlfn.XLOOKUP(A1694,'Customer Names'!$A$2:$A$2336,'Customer Names'!$D$2:$D$2336)</f>
        <v xml:space="preserve"> Randall</v>
      </c>
      <c r="C1694" s="1">
        <f>_xlfn.XLOOKUP(A1694,'Midical Examination'!$A$2:$A$2336,'Midical Examination'!$B$2:$B$2336)</f>
        <v>28.27</v>
      </c>
      <c r="D1694" s="1">
        <f>_xlfn.XLOOKUP(A1694,'Midical Examination'!$A$2:$A$2336,'Midical Examination'!$C$2:$C$2336)</f>
        <v>4.62</v>
      </c>
      <c r="E1694" s="7" t="str">
        <f>_xlfn.XLOOKUP(A1694,'Midical Examination'!$A$2:$A$2336,'Midical Examination'!$D$2:$D$2336)</f>
        <v>No</v>
      </c>
      <c r="F1694" s="7" t="str">
        <f>_xlfn.XLOOKUP(A1694,'Midical Examination'!$A$2:$A$2336,'Midical Examination'!$E$2:$E$2336)</f>
        <v>No</v>
      </c>
      <c r="G1694" s="7" t="str">
        <f>_xlfn.XLOOKUP(A1694,'Midical Examination'!$A$2:$A$2336,'Midical Examination'!$F$2:$F$2336)</f>
        <v>No</v>
      </c>
      <c r="H1694" s="13">
        <f>_xlfn.XLOOKUP(A1694,'Midical Examination'!$A$2:$A$2336,'Midical Examination'!$G$2:$G$2336)</f>
        <v>1</v>
      </c>
      <c r="I1694" s="7" t="str">
        <f>_xlfn.XLOOKUP(A1694,'Midical Examination'!$A$2:$A$2336,'Midical Examination'!$H$2:$H$2336)</f>
        <v>No</v>
      </c>
      <c r="J1694" s="1" t="str">
        <f>_xlfn.XLOOKUP(A1694,'Midical Examination'!$A$2:$A$2336,'Midical Examination'!$I$2:$I$2336)</f>
        <v>Overweight</v>
      </c>
      <c r="K1694" s="1" t="str">
        <f t="shared" si="52"/>
        <v>Normal</v>
      </c>
      <c r="L1694" s="12">
        <f>_xlfn.XLOOKUP(A1694,'Hospitalisation Details'!$A$2:$A$2339,'Hospitalisation Details'!$L$2:$L$2339)</f>
        <v>30920</v>
      </c>
      <c r="M1694" s="14">
        <f>_xlfn.XLOOKUP(A1694,'Hospitalisation Details'!$A$2:$A$2339,'Hospitalisation Details'!$F$2:$F$2339)</f>
        <v>5484.47</v>
      </c>
      <c r="N1694" s="1" t="str">
        <f>_xlfn.XLOOKUP(A1694,'Hospitalisation Details'!$A$2:$A$2339,'Hospitalisation Details'!$G$2:$G$2339)</f>
        <v>tier - 2</v>
      </c>
      <c r="O1694" s="1" t="str">
        <f>_xlfn.XLOOKUP(A1694,'Hospitalisation Details'!$A$2:$A$2339,'Hospitalisation Details'!$H$2:$H$2339)</f>
        <v>tier - 2</v>
      </c>
      <c r="P1694" s="1" t="str">
        <f>_xlfn.XLOOKUP(A1694,'Hospitalisation Details'!$A$2:$A$2339,'Hospitalisation Details'!$I$2:$I$2339)</f>
        <v>R1013</v>
      </c>
      <c r="Q1694" s="75">
        <f>_xlfn.XLOOKUP(A1694,'Hospitalisation Details'!$A$2:$A$2339,'Hospitalisation Details'!$M$2:$M$2339)</f>
        <v>38</v>
      </c>
      <c r="R1694" s="1" t="str">
        <f t="shared" si="53"/>
        <v>Adult</v>
      </c>
    </row>
    <row r="1695" spans="1:18" ht="15.6" x14ac:dyDescent="0.3">
      <c r="A1695" s="4" t="s">
        <v>1694</v>
      </c>
      <c r="B1695" s="1" t="str">
        <f>_xlfn.XLOOKUP(A1695,'Customer Names'!$A$2:$A$2336,'Customer Names'!$D$2:$D$2336)</f>
        <v xml:space="preserve"> Tracy L</v>
      </c>
      <c r="C1695" s="1">
        <f>_xlfn.XLOOKUP(A1695,'Midical Examination'!$A$2:$A$2336,'Midical Examination'!$B$2:$B$2336)</f>
        <v>29.92</v>
      </c>
      <c r="D1695" s="1">
        <f>_xlfn.XLOOKUP(A1695,'Midical Examination'!$A$2:$A$2336,'Midical Examination'!$C$2:$C$2336)</f>
        <v>9.07</v>
      </c>
      <c r="E1695" s="7" t="str">
        <f>_xlfn.XLOOKUP(A1695,'Midical Examination'!$A$2:$A$2336,'Midical Examination'!$D$2:$D$2336)</f>
        <v>yes</v>
      </c>
      <c r="F1695" s="7" t="str">
        <f>_xlfn.XLOOKUP(A1695,'Midical Examination'!$A$2:$A$2336,'Midical Examination'!$E$2:$E$2336)</f>
        <v>No</v>
      </c>
      <c r="G1695" s="7" t="str">
        <f>_xlfn.XLOOKUP(A1695,'Midical Examination'!$A$2:$A$2336,'Midical Examination'!$F$2:$F$2336)</f>
        <v>No</v>
      </c>
      <c r="H1695" s="13">
        <f>_xlfn.XLOOKUP(A1695,'Midical Examination'!$A$2:$A$2336,'Midical Examination'!$G$2:$G$2336)</f>
        <v>1</v>
      </c>
      <c r="I1695" s="7" t="str">
        <f>_xlfn.XLOOKUP(A1695,'Midical Examination'!$A$2:$A$2336,'Midical Examination'!$H$2:$H$2336)</f>
        <v>No</v>
      </c>
      <c r="J1695" s="1" t="str">
        <f>_xlfn.XLOOKUP(A1695,'Midical Examination'!$A$2:$A$2336,'Midical Examination'!$I$2:$I$2336)</f>
        <v>Overweight</v>
      </c>
      <c r="K1695" s="1" t="str">
        <f t="shared" si="52"/>
        <v>Diabetic</v>
      </c>
      <c r="L1695" s="12">
        <f>_xlfn.XLOOKUP(A1695,'Hospitalisation Details'!$A$2:$A$2339,'Hospitalisation Details'!$L$2:$L$2339)</f>
        <v>31685</v>
      </c>
      <c r="M1695" s="14">
        <f>_xlfn.XLOOKUP(A1695,'Hospitalisation Details'!$A$2:$A$2339,'Hospitalisation Details'!$F$2:$F$2339)</f>
        <v>5478.04</v>
      </c>
      <c r="N1695" s="1" t="str">
        <f>_xlfn.XLOOKUP(A1695,'Hospitalisation Details'!$A$2:$A$2339,'Hospitalisation Details'!$G$2:$G$2339)</f>
        <v>tier - 2</v>
      </c>
      <c r="O1695" s="1" t="str">
        <f>_xlfn.XLOOKUP(A1695,'Hospitalisation Details'!$A$2:$A$2339,'Hospitalisation Details'!$H$2:$H$2339)</f>
        <v>tier - 3</v>
      </c>
      <c r="P1695" s="1" t="str">
        <f>_xlfn.XLOOKUP(A1695,'Hospitalisation Details'!$A$2:$A$2339,'Hospitalisation Details'!$I$2:$I$2339)</f>
        <v>R1013</v>
      </c>
      <c r="Q1695" s="75">
        <f>_xlfn.XLOOKUP(A1695,'Hospitalisation Details'!$A$2:$A$2339,'Hospitalisation Details'!$M$2:$M$2339)</f>
        <v>36</v>
      </c>
      <c r="R1695" s="1" t="str">
        <f t="shared" si="53"/>
        <v>Adult</v>
      </c>
    </row>
    <row r="1696" spans="1:18" ht="15.6" x14ac:dyDescent="0.3">
      <c r="A1696" s="4" t="s">
        <v>1695</v>
      </c>
      <c r="B1696" s="1" t="str">
        <f>_xlfn.XLOOKUP(A1696,'Customer Names'!$A$2:$A$2336,'Customer Names'!$D$2:$D$2336)</f>
        <v xml:space="preserve"> Azelie</v>
      </c>
      <c r="C1696" s="1">
        <f>_xlfn.XLOOKUP(A1696,'Midical Examination'!$A$2:$A$2336,'Midical Examination'!$B$2:$B$2336)</f>
        <v>25.9</v>
      </c>
      <c r="D1696" s="1">
        <f>_xlfn.XLOOKUP(A1696,'Midical Examination'!$A$2:$A$2336,'Midical Examination'!$C$2:$C$2336)</f>
        <v>9.1199999999999992</v>
      </c>
      <c r="E1696" s="7" t="str">
        <f>_xlfn.XLOOKUP(A1696,'Midical Examination'!$A$2:$A$2336,'Midical Examination'!$D$2:$D$2336)</f>
        <v>yes</v>
      </c>
      <c r="F1696" s="7" t="str">
        <f>_xlfn.XLOOKUP(A1696,'Midical Examination'!$A$2:$A$2336,'Midical Examination'!$E$2:$E$2336)</f>
        <v>No</v>
      </c>
      <c r="G1696" s="7" t="str">
        <f>_xlfn.XLOOKUP(A1696,'Midical Examination'!$A$2:$A$2336,'Midical Examination'!$F$2:$F$2336)</f>
        <v>No</v>
      </c>
      <c r="H1696" s="13">
        <f>_xlfn.XLOOKUP(A1696,'Midical Examination'!$A$2:$A$2336,'Midical Examination'!$G$2:$G$2336)</f>
        <v>1</v>
      </c>
      <c r="I1696" s="7" t="str">
        <f>_xlfn.XLOOKUP(A1696,'Midical Examination'!$A$2:$A$2336,'Midical Examination'!$H$2:$H$2336)</f>
        <v>No</v>
      </c>
      <c r="J1696" s="1" t="str">
        <f>_xlfn.XLOOKUP(A1696,'Midical Examination'!$A$2:$A$2336,'Midical Examination'!$I$2:$I$2336)</f>
        <v>Overweight</v>
      </c>
      <c r="K1696" s="1" t="str">
        <f t="shared" si="52"/>
        <v>Diabetic</v>
      </c>
      <c r="L1696" s="12">
        <f>_xlfn.XLOOKUP(A1696,'Hospitalisation Details'!$A$2:$A$2339,'Hospitalisation Details'!$L$2:$L$2339)</f>
        <v>31605</v>
      </c>
      <c r="M1696" s="14">
        <f>_xlfn.XLOOKUP(A1696,'Hospitalisation Details'!$A$2:$A$2339,'Hospitalisation Details'!$F$2:$F$2339)</f>
        <v>5472.45</v>
      </c>
      <c r="N1696" s="1" t="str">
        <f>_xlfn.XLOOKUP(A1696,'Hospitalisation Details'!$A$2:$A$2339,'Hospitalisation Details'!$G$2:$G$2339)</f>
        <v>tier - 2</v>
      </c>
      <c r="O1696" s="1" t="str">
        <f>_xlfn.XLOOKUP(A1696,'Hospitalisation Details'!$A$2:$A$2339,'Hospitalisation Details'!$H$2:$H$2339)</f>
        <v>tier - 3</v>
      </c>
      <c r="P1696" s="1" t="str">
        <f>_xlfn.XLOOKUP(A1696,'Hospitalisation Details'!$A$2:$A$2339,'Hospitalisation Details'!$I$2:$I$2339)</f>
        <v>R1011</v>
      </c>
      <c r="Q1696" s="75">
        <f>_xlfn.XLOOKUP(A1696,'Hospitalisation Details'!$A$2:$A$2339,'Hospitalisation Details'!$M$2:$M$2339)</f>
        <v>36</v>
      </c>
      <c r="R1696" s="1" t="str">
        <f t="shared" si="53"/>
        <v>Adult</v>
      </c>
    </row>
    <row r="1697" spans="1:18" ht="15.6" x14ac:dyDescent="0.3">
      <c r="A1697" s="4" t="s">
        <v>1696</v>
      </c>
      <c r="B1697" s="1" t="str">
        <f>_xlfn.XLOOKUP(A1697,'Customer Names'!$A$2:$A$2336,'Customer Names'!$D$2:$D$2336)</f>
        <v xml:space="preserve"> Monica M</v>
      </c>
      <c r="C1697" s="1">
        <f>_xlfn.XLOOKUP(A1697,'Midical Examination'!$A$2:$A$2336,'Midical Examination'!$B$2:$B$2336)</f>
        <v>27.74</v>
      </c>
      <c r="D1697" s="1">
        <f>_xlfn.XLOOKUP(A1697,'Midical Examination'!$A$2:$A$2336,'Midical Examination'!$C$2:$C$2336)</f>
        <v>7.32</v>
      </c>
      <c r="E1697" s="7" t="str">
        <f>_xlfn.XLOOKUP(A1697,'Midical Examination'!$A$2:$A$2336,'Midical Examination'!$D$2:$D$2336)</f>
        <v>yes</v>
      </c>
      <c r="F1697" s="7" t="str">
        <f>_xlfn.XLOOKUP(A1697,'Midical Examination'!$A$2:$A$2336,'Midical Examination'!$E$2:$E$2336)</f>
        <v>No</v>
      </c>
      <c r="G1697" s="7" t="str">
        <f>_xlfn.XLOOKUP(A1697,'Midical Examination'!$A$2:$A$2336,'Midical Examination'!$F$2:$F$2336)</f>
        <v>No</v>
      </c>
      <c r="H1697" s="13">
        <f>_xlfn.XLOOKUP(A1697,'Midical Examination'!$A$2:$A$2336,'Midical Examination'!$G$2:$G$2336)</f>
        <v>1</v>
      </c>
      <c r="I1697" s="7" t="str">
        <f>_xlfn.XLOOKUP(A1697,'Midical Examination'!$A$2:$A$2336,'Midical Examination'!$H$2:$H$2336)</f>
        <v>No</v>
      </c>
      <c r="J1697" s="1" t="str">
        <f>_xlfn.XLOOKUP(A1697,'Midical Examination'!$A$2:$A$2336,'Midical Examination'!$I$2:$I$2336)</f>
        <v>Overweight</v>
      </c>
      <c r="K1697" s="1" t="str">
        <f t="shared" si="52"/>
        <v>Diabetic</v>
      </c>
      <c r="L1697" s="12">
        <f>_xlfn.XLOOKUP(A1697,'Hospitalisation Details'!$A$2:$A$2339,'Hospitalisation Details'!$L$2:$L$2339)</f>
        <v>31748</v>
      </c>
      <c r="M1697" s="14">
        <f>_xlfn.XLOOKUP(A1697,'Hospitalisation Details'!$A$2:$A$2339,'Hospitalisation Details'!$F$2:$F$2339)</f>
        <v>5469.01</v>
      </c>
      <c r="N1697" s="1" t="str">
        <f>_xlfn.XLOOKUP(A1697,'Hospitalisation Details'!$A$2:$A$2339,'Hospitalisation Details'!$G$2:$G$2339)</f>
        <v>tier - 2</v>
      </c>
      <c r="O1697" s="1" t="str">
        <f>_xlfn.XLOOKUP(A1697,'Hospitalisation Details'!$A$2:$A$2339,'Hospitalisation Details'!$H$2:$H$2339)</f>
        <v>tier - 2</v>
      </c>
      <c r="P1697" s="1" t="str">
        <f>_xlfn.XLOOKUP(A1697,'Hospitalisation Details'!$A$2:$A$2339,'Hospitalisation Details'!$I$2:$I$2339)</f>
        <v>R1024</v>
      </c>
      <c r="Q1697" s="75">
        <f>_xlfn.XLOOKUP(A1697,'Hospitalisation Details'!$A$2:$A$2339,'Hospitalisation Details'!$M$2:$M$2339)</f>
        <v>36</v>
      </c>
      <c r="R1697" s="1" t="str">
        <f t="shared" si="53"/>
        <v>Adult</v>
      </c>
    </row>
    <row r="1698" spans="1:18" ht="15.6" x14ac:dyDescent="0.3">
      <c r="A1698" s="4" t="s">
        <v>1697</v>
      </c>
      <c r="B1698" s="1" t="str">
        <f>_xlfn.XLOOKUP(A1698,'Customer Names'!$A$2:$A$2336,'Customer Names'!$D$2:$D$2336)</f>
        <v xml:space="preserve"> Katarina K</v>
      </c>
      <c r="C1698" s="1">
        <f>_xlfn.XLOOKUP(A1698,'Midical Examination'!$A$2:$A$2336,'Midical Examination'!$B$2:$B$2336)</f>
        <v>17.260000000000002</v>
      </c>
      <c r="D1698" s="1">
        <f>_xlfn.XLOOKUP(A1698,'Midical Examination'!$A$2:$A$2336,'Midical Examination'!$C$2:$C$2336)</f>
        <v>11.73</v>
      </c>
      <c r="E1698" s="7" t="str">
        <f>_xlfn.XLOOKUP(A1698,'Midical Examination'!$A$2:$A$2336,'Midical Examination'!$D$2:$D$2336)</f>
        <v>No</v>
      </c>
      <c r="F1698" s="7" t="str">
        <f>_xlfn.XLOOKUP(A1698,'Midical Examination'!$A$2:$A$2336,'Midical Examination'!$E$2:$E$2336)</f>
        <v>No</v>
      </c>
      <c r="G1698" s="7" t="str">
        <f>_xlfn.XLOOKUP(A1698,'Midical Examination'!$A$2:$A$2336,'Midical Examination'!$F$2:$F$2336)</f>
        <v>No</v>
      </c>
      <c r="H1698" s="13">
        <f>_xlfn.XLOOKUP(A1698,'Midical Examination'!$A$2:$A$2336,'Midical Examination'!$G$2:$G$2336)</f>
        <v>2</v>
      </c>
      <c r="I1698" s="7" t="str">
        <f>_xlfn.XLOOKUP(A1698,'Midical Examination'!$A$2:$A$2336,'Midical Examination'!$H$2:$H$2336)</f>
        <v>No</v>
      </c>
      <c r="J1698" s="1" t="str">
        <f>_xlfn.XLOOKUP(A1698,'Midical Examination'!$A$2:$A$2336,'Midical Examination'!$I$2:$I$2336)</f>
        <v>Underweight</v>
      </c>
      <c r="K1698" s="1" t="str">
        <f t="shared" si="52"/>
        <v>Diabetic</v>
      </c>
      <c r="L1698" s="12">
        <f>_xlfn.XLOOKUP(A1698,'Hospitalisation Details'!$A$2:$A$2339,'Hospitalisation Details'!$L$2:$L$2339)</f>
        <v>26961</v>
      </c>
      <c r="M1698" s="14">
        <f>_xlfn.XLOOKUP(A1698,'Hospitalisation Details'!$A$2:$A$2339,'Hospitalisation Details'!$F$2:$F$2339)</f>
        <v>5466.88</v>
      </c>
      <c r="N1698" s="1" t="str">
        <f>_xlfn.XLOOKUP(A1698,'Hospitalisation Details'!$A$2:$A$2339,'Hospitalisation Details'!$G$2:$G$2339)</f>
        <v>tier - 2</v>
      </c>
      <c r="O1698" s="1" t="str">
        <f>_xlfn.XLOOKUP(A1698,'Hospitalisation Details'!$A$2:$A$2339,'Hospitalisation Details'!$H$2:$H$2339)</f>
        <v>tier - 2</v>
      </c>
      <c r="P1698" s="1" t="str">
        <f>_xlfn.XLOOKUP(A1698,'Hospitalisation Details'!$A$2:$A$2339,'Hospitalisation Details'!$I$2:$I$2339)</f>
        <v>R1013</v>
      </c>
      <c r="Q1698" s="75">
        <f>_xlfn.XLOOKUP(A1698,'Hospitalisation Details'!$A$2:$A$2339,'Hospitalisation Details'!$M$2:$M$2339)</f>
        <v>49</v>
      </c>
      <c r="R1698" s="1" t="str">
        <f t="shared" si="53"/>
        <v>Middle Aged</v>
      </c>
    </row>
    <row r="1699" spans="1:18" ht="15.6" x14ac:dyDescent="0.3">
      <c r="A1699" s="4" t="s">
        <v>1698</v>
      </c>
      <c r="B1699" s="1" t="str">
        <f>_xlfn.XLOOKUP(A1699,'Customer Names'!$A$2:$A$2336,'Customer Names'!$D$2:$D$2336)</f>
        <v xml:space="preserve"> Jamie L</v>
      </c>
      <c r="C1699" s="1">
        <f>_xlfn.XLOOKUP(A1699,'Midical Examination'!$A$2:$A$2336,'Midical Examination'!$B$2:$B$2336)</f>
        <v>19.855</v>
      </c>
      <c r="D1699" s="1">
        <f>_xlfn.XLOOKUP(A1699,'Midical Examination'!$A$2:$A$2336,'Midical Examination'!$C$2:$C$2336)</f>
        <v>6.64</v>
      </c>
      <c r="E1699" s="7" t="str">
        <f>_xlfn.XLOOKUP(A1699,'Midical Examination'!$A$2:$A$2336,'Midical Examination'!$D$2:$D$2336)</f>
        <v>yes</v>
      </c>
      <c r="F1699" s="7" t="str">
        <f>_xlfn.XLOOKUP(A1699,'Midical Examination'!$A$2:$A$2336,'Midical Examination'!$E$2:$E$2336)</f>
        <v>No</v>
      </c>
      <c r="G1699" s="7" t="str">
        <f>_xlfn.XLOOKUP(A1699,'Midical Examination'!$A$2:$A$2336,'Midical Examination'!$F$2:$F$2336)</f>
        <v>No</v>
      </c>
      <c r="H1699" s="13">
        <f>_xlfn.XLOOKUP(A1699,'Midical Examination'!$A$2:$A$2336,'Midical Examination'!$G$2:$G$2336)</f>
        <v>1</v>
      </c>
      <c r="I1699" s="7" t="str">
        <f>_xlfn.XLOOKUP(A1699,'Midical Examination'!$A$2:$A$2336,'Midical Examination'!$H$2:$H$2336)</f>
        <v>No</v>
      </c>
      <c r="J1699" s="1" t="str">
        <f>_xlfn.XLOOKUP(A1699,'Midical Examination'!$A$2:$A$2336,'Midical Examination'!$I$2:$I$2336)</f>
        <v>Normal Weight</v>
      </c>
      <c r="K1699" s="1" t="str">
        <f t="shared" si="52"/>
        <v>Diabetic</v>
      </c>
      <c r="L1699" s="12">
        <f>_xlfn.XLOOKUP(A1699,'Hospitalisation Details'!$A$2:$A$2339,'Hospitalisation Details'!$L$2:$L$2339)</f>
        <v>31771</v>
      </c>
      <c r="M1699" s="14">
        <f>_xlfn.XLOOKUP(A1699,'Hospitalisation Details'!$A$2:$A$2339,'Hospitalisation Details'!$F$2:$F$2339)</f>
        <v>5458.05</v>
      </c>
      <c r="N1699" s="1" t="str">
        <f>_xlfn.XLOOKUP(A1699,'Hospitalisation Details'!$A$2:$A$2339,'Hospitalisation Details'!$G$2:$G$2339)</f>
        <v>tier - 2</v>
      </c>
      <c r="O1699" s="1" t="str">
        <f>_xlfn.XLOOKUP(A1699,'Hospitalisation Details'!$A$2:$A$2339,'Hospitalisation Details'!$H$2:$H$2339)</f>
        <v>tier - 2</v>
      </c>
      <c r="P1699" s="1" t="str">
        <f>_xlfn.XLOOKUP(A1699,'Hospitalisation Details'!$A$2:$A$2339,'Hospitalisation Details'!$I$2:$I$2339)</f>
        <v>R1024</v>
      </c>
      <c r="Q1699" s="75">
        <f>_xlfn.XLOOKUP(A1699,'Hospitalisation Details'!$A$2:$A$2339,'Hospitalisation Details'!$M$2:$M$2339)</f>
        <v>36</v>
      </c>
      <c r="R1699" s="1" t="str">
        <f t="shared" si="53"/>
        <v>Adult</v>
      </c>
    </row>
    <row r="1700" spans="1:18" ht="15.6" x14ac:dyDescent="0.3">
      <c r="A1700" s="4" t="s">
        <v>1699</v>
      </c>
      <c r="B1700" s="1" t="str">
        <f>_xlfn.XLOOKUP(A1700,'Customer Names'!$A$2:$A$2336,'Customer Names'!$D$2:$D$2336)</f>
        <v xml:space="preserve"> Brian</v>
      </c>
      <c r="C1700" s="1">
        <f>_xlfn.XLOOKUP(A1700,'Midical Examination'!$A$2:$A$2336,'Midical Examination'!$B$2:$B$2336)</f>
        <v>41.69</v>
      </c>
      <c r="D1700" s="1">
        <f>_xlfn.XLOOKUP(A1700,'Midical Examination'!$A$2:$A$2336,'Midical Examination'!$C$2:$C$2336)</f>
        <v>5.78</v>
      </c>
      <c r="E1700" s="7" t="str">
        <f>_xlfn.XLOOKUP(A1700,'Midical Examination'!$A$2:$A$2336,'Midical Examination'!$D$2:$D$2336)</f>
        <v>No</v>
      </c>
      <c r="F1700" s="7" t="str">
        <f>_xlfn.XLOOKUP(A1700,'Midical Examination'!$A$2:$A$2336,'Midical Examination'!$E$2:$E$2336)</f>
        <v>No</v>
      </c>
      <c r="G1700" s="7" t="str">
        <f>_xlfn.XLOOKUP(A1700,'Midical Examination'!$A$2:$A$2336,'Midical Examination'!$F$2:$F$2336)</f>
        <v>No</v>
      </c>
      <c r="H1700" s="13">
        <f>_xlfn.XLOOKUP(A1700,'Midical Examination'!$A$2:$A$2336,'Midical Examination'!$G$2:$G$2336)</f>
        <v>0</v>
      </c>
      <c r="I1700" s="7" t="str">
        <f>_xlfn.XLOOKUP(A1700,'Midical Examination'!$A$2:$A$2336,'Midical Examination'!$H$2:$H$2336)</f>
        <v>No</v>
      </c>
      <c r="J1700" s="1" t="str">
        <f>_xlfn.XLOOKUP(A1700,'Midical Examination'!$A$2:$A$2336,'Midical Examination'!$I$2:$I$2336)</f>
        <v>Obesity</v>
      </c>
      <c r="K1700" s="1" t="str">
        <f t="shared" si="52"/>
        <v>Pre-Diabetic</v>
      </c>
      <c r="L1700" s="12">
        <f>_xlfn.XLOOKUP(A1700,'Hospitalisation Details'!$A$2:$A$2339,'Hospitalisation Details'!$L$2:$L$2339)</f>
        <v>30188</v>
      </c>
      <c r="M1700" s="14">
        <f>_xlfn.XLOOKUP(A1700,'Hospitalisation Details'!$A$2:$A$2339,'Hospitalisation Details'!$F$2:$F$2339)</f>
        <v>5438.75</v>
      </c>
      <c r="N1700" s="1" t="str">
        <f>_xlfn.XLOOKUP(A1700,'Hospitalisation Details'!$A$2:$A$2339,'Hospitalisation Details'!$G$2:$G$2339)</f>
        <v>tier - 3</v>
      </c>
      <c r="O1700" s="1" t="str">
        <f>_xlfn.XLOOKUP(A1700,'Hospitalisation Details'!$A$2:$A$2339,'Hospitalisation Details'!$H$2:$H$2339)</f>
        <v>tier - 2</v>
      </c>
      <c r="P1700" s="1" t="str">
        <f>_xlfn.XLOOKUP(A1700,'Hospitalisation Details'!$A$2:$A$2339,'Hospitalisation Details'!$I$2:$I$2339)</f>
        <v>R1013</v>
      </c>
      <c r="Q1700" s="75">
        <f>_xlfn.XLOOKUP(A1700,'Hospitalisation Details'!$A$2:$A$2339,'Hospitalisation Details'!$M$2:$M$2339)</f>
        <v>40</v>
      </c>
      <c r="R1700" s="1" t="str">
        <f t="shared" si="53"/>
        <v>Middle Aged</v>
      </c>
    </row>
    <row r="1701" spans="1:18" ht="15.6" x14ac:dyDescent="0.3">
      <c r="A1701" s="4" t="s">
        <v>1700</v>
      </c>
      <c r="B1701" s="1" t="str">
        <f>_xlfn.XLOOKUP(A1701,'Customer Names'!$A$2:$A$2336,'Customer Names'!$D$2:$D$2336)</f>
        <v xml:space="preserve"> Stacey L</v>
      </c>
      <c r="C1701" s="1">
        <f>_xlfn.XLOOKUP(A1701,'Midical Examination'!$A$2:$A$2336,'Midical Examination'!$B$2:$B$2336)</f>
        <v>16.12</v>
      </c>
      <c r="D1701" s="1">
        <f>_xlfn.XLOOKUP(A1701,'Midical Examination'!$A$2:$A$2336,'Midical Examination'!$C$2:$C$2336)</f>
        <v>10.45</v>
      </c>
      <c r="E1701" s="7" t="str">
        <f>_xlfn.XLOOKUP(A1701,'Midical Examination'!$A$2:$A$2336,'Midical Examination'!$D$2:$D$2336)</f>
        <v>No</v>
      </c>
      <c r="F1701" s="7" t="str">
        <f>_xlfn.XLOOKUP(A1701,'Midical Examination'!$A$2:$A$2336,'Midical Examination'!$E$2:$E$2336)</f>
        <v>No</v>
      </c>
      <c r="G1701" s="7" t="str">
        <f>_xlfn.XLOOKUP(A1701,'Midical Examination'!$A$2:$A$2336,'Midical Examination'!$F$2:$F$2336)</f>
        <v>No</v>
      </c>
      <c r="H1701" s="13">
        <f>_xlfn.XLOOKUP(A1701,'Midical Examination'!$A$2:$A$2336,'Midical Examination'!$G$2:$G$2336)</f>
        <v>0</v>
      </c>
      <c r="I1701" s="7" t="str">
        <f>_xlfn.XLOOKUP(A1701,'Midical Examination'!$A$2:$A$2336,'Midical Examination'!$H$2:$H$2336)</f>
        <v>No</v>
      </c>
      <c r="J1701" s="1" t="str">
        <f>_xlfn.XLOOKUP(A1701,'Midical Examination'!$A$2:$A$2336,'Midical Examination'!$I$2:$I$2336)</f>
        <v>Underweight</v>
      </c>
      <c r="K1701" s="1" t="str">
        <f t="shared" si="52"/>
        <v>Diabetic</v>
      </c>
      <c r="L1701" s="12">
        <f>_xlfn.XLOOKUP(A1701,'Hospitalisation Details'!$A$2:$A$2339,'Hospitalisation Details'!$L$2:$L$2339)</f>
        <v>28649</v>
      </c>
      <c r="M1701" s="14">
        <f>_xlfn.XLOOKUP(A1701,'Hospitalisation Details'!$A$2:$A$2339,'Hospitalisation Details'!$F$2:$F$2339)</f>
        <v>5428.98</v>
      </c>
      <c r="N1701" s="1" t="str">
        <f>_xlfn.XLOOKUP(A1701,'Hospitalisation Details'!$A$2:$A$2339,'Hospitalisation Details'!$G$2:$G$2339)</f>
        <v>tier - 2</v>
      </c>
      <c r="O1701" s="1" t="str">
        <f>_xlfn.XLOOKUP(A1701,'Hospitalisation Details'!$A$2:$A$2339,'Hospitalisation Details'!$H$2:$H$2339)</f>
        <v>tier - 2</v>
      </c>
      <c r="P1701" s="1" t="str">
        <f>_xlfn.XLOOKUP(A1701,'Hospitalisation Details'!$A$2:$A$2339,'Hospitalisation Details'!$I$2:$I$2339)</f>
        <v>R1012</v>
      </c>
      <c r="Q1701" s="75">
        <f>_xlfn.XLOOKUP(A1701,'Hospitalisation Details'!$A$2:$A$2339,'Hospitalisation Details'!$M$2:$M$2339)</f>
        <v>45</v>
      </c>
      <c r="R1701" s="1" t="str">
        <f t="shared" si="53"/>
        <v>Middle Aged</v>
      </c>
    </row>
    <row r="1702" spans="1:18" ht="15.6" x14ac:dyDescent="0.3">
      <c r="A1702" s="4" t="s">
        <v>1701</v>
      </c>
      <c r="B1702" s="1" t="str">
        <f>_xlfn.XLOOKUP(A1702,'Customer Names'!$A$2:$A$2336,'Customer Names'!$D$2:$D$2336)</f>
        <v xml:space="preserve"> Stephen</v>
      </c>
      <c r="C1702" s="1">
        <f>_xlfn.XLOOKUP(A1702,'Midical Examination'!$A$2:$A$2336,'Midical Examination'!$B$2:$B$2336)</f>
        <v>37.43</v>
      </c>
      <c r="D1702" s="1">
        <f>_xlfn.XLOOKUP(A1702,'Midical Examination'!$A$2:$A$2336,'Midical Examination'!$C$2:$C$2336)</f>
        <v>4.5199999999999996</v>
      </c>
      <c r="E1702" s="7" t="str">
        <f>_xlfn.XLOOKUP(A1702,'Midical Examination'!$A$2:$A$2336,'Midical Examination'!$D$2:$D$2336)</f>
        <v>No</v>
      </c>
      <c r="F1702" s="7" t="str">
        <f>_xlfn.XLOOKUP(A1702,'Midical Examination'!$A$2:$A$2336,'Midical Examination'!$E$2:$E$2336)</f>
        <v>No</v>
      </c>
      <c r="G1702" s="7" t="str">
        <f>_xlfn.XLOOKUP(A1702,'Midical Examination'!$A$2:$A$2336,'Midical Examination'!$F$2:$F$2336)</f>
        <v>No</v>
      </c>
      <c r="H1702" s="13">
        <f>_xlfn.XLOOKUP(A1702,'Midical Examination'!$A$2:$A$2336,'Midical Examination'!$G$2:$G$2336)</f>
        <v>1</v>
      </c>
      <c r="I1702" s="7" t="str">
        <f>_xlfn.XLOOKUP(A1702,'Midical Examination'!$A$2:$A$2336,'Midical Examination'!$H$2:$H$2336)</f>
        <v>No</v>
      </c>
      <c r="J1702" s="1" t="str">
        <f>_xlfn.XLOOKUP(A1702,'Midical Examination'!$A$2:$A$2336,'Midical Examination'!$I$2:$I$2336)</f>
        <v>Obesity</v>
      </c>
      <c r="K1702" s="1" t="str">
        <f t="shared" si="52"/>
        <v>Normal</v>
      </c>
      <c r="L1702" s="12">
        <f>_xlfn.XLOOKUP(A1702,'Hospitalisation Details'!$A$2:$A$2339,'Hospitalisation Details'!$L$2:$L$2339)</f>
        <v>33864</v>
      </c>
      <c r="M1702" s="14">
        <f>_xlfn.XLOOKUP(A1702,'Hospitalisation Details'!$A$2:$A$2339,'Hospitalisation Details'!$F$2:$F$2339)</f>
        <v>5428.73</v>
      </c>
      <c r="N1702" s="1" t="str">
        <f>_xlfn.XLOOKUP(A1702,'Hospitalisation Details'!$A$2:$A$2339,'Hospitalisation Details'!$G$2:$G$2339)</f>
        <v>tier - 3</v>
      </c>
      <c r="O1702" s="1" t="str">
        <f>_xlfn.XLOOKUP(A1702,'Hospitalisation Details'!$A$2:$A$2339,'Hospitalisation Details'!$H$2:$H$2339)</f>
        <v>tier - 1</v>
      </c>
      <c r="P1702" s="1" t="str">
        <f>_xlfn.XLOOKUP(A1702,'Hospitalisation Details'!$A$2:$A$2339,'Hospitalisation Details'!$I$2:$I$2339)</f>
        <v>R1017</v>
      </c>
      <c r="Q1702" s="75">
        <f>_xlfn.XLOOKUP(A1702,'Hospitalisation Details'!$A$2:$A$2339,'Hospitalisation Details'!$M$2:$M$2339)</f>
        <v>30</v>
      </c>
      <c r="R1702" s="1" t="str">
        <f t="shared" si="53"/>
        <v>Adult</v>
      </c>
    </row>
    <row r="1703" spans="1:18" ht="15.6" x14ac:dyDescent="0.3">
      <c r="A1703" s="4" t="s">
        <v>1702</v>
      </c>
      <c r="B1703" s="1" t="str">
        <f>_xlfn.XLOOKUP(A1703,'Customer Names'!$A$2:$A$2336,'Customer Names'!$D$2:$D$2336)</f>
        <v xml:space="preserve"> Joshua</v>
      </c>
      <c r="C1703" s="1">
        <f>_xlfn.XLOOKUP(A1703,'Midical Examination'!$A$2:$A$2336,'Midical Examination'!$B$2:$B$2336)</f>
        <v>31.065000000000001</v>
      </c>
      <c r="D1703" s="1">
        <f>_xlfn.XLOOKUP(A1703,'Midical Examination'!$A$2:$A$2336,'Midical Examination'!$C$2:$C$2336)</f>
        <v>5.71</v>
      </c>
      <c r="E1703" s="7" t="str">
        <f>_xlfn.XLOOKUP(A1703,'Midical Examination'!$A$2:$A$2336,'Midical Examination'!$D$2:$D$2336)</f>
        <v>No</v>
      </c>
      <c r="F1703" s="7" t="str">
        <f>_xlfn.XLOOKUP(A1703,'Midical Examination'!$A$2:$A$2336,'Midical Examination'!$E$2:$E$2336)</f>
        <v>No</v>
      </c>
      <c r="G1703" s="7" t="str">
        <f>_xlfn.XLOOKUP(A1703,'Midical Examination'!$A$2:$A$2336,'Midical Examination'!$F$2:$F$2336)</f>
        <v>No</v>
      </c>
      <c r="H1703" s="13">
        <f>_xlfn.XLOOKUP(A1703,'Midical Examination'!$A$2:$A$2336,'Midical Examination'!$G$2:$G$2336)</f>
        <v>0</v>
      </c>
      <c r="I1703" s="7" t="str">
        <f>_xlfn.XLOOKUP(A1703,'Midical Examination'!$A$2:$A$2336,'Midical Examination'!$H$2:$H$2336)</f>
        <v>No</v>
      </c>
      <c r="J1703" s="1" t="str">
        <f>_xlfn.XLOOKUP(A1703,'Midical Examination'!$A$2:$A$2336,'Midical Examination'!$I$2:$I$2336)</f>
        <v>Obesity</v>
      </c>
      <c r="K1703" s="1" t="str">
        <f t="shared" si="52"/>
        <v>Pre-Diabetic</v>
      </c>
      <c r="L1703" s="12">
        <f>_xlfn.XLOOKUP(A1703,'Hospitalisation Details'!$A$2:$A$2339,'Hospitalisation Details'!$L$2:$L$2339)</f>
        <v>33425</v>
      </c>
      <c r="M1703" s="14">
        <f>_xlfn.XLOOKUP(A1703,'Hospitalisation Details'!$A$2:$A$2339,'Hospitalisation Details'!$F$2:$F$2339)</f>
        <v>5425.02</v>
      </c>
      <c r="N1703" s="1" t="str">
        <f>_xlfn.XLOOKUP(A1703,'Hospitalisation Details'!$A$2:$A$2339,'Hospitalisation Details'!$G$2:$G$2339)</f>
        <v>tier - 2</v>
      </c>
      <c r="O1703" s="1" t="str">
        <f>_xlfn.XLOOKUP(A1703,'Hospitalisation Details'!$A$2:$A$2339,'Hospitalisation Details'!$H$2:$H$2339)</f>
        <v>tier - 1</v>
      </c>
      <c r="P1703" s="1" t="str">
        <f>_xlfn.XLOOKUP(A1703,'Hospitalisation Details'!$A$2:$A$2339,'Hospitalisation Details'!$I$2:$I$2339)</f>
        <v>R1012</v>
      </c>
      <c r="Q1703" s="75">
        <f>_xlfn.XLOOKUP(A1703,'Hospitalisation Details'!$A$2:$A$2339,'Hospitalisation Details'!$M$2:$M$2339)</f>
        <v>31</v>
      </c>
      <c r="R1703" s="1" t="str">
        <f t="shared" si="53"/>
        <v>Adult</v>
      </c>
    </row>
    <row r="1704" spans="1:18" ht="15.6" x14ac:dyDescent="0.3">
      <c r="A1704" s="4" t="s">
        <v>1703</v>
      </c>
      <c r="B1704" s="1" t="str">
        <f>_xlfn.XLOOKUP(A1704,'Customer Names'!$A$2:$A$2336,'Customer Names'!$D$2:$D$2336)</f>
        <v xml:space="preserve"> Josh</v>
      </c>
      <c r="C1704" s="1">
        <f>_xlfn.XLOOKUP(A1704,'Midical Examination'!$A$2:$A$2336,'Midical Examination'!$B$2:$B$2336)</f>
        <v>25.08</v>
      </c>
      <c r="D1704" s="1">
        <f>_xlfn.XLOOKUP(A1704,'Midical Examination'!$A$2:$A$2336,'Midical Examination'!$C$2:$C$2336)</f>
        <v>4.7699999999999996</v>
      </c>
      <c r="E1704" s="7" t="str">
        <f>_xlfn.XLOOKUP(A1704,'Midical Examination'!$A$2:$A$2336,'Midical Examination'!$D$2:$D$2336)</f>
        <v>No</v>
      </c>
      <c r="F1704" s="7" t="str">
        <f>_xlfn.XLOOKUP(A1704,'Midical Examination'!$A$2:$A$2336,'Midical Examination'!$E$2:$E$2336)</f>
        <v>No</v>
      </c>
      <c r="G1704" s="7" t="str">
        <f>_xlfn.XLOOKUP(A1704,'Midical Examination'!$A$2:$A$2336,'Midical Examination'!$F$2:$F$2336)</f>
        <v>No</v>
      </c>
      <c r="H1704" s="13">
        <f>_xlfn.XLOOKUP(A1704,'Midical Examination'!$A$2:$A$2336,'Midical Examination'!$G$2:$G$2336)</f>
        <v>0</v>
      </c>
      <c r="I1704" s="7" t="str">
        <f>_xlfn.XLOOKUP(A1704,'Midical Examination'!$A$2:$A$2336,'Midical Examination'!$H$2:$H$2336)</f>
        <v>No</v>
      </c>
      <c r="J1704" s="1" t="str">
        <f>_xlfn.XLOOKUP(A1704,'Midical Examination'!$A$2:$A$2336,'Midical Examination'!$I$2:$I$2336)</f>
        <v>Overweight</v>
      </c>
      <c r="K1704" s="1" t="str">
        <f t="shared" si="52"/>
        <v>Normal</v>
      </c>
      <c r="L1704" s="12">
        <f>_xlfn.XLOOKUP(A1704,'Hospitalisation Details'!$A$2:$A$2339,'Hospitalisation Details'!$L$2:$L$2339)</f>
        <v>30221</v>
      </c>
      <c r="M1704" s="14">
        <f>_xlfn.XLOOKUP(A1704,'Hospitalisation Details'!$A$2:$A$2339,'Hospitalisation Details'!$F$2:$F$2339)</f>
        <v>5415.66</v>
      </c>
      <c r="N1704" s="1" t="str">
        <f>_xlfn.XLOOKUP(A1704,'Hospitalisation Details'!$A$2:$A$2339,'Hospitalisation Details'!$G$2:$G$2339)</f>
        <v>tier - 2</v>
      </c>
      <c r="O1704" s="1" t="str">
        <f>_xlfn.XLOOKUP(A1704,'Hospitalisation Details'!$A$2:$A$2339,'Hospitalisation Details'!$H$2:$H$2339)</f>
        <v>tier - 3</v>
      </c>
      <c r="P1704" s="1" t="str">
        <f>_xlfn.XLOOKUP(A1704,'Hospitalisation Details'!$A$2:$A$2339,'Hospitalisation Details'!$I$2:$I$2339)</f>
        <v>R1013</v>
      </c>
      <c r="Q1704" s="75">
        <f>_xlfn.XLOOKUP(A1704,'Hospitalisation Details'!$A$2:$A$2339,'Hospitalisation Details'!$M$2:$M$2339)</f>
        <v>40</v>
      </c>
      <c r="R1704" s="1" t="str">
        <f t="shared" si="53"/>
        <v>Middle Aged</v>
      </c>
    </row>
    <row r="1705" spans="1:18" ht="15.6" x14ac:dyDescent="0.3">
      <c r="A1705" s="4" t="s">
        <v>1704</v>
      </c>
      <c r="B1705" s="1" t="str">
        <f>_xlfn.XLOOKUP(A1705,'Customer Names'!$A$2:$A$2336,'Customer Names'!$D$2:$D$2336)</f>
        <v xml:space="preserve"> Heather</v>
      </c>
      <c r="C1705" s="1">
        <f>_xlfn.XLOOKUP(A1705,'Midical Examination'!$A$2:$A$2336,'Midical Examination'!$B$2:$B$2336)</f>
        <v>15.2</v>
      </c>
      <c r="D1705" s="1">
        <f>_xlfn.XLOOKUP(A1705,'Midical Examination'!$A$2:$A$2336,'Midical Examination'!$C$2:$C$2336)</f>
        <v>7.81</v>
      </c>
      <c r="E1705" s="7" t="str">
        <f>_xlfn.XLOOKUP(A1705,'Midical Examination'!$A$2:$A$2336,'Midical Examination'!$D$2:$D$2336)</f>
        <v>yes</v>
      </c>
      <c r="F1705" s="7" t="str">
        <f>_xlfn.XLOOKUP(A1705,'Midical Examination'!$A$2:$A$2336,'Midical Examination'!$E$2:$E$2336)</f>
        <v>No</v>
      </c>
      <c r="G1705" s="7" t="str">
        <f>_xlfn.XLOOKUP(A1705,'Midical Examination'!$A$2:$A$2336,'Midical Examination'!$F$2:$F$2336)</f>
        <v>No</v>
      </c>
      <c r="H1705" s="13">
        <f>_xlfn.XLOOKUP(A1705,'Midical Examination'!$A$2:$A$2336,'Midical Examination'!$G$2:$G$2336)</f>
        <v>1</v>
      </c>
      <c r="I1705" s="7" t="str">
        <f>_xlfn.XLOOKUP(A1705,'Midical Examination'!$A$2:$A$2336,'Midical Examination'!$H$2:$H$2336)</f>
        <v>No</v>
      </c>
      <c r="J1705" s="1" t="str">
        <f>_xlfn.XLOOKUP(A1705,'Midical Examination'!$A$2:$A$2336,'Midical Examination'!$I$2:$I$2336)</f>
        <v>Underweight</v>
      </c>
      <c r="K1705" s="1" t="str">
        <f t="shared" si="52"/>
        <v>Diabetic</v>
      </c>
      <c r="L1705" s="12">
        <f>_xlfn.XLOOKUP(A1705,'Hospitalisation Details'!$A$2:$A$2339,'Hospitalisation Details'!$L$2:$L$2339)</f>
        <v>27664</v>
      </c>
      <c r="M1705" s="14">
        <f>_xlfn.XLOOKUP(A1705,'Hospitalisation Details'!$A$2:$A$2339,'Hospitalisation Details'!$F$2:$F$2339)</f>
        <v>5411.99</v>
      </c>
      <c r="N1705" s="1" t="str">
        <f>_xlfn.XLOOKUP(A1705,'Hospitalisation Details'!$A$2:$A$2339,'Hospitalisation Details'!$G$2:$G$2339)</f>
        <v>tier - 2</v>
      </c>
      <c r="O1705" s="1" t="str">
        <f>_xlfn.XLOOKUP(A1705,'Hospitalisation Details'!$A$2:$A$2339,'Hospitalisation Details'!$H$2:$H$2339)</f>
        <v>tier - 3</v>
      </c>
      <c r="P1705" s="1" t="str">
        <f>_xlfn.XLOOKUP(A1705,'Hospitalisation Details'!$A$2:$A$2339,'Hospitalisation Details'!$I$2:$I$2339)</f>
        <v>R1012</v>
      </c>
      <c r="Q1705" s="75">
        <f>_xlfn.XLOOKUP(A1705,'Hospitalisation Details'!$A$2:$A$2339,'Hospitalisation Details'!$M$2:$M$2339)</f>
        <v>47</v>
      </c>
      <c r="R1705" s="1" t="str">
        <f t="shared" si="53"/>
        <v>Middle Aged</v>
      </c>
    </row>
    <row r="1706" spans="1:18" ht="15.6" x14ac:dyDescent="0.3">
      <c r="A1706" s="4" t="s">
        <v>1705</v>
      </c>
      <c r="B1706" s="1" t="str">
        <f>_xlfn.XLOOKUP(A1706,'Customer Names'!$A$2:$A$2336,'Customer Names'!$D$2:$D$2336)</f>
        <v xml:space="preserve"> James C</v>
      </c>
      <c r="C1706" s="1">
        <f>_xlfn.XLOOKUP(A1706,'Midical Examination'!$A$2:$A$2336,'Midical Examination'!$B$2:$B$2336)</f>
        <v>22.34</v>
      </c>
      <c r="D1706" s="1">
        <f>_xlfn.XLOOKUP(A1706,'Midical Examination'!$A$2:$A$2336,'Midical Examination'!$C$2:$C$2336)</f>
        <v>5.19</v>
      </c>
      <c r="E1706" s="7" t="str">
        <f>_xlfn.XLOOKUP(A1706,'Midical Examination'!$A$2:$A$2336,'Midical Examination'!$D$2:$D$2336)</f>
        <v>yes</v>
      </c>
      <c r="F1706" s="7" t="str">
        <f>_xlfn.XLOOKUP(A1706,'Midical Examination'!$A$2:$A$2336,'Midical Examination'!$E$2:$E$2336)</f>
        <v>No</v>
      </c>
      <c r="G1706" s="7" t="str">
        <f>_xlfn.XLOOKUP(A1706,'Midical Examination'!$A$2:$A$2336,'Midical Examination'!$F$2:$F$2336)</f>
        <v>No</v>
      </c>
      <c r="H1706" s="13">
        <f>_xlfn.XLOOKUP(A1706,'Midical Examination'!$A$2:$A$2336,'Midical Examination'!$G$2:$G$2336)</f>
        <v>0</v>
      </c>
      <c r="I1706" s="7" t="str">
        <f>_xlfn.XLOOKUP(A1706,'Midical Examination'!$A$2:$A$2336,'Midical Examination'!$H$2:$H$2336)</f>
        <v>No</v>
      </c>
      <c r="J1706" s="1" t="str">
        <f>_xlfn.XLOOKUP(A1706,'Midical Examination'!$A$2:$A$2336,'Midical Examination'!$I$2:$I$2336)</f>
        <v>Normal Weight</v>
      </c>
      <c r="K1706" s="1" t="str">
        <f t="shared" si="52"/>
        <v>Normal</v>
      </c>
      <c r="L1706" s="12">
        <f>_xlfn.XLOOKUP(A1706,'Hospitalisation Details'!$A$2:$A$2339,'Hospitalisation Details'!$L$2:$L$2339)</f>
        <v>31404</v>
      </c>
      <c r="M1706" s="14">
        <f>_xlfn.XLOOKUP(A1706,'Hospitalisation Details'!$A$2:$A$2339,'Hospitalisation Details'!$F$2:$F$2339)</f>
        <v>5402.89</v>
      </c>
      <c r="N1706" s="1" t="str">
        <f>_xlfn.XLOOKUP(A1706,'Hospitalisation Details'!$A$2:$A$2339,'Hospitalisation Details'!$G$2:$G$2339)</f>
        <v>tier - 2</v>
      </c>
      <c r="O1706" s="1" t="str">
        <f>_xlfn.XLOOKUP(A1706,'Hospitalisation Details'!$A$2:$A$2339,'Hospitalisation Details'!$H$2:$H$2339)</f>
        <v>tier - 1</v>
      </c>
      <c r="P1706" s="1" t="str">
        <f>_xlfn.XLOOKUP(A1706,'Hospitalisation Details'!$A$2:$A$2339,'Hospitalisation Details'!$I$2:$I$2339)</f>
        <v>R1013</v>
      </c>
      <c r="Q1706" s="75">
        <f>_xlfn.XLOOKUP(A1706,'Hospitalisation Details'!$A$2:$A$2339,'Hospitalisation Details'!$M$2:$M$2339)</f>
        <v>37</v>
      </c>
      <c r="R1706" s="1" t="str">
        <f t="shared" si="53"/>
        <v>Adult</v>
      </c>
    </row>
    <row r="1707" spans="1:18" ht="15.6" x14ac:dyDescent="0.3">
      <c r="A1707" s="4" t="s">
        <v>1706</v>
      </c>
      <c r="B1707" s="1" t="str">
        <f>_xlfn.XLOOKUP(A1707,'Customer Names'!$A$2:$A$2336,'Customer Names'!$D$2:$D$2336)</f>
        <v xml:space="preserve"> Kim</v>
      </c>
      <c r="C1707" s="1">
        <f>_xlfn.XLOOKUP(A1707,'Midical Examination'!$A$2:$A$2336,'Midical Examination'!$B$2:$B$2336)</f>
        <v>40.15</v>
      </c>
      <c r="D1707" s="1">
        <f>_xlfn.XLOOKUP(A1707,'Midical Examination'!$A$2:$A$2336,'Midical Examination'!$C$2:$C$2336)</f>
        <v>5.93</v>
      </c>
      <c r="E1707" s="7" t="str">
        <f>_xlfn.XLOOKUP(A1707,'Midical Examination'!$A$2:$A$2336,'Midical Examination'!$D$2:$D$2336)</f>
        <v>No</v>
      </c>
      <c r="F1707" s="7" t="str">
        <f>_xlfn.XLOOKUP(A1707,'Midical Examination'!$A$2:$A$2336,'Midical Examination'!$E$2:$E$2336)</f>
        <v>No</v>
      </c>
      <c r="G1707" s="7" t="str">
        <f>_xlfn.XLOOKUP(A1707,'Midical Examination'!$A$2:$A$2336,'Midical Examination'!$F$2:$F$2336)</f>
        <v>No</v>
      </c>
      <c r="H1707" s="13">
        <f>_xlfn.XLOOKUP(A1707,'Midical Examination'!$A$2:$A$2336,'Midical Examination'!$G$2:$G$2336)</f>
        <v>1</v>
      </c>
      <c r="I1707" s="7" t="str">
        <f>_xlfn.XLOOKUP(A1707,'Midical Examination'!$A$2:$A$2336,'Midical Examination'!$H$2:$H$2336)</f>
        <v>No</v>
      </c>
      <c r="J1707" s="1" t="str">
        <f>_xlfn.XLOOKUP(A1707,'Midical Examination'!$A$2:$A$2336,'Midical Examination'!$I$2:$I$2336)</f>
        <v>Obesity</v>
      </c>
      <c r="K1707" s="1" t="str">
        <f t="shared" si="52"/>
        <v>Pre-Diabetic</v>
      </c>
      <c r="L1707" s="12">
        <f>_xlfn.XLOOKUP(A1707,'Hospitalisation Details'!$A$2:$A$2339,'Hospitalisation Details'!$L$2:$L$2339)</f>
        <v>30895</v>
      </c>
      <c r="M1707" s="14">
        <f>_xlfn.XLOOKUP(A1707,'Hospitalisation Details'!$A$2:$A$2339,'Hospitalisation Details'!$F$2:$F$2339)</f>
        <v>5400.98</v>
      </c>
      <c r="N1707" s="1" t="str">
        <f>_xlfn.XLOOKUP(A1707,'Hospitalisation Details'!$A$2:$A$2339,'Hospitalisation Details'!$G$2:$G$2339)</f>
        <v>tier - 2</v>
      </c>
      <c r="O1707" s="1" t="str">
        <f>_xlfn.XLOOKUP(A1707,'Hospitalisation Details'!$A$2:$A$2339,'Hospitalisation Details'!$H$2:$H$2339)</f>
        <v>tier - 2</v>
      </c>
      <c r="P1707" s="1" t="str">
        <f>_xlfn.XLOOKUP(A1707,'Hospitalisation Details'!$A$2:$A$2339,'Hospitalisation Details'!$I$2:$I$2339)</f>
        <v>R1013</v>
      </c>
      <c r="Q1707" s="75">
        <f>_xlfn.XLOOKUP(A1707,'Hospitalisation Details'!$A$2:$A$2339,'Hospitalisation Details'!$M$2:$M$2339)</f>
        <v>38</v>
      </c>
      <c r="R1707" s="1" t="str">
        <f t="shared" si="53"/>
        <v>Adult</v>
      </c>
    </row>
    <row r="1708" spans="1:18" ht="15.6" x14ac:dyDescent="0.3">
      <c r="A1708" s="4" t="s">
        <v>1707</v>
      </c>
      <c r="B1708" s="1" t="str">
        <f>_xlfn.XLOOKUP(A1708,'Customer Names'!$A$2:$A$2336,'Customer Names'!$D$2:$D$2336)</f>
        <v xml:space="preserve"> Marie E</v>
      </c>
      <c r="C1708" s="1">
        <f>_xlfn.XLOOKUP(A1708,'Midical Examination'!$A$2:$A$2336,'Midical Examination'!$B$2:$B$2336)</f>
        <v>37.729999999999997</v>
      </c>
      <c r="D1708" s="1">
        <f>_xlfn.XLOOKUP(A1708,'Midical Examination'!$A$2:$A$2336,'Midical Examination'!$C$2:$C$2336)</f>
        <v>6.29</v>
      </c>
      <c r="E1708" s="7" t="str">
        <f>_xlfn.XLOOKUP(A1708,'Midical Examination'!$A$2:$A$2336,'Midical Examination'!$D$2:$D$2336)</f>
        <v>No</v>
      </c>
      <c r="F1708" s="7" t="str">
        <f>_xlfn.XLOOKUP(A1708,'Midical Examination'!$A$2:$A$2336,'Midical Examination'!$E$2:$E$2336)</f>
        <v>No</v>
      </c>
      <c r="G1708" s="7" t="str">
        <f>_xlfn.XLOOKUP(A1708,'Midical Examination'!$A$2:$A$2336,'Midical Examination'!$F$2:$F$2336)</f>
        <v>No</v>
      </c>
      <c r="H1708" s="13">
        <f>_xlfn.XLOOKUP(A1708,'Midical Examination'!$A$2:$A$2336,'Midical Examination'!$G$2:$G$2336)</f>
        <v>1</v>
      </c>
      <c r="I1708" s="7" t="str">
        <f>_xlfn.XLOOKUP(A1708,'Midical Examination'!$A$2:$A$2336,'Midical Examination'!$H$2:$H$2336)</f>
        <v>No</v>
      </c>
      <c r="J1708" s="1" t="str">
        <f>_xlfn.XLOOKUP(A1708,'Midical Examination'!$A$2:$A$2336,'Midical Examination'!$I$2:$I$2336)</f>
        <v>Obesity</v>
      </c>
      <c r="K1708" s="1" t="str">
        <f t="shared" si="52"/>
        <v>Pre-Diabetic</v>
      </c>
      <c r="L1708" s="12">
        <f>_xlfn.XLOOKUP(A1708,'Hospitalisation Details'!$A$2:$A$2339,'Hospitalisation Details'!$L$2:$L$2339)</f>
        <v>30928</v>
      </c>
      <c r="M1708" s="14">
        <f>_xlfn.XLOOKUP(A1708,'Hospitalisation Details'!$A$2:$A$2339,'Hospitalisation Details'!$F$2:$F$2339)</f>
        <v>5397.62</v>
      </c>
      <c r="N1708" s="1" t="str">
        <f>_xlfn.XLOOKUP(A1708,'Hospitalisation Details'!$A$2:$A$2339,'Hospitalisation Details'!$G$2:$G$2339)</f>
        <v>tier - 2</v>
      </c>
      <c r="O1708" s="1" t="str">
        <f>_xlfn.XLOOKUP(A1708,'Hospitalisation Details'!$A$2:$A$2339,'Hospitalisation Details'!$H$2:$H$2339)</f>
        <v>tier - 2</v>
      </c>
      <c r="P1708" s="1" t="str">
        <f>_xlfn.XLOOKUP(A1708,'Hospitalisation Details'!$A$2:$A$2339,'Hospitalisation Details'!$I$2:$I$2339)</f>
        <v>R1013</v>
      </c>
      <c r="Q1708" s="75">
        <f>_xlfn.XLOOKUP(A1708,'Hospitalisation Details'!$A$2:$A$2339,'Hospitalisation Details'!$M$2:$M$2339)</f>
        <v>38</v>
      </c>
      <c r="R1708" s="1" t="str">
        <f t="shared" si="53"/>
        <v>Adult</v>
      </c>
    </row>
    <row r="1709" spans="1:18" ht="15.6" x14ac:dyDescent="0.3">
      <c r="A1709" s="4" t="s">
        <v>1708</v>
      </c>
      <c r="B1709" s="1" t="str">
        <f>_xlfn.XLOOKUP(A1709,'Customer Names'!$A$2:$A$2336,'Customer Names'!$D$2:$D$2336)</f>
        <v xml:space="preserve"> Dariusz</v>
      </c>
      <c r="C1709" s="1">
        <f>_xlfn.XLOOKUP(A1709,'Midical Examination'!$A$2:$A$2336,'Midical Examination'!$B$2:$B$2336)</f>
        <v>25.35</v>
      </c>
      <c r="D1709" s="1">
        <f>_xlfn.XLOOKUP(A1709,'Midical Examination'!$A$2:$A$2336,'Midical Examination'!$C$2:$C$2336)</f>
        <v>4.9000000000000004</v>
      </c>
      <c r="E1709" s="7" t="str">
        <f>_xlfn.XLOOKUP(A1709,'Midical Examination'!$A$2:$A$2336,'Midical Examination'!$D$2:$D$2336)</f>
        <v>No</v>
      </c>
      <c r="F1709" s="7" t="str">
        <f>_xlfn.XLOOKUP(A1709,'Midical Examination'!$A$2:$A$2336,'Midical Examination'!$E$2:$E$2336)</f>
        <v>No</v>
      </c>
      <c r="G1709" s="7" t="str">
        <f>_xlfn.XLOOKUP(A1709,'Midical Examination'!$A$2:$A$2336,'Midical Examination'!$F$2:$F$2336)</f>
        <v>No</v>
      </c>
      <c r="H1709" s="13">
        <f>_xlfn.XLOOKUP(A1709,'Midical Examination'!$A$2:$A$2336,'Midical Examination'!$G$2:$G$2336)</f>
        <v>0</v>
      </c>
      <c r="I1709" s="7" t="str">
        <f>_xlfn.XLOOKUP(A1709,'Midical Examination'!$A$2:$A$2336,'Midical Examination'!$H$2:$H$2336)</f>
        <v>No</v>
      </c>
      <c r="J1709" s="1" t="str">
        <f>_xlfn.XLOOKUP(A1709,'Midical Examination'!$A$2:$A$2336,'Midical Examination'!$I$2:$I$2336)</f>
        <v>Overweight</v>
      </c>
      <c r="K1709" s="1" t="str">
        <f t="shared" si="52"/>
        <v>Normal</v>
      </c>
      <c r="L1709" s="12">
        <f>_xlfn.XLOOKUP(A1709,'Hospitalisation Details'!$A$2:$A$2339,'Hospitalisation Details'!$L$2:$L$2339)</f>
        <v>32818</v>
      </c>
      <c r="M1709" s="14">
        <f>_xlfn.XLOOKUP(A1709,'Hospitalisation Details'!$A$2:$A$2339,'Hospitalisation Details'!$F$2:$F$2339)</f>
        <v>5396.44</v>
      </c>
      <c r="N1709" s="1" t="str">
        <f>_xlfn.XLOOKUP(A1709,'Hospitalisation Details'!$A$2:$A$2339,'Hospitalisation Details'!$G$2:$G$2339)</f>
        <v>tier - 2</v>
      </c>
      <c r="O1709" s="1" t="str">
        <f>_xlfn.XLOOKUP(A1709,'Hospitalisation Details'!$A$2:$A$2339,'Hospitalisation Details'!$H$2:$H$2339)</f>
        <v>tier - 3</v>
      </c>
      <c r="P1709" s="1" t="str">
        <f>_xlfn.XLOOKUP(A1709,'Hospitalisation Details'!$A$2:$A$2339,'Hospitalisation Details'!$I$2:$I$2339)</f>
        <v>R1013</v>
      </c>
      <c r="Q1709" s="75">
        <f>_xlfn.XLOOKUP(A1709,'Hospitalisation Details'!$A$2:$A$2339,'Hospitalisation Details'!$M$2:$M$2339)</f>
        <v>33</v>
      </c>
      <c r="R1709" s="1" t="str">
        <f t="shared" si="53"/>
        <v>Adult</v>
      </c>
    </row>
    <row r="1710" spans="1:18" ht="15.6" x14ac:dyDescent="0.3">
      <c r="A1710" s="4" t="s">
        <v>1709</v>
      </c>
      <c r="B1710" s="1" t="str">
        <f>_xlfn.XLOOKUP(A1710,'Customer Names'!$A$2:$A$2336,'Customer Names'!$D$2:$D$2336)</f>
        <v xml:space="preserve"> Jessica E</v>
      </c>
      <c r="C1710" s="1">
        <f>_xlfn.XLOOKUP(A1710,'Midical Examination'!$A$2:$A$2336,'Midical Examination'!$B$2:$B$2336)</f>
        <v>26.41</v>
      </c>
      <c r="D1710" s="1">
        <f>_xlfn.XLOOKUP(A1710,'Midical Examination'!$A$2:$A$2336,'Midical Examination'!$C$2:$C$2336)</f>
        <v>5.07</v>
      </c>
      <c r="E1710" s="7" t="str">
        <f>_xlfn.XLOOKUP(A1710,'Midical Examination'!$A$2:$A$2336,'Midical Examination'!$D$2:$D$2336)</f>
        <v>yes</v>
      </c>
      <c r="F1710" s="7" t="str">
        <f>_xlfn.XLOOKUP(A1710,'Midical Examination'!$A$2:$A$2336,'Midical Examination'!$E$2:$E$2336)</f>
        <v>No</v>
      </c>
      <c r="G1710" s="7" t="str">
        <f>_xlfn.XLOOKUP(A1710,'Midical Examination'!$A$2:$A$2336,'Midical Examination'!$F$2:$F$2336)</f>
        <v>No</v>
      </c>
      <c r="H1710" s="13">
        <f>_xlfn.XLOOKUP(A1710,'Midical Examination'!$A$2:$A$2336,'Midical Examination'!$G$2:$G$2336)</f>
        <v>1</v>
      </c>
      <c r="I1710" s="7" t="str">
        <f>_xlfn.XLOOKUP(A1710,'Midical Examination'!$A$2:$A$2336,'Midical Examination'!$H$2:$H$2336)</f>
        <v>No</v>
      </c>
      <c r="J1710" s="1" t="str">
        <f>_xlfn.XLOOKUP(A1710,'Midical Examination'!$A$2:$A$2336,'Midical Examination'!$I$2:$I$2336)</f>
        <v>Overweight</v>
      </c>
      <c r="K1710" s="1" t="str">
        <f t="shared" si="52"/>
        <v>Normal</v>
      </c>
      <c r="L1710" s="12">
        <f>_xlfn.XLOOKUP(A1710,'Hospitalisation Details'!$A$2:$A$2339,'Hospitalisation Details'!$L$2:$L$2339)</f>
        <v>32363</v>
      </c>
      <c r="M1710" s="14">
        <f>_xlfn.XLOOKUP(A1710,'Hospitalisation Details'!$A$2:$A$2339,'Hospitalisation Details'!$F$2:$F$2339)</f>
        <v>5385.34</v>
      </c>
      <c r="N1710" s="1" t="str">
        <f>_xlfn.XLOOKUP(A1710,'Hospitalisation Details'!$A$2:$A$2339,'Hospitalisation Details'!$G$2:$G$2339)</f>
        <v>tier - 2</v>
      </c>
      <c r="O1710" s="1" t="str">
        <f>_xlfn.XLOOKUP(A1710,'Hospitalisation Details'!$A$2:$A$2339,'Hospitalisation Details'!$H$2:$H$2339)</f>
        <v>tier - 3</v>
      </c>
      <c r="P1710" s="1" t="str">
        <f>_xlfn.XLOOKUP(A1710,'Hospitalisation Details'!$A$2:$A$2339,'Hospitalisation Details'!$I$2:$I$2339)</f>
        <v>R1012</v>
      </c>
      <c r="Q1710" s="75">
        <f>_xlfn.XLOOKUP(A1710,'Hospitalisation Details'!$A$2:$A$2339,'Hospitalisation Details'!$M$2:$M$2339)</f>
        <v>34</v>
      </c>
      <c r="R1710" s="1" t="str">
        <f t="shared" si="53"/>
        <v>Adult</v>
      </c>
    </row>
    <row r="1711" spans="1:18" ht="15.6" x14ac:dyDescent="0.3">
      <c r="A1711" s="4" t="s">
        <v>1710</v>
      </c>
      <c r="B1711" s="1" t="str">
        <f>_xlfn.XLOOKUP(A1711,'Customer Names'!$A$2:$A$2336,'Customer Names'!$D$2:$D$2336)</f>
        <v xml:space="preserve"> Kristen</v>
      </c>
      <c r="C1711" s="1">
        <f>_xlfn.XLOOKUP(A1711,'Midical Examination'!$A$2:$A$2336,'Midical Examination'!$B$2:$B$2336)</f>
        <v>27.6</v>
      </c>
      <c r="D1711" s="1">
        <f>_xlfn.XLOOKUP(A1711,'Midical Examination'!$A$2:$A$2336,'Midical Examination'!$C$2:$C$2336)</f>
        <v>5.33</v>
      </c>
      <c r="E1711" s="7" t="str">
        <f>_xlfn.XLOOKUP(A1711,'Midical Examination'!$A$2:$A$2336,'Midical Examination'!$D$2:$D$2336)</f>
        <v>No</v>
      </c>
      <c r="F1711" s="7" t="str">
        <f>_xlfn.XLOOKUP(A1711,'Midical Examination'!$A$2:$A$2336,'Midical Examination'!$E$2:$E$2336)</f>
        <v>No</v>
      </c>
      <c r="G1711" s="7" t="str">
        <f>_xlfn.XLOOKUP(A1711,'Midical Examination'!$A$2:$A$2336,'Midical Examination'!$F$2:$F$2336)</f>
        <v>No</v>
      </c>
      <c r="H1711" s="13">
        <f>_xlfn.XLOOKUP(A1711,'Midical Examination'!$A$2:$A$2336,'Midical Examination'!$G$2:$G$2336)</f>
        <v>1</v>
      </c>
      <c r="I1711" s="7" t="str">
        <f>_xlfn.XLOOKUP(A1711,'Midical Examination'!$A$2:$A$2336,'Midical Examination'!$H$2:$H$2336)</f>
        <v>No</v>
      </c>
      <c r="J1711" s="1" t="str">
        <f>_xlfn.XLOOKUP(A1711,'Midical Examination'!$A$2:$A$2336,'Midical Examination'!$I$2:$I$2336)</f>
        <v>Overweight</v>
      </c>
      <c r="K1711" s="1" t="str">
        <f t="shared" si="52"/>
        <v>Normal</v>
      </c>
      <c r="L1711" s="12">
        <f>_xlfn.XLOOKUP(A1711,'Hospitalisation Details'!$A$2:$A$2339,'Hospitalisation Details'!$L$2:$L$2339)</f>
        <v>30834</v>
      </c>
      <c r="M1711" s="14">
        <f>_xlfn.XLOOKUP(A1711,'Hospitalisation Details'!$A$2:$A$2339,'Hospitalisation Details'!$F$2:$F$2339)</f>
        <v>5383.54</v>
      </c>
      <c r="N1711" s="1" t="str">
        <f>_xlfn.XLOOKUP(A1711,'Hospitalisation Details'!$A$2:$A$2339,'Hospitalisation Details'!$G$2:$G$2339)</f>
        <v>tier - 2</v>
      </c>
      <c r="O1711" s="1" t="str">
        <f>_xlfn.XLOOKUP(A1711,'Hospitalisation Details'!$A$2:$A$2339,'Hospitalisation Details'!$H$2:$H$2339)</f>
        <v>tier - 3</v>
      </c>
      <c r="P1711" s="1" t="str">
        <f>_xlfn.XLOOKUP(A1711,'Hospitalisation Details'!$A$2:$A$2339,'Hospitalisation Details'!$I$2:$I$2339)</f>
        <v>R1011</v>
      </c>
      <c r="Q1711" s="75">
        <f>_xlfn.XLOOKUP(A1711,'Hospitalisation Details'!$A$2:$A$2339,'Hospitalisation Details'!$M$2:$M$2339)</f>
        <v>39</v>
      </c>
      <c r="R1711" s="1" t="str">
        <f t="shared" si="53"/>
        <v>Adult</v>
      </c>
    </row>
    <row r="1712" spans="1:18" ht="15.6" x14ac:dyDescent="0.3">
      <c r="A1712" s="4" t="s">
        <v>1711</v>
      </c>
      <c r="B1712" s="1" t="str">
        <f>_xlfn.XLOOKUP(A1712,'Customer Names'!$A$2:$A$2336,'Customer Names'!$D$2:$D$2336)</f>
        <v xml:space="preserve"> Jose Guadalupe P</v>
      </c>
      <c r="C1712" s="1">
        <f>_xlfn.XLOOKUP(A1712,'Midical Examination'!$A$2:$A$2336,'Midical Examination'!$B$2:$B$2336)</f>
        <v>33.82</v>
      </c>
      <c r="D1712" s="1">
        <f>_xlfn.XLOOKUP(A1712,'Midical Examination'!$A$2:$A$2336,'Midical Examination'!$C$2:$C$2336)</f>
        <v>8.93</v>
      </c>
      <c r="E1712" s="7" t="str">
        <f>_xlfn.XLOOKUP(A1712,'Midical Examination'!$A$2:$A$2336,'Midical Examination'!$D$2:$D$2336)</f>
        <v>yes</v>
      </c>
      <c r="F1712" s="7" t="str">
        <f>_xlfn.XLOOKUP(A1712,'Midical Examination'!$A$2:$A$2336,'Midical Examination'!$E$2:$E$2336)</f>
        <v>No</v>
      </c>
      <c r="G1712" s="7" t="str">
        <f>_xlfn.XLOOKUP(A1712,'Midical Examination'!$A$2:$A$2336,'Midical Examination'!$F$2:$F$2336)</f>
        <v>No</v>
      </c>
      <c r="H1712" s="13">
        <f>_xlfn.XLOOKUP(A1712,'Midical Examination'!$A$2:$A$2336,'Midical Examination'!$G$2:$G$2336)</f>
        <v>1</v>
      </c>
      <c r="I1712" s="7" t="str">
        <f>_xlfn.XLOOKUP(A1712,'Midical Examination'!$A$2:$A$2336,'Midical Examination'!$H$2:$H$2336)</f>
        <v>No</v>
      </c>
      <c r="J1712" s="1" t="str">
        <f>_xlfn.XLOOKUP(A1712,'Midical Examination'!$A$2:$A$2336,'Midical Examination'!$I$2:$I$2336)</f>
        <v>Obesity</v>
      </c>
      <c r="K1712" s="1" t="str">
        <f t="shared" si="52"/>
        <v>Diabetic</v>
      </c>
      <c r="L1712" s="12">
        <f>_xlfn.XLOOKUP(A1712,'Hospitalisation Details'!$A$2:$A$2339,'Hospitalisation Details'!$L$2:$L$2339)</f>
        <v>31615</v>
      </c>
      <c r="M1712" s="14">
        <f>_xlfn.XLOOKUP(A1712,'Hospitalisation Details'!$A$2:$A$2339,'Hospitalisation Details'!$F$2:$F$2339)</f>
        <v>5377.46</v>
      </c>
      <c r="N1712" s="1" t="str">
        <f>_xlfn.XLOOKUP(A1712,'Hospitalisation Details'!$A$2:$A$2339,'Hospitalisation Details'!$G$2:$G$2339)</f>
        <v>tier - 2</v>
      </c>
      <c r="O1712" s="1" t="str">
        <f>_xlfn.XLOOKUP(A1712,'Hospitalisation Details'!$A$2:$A$2339,'Hospitalisation Details'!$H$2:$H$2339)</f>
        <v>tier - 3</v>
      </c>
      <c r="P1712" s="1" t="str">
        <f>_xlfn.XLOOKUP(A1712,'Hospitalisation Details'!$A$2:$A$2339,'Hospitalisation Details'!$I$2:$I$2339)</f>
        <v>R1012</v>
      </c>
      <c r="Q1712" s="75">
        <f>_xlfn.XLOOKUP(A1712,'Hospitalisation Details'!$A$2:$A$2339,'Hospitalisation Details'!$M$2:$M$2339)</f>
        <v>36</v>
      </c>
      <c r="R1712" s="1" t="str">
        <f t="shared" si="53"/>
        <v>Adult</v>
      </c>
    </row>
    <row r="1713" spans="1:18" ht="15.6" x14ac:dyDescent="0.3">
      <c r="A1713" s="4" t="s">
        <v>1712</v>
      </c>
      <c r="B1713" s="1" t="str">
        <f>_xlfn.XLOOKUP(A1713,'Customer Names'!$A$2:$A$2336,'Customer Names'!$D$2:$D$2336)</f>
        <v xml:space="preserve"> Cynthia</v>
      </c>
      <c r="C1713" s="1">
        <f>_xlfn.XLOOKUP(A1713,'Midical Examination'!$A$2:$A$2336,'Midical Examination'!$B$2:$B$2336)</f>
        <v>32.9</v>
      </c>
      <c r="D1713" s="1">
        <f>_xlfn.XLOOKUP(A1713,'Midical Examination'!$A$2:$A$2336,'Midical Examination'!$C$2:$C$2336)</f>
        <v>4.3499999999999996</v>
      </c>
      <c r="E1713" s="7" t="str">
        <f>_xlfn.XLOOKUP(A1713,'Midical Examination'!$A$2:$A$2336,'Midical Examination'!$D$2:$D$2336)</f>
        <v>No</v>
      </c>
      <c r="F1713" s="7" t="str">
        <f>_xlfn.XLOOKUP(A1713,'Midical Examination'!$A$2:$A$2336,'Midical Examination'!$E$2:$E$2336)</f>
        <v>No</v>
      </c>
      <c r="G1713" s="7" t="str">
        <f>_xlfn.XLOOKUP(A1713,'Midical Examination'!$A$2:$A$2336,'Midical Examination'!$F$2:$F$2336)</f>
        <v>No</v>
      </c>
      <c r="H1713" s="13">
        <f>_xlfn.XLOOKUP(A1713,'Midical Examination'!$A$2:$A$2336,'Midical Examination'!$G$2:$G$2336)</f>
        <v>0</v>
      </c>
      <c r="I1713" s="7" t="str">
        <f>_xlfn.XLOOKUP(A1713,'Midical Examination'!$A$2:$A$2336,'Midical Examination'!$H$2:$H$2336)</f>
        <v>No</v>
      </c>
      <c r="J1713" s="1" t="str">
        <f>_xlfn.XLOOKUP(A1713,'Midical Examination'!$A$2:$A$2336,'Midical Examination'!$I$2:$I$2336)</f>
        <v>Obesity</v>
      </c>
      <c r="K1713" s="1" t="str">
        <f t="shared" si="52"/>
        <v>Normal</v>
      </c>
      <c r="L1713" s="12">
        <f>_xlfn.XLOOKUP(A1713,'Hospitalisation Details'!$A$2:$A$2339,'Hospitalisation Details'!$L$2:$L$2339)</f>
        <v>32830</v>
      </c>
      <c r="M1713" s="14">
        <f>_xlfn.XLOOKUP(A1713,'Hospitalisation Details'!$A$2:$A$2339,'Hospitalisation Details'!$F$2:$F$2339)</f>
        <v>5375.04</v>
      </c>
      <c r="N1713" s="1" t="str">
        <f>_xlfn.XLOOKUP(A1713,'Hospitalisation Details'!$A$2:$A$2339,'Hospitalisation Details'!$G$2:$G$2339)</f>
        <v>tier - 2</v>
      </c>
      <c r="O1713" s="1" t="str">
        <f>_xlfn.XLOOKUP(A1713,'Hospitalisation Details'!$A$2:$A$2339,'Hospitalisation Details'!$H$2:$H$2339)</f>
        <v>tier - 1</v>
      </c>
      <c r="P1713" s="1" t="str">
        <f>_xlfn.XLOOKUP(A1713,'Hospitalisation Details'!$A$2:$A$2339,'Hospitalisation Details'!$I$2:$I$2339)</f>
        <v>R1011</v>
      </c>
      <c r="Q1713" s="75">
        <f>_xlfn.XLOOKUP(A1713,'Hospitalisation Details'!$A$2:$A$2339,'Hospitalisation Details'!$M$2:$M$2339)</f>
        <v>33</v>
      </c>
      <c r="R1713" s="1" t="str">
        <f t="shared" si="53"/>
        <v>Adult</v>
      </c>
    </row>
    <row r="1714" spans="1:18" ht="15.6" x14ac:dyDescent="0.3">
      <c r="A1714" s="4" t="s">
        <v>1713</v>
      </c>
      <c r="B1714" s="1" t="str">
        <f>_xlfn.XLOOKUP(A1714,'Customer Names'!$A$2:$A$2336,'Customer Names'!$D$2:$D$2336)</f>
        <v xml:space="preserve"> Tyler</v>
      </c>
      <c r="C1714" s="1">
        <f>_xlfn.XLOOKUP(A1714,'Midical Examination'!$A$2:$A$2336,'Midical Examination'!$B$2:$B$2336)</f>
        <v>30.875</v>
      </c>
      <c r="D1714" s="1">
        <f>_xlfn.XLOOKUP(A1714,'Midical Examination'!$A$2:$A$2336,'Midical Examination'!$C$2:$C$2336)</f>
        <v>9.5399999999999991</v>
      </c>
      <c r="E1714" s="7" t="str">
        <f>_xlfn.XLOOKUP(A1714,'Midical Examination'!$A$2:$A$2336,'Midical Examination'!$D$2:$D$2336)</f>
        <v>yes</v>
      </c>
      <c r="F1714" s="7" t="str">
        <f>_xlfn.XLOOKUP(A1714,'Midical Examination'!$A$2:$A$2336,'Midical Examination'!$E$2:$E$2336)</f>
        <v>No</v>
      </c>
      <c r="G1714" s="7" t="str">
        <f>_xlfn.XLOOKUP(A1714,'Midical Examination'!$A$2:$A$2336,'Midical Examination'!$F$2:$F$2336)</f>
        <v>No</v>
      </c>
      <c r="H1714" s="13">
        <f>_xlfn.XLOOKUP(A1714,'Midical Examination'!$A$2:$A$2336,'Midical Examination'!$G$2:$G$2336)</f>
        <v>1</v>
      </c>
      <c r="I1714" s="7" t="str">
        <f>_xlfn.XLOOKUP(A1714,'Midical Examination'!$A$2:$A$2336,'Midical Examination'!$H$2:$H$2336)</f>
        <v>No</v>
      </c>
      <c r="J1714" s="1" t="str">
        <f>_xlfn.XLOOKUP(A1714,'Midical Examination'!$A$2:$A$2336,'Midical Examination'!$I$2:$I$2336)</f>
        <v>Obesity</v>
      </c>
      <c r="K1714" s="1" t="str">
        <f t="shared" si="52"/>
        <v>Diabetic</v>
      </c>
      <c r="L1714" s="12">
        <f>_xlfn.XLOOKUP(A1714,'Hospitalisation Details'!$A$2:$A$2339,'Hospitalisation Details'!$L$2:$L$2339)</f>
        <v>31564</v>
      </c>
      <c r="M1714" s="14">
        <f>_xlfn.XLOOKUP(A1714,'Hospitalisation Details'!$A$2:$A$2339,'Hospitalisation Details'!$F$2:$F$2339)</f>
        <v>5373.36</v>
      </c>
      <c r="N1714" s="1" t="str">
        <f>_xlfn.XLOOKUP(A1714,'Hospitalisation Details'!$A$2:$A$2339,'Hospitalisation Details'!$G$2:$G$2339)</f>
        <v>tier - 2</v>
      </c>
      <c r="O1714" s="1" t="str">
        <f>_xlfn.XLOOKUP(A1714,'Hospitalisation Details'!$A$2:$A$2339,'Hospitalisation Details'!$H$2:$H$2339)</f>
        <v>tier - 2</v>
      </c>
      <c r="P1714" s="1" t="str">
        <f>_xlfn.XLOOKUP(A1714,'Hospitalisation Details'!$A$2:$A$2339,'Hospitalisation Details'!$I$2:$I$2339)</f>
        <v>R1012</v>
      </c>
      <c r="Q1714" s="75">
        <f>_xlfn.XLOOKUP(A1714,'Hospitalisation Details'!$A$2:$A$2339,'Hospitalisation Details'!$M$2:$M$2339)</f>
        <v>37</v>
      </c>
      <c r="R1714" s="1" t="str">
        <f t="shared" si="53"/>
        <v>Adult</v>
      </c>
    </row>
    <row r="1715" spans="1:18" ht="15.6" x14ac:dyDescent="0.3">
      <c r="A1715" s="4" t="s">
        <v>1714</v>
      </c>
      <c r="B1715" s="1" t="str">
        <f>_xlfn.XLOOKUP(A1715,'Customer Names'!$A$2:$A$2336,'Customer Names'!$D$2:$D$2336)</f>
        <v xml:space="preserve"> Holly J</v>
      </c>
      <c r="C1715" s="1">
        <f>_xlfn.XLOOKUP(A1715,'Midical Examination'!$A$2:$A$2336,'Midical Examination'!$B$2:$B$2336)</f>
        <v>32.64</v>
      </c>
      <c r="D1715" s="1">
        <f>_xlfn.XLOOKUP(A1715,'Midical Examination'!$A$2:$A$2336,'Midical Examination'!$C$2:$C$2336)</f>
        <v>5.91</v>
      </c>
      <c r="E1715" s="7" t="str">
        <f>_xlfn.XLOOKUP(A1715,'Midical Examination'!$A$2:$A$2336,'Midical Examination'!$D$2:$D$2336)</f>
        <v>No</v>
      </c>
      <c r="F1715" s="7" t="str">
        <f>_xlfn.XLOOKUP(A1715,'Midical Examination'!$A$2:$A$2336,'Midical Examination'!$E$2:$E$2336)</f>
        <v>No</v>
      </c>
      <c r="G1715" s="7" t="str">
        <f>_xlfn.XLOOKUP(A1715,'Midical Examination'!$A$2:$A$2336,'Midical Examination'!$F$2:$F$2336)</f>
        <v>No</v>
      </c>
      <c r="H1715" s="13">
        <f>_xlfn.XLOOKUP(A1715,'Midical Examination'!$A$2:$A$2336,'Midical Examination'!$G$2:$G$2336)</f>
        <v>0</v>
      </c>
      <c r="I1715" s="7" t="str">
        <f>_xlfn.XLOOKUP(A1715,'Midical Examination'!$A$2:$A$2336,'Midical Examination'!$H$2:$H$2336)</f>
        <v>No</v>
      </c>
      <c r="J1715" s="1" t="str">
        <f>_xlfn.XLOOKUP(A1715,'Midical Examination'!$A$2:$A$2336,'Midical Examination'!$I$2:$I$2336)</f>
        <v>Obesity</v>
      </c>
      <c r="K1715" s="1" t="str">
        <f t="shared" si="52"/>
        <v>Pre-Diabetic</v>
      </c>
      <c r="L1715" s="12">
        <f>_xlfn.XLOOKUP(A1715,'Hospitalisation Details'!$A$2:$A$2339,'Hospitalisation Details'!$L$2:$L$2339)</f>
        <v>34675</v>
      </c>
      <c r="M1715" s="14">
        <f>_xlfn.XLOOKUP(A1715,'Hospitalisation Details'!$A$2:$A$2339,'Hospitalisation Details'!$F$2:$F$2339)</f>
        <v>5364.66</v>
      </c>
      <c r="N1715" s="1" t="str">
        <f>_xlfn.XLOOKUP(A1715,'Hospitalisation Details'!$A$2:$A$2339,'Hospitalisation Details'!$G$2:$G$2339)</f>
        <v>tier - 2</v>
      </c>
      <c r="O1715" s="1" t="str">
        <f>_xlfn.XLOOKUP(A1715,'Hospitalisation Details'!$A$2:$A$2339,'Hospitalisation Details'!$H$2:$H$2339)</f>
        <v>tier - 1</v>
      </c>
      <c r="P1715" s="1" t="str">
        <f>_xlfn.XLOOKUP(A1715,'Hospitalisation Details'!$A$2:$A$2339,'Hospitalisation Details'!$I$2:$I$2339)</f>
        <v>R1011</v>
      </c>
      <c r="Q1715" s="75">
        <f>_xlfn.XLOOKUP(A1715,'Hospitalisation Details'!$A$2:$A$2339,'Hospitalisation Details'!$M$2:$M$2339)</f>
        <v>28</v>
      </c>
      <c r="R1715" s="1" t="str">
        <f t="shared" si="53"/>
        <v>Adult</v>
      </c>
    </row>
    <row r="1716" spans="1:18" ht="15.6" x14ac:dyDescent="0.3">
      <c r="A1716" s="4" t="s">
        <v>1715</v>
      </c>
      <c r="B1716" s="1" t="str">
        <f>_xlfn.XLOOKUP(A1716,'Customer Names'!$A$2:$A$2336,'Customer Names'!$D$2:$D$2336)</f>
        <v xml:space="preserve"> Kristen</v>
      </c>
      <c r="C1716" s="1">
        <f>_xlfn.XLOOKUP(A1716,'Midical Examination'!$A$2:$A$2336,'Midical Examination'!$B$2:$B$2336)</f>
        <v>22.135000000000002</v>
      </c>
      <c r="D1716" s="1">
        <f>_xlfn.XLOOKUP(A1716,'Midical Examination'!$A$2:$A$2336,'Midical Examination'!$C$2:$C$2336)</f>
        <v>5.0999999999999996</v>
      </c>
      <c r="E1716" s="7" t="str">
        <f>_xlfn.XLOOKUP(A1716,'Midical Examination'!$A$2:$A$2336,'Midical Examination'!$D$2:$D$2336)</f>
        <v>No</v>
      </c>
      <c r="F1716" s="7" t="str">
        <f>_xlfn.XLOOKUP(A1716,'Midical Examination'!$A$2:$A$2336,'Midical Examination'!$E$2:$E$2336)</f>
        <v>No</v>
      </c>
      <c r="G1716" s="7" t="str">
        <f>_xlfn.XLOOKUP(A1716,'Midical Examination'!$A$2:$A$2336,'Midical Examination'!$F$2:$F$2336)</f>
        <v>No</v>
      </c>
      <c r="H1716" s="13">
        <f>_xlfn.XLOOKUP(A1716,'Midical Examination'!$A$2:$A$2336,'Midical Examination'!$G$2:$G$2336)</f>
        <v>0</v>
      </c>
      <c r="I1716" s="7" t="str">
        <f>_xlfn.XLOOKUP(A1716,'Midical Examination'!$A$2:$A$2336,'Midical Examination'!$H$2:$H$2336)</f>
        <v>No</v>
      </c>
      <c r="J1716" s="1" t="str">
        <f>_xlfn.XLOOKUP(A1716,'Midical Examination'!$A$2:$A$2336,'Midical Examination'!$I$2:$I$2336)</f>
        <v>Normal Weight</v>
      </c>
      <c r="K1716" s="1" t="str">
        <f t="shared" si="52"/>
        <v>Normal</v>
      </c>
      <c r="L1716" s="12">
        <f>_xlfn.XLOOKUP(A1716,'Hospitalisation Details'!$A$2:$A$2339,'Hospitalisation Details'!$L$2:$L$2339)</f>
        <v>32819</v>
      </c>
      <c r="M1716" s="14">
        <f>_xlfn.XLOOKUP(A1716,'Hospitalisation Details'!$A$2:$A$2339,'Hospitalisation Details'!$F$2:$F$2339)</f>
        <v>5354.07</v>
      </c>
      <c r="N1716" s="1" t="str">
        <f>_xlfn.XLOOKUP(A1716,'Hospitalisation Details'!$A$2:$A$2339,'Hospitalisation Details'!$G$2:$G$2339)</f>
        <v>tier - 2</v>
      </c>
      <c r="O1716" s="1" t="str">
        <f>_xlfn.XLOOKUP(A1716,'Hospitalisation Details'!$A$2:$A$2339,'Hospitalisation Details'!$H$2:$H$2339)</f>
        <v>tier - 3</v>
      </c>
      <c r="P1716" s="1" t="str">
        <f>_xlfn.XLOOKUP(A1716,'Hospitalisation Details'!$A$2:$A$2339,'Hospitalisation Details'!$I$2:$I$2339)</f>
        <v>R1024</v>
      </c>
      <c r="Q1716" s="75">
        <f>_xlfn.XLOOKUP(A1716,'Hospitalisation Details'!$A$2:$A$2339,'Hospitalisation Details'!$M$2:$M$2339)</f>
        <v>33</v>
      </c>
      <c r="R1716" s="1" t="str">
        <f t="shared" si="53"/>
        <v>Adult</v>
      </c>
    </row>
    <row r="1717" spans="1:18" ht="15.6" x14ac:dyDescent="0.3">
      <c r="A1717" s="4" t="s">
        <v>1716</v>
      </c>
      <c r="B1717" s="1" t="str">
        <f>_xlfn.XLOOKUP(A1717,'Customer Names'!$A$2:$A$2336,'Customer Names'!$D$2:$D$2336)</f>
        <v xml:space="preserve"> Thomas</v>
      </c>
      <c r="C1717" s="1">
        <f>_xlfn.XLOOKUP(A1717,'Midical Examination'!$A$2:$A$2336,'Midical Examination'!$B$2:$B$2336)</f>
        <v>16.53</v>
      </c>
      <c r="D1717" s="1">
        <f>_xlfn.XLOOKUP(A1717,'Midical Examination'!$A$2:$A$2336,'Midical Examination'!$C$2:$C$2336)</f>
        <v>5.08</v>
      </c>
      <c r="E1717" s="7" t="str">
        <f>_xlfn.XLOOKUP(A1717,'Midical Examination'!$A$2:$A$2336,'Midical Examination'!$D$2:$D$2336)</f>
        <v>No</v>
      </c>
      <c r="F1717" s="7" t="str">
        <f>_xlfn.XLOOKUP(A1717,'Midical Examination'!$A$2:$A$2336,'Midical Examination'!$E$2:$E$2336)</f>
        <v>No</v>
      </c>
      <c r="G1717" s="7" t="str">
        <f>_xlfn.XLOOKUP(A1717,'Midical Examination'!$A$2:$A$2336,'Midical Examination'!$F$2:$F$2336)</f>
        <v>No</v>
      </c>
      <c r="H1717" s="13">
        <f>_xlfn.XLOOKUP(A1717,'Midical Examination'!$A$2:$A$2336,'Midical Examination'!$G$2:$G$2336)</f>
        <v>2</v>
      </c>
      <c r="I1717" s="7" t="str">
        <f>_xlfn.XLOOKUP(A1717,'Midical Examination'!$A$2:$A$2336,'Midical Examination'!$H$2:$H$2336)</f>
        <v>No</v>
      </c>
      <c r="J1717" s="1" t="str">
        <f>_xlfn.XLOOKUP(A1717,'Midical Examination'!$A$2:$A$2336,'Midical Examination'!$I$2:$I$2336)</f>
        <v>Underweight</v>
      </c>
      <c r="K1717" s="1" t="str">
        <f t="shared" si="52"/>
        <v>Normal</v>
      </c>
      <c r="L1717" s="12">
        <f>_xlfn.XLOOKUP(A1717,'Hospitalisation Details'!$A$2:$A$2339,'Hospitalisation Details'!$L$2:$L$2339)</f>
        <v>26648</v>
      </c>
      <c r="M1717" s="14">
        <f>_xlfn.XLOOKUP(A1717,'Hospitalisation Details'!$A$2:$A$2339,'Hospitalisation Details'!$F$2:$F$2339)</f>
        <v>5344.81</v>
      </c>
      <c r="N1717" s="1" t="str">
        <f>_xlfn.XLOOKUP(A1717,'Hospitalisation Details'!$A$2:$A$2339,'Hospitalisation Details'!$G$2:$G$2339)</f>
        <v>tier - 2</v>
      </c>
      <c r="O1717" s="1" t="str">
        <f>_xlfn.XLOOKUP(A1717,'Hospitalisation Details'!$A$2:$A$2339,'Hospitalisation Details'!$H$2:$H$2339)</f>
        <v>tier - 3</v>
      </c>
      <c r="P1717" s="1" t="str">
        <f>_xlfn.XLOOKUP(A1717,'Hospitalisation Details'!$A$2:$A$2339,'Hospitalisation Details'!$I$2:$I$2339)</f>
        <v>R1013</v>
      </c>
      <c r="Q1717" s="75">
        <f>_xlfn.XLOOKUP(A1717,'Hospitalisation Details'!$A$2:$A$2339,'Hospitalisation Details'!$M$2:$M$2339)</f>
        <v>50</v>
      </c>
      <c r="R1717" s="1" t="str">
        <f t="shared" si="53"/>
        <v>Middle Aged</v>
      </c>
    </row>
    <row r="1718" spans="1:18" ht="15.6" x14ac:dyDescent="0.3">
      <c r="A1718" s="4" t="s">
        <v>1717</v>
      </c>
      <c r="B1718" s="1" t="str">
        <f>_xlfn.XLOOKUP(A1718,'Customer Names'!$A$2:$A$2336,'Customer Names'!$D$2:$D$2336)</f>
        <v xml:space="preserve"> Tricity M</v>
      </c>
      <c r="C1718" s="1">
        <f>_xlfn.XLOOKUP(A1718,'Midical Examination'!$A$2:$A$2336,'Midical Examination'!$B$2:$B$2336)</f>
        <v>32.774999999999999</v>
      </c>
      <c r="D1718" s="1">
        <f>_xlfn.XLOOKUP(A1718,'Midical Examination'!$A$2:$A$2336,'Midical Examination'!$C$2:$C$2336)</f>
        <v>4.75</v>
      </c>
      <c r="E1718" s="7" t="str">
        <f>_xlfn.XLOOKUP(A1718,'Midical Examination'!$A$2:$A$2336,'Midical Examination'!$D$2:$D$2336)</f>
        <v>No</v>
      </c>
      <c r="F1718" s="7" t="str">
        <f>_xlfn.XLOOKUP(A1718,'Midical Examination'!$A$2:$A$2336,'Midical Examination'!$E$2:$E$2336)</f>
        <v>No</v>
      </c>
      <c r="G1718" s="7" t="str">
        <f>_xlfn.XLOOKUP(A1718,'Midical Examination'!$A$2:$A$2336,'Midical Examination'!$F$2:$F$2336)</f>
        <v>No</v>
      </c>
      <c r="H1718" s="13">
        <f>_xlfn.XLOOKUP(A1718,'Midical Examination'!$A$2:$A$2336,'Midical Examination'!$G$2:$G$2336)</f>
        <v>0</v>
      </c>
      <c r="I1718" s="7" t="str">
        <f>_xlfn.XLOOKUP(A1718,'Midical Examination'!$A$2:$A$2336,'Midical Examination'!$H$2:$H$2336)</f>
        <v>No</v>
      </c>
      <c r="J1718" s="1" t="str">
        <f>_xlfn.XLOOKUP(A1718,'Midical Examination'!$A$2:$A$2336,'Midical Examination'!$I$2:$I$2336)</f>
        <v>Obesity</v>
      </c>
      <c r="K1718" s="1" t="str">
        <f t="shared" si="52"/>
        <v>Normal</v>
      </c>
      <c r="L1718" s="12">
        <f>_xlfn.XLOOKUP(A1718,'Hospitalisation Details'!$A$2:$A$2339,'Hospitalisation Details'!$L$2:$L$2339)</f>
        <v>33478</v>
      </c>
      <c r="M1718" s="14">
        <f>_xlfn.XLOOKUP(A1718,'Hospitalisation Details'!$A$2:$A$2339,'Hospitalisation Details'!$F$2:$F$2339)</f>
        <v>5327.4</v>
      </c>
      <c r="N1718" s="1" t="str">
        <f>_xlfn.XLOOKUP(A1718,'Hospitalisation Details'!$A$2:$A$2339,'Hospitalisation Details'!$G$2:$G$2339)</f>
        <v>tier - 2</v>
      </c>
      <c r="O1718" s="1" t="str">
        <f>_xlfn.XLOOKUP(A1718,'Hospitalisation Details'!$A$2:$A$2339,'Hospitalisation Details'!$H$2:$H$2339)</f>
        <v>tier - 1</v>
      </c>
      <c r="P1718" s="1" t="str">
        <f>_xlfn.XLOOKUP(A1718,'Hospitalisation Details'!$A$2:$A$2339,'Hospitalisation Details'!$I$2:$I$2339)</f>
        <v>R1012</v>
      </c>
      <c r="Q1718" s="75">
        <f>_xlfn.XLOOKUP(A1718,'Hospitalisation Details'!$A$2:$A$2339,'Hospitalisation Details'!$M$2:$M$2339)</f>
        <v>31</v>
      </c>
      <c r="R1718" s="1" t="str">
        <f t="shared" si="53"/>
        <v>Adult</v>
      </c>
    </row>
    <row r="1719" spans="1:18" ht="15.6" x14ac:dyDescent="0.3">
      <c r="A1719" s="4" t="s">
        <v>1718</v>
      </c>
      <c r="B1719" s="1" t="str">
        <f>_xlfn.XLOOKUP(A1719,'Customer Names'!$A$2:$A$2336,'Customer Names'!$D$2:$D$2336)</f>
        <v xml:space="preserve"> Sarah A</v>
      </c>
      <c r="C1719" s="1">
        <f>_xlfn.XLOOKUP(A1719,'Midical Examination'!$A$2:$A$2336,'Midical Examination'!$B$2:$B$2336)</f>
        <v>30.9</v>
      </c>
      <c r="D1719" s="1">
        <f>_xlfn.XLOOKUP(A1719,'Midical Examination'!$A$2:$A$2336,'Midical Examination'!$C$2:$C$2336)</f>
        <v>6.05</v>
      </c>
      <c r="E1719" s="7" t="str">
        <f>_xlfn.XLOOKUP(A1719,'Midical Examination'!$A$2:$A$2336,'Midical Examination'!$D$2:$D$2336)</f>
        <v>No</v>
      </c>
      <c r="F1719" s="7" t="str">
        <f>_xlfn.XLOOKUP(A1719,'Midical Examination'!$A$2:$A$2336,'Midical Examination'!$E$2:$E$2336)</f>
        <v>No</v>
      </c>
      <c r="G1719" s="7" t="str">
        <f>_xlfn.XLOOKUP(A1719,'Midical Examination'!$A$2:$A$2336,'Midical Examination'!$F$2:$F$2336)</f>
        <v>No</v>
      </c>
      <c r="H1719" s="13">
        <f>_xlfn.XLOOKUP(A1719,'Midical Examination'!$A$2:$A$2336,'Midical Examination'!$G$2:$G$2336)</f>
        <v>1</v>
      </c>
      <c r="I1719" s="7" t="str">
        <f>_xlfn.XLOOKUP(A1719,'Midical Examination'!$A$2:$A$2336,'Midical Examination'!$H$2:$H$2336)</f>
        <v>No</v>
      </c>
      <c r="J1719" s="1" t="str">
        <f>_xlfn.XLOOKUP(A1719,'Midical Examination'!$A$2:$A$2336,'Midical Examination'!$I$2:$I$2336)</f>
        <v>Obesity</v>
      </c>
      <c r="K1719" s="1" t="str">
        <f t="shared" si="52"/>
        <v>Pre-Diabetic</v>
      </c>
      <c r="L1719" s="12">
        <f>_xlfn.XLOOKUP(A1719,'Hospitalisation Details'!$A$2:$A$2339,'Hospitalisation Details'!$L$2:$L$2339)</f>
        <v>33773</v>
      </c>
      <c r="M1719" s="14">
        <f>_xlfn.XLOOKUP(A1719,'Hospitalisation Details'!$A$2:$A$2339,'Hospitalisation Details'!$F$2:$F$2339)</f>
        <v>5325.65</v>
      </c>
      <c r="N1719" s="1" t="str">
        <f>_xlfn.XLOOKUP(A1719,'Hospitalisation Details'!$A$2:$A$2339,'Hospitalisation Details'!$G$2:$G$2339)</f>
        <v>tier - 2</v>
      </c>
      <c r="O1719" s="1" t="str">
        <f>_xlfn.XLOOKUP(A1719,'Hospitalisation Details'!$A$2:$A$2339,'Hospitalisation Details'!$H$2:$H$2339)</f>
        <v>tier - 1</v>
      </c>
      <c r="P1719" s="1" t="str">
        <f>_xlfn.XLOOKUP(A1719,'Hospitalisation Details'!$A$2:$A$2339,'Hospitalisation Details'!$I$2:$I$2339)</f>
        <v>R1011</v>
      </c>
      <c r="Q1719" s="75">
        <f>_xlfn.XLOOKUP(A1719,'Hospitalisation Details'!$A$2:$A$2339,'Hospitalisation Details'!$M$2:$M$2339)</f>
        <v>30</v>
      </c>
      <c r="R1719" s="1" t="str">
        <f t="shared" si="53"/>
        <v>Adult</v>
      </c>
    </row>
    <row r="1720" spans="1:18" ht="15.6" x14ac:dyDescent="0.3">
      <c r="A1720" s="4" t="s">
        <v>1719</v>
      </c>
      <c r="B1720" s="1" t="str">
        <f>_xlfn.XLOOKUP(A1720,'Customer Names'!$A$2:$A$2336,'Customer Names'!$D$2:$D$2336)</f>
        <v xml:space="preserve"> Lisa M</v>
      </c>
      <c r="C1720" s="1">
        <f>_xlfn.XLOOKUP(A1720,'Midical Examination'!$A$2:$A$2336,'Midical Examination'!$B$2:$B$2336)</f>
        <v>15.58</v>
      </c>
      <c r="D1720" s="1">
        <f>_xlfn.XLOOKUP(A1720,'Midical Examination'!$A$2:$A$2336,'Midical Examination'!$C$2:$C$2336)</f>
        <v>11.56</v>
      </c>
      <c r="E1720" s="7" t="str">
        <f>_xlfn.XLOOKUP(A1720,'Midical Examination'!$A$2:$A$2336,'Midical Examination'!$D$2:$D$2336)</f>
        <v>No</v>
      </c>
      <c r="F1720" s="7" t="str">
        <f>_xlfn.XLOOKUP(A1720,'Midical Examination'!$A$2:$A$2336,'Midical Examination'!$E$2:$E$2336)</f>
        <v>No</v>
      </c>
      <c r="G1720" s="7" t="str">
        <f>_xlfn.XLOOKUP(A1720,'Midical Examination'!$A$2:$A$2336,'Midical Examination'!$F$2:$F$2336)</f>
        <v>No</v>
      </c>
      <c r="H1720" s="13">
        <f>_xlfn.XLOOKUP(A1720,'Midical Examination'!$A$2:$A$2336,'Midical Examination'!$G$2:$G$2336)</f>
        <v>0</v>
      </c>
      <c r="I1720" s="7" t="str">
        <f>_xlfn.XLOOKUP(A1720,'Midical Examination'!$A$2:$A$2336,'Midical Examination'!$H$2:$H$2336)</f>
        <v>No</v>
      </c>
      <c r="J1720" s="1" t="str">
        <f>_xlfn.XLOOKUP(A1720,'Midical Examination'!$A$2:$A$2336,'Midical Examination'!$I$2:$I$2336)</f>
        <v>Underweight</v>
      </c>
      <c r="K1720" s="1" t="str">
        <f t="shared" si="52"/>
        <v>Diabetic</v>
      </c>
      <c r="L1720" s="12">
        <f>_xlfn.XLOOKUP(A1720,'Hospitalisation Details'!$A$2:$A$2339,'Hospitalisation Details'!$L$2:$L$2339)</f>
        <v>27274</v>
      </c>
      <c r="M1720" s="14">
        <f>_xlfn.XLOOKUP(A1720,'Hospitalisation Details'!$A$2:$A$2339,'Hospitalisation Details'!$F$2:$F$2339)</f>
        <v>5322.24</v>
      </c>
      <c r="N1720" s="1" t="str">
        <f>_xlfn.XLOOKUP(A1720,'Hospitalisation Details'!$A$2:$A$2339,'Hospitalisation Details'!$G$2:$G$2339)</f>
        <v>tier - 2</v>
      </c>
      <c r="O1720" s="1" t="str">
        <f>_xlfn.XLOOKUP(A1720,'Hospitalisation Details'!$A$2:$A$2339,'Hospitalisation Details'!$H$2:$H$2339)</f>
        <v>tier - 1</v>
      </c>
      <c r="P1720" s="1" t="str">
        <f>_xlfn.XLOOKUP(A1720,'Hospitalisation Details'!$A$2:$A$2339,'Hospitalisation Details'!$I$2:$I$2339)</f>
        <v>R1012</v>
      </c>
      <c r="Q1720" s="75">
        <f>_xlfn.XLOOKUP(A1720,'Hospitalisation Details'!$A$2:$A$2339,'Hospitalisation Details'!$M$2:$M$2339)</f>
        <v>48</v>
      </c>
      <c r="R1720" s="1" t="str">
        <f t="shared" si="53"/>
        <v>Middle Aged</v>
      </c>
    </row>
    <row r="1721" spans="1:18" ht="15.6" x14ac:dyDescent="0.3">
      <c r="A1721" s="4" t="s">
        <v>1720</v>
      </c>
      <c r="B1721" s="1" t="str">
        <f>_xlfn.XLOOKUP(A1721,'Customer Names'!$A$2:$A$2336,'Customer Names'!$D$2:$D$2336)</f>
        <v xml:space="preserve"> Tracy A</v>
      </c>
      <c r="C1721" s="1">
        <f>_xlfn.XLOOKUP(A1721,'Midical Examination'!$A$2:$A$2336,'Midical Examination'!$B$2:$B$2336)</f>
        <v>26.315000000000001</v>
      </c>
      <c r="D1721" s="1">
        <f>_xlfn.XLOOKUP(A1721,'Midical Examination'!$A$2:$A$2336,'Midical Examination'!$C$2:$C$2336)</f>
        <v>5.76</v>
      </c>
      <c r="E1721" s="7" t="str">
        <f>_xlfn.XLOOKUP(A1721,'Midical Examination'!$A$2:$A$2336,'Midical Examination'!$D$2:$D$2336)</f>
        <v>No</v>
      </c>
      <c r="F1721" s="7" t="str">
        <f>_xlfn.XLOOKUP(A1721,'Midical Examination'!$A$2:$A$2336,'Midical Examination'!$E$2:$E$2336)</f>
        <v>No</v>
      </c>
      <c r="G1721" s="7" t="str">
        <f>_xlfn.XLOOKUP(A1721,'Midical Examination'!$A$2:$A$2336,'Midical Examination'!$F$2:$F$2336)</f>
        <v>No</v>
      </c>
      <c r="H1721" s="13">
        <f>_xlfn.XLOOKUP(A1721,'Midical Examination'!$A$2:$A$2336,'Midical Examination'!$G$2:$G$2336)</f>
        <v>0</v>
      </c>
      <c r="I1721" s="7" t="str">
        <f>_xlfn.XLOOKUP(A1721,'Midical Examination'!$A$2:$A$2336,'Midical Examination'!$H$2:$H$2336)</f>
        <v>No</v>
      </c>
      <c r="J1721" s="1" t="str">
        <f>_xlfn.XLOOKUP(A1721,'Midical Examination'!$A$2:$A$2336,'Midical Examination'!$I$2:$I$2336)</f>
        <v>Overweight</v>
      </c>
      <c r="K1721" s="1" t="str">
        <f t="shared" si="52"/>
        <v>Pre-Diabetic</v>
      </c>
      <c r="L1721" s="12">
        <f>_xlfn.XLOOKUP(A1721,'Hospitalisation Details'!$A$2:$A$2339,'Hospitalisation Details'!$L$2:$L$2339)</f>
        <v>34651</v>
      </c>
      <c r="M1721" s="14">
        <f>_xlfn.XLOOKUP(A1721,'Hospitalisation Details'!$A$2:$A$2339,'Hospitalisation Details'!$F$2:$F$2339)</f>
        <v>5312.17</v>
      </c>
      <c r="N1721" s="1" t="str">
        <f>_xlfn.XLOOKUP(A1721,'Hospitalisation Details'!$A$2:$A$2339,'Hospitalisation Details'!$G$2:$G$2339)</f>
        <v>tier - 2</v>
      </c>
      <c r="O1721" s="1" t="str">
        <f>_xlfn.XLOOKUP(A1721,'Hospitalisation Details'!$A$2:$A$2339,'Hospitalisation Details'!$H$2:$H$2339)</f>
        <v>tier - 2</v>
      </c>
      <c r="P1721" s="1" t="str">
        <f>_xlfn.XLOOKUP(A1721,'Hospitalisation Details'!$A$2:$A$2339,'Hospitalisation Details'!$I$2:$I$2339)</f>
        <v>R1012</v>
      </c>
      <c r="Q1721" s="75">
        <f>_xlfn.XLOOKUP(A1721,'Hospitalisation Details'!$A$2:$A$2339,'Hospitalisation Details'!$M$2:$M$2339)</f>
        <v>28</v>
      </c>
      <c r="R1721" s="1" t="str">
        <f t="shared" si="53"/>
        <v>Adult</v>
      </c>
    </row>
    <row r="1722" spans="1:18" ht="15.6" x14ac:dyDescent="0.3">
      <c r="A1722" s="4" t="s">
        <v>1721</v>
      </c>
      <c r="B1722" s="1" t="str">
        <f>_xlfn.XLOOKUP(A1722,'Customer Names'!$A$2:$A$2336,'Customer Names'!$D$2:$D$2336)</f>
        <v xml:space="preserve"> Patrick</v>
      </c>
      <c r="C1722" s="1">
        <f>_xlfn.XLOOKUP(A1722,'Midical Examination'!$A$2:$A$2336,'Midical Examination'!$B$2:$B$2336)</f>
        <v>35.61</v>
      </c>
      <c r="D1722" s="1">
        <f>_xlfn.XLOOKUP(A1722,'Midical Examination'!$A$2:$A$2336,'Midical Examination'!$C$2:$C$2336)</f>
        <v>5.65</v>
      </c>
      <c r="E1722" s="7" t="str">
        <f>_xlfn.XLOOKUP(A1722,'Midical Examination'!$A$2:$A$2336,'Midical Examination'!$D$2:$D$2336)</f>
        <v>No</v>
      </c>
      <c r="F1722" s="7" t="str">
        <f>_xlfn.XLOOKUP(A1722,'Midical Examination'!$A$2:$A$2336,'Midical Examination'!$E$2:$E$2336)</f>
        <v>yes</v>
      </c>
      <c r="G1722" s="7" t="str">
        <f>_xlfn.XLOOKUP(A1722,'Midical Examination'!$A$2:$A$2336,'Midical Examination'!$F$2:$F$2336)</f>
        <v>No</v>
      </c>
      <c r="H1722" s="13">
        <f>_xlfn.XLOOKUP(A1722,'Midical Examination'!$A$2:$A$2336,'Midical Examination'!$G$2:$G$2336)</f>
        <v>1</v>
      </c>
      <c r="I1722" s="7" t="str">
        <f>_xlfn.XLOOKUP(A1722,'Midical Examination'!$A$2:$A$2336,'Midical Examination'!$H$2:$H$2336)</f>
        <v>No</v>
      </c>
      <c r="J1722" s="1" t="str">
        <f>_xlfn.XLOOKUP(A1722,'Midical Examination'!$A$2:$A$2336,'Midical Examination'!$I$2:$I$2336)</f>
        <v>Obesity</v>
      </c>
      <c r="K1722" s="1" t="str">
        <f t="shared" si="52"/>
        <v>Normal</v>
      </c>
      <c r="L1722" s="12">
        <f>_xlfn.XLOOKUP(A1722,'Hospitalisation Details'!$A$2:$A$2339,'Hospitalisation Details'!$L$2:$L$2339)</f>
        <v>36778</v>
      </c>
      <c r="M1722" s="14">
        <f>_xlfn.XLOOKUP(A1722,'Hospitalisation Details'!$A$2:$A$2339,'Hospitalisation Details'!$F$2:$F$2339)</f>
        <v>5306.7</v>
      </c>
      <c r="N1722" s="1" t="str">
        <f>_xlfn.XLOOKUP(A1722,'Hospitalisation Details'!$A$2:$A$2339,'Hospitalisation Details'!$G$2:$G$2339)</f>
        <v>tier - 2</v>
      </c>
      <c r="O1722" s="1" t="str">
        <f>_xlfn.XLOOKUP(A1722,'Hospitalisation Details'!$A$2:$A$2339,'Hospitalisation Details'!$H$2:$H$2339)</f>
        <v>tier - 3</v>
      </c>
      <c r="P1722" s="1" t="str">
        <f>_xlfn.XLOOKUP(A1722,'Hospitalisation Details'!$A$2:$A$2339,'Hospitalisation Details'!$I$2:$I$2339)</f>
        <v>R1012</v>
      </c>
      <c r="Q1722" s="75">
        <f>_xlfn.XLOOKUP(A1722,'Hospitalisation Details'!$A$2:$A$2339,'Hospitalisation Details'!$M$2:$M$2339)</f>
        <v>22</v>
      </c>
      <c r="R1722" s="1" t="str">
        <f t="shared" si="53"/>
        <v>Adult</v>
      </c>
    </row>
    <row r="1723" spans="1:18" ht="15.6" x14ac:dyDescent="0.3">
      <c r="A1723" s="4" t="s">
        <v>1722</v>
      </c>
      <c r="B1723" s="1" t="str">
        <f>_xlfn.XLOOKUP(A1723,'Customer Names'!$A$2:$A$2336,'Customer Names'!$D$2:$D$2336)</f>
        <v xml:space="preserve"> Trent</v>
      </c>
      <c r="C1723" s="1">
        <f>_xlfn.XLOOKUP(A1723,'Midical Examination'!$A$2:$A$2336,'Midical Examination'!$B$2:$B$2336)</f>
        <v>37.56</v>
      </c>
      <c r="D1723" s="1">
        <f>_xlfn.XLOOKUP(A1723,'Midical Examination'!$A$2:$A$2336,'Midical Examination'!$C$2:$C$2336)</f>
        <v>5.88</v>
      </c>
      <c r="E1723" s="7" t="str">
        <f>_xlfn.XLOOKUP(A1723,'Midical Examination'!$A$2:$A$2336,'Midical Examination'!$D$2:$D$2336)</f>
        <v>No</v>
      </c>
      <c r="F1723" s="7" t="str">
        <f>_xlfn.XLOOKUP(A1723,'Midical Examination'!$A$2:$A$2336,'Midical Examination'!$E$2:$E$2336)</f>
        <v>yes</v>
      </c>
      <c r="G1723" s="7" t="str">
        <f>_xlfn.XLOOKUP(A1723,'Midical Examination'!$A$2:$A$2336,'Midical Examination'!$F$2:$F$2336)</f>
        <v>No</v>
      </c>
      <c r="H1723" s="13">
        <f>_xlfn.XLOOKUP(A1723,'Midical Examination'!$A$2:$A$2336,'Midical Examination'!$G$2:$G$2336)</f>
        <v>1</v>
      </c>
      <c r="I1723" s="7" t="str">
        <f>_xlfn.XLOOKUP(A1723,'Midical Examination'!$A$2:$A$2336,'Midical Examination'!$H$2:$H$2336)</f>
        <v>No</v>
      </c>
      <c r="J1723" s="1" t="str">
        <f>_xlfn.XLOOKUP(A1723,'Midical Examination'!$A$2:$A$2336,'Midical Examination'!$I$2:$I$2336)</f>
        <v>Obesity</v>
      </c>
      <c r="K1723" s="1" t="str">
        <f t="shared" si="52"/>
        <v>Pre-Diabetic</v>
      </c>
      <c r="L1723" s="12">
        <f>_xlfn.XLOOKUP(A1723,'Hospitalisation Details'!$A$2:$A$2339,'Hospitalisation Details'!$L$2:$L$2339)</f>
        <v>38221</v>
      </c>
      <c r="M1723" s="14">
        <f>_xlfn.XLOOKUP(A1723,'Hospitalisation Details'!$A$2:$A$2339,'Hospitalisation Details'!$F$2:$F$2339)</f>
        <v>5293.67</v>
      </c>
      <c r="N1723" s="1" t="str">
        <f>_xlfn.XLOOKUP(A1723,'Hospitalisation Details'!$A$2:$A$2339,'Hospitalisation Details'!$G$2:$G$2339)</f>
        <v>tier - 2</v>
      </c>
      <c r="O1723" s="1" t="str">
        <f>_xlfn.XLOOKUP(A1723,'Hospitalisation Details'!$A$2:$A$2339,'Hospitalisation Details'!$H$2:$H$2339)</f>
        <v>tier - 2</v>
      </c>
      <c r="P1723" s="1" t="str">
        <f>_xlfn.XLOOKUP(A1723,'Hospitalisation Details'!$A$2:$A$2339,'Hospitalisation Details'!$I$2:$I$2339)</f>
        <v>R1022</v>
      </c>
      <c r="Q1723" s="75">
        <f>_xlfn.XLOOKUP(A1723,'Hospitalisation Details'!$A$2:$A$2339,'Hospitalisation Details'!$M$2:$M$2339)</f>
        <v>18</v>
      </c>
      <c r="R1723" s="1" t="str">
        <f t="shared" si="53"/>
        <v>Young</v>
      </c>
    </row>
    <row r="1724" spans="1:18" ht="15.6" x14ac:dyDescent="0.3">
      <c r="A1724" s="4" t="s">
        <v>1723</v>
      </c>
      <c r="B1724" s="1" t="str">
        <f>_xlfn.XLOOKUP(A1724,'Customer Names'!$A$2:$A$2336,'Customer Names'!$D$2:$D$2336)</f>
        <v xml:space="preserve"> Julie</v>
      </c>
      <c r="C1724" s="1">
        <f>_xlfn.XLOOKUP(A1724,'Midical Examination'!$A$2:$A$2336,'Midical Examination'!$B$2:$B$2336)</f>
        <v>15.49</v>
      </c>
      <c r="D1724" s="1">
        <f>_xlfn.XLOOKUP(A1724,'Midical Examination'!$A$2:$A$2336,'Midical Examination'!$C$2:$C$2336)</f>
        <v>9.6</v>
      </c>
      <c r="E1724" s="7" t="str">
        <f>_xlfn.XLOOKUP(A1724,'Midical Examination'!$A$2:$A$2336,'Midical Examination'!$D$2:$D$2336)</f>
        <v>No</v>
      </c>
      <c r="F1724" s="7" t="str">
        <f>_xlfn.XLOOKUP(A1724,'Midical Examination'!$A$2:$A$2336,'Midical Examination'!$E$2:$E$2336)</f>
        <v>No</v>
      </c>
      <c r="G1724" s="7" t="str">
        <f>_xlfn.XLOOKUP(A1724,'Midical Examination'!$A$2:$A$2336,'Midical Examination'!$F$2:$F$2336)</f>
        <v>No</v>
      </c>
      <c r="H1724" s="13">
        <f>_xlfn.XLOOKUP(A1724,'Midical Examination'!$A$2:$A$2336,'Midical Examination'!$G$2:$G$2336)</f>
        <v>0</v>
      </c>
      <c r="I1724" s="7" t="str">
        <f>_xlfn.XLOOKUP(A1724,'Midical Examination'!$A$2:$A$2336,'Midical Examination'!$H$2:$H$2336)</f>
        <v>No</v>
      </c>
      <c r="J1724" s="1" t="str">
        <f>_xlfn.XLOOKUP(A1724,'Midical Examination'!$A$2:$A$2336,'Midical Examination'!$I$2:$I$2336)</f>
        <v>Underweight</v>
      </c>
      <c r="K1724" s="1" t="str">
        <f t="shared" si="52"/>
        <v>Diabetic</v>
      </c>
      <c r="L1724" s="12">
        <f>_xlfn.XLOOKUP(A1724,'Hospitalisation Details'!$A$2:$A$2339,'Hospitalisation Details'!$L$2:$L$2339)</f>
        <v>27345</v>
      </c>
      <c r="M1724" s="14">
        <f>_xlfn.XLOOKUP(A1724,'Hospitalisation Details'!$A$2:$A$2339,'Hospitalisation Details'!$F$2:$F$2339)</f>
        <v>5291.71</v>
      </c>
      <c r="N1724" s="1" t="str">
        <f>_xlfn.XLOOKUP(A1724,'Hospitalisation Details'!$A$2:$A$2339,'Hospitalisation Details'!$G$2:$G$2339)</f>
        <v>tier - 2</v>
      </c>
      <c r="O1724" s="1" t="str">
        <f>_xlfn.XLOOKUP(A1724,'Hospitalisation Details'!$A$2:$A$2339,'Hospitalisation Details'!$H$2:$H$2339)</f>
        <v>tier - 2</v>
      </c>
      <c r="P1724" s="1" t="str">
        <f>_xlfn.XLOOKUP(A1724,'Hospitalisation Details'!$A$2:$A$2339,'Hospitalisation Details'!$I$2:$I$2339)</f>
        <v>R1012</v>
      </c>
      <c r="Q1724" s="75">
        <f>_xlfn.XLOOKUP(A1724,'Hospitalisation Details'!$A$2:$A$2339,'Hospitalisation Details'!$M$2:$M$2339)</f>
        <v>48</v>
      </c>
      <c r="R1724" s="1" t="str">
        <f t="shared" si="53"/>
        <v>Middle Aged</v>
      </c>
    </row>
    <row r="1725" spans="1:18" ht="15.6" x14ac:dyDescent="0.3">
      <c r="A1725" s="4" t="s">
        <v>1724</v>
      </c>
      <c r="B1725" s="1" t="str">
        <f>_xlfn.XLOOKUP(A1725,'Customer Names'!$A$2:$A$2336,'Customer Names'!$D$2:$D$2336)</f>
        <v xml:space="preserve"> Sawomir</v>
      </c>
      <c r="C1725" s="1">
        <f>_xlfn.XLOOKUP(A1725,'Midical Examination'!$A$2:$A$2336,'Midical Examination'!$B$2:$B$2336)</f>
        <v>23.48</v>
      </c>
      <c r="D1725" s="1">
        <f>_xlfn.XLOOKUP(A1725,'Midical Examination'!$A$2:$A$2336,'Midical Examination'!$C$2:$C$2336)</f>
        <v>6.24</v>
      </c>
      <c r="E1725" s="7" t="str">
        <f>_xlfn.XLOOKUP(A1725,'Midical Examination'!$A$2:$A$2336,'Midical Examination'!$D$2:$D$2336)</f>
        <v>No</v>
      </c>
      <c r="F1725" s="7" t="str">
        <f>_xlfn.XLOOKUP(A1725,'Midical Examination'!$A$2:$A$2336,'Midical Examination'!$E$2:$E$2336)</f>
        <v>No</v>
      </c>
      <c r="G1725" s="7" t="str">
        <f>_xlfn.XLOOKUP(A1725,'Midical Examination'!$A$2:$A$2336,'Midical Examination'!$F$2:$F$2336)</f>
        <v>No</v>
      </c>
      <c r="H1725" s="13">
        <f>_xlfn.XLOOKUP(A1725,'Midical Examination'!$A$2:$A$2336,'Midical Examination'!$G$2:$G$2336)</f>
        <v>1</v>
      </c>
      <c r="I1725" s="7" t="str">
        <f>_xlfn.XLOOKUP(A1725,'Midical Examination'!$A$2:$A$2336,'Midical Examination'!$H$2:$H$2336)</f>
        <v>No</v>
      </c>
      <c r="J1725" s="1" t="str">
        <f>_xlfn.XLOOKUP(A1725,'Midical Examination'!$A$2:$A$2336,'Midical Examination'!$I$2:$I$2336)</f>
        <v>Normal Weight</v>
      </c>
      <c r="K1725" s="1" t="str">
        <f t="shared" si="52"/>
        <v>Pre-Diabetic</v>
      </c>
      <c r="L1725" s="12">
        <f>_xlfn.XLOOKUP(A1725,'Hospitalisation Details'!$A$2:$A$2339,'Hospitalisation Details'!$L$2:$L$2339)</f>
        <v>32021</v>
      </c>
      <c r="M1725" s="14">
        <f>_xlfn.XLOOKUP(A1725,'Hospitalisation Details'!$A$2:$A$2339,'Hospitalisation Details'!$F$2:$F$2339)</f>
        <v>5275.86</v>
      </c>
      <c r="N1725" s="1" t="str">
        <f>_xlfn.XLOOKUP(A1725,'Hospitalisation Details'!$A$2:$A$2339,'Hospitalisation Details'!$G$2:$G$2339)</f>
        <v>tier - 2</v>
      </c>
      <c r="O1725" s="1" t="str">
        <f>_xlfn.XLOOKUP(A1725,'Hospitalisation Details'!$A$2:$A$2339,'Hospitalisation Details'!$H$2:$H$2339)</f>
        <v>tier - 2</v>
      </c>
      <c r="P1725" s="1" t="str">
        <f>_xlfn.XLOOKUP(A1725,'Hospitalisation Details'!$A$2:$A$2339,'Hospitalisation Details'!$I$2:$I$2339)</f>
        <v>R1013</v>
      </c>
      <c r="Q1725" s="75">
        <f>_xlfn.XLOOKUP(A1725,'Hospitalisation Details'!$A$2:$A$2339,'Hospitalisation Details'!$M$2:$M$2339)</f>
        <v>35</v>
      </c>
      <c r="R1725" s="1" t="str">
        <f t="shared" si="53"/>
        <v>Adult</v>
      </c>
    </row>
    <row r="1726" spans="1:18" ht="15.6" x14ac:dyDescent="0.3">
      <c r="A1726" s="4" t="s">
        <v>1725</v>
      </c>
      <c r="B1726" s="1" t="str">
        <f>_xlfn.XLOOKUP(A1726,'Customer Names'!$A$2:$A$2336,'Customer Names'!$D$2:$D$2336)</f>
        <v xml:space="preserve"> Micah</v>
      </c>
      <c r="C1726" s="1">
        <f>_xlfn.XLOOKUP(A1726,'Midical Examination'!$A$2:$A$2336,'Midical Examination'!$B$2:$B$2336)</f>
        <v>30.02</v>
      </c>
      <c r="D1726" s="1">
        <f>_xlfn.XLOOKUP(A1726,'Midical Examination'!$A$2:$A$2336,'Midical Examination'!$C$2:$C$2336)</f>
        <v>7.63</v>
      </c>
      <c r="E1726" s="7" t="str">
        <f>_xlfn.XLOOKUP(A1726,'Midical Examination'!$A$2:$A$2336,'Midical Examination'!$D$2:$D$2336)</f>
        <v>yes</v>
      </c>
      <c r="F1726" s="7" t="str">
        <f>_xlfn.XLOOKUP(A1726,'Midical Examination'!$A$2:$A$2336,'Midical Examination'!$E$2:$E$2336)</f>
        <v>No</v>
      </c>
      <c r="G1726" s="7" t="str">
        <f>_xlfn.XLOOKUP(A1726,'Midical Examination'!$A$2:$A$2336,'Midical Examination'!$F$2:$F$2336)</f>
        <v>No</v>
      </c>
      <c r="H1726" s="13">
        <f>_xlfn.XLOOKUP(A1726,'Midical Examination'!$A$2:$A$2336,'Midical Examination'!$G$2:$G$2336)</f>
        <v>1</v>
      </c>
      <c r="I1726" s="7" t="str">
        <f>_xlfn.XLOOKUP(A1726,'Midical Examination'!$A$2:$A$2336,'Midical Examination'!$H$2:$H$2336)</f>
        <v>No</v>
      </c>
      <c r="J1726" s="1" t="str">
        <f>_xlfn.XLOOKUP(A1726,'Midical Examination'!$A$2:$A$2336,'Midical Examination'!$I$2:$I$2336)</f>
        <v>Obesity</v>
      </c>
      <c r="K1726" s="1" t="str">
        <f t="shared" si="52"/>
        <v>Diabetic</v>
      </c>
      <c r="L1726" s="12">
        <f>_xlfn.XLOOKUP(A1726,'Hospitalisation Details'!$A$2:$A$2339,'Hospitalisation Details'!$L$2:$L$2339)</f>
        <v>31705</v>
      </c>
      <c r="M1726" s="14">
        <f>_xlfn.XLOOKUP(A1726,'Hospitalisation Details'!$A$2:$A$2339,'Hospitalisation Details'!$F$2:$F$2339)</f>
        <v>5272.18</v>
      </c>
      <c r="N1726" s="1" t="str">
        <f>_xlfn.XLOOKUP(A1726,'Hospitalisation Details'!$A$2:$A$2339,'Hospitalisation Details'!$G$2:$G$2339)</f>
        <v>tier - 2</v>
      </c>
      <c r="O1726" s="1" t="str">
        <f>_xlfn.XLOOKUP(A1726,'Hospitalisation Details'!$A$2:$A$2339,'Hospitalisation Details'!$H$2:$H$2339)</f>
        <v>tier - 3</v>
      </c>
      <c r="P1726" s="1" t="str">
        <f>_xlfn.XLOOKUP(A1726,'Hospitalisation Details'!$A$2:$A$2339,'Hospitalisation Details'!$I$2:$I$2339)</f>
        <v>R1012</v>
      </c>
      <c r="Q1726" s="75">
        <f>_xlfn.XLOOKUP(A1726,'Hospitalisation Details'!$A$2:$A$2339,'Hospitalisation Details'!$M$2:$M$2339)</f>
        <v>36</v>
      </c>
      <c r="R1726" s="1" t="str">
        <f t="shared" si="53"/>
        <v>Adult</v>
      </c>
    </row>
    <row r="1727" spans="1:18" ht="15.6" x14ac:dyDescent="0.3">
      <c r="A1727" s="4" t="s">
        <v>1726</v>
      </c>
      <c r="B1727" s="1" t="str">
        <f>_xlfn.XLOOKUP(A1727,'Customer Names'!$A$2:$A$2336,'Customer Names'!$D$2:$D$2336)</f>
        <v xml:space="preserve"> Kelly H</v>
      </c>
      <c r="C1727" s="1">
        <f>_xlfn.XLOOKUP(A1727,'Midical Examination'!$A$2:$A$2336,'Midical Examination'!$B$2:$B$2336)</f>
        <v>26.885000000000002</v>
      </c>
      <c r="D1727" s="1">
        <f>_xlfn.XLOOKUP(A1727,'Midical Examination'!$A$2:$A$2336,'Midical Examination'!$C$2:$C$2336)</f>
        <v>8.66</v>
      </c>
      <c r="E1727" s="7" t="str">
        <f>_xlfn.XLOOKUP(A1727,'Midical Examination'!$A$2:$A$2336,'Midical Examination'!$D$2:$D$2336)</f>
        <v>yes</v>
      </c>
      <c r="F1727" s="7" t="str">
        <f>_xlfn.XLOOKUP(A1727,'Midical Examination'!$A$2:$A$2336,'Midical Examination'!$E$2:$E$2336)</f>
        <v>No</v>
      </c>
      <c r="G1727" s="7" t="str">
        <f>_xlfn.XLOOKUP(A1727,'Midical Examination'!$A$2:$A$2336,'Midical Examination'!$F$2:$F$2336)</f>
        <v>No</v>
      </c>
      <c r="H1727" s="13">
        <f>_xlfn.XLOOKUP(A1727,'Midical Examination'!$A$2:$A$2336,'Midical Examination'!$G$2:$G$2336)</f>
        <v>1</v>
      </c>
      <c r="I1727" s="7" t="str">
        <f>_xlfn.XLOOKUP(A1727,'Midical Examination'!$A$2:$A$2336,'Midical Examination'!$H$2:$H$2336)</f>
        <v>No</v>
      </c>
      <c r="J1727" s="1" t="str">
        <f>_xlfn.XLOOKUP(A1727,'Midical Examination'!$A$2:$A$2336,'Midical Examination'!$I$2:$I$2336)</f>
        <v>Overweight</v>
      </c>
      <c r="K1727" s="1" t="str">
        <f t="shared" si="52"/>
        <v>Diabetic</v>
      </c>
      <c r="L1727" s="12">
        <f>_xlfn.XLOOKUP(A1727,'Hospitalisation Details'!$A$2:$A$2339,'Hospitalisation Details'!$L$2:$L$2339)</f>
        <v>31675</v>
      </c>
      <c r="M1727" s="14">
        <f>_xlfn.XLOOKUP(A1727,'Hospitalisation Details'!$A$2:$A$2339,'Hospitalisation Details'!$F$2:$F$2339)</f>
        <v>5267.82</v>
      </c>
      <c r="N1727" s="1" t="str">
        <f>_xlfn.XLOOKUP(A1727,'Hospitalisation Details'!$A$2:$A$2339,'Hospitalisation Details'!$G$2:$G$2339)</f>
        <v>tier - 2</v>
      </c>
      <c r="O1727" s="1" t="str">
        <f>_xlfn.XLOOKUP(A1727,'Hospitalisation Details'!$A$2:$A$2339,'Hospitalisation Details'!$H$2:$H$2339)</f>
        <v>tier - 2</v>
      </c>
      <c r="P1727" s="1" t="str">
        <f>_xlfn.XLOOKUP(A1727,'Hospitalisation Details'!$A$2:$A$2339,'Hospitalisation Details'!$I$2:$I$2339)</f>
        <v>R1012</v>
      </c>
      <c r="Q1727" s="75">
        <f>_xlfn.XLOOKUP(A1727,'Hospitalisation Details'!$A$2:$A$2339,'Hospitalisation Details'!$M$2:$M$2339)</f>
        <v>36</v>
      </c>
      <c r="R1727" s="1" t="str">
        <f t="shared" si="53"/>
        <v>Adult</v>
      </c>
    </row>
    <row r="1728" spans="1:18" ht="15.6" x14ac:dyDescent="0.3">
      <c r="A1728" s="4" t="s">
        <v>1727</v>
      </c>
      <c r="B1728" s="1" t="str">
        <f>_xlfn.XLOOKUP(A1728,'Customer Names'!$A$2:$A$2336,'Customer Names'!$D$2:$D$2336)</f>
        <v xml:space="preserve"> Lindsay M</v>
      </c>
      <c r="C1728" s="1">
        <f>_xlfn.XLOOKUP(A1728,'Midical Examination'!$A$2:$A$2336,'Midical Examination'!$B$2:$B$2336)</f>
        <v>25.84</v>
      </c>
      <c r="D1728" s="1">
        <f>_xlfn.XLOOKUP(A1728,'Midical Examination'!$A$2:$A$2336,'Midical Examination'!$C$2:$C$2336)</f>
        <v>8.5500000000000007</v>
      </c>
      <c r="E1728" s="7" t="str">
        <f>_xlfn.XLOOKUP(A1728,'Midical Examination'!$A$2:$A$2336,'Midical Examination'!$D$2:$D$2336)</f>
        <v>yes</v>
      </c>
      <c r="F1728" s="7" t="str">
        <f>_xlfn.XLOOKUP(A1728,'Midical Examination'!$A$2:$A$2336,'Midical Examination'!$E$2:$E$2336)</f>
        <v>No</v>
      </c>
      <c r="G1728" s="7" t="str">
        <f>_xlfn.XLOOKUP(A1728,'Midical Examination'!$A$2:$A$2336,'Midical Examination'!$F$2:$F$2336)</f>
        <v>No</v>
      </c>
      <c r="H1728" s="13">
        <f>_xlfn.XLOOKUP(A1728,'Midical Examination'!$A$2:$A$2336,'Midical Examination'!$G$2:$G$2336)</f>
        <v>1</v>
      </c>
      <c r="I1728" s="7" t="str">
        <f>_xlfn.XLOOKUP(A1728,'Midical Examination'!$A$2:$A$2336,'Midical Examination'!$H$2:$H$2336)</f>
        <v>No</v>
      </c>
      <c r="J1728" s="1" t="str">
        <f>_xlfn.XLOOKUP(A1728,'Midical Examination'!$A$2:$A$2336,'Midical Examination'!$I$2:$I$2336)</f>
        <v>Overweight</v>
      </c>
      <c r="K1728" s="1" t="str">
        <f t="shared" si="52"/>
        <v>Diabetic</v>
      </c>
      <c r="L1728" s="12">
        <f>_xlfn.XLOOKUP(A1728,'Hospitalisation Details'!$A$2:$A$2339,'Hospitalisation Details'!$L$2:$L$2339)</f>
        <v>31710</v>
      </c>
      <c r="M1728" s="14">
        <f>_xlfn.XLOOKUP(A1728,'Hospitalisation Details'!$A$2:$A$2339,'Hospitalisation Details'!$F$2:$F$2339)</f>
        <v>5266.37</v>
      </c>
      <c r="N1728" s="1" t="str">
        <f>_xlfn.XLOOKUP(A1728,'Hospitalisation Details'!$A$2:$A$2339,'Hospitalisation Details'!$G$2:$G$2339)</f>
        <v>tier - 2</v>
      </c>
      <c r="O1728" s="1" t="str">
        <f>_xlfn.XLOOKUP(A1728,'Hospitalisation Details'!$A$2:$A$2339,'Hospitalisation Details'!$H$2:$H$2339)</f>
        <v>tier - 2</v>
      </c>
      <c r="P1728" s="1" t="str">
        <f>_xlfn.XLOOKUP(A1728,'Hospitalisation Details'!$A$2:$A$2339,'Hospitalisation Details'!$I$2:$I$2339)</f>
        <v>R1012</v>
      </c>
      <c r="Q1728" s="75">
        <f>_xlfn.XLOOKUP(A1728,'Hospitalisation Details'!$A$2:$A$2339,'Hospitalisation Details'!$M$2:$M$2339)</f>
        <v>36</v>
      </c>
      <c r="R1728" s="1" t="str">
        <f t="shared" si="53"/>
        <v>Adult</v>
      </c>
    </row>
    <row r="1729" spans="1:18" ht="15.6" x14ac:dyDescent="0.3">
      <c r="A1729" s="4" t="s">
        <v>1728</v>
      </c>
      <c r="B1729" s="1" t="str">
        <f>_xlfn.XLOOKUP(A1729,'Customer Names'!$A$2:$A$2336,'Customer Names'!$D$2:$D$2336)</f>
        <v xml:space="preserve"> Austen G</v>
      </c>
      <c r="C1729" s="1">
        <f>_xlfn.XLOOKUP(A1729,'Midical Examination'!$A$2:$A$2336,'Midical Examination'!$B$2:$B$2336)</f>
        <v>27.454999999999998</v>
      </c>
      <c r="D1729" s="1">
        <f>_xlfn.XLOOKUP(A1729,'Midical Examination'!$A$2:$A$2336,'Midical Examination'!$C$2:$C$2336)</f>
        <v>4.54</v>
      </c>
      <c r="E1729" s="7" t="str">
        <f>_xlfn.XLOOKUP(A1729,'Midical Examination'!$A$2:$A$2336,'Midical Examination'!$D$2:$D$2336)</f>
        <v>No</v>
      </c>
      <c r="F1729" s="7" t="str">
        <f>_xlfn.XLOOKUP(A1729,'Midical Examination'!$A$2:$A$2336,'Midical Examination'!$E$2:$E$2336)</f>
        <v>No</v>
      </c>
      <c r="G1729" s="7" t="str">
        <f>_xlfn.XLOOKUP(A1729,'Midical Examination'!$A$2:$A$2336,'Midical Examination'!$F$2:$F$2336)</f>
        <v>No</v>
      </c>
      <c r="H1729" s="13">
        <f>_xlfn.XLOOKUP(A1729,'Midical Examination'!$A$2:$A$2336,'Midical Examination'!$G$2:$G$2336)</f>
        <v>0</v>
      </c>
      <c r="I1729" s="7" t="str">
        <f>_xlfn.XLOOKUP(A1729,'Midical Examination'!$A$2:$A$2336,'Midical Examination'!$H$2:$H$2336)</f>
        <v>No</v>
      </c>
      <c r="J1729" s="1" t="str">
        <f>_xlfn.XLOOKUP(A1729,'Midical Examination'!$A$2:$A$2336,'Midical Examination'!$I$2:$I$2336)</f>
        <v>Overweight</v>
      </c>
      <c r="K1729" s="1" t="str">
        <f t="shared" si="52"/>
        <v>Normal</v>
      </c>
      <c r="L1729" s="12">
        <f>_xlfn.XLOOKUP(A1729,'Hospitalisation Details'!$A$2:$A$2339,'Hospitalisation Details'!$L$2:$L$2339)</f>
        <v>32708</v>
      </c>
      <c r="M1729" s="14">
        <f>_xlfn.XLOOKUP(A1729,'Hospitalisation Details'!$A$2:$A$2339,'Hospitalisation Details'!$F$2:$F$2339)</f>
        <v>5261.47</v>
      </c>
      <c r="N1729" s="1" t="str">
        <f>_xlfn.XLOOKUP(A1729,'Hospitalisation Details'!$A$2:$A$2339,'Hospitalisation Details'!$G$2:$G$2339)</f>
        <v>tier - 2</v>
      </c>
      <c r="O1729" s="1" t="str">
        <f>_xlfn.XLOOKUP(A1729,'Hospitalisation Details'!$A$2:$A$2339,'Hospitalisation Details'!$H$2:$H$2339)</f>
        <v>tier - 2</v>
      </c>
      <c r="P1729" s="1" t="str">
        <f>_xlfn.XLOOKUP(A1729,'Hospitalisation Details'!$A$2:$A$2339,'Hospitalisation Details'!$I$2:$I$2339)</f>
        <v>R1012</v>
      </c>
      <c r="Q1729" s="75">
        <f>_xlfn.XLOOKUP(A1729,'Hospitalisation Details'!$A$2:$A$2339,'Hospitalisation Details'!$M$2:$M$2339)</f>
        <v>33</v>
      </c>
      <c r="R1729" s="1" t="str">
        <f t="shared" si="53"/>
        <v>Adult</v>
      </c>
    </row>
    <row r="1730" spans="1:18" ht="15.6" x14ac:dyDescent="0.3">
      <c r="A1730" s="4" t="s">
        <v>1729</v>
      </c>
      <c r="B1730" s="1" t="str">
        <f>_xlfn.XLOOKUP(A1730,'Customer Names'!$A$2:$A$2336,'Customer Names'!$D$2:$D$2336)</f>
        <v xml:space="preserve"> Tory J</v>
      </c>
      <c r="C1730" s="1">
        <f>_xlfn.XLOOKUP(A1730,'Midical Examination'!$A$2:$A$2336,'Midical Examination'!$B$2:$B$2336)</f>
        <v>24.605</v>
      </c>
      <c r="D1730" s="1">
        <f>_xlfn.XLOOKUP(A1730,'Midical Examination'!$A$2:$A$2336,'Midical Examination'!$C$2:$C$2336)</f>
        <v>5.7</v>
      </c>
      <c r="E1730" s="7" t="str">
        <f>_xlfn.XLOOKUP(A1730,'Midical Examination'!$A$2:$A$2336,'Midical Examination'!$D$2:$D$2336)</f>
        <v>No</v>
      </c>
      <c r="F1730" s="7" t="str">
        <f>_xlfn.XLOOKUP(A1730,'Midical Examination'!$A$2:$A$2336,'Midical Examination'!$E$2:$E$2336)</f>
        <v>No</v>
      </c>
      <c r="G1730" s="7" t="str">
        <f>_xlfn.XLOOKUP(A1730,'Midical Examination'!$A$2:$A$2336,'Midical Examination'!$F$2:$F$2336)</f>
        <v>No</v>
      </c>
      <c r="H1730" s="13">
        <f>_xlfn.XLOOKUP(A1730,'Midical Examination'!$A$2:$A$2336,'Midical Examination'!$G$2:$G$2336)</f>
        <v>0</v>
      </c>
      <c r="I1730" s="7" t="str">
        <f>_xlfn.XLOOKUP(A1730,'Midical Examination'!$A$2:$A$2336,'Midical Examination'!$H$2:$H$2336)</f>
        <v>No</v>
      </c>
      <c r="J1730" s="1" t="str">
        <f>_xlfn.XLOOKUP(A1730,'Midical Examination'!$A$2:$A$2336,'Midical Examination'!$I$2:$I$2336)</f>
        <v>Normal Weight</v>
      </c>
      <c r="K1730" s="1" t="str">
        <f t="shared" si="52"/>
        <v>Pre-Diabetic</v>
      </c>
      <c r="L1730" s="12">
        <f>_xlfn.XLOOKUP(A1730,'Hospitalisation Details'!$A$2:$A$2339,'Hospitalisation Details'!$L$2:$L$2339)</f>
        <v>32837</v>
      </c>
      <c r="M1730" s="14">
        <f>_xlfn.XLOOKUP(A1730,'Hospitalisation Details'!$A$2:$A$2339,'Hospitalisation Details'!$F$2:$F$2339)</f>
        <v>5257.51</v>
      </c>
      <c r="N1730" s="1" t="str">
        <f>_xlfn.XLOOKUP(A1730,'Hospitalisation Details'!$A$2:$A$2339,'Hospitalisation Details'!$G$2:$G$2339)</f>
        <v>tier - 2</v>
      </c>
      <c r="O1730" s="1" t="str">
        <f>_xlfn.XLOOKUP(A1730,'Hospitalisation Details'!$A$2:$A$2339,'Hospitalisation Details'!$H$2:$H$2339)</f>
        <v>tier - 2</v>
      </c>
      <c r="P1730" s="1" t="str">
        <f>_xlfn.XLOOKUP(A1730,'Hospitalisation Details'!$A$2:$A$2339,'Hospitalisation Details'!$I$2:$I$2339)</f>
        <v>R1012</v>
      </c>
      <c r="Q1730" s="75">
        <f>_xlfn.XLOOKUP(A1730,'Hospitalisation Details'!$A$2:$A$2339,'Hospitalisation Details'!$M$2:$M$2339)</f>
        <v>33</v>
      </c>
      <c r="R1730" s="1" t="str">
        <f t="shared" si="53"/>
        <v>Adult</v>
      </c>
    </row>
    <row r="1731" spans="1:18" ht="15.6" x14ac:dyDescent="0.3">
      <c r="A1731" s="4" t="s">
        <v>1730</v>
      </c>
      <c r="B1731" s="1" t="str">
        <f>_xlfn.XLOOKUP(A1731,'Customer Names'!$A$2:$A$2336,'Customer Names'!$D$2:$D$2336)</f>
        <v xml:space="preserve"> Robert J</v>
      </c>
      <c r="C1731" s="1">
        <f>_xlfn.XLOOKUP(A1731,'Midical Examination'!$A$2:$A$2336,'Midical Examination'!$B$2:$B$2336)</f>
        <v>30.8</v>
      </c>
      <c r="D1731" s="1">
        <f>_xlfn.XLOOKUP(A1731,'Midical Examination'!$A$2:$A$2336,'Midical Examination'!$C$2:$C$2336)</f>
        <v>5.07</v>
      </c>
      <c r="E1731" s="7" t="str">
        <f>_xlfn.XLOOKUP(A1731,'Midical Examination'!$A$2:$A$2336,'Midical Examination'!$D$2:$D$2336)</f>
        <v>No</v>
      </c>
      <c r="F1731" s="7" t="str">
        <f>_xlfn.XLOOKUP(A1731,'Midical Examination'!$A$2:$A$2336,'Midical Examination'!$E$2:$E$2336)</f>
        <v>No</v>
      </c>
      <c r="G1731" s="7" t="str">
        <f>_xlfn.XLOOKUP(A1731,'Midical Examination'!$A$2:$A$2336,'Midical Examination'!$F$2:$F$2336)</f>
        <v>No</v>
      </c>
      <c r="H1731" s="13">
        <f>_xlfn.XLOOKUP(A1731,'Midical Examination'!$A$2:$A$2336,'Midical Examination'!$G$2:$G$2336)</f>
        <v>0</v>
      </c>
      <c r="I1731" s="7" t="str">
        <f>_xlfn.XLOOKUP(A1731,'Midical Examination'!$A$2:$A$2336,'Midical Examination'!$H$2:$H$2336)</f>
        <v>No</v>
      </c>
      <c r="J1731" s="1" t="str">
        <f>_xlfn.XLOOKUP(A1731,'Midical Examination'!$A$2:$A$2336,'Midical Examination'!$I$2:$I$2336)</f>
        <v>Obesity</v>
      </c>
      <c r="K1731" s="1" t="str">
        <f t="shared" ref="K1731:K1794" si="54">IF(D1731&lt;5.7, "Normal", IF(D1731&lt;6.5,"Pre-Diabetic", "Diabetic"))</f>
        <v>Normal</v>
      </c>
      <c r="L1731" s="12">
        <f>_xlfn.XLOOKUP(A1731,'Hospitalisation Details'!$A$2:$A$2339,'Hospitalisation Details'!$L$2:$L$2339)</f>
        <v>33060</v>
      </c>
      <c r="M1731" s="14">
        <f>_xlfn.XLOOKUP(A1731,'Hospitalisation Details'!$A$2:$A$2339,'Hospitalisation Details'!$F$2:$F$2339)</f>
        <v>5253.52</v>
      </c>
      <c r="N1731" s="1" t="str">
        <f>_xlfn.XLOOKUP(A1731,'Hospitalisation Details'!$A$2:$A$2339,'Hospitalisation Details'!$G$2:$G$2339)</f>
        <v>tier - 3</v>
      </c>
      <c r="O1731" s="1" t="str">
        <f>_xlfn.XLOOKUP(A1731,'Hospitalisation Details'!$A$2:$A$2339,'Hospitalisation Details'!$H$2:$H$2339)</f>
        <v>tier - 3</v>
      </c>
      <c r="P1731" s="1" t="str">
        <f>_xlfn.XLOOKUP(A1731,'Hospitalisation Details'!$A$2:$A$2339,'Hospitalisation Details'!$I$2:$I$2339)</f>
        <v>R1011</v>
      </c>
      <c r="Q1731" s="75">
        <f>_xlfn.XLOOKUP(A1731,'Hospitalisation Details'!$A$2:$A$2339,'Hospitalisation Details'!$M$2:$M$2339)</f>
        <v>32</v>
      </c>
      <c r="R1731" s="1" t="str">
        <f t="shared" ref="R1731:R1794" si="55">IF(Q1731&lt;20, "Young",IF(Q1731&lt;40,"Adult",IF(Q1731&lt;60, "Middle Aged", "Senior")))</f>
        <v>Adult</v>
      </c>
    </row>
    <row r="1732" spans="1:18" ht="15.6" x14ac:dyDescent="0.3">
      <c r="A1732" s="4" t="s">
        <v>1731</v>
      </c>
      <c r="B1732" s="1" t="str">
        <f>_xlfn.XLOOKUP(A1732,'Customer Names'!$A$2:$A$2336,'Customer Names'!$D$2:$D$2336)</f>
        <v xml:space="preserve"> Steph</v>
      </c>
      <c r="C1732" s="1">
        <f>_xlfn.XLOOKUP(A1732,'Midical Examination'!$A$2:$A$2336,'Midical Examination'!$B$2:$B$2336)</f>
        <v>34.799999999999997</v>
      </c>
      <c r="D1732" s="1">
        <f>_xlfn.XLOOKUP(A1732,'Midical Examination'!$A$2:$A$2336,'Midical Examination'!$C$2:$C$2336)</f>
        <v>4.38</v>
      </c>
      <c r="E1732" s="7" t="str">
        <f>_xlfn.XLOOKUP(A1732,'Midical Examination'!$A$2:$A$2336,'Midical Examination'!$D$2:$D$2336)</f>
        <v>No</v>
      </c>
      <c r="F1732" s="7" t="str">
        <f>_xlfn.XLOOKUP(A1732,'Midical Examination'!$A$2:$A$2336,'Midical Examination'!$E$2:$E$2336)</f>
        <v>No</v>
      </c>
      <c r="G1732" s="7" t="str">
        <f>_xlfn.XLOOKUP(A1732,'Midical Examination'!$A$2:$A$2336,'Midical Examination'!$F$2:$F$2336)</f>
        <v>No</v>
      </c>
      <c r="H1732" s="13">
        <f>_xlfn.XLOOKUP(A1732,'Midical Examination'!$A$2:$A$2336,'Midical Examination'!$G$2:$G$2336)</f>
        <v>1</v>
      </c>
      <c r="I1732" s="7" t="str">
        <f>_xlfn.XLOOKUP(A1732,'Midical Examination'!$A$2:$A$2336,'Midical Examination'!$H$2:$H$2336)</f>
        <v>No</v>
      </c>
      <c r="J1732" s="1" t="str">
        <f>_xlfn.XLOOKUP(A1732,'Midical Examination'!$A$2:$A$2336,'Midical Examination'!$I$2:$I$2336)</f>
        <v>Obesity</v>
      </c>
      <c r="K1732" s="1" t="str">
        <f t="shared" si="54"/>
        <v>Normal</v>
      </c>
      <c r="L1732" s="12">
        <f>_xlfn.XLOOKUP(A1732,'Hospitalisation Details'!$A$2:$A$2339,'Hospitalisation Details'!$L$2:$L$2339)</f>
        <v>32029</v>
      </c>
      <c r="M1732" s="14">
        <f>_xlfn.XLOOKUP(A1732,'Hospitalisation Details'!$A$2:$A$2339,'Hospitalisation Details'!$F$2:$F$2339)</f>
        <v>5246.05</v>
      </c>
      <c r="N1732" s="1" t="str">
        <f>_xlfn.XLOOKUP(A1732,'Hospitalisation Details'!$A$2:$A$2339,'Hospitalisation Details'!$G$2:$G$2339)</f>
        <v>tier - 2</v>
      </c>
      <c r="O1732" s="1" t="str">
        <f>_xlfn.XLOOKUP(A1732,'Hospitalisation Details'!$A$2:$A$2339,'Hospitalisation Details'!$H$2:$H$2339)</f>
        <v>tier - 3</v>
      </c>
      <c r="P1732" s="1" t="str">
        <f>_xlfn.XLOOKUP(A1732,'Hospitalisation Details'!$A$2:$A$2339,'Hospitalisation Details'!$I$2:$I$2339)</f>
        <v>R1011</v>
      </c>
      <c r="Q1732" s="75">
        <f>_xlfn.XLOOKUP(A1732,'Hospitalisation Details'!$A$2:$A$2339,'Hospitalisation Details'!$M$2:$M$2339)</f>
        <v>35</v>
      </c>
      <c r="R1732" s="1" t="str">
        <f t="shared" si="55"/>
        <v>Adult</v>
      </c>
    </row>
    <row r="1733" spans="1:18" ht="15.6" x14ac:dyDescent="0.3">
      <c r="A1733" s="4" t="s">
        <v>1732</v>
      </c>
      <c r="B1733" s="1" t="str">
        <f>_xlfn.XLOOKUP(A1733,'Customer Names'!$A$2:$A$2336,'Customer Names'!$D$2:$D$2336)</f>
        <v xml:space="preserve"> Kate</v>
      </c>
      <c r="C1733" s="1">
        <f>_xlfn.XLOOKUP(A1733,'Midical Examination'!$A$2:$A$2336,'Midical Examination'!$B$2:$B$2336)</f>
        <v>34.21</v>
      </c>
      <c r="D1733" s="1">
        <f>_xlfn.XLOOKUP(A1733,'Midical Examination'!$A$2:$A$2336,'Midical Examination'!$C$2:$C$2336)</f>
        <v>4.54</v>
      </c>
      <c r="E1733" s="7" t="str">
        <f>_xlfn.XLOOKUP(A1733,'Midical Examination'!$A$2:$A$2336,'Midical Examination'!$D$2:$D$2336)</f>
        <v>No</v>
      </c>
      <c r="F1733" s="7" t="str">
        <f>_xlfn.XLOOKUP(A1733,'Midical Examination'!$A$2:$A$2336,'Midical Examination'!$E$2:$E$2336)</f>
        <v>No</v>
      </c>
      <c r="G1733" s="7" t="str">
        <f>_xlfn.XLOOKUP(A1733,'Midical Examination'!$A$2:$A$2336,'Midical Examination'!$F$2:$F$2336)</f>
        <v>No</v>
      </c>
      <c r="H1733" s="13">
        <f>_xlfn.XLOOKUP(A1733,'Midical Examination'!$A$2:$A$2336,'Midical Examination'!$G$2:$G$2336)</f>
        <v>1</v>
      </c>
      <c r="I1733" s="7" t="str">
        <f>_xlfn.XLOOKUP(A1733,'Midical Examination'!$A$2:$A$2336,'Midical Examination'!$H$2:$H$2336)</f>
        <v>No</v>
      </c>
      <c r="J1733" s="1" t="str">
        <f>_xlfn.XLOOKUP(A1733,'Midical Examination'!$A$2:$A$2336,'Midical Examination'!$I$2:$I$2336)</f>
        <v>Obesity</v>
      </c>
      <c r="K1733" s="1" t="str">
        <f t="shared" si="54"/>
        <v>Normal</v>
      </c>
      <c r="L1733" s="12">
        <f>_xlfn.XLOOKUP(A1733,'Hospitalisation Details'!$A$2:$A$2339,'Hospitalisation Details'!$L$2:$L$2339)</f>
        <v>31963</v>
      </c>
      <c r="M1733" s="14">
        <f>_xlfn.XLOOKUP(A1733,'Hospitalisation Details'!$A$2:$A$2339,'Hospitalisation Details'!$F$2:$F$2339)</f>
        <v>5245.23</v>
      </c>
      <c r="N1733" s="1" t="str">
        <f>_xlfn.XLOOKUP(A1733,'Hospitalisation Details'!$A$2:$A$2339,'Hospitalisation Details'!$G$2:$G$2339)</f>
        <v>tier - 2</v>
      </c>
      <c r="O1733" s="1" t="str">
        <f>_xlfn.XLOOKUP(A1733,'Hospitalisation Details'!$A$2:$A$2339,'Hospitalisation Details'!$H$2:$H$2339)</f>
        <v>tier - 2</v>
      </c>
      <c r="P1733" s="1" t="str">
        <f>_xlfn.XLOOKUP(A1733,'Hospitalisation Details'!$A$2:$A$2339,'Hospitalisation Details'!$I$2:$I$2339)</f>
        <v>R1013</v>
      </c>
      <c r="Q1733" s="75">
        <f>_xlfn.XLOOKUP(A1733,'Hospitalisation Details'!$A$2:$A$2339,'Hospitalisation Details'!$M$2:$M$2339)</f>
        <v>35</v>
      </c>
      <c r="R1733" s="1" t="str">
        <f t="shared" si="55"/>
        <v>Adult</v>
      </c>
    </row>
    <row r="1734" spans="1:18" ht="15.6" x14ac:dyDescent="0.3">
      <c r="A1734" s="4" t="s">
        <v>1733</v>
      </c>
      <c r="B1734" s="1" t="str">
        <f>_xlfn.XLOOKUP(A1734,'Customer Names'!$A$2:$A$2336,'Customer Names'!$D$2:$D$2336)</f>
        <v xml:space="preserve"> Kristina</v>
      </c>
      <c r="C1734" s="1">
        <f>_xlfn.XLOOKUP(A1734,'Midical Examination'!$A$2:$A$2336,'Midical Examination'!$B$2:$B$2336)</f>
        <v>31</v>
      </c>
      <c r="D1734" s="1">
        <f>_xlfn.XLOOKUP(A1734,'Midical Examination'!$A$2:$A$2336,'Midical Examination'!$C$2:$C$2336)</f>
        <v>5.38</v>
      </c>
      <c r="E1734" s="7" t="str">
        <f>_xlfn.XLOOKUP(A1734,'Midical Examination'!$A$2:$A$2336,'Midical Examination'!$D$2:$D$2336)</f>
        <v>No</v>
      </c>
      <c r="F1734" s="7" t="str">
        <f>_xlfn.XLOOKUP(A1734,'Midical Examination'!$A$2:$A$2336,'Midical Examination'!$E$2:$E$2336)</f>
        <v>No</v>
      </c>
      <c r="G1734" s="7" t="str">
        <f>_xlfn.XLOOKUP(A1734,'Midical Examination'!$A$2:$A$2336,'Midical Examination'!$F$2:$F$2336)</f>
        <v>No</v>
      </c>
      <c r="H1734" s="13">
        <f>_xlfn.XLOOKUP(A1734,'Midical Examination'!$A$2:$A$2336,'Midical Examination'!$G$2:$G$2336)</f>
        <v>1</v>
      </c>
      <c r="I1734" s="7" t="str">
        <f>_xlfn.XLOOKUP(A1734,'Midical Examination'!$A$2:$A$2336,'Midical Examination'!$H$2:$H$2336)</f>
        <v>No</v>
      </c>
      <c r="J1734" s="1" t="str">
        <f>_xlfn.XLOOKUP(A1734,'Midical Examination'!$A$2:$A$2336,'Midical Examination'!$I$2:$I$2336)</f>
        <v>Obesity</v>
      </c>
      <c r="K1734" s="1" t="str">
        <f t="shared" si="54"/>
        <v>Normal</v>
      </c>
      <c r="L1734" s="12">
        <f>_xlfn.XLOOKUP(A1734,'Hospitalisation Details'!$A$2:$A$2339,'Hospitalisation Details'!$L$2:$L$2339)</f>
        <v>32137</v>
      </c>
      <c r="M1734" s="14">
        <f>_xlfn.XLOOKUP(A1734,'Hospitalisation Details'!$A$2:$A$2339,'Hospitalisation Details'!$F$2:$F$2339)</f>
        <v>5240.7700000000004</v>
      </c>
      <c r="N1734" s="1" t="str">
        <f>_xlfn.XLOOKUP(A1734,'Hospitalisation Details'!$A$2:$A$2339,'Hospitalisation Details'!$G$2:$G$2339)</f>
        <v>tier - 2</v>
      </c>
      <c r="O1734" s="1" t="str">
        <f>_xlfn.XLOOKUP(A1734,'Hospitalisation Details'!$A$2:$A$2339,'Hospitalisation Details'!$H$2:$H$2339)</f>
        <v>tier - 2</v>
      </c>
      <c r="P1734" s="1" t="str">
        <f>_xlfn.XLOOKUP(A1734,'Hospitalisation Details'!$A$2:$A$2339,'Hospitalisation Details'!$I$2:$I$2339)</f>
        <v>R1011</v>
      </c>
      <c r="Q1734" s="75">
        <f>_xlfn.XLOOKUP(A1734,'Hospitalisation Details'!$A$2:$A$2339,'Hospitalisation Details'!$M$2:$M$2339)</f>
        <v>35</v>
      </c>
      <c r="R1734" s="1" t="str">
        <f t="shared" si="55"/>
        <v>Adult</v>
      </c>
    </row>
    <row r="1735" spans="1:18" ht="15.6" x14ac:dyDescent="0.3">
      <c r="A1735" s="4" t="s">
        <v>1734</v>
      </c>
      <c r="B1735" s="1" t="str">
        <f>_xlfn.XLOOKUP(A1735,'Customer Names'!$A$2:$A$2336,'Customer Names'!$D$2:$D$2336)</f>
        <v xml:space="preserve"> Flo</v>
      </c>
      <c r="C1735" s="1">
        <f>_xlfn.XLOOKUP(A1735,'Midical Examination'!$A$2:$A$2336,'Midical Examination'!$B$2:$B$2336)</f>
        <v>26.125</v>
      </c>
      <c r="D1735" s="1">
        <f>_xlfn.XLOOKUP(A1735,'Midical Examination'!$A$2:$A$2336,'Midical Examination'!$C$2:$C$2336)</f>
        <v>5.55</v>
      </c>
      <c r="E1735" s="7" t="str">
        <f>_xlfn.XLOOKUP(A1735,'Midical Examination'!$A$2:$A$2336,'Midical Examination'!$D$2:$D$2336)</f>
        <v>No</v>
      </c>
      <c r="F1735" s="7" t="str">
        <f>_xlfn.XLOOKUP(A1735,'Midical Examination'!$A$2:$A$2336,'Midical Examination'!$E$2:$E$2336)</f>
        <v>No</v>
      </c>
      <c r="G1735" s="7" t="str">
        <f>_xlfn.XLOOKUP(A1735,'Midical Examination'!$A$2:$A$2336,'Midical Examination'!$F$2:$F$2336)</f>
        <v>No</v>
      </c>
      <c r="H1735" s="13">
        <f>_xlfn.XLOOKUP(A1735,'Midical Examination'!$A$2:$A$2336,'Midical Examination'!$G$2:$G$2336)</f>
        <v>1</v>
      </c>
      <c r="I1735" s="7" t="str">
        <f>_xlfn.XLOOKUP(A1735,'Midical Examination'!$A$2:$A$2336,'Midical Examination'!$H$2:$H$2336)</f>
        <v>No</v>
      </c>
      <c r="J1735" s="1" t="str">
        <f>_xlfn.XLOOKUP(A1735,'Midical Examination'!$A$2:$A$2336,'Midical Examination'!$I$2:$I$2336)</f>
        <v>Overweight</v>
      </c>
      <c r="K1735" s="1" t="str">
        <f t="shared" si="54"/>
        <v>Normal</v>
      </c>
      <c r="L1735" s="12">
        <f>_xlfn.XLOOKUP(A1735,'Hospitalisation Details'!$A$2:$A$2339,'Hospitalisation Details'!$L$2:$L$2339)</f>
        <v>31957</v>
      </c>
      <c r="M1735" s="14">
        <f>_xlfn.XLOOKUP(A1735,'Hospitalisation Details'!$A$2:$A$2339,'Hospitalisation Details'!$F$2:$F$2339)</f>
        <v>5227.99</v>
      </c>
      <c r="N1735" s="1" t="str">
        <f>_xlfn.XLOOKUP(A1735,'Hospitalisation Details'!$A$2:$A$2339,'Hospitalisation Details'!$G$2:$G$2339)</f>
        <v>tier - 2</v>
      </c>
      <c r="O1735" s="1" t="str">
        <f>_xlfn.XLOOKUP(A1735,'Hospitalisation Details'!$A$2:$A$2339,'Hospitalisation Details'!$H$2:$H$2339)</f>
        <v>tier - 1</v>
      </c>
      <c r="P1735" s="1" t="str">
        <f>_xlfn.XLOOKUP(A1735,'Hospitalisation Details'!$A$2:$A$2339,'Hospitalisation Details'!$I$2:$I$2339)</f>
        <v>R1024</v>
      </c>
      <c r="Q1735" s="75">
        <f>_xlfn.XLOOKUP(A1735,'Hospitalisation Details'!$A$2:$A$2339,'Hospitalisation Details'!$M$2:$M$2339)</f>
        <v>35</v>
      </c>
      <c r="R1735" s="1" t="str">
        <f t="shared" si="55"/>
        <v>Adult</v>
      </c>
    </row>
    <row r="1736" spans="1:18" ht="15.6" x14ac:dyDescent="0.3">
      <c r="A1736" s="4" t="s">
        <v>1735</v>
      </c>
      <c r="B1736" s="1" t="str">
        <f>_xlfn.XLOOKUP(A1736,'Customer Names'!$A$2:$A$2336,'Customer Names'!$D$2:$D$2336)</f>
        <v xml:space="preserve"> Sarah P</v>
      </c>
      <c r="C1736" s="1">
        <f>_xlfn.XLOOKUP(A1736,'Midical Examination'!$A$2:$A$2336,'Midical Examination'!$B$2:$B$2336)</f>
        <v>30.13</v>
      </c>
      <c r="D1736" s="1">
        <f>_xlfn.XLOOKUP(A1736,'Midical Examination'!$A$2:$A$2336,'Midical Examination'!$C$2:$C$2336)</f>
        <v>4.03</v>
      </c>
      <c r="E1736" s="7" t="str">
        <f>_xlfn.XLOOKUP(A1736,'Midical Examination'!$A$2:$A$2336,'Midical Examination'!$D$2:$D$2336)</f>
        <v>yes</v>
      </c>
      <c r="F1736" s="7" t="str">
        <f>_xlfn.XLOOKUP(A1736,'Midical Examination'!$A$2:$A$2336,'Midical Examination'!$E$2:$E$2336)</f>
        <v>No</v>
      </c>
      <c r="G1736" s="7" t="str">
        <f>_xlfn.XLOOKUP(A1736,'Midical Examination'!$A$2:$A$2336,'Midical Examination'!$F$2:$F$2336)</f>
        <v>No</v>
      </c>
      <c r="H1736" s="13">
        <f>_xlfn.XLOOKUP(A1736,'Midical Examination'!$A$2:$A$2336,'Midical Examination'!$G$2:$G$2336)</f>
        <v>1</v>
      </c>
      <c r="I1736" s="7" t="str">
        <f>_xlfn.XLOOKUP(A1736,'Midical Examination'!$A$2:$A$2336,'Midical Examination'!$H$2:$H$2336)</f>
        <v>No</v>
      </c>
      <c r="J1736" s="1" t="str">
        <f>_xlfn.XLOOKUP(A1736,'Midical Examination'!$A$2:$A$2336,'Midical Examination'!$I$2:$I$2336)</f>
        <v>Obesity</v>
      </c>
      <c r="K1736" s="1" t="str">
        <f t="shared" si="54"/>
        <v>Normal</v>
      </c>
      <c r="L1736" s="12">
        <f>_xlfn.XLOOKUP(A1736,'Hospitalisation Details'!$A$2:$A$2339,'Hospitalisation Details'!$L$2:$L$2339)</f>
        <v>34856</v>
      </c>
      <c r="M1736" s="14">
        <f>_xlfn.XLOOKUP(A1736,'Hospitalisation Details'!$A$2:$A$2339,'Hospitalisation Details'!$F$2:$F$2339)</f>
        <v>5216.4799999999996</v>
      </c>
      <c r="N1736" s="1" t="str">
        <f>_xlfn.XLOOKUP(A1736,'Hospitalisation Details'!$A$2:$A$2339,'Hospitalisation Details'!$G$2:$G$2339)</f>
        <v>tier - 2</v>
      </c>
      <c r="O1736" s="1" t="str">
        <f>_xlfn.XLOOKUP(A1736,'Hospitalisation Details'!$A$2:$A$2339,'Hospitalisation Details'!$H$2:$H$2339)</f>
        <v>tier - 2</v>
      </c>
      <c r="P1736" s="1" t="str">
        <f>_xlfn.XLOOKUP(A1736,'Hospitalisation Details'!$A$2:$A$2339,'Hospitalisation Details'!$I$2:$I$2339)</f>
        <v>R1025</v>
      </c>
      <c r="Q1736" s="75">
        <f>_xlfn.XLOOKUP(A1736,'Hospitalisation Details'!$A$2:$A$2339,'Hospitalisation Details'!$M$2:$M$2339)</f>
        <v>28</v>
      </c>
      <c r="R1736" s="1" t="str">
        <f t="shared" si="55"/>
        <v>Adult</v>
      </c>
    </row>
    <row r="1737" spans="1:18" ht="15.6" x14ac:dyDescent="0.3">
      <c r="A1737" s="4" t="s">
        <v>1736</v>
      </c>
      <c r="B1737" s="1" t="str">
        <f>_xlfn.XLOOKUP(A1737,'Customer Names'!$A$2:$A$2336,'Customer Names'!$D$2:$D$2336)</f>
        <v xml:space="preserve"> Anabel</v>
      </c>
      <c r="C1737" s="1">
        <f>_xlfn.XLOOKUP(A1737,'Midical Examination'!$A$2:$A$2336,'Midical Examination'!$B$2:$B$2336)</f>
        <v>34.19</v>
      </c>
      <c r="D1737" s="1">
        <f>_xlfn.XLOOKUP(A1737,'Midical Examination'!$A$2:$A$2336,'Midical Examination'!$C$2:$C$2336)</f>
        <v>4.1900000000000004</v>
      </c>
      <c r="E1737" s="7" t="str">
        <f>_xlfn.XLOOKUP(A1737,'Midical Examination'!$A$2:$A$2336,'Midical Examination'!$D$2:$D$2336)</f>
        <v>No</v>
      </c>
      <c r="F1737" s="7" t="str">
        <f>_xlfn.XLOOKUP(A1737,'Midical Examination'!$A$2:$A$2336,'Midical Examination'!$E$2:$E$2336)</f>
        <v>No</v>
      </c>
      <c r="G1737" s="7" t="str">
        <f>_xlfn.XLOOKUP(A1737,'Midical Examination'!$A$2:$A$2336,'Midical Examination'!$F$2:$F$2336)</f>
        <v>No</v>
      </c>
      <c r="H1737" s="13">
        <f>_xlfn.XLOOKUP(A1737,'Midical Examination'!$A$2:$A$2336,'Midical Examination'!$G$2:$G$2336)</f>
        <v>0</v>
      </c>
      <c r="I1737" s="7" t="str">
        <f>_xlfn.XLOOKUP(A1737,'Midical Examination'!$A$2:$A$2336,'Midical Examination'!$H$2:$H$2336)</f>
        <v>No</v>
      </c>
      <c r="J1737" s="1" t="str">
        <f>_xlfn.XLOOKUP(A1737,'Midical Examination'!$A$2:$A$2336,'Midical Examination'!$I$2:$I$2336)</f>
        <v>Obesity</v>
      </c>
      <c r="K1737" s="1" t="str">
        <f t="shared" si="54"/>
        <v>Normal</v>
      </c>
      <c r="L1737" s="12">
        <f>_xlfn.XLOOKUP(A1737,'Hospitalisation Details'!$A$2:$A$2339,'Hospitalisation Details'!$L$2:$L$2339)</f>
        <v>36495</v>
      </c>
      <c r="M1737" s="14">
        <f>_xlfn.XLOOKUP(A1737,'Hospitalisation Details'!$A$2:$A$2339,'Hospitalisation Details'!$F$2:$F$2339)</f>
        <v>5213.22</v>
      </c>
      <c r="N1737" s="1" t="str">
        <f>_xlfn.XLOOKUP(A1737,'Hospitalisation Details'!$A$2:$A$2339,'Hospitalisation Details'!$G$2:$G$2339)</f>
        <v>tier - 2</v>
      </c>
      <c r="O1737" s="1" t="str">
        <f>_xlfn.XLOOKUP(A1737,'Hospitalisation Details'!$A$2:$A$2339,'Hospitalisation Details'!$H$2:$H$2339)</f>
        <v>tier - 1</v>
      </c>
      <c r="P1737" s="1" t="str">
        <f>_xlfn.XLOOKUP(A1737,'Hospitalisation Details'!$A$2:$A$2339,'Hospitalisation Details'!$I$2:$I$2339)</f>
        <v>R1012</v>
      </c>
      <c r="Q1737" s="75">
        <f>_xlfn.XLOOKUP(A1737,'Hospitalisation Details'!$A$2:$A$2339,'Hospitalisation Details'!$M$2:$M$2339)</f>
        <v>23</v>
      </c>
      <c r="R1737" s="1" t="str">
        <f t="shared" si="55"/>
        <v>Adult</v>
      </c>
    </row>
    <row r="1738" spans="1:18" ht="15.6" x14ac:dyDescent="0.3">
      <c r="A1738" s="4" t="s">
        <v>1737</v>
      </c>
      <c r="B1738" s="1" t="str">
        <f>_xlfn.XLOOKUP(A1738,'Customer Names'!$A$2:$A$2336,'Customer Names'!$D$2:$D$2336)</f>
        <v xml:space="preserve"> Ian</v>
      </c>
      <c r="C1738" s="1">
        <f>_xlfn.XLOOKUP(A1738,'Midical Examination'!$A$2:$A$2336,'Midical Examination'!$B$2:$B$2336)</f>
        <v>22.515000000000001</v>
      </c>
      <c r="D1738" s="1">
        <f>_xlfn.XLOOKUP(A1738,'Midical Examination'!$A$2:$A$2336,'Midical Examination'!$C$2:$C$2336)</f>
        <v>4.37</v>
      </c>
      <c r="E1738" s="7" t="str">
        <f>_xlfn.XLOOKUP(A1738,'Midical Examination'!$A$2:$A$2336,'Midical Examination'!$D$2:$D$2336)</f>
        <v>No</v>
      </c>
      <c r="F1738" s="7" t="str">
        <f>_xlfn.XLOOKUP(A1738,'Midical Examination'!$A$2:$A$2336,'Midical Examination'!$E$2:$E$2336)</f>
        <v>No</v>
      </c>
      <c r="G1738" s="7" t="str">
        <f>_xlfn.XLOOKUP(A1738,'Midical Examination'!$A$2:$A$2336,'Midical Examination'!$F$2:$F$2336)</f>
        <v>Yes</v>
      </c>
      <c r="H1738" s="13">
        <f>_xlfn.XLOOKUP(A1738,'Midical Examination'!$A$2:$A$2336,'Midical Examination'!$G$2:$G$2336)</f>
        <v>1</v>
      </c>
      <c r="I1738" s="7" t="str">
        <f>_xlfn.XLOOKUP(A1738,'Midical Examination'!$A$2:$A$2336,'Midical Examination'!$H$2:$H$2336)</f>
        <v>No</v>
      </c>
      <c r="J1738" s="1" t="str">
        <f>_xlfn.XLOOKUP(A1738,'Midical Examination'!$A$2:$A$2336,'Midical Examination'!$I$2:$I$2336)</f>
        <v>Normal Weight</v>
      </c>
      <c r="K1738" s="1" t="str">
        <f t="shared" si="54"/>
        <v>Normal</v>
      </c>
      <c r="L1738" s="12">
        <f>_xlfn.XLOOKUP(A1738,'Hospitalisation Details'!$A$2:$A$2339,'Hospitalisation Details'!$L$2:$L$2339)</f>
        <v>34137</v>
      </c>
      <c r="M1738" s="14">
        <f>_xlfn.XLOOKUP(A1738,'Hospitalisation Details'!$A$2:$A$2339,'Hospitalisation Details'!$F$2:$F$2339)</f>
        <v>5209.58</v>
      </c>
      <c r="N1738" s="1" t="str">
        <f>_xlfn.XLOOKUP(A1738,'Hospitalisation Details'!$A$2:$A$2339,'Hospitalisation Details'!$G$2:$G$2339)</f>
        <v>tier - 3</v>
      </c>
      <c r="O1738" s="1" t="str">
        <f>_xlfn.XLOOKUP(A1738,'Hospitalisation Details'!$A$2:$A$2339,'Hospitalisation Details'!$H$2:$H$2339)</f>
        <v>tier - 3</v>
      </c>
      <c r="P1738" s="1" t="str">
        <f>_xlfn.XLOOKUP(A1738,'Hospitalisation Details'!$A$2:$A$2339,'Hospitalisation Details'!$I$2:$I$2339)</f>
        <v>R1017</v>
      </c>
      <c r="Q1738" s="75">
        <f>_xlfn.XLOOKUP(A1738,'Hospitalisation Details'!$A$2:$A$2339,'Hospitalisation Details'!$M$2:$M$2339)</f>
        <v>29</v>
      </c>
      <c r="R1738" s="1" t="str">
        <f t="shared" si="55"/>
        <v>Adult</v>
      </c>
    </row>
    <row r="1739" spans="1:18" ht="15.6" x14ac:dyDescent="0.3">
      <c r="A1739" s="4" t="s">
        <v>1738</v>
      </c>
      <c r="B1739" s="1" t="str">
        <f>_xlfn.XLOOKUP(A1739,'Customer Names'!$A$2:$A$2336,'Customer Names'!$D$2:$D$2336)</f>
        <v xml:space="preserve"> Alex</v>
      </c>
      <c r="C1739" s="1">
        <f>_xlfn.XLOOKUP(A1739,'Midical Examination'!$A$2:$A$2336,'Midical Examination'!$B$2:$B$2336)</f>
        <v>18.239999999999998</v>
      </c>
      <c r="D1739" s="1">
        <f>_xlfn.XLOOKUP(A1739,'Midical Examination'!$A$2:$A$2336,'Midical Examination'!$C$2:$C$2336)</f>
        <v>5.31</v>
      </c>
      <c r="E1739" s="7" t="str">
        <f>_xlfn.XLOOKUP(A1739,'Midical Examination'!$A$2:$A$2336,'Midical Examination'!$D$2:$D$2336)</f>
        <v>yes</v>
      </c>
      <c r="F1739" s="7" t="str">
        <f>_xlfn.XLOOKUP(A1739,'Midical Examination'!$A$2:$A$2336,'Midical Examination'!$E$2:$E$2336)</f>
        <v>No</v>
      </c>
      <c r="G1739" s="7" t="str">
        <f>_xlfn.XLOOKUP(A1739,'Midical Examination'!$A$2:$A$2336,'Midical Examination'!$F$2:$F$2336)</f>
        <v>Yes</v>
      </c>
      <c r="H1739" s="13">
        <f>_xlfn.XLOOKUP(A1739,'Midical Examination'!$A$2:$A$2336,'Midical Examination'!$G$2:$G$2336)</f>
        <v>1</v>
      </c>
      <c r="I1739" s="7" t="str">
        <f>_xlfn.XLOOKUP(A1739,'Midical Examination'!$A$2:$A$2336,'Midical Examination'!$H$2:$H$2336)</f>
        <v>No</v>
      </c>
      <c r="J1739" s="1" t="str">
        <f>_xlfn.XLOOKUP(A1739,'Midical Examination'!$A$2:$A$2336,'Midical Examination'!$I$2:$I$2336)</f>
        <v>Underweight</v>
      </c>
      <c r="K1739" s="1" t="str">
        <f t="shared" si="54"/>
        <v>Normal</v>
      </c>
      <c r="L1739" s="12">
        <f>_xlfn.XLOOKUP(A1739,'Hospitalisation Details'!$A$2:$A$2339,'Hospitalisation Details'!$L$2:$L$2339)</f>
        <v>30613</v>
      </c>
      <c r="M1739" s="14">
        <f>_xlfn.XLOOKUP(A1739,'Hospitalisation Details'!$A$2:$A$2339,'Hospitalisation Details'!$F$2:$F$2339)</f>
        <v>5207.97</v>
      </c>
      <c r="N1739" s="1" t="str">
        <f>_xlfn.XLOOKUP(A1739,'Hospitalisation Details'!$A$2:$A$2339,'Hospitalisation Details'!$G$2:$G$2339)</f>
        <v>tier - 2</v>
      </c>
      <c r="O1739" s="1" t="str">
        <f>_xlfn.XLOOKUP(A1739,'Hospitalisation Details'!$A$2:$A$2339,'Hospitalisation Details'!$H$2:$H$2339)</f>
        <v>tier - 2</v>
      </c>
      <c r="P1739" s="1" t="str">
        <f>_xlfn.XLOOKUP(A1739,'Hospitalisation Details'!$A$2:$A$2339,'Hospitalisation Details'!$I$2:$I$2339)</f>
        <v>R1012</v>
      </c>
      <c r="Q1739" s="75">
        <f>_xlfn.XLOOKUP(A1739,'Hospitalisation Details'!$A$2:$A$2339,'Hospitalisation Details'!$M$2:$M$2339)</f>
        <v>39</v>
      </c>
      <c r="R1739" s="1" t="str">
        <f t="shared" si="55"/>
        <v>Adult</v>
      </c>
    </row>
    <row r="1740" spans="1:18" ht="15.6" x14ac:dyDescent="0.3">
      <c r="A1740" s="4" t="s">
        <v>1739</v>
      </c>
      <c r="B1740" s="1" t="str">
        <f>_xlfn.XLOOKUP(A1740,'Customer Names'!$A$2:$A$2336,'Customer Names'!$D$2:$D$2336)</f>
        <v xml:space="preserve"> Richard J</v>
      </c>
      <c r="C1740" s="1">
        <f>_xlfn.XLOOKUP(A1740,'Midical Examination'!$A$2:$A$2336,'Midical Examination'!$B$2:$B$2336)</f>
        <v>37.28</v>
      </c>
      <c r="D1740" s="1">
        <f>_xlfn.XLOOKUP(A1740,'Midical Examination'!$A$2:$A$2336,'Midical Examination'!$C$2:$C$2336)</f>
        <v>4.66</v>
      </c>
      <c r="E1740" s="7" t="str">
        <f>_xlfn.XLOOKUP(A1740,'Midical Examination'!$A$2:$A$2336,'Midical Examination'!$D$2:$D$2336)</f>
        <v>No</v>
      </c>
      <c r="F1740" s="7" t="str">
        <f>_xlfn.XLOOKUP(A1740,'Midical Examination'!$A$2:$A$2336,'Midical Examination'!$E$2:$E$2336)</f>
        <v>yes</v>
      </c>
      <c r="G1740" s="7" t="str">
        <f>_xlfn.XLOOKUP(A1740,'Midical Examination'!$A$2:$A$2336,'Midical Examination'!$F$2:$F$2336)</f>
        <v>No</v>
      </c>
      <c r="H1740" s="13">
        <f>_xlfn.XLOOKUP(A1740,'Midical Examination'!$A$2:$A$2336,'Midical Examination'!$G$2:$G$2336)</f>
        <v>1</v>
      </c>
      <c r="I1740" s="7" t="str">
        <f>_xlfn.XLOOKUP(A1740,'Midical Examination'!$A$2:$A$2336,'Midical Examination'!$H$2:$H$2336)</f>
        <v>No</v>
      </c>
      <c r="J1740" s="1" t="str">
        <f>_xlfn.XLOOKUP(A1740,'Midical Examination'!$A$2:$A$2336,'Midical Examination'!$I$2:$I$2336)</f>
        <v>Obesity</v>
      </c>
      <c r="K1740" s="1" t="str">
        <f t="shared" si="54"/>
        <v>Normal</v>
      </c>
      <c r="L1740" s="12">
        <f>_xlfn.XLOOKUP(A1740,'Hospitalisation Details'!$A$2:$A$2339,'Hospitalisation Details'!$L$2:$L$2339)</f>
        <v>38144</v>
      </c>
      <c r="M1740" s="14">
        <f>_xlfn.XLOOKUP(A1740,'Hospitalisation Details'!$A$2:$A$2339,'Hospitalisation Details'!$F$2:$F$2339)</f>
        <v>5198.6899999999996</v>
      </c>
      <c r="N1740" s="1" t="str">
        <f>_xlfn.XLOOKUP(A1740,'Hospitalisation Details'!$A$2:$A$2339,'Hospitalisation Details'!$G$2:$G$2339)</f>
        <v>tier - 2</v>
      </c>
      <c r="O1740" s="1" t="str">
        <f>_xlfn.XLOOKUP(A1740,'Hospitalisation Details'!$A$2:$A$2339,'Hospitalisation Details'!$H$2:$H$2339)</f>
        <v>tier - 2</v>
      </c>
      <c r="P1740" s="1" t="str">
        <f>_xlfn.XLOOKUP(A1740,'Hospitalisation Details'!$A$2:$A$2339,'Hospitalisation Details'!$I$2:$I$2339)</f>
        <v>R1022</v>
      </c>
      <c r="Q1740" s="75">
        <f>_xlfn.XLOOKUP(A1740,'Hospitalisation Details'!$A$2:$A$2339,'Hospitalisation Details'!$M$2:$M$2339)</f>
        <v>19</v>
      </c>
      <c r="R1740" s="1" t="str">
        <f t="shared" si="55"/>
        <v>Young</v>
      </c>
    </row>
    <row r="1741" spans="1:18" ht="15.6" x14ac:dyDescent="0.3">
      <c r="A1741" s="4" t="s">
        <v>1740</v>
      </c>
      <c r="B1741" s="1" t="str">
        <f>_xlfn.XLOOKUP(A1741,'Customer Names'!$A$2:$A$2336,'Customer Names'!$D$2:$D$2336)</f>
        <v xml:space="preserve"> Jacqueline N</v>
      </c>
      <c r="C1741" s="1">
        <f>_xlfn.XLOOKUP(A1741,'Midical Examination'!$A$2:$A$2336,'Midical Examination'!$B$2:$B$2336)</f>
        <v>18.2</v>
      </c>
      <c r="D1741" s="1">
        <f>_xlfn.XLOOKUP(A1741,'Midical Examination'!$A$2:$A$2336,'Midical Examination'!$C$2:$C$2336)</f>
        <v>6.19</v>
      </c>
      <c r="E1741" s="7" t="str">
        <f>_xlfn.XLOOKUP(A1741,'Midical Examination'!$A$2:$A$2336,'Midical Examination'!$D$2:$D$2336)</f>
        <v>No</v>
      </c>
      <c r="F1741" s="7" t="str">
        <f>_xlfn.XLOOKUP(A1741,'Midical Examination'!$A$2:$A$2336,'Midical Examination'!$E$2:$E$2336)</f>
        <v>No</v>
      </c>
      <c r="G1741" s="7" t="str">
        <f>_xlfn.XLOOKUP(A1741,'Midical Examination'!$A$2:$A$2336,'Midical Examination'!$F$2:$F$2336)</f>
        <v>Yes</v>
      </c>
      <c r="H1741" s="13">
        <f>_xlfn.XLOOKUP(A1741,'Midical Examination'!$A$2:$A$2336,'Midical Examination'!$G$2:$G$2336)</f>
        <v>1</v>
      </c>
      <c r="I1741" s="7" t="str">
        <f>_xlfn.XLOOKUP(A1741,'Midical Examination'!$A$2:$A$2336,'Midical Examination'!$H$2:$H$2336)</f>
        <v>No</v>
      </c>
      <c r="J1741" s="1" t="str">
        <f>_xlfn.XLOOKUP(A1741,'Midical Examination'!$A$2:$A$2336,'Midical Examination'!$I$2:$I$2336)</f>
        <v>Underweight</v>
      </c>
      <c r="K1741" s="1" t="str">
        <f t="shared" si="54"/>
        <v>Pre-Diabetic</v>
      </c>
      <c r="L1741" s="12">
        <f>_xlfn.XLOOKUP(A1741,'Hospitalisation Details'!$A$2:$A$2339,'Hospitalisation Details'!$L$2:$L$2339)</f>
        <v>29110</v>
      </c>
      <c r="M1741" s="14">
        <f>_xlfn.XLOOKUP(A1741,'Hospitalisation Details'!$A$2:$A$2339,'Hospitalisation Details'!$F$2:$F$2339)</f>
        <v>5195.58</v>
      </c>
      <c r="N1741" s="1" t="str">
        <f>_xlfn.XLOOKUP(A1741,'Hospitalisation Details'!$A$2:$A$2339,'Hospitalisation Details'!$G$2:$G$2339)</f>
        <v>tier - 2</v>
      </c>
      <c r="O1741" s="1" t="str">
        <f>_xlfn.XLOOKUP(A1741,'Hospitalisation Details'!$A$2:$A$2339,'Hospitalisation Details'!$H$2:$H$2339)</f>
        <v>tier - 2</v>
      </c>
      <c r="P1741" s="1" t="str">
        <f>_xlfn.XLOOKUP(A1741,'Hospitalisation Details'!$A$2:$A$2339,'Hospitalisation Details'!$I$2:$I$2339)</f>
        <v>R1013</v>
      </c>
      <c r="Q1741" s="75">
        <f>_xlfn.XLOOKUP(A1741,'Hospitalisation Details'!$A$2:$A$2339,'Hospitalisation Details'!$M$2:$M$2339)</f>
        <v>43</v>
      </c>
      <c r="R1741" s="1" t="str">
        <f t="shared" si="55"/>
        <v>Middle Aged</v>
      </c>
    </row>
    <row r="1742" spans="1:18" ht="15.6" x14ac:dyDescent="0.3">
      <c r="A1742" s="4" t="s">
        <v>1741</v>
      </c>
      <c r="B1742" s="1" t="str">
        <f>_xlfn.XLOOKUP(A1742,'Customer Names'!$A$2:$A$2336,'Customer Names'!$D$2:$D$2336)</f>
        <v xml:space="preserve"> Cindy</v>
      </c>
      <c r="C1742" s="1">
        <f>_xlfn.XLOOKUP(A1742,'Midical Examination'!$A$2:$A$2336,'Midical Examination'!$B$2:$B$2336)</f>
        <v>20.53</v>
      </c>
      <c r="D1742" s="1">
        <f>_xlfn.XLOOKUP(A1742,'Midical Examination'!$A$2:$A$2336,'Midical Examination'!$C$2:$C$2336)</f>
        <v>4.8600000000000003</v>
      </c>
      <c r="E1742" s="7" t="str">
        <f>_xlfn.XLOOKUP(A1742,'Midical Examination'!$A$2:$A$2336,'Midical Examination'!$D$2:$D$2336)</f>
        <v>No</v>
      </c>
      <c r="F1742" s="7" t="str">
        <f>_xlfn.XLOOKUP(A1742,'Midical Examination'!$A$2:$A$2336,'Midical Examination'!$E$2:$E$2336)</f>
        <v>No</v>
      </c>
      <c r="G1742" s="7" t="str">
        <f>_xlfn.XLOOKUP(A1742,'Midical Examination'!$A$2:$A$2336,'Midical Examination'!$F$2:$F$2336)</f>
        <v>No</v>
      </c>
      <c r="H1742" s="13">
        <f>_xlfn.XLOOKUP(A1742,'Midical Examination'!$A$2:$A$2336,'Midical Examination'!$G$2:$G$2336)</f>
        <v>1</v>
      </c>
      <c r="I1742" s="7" t="str">
        <f>_xlfn.XLOOKUP(A1742,'Midical Examination'!$A$2:$A$2336,'Midical Examination'!$H$2:$H$2336)</f>
        <v>No</v>
      </c>
      <c r="J1742" s="1" t="str">
        <f>_xlfn.XLOOKUP(A1742,'Midical Examination'!$A$2:$A$2336,'Midical Examination'!$I$2:$I$2336)</f>
        <v>Normal Weight</v>
      </c>
      <c r="K1742" s="1" t="str">
        <f t="shared" si="54"/>
        <v>Normal</v>
      </c>
      <c r="L1742" s="12">
        <f>_xlfn.XLOOKUP(A1742,'Hospitalisation Details'!$A$2:$A$2339,'Hospitalisation Details'!$L$2:$L$2339)</f>
        <v>30971</v>
      </c>
      <c r="M1742" s="14">
        <f>_xlfn.XLOOKUP(A1742,'Hospitalisation Details'!$A$2:$A$2339,'Hospitalisation Details'!$F$2:$F$2339)</f>
        <v>5177.12</v>
      </c>
      <c r="N1742" s="1" t="str">
        <f>_xlfn.XLOOKUP(A1742,'Hospitalisation Details'!$A$2:$A$2339,'Hospitalisation Details'!$G$2:$G$2339)</f>
        <v>tier - 2</v>
      </c>
      <c r="O1742" s="1" t="str">
        <f>_xlfn.XLOOKUP(A1742,'Hospitalisation Details'!$A$2:$A$2339,'Hospitalisation Details'!$H$2:$H$2339)</f>
        <v>tier - 1</v>
      </c>
      <c r="P1742" s="1" t="str">
        <f>_xlfn.XLOOKUP(A1742,'Hospitalisation Details'!$A$2:$A$2339,'Hospitalisation Details'!$I$2:$I$2339)</f>
        <v>R1013</v>
      </c>
      <c r="Q1742" s="75">
        <f>_xlfn.XLOOKUP(A1742,'Hospitalisation Details'!$A$2:$A$2339,'Hospitalisation Details'!$M$2:$M$2339)</f>
        <v>38</v>
      </c>
      <c r="R1742" s="1" t="str">
        <f t="shared" si="55"/>
        <v>Adult</v>
      </c>
    </row>
    <row r="1743" spans="1:18" ht="15.6" x14ac:dyDescent="0.3">
      <c r="A1743" s="4" t="s">
        <v>1742</v>
      </c>
      <c r="B1743" s="1" t="str">
        <f>_xlfn.XLOOKUP(A1743,'Customer Names'!$A$2:$A$2336,'Customer Names'!$D$2:$D$2336)</f>
        <v xml:space="preserve"> Marcia</v>
      </c>
      <c r="C1743" s="1">
        <f>_xlfn.XLOOKUP(A1743,'Midical Examination'!$A$2:$A$2336,'Midical Examination'!$B$2:$B$2336)</f>
        <v>23.79</v>
      </c>
      <c r="D1743" s="1">
        <f>_xlfn.XLOOKUP(A1743,'Midical Examination'!$A$2:$A$2336,'Midical Examination'!$C$2:$C$2336)</f>
        <v>4.74</v>
      </c>
      <c r="E1743" s="7" t="str">
        <f>_xlfn.XLOOKUP(A1743,'Midical Examination'!$A$2:$A$2336,'Midical Examination'!$D$2:$D$2336)</f>
        <v>No</v>
      </c>
      <c r="F1743" s="7" t="str">
        <f>_xlfn.XLOOKUP(A1743,'Midical Examination'!$A$2:$A$2336,'Midical Examination'!$E$2:$E$2336)</f>
        <v>No</v>
      </c>
      <c r="G1743" s="7" t="str">
        <f>_xlfn.XLOOKUP(A1743,'Midical Examination'!$A$2:$A$2336,'Midical Examination'!$F$2:$F$2336)</f>
        <v>No</v>
      </c>
      <c r="H1743" s="13">
        <f>_xlfn.XLOOKUP(A1743,'Midical Examination'!$A$2:$A$2336,'Midical Examination'!$G$2:$G$2336)</f>
        <v>0</v>
      </c>
      <c r="I1743" s="7" t="str">
        <f>_xlfn.XLOOKUP(A1743,'Midical Examination'!$A$2:$A$2336,'Midical Examination'!$H$2:$H$2336)</f>
        <v>No</v>
      </c>
      <c r="J1743" s="1" t="str">
        <f>_xlfn.XLOOKUP(A1743,'Midical Examination'!$A$2:$A$2336,'Midical Examination'!$I$2:$I$2336)</f>
        <v>Normal Weight</v>
      </c>
      <c r="K1743" s="1" t="str">
        <f t="shared" si="54"/>
        <v>Normal</v>
      </c>
      <c r="L1743" s="12">
        <f>_xlfn.XLOOKUP(A1743,'Hospitalisation Details'!$A$2:$A$2339,'Hospitalisation Details'!$L$2:$L$2339)</f>
        <v>33479</v>
      </c>
      <c r="M1743" s="14">
        <f>_xlfn.XLOOKUP(A1743,'Hospitalisation Details'!$A$2:$A$2339,'Hospitalisation Details'!$F$2:$F$2339)</f>
        <v>5166.96</v>
      </c>
      <c r="N1743" s="1" t="str">
        <f>_xlfn.XLOOKUP(A1743,'Hospitalisation Details'!$A$2:$A$2339,'Hospitalisation Details'!$G$2:$G$2339)</f>
        <v>tier - 2</v>
      </c>
      <c r="O1743" s="1" t="str">
        <f>_xlfn.XLOOKUP(A1743,'Hospitalisation Details'!$A$2:$A$2339,'Hospitalisation Details'!$H$2:$H$2339)</f>
        <v>tier - 2</v>
      </c>
      <c r="P1743" s="1" t="str">
        <f>_xlfn.XLOOKUP(A1743,'Hospitalisation Details'!$A$2:$A$2339,'Hospitalisation Details'!$I$2:$I$2339)</f>
        <v>R1012</v>
      </c>
      <c r="Q1743" s="75">
        <f>_xlfn.XLOOKUP(A1743,'Hospitalisation Details'!$A$2:$A$2339,'Hospitalisation Details'!$M$2:$M$2339)</f>
        <v>31</v>
      </c>
      <c r="R1743" s="1" t="str">
        <f t="shared" si="55"/>
        <v>Adult</v>
      </c>
    </row>
    <row r="1744" spans="1:18" ht="15.6" x14ac:dyDescent="0.3">
      <c r="A1744" s="4" t="s">
        <v>1743</v>
      </c>
      <c r="B1744" s="1" t="str">
        <f>_xlfn.XLOOKUP(A1744,'Customer Names'!$A$2:$A$2336,'Customer Names'!$D$2:$D$2336)</f>
        <v xml:space="preserve"> Samantha R</v>
      </c>
      <c r="C1744" s="1">
        <f>_xlfn.XLOOKUP(A1744,'Midical Examination'!$A$2:$A$2336,'Midical Examination'!$B$2:$B$2336)</f>
        <v>29.8</v>
      </c>
      <c r="D1744" s="1">
        <f>_xlfn.XLOOKUP(A1744,'Midical Examination'!$A$2:$A$2336,'Midical Examination'!$C$2:$C$2336)</f>
        <v>6.03</v>
      </c>
      <c r="E1744" s="7" t="str">
        <f>_xlfn.XLOOKUP(A1744,'Midical Examination'!$A$2:$A$2336,'Midical Examination'!$D$2:$D$2336)</f>
        <v>No</v>
      </c>
      <c r="F1744" s="7" t="str">
        <f>_xlfn.XLOOKUP(A1744,'Midical Examination'!$A$2:$A$2336,'Midical Examination'!$E$2:$E$2336)</f>
        <v>No</v>
      </c>
      <c r="G1744" s="7" t="str">
        <f>_xlfn.XLOOKUP(A1744,'Midical Examination'!$A$2:$A$2336,'Midical Examination'!$F$2:$F$2336)</f>
        <v>No</v>
      </c>
      <c r="H1744" s="13">
        <f>_xlfn.XLOOKUP(A1744,'Midical Examination'!$A$2:$A$2336,'Midical Examination'!$G$2:$G$2336)</f>
        <v>0</v>
      </c>
      <c r="I1744" s="7" t="str">
        <f>_xlfn.XLOOKUP(A1744,'Midical Examination'!$A$2:$A$2336,'Midical Examination'!$H$2:$H$2336)</f>
        <v>No</v>
      </c>
      <c r="J1744" s="1" t="str">
        <f>_xlfn.XLOOKUP(A1744,'Midical Examination'!$A$2:$A$2336,'Midical Examination'!$I$2:$I$2336)</f>
        <v>Overweight</v>
      </c>
      <c r="K1744" s="1" t="str">
        <f t="shared" si="54"/>
        <v>Pre-Diabetic</v>
      </c>
      <c r="L1744" s="12">
        <f>_xlfn.XLOOKUP(A1744,'Hospitalisation Details'!$A$2:$A$2339,'Hospitalisation Details'!$L$2:$L$2339)</f>
        <v>33155</v>
      </c>
      <c r="M1744" s="14">
        <f>_xlfn.XLOOKUP(A1744,'Hospitalisation Details'!$A$2:$A$2339,'Hospitalisation Details'!$F$2:$F$2339)</f>
        <v>5152.13</v>
      </c>
      <c r="N1744" s="1" t="str">
        <f>_xlfn.XLOOKUP(A1744,'Hospitalisation Details'!$A$2:$A$2339,'Hospitalisation Details'!$G$2:$G$2339)</f>
        <v>tier - 2</v>
      </c>
      <c r="O1744" s="1" t="str">
        <f>_xlfn.XLOOKUP(A1744,'Hospitalisation Details'!$A$2:$A$2339,'Hospitalisation Details'!$H$2:$H$2339)</f>
        <v>tier - 2</v>
      </c>
      <c r="P1744" s="1" t="str">
        <f>_xlfn.XLOOKUP(A1744,'Hospitalisation Details'!$A$2:$A$2339,'Hospitalisation Details'!$I$2:$I$2339)</f>
        <v>R1011</v>
      </c>
      <c r="Q1744" s="75">
        <f>_xlfn.XLOOKUP(A1744,'Hospitalisation Details'!$A$2:$A$2339,'Hospitalisation Details'!$M$2:$M$2339)</f>
        <v>32</v>
      </c>
      <c r="R1744" s="1" t="str">
        <f t="shared" si="55"/>
        <v>Adult</v>
      </c>
    </row>
    <row r="1745" spans="1:18" ht="15.6" x14ac:dyDescent="0.3">
      <c r="A1745" s="4" t="s">
        <v>1744</v>
      </c>
      <c r="B1745" s="1" t="str">
        <f>_xlfn.XLOOKUP(A1745,'Customer Names'!$A$2:$A$2336,'Customer Names'!$D$2:$D$2336)</f>
        <v xml:space="preserve"> Katie</v>
      </c>
      <c r="C1745" s="1">
        <f>_xlfn.XLOOKUP(A1745,'Midical Examination'!$A$2:$A$2336,'Midical Examination'!$B$2:$B$2336)</f>
        <v>31.54</v>
      </c>
      <c r="D1745" s="1">
        <f>_xlfn.XLOOKUP(A1745,'Midical Examination'!$A$2:$A$2336,'Midical Examination'!$C$2:$C$2336)</f>
        <v>4.71</v>
      </c>
      <c r="E1745" s="7" t="str">
        <f>_xlfn.XLOOKUP(A1745,'Midical Examination'!$A$2:$A$2336,'Midical Examination'!$D$2:$D$2336)</f>
        <v>No</v>
      </c>
      <c r="F1745" s="7" t="str">
        <f>_xlfn.XLOOKUP(A1745,'Midical Examination'!$A$2:$A$2336,'Midical Examination'!$E$2:$E$2336)</f>
        <v>No</v>
      </c>
      <c r="G1745" s="7" t="str">
        <f>_xlfn.XLOOKUP(A1745,'Midical Examination'!$A$2:$A$2336,'Midical Examination'!$F$2:$F$2336)</f>
        <v>No</v>
      </c>
      <c r="H1745" s="13">
        <f>_xlfn.XLOOKUP(A1745,'Midical Examination'!$A$2:$A$2336,'Midical Examination'!$G$2:$G$2336)</f>
        <v>0</v>
      </c>
      <c r="I1745" s="7" t="str">
        <f>_xlfn.XLOOKUP(A1745,'Midical Examination'!$A$2:$A$2336,'Midical Examination'!$H$2:$H$2336)</f>
        <v>No</v>
      </c>
      <c r="J1745" s="1" t="str">
        <f>_xlfn.XLOOKUP(A1745,'Midical Examination'!$A$2:$A$2336,'Midical Examination'!$I$2:$I$2336)</f>
        <v>Obesity</v>
      </c>
      <c r="K1745" s="1" t="str">
        <f t="shared" si="54"/>
        <v>Normal</v>
      </c>
      <c r="L1745" s="12">
        <f>_xlfn.XLOOKUP(A1745,'Hospitalisation Details'!$A$2:$A$2339,'Hospitalisation Details'!$L$2:$L$2339)</f>
        <v>33107</v>
      </c>
      <c r="M1745" s="14">
        <f>_xlfn.XLOOKUP(A1745,'Hospitalisation Details'!$A$2:$A$2339,'Hospitalisation Details'!$F$2:$F$2339)</f>
        <v>5148.55</v>
      </c>
      <c r="N1745" s="1" t="str">
        <f>_xlfn.XLOOKUP(A1745,'Hospitalisation Details'!$A$2:$A$2339,'Hospitalisation Details'!$G$2:$G$2339)</f>
        <v>tier - 2</v>
      </c>
      <c r="O1745" s="1" t="str">
        <f>_xlfn.XLOOKUP(A1745,'Hospitalisation Details'!$A$2:$A$2339,'Hospitalisation Details'!$H$2:$H$2339)</f>
        <v>tier - 2</v>
      </c>
      <c r="P1745" s="1" t="str">
        <f>_xlfn.XLOOKUP(A1745,'Hospitalisation Details'!$A$2:$A$2339,'Hospitalisation Details'!$I$2:$I$2339)</f>
        <v>R1024</v>
      </c>
      <c r="Q1745" s="75">
        <f>_xlfn.XLOOKUP(A1745,'Hospitalisation Details'!$A$2:$A$2339,'Hospitalisation Details'!$M$2:$M$2339)</f>
        <v>32</v>
      </c>
      <c r="R1745" s="1" t="str">
        <f t="shared" si="55"/>
        <v>Adult</v>
      </c>
    </row>
    <row r="1746" spans="1:18" ht="15.6" x14ac:dyDescent="0.3">
      <c r="A1746" s="4" t="s">
        <v>1745</v>
      </c>
      <c r="B1746" s="1" t="str">
        <f>_xlfn.XLOOKUP(A1746,'Customer Names'!$A$2:$A$2336,'Customer Names'!$D$2:$D$2336)</f>
        <v xml:space="preserve"> John P</v>
      </c>
      <c r="C1746" s="1">
        <f>_xlfn.XLOOKUP(A1746,'Midical Examination'!$A$2:$A$2336,'Midical Examination'!$B$2:$B$2336)</f>
        <v>20.82</v>
      </c>
      <c r="D1746" s="1">
        <f>_xlfn.XLOOKUP(A1746,'Midical Examination'!$A$2:$A$2336,'Midical Examination'!$C$2:$C$2336)</f>
        <v>5.55</v>
      </c>
      <c r="E1746" s="7" t="str">
        <f>_xlfn.XLOOKUP(A1746,'Midical Examination'!$A$2:$A$2336,'Midical Examination'!$D$2:$D$2336)</f>
        <v>No</v>
      </c>
      <c r="F1746" s="7" t="str">
        <f>_xlfn.XLOOKUP(A1746,'Midical Examination'!$A$2:$A$2336,'Midical Examination'!$E$2:$E$2336)</f>
        <v>No</v>
      </c>
      <c r="G1746" s="7" t="str">
        <f>_xlfn.XLOOKUP(A1746,'Midical Examination'!$A$2:$A$2336,'Midical Examination'!$F$2:$F$2336)</f>
        <v>No</v>
      </c>
      <c r="H1746" s="13">
        <f>_xlfn.XLOOKUP(A1746,'Midical Examination'!$A$2:$A$2336,'Midical Examination'!$G$2:$G$2336)</f>
        <v>1</v>
      </c>
      <c r="I1746" s="7" t="str">
        <f>_xlfn.XLOOKUP(A1746,'Midical Examination'!$A$2:$A$2336,'Midical Examination'!$H$2:$H$2336)</f>
        <v>No</v>
      </c>
      <c r="J1746" s="1" t="str">
        <f>_xlfn.XLOOKUP(A1746,'Midical Examination'!$A$2:$A$2336,'Midical Examination'!$I$2:$I$2336)</f>
        <v>Normal Weight</v>
      </c>
      <c r="K1746" s="1" t="str">
        <f t="shared" si="54"/>
        <v>Normal</v>
      </c>
      <c r="L1746" s="12">
        <f>_xlfn.XLOOKUP(A1746,'Hospitalisation Details'!$A$2:$A$2339,'Hospitalisation Details'!$L$2:$L$2339)</f>
        <v>30916</v>
      </c>
      <c r="M1746" s="14">
        <f>_xlfn.XLOOKUP(A1746,'Hospitalisation Details'!$A$2:$A$2339,'Hospitalisation Details'!$F$2:$F$2339)</f>
        <v>5144.18</v>
      </c>
      <c r="N1746" s="1" t="str">
        <f>_xlfn.XLOOKUP(A1746,'Hospitalisation Details'!$A$2:$A$2339,'Hospitalisation Details'!$G$2:$G$2339)</f>
        <v>tier - 2</v>
      </c>
      <c r="O1746" s="1" t="str">
        <f>_xlfn.XLOOKUP(A1746,'Hospitalisation Details'!$A$2:$A$2339,'Hospitalisation Details'!$H$2:$H$2339)</f>
        <v>tier - 1</v>
      </c>
      <c r="P1746" s="1" t="str">
        <f>_xlfn.XLOOKUP(A1746,'Hospitalisation Details'!$A$2:$A$2339,'Hospitalisation Details'!$I$2:$I$2339)</f>
        <v>R1013</v>
      </c>
      <c r="Q1746" s="75">
        <f>_xlfn.XLOOKUP(A1746,'Hospitalisation Details'!$A$2:$A$2339,'Hospitalisation Details'!$M$2:$M$2339)</f>
        <v>38</v>
      </c>
      <c r="R1746" s="1" t="str">
        <f t="shared" si="55"/>
        <v>Adult</v>
      </c>
    </row>
    <row r="1747" spans="1:18" ht="15.6" x14ac:dyDescent="0.3">
      <c r="A1747" s="4" t="s">
        <v>1746</v>
      </c>
      <c r="B1747" s="1" t="str">
        <f>_xlfn.XLOOKUP(A1747,'Customer Names'!$A$2:$A$2336,'Customer Names'!$D$2:$D$2336)</f>
        <v xml:space="preserve"> Rachel</v>
      </c>
      <c r="C1747" s="1">
        <f>_xlfn.XLOOKUP(A1747,'Midical Examination'!$A$2:$A$2336,'Midical Examination'!$B$2:$B$2336)</f>
        <v>38.83</v>
      </c>
      <c r="D1747" s="1">
        <f>_xlfn.XLOOKUP(A1747,'Midical Examination'!$A$2:$A$2336,'Midical Examination'!$C$2:$C$2336)</f>
        <v>4.78</v>
      </c>
      <c r="E1747" s="7" t="str">
        <f>_xlfn.XLOOKUP(A1747,'Midical Examination'!$A$2:$A$2336,'Midical Examination'!$D$2:$D$2336)</f>
        <v>No</v>
      </c>
      <c r="F1747" s="7" t="str">
        <f>_xlfn.XLOOKUP(A1747,'Midical Examination'!$A$2:$A$2336,'Midical Examination'!$E$2:$E$2336)</f>
        <v>No</v>
      </c>
      <c r="G1747" s="7" t="str">
        <f>_xlfn.XLOOKUP(A1747,'Midical Examination'!$A$2:$A$2336,'Midical Examination'!$F$2:$F$2336)</f>
        <v>Yes</v>
      </c>
      <c r="H1747" s="13">
        <f>_xlfn.XLOOKUP(A1747,'Midical Examination'!$A$2:$A$2336,'Midical Examination'!$G$2:$G$2336)</f>
        <v>1</v>
      </c>
      <c r="I1747" s="7" t="str">
        <f>_xlfn.XLOOKUP(A1747,'Midical Examination'!$A$2:$A$2336,'Midical Examination'!$H$2:$H$2336)</f>
        <v>No</v>
      </c>
      <c r="J1747" s="1" t="str">
        <f>_xlfn.XLOOKUP(A1747,'Midical Examination'!$A$2:$A$2336,'Midical Examination'!$I$2:$I$2336)</f>
        <v>Obesity</v>
      </c>
      <c r="K1747" s="1" t="str">
        <f t="shared" si="54"/>
        <v>Normal</v>
      </c>
      <c r="L1747" s="12">
        <f>_xlfn.XLOOKUP(A1747,'Hospitalisation Details'!$A$2:$A$2339,'Hospitalisation Details'!$L$2:$L$2339)</f>
        <v>34313</v>
      </c>
      <c r="M1747" s="14">
        <f>_xlfn.XLOOKUP(A1747,'Hospitalisation Details'!$A$2:$A$2339,'Hospitalisation Details'!$F$2:$F$2339)</f>
        <v>5138.26</v>
      </c>
      <c r="N1747" s="1" t="str">
        <f>_xlfn.XLOOKUP(A1747,'Hospitalisation Details'!$A$2:$A$2339,'Hospitalisation Details'!$G$2:$G$2339)</f>
        <v>tier - 2</v>
      </c>
      <c r="O1747" s="1" t="str">
        <f>_xlfn.XLOOKUP(A1747,'Hospitalisation Details'!$A$2:$A$2339,'Hospitalisation Details'!$H$2:$H$2339)</f>
        <v>tier - 2</v>
      </c>
      <c r="P1747" s="1" t="str">
        <f>_xlfn.XLOOKUP(A1747,'Hospitalisation Details'!$A$2:$A$2339,'Hospitalisation Details'!$I$2:$I$2339)</f>
        <v>R1013</v>
      </c>
      <c r="Q1747" s="75">
        <f>_xlfn.XLOOKUP(A1747,'Hospitalisation Details'!$A$2:$A$2339,'Hospitalisation Details'!$M$2:$M$2339)</f>
        <v>29</v>
      </c>
      <c r="R1747" s="1" t="str">
        <f t="shared" si="55"/>
        <v>Adult</v>
      </c>
    </row>
    <row r="1748" spans="1:18" ht="15.6" x14ac:dyDescent="0.3">
      <c r="A1748" s="4" t="s">
        <v>1747</v>
      </c>
      <c r="B1748" s="1" t="str">
        <f>_xlfn.XLOOKUP(A1748,'Customer Names'!$A$2:$A$2336,'Customer Names'!$D$2:$D$2336)</f>
        <v xml:space="preserve"> Isabelle</v>
      </c>
      <c r="C1748" s="1">
        <f>_xlfn.XLOOKUP(A1748,'Midical Examination'!$A$2:$A$2336,'Midical Examination'!$B$2:$B$2336)</f>
        <v>23.44</v>
      </c>
      <c r="D1748" s="1">
        <f>_xlfn.XLOOKUP(A1748,'Midical Examination'!$A$2:$A$2336,'Midical Examination'!$C$2:$C$2336)</f>
        <v>4.6500000000000004</v>
      </c>
      <c r="E1748" s="7" t="str">
        <f>_xlfn.XLOOKUP(A1748,'Midical Examination'!$A$2:$A$2336,'Midical Examination'!$D$2:$D$2336)</f>
        <v>yes</v>
      </c>
      <c r="F1748" s="7" t="str">
        <f>_xlfn.XLOOKUP(A1748,'Midical Examination'!$A$2:$A$2336,'Midical Examination'!$E$2:$E$2336)</f>
        <v>No</v>
      </c>
      <c r="G1748" s="7" t="str">
        <f>_xlfn.XLOOKUP(A1748,'Midical Examination'!$A$2:$A$2336,'Midical Examination'!$F$2:$F$2336)</f>
        <v>No</v>
      </c>
      <c r="H1748" s="13">
        <f>_xlfn.XLOOKUP(A1748,'Midical Examination'!$A$2:$A$2336,'Midical Examination'!$G$2:$G$2336)</f>
        <v>1</v>
      </c>
      <c r="I1748" s="7" t="str">
        <f>_xlfn.XLOOKUP(A1748,'Midical Examination'!$A$2:$A$2336,'Midical Examination'!$H$2:$H$2336)</f>
        <v>No</v>
      </c>
      <c r="J1748" s="1" t="str">
        <f>_xlfn.XLOOKUP(A1748,'Midical Examination'!$A$2:$A$2336,'Midical Examination'!$I$2:$I$2336)</f>
        <v>Normal Weight</v>
      </c>
      <c r="K1748" s="1" t="str">
        <f t="shared" si="54"/>
        <v>Normal</v>
      </c>
      <c r="L1748" s="12">
        <f>_xlfn.XLOOKUP(A1748,'Hospitalisation Details'!$A$2:$A$2339,'Hospitalisation Details'!$L$2:$L$2339)</f>
        <v>32401</v>
      </c>
      <c r="M1748" s="14">
        <f>_xlfn.XLOOKUP(A1748,'Hospitalisation Details'!$A$2:$A$2339,'Hospitalisation Details'!$F$2:$F$2339)</f>
        <v>5136.75</v>
      </c>
      <c r="N1748" s="1" t="str">
        <f>_xlfn.XLOOKUP(A1748,'Hospitalisation Details'!$A$2:$A$2339,'Hospitalisation Details'!$G$2:$G$2339)</f>
        <v>tier - 2</v>
      </c>
      <c r="O1748" s="1" t="str">
        <f>_xlfn.XLOOKUP(A1748,'Hospitalisation Details'!$A$2:$A$2339,'Hospitalisation Details'!$H$2:$H$2339)</f>
        <v>tier - 1</v>
      </c>
      <c r="P1748" s="1" t="str">
        <f>_xlfn.XLOOKUP(A1748,'Hospitalisation Details'!$A$2:$A$2339,'Hospitalisation Details'!$I$2:$I$2339)</f>
        <v>R1013</v>
      </c>
      <c r="Q1748" s="75">
        <f>_xlfn.XLOOKUP(A1748,'Hospitalisation Details'!$A$2:$A$2339,'Hospitalisation Details'!$M$2:$M$2339)</f>
        <v>34</v>
      </c>
      <c r="R1748" s="1" t="str">
        <f t="shared" si="55"/>
        <v>Adult</v>
      </c>
    </row>
    <row r="1749" spans="1:18" ht="15.6" x14ac:dyDescent="0.3">
      <c r="A1749" s="4" t="s">
        <v>1748</v>
      </c>
      <c r="B1749" s="1" t="str">
        <f>_xlfn.XLOOKUP(A1749,'Customer Names'!$A$2:$A$2336,'Customer Names'!$D$2:$D$2336)</f>
        <v xml:space="preserve"> Neil</v>
      </c>
      <c r="C1749" s="1">
        <f>_xlfn.XLOOKUP(A1749,'Midical Examination'!$A$2:$A$2336,'Midical Examination'!$B$2:$B$2336)</f>
        <v>24.13</v>
      </c>
      <c r="D1749" s="1">
        <f>_xlfn.XLOOKUP(A1749,'Midical Examination'!$A$2:$A$2336,'Midical Examination'!$C$2:$C$2336)</f>
        <v>5.2</v>
      </c>
      <c r="E1749" s="7" t="str">
        <f>_xlfn.XLOOKUP(A1749,'Midical Examination'!$A$2:$A$2336,'Midical Examination'!$D$2:$D$2336)</f>
        <v>No</v>
      </c>
      <c r="F1749" s="7" t="str">
        <f>_xlfn.XLOOKUP(A1749,'Midical Examination'!$A$2:$A$2336,'Midical Examination'!$E$2:$E$2336)</f>
        <v>No</v>
      </c>
      <c r="G1749" s="7" t="str">
        <f>_xlfn.XLOOKUP(A1749,'Midical Examination'!$A$2:$A$2336,'Midical Examination'!$F$2:$F$2336)</f>
        <v>No</v>
      </c>
      <c r="H1749" s="13">
        <f>_xlfn.XLOOKUP(A1749,'Midical Examination'!$A$2:$A$2336,'Midical Examination'!$G$2:$G$2336)</f>
        <v>1</v>
      </c>
      <c r="I1749" s="7" t="str">
        <f>_xlfn.XLOOKUP(A1749,'Midical Examination'!$A$2:$A$2336,'Midical Examination'!$H$2:$H$2336)</f>
        <v>No</v>
      </c>
      <c r="J1749" s="1" t="str">
        <f>_xlfn.XLOOKUP(A1749,'Midical Examination'!$A$2:$A$2336,'Midical Examination'!$I$2:$I$2336)</f>
        <v>Normal Weight</v>
      </c>
      <c r="K1749" s="1" t="str">
        <f t="shared" si="54"/>
        <v>Normal</v>
      </c>
      <c r="L1749" s="12">
        <f>_xlfn.XLOOKUP(A1749,'Hospitalisation Details'!$A$2:$A$2339,'Hospitalisation Details'!$L$2:$L$2339)</f>
        <v>32033</v>
      </c>
      <c r="M1749" s="14">
        <f>_xlfn.XLOOKUP(A1749,'Hospitalisation Details'!$A$2:$A$2339,'Hospitalisation Details'!$F$2:$F$2339)</f>
        <v>5125.22</v>
      </c>
      <c r="N1749" s="1" t="str">
        <f>_xlfn.XLOOKUP(A1749,'Hospitalisation Details'!$A$2:$A$2339,'Hospitalisation Details'!$G$2:$G$2339)</f>
        <v>tier - 1</v>
      </c>
      <c r="O1749" s="1" t="str">
        <f>_xlfn.XLOOKUP(A1749,'Hospitalisation Details'!$A$2:$A$2339,'Hospitalisation Details'!$H$2:$H$2339)</f>
        <v>tier - 2</v>
      </c>
      <c r="P1749" s="1" t="str">
        <f>_xlfn.XLOOKUP(A1749,'Hospitalisation Details'!$A$2:$A$2339,'Hospitalisation Details'!$I$2:$I$2339)</f>
        <v>R1012</v>
      </c>
      <c r="Q1749" s="75">
        <f>_xlfn.XLOOKUP(A1749,'Hospitalisation Details'!$A$2:$A$2339,'Hospitalisation Details'!$M$2:$M$2339)</f>
        <v>35</v>
      </c>
      <c r="R1749" s="1" t="str">
        <f t="shared" si="55"/>
        <v>Adult</v>
      </c>
    </row>
    <row r="1750" spans="1:18" ht="15.6" x14ac:dyDescent="0.3">
      <c r="A1750" s="4" t="s">
        <v>1749</v>
      </c>
      <c r="B1750" s="1" t="str">
        <f>_xlfn.XLOOKUP(A1750,'Customer Names'!$A$2:$A$2336,'Customer Names'!$D$2:$D$2336)</f>
        <v xml:space="preserve"> Tom</v>
      </c>
      <c r="C1750" s="1">
        <f>_xlfn.XLOOKUP(A1750,'Midical Examination'!$A$2:$A$2336,'Midical Examination'!$B$2:$B$2336)</f>
        <v>42.13</v>
      </c>
      <c r="D1750" s="1">
        <f>_xlfn.XLOOKUP(A1750,'Midical Examination'!$A$2:$A$2336,'Midical Examination'!$C$2:$C$2336)</f>
        <v>4.54</v>
      </c>
      <c r="E1750" s="7" t="str">
        <f>_xlfn.XLOOKUP(A1750,'Midical Examination'!$A$2:$A$2336,'Midical Examination'!$D$2:$D$2336)</f>
        <v>yes</v>
      </c>
      <c r="F1750" s="7" t="str">
        <f>_xlfn.XLOOKUP(A1750,'Midical Examination'!$A$2:$A$2336,'Midical Examination'!$E$2:$E$2336)</f>
        <v>No</v>
      </c>
      <c r="G1750" s="7" t="str">
        <f>_xlfn.XLOOKUP(A1750,'Midical Examination'!$A$2:$A$2336,'Midical Examination'!$F$2:$F$2336)</f>
        <v>No</v>
      </c>
      <c r="H1750" s="13">
        <f>_xlfn.XLOOKUP(A1750,'Midical Examination'!$A$2:$A$2336,'Midical Examination'!$G$2:$G$2336)</f>
        <v>1</v>
      </c>
      <c r="I1750" s="7" t="str">
        <f>_xlfn.XLOOKUP(A1750,'Midical Examination'!$A$2:$A$2336,'Midical Examination'!$H$2:$H$2336)</f>
        <v>No</v>
      </c>
      <c r="J1750" s="1" t="str">
        <f>_xlfn.XLOOKUP(A1750,'Midical Examination'!$A$2:$A$2336,'Midical Examination'!$I$2:$I$2336)</f>
        <v>Obesity</v>
      </c>
      <c r="K1750" s="1" t="str">
        <f t="shared" si="54"/>
        <v>Normal</v>
      </c>
      <c r="L1750" s="12">
        <f>_xlfn.XLOOKUP(A1750,'Hospitalisation Details'!$A$2:$A$2339,'Hospitalisation Details'!$L$2:$L$2339)</f>
        <v>32448</v>
      </c>
      <c r="M1750" s="14">
        <f>_xlfn.XLOOKUP(A1750,'Hospitalisation Details'!$A$2:$A$2339,'Hospitalisation Details'!$F$2:$F$2339)</f>
        <v>5124.1899999999996</v>
      </c>
      <c r="N1750" s="1" t="str">
        <f>_xlfn.XLOOKUP(A1750,'Hospitalisation Details'!$A$2:$A$2339,'Hospitalisation Details'!$G$2:$G$2339)</f>
        <v>tier - 2</v>
      </c>
      <c r="O1750" s="1" t="str">
        <f>_xlfn.XLOOKUP(A1750,'Hospitalisation Details'!$A$2:$A$2339,'Hospitalisation Details'!$H$2:$H$2339)</f>
        <v>tier - 3</v>
      </c>
      <c r="P1750" s="1" t="str">
        <f>_xlfn.XLOOKUP(A1750,'Hospitalisation Details'!$A$2:$A$2339,'Hospitalisation Details'!$I$2:$I$2339)</f>
        <v>R1013</v>
      </c>
      <c r="Q1750" s="75">
        <f>_xlfn.XLOOKUP(A1750,'Hospitalisation Details'!$A$2:$A$2339,'Hospitalisation Details'!$M$2:$M$2339)</f>
        <v>34</v>
      </c>
      <c r="R1750" s="1" t="str">
        <f t="shared" si="55"/>
        <v>Adult</v>
      </c>
    </row>
    <row r="1751" spans="1:18" ht="15.6" x14ac:dyDescent="0.3">
      <c r="A1751" s="4" t="s">
        <v>1750</v>
      </c>
      <c r="B1751" s="1" t="str">
        <f>_xlfn.XLOOKUP(A1751,'Customer Names'!$A$2:$A$2336,'Customer Names'!$D$2:$D$2336)</f>
        <v xml:space="preserve"> Nathan</v>
      </c>
      <c r="C1751" s="1">
        <f>_xlfn.XLOOKUP(A1751,'Midical Examination'!$A$2:$A$2336,'Midical Examination'!$B$2:$B$2336)</f>
        <v>17.86</v>
      </c>
      <c r="D1751" s="1">
        <f>_xlfn.XLOOKUP(A1751,'Midical Examination'!$A$2:$A$2336,'Midical Examination'!$C$2:$C$2336)</f>
        <v>4.1100000000000003</v>
      </c>
      <c r="E1751" s="7" t="str">
        <f>_xlfn.XLOOKUP(A1751,'Midical Examination'!$A$2:$A$2336,'Midical Examination'!$D$2:$D$2336)</f>
        <v>No</v>
      </c>
      <c r="F1751" s="7" t="str">
        <f>_xlfn.XLOOKUP(A1751,'Midical Examination'!$A$2:$A$2336,'Midical Examination'!$E$2:$E$2336)</f>
        <v>No</v>
      </c>
      <c r="G1751" s="7" t="str">
        <f>_xlfn.XLOOKUP(A1751,'Midical Examination'!$A$2:$A$2336,'Midical Examination'!$F$2:$F$2336)</f>
        <v>No</v>
      </c>
      <c r="H1751" s="13">
        <f>_xlfn.XLOOKUP(A1751,'Midical Examination'!$A$2:$A$2336,'Midical Examination'!$G$2:$G$2336)</f>
        <v>1</v>
      </c>
      <c r="I1751" s="7" t="str">
        <f>_xlfn.XLOOKUP(A1751,'Midical Examination'!$A$2:$A$2336,'Midical Examination'!$H$2:$H$2336)</f>
        <v>No</v>
      </c>
      <c r="J1751" s="1" t="str">
        <f>_xlfn.XLOOKUP(A1751,'Midical Examination'!$A$2:$A$2336,'Midical Examination'!$I$2:$I$2336)</f>
        <v>Underweight</v>
      </c>
      <c r="K1751" s="1" t="str">
        <f t="shared" si="54"/>
        <v>Normal</v>
      </c>
      <c r="L1751" s="12">
        <f>_xlfn.XLOOKUP(A1751,'Hospitalisation Details'!$A$2:$A$2339,'Hospitalisation Details'!$L$2:$L$2339)</f>
        <v>32099</v>
      </c>
      <c r="M1751" s="14">
        <f>_xlfn.XLOOKUP(A1751,'Hospitalisation Details'!$A$2:$A$2339,'Hospitalisation Details'!$F$2:$F$2339)</f>
        <v>5116.5</v>
      </c>
      <c r="N1751" s="1" t="str">
        <f>_xlfn.XLOOKUP(A1751,'Hospitalisation Details'!$A$2:$A$2339,'Hospitalisation Details'!$G$2:$G$2339)</f>
        <v>tier - 2</v>
      </c>
      <c r="O1751" s="1" t="str">
        <f>_xlfn.XLOOKUP(A1751,'Hospitalisation Details'!$A$2:$A$2339,'Hospitalisation Details'!$H$2:$H$2339)</f>
        <v>tier - 2</v>
      </c>
      <c r="P1751" s="1" t="str">
        <f>_xlfn.XLOOKUP(A1751,'Hospitalisation Details'!$A$2:$A$2339,'Hospitalisation Details'!$I$2:$I$2339)</f>
        <v>R1012</v>
      </c>
      <c r="Q1751" s="75">
        <f>_xlfn.XLOOKUP(A1751,'Hospitalisation Details'!$A$2:$A$2339,'Hospitalisation Details'!$M$2:$M$2339)</f>
        <v>35</v>
      </c>
      <c r="R1751" s="1" t="str">
        <f t="shared" si="55"/>
        <v>Adult</v>
      </c>
    </row>
    <row r="1752" spans="1:18" ht="15.6" x14ac:dyDescent="0.3">
      <c r="A1752" s="4" t="s">
        <v>1751</v>
      </c>
      <c r="B1752" s="1" t="str">
        <f>_xlfn.XLOOKUP(A1752,'Customer Names'!$A$2:$A$2336,'Customer Names'!$D$2:$D$2336)</f>
        <v xml:space="preserve"> Kelli N</v>
      </c>
      <c r="C1752" s="1">
        <f>_xlfn.XLOOKUP(A1752,'Midical Examination'!$A$2:$A$2336,'Midical Examination'!$B$2:$B$2336)</f>
        <v>32.78</v>
      </c>
      <c r="D1752" s="1">
        <f>_xlfn.XLOOKUP(A1752,'Midical Examination'!$A$2:$A$2336,'Midical Examination'!$C$2:$C$2336)</f>
        <v>4.63</v>
      </c>
      <c r="E1752" s="7" t="str">
        <f>_xlfn.XLOOKUP(A1752,'Midical Examination'!$A$2:$A$2336,'Midical Examination'!$D$2:$D$2336)</f>
        <v>No</v>
      </c>
      <c r="F1752" s="7" t="str">
        <f>_xlfn.XLOOKUP(A1752,'Midical Examination'!$A$2:$A$2336,'Midical Examination'!$E$2:$E$2336)</f>
        <v>No</v>
      </c>
      <c r="G1752" s="7" t="str">
        <f>_xlfn.XLOOKUP(A1752,'Midical Examination'!$A$2:$A$2336,'Midical Examination'!$F$2:$F$2336)</f>
        <v>No</v>
      </c>
      <c r="H1752" s="13">
        <f>_xlfn.XLOOKUP(A1752,'Midical Examination'!$A$2:$A$2336,'Midical Examination'!$G$2:$G$2336)</f>
        <v>0</v>
      </c>
      <c r="I1752" s="7" t="str">
        <f>_xlfn.XLOOKUP(A1752,'Midical Examination'!$A$2:$A$2336,'Midical Examination'!$H$2:$H$2336)</f>
        <v>No</v>
      </c>
      <c r="J1752" s="1" t="str">
        <f>_xlfn.XLOOKUP(A1752,'Midical Examination'!$A$2:$A$2336,'Midical Examination'!$I$2:$I$2336)</f>
        <v>Obesity</v>
      </c>
      <c r="K1752" s="1" t="str">
        <f t="shared" si="54"/>
        <v>Normal</v>
      </c>
      <c r="L1752" s="12">
        <f>_xlfn.XLOOKUP(A1752,'Hospitalisation Details'!$A$2:$A$2339,'Hospitalisation Details'!$L$2:$L$2339)</f>
        <v>36330</v>
      </c>
      <c r="M1752" s="14">
        <f>_xlfn.XLOOKUP(A1752,'Hospitalisation Details'!$A$2:$A$2339,'Hospitalisation Details'!$F$2:$F$2339)</f>
        <v>5087.92</v>
      </c>
      <c r="N1752" s="1" t="str">
        <f>_xlfn.XLOOKUP(A1752,'Hospitalisation Details'!$A$2:$A$2339,'Hospitalisation Details'!$G$2:$G$2339)</f>
        <v>tier - 2</v>
      </c>
      <c r="O1752" s="1" t="str">
        <f>_xlfn.XLOOKUP(A1752,'Hospitalisation Details'!$A$2:$A$2339,'Hospitalisation Details'!$H$2:$H$2339)</f>
        <v>tier - 2</v>
      </c>
      <c r="P1752" s="1" t="str">
        <f>_xlfn.XLOOKUP(A1752,'Hospitalisation Details'!$A$2:$A$2339,'Hospitalisation Details'!$I$2:$I$2339)</f>
        <v>R1026</v>
      </c>
      <c r="Q1752" s="75">
        <f>_xlfn.XLOOKUP(A1752,'Hospitalisation Details'!$A$2:$A$2339,'Hospitalisation Details'!$M$2:$M$2339)</f>
        <v>23</v>
      </c>
      <c r="R1752" s="1" t="str">
        <f t="shared" si="55"/>
        <v>Adult</v>
      </c>
    </row>
    <row r="1753" spans="1:18" ht="15.6" x14ac:dyDescent="0.3">
      <c r="A1753" s="4" t="s">
        <v>1752</v>
      </c>
      <c r="B1753" s="1" t="str">
        <f>_xlfn.XLOOKUP(A1753,'Customer Names'!$A$2:$A$2336,'Customer Names'!$D$2:$D$2336)</f>
        <v xml:space="preserve"> Scott M</v>
      </c>
      <c r="C1753" s="1">
        <f>_xlfn.XLOOKUP(A1753,'Midical Examination'!$A$2:$A$2336,'Midical Examination'!$B$2:$B$2336)</f>
        <v>23.9</v>
      </c>
      <c r="D1753" s="1">
        <f>_xlfn.XLOOKUP(A1753,'Midical Examination'!$A$2:$A$2336,'Midical Examination'!$C$2:$C$2336)</f>
        <v>6.06</v>
      </c>
      <c r="E1753" s="7" t="str">
        <f>_xlfn.XLOOKUP(A1753,'Midical Examination'!$A$2:$A$2336,'Midical Examination'!$D$2:$D$2336)</f>
        <v>yes</v>
      </c>
      <c r="F1753" s="7" t="str">
        <f>_xlfn.XLOOKUP(A1753,'Midical Examination'!$A$2:$A$2336,'Midical Examination'!$E$2:$E$2336)</f>
        <v>No</v>
      </c>
      <c r="G1753" s="7" t="str">
        <f>_xlfn.XLOOKUP(A1753,'Midical Examination'!$A$2:$A$2336,'Midical Examination'!$F$2:$F$2336)</f>
        <v>Yes</v>
      </c>
      <c r="H1753" s="13">
        <f>_xlfn.XLOOKUP(A1753,'Midical Examination'!$A$2:$A$2336,'Midical Examination'!$G$2:$G$2336)</f>
        <v>1</v>
      </c>
      <c r="I1753" s="7" t="str">
        <f>_xlfn.XLOOKUP(A1753,'Midical Examination'!$A$2:$A$2336,'Midical Examination'!$H$2:$H$2336)</f>
        <v>No</v>
      </c>
      <c r="J1753" s="1" t="str">
        <f>_xlfn.XLOOKUP(A1753,'Midical Examination'!$A$2:$A$2336,'Midical Examination'!$I$2:$I$2336)</f>
        <v>Normal Weight</v>
      </c>
      <c r="K1753" s="1" t="str">
        <f t="shared" si="54"/>
        <v>Pre-Diabetic</v>
      </c>
      <c r="L1753" s="12">
        <f>_xlfn.XLOOKUP(A1753,'Hospitalisation Details'!$A$2:$A$2339,'Hospitalisation Details'!$L$2:$L$2339)</f>
        <v>35625</v>
      </c>
      <c r="M1753" s="14">
        <f>_xlfn.XLOOKUP(A1753,'Hospitalisation Details'!$A$2:$A$2339,'Hospitalisation Details'!$F$2:$F$2339)</f>
        <v>5080.1000000000004</v>
      </c>
      <c r="N1753" s="1" t="str">
        <f>_xlfn.XLOOKUP(A1753,'Hospitalisation Details'!$A$2:$A$2339,'Hospitalisation Details'!$G$2:$G$2339)</f>
        <v>tier - 3</v>
      </c>
      <c r="O1753" s="1" t="str">
        <f>_xlfn.XLOOKUP(A1753,'Hospitalisation Details'!$A$2:$A$2339,'Hospitalisation Details'!$H$2:$H$2339)</f>
        <v>tier - 2</v>
      </c>
      <c r="P1753" s="1" t="str">
        <f>_xlfn.XLOOKUP(A1753,'Hospitalisation Details'!$A$2:$A$2339,'Hospitalisation Details'!$I$2:$I$2339)</f>
        <v>R1011</v>
      </c>
      <c r="Q1753" s="75">
        <f>_xlfn.XLOOKUP(A1753,'Hospitalisation Details'!$A$2:$A$2339,'Hospitalisation Details'!$M$2:$M$2339)</f>
        <v>25</v>
      </c>
      <c r="R1753" s="1" t="str">
        <f t="shared" si="55"/>
        <v>Adult</v>
      </c>
    </row>
    <row r="1754" spans="1:18" ht="15.6" x14ac:dyDescent="0.3">
      <c r="A1754" s="4" t="s">
        <v>1753</v>
      </c>
      <c r="B1754" s="1" t="str">
        <f>_xlfn.XLOOKUP(A1754,'Customer Names'!$A$2:$A$2336,'Customer Names'!$D$2:$D$2336)</f>
        <v xml:space="preserve"> Grant A</v>
      </c>
      <c r="C1754" s="1">
        <f>_xlfn.XLOOKUP(A1754,'Midical Examination'!$A$2:$A$2336,'Midical Examination'!$B$2:$B$2336)</f>
        <v>15.47</v>
      </c>
      <c r="D1754" s="1">
        <f>_xlfn.XLOOKUP(A1754,'Midical Examination'!$A$2:$A$2336,'Midical Examination'!$C$2:$C$2336)</f>
        <v>8.43</v>
      </c>
      <c r="E1754" s="7" t="str">
        <f>_xlfn.XLOOKUP(A1754,'Midical Examination'!$A$2:$A$2336,'Midical Examination'!$D$2:$D$2336)</f>
        <v>No</v>
      </c>
      <c r="F1754" s="7" t="str">
        <f>_xlfn.XLOOKUP(A1754,'Midical Examination'!$A$2:$A$2336,'Midical Examination'!$E$2:$E$2336)</f>
        <v>No</v>
      </c>
      <c r="G1754" s="7" t="str">
        <f>_xlfn.XLOOKUP(A1754,'Midical Examination'!$A$2:$A$2336,'Midical Examination'!$F$2:$F$2336)</f>
        <v>No</v>
      </c>
      <c r="H1754" s="13">
        <f>_xlfn.XLOOKUP(A1754,'Midical Examination'!$A$2:$A$2336,'Midical Examination'!$G$2:$G$2336)</f>
        <v>0</v>
      </c>
      <c r="I1754" s="7" t="str">
        <f>_xlfn.XLOOKUP(A1754,'Midical Examination'!$A$2:$A$2336,'Midical Examination'!$H$2:$H$2336)</f>
        <v>No</v>
      </c>
      <c r="J1754" s="1" t="str">
        <f>_xlfn.XLOOKUP(A1754,'Midical Examination'!$A$2:$A$2336,'Midical Examination'!$I$2:$I$2336)</f>
        <v>Underweight</v>
      </c>
      <c r="K1754" s="1" t="str">
        <f t="shared" si="54"/>
        <v>Diabetic</v>
      </c>
      <c r="L1754" s="12">
        <f>_xlfn.XLOOKUP(A1754,'Hospitalisation Details'!$A$2:$A$2339,'Hospitalisation Details'!$L$2:$L$2339)</f>
        <v>28816</v>
      </c>
      <c r="M1754" s="14">
        <f>_xlfn.XLOOKUP(A1754,'Hospitalisation Details'!$A$2:$A$2339,'Hospitalisation Details'!$F$2:$F$2339)</f>
        <v>5077.1899999999996</v>
      </c>
      <c r="N1754" s="1" t="str">
        <f>_xlfn.XLOOKUP(A1754,'Hospitalisation Details'!$A$2:$A$2339,'Hospitalisation Details'!$G$2:$G$2339)</f>
        <v>tier - 2</v>
      </c>
      <c r="O1754" s="1" t="str">
        <f>_xlfn.XLOOKUP(A1754,'Hospitalisation Details'!$A$2:$A$2339,'Hospitalisation Details'!$H$2:$H$2339)</f>
        <v>tier - 3</v>
      </c>
      <c r="P1754" s="1" t="str">
        <f>_xlfn.XLOOKUP(A1754,'Hospitalisation Details'!$A$2:$A$2339,'Hospitalisation Details'!$I$2:$I$2339)</f>
        <v>R1012</v>
      </c>
      <c r="Q1754" s="75">
        <f>_xlfn.XLOOKUP(A1754,'Hospitalisation Details'!$A$2:$A$2339,'Hospitalisation Details'!$M$2:$M$2339)</f>
        <v>44</v>
      </c>
      <c r="R1754" s="1" t="str">
        <f t="shared" si="55"/>
        <v>Middle Aged</v>
      </c>
    </row>
    <row r="1755" spans="1:18" ht="15.6" x14ac:dyDescent="0.3">
      <c r="A1755" s="4" t="s">
        <v>1754</v>
      </c>
      <c r="B1755" s="1" t="str">
        <f>_xlfn.XLOOKUP(A1755,'Customer Names'!$A$2:$A$2336,'Customer Names'!$D$2:$D$2336)</f>
        <v xml:space="preserve"> Jonathan C</v>
      </c>
      <c r="C1755" s="1">
        <f>_xlfn.XLOOKUP(A1755,'Midical Examination'!$A$2:$A$2336,'Midical Examination'!$B$2:$B$2336)</f>
        <v>28.54</v>
      </c>
      <c r="D1755" s="1">
        <f>_xlfn.XLOOKUP(A1755,'Midical Examination'!$A$2:$A$2336,'Midical Examination'!$C$2:$C$2336)</f>
        <v>5.51</v>
      </c>
      <c r="E1755" s="7" t="str">
        <f>_xlfn.XLOOKUP(A1755,'Midical Examination'!$A$2:$A$2336,'Midical Examination'!$D$2:$D$2336)</f>
        <v>No</v>
      </c>
      <c r="F1755" s="7" t="str">
        <f>_xlfn.XLOOKUP(A1755,'Midical Examination'!$A$2:$A$2336,'Midical Examination'!$E$2:$E$2336)</f>
        <v>No</v>
      </c>
      <c r="G1755" s="7" t="str">
        <f>_xlfn.XLOOKUP(A1755,'Midical Examination'!$A$2:$A$2336,'Midical Examination'!$F$2:$F$2336)</f>
        <v>Yes</v>
      </c>
      <c r="H1755" s="13">
        <f>_xlfn.XLOOKUP(A1755,'Midical Examination'!$A$2:$A$2336,'Midical Examination'!$G$2:$G$2336)</f>
        <v>1</v>
      </c>
      <c r="I1755" s="7" t="str">
        <f>_xlfn.XLOOKUP(A1755,'Midical Examination'!$A$2:$A$2336,'Midical Examination'!$H$2:$H$2336)</f>
        <v>No</v>
      </c>
      <c r="J1755" s="1" t="str">
        <f>_xlfn.XLOOKUP(A1755,'Midical Examination'!$A$2:$A$2336,'Midical Examination'!$I$2:$I$2336)</f>
        <v>Overweight</v>
      </c>
      <c r="K1755" s="1" t="str">
        <f t="shared" si="54"/>
        <v>Normal</v>
      </c>
      <c r="L1755" s="12">
        <f>_xlfn.XLOOKUP(A1755,'Hospitalisation Details'!$A$2:$A$2339,'Hospitalisation Details'!$L$2:$L$2339)</f>
        <v>34131</v>
      </c>
      <c r="M1755" s="14">
        <f>_xlfn.XLOOKUP(A1755,'Hospitalisation Details'!$A$2:$A$2339,'Hospitalisation Details'!$F$2:$F$2339)</f>
        <v>5059.5600000000004</v>
      </c>
      <c r="N1755" s="1" t="str">
        <f>_xlfn.XLOOKUP(A1755,'Hospitalisation Details'!$A$2:$A$2339,'Hospitalisation Details'!$G$2:$G$2339)</f>
        <v>tier - 2</v>
      </c>
      <c r="O1755" s="1" t="str">
        <f>_xlfn.XLOOKUP(A1755,'Hospitalisation Details'!$A$2:$A$2339,'Hospitalisation Details'!$H$2:$H$2339)</f>
        <v>tier - 1</v>
      </c>
      <c r="P1755" s="1" t="str">
        <f>_xlfn.XLOOKUP(A1755,'Hospitalisation Details'!$A$2:$A$2339,'Hospitalisation Details'!$I$2:$I$2339)</f>
        <v>R1021</v>
      </c>
      <c r="Q1755" s="75">
        <f>_xlfn.XLOOKUP(A1755,'Hospitalisation Details'!$A$2:$A$2339,'Hospitalisation Details'!$M$2:$M$2339)</f>
        <v>29</v>
      </c>
      <c r="R1755" s="1" t="str">
        <f t="shared" si="55"/>
        <v>Adult</v>
      </c>
    </row>
    <row r="1756" spans="1:18" ht="15.6" x14ac:dyDescent="0.3">
      <c r="A1756" s="4" t="s">
        <v>1755</v>
      </c>
      <c r="B1756" s="1" t="str">
        <f>_xlfn.XLOOKUP(A1756,'Customer Names'!$A$2:$A$2336,'Customer Names'!$D$2:$D$2336)</f>
        <v xml:space="preserve"> Rachael M</v>
      </c>
      <c r="C1756" s="1">
        <f>_xlfn.XLOOKUP(A1756,'Midical Examination'!$A$2:$A$2336,'Midical Examination'!$B$2:$B$2336)</f>
        <v>18.54</v>
      </c>
      <c r="D1756" s="1">
        <f>_xlfn.XLOOKUP(A1756,'Midical Examination'!$A$2:$A$2336,'Midical Examination'!$C$2:$C$2336)</f>
        <v>4.95</v>
      </c>
      <c r="E1756" s="7" t="str">
        <f>_xlfn.XLOOKUP(A1756,'Midical Examination'!$A$2:$A$2336,'Midical Examination'!$D$2:$D$2336)</f>
        <v>No</v>
      </c>
      <c r="F1756" s="7" t="str">
        <f>_xlfn.XLOOKUP(A1756,'Midical Examination'!$A$2:$A$2336,'Midical Examination'!$E$2:$E$2336)</f>
        <v>No</v>
      </c>
      <c r="G1756" s="7" t="str">
        <f>_xlfn.XLOOKUP(A1756,'Midical Examination'!$A$2:$A$2336,'Midical Examination'!$F$2:$F$2336)</f>
        <v>No</v>
      </c>
      <c r="H1756" s="13">
        <f>_xlfn.XLOOKUP(A1756,'Midical Examination'!$A$2:$A$2336,'Midical Examination'!$G$2:$G$2336)</f>
        <v>0</v>
      </c>
      <c r="I1756" s="7" t="str">
        <f>_xlfn.XLOOKUP(A1756,'Midical Examination'!$A$2:$A$2336,'Midical Examination'!$H$2:$H$2336)</f>
        <v>No</v>
      </c>
      <c r="J1756" s="1" t="str">
        <f>_xlfn.XLOOKUP(A1756,'Midical Examination'!$A$2:$A$2336,'Midical Examination'!$I$2:$I$2336)</f>
        <v>Normal Weight</v>
      </c>
      <c r="K1756" s="1" t="str">
        <f t="shared" si="54"/>
        <v>Normal</v>
      </c>
      <c r="L1756" s="12">
        <f>_xlfn.XLOOKUP(A1756,'Hospitalisation Details'!$A$2:$A$2339,'Hospitalisation Details'!$L$2:$L$2339)</f>
        <v>29471</v>
      </c>
      <c r="M1756" s="14">
        <f>_xlfn.XLOOKUP(A1756,'Hospitalisation Details'!$A$2:$A$2339,'Hospitalisation Details'!$F$2:$F$2339)</f>
        <v>5054.05</v>
      </c>
      <c r="N1756" s="1" t="str">
        <f>_xlfn.XLOOKUP(A1756,'Hospitalisation Details'!$A$2:$A$2339,'Hospitalisation Details'!$G$2:$G$2339)</f>
        <v>tier - 2</v>
      </c>
      <c r="O1756" s="1" t="str">
        <f>_xlfn.XLOOKUP(A1756,'Hospitalisation Details'!$A$2:$A$2339,'Hospitalisation Details'!$H$2:$H$2339)</f>
        <v>tier - 2</v>
      </c>
      <c r="P1756" s="1" t="str">
        <f>_xlfn.XLOOKUP(A1756,'Hospitalisation Details'!$A$2:$A$2339,'Hospitalisation Details'!$I$2:$I$2339)</f>
        <v>R1013</v>
      </c>
      <c r="Q1756" s="75">
        <f>_xlfn.XLOOKUP(A1756,'Hospitalisation Details'!$A$2:$A$2339,'Hospitalisation Details'!$M$2:$M$2339)</f>
        <v>42</v>
      </c>
      <c r="R1756" s="1" t="str">
        <f t="shared" si="55"/>
        <v>Middle Aged</v>
      </c>
    </row>
    <row r="1757" spans="1:18" ht="15.6" x14ac:dyDescent="0.3">
      <c r="A1757" s="4" t="s">
        <v>1756</v>
      </c>
      <c r="B1757" s="1" t="str">
        <f>_xlfn.XLOOKUP(A1757,'Customer Names'!$A$2:$A$2336,'Customer Names'!$D$2:$D$2336)</f>
        <v xml:space="preserve"> Pilar</v>
      </c>
      <c r="C1757" s="1">
        <f>_xlfn.XLOOKUP(A1757,'Midical Examination'!$A$2:$A$2336,'Midical Examination'!$B$2:$B$2336)</f>
        <v>32.18</v>
      </c>
      <c r="D1757" s="1">
        <f>_xlfn.XLOOKUP(A1757,'Midical Examination'!$A$2:$A$2336,'Midical Examination'!$C$2:$C$2336)</f>
        <v>6.44</v>
      </c>
      <c r="E1757" s="7" t="str">
        <f>_xlfn.XLOOKUP(A1757,'Midical Examination'!$A$2:$A$2336,'Midical Examination'!$D$2:$D$2336)</f>
        <v>yes</v>
      </c>
      <c r="F1757" s="7" t="str">
        <f>_xlfn.XLOOKUP(A1757,'Midical Examination'!$A$2:$A$2336,'Midical Examination'!$E$2:$E$2336)</f>
        <v>No</v>
      </c>
      <c r="G1757" s="7" t="str">
        <f>_xlfn.XLOOKUP(A1757,'Midical Examination'!$A$2:$A$2336,'Midical Examination'!$F$2:$F$2336)</f>
        <v>Yes</v>
      </c>
      <c r="H1757" s="13">
        <f>_xlfn.XLOOKUP(A1757,'Midical Examination'!$A$2:$A$2336,'Midical Examination'!$G$2:$G$2336)</f>
        <v>1</v>
      </c>
      <c r="I1757" s="7" t="str">
        <f>_xlfn.XLOOKUP(A1757,'Midical Examination'!$A$2:$A$2336,'Midical Examination'!$H$2:$H$2336)</f>
        <v>No</v>
      </c>
      <c r="J1757" s="1" t="str">
        <f>_xlfn.XLOOKUP(A1757,'Midical Examination'!$A$2:$A$2336,'Midical Examination'!$I$2:$I$2336)</f>
        <v>Obesity</v>
      </c>
      <c r="K1757" s="1" t="str">
        <f t="shared" si="54"/>
        <v>Pre-Diabetic</v>
      </c>
      <c r="L1757" s="12">
        <f>_xlfn.XLOOKUP(A1757,'Hospitalisation Details'!$A$2:$A$2339,'Hospitalisation Details'!$L$2:$L$2339)</f>
        <v>35640</v>
      </c>
      <c r="M1757" s="14">
        <f>_xlfn.XLOOKUP(A1757,'Hospitalisation Details'!$A$2:$A$2339,'Hospitalisation Details'!$F$2:$F$2339)</f>
        <v>5045.1499999999996</v>
      </c>
      <c r="N1757" s="1" t="str">
        <f>_xlfn.XLOOKUP(A1757,'Hospitalisation Details'!$A$2:$A$2339,'Hospitalisation Details'!$G$2:$G$2339)</f>
        <v>tier - 2</v>
      </c>
      <c r="O1757" s="1" t="str">
        <f>_xlfn.XLOOKUP(A1757,'Hospitalisation Details'!$A$2:$A$2339,'Hospitalisation Details'!$H$2:$H$2339)</f>
        <v>tier - 2</v>
      </c>
      <c r="P1757" s="1" t="str">
        <f>_xlfn.XLOOKUP(A1757,'Hospitalisation Details'!$A$2:$A$2339,'Hospitalisation Details'!$I$2:$I$2339)</f>
        <v>R1012</v>
      </c>
      <c r="Q1757" s="75">
        <f>_xlfn.XLOOKUP(A1757,'Hospitalisation Details'!$A$2:$A$2339,'Hospitalisation Details'!$M$2:$M$2339)</f>
        <v>25</v>
      </c>
      <c r="R1757" s="1" t="str">
        <f t="shared" si="55"/>
        <v>Adult</v>
      </c>
    </row>
    <row r="1758" spans="1:18" ht="15.6" x14ac:dyDescent="0.3">
      <c r="A1758" s="4" t="s">
        <v>1757</v>
      </c>
      <c r="B1758" s="1" t="str">
        <f>_xlfn.XLOOKUP(A1758,'Customer Names'!$A$2:$A$2336,'Customer Names'!$D$2:$D$2336)</f>
        <v xml:space="preserve"> Kyle M</v>
      </c>
      <c r="C1758" s="1">
        <f>_xlfn.XLOOKUP(A1758,'Midical Examination'!$A$2:$A$2336,'Midical Examination'!$B$2:$B$2336)</f>
        <v>37.380000000000003</v>
      </c>
      <c r="D1758" s="1">
        <f>_xlfn.XLOOKUP(A1758,'Midical Examination'!$A$2:$A$2336,'Midical Examination'!$C$2:$C$2336)</f>
        <v>6.05</v>
      </c>
      <c r="E1758" s="7" t="str">
        <f>_xlfn.XLOOKUP(A1758,'Midical Examination'!$A$2:$A$2336,'Midical Examination'!$D$2:$D$2336)</f>
        <v>yes</v>
      </c>
      <c r="F1758" s="7" t="str">
        <f>_xlfn.XLOOKUP(A1758,'Midical Examination'!$A$2:$A$2336,'Midical Examination'!$E$2:$E$2336)</f>
        <v>No</v>
      </c>
      <c r="G1758" s="7" t="str">
        <f>_xlfn.XLOOKUP(A1758,'Midical Examination'!$A$2:$A$2336,'Midical Examination'!$F$2:$F$2336)</f>
        <v>No</v>
      </c>
      <c r="H1758" s="13">
        <f>_xlfn.XLOOKUP(A1758,'Midical Examination'!$A$2:$A$2336,'Midical Examination'!$G$2:$G$2336)</f>
        <v>0</v>
      </c>
      <c r="I1758" s="7" t="str">
        <f>_xlfn.XLOOKUP(A1758,'Midical Examination'!$A$2:$A$2336,'Midical Examination'!$H$2:$H$2336)</f>
        <v>No</v>
      </c>
      <c r="J1758" s="1" t="str">
        <f>_xlfn.XLOOKUP(A1758,'Midical Examination'!$A$2:$A$2336,'Midical Examination'!$I$2:$I$2336)</f>
        <v>Obesity</v>
      </c>
      <c r="K1758" s="1" t="str">
        <f t="shared" si="54"/>
        <v>Pre-Diabetic</v>
      </c>
      <c r="L1758" s="12">
        <f>_xlfn.XLOOKUP(A1758,'Hospitalisation Details'!$A$2:$A$2339,'Hospitalisation Details'!$L$2:$L$2339)</f>
        <v>37180</v>
      </c>
      <c r="M1758" s="14">
        <f>_xlfn.XLOOKUP(A1758,'Hospitalisation Details'!$A$2:$A$2339,'Hospitalisation Details'!$F$2:$F$2339)</f>
        <v>5043.13</v>
      </c>
      <c r="N1758" s="1" t="str">
        <f>_xlfn.XLOOKUP(A1758,'Hospitalisation Details'!$A$2:$A$2339,'Hospitalisation Details'!$G$2:$G$2339)</f>
        <v>tier - 2</v>
      </c>
      <c r="O1758" s="1" t="str">
        <f>_xlfn.XLOOKUP(A1758,'Hospitalisation Details'!$A$2:$A$2339,'Hospitalisation Details'!$H$2:$H$2339)</f>
        <v>tier - 3</v>
      </c>
      <c r="P1758" s="1" t="str">
        <f>_xlfn.XLOOKUP(A1758,'Hospitalisation Details'!$A$2:$A$2339,'Hospitalisation Details'!$I$2:$I$2339)</f>
        <v>R1011</v>
      </c>
      <c r="Q1758" s="75">
        <f>_xlfn.XLOOKUP(A1758,'Hospitalisation Details'!$A$2:$A$2339,'Hospitalisation Details'!$M$2:$M$2339)</f>
        <v>21</v>
      </c>
      <c r="R1758" s="1" t="str">
        <f t="shared" si="55"/>
        <v>Adult</v>
      </c>
    </row>
    <row r="1759" spans="1:18" ht="15.6" x14ac:dyDescent="0.3">
      <c r="A1759" s="4" t="s">
        <v>1758</v>
      </c>
      <c r="B1759" s="1" t="str">
        <f>_xlfn.XLOOKUP(A1759,'Customer Names'!$A$2:$A$2336,'Customer Names'!$D$2:$D$2336)</f>
        <v xml:space="preserve"> Christie</v>
      </c>
      <c r="C1759" s="1">
        <f>_xlfn.XLOOKUP(A1759,'Midical Examination'!$A$2:$A$2336,'Midical Examination'!$B$2:$B$2336)</f>
        <v>31.12</v>
      </c>
      <c r="D1759" s="1">
        <f>_xlfn.XLOOKUP(A1759,'Midical Examination'!$A$2:$A$2336,'Midical Examination'!$C$2:$C$2336)</f>
        <v>4.76</v>
      </c>
      <c r="E1759" s="7" t="str">
        <f>_xlfn.XLOOKUP(A1759,'Midical Examination'!$A$2:$A$2336,'Midical Examination'!$D$2:$D$2336)</f>
        <v>yes</v>
      </c>
      <c r="F1759" s="7" t="str">
        <f>_xlfn.XLOOKUP(A1759,'Midical Examination'!$A$2:$A$2336,'Midical Examination'!$E$2:$E$2336)</f>
        <v>No</v>
      </c>
      <c r="G1759" s="7" t="str">
        <f>_xlfn.XLOOKUP(A1759,'Midical Examination'!$A$2:$A$2336,'Midical Examination'!$F$2:$F$2336)</f>
        <v>Yes</v>
      </c>
      <c r="H1759" s="13">
        <f>_xlfn.XLOOKUP(A1759,'Midical Examination'!$A$2:$A$2336,'Midical Examination'!$G$2:$G$2336)</f>
        <v>1</v>
      </c>
      <c r="I1759" s="7" t="str">
        <f>_xlfn.XLOOKUP(A1759,'Midical Examination'!$A$2:$A$2336,'Midical Examination'!$H$2:$H$2336)</f>
        <v>No</v>
      </c>
      <c r="J1759" s="1" t="str">
        <f>_xlfn.XLOOKUP(A1759,'Midical Examination'!$A$2:$A$2336,'Midical Examination'!$I$2:$I$2336)</f>
        <v>Obesity</v>
      </c>
      <c r="K1759" s="1" t="str">
        <f t="shared" si="54"/>
        <v>Normal</v>
      </c>
      <c r="L1759" s="12">
        <f>_xlfn.XLOOKUP(A1759,'Hospitalisation Details'!$A$2:$A$2339,'Hospitalisation Details'!$L$2:$L$2339)</f>
        <v>35768</v>
      </c>
      <c r="M1759" s="14">
        <f>_xlfn.XLOOKUP(A1759,'Hospitalisation Details'!$A$2:$A$2339,'Hospitalisation Details'!$F$2:$F$2339)</f>
        <v>5038.57</v>
      </c>
      <c r="N1759" s="1" t="str">
        <f>_xlfn.XLOOKUP(A1759,'Hospitalisation Details'!$A$2:$A$2339,'Hospitalisation Details'!$G$2:$G$2339)</f>
        <v>tier - 2</v>
      </c>
      <c r="O1759" s="1" t="str">
        <f>_xlfn.XLOOKUP(A1759,'Hospitalisation Details'!$A$2:$A$2339,'Hospitalisation Details'!$H$2:$H$2339)</f>
        <v>tier - 2</v>
      </c>
      <c r="P1759" s="1" t="str">
        <f>_xlfn.XLOOKUP(A1759,'Hospitalisation Details'!$A$2:$A$2339,'Hospitalisation Details'!$I$2:$I$2339)</f>
        <v>R1025</v>
      </c>
      <c r="Q1759" s="75">
        <f>_xlfn.XLOOKUP(A1759,'Hospitalisation Details'!$A$2:$A$2339,'Hospitalisation Details'!$M$2:$M$2339)</f>
        <v>25</v>
      </c>
      <c r="R1759" s="1" t="str">
        <f t="shared" si="55"/>
        <v>Adult</v>
      </c>
    </row>
    <row r="1760" spans="1:18" ht="15.6" x14ac:dyDescent="0.3">
      <c r="A1760" s="4" t="s">
        <v>1759</v>
      </c>
      <c r="B1760" s="1" t="str">
        <f>_xlfn.XLOOKUP(A1760,'Customer Names'!$A$2:$A$2336,'Customer Names'!$D$2:$D$2336)</f>
        <v xml:space="preserve"> David A</v>
      </c>
      <c r="C1760" s="1">
        <f>_xlfn.XLOOKUP(A1760,'Midical Examination'!$A$2:$A$2336,'Midical Examination'!$B$2:$B$2336)</f>
        <v>22.01</v>
      </c>
      <c r="D1760" s="1">
        <f>_xlfn.XLOOKUP(A1760,'Midical Examination'!$A$2:$A$2336,'Midical Examination'!$C$2:$C$2336)</f>
        <v>6.72</v>
      </c>
      <c r="E1760" s="7" t="str">
        <f>_xlfn.XLOOKUP(A1760,'Midical Examination'!$A$2:$A$2336,'Midical Examination'!$D$2:$D$2336)</f>
        <v>yes</v>
      </c>
      <c r="F1760" s="7" t="str">
        <f>_xlfn.XLOOKUP(A1760,'Midical Examination'!$A$2:$A$2336,'Midical Examination'!$E$2:$E$2336)</f>
        <v>No</v>
      </c>
      <c r="G1760" s="7" t="str">
        <f>_xlfn.XLOOKUP(A1760,'Midical Examination'!$A$2:$A$2336,'Midical Examination'!$F$2:$F$2336)</f>
        <v>No</v>
      </c>
      <c r="H1760" s="13">
        <f>_xlfn.XLOOKUP(A1760,'Midical Examination'!$A$2:$A$2336,'Midical Examination'!$G$2:$G$2336)</f>
        <v>1</v>
      </c>
      <c r="I1760" s="7" t="str">
        <f>_xlfn.XLOOKUP(A1760,'Midical Examination'!$A$2:$A$2336,'Midical Examination'!$H$2:$H$2336)</f>
        <v>No</v>
      </c>
      <c r="J1760" s="1" t="str">
        <f>_xlfn.XLOOKUP(A1760,'Midical Examination'!$A$2:$A$2336,'Midical Examination'!$I$2:$I$2336)</f>
        <v>Normal Weight</v>
      </c>
      <c r="K1760" s="1" t="str">
        <f t="shared" si="54"/>
        <v>Diabetic</v>
      </c>
      <c r="L1760" s="12">
        <f>_xlfn.XLOOKUP(A1760,'Hospitalisation Details'!$A$2:$A$2339,'Hospitalisation Details'!$L$2:$L$2339)</f>
        <v>31592</v>
      </c>
      <c r="M1760" s="14">
        <f>_xlfn.XLOOKUP(A1760,'Hospitalisation Details'!$A$2:$A$2339,'Hospitalisation Details'!$F$2:$F$2339)</f>
        <v>5034.1000000000004</v>
      </c>
      <c r="N1760" s="1" t="str">
        <f>_xlfn.XLOOKUP(A1760,'Hospitalisation Details'!$A$2:$A$2339,'Hospitalisation Details'!$G$2:$G$2339)</f>
        <v>tier - 2</v>
      </c>
      <c r="O1760" s="1" t="str">
        <f>_xlfn.XLOOKUP(A1760,'Hospitalisation Details'!$A$2:$A$2339,'Hospitalisation Details'!$H$2:$H$2339)</f>
        <v>tier - 2</v>
      </c>
      <c r="P1760" s="1" t="str">
        <f>_xlfn.XLOOKUP(A1760,'Hospitalisation Details'!$A$2:$A$2339,'Hospitalisation Details'!$I$2:$I$2339)</f>
        <v>R1013</v>
      </c>
      <c r="Q1760" s="75">
        <f>_xlfn.XLOOKUP(A1760,'Hospitalisation Details'!$A$2:$A$2339,'Hospitalisation Details'!$M$2:$M$2339)</f>
        <v>36</v>
      </c>
      <c r="R1760" s="1" t="str">
        <f t="shared" si="55"/>
        <v>Adult</v>
      </c>
    </row>
    <row r="1761" spans="1:18" ht="15.6" x14ac:dyDescent="0.3">
      <c r="A1761" s="4" t="s">
        <v>1760</v>
      </c>
      <c r="B1761" s="1" t="str">
        <f>_xlfn.XLOOKUP(A1761,'Customer Names'!$A$2:$A$2336,'Customer Names'!$D$2:$D$2336)</f>
        <v xml:space="preserve"> Masahiro</v>
      </c>
      <c r="C1761" s="1">
        <f>_xlfn.XLOOKUP(A1761,'Midical Examination'!$A$2:$A$2336,'Midical Examination'!$B$2:$B$2336)</f>
        <v>27.645</v>
      </c>
      <c r="D1761" s="1">
        <f>_xlfn.XLOOKUP(A1761,'Midical Examination'!$A$2:$A$2336,'Midical Examination'!$C$2:$C$2336)</f>
        <v>5.7</v>
      </c>
      <c r="E1761" s="7" t="str">
        <f>_xlfn.XLOOKUP(A1761,'Midical Examination'!$A$2:$A$2336,'Midical Examination'!$D$2:$D$2336)</f>
        <v>No</v>
      </c>
      <c r="F1761" s="7" t="str">
        <f>_xlfn.XLOOKUP(A1761,'Midical Examination'!$A$2:$A$2336,'Midical Examination'!$E$2:$E$2336)</f>
        <v>No</v>
      </c>
      <c r="G1761" s="7" t="str">
        <f>_xlfn.XLOOKUP(A1761,'Midical Examination'!$A$2:$A$2336,'Midical Examination'!$F$2:$F$2336)</f>
        <v>No</v>
      </c>
      <c r="H1761" s="13">
        <f>_xlfn.XLOOKUP(A1761,'Midical Examination'!$A$2:$A$2336,'Midical Examination'!$G$2:$G$2336)</f>
        <v>0</v>
      </c>
      <c r="I1761" s="7" t="str">
        <f>_xlfn.XLOOKUP(A1761,'Midical Examination'!$A$2:$A$2336,'Midical Examination'!$H$2:$H$2336)</f>
        <v>No</v>
      </c>
      <c r="J1761" s="1" t="str">
        <f>_xlfn.XLOOKUP(A1761,'Midical Examination'!$A$2:$A$2336,'Midical Examination'!$I$2:$I$2336)</f>
        <v>Overweight</v>
      </c>
      <c r="K1761" s="1" t="str">
        <f t="shared" si="54"/>
        <v>Pre-Diabetic</v>
      </c>
      <c r="L1761" s="12">
        <f>_xlfn.XLOOKUP(A1761,'Hospitalisation Details'!$A$2:$A$2339,'Hospitalisation Details'!$L$2:$L$2339)</f>
        <v>33491</v>
      </c>
      <c r="M1761" s="14">
        <f>_xlfn.XLOOKUP(A1761,'Hospitalisation Details'!$A$2:$A$2339,'Hospitalisation Details'!$F$2:$F$2339)</f>
        <v>5031.2700000000004</v>
      </c>
      <c r="N1761" s="1" t="str">
        <f>_xlfn.XLOOKUP(A1761,'Hospitalisation Details'!$A$2:$A$2339,'Hospitalisation Details'!$G$2:$G$2339)</f>
        <v>tier - 3</v>
      </c>
      <c r="O1761" s="1" t="str">
        <f>_xlfn.XLOOKUP(A1761,'Hospitalisation Details'!$A$2:$A$2339,'Hospitalisation Details'!$H$2:$H$2339)</f>
        <v>tier - 1</v>
      </c>
      <c r="P1761" s="1" t="str">
        <f>_xlfn.XLOOKUP(A1761,'Hospitalisation Details'!$A$2:$A$2339,'Hospitalisation Details'!$I$2:$I$2339)</f>
        <v>R1016</v>
      </c>
      <c r="Q1761" s="75">
        <f>_xlfn.XLOOKUP(A1761,'Hospitalisation Details'!$A$2:$A$2339,'Hospitalisation Details'!$M$2:$M$2339)</f>
        <v>31</v>
      </c>
      <c r="R1761" s="1" t="str">
        <f t="shared" si="55"/>
        <v>Adult</v>
      </c>
    </row>
    <row r="1762" spans="1:18" ht="15.6" x14ac:dyDescent="0.3">
      <c r="A1762" s="4" t="s">
        <v>1761</v>
      </c>
      <c r="B1762" s="1" t="str">
        <f>_xlfn.XLOOKUP(A1762,'Customer Names'!$A$2:$A$2336,'Customer Names'!$D$2:$D$2336)</f>
        <v xml:space="preserve"> Logan B</v>
      </c>
      <c r="C1762" s="1">
        <f>_xlfn.XLOOKUP(A1762,'Midical Examination'!$A$2:$A$2336,'Midical Examination'!$B$2:$B$2336)</f>
        <v>29.64</v>
      </c>
      <c r="D1762" s="1">
        <f>_xlfn.XLOOKUP(A1762,'Midical Examination'!$A$2:$A$2336,'Midical Examination'!$C$2:$C$2336)</f>
        <v>5.31</v>
      </c>
      <c r="E1762" s="7" t="str">
        <f>_xlfn.XLOOKUP(A1762,'Midical Examination'!$A$2:$A$2336,'Midical Examination'!$D$2:$D$2336)</f>
        <v>yes</v>
      </c>
      <c r="F1762" s="7" t="str">
        <f>_xlfn.XLOOKUP(A1762,'Midical Examination'!$A$2:$A$2336,'Midical Examination'!$E$2:$E$2336)</f>
        <v>No</v>
      </c>
      <c r="G1762" s="7" t="str">
        <f>_xlfn.XLOOKUP(A1762,'Midical Examination'!$A$2:$A$2336,'Midical Examination'!$F$2:$F$2336)</f>
        <v>No</v>
      </c>
      <c r="H1762" s="13">
        <f>_xlfn.XLOOKUP(A1762,'Midical Examination'!$A$2:$A$2336,'Midical Examination'!$G$2:$G$2336)</f>
        <v>0</v>
      </c>
      <c r="I1762" s="7" t="str">
        <f>_xlfn.XLOOKUP(A1762,'Midical Examination'!$A$2:$A$2336,'Midical Examination'!$H$2:$H$2336)</f>
        <v>No</v>
      </c>
      <c r="J1762" s="1" t="str">
        <f>_xlfn.XLOOKUP(A1762,'Midical Examination'!$A$2:$A$2336,'Midical Examination'!$I$2:$I$2336)</f>
        <v>Overweight</v>
      </c>
      <c r="K1762" s="1" t="str">
        <f t="shared" si="54"/>
        <v>Normal</v>
      </c>
      <c r="L1762" s="12">
        <f>_xlfn.XLOOKUP(A1762,'Hospitalisation Details'!$A$2:$A$2339,'Hospitalisation Details'!$L$2:$L$2339)</f>
        <v>31409</v>
      </c>
      <c r="M1762" s="14">
        <f>_xlfn.XLOOKUP(A1762,'Hospitalisation Details'!$A$2:$A$2339,'Hospitalisation Details'!$F$2:$F$2339)</f>
        <v>5028.1499999999996</v>
      </c>
      <c r="N1762" s="1" t="str">
        <f>_xlfn.XLOOKUP(A1762,'Hospitalisation Details'!$A$2:$A$2339,'Hospitalisation Details'!$G$2:$G$2339)</f>
        <v>tier - 1</v>
      </c>
      <c r="O1762" s="1" t="str">
        <f>_xlfn.XLOOKUP(A1762,'Hospitalisation Details'!$A$2:$A$2339,'Hospitalisation Details'!$H$2:$H$2339)</f>
        <v>tier - 2</v>
      </c>
      <c r="P1762" s="1" t="str">
        <f>_xlfn.XLOOKUP(A1762,'Hospitalisation Details'!$A$2:$A$2339,'Hospitalisation Details'!$I$2:$I$2339)</f>
        <v>R1012</v>
      </c>
      <c r="Q1762" s="75">
        <f>_xlfn.XLOOKUP(A1762,'Hospitalisation Details'!$A$2:$A$2339,'Hospitalisation Details'!$M$2:$M$2339)</f>
        <v>37</v>
      </c>
      <c r="R1762" s="1" t="str">
        <f t="shared" si="55"/>
        <v>Adult</v>
      </c>
    </row>
    <row r="1763" spans="1:18" ht="15.6" x14ac:dyDescent="0.3">
      <c r="A1763" s="4" t="s">
        <v>1762</v>
      </c>
      <c r="B1763" s="1" t="str">
        <f>_xlfn.XLOOKUP(A1763,'Customer Names'!$A$2:$A$2336,'Customer Names'!$D$2:$D$2336)</f>
        <v xml:space="preserve"> Stephanie L</v>
      </c>
      <c r="C1763" s="1">
        <f>_xlfn.XLOOKUP(A1763,'Midical Examination'!$A$2:$A$2336,'Midical Examination'!$B$2:$B$2336)</f>
        <v>33.700000000000003</v>
      </c>
      <c r="D1763" s="1">
        <f>_xlfn.XLOOKUP(A1763,'Midical Examination'!$A$2:$A$2336,'Midical Examination'!$C$2:$C$2336)</f>
        <v>4.32</v>
      </c>
      <c r="E1763" s="7" t="str">
        <f>_xlfn.XLOOKUP(A1763,'Midical Examination'!$A$2:$A$2336,'Midical Examination'!$D$2:$D$2336)</f>
        <v>yes</v>
      </c>
      <c r="F1763" s="7" t="str">
        <f>_xlfn.XLOOKUP(A1763,'Midical Examination'!$A$2:$A$2336,'Midical Examination'!$E$2:$E$2336)</f>
        <v>No</v>
      </c>
      <c r="G1763" s="7" t="str">
        <f>_xlfn.XLOOKUP(A1763,'Midical Examination'!$A$2:$A$2336,'Midical Examination'!$F$2:$F$2336)</f>
        <v>No</v>
      </c>
      <c r="H1763" s="13">
        <f>_xlfn.XLOOKUP(A1763,'Midical Examination'!$A$2:$A$2336,'Midical Examination'!$G$2:$G$2336)</f>
        <v>1</v>
      </c>
      <c r="I1763" s="7" t="str">
        <f>_xlfn.XLOOKUP(A1763,'Midical Examination'!$A$2:$A$2336,'Midical Examination'!$H$2:$H$2336)</f>
        <v>No</v>
      </c>
      <c r="J1763" s="1" t="str">
        <f>_xlfn.XLOOKUP(A1763,'Midical Examination'!$A$2:$A$2336,'Midical Examination'!$I$2:$I$2336)</f>
        <v>Obesity</v>
      </c>
      <c r="K1763" s="1" t="str">
        <f t="shared" si="54"/>
        <v>Normal</v>
      </c>
      <c r="L1763" s="12">
        <f>_xlfn.XLOOKUP(A1763,'Hospitalisation Details'!$A$2:$A$2339,'Hospitalisation Details'!$L$2:$L$2339)</f>
        <v>32456</v>
      </c>
      <c r="M1763" s="14">
        <f>_xlfn.XLOOKUP(A1763,'Hospitalisation Details'!$A$2:$A$2339,'Hospitalisation Details'!$F$2:$F$2339)</f>
        <v>5012.47</v>
      </c>
      <c r="N1763" s="1" t="str">
        <f>_xlfn.XLOOKUP(A1763,'Hospitalisation Details'!$A$2:$A$2339,'Hospitalisation Details'!$G$2:$G$2339)</f>
        <v>tier - 2</v>
      </c>
      <c r="O1763" s="1" t="str">
        <f>_xlfn.XLOOKUP(A1763,'Hospitalisation Details'!$A$2:$A$2339,'Hospitalisation Details'!$H$2:$H$2339)</f>
        <v>tier - 3</v>
      </c>
      <c r="P1763" s="1" t="str">
        <f>_xlfn.XLOOKUP(A1763,'Hospitalisation Details'!$A$2:$A$2339,'Hospitalisation Details'!$I$2:$I$2339)</f>
        <v>R1011</v>
      </c>
      <c r="Q1763" s="75">
        <f>_xlfn.XLOOKUP(A1763,'Hospitalisation Details'!$A$2:$A$2339,'Hospitalisation Details'!$M$2:$M$2339)</f>
        <v>34</v>
      </c>
      <c r="R1763" s="1" t="str">
        <f t="shared" si="55"/>
        <v>Adult</v>
      </c>
    </row>
    <row r="1764" spans="1:18" ht="15.6" x14ac:dyDescent="0.3">
      <c r="A1764" s="4" t="s">
        <v>1763</v>
      </c>
      <c r="B1764" s="1" t="str">
        <f>_xlfn.XLOOKUP(A1764,'Customer Names'!$A$2:$A$2336,'Customer Names'!$D$2:$D$2336)</f>
        <v xml:space="preserve"> Angela H</v>
      </c>
      <c r="C1764" s="1">
        <f>_xlfn.XLOOKUP(A1764,'Midical Examination'!$A$2:$A$2336,'Midical Examination'!$B$2:$B$2336)</f>
        <v>27.5</v>
      </c>
      <c r="D1764" s="1">
        <f>_xlfn.XLOOKUP(A1764,'Midical Examination'!$A$2:$A$2336,'Midical Examination'!$C$2:$C$2336)</f>
        <v>4.2300000000000004</v>
      </c>
      <c r="E1764" s="7" t="str">
        <f>_xlfn.XLOOKUP(A1764,'Midical Examination'!$A$2:$A$2336,'Midical Examination'!$D$2:$D$2336)</f>
        <v>yes</v>
      </c>
      <c r="F1764" s="7" t="str">
        <f>_xlfn.XLOOKUP(A1764,'Midical Examination'!$A$2:$A$2336,'Midical Examination'!$E$2:$E$2336)</f>
        <v>No</v>
      </c>
      <c r="G1764" s="7" t="str">
        <f>_xlfn.XLOOKUP(A1764,'Midical Examination'!$A$2:$A$2336,'Midical Examination'!$F$2:$F$2336)</f>
        <v>No</v>
      </c>
      <c r="H1764" s="13">
        <f>_xlfn.XLOOKUP(A1764,'Midical Examination'!$A$2:$A$2336,'Midical Examination'!$G$2:$G$2336)</f>
        <v>1</v>
      </c>
      <c r="I1764" s="7" t="str">
        <f>_xlfn.XLOOKUP(A1764,'Midical Examination'!$A$2:$A$2336,'Midical Examination'!$H$2:$H$2336)</f>
        <v>No</v>
      </c>
      <c r="J1764" s="1" t="str">
        <f>_xlfn.XLOOKUP(A1764,'Midical Examination'!$A$2:$A$2336,'Midical Examination'!$I$2:$I$2336)</f>
        <v>Overweight</v>
      </c>
      <c r="K1764" s="1" t="str">
        <f t="shared" si="54"/>
        <v>Normal</v>
      </c>
      <c r="L1764" s="12">
        <f>_xlfn.XLOOKUP(A1764,'Hospitalisation Details'!$A$2:$A$2339,'Hospitalisation Details'!$L$2:$L$2339)</f>
        <v>32332</v>
      </c>
      <c r="M1764" s="14">
        <f>_xlfn.XLOOKUP(A1764,'Hospitalisation Details'!$A$2:$A$2339,'Hospitalisation Details'!$F$2:$F$2339)</f>
        <v>5003.8500000000004</v>
      </c>
      <c r="N1764" s="1" t="str">
        <f>_xlfn.XLOOKUP(A1764,'Hospitalisation Details'!$A$2:$A$2339,'Hospitalisation Details'!$G$2:$G$2339)</f>
        <v>tier - 2</v>
      </c>
      <c r="O1764" s="1" t="str">
        <f>_xlfn.XLOOKUP(A1764,'Hospitalisation Details'!$A$2:$A$2339,'Hospitalisation Details'!$H$2:$H$2339)</f>
        <v>tier - 3</v>
      </c>
      <c r="P1764" s="1" t="str">
        <f>_xlfn.XLOOKUP(A1764,'Hospitalisation Details'!$A$2:$A$2339,'Hospitalisation Details'!$I$2:$I$2339)</f>
        <v>R1011</v>
      </c>
      <c r="Q1764" s="75">
        <f>_xlfn.XLOOKUP(A1764,'Hospitalisation Details'!$A$2:$A$2339,'Hospitalisation Details'!$M$2:$M$2339)</f>
        <v>34</v>
      </c>
      <c r="R1764" s="1" t="str">
        <f t="shared" si="55"/>
        <v>Adult</v>
      </c>
    </row>
    <row r="1765" spans="1:18" ht="15.6" x14ac:dyDescent="0.3">
      <c r="A1765" s="4" t="s">
        <v>1764</v>
      </c>
      <c r="B1765" s="1" t="str">
        <f>_xlfn.XLOOKUP(A1765,'Customer Names'!$A$2:$A$2336,'Customer Names'!$D$2:$D$2336)</f>
        <v xml:space="preserve"> Britt K</v>
      </c>
      <c r="C1765" s="1">
        <f>_xlfn.XLOOKUP(A1765,'Midical Examination'!$A$2:$A$2336,'Midical Examination'!$B$2:$B$2336)</f>
        <v>16.12</v>
      </c>
      <c r="D1765" s="1">
        <f>_xlfn.XLOOKUP(A1765,'Midical Examination'!$A$2:$A$2336,'Midical Examination'!$C$2:$C$2336)</f>
        <v>6.09</v>
      </c>
      <c r="E1765" s="7" t="str">
        <f>_xlfn.XLOOKUP(A1765,'Midical Examination'!$A$2:$A$2336,'Midical Examination'!$D$2:$D$2336)</f>
        <v>No</v>
      </c>
      <c r="F1765" s="7" t="str">
        <f>_xlfn.XLOOKUP(A1765,'Midical Examination'!$A$2:$A$2336,'Midical Examination'!$E$2:$E$2336)</f>
        <v>No</v>
      </c>
      <c r="G1765" s="7" t="str">
        <f>_xlfn.XLOOKUP(A1765,'Midical Examination'!$A$2:$A$2336,'Midical Examination'!$F$2:$F$2336)</f>
        <v>No</v>
      </c>
      <c r="H1765" s="13">
        <f>_xlfn.XLOOKUP(A1765,'Midical Examination'!$A$2:$A$2336,'Midical Examination'!$G$2:$G$2336)</f>
        <v>0</v>
      </c>
      <c r="I1765" s="7" t="str">
        <f>_xlfn.XLOOKUP(A1765,'Midical Examination'!$A$2:$A$2336,'Midical Examination'!$H$2:$H$2336)</f>
        <v>No</v>
      </c>
      <c r="J1765" s="1" t="str">
        <f>_xlfn.XLOOKUP(A1765,'Midical Examination'!$A$2:$A$2336,'Midical Examination'!$I$2:$I$2336)</f>
        <v>Underweight</v>
      </c>
      <c r="K1765" s="1" t="str">
        <f t="shared" si="54"/>
        <v>Pre-Diabetic</v>
      </c>
      <c r="L1765" s="12">
        <f>_xlfn.XLOOKUP(A1765,'Hospitalisation Details'!$A$2:$A$2339,'Hospitalisation Details'!$L$2:$L$2339)</f>
        <v>28285</v>
      </c>
      <c r="M1765" s="14">
        <f>_xlfn.XLOOKUP(A1765,'Hospitalisation Details'!$A$2:$A$2339,'Hospitalisation Details'!$F$2:$F$2339)</f>
        <v>5003.7700000000004</v>
      </c>
      <c r="N1765" s="1" t="str">
        <f>_xlfn.XLOOKUP(A1765,'Hospitalisation Details'!$A$2:$A$2339,'Hospitalisation Details'!$G$2:$G$2339)</f>
        <v>tier - 2</v>
      </c>
      <c r="O1765" s="1" t="str">
        <f>_xlfn.XLOOKUP(A1765,'Hospitalisation Details'!$A$2:$A$2339,'Hospitalisation Details'!$H$2:$H$2339)</f>
        <v>tier - 3</v>
      </c>
      <c r="P1765" s="1" t="str">
        <f>_xlfn.XLOOKUP(A1765,'Hospitalisation Details'!$A$2:$A$2339,'Hospitalisation Details'!$I$2:$I$2339)</f>
        <v>R1013</v>
      </c>
      <c r="Q1765" s="75">
        <f>_xlfn.XLOOKUP(A1765,'Hospitalisation Details'!$A$2:$A$2339,'Hospitalisation Details'!$M$2:$M$2339)</f>
        <v>45</v>
      </c>
      <c r="R1765" s="1" t="str">
        <f t="shared" si="55"/>
        <v>Middle Aged</v>
      </c>
    </row>
    <row r="1766" spans="1:18" ht="15.6" x14ac:dyDescent="0.3">
      <c r="A1766" s="4" t="s">
        <v>1765</v>
      </c>
      <c r="B1766" s="1" t="str">
        <f>_xlfn.XLOOKUP(A1766,'Customer Names'!$A$2:$A$2336,'Customer Names'!$D$2:$D$2336)</f>
        <v xml:space="preserve"> Joyce R</v>
      </c>
      <c r="C1766" s="1">
        <f>_xlfn.XLOOKUP(A1766,'Midical Examination'!$A$2:$A$2336,'Midical Examination'!$B$2:$B$2336)</f>
        <v>26.73</v>
      </c>
      <c r="D1766" s="1">
        <f>_xlfn.XLOOKUP(A1766,'Midical Examination'!$A$2:$A$2336,'Midical Examination'!$C$2:$C$2336)</f>
        <v>4.74</v>
      </c>
      <c r="E1766" s="7" t="str">
        <f>_xlfn.XLOOKUP(A1766,'Midical Examination'!$A$2:$A$2336,'Midical Examination'!$D$2:$D$2336)</f>
        <v>yes</v>
      </c>
      <c r="F1766" s="7" t="str">
        <f>_xlfn.XLOOKUP(A1766,'Midical Examination'!$A$2:$A$2336,'Midical Examination'!$E$2:$E$2336)</f>
        <v>No</v>
      </c>
      <c r="G1766" s="7" t="str">
        <f>_xlfn.XLOOKUP(A1766,'Midical Examination'!$A$2:$A$2336,'Midical Examination'!$F$2:$F$2336)</f>
        <v>No</v>
      </c>
      <c r="H1766" s="13">
        <f>_xlfn.XLOOKUP(A1766,'Midical Examination'!$A$2:$A$2336,'Midical Examination'!$G$2:$G$2336)</f>
        <v>1</v>
      </c>
      <c r="I1766" s="7" t="str">
        <f>_xlfn.XLOOKUP(A1766,'Midical Examination'!$A$2:$A$2336,'Midical Examination'!$H$2:$H$2336)</f>
        <v>No</v>
      </c>
      <c r="J1766" s="1" t="str">
        <f>_xlfn.XLOOKUP(A1766,'Midical Examination'!$A$2:$A$2336,'Midical Examination'!$I$2:$I$2336)</f>
        <v>Overweight</v>
      </c>
      <c r="K1766" s="1" t="str">
        <f t="shared" si="54"/>
        <v>Normal</v>
      </c>
      <c r="L1766" s="12">
        <f>_xlfn.XLOOKUP(A1766,'Hospitalisation Details'!$A$2:$A$2339,'Hospitalisation Details'!$L$2:$L$2339)</f>
        <v>32390</v>
      </c>
      <c r="M1766" s="14">
        <f>_xlfn.XLOOKUP(A1766,'Hospitalisation Details'!$A$2:$A$2339,'Hospitalisation Details'!$F$2:$F$2339)</f>
        <v>5002.78</v>
      </c>
      <c r="N1766" s="1" t="str">
        <f>_xlfn.XLOOKUP(A1766,'Hospitalisation Details'!$A$2:$A$2339,'Hospitalisation Details'!$G$2:$G$2339)</f>
        <v>tier - 2</v>
      </c>
      <c r="O1766" s="1" t="str">
        <f>_xlfn.XLOOKUP(A1766,'Hospitalisation Details'!$A$2:$A$2339,'Hospitalisation Details'!$H$2:$H$2339)</f>
        <v>tier - 2</v>
      </c>
      <c r="P1766" s="1" t="str">
        <f>_xlfn.XLOOKUP(A1766,'Hospitalisation Details'!$A$2:$A$2339,'Hospitalisation Details'!$I$2:$I$2339)</f>
        <v>R1013</v>
      </c>
      <c r="Q1766" s="75">
        <f>_xlfn.XLOOKUP(A1766,'Hospitalisation Details'!$A$2:$A$2339,'Hospitalisation Details'!$M$2:$M$2339)</f>
        <v>34</v>
      </c>
      <c r="R1766" s="1" t="str">
        <f t="shared" si="55"/>
        <v>Adult</v>
      </c>
    </row>
    <row r="1767" spans="1:18" ht="15.6" x14ac:dyDescent="0.3">
      <c r="A1767" s="4" t="s">
        <v>1766</v>
      </c>
      <c r="B1767" s="1" t="str">
        <f>_xlfn.XLOOKUP(A1767,'Customer Names'!$A$2:$A$2336,'Customer Names'!$D$2:$D$2336)</f>
        <v xml:space="preserve"> Ben</v>
      </c>
      <c r="C1767" s="1">
        <f>_xlfn.XLOOKUP(A1767,'Midical Examination'!$A$2:$A$2336,'Midical Examination'!$B$2:$B$2336)</f>
        <v>37.25</v>
      </c>
      <c r="D1767" s="1">
        <f>_xlfn.XLOOKUP(A1767,'Midical Examination'!$A$2:$A$2336,'Midical Examination'!$C$2:$C$2336)</f>
        <v>6.23</v>
      </c>
      <c r="E1767" s="7" t="str">
        <f>_xlfn.XLOOKUP(A1767,'Midical Examination'!$A$2:$A$2336,'Midical Examination'!$D$2:$D$2336)</f>
        <v>yes</v>
      </c>
      <c r="F1767" s="7" t="str">
        <f>_xlfn.XLOOKUP(A1767,'Midical Examination'!$A$2:$A$2336,'Midical Examination'!$E$2:$E$2336)</f>
        <v>No</v>
      </c>
      <c r="G1767" s="7" t="str">
        <f>_xlfn.XLOOKUP(A1767,'Midical Examination'!$A$2:$A$2336,'Midical Examination'!$F$2:$F$2336)</f>
        <v>No</v>
      </c>
      <c r="H1767" s="13">
        <f>_xlfn.XLOOKUP(A1767,'Midical Examination'!$A$2:$A$2336,'Midical Examination'!$G$2:$G$2336)</f>
        <v>0</v>
      </c>
      <c r="I1767" s="7" t="str">
        <f>_xlfn.XLOOKUP(A1767,'Midical Examination'!$A$2:$A$2336,'Midical Examination'!$H$2:$H$2336)</f>
        <v>No</v>
      </c>
      <c r="J1767" s="1" t="str">
        <f>_xlfn.XLOOKUP(A1767,'Midical Examination'!$A$2:$A$2336,'Midical Examination'!$I$2:$I$2336)</f>
        <v>Obesity</v>
      </c>
      <c r="K1767" s="1" t="str">
        <f t="shared" si="54"/>
        <v>Pre-Diabetic</v>
      </c>
      <c r="L1767" s="12">
        <f>_xlfn.XLOOKUP(A1767,'Hospitalisation Details'!$A$2:$A$2339,'Hospitalisation Details'!$L$2:$L$2339)</f>
        <v>37169</v>
      </c>
      <c r="M1767" s="14">
        <f>_xlfn.XLOOKUP(A1767,'Hospitalisation Details'!$A$2:$A$2339,'Hospitalisation Details'!$F$2:$F$2339)</f>
        <v>4999.04</v>
      </c>
      <c r="N1767" s="1" t="str">
        <f>_xlfn.XLOOKUP(A1767,'Hospitalisation Details'!$A$2:$A$2339,'Hospitalisation Details'!$G$2:$G$2339)</f>
        <v>tier - 2</v>
      </c>
      <c r="O1767" s="1" t="str">
        <f>_xlfn.XLOOKUP(A1767,'Hospitalisation Details'!$A$2:$A$2339,'Hospitalisation Details'!$H$2:$H$2339)</f>
        <v>tier - 2</v>
      </c>
      <c r="P1767" s="1" t="str">
        <f>_xlfn.XLOOKUP(A1767,'Hospitalisation Details'!$A$2:$A$2339,'Hospitalisation Details'!$I$2:$I$2339)</f>
        <v>R1011</v>
      </c>
      <c r="Q1767" s="75">
        <f>_xlfn.XLOOKUP(A1767,'Hospitalisation Details'!$A$2:$A$2339,'Hospitalisation Details'!$M$2:$M$2339)</f>
        <v>21</v>
      </c>
      <c r="R1767" s="1" t="str">
        <f t="shared" si="55"/>
        <v>Adult</v>
      </c>
    </row>
    <row r="1768" spans="1:18" ht="15.6" x14ac:dyDescent="0.3">
      <c r="A1768" s="4" t="s">
        <v>1767</v>
      </c>
      <c r="B1768" s="1" t="str">
        <f>_xlfn.XLOOKUP(A1768,'Customer Names'!$A$2:$A$2336,'Customer Names'!$D$2:$D$2336)</f>
        <v xml:space="preserve"> Sarah M</v>
      </c>
      <c r="C1768" s="1">
        <f>_xlfn.XLOOKUP(A1768,'Midical Examination'!$A$2:$A$2336,'Midical Examination'!$B$2:$B$2336)</f>
        <v>23.56</v>
      </c>
      <c r="D1768" s="1">
        <f>_xlfn.XLOOKUP(A1768,'Midical Examination'!$A$2:$A$2336,'Midical Examination'!$C$2:$C$2336)</f>
        <v>5.45</v>
      </c>
      <c r="E1768" s="7" t="str">
        <f>_xlfn.XLOOKUP(A1768,'Midical Examination'!$A$2:$A$2336,'Midical Examination'!$D$2:$D$2336)</f>
        <v>yes</v>
      </c>
      <c r="F1768" s="7" t="str">
        <f>_xlfn.XLOOKUP(A1768,'Midical Examination'!$A$2:$A$2336,'Midical Examination'!$E$2:$E$2336)</f>
        <v>No</v>
      </c>
      <c r="G1768" s="7" t="str">
        <f>_xlfn.XLOOKUP(A1768,'Midical Examination'!$A$2:$A$2336,'Midical Examination'!$F$2:$F$2336)</f>
        <v>No</v>
      </c>
      <c r="H1768" s="13">
        <f>_xlfn.XLOOKUP(A1768,'Midical Examination'!$A$2:$A$2336,'Midical Examination'!$G$2:$G$2336)</f>
        <v>1</v>
      </c>
      <c r="I1768" s="7" t="str">
        <f>_xlfn.XLOOKUP(A1768,'Midical Examination'!$A$2:$A$2336,'Midical Examination'!$H$2:$H$2336)</f>
        <v>No</v>
      </c>
      <c r="J1768" s="1" t="str">
        <f>_xlfn.XLOOKUP(A1768,'Midical Examination'!$A$2:$A$2336,'Midical Examination'!$I$2:$I$2336)</f>
        <v>Normal Weight</v>
      </c>
      <c r="K1768" s="1" t="str">
        <f t="shared" si="54"/>
        <v>Normal</v>
      </c>
      <c r="L1768" s="12">
        <f>_xlfn.XLOOKUP(A1768,'Hospitalisation Details'!$A$2:$A$2339,'Hospitalisation Details'!$L$2:$L$2339)</f>
        <v>32318</v>
      </c>
      <c r="M1768" s="14">
        <f>_xlfn.XLOOKUP(A1768,'Hospitalisation Details'!$A$2:$A$2339,'Hospitalisation Details'!$F$2:$F$2339)</f>
        <v>4992.38</v>
      </c>
      <c r="N1768" s="1" t="str">
        <f>_xlfn.XLOOKUP(A1768,'Hospitalisation Details'!$A$2:$A$2339,'Hospitalisation Details'!$G$2:$G$2339)</f>
        <v>tier - 2</v>
      </c>
      <c r="O1768" s="1" t="str">
        <f>_xlfn.XLOOKUP(A1768,'Hospitalisation Details'!$A$2:$A$2339,'Hospitalisation Details'!$H$2:$H$2339)</f>
        <v>tier - 3</v>
      </c>
      <c r="P1768" s="1" t="str">
        <f>_xlfn.XLOOKUP(A1768,'Hospitalisation Details'!$A$2:$A$2339,'Hospitalisation Details'!$I$2:$I$2339)</f>
        <v>R1024</v>
      </c>
      <c r="Q1768" s="75">
        <f>_xlfn.XLOOKUP(A1768,'Hospitalisation Details'!$A$2:$A$2339,'Hospitalisation Details'!$M$2:$M$2339)</f>
        <v>34</v>
      </c>
      <c r="R1768" s="1" t="str">
        <f t="shared" si="55"/>
        <v>Adult</v>
      </c>
    </row>
    <row r="1769" spans="1:18" ht="15.6" x14ac:dyDescent="0.3">
      <c r="A1769" s="4" t="s">
        <v>1768</v>
      </c>
      <c r="B1769" s="1" t="str">
        <f>_xlfn.XLOOKUP(A1769,'Customer Names'!$A$2:$A$2336,'Customer Names'!$D$2:$D$2336)</f>
        <v xml:space="preserve"> Sarah</v>
      </c>
      <c r="C1769" s="1">
        <f>_xlfn.XLOOKUP(A1769,'Midical Examination'!$A$2:$A$2336,'Midical Examination'!$B$2:$B$2336)</f>
        <v>15.84</v>
      </c>
      <c r="D1769" s="1">
        <f>_xlfn.XLOOKUP(A1769,'Midical Examination'!$A$2:$A$2336,'Midical Examination'!$C$2:$C$2336)</f>
        <v>10.34</v>
      </c>
      <c r="E1769" s="7" t="str">
        <f>_xlfn.XLOOKUP(A1769,'Midical Examination'!$A$2:$A$2336,'Midical Examination'!$D$2:$D$2336)</f>
        <v>No</v>
      </c>
      <c r="F1769" s="7" t="str">
        <f>_xlfn.XLOOKUP(A1769,'Midical Examination'!$A$2:$A$2336,'Midical Examination'!$E$2:$E$2336)</f>
        <v>No</v>
      </c>
      <c r="G1769" s="7" t="str">
        <f>_xlfn.XLOOKUP(A1769,'Midical Examination'!$A$2:$A$2336,'Midical Examination'!$F$2:$F$2336)</f>
        <v>No</v>
      </c>
      <c r="H1769" s="13">
        <f>_xlfn.XLOOKUP(A1769,'Midical Examination'!$A$2:$A$2336,'Midical Examination'!$G$2:$G$2336)</f>
        <v>2</v>
      </c>
      <c r="I1769" s="7" t="str">
        <f>_xlfn.XLOOKUP(A1769,'Midical Examination'!$A$2:$A$2336,'Midical Examination'!$H$2:$H$2336)</f>
        <v>No</v>
      </c>
      <c r="J1769" s="1" t="str">
        <f>_xlfn.XLOOKUP(A1769,'Midical Examination'!$A$2:$A$2336,'Midical Examination'!$I$2:$I$2336)</f>
        <v>Underweight</v>
      </c>
      <c r="K1769" s="1" t="str">
        <f t="shared" si="54"/>
        <v>Diabetic</v>
      </c>
      <c r="L1769" s="12">
        <f>_xlfn.XLOOKUP(A1769,'Hospitalisation Details'!$A$2:$A$2339,'Hospitalisation Details'!$L$2:$L$2339)</f>
        <v>26975</v>
      </c>
      <c r="M1769" s="14">
        <f>_xlfn.XLOOKUP(A1769,'Hospitalisation Details'!$A$2:$A$2339,'Hospitalisation Details'!$F$2:$F$2339)</f>
        <v>4985.22</v>
      </c>
      <c r="N1769" s="1" t="str">
        <f>_xlfn.XLOOKUP(A1769,'Hospitalisation Details'!$A$2:$A$2339,'Hospitalisation Details'!$G$2:$G$2339)</f>
        <v>tier - 2</v>
      </c>
      <c r="O1769" s="1" t="str">
        <f>_xlfn.XLOOKUP(A1769,'Hospitalisation Details'!$A$2:$A$2339,'Hospitalisation Details'!$H$2:$H$2339)</f>
        <v>tier - 3</v>
      </c>
      <c r="P1769" s="1" t="str">
        <f>_xlfn.XLOOKUP(A1769,'Hospitalisation Details'!$A$2:$A$2339,'Hospitalisation Details'!$I$2:$I$2339)</f>
        <v>R1013</v>
      </c>
      <c r="Q1769" s="75">
        <f>_xlfn.XLOOKUP(A1769,'Hospitalisation Details'!$A$2:$A$2339,'Hospitalisation Details'!$M$2:$M$2339)</f>
        <v>49</v>
      </c>
      <c r="R1769" s="1" t="str">
        <f t="shared" si="55"/>
        <v>Middle Aged</v>
      </c>
    </row>
    <row r="1770" spans="1:18" ht="15.6" x14ac:dyDescent="0.3">
      <c r="A1770" s="4" t="s">
        <v>1769</v>
      </c>
      <c r="B1770" s="1" t="str">
        <f>_xlfn.XLOOKUP(A1770,'Customer Names'!$A$2:$A$2336,'Customer Names'!$D$2:$D$2336)</f>
        <v xml:space="preserve"> Katie</v>
      </c>
      <c r="C1770" s="1">
        <f>_xlfn.XLOOKUP(A1770,'Midical Examination'!$A$2:$A$2336,'Midical Examination'!$B$2:$B$2336)</f>
        <v>36.630000000000003</v>
      </c>
      <c r="D1770" s="1">
        <f>_xlfn.XLOOKUP(A1770,'Midical Examination'!$A$2:$A$2336,'Midical Examination'!$C$2:$C$2336)</f>
        <v>5.15</v>
      </c>
      <c r="E1770" s="7" t="str">
        <f>_xlfn.XLOOKUP(A1770,'Midical Examination'!$A$2:$A$2336,'Midical Examination'!$D$2:$D$2336)</f>
        <v>No</v>
      </c>
      <c r="F1770" s="7" t="str">
        <f>_xlfn.XLOOKUP(A1770,'Midical Examination'!$A$2:$A$2336,'Midical Examination'!$E$2:$E$2336)</f>
        <v>No</v>
      </c>
      <c r="G1770" s="7" t="str">
        <f>_xlfn.XLOOKUP(A1770,'Midical Examination'!$A$2:$A$2336,'Midical Examination'!$F$2:$F$2336)</f>
        <v>No</v>
      </c>
      <c r="H1770" s="13">
        <f>_xlfn.XLOOKUP(A1770,'Midical Examination'!$A$2:$A$2336,'Midical Examination'!$G$2:$G$2336)</f>
        <v>0</v>
      </c>
      <c r="I1770" s="7" t="str">
        <f>_xlfn.XLOOKUP(A1770,'Midical Examination'!$A$2:$A$2336,'Midical Examination'!$H$2:$H$2336)</f>
        <v>No</v>
      </c>
      <c r="J1770" s="1" t="str">
        <f>_xlfn.XLOOKUP(A1770,'Midical Examination'!$A$2:$A$2336,'Midical Examination'!$I$2:$I$2336)</f>
        <v>Obesity</v>
      </c>
      <c r="K1770" s="1" t="str">
        <f t="shared" si="54"/>
        <v>Normal</v>
      </c>
      <c r="L1770" s="12">
        <f>_xlfn.XLOOKUP(A1770,'Hospitalisation Details'!$A$2:$A$2339,'Hospitalisation Details'!$L$2:$L$2339)</f>
        <v>33480</v>
      </c>
      <c r="M1770" s="14">
        <f>_xlfn.XLOOKUP(A1770,'Hospitalisation Details'!$A$2:$A$2339,'Hospitalisation Details'!$F$2:$F$2339)</f>
        <v>4949.76</v>
      </c>
      <c r="N1770" s="1" t="str">
        <f>_xlfn.XLOOKUP(A1770,'Hospitalisation Details'!$A$2:$A$2339,'Hospitalisation Details'!$G$2:$G$2339)</f>
        <v>tier - 2</v>
      </c>
      <c r="O1770" s="1" t="str">
        <f>_xlfn.XLOOKUP(A1770,'Hospitalisation Details'!$A$2:$A$2339,'Hospitalisation Details'!$H$2:$H$2339)</f>
        <v>tier - 1</v>
      </c>
      <c r="P1770" s="1" t="str">
        <f>_xlfn.XLOOKUP(A1770,'Hospitalisation Details'!$A$2:$A$2339,'Hospitalisation Details'!$I$2:$I$2339)</f>
        <v>R1013</v>
      </c>
      <c r="Q1770" s="75">
        <f>_xlfn.XLOOKUP(A1770,'Hospitalisation Details'!$A$2:$A$2339,'Hospitalisation Details'!$M$2:$M$2339)</f>
        <v>31</v>
      </c>
      <c r="R1770" s="1" t="str">
        <f t="shared" si="55"/>
        <v>Adult</v>
      </c>
    </row>
    <row r="1771" spans="1:18" ht="15.6" x14ac:dyDescent="0.3">
      <c r="A1771" s="4" t="s">
        <v>1770</v>
      </c>
      <c r="B1771" s="1" t="str">
        <f>_xlfn.XLOOKUP(A1771,'Customer Names'!$A$2:$A$2336,'Customer Names'!$D$2:$D$2336)</f>
        <v xml:space="preserve"> Michaela L</v>
      </c>
      <c r="C1771" s="1">
        <f>_xlfn.XLOOKUP(A1771,'Midical Examination'!$A$2:$A$2336,'Midical Examination'!$B$2:$B$2336)</f>
        <v>16.47</v>
      </c>
      <c r="D1771" s="1">
        <f>_xlfn.XLOOKUP(A1771,'Midical Examination'!$A$2:$A$2336,'Midical Examination'!$C$2:$C$2336)</f>
        <v>11.72</v>
      </c>
      <c r="E1771" s="7" t="str">
        <f>_xlfn.XLOOKUP(A1771,'Midical Examination'!$A$2:$A$2336,'Midical Examination'!$D$2:$D$2336)</f>
        <v>No</v>
      </c>
      <c r="F1771" s="7" t="str">
        <f>_xlfn.XLOOKUP(A1771,'Midical Examination'!$A$2:$A$2336,'Midical Examination'!$E$2:$E$2336)</f>
        <v>No</v>
      </c>
      <c r="G1771" s="7" t="str">
        <f>_xlfn.XLOOKUP(A1771,'Midical Examination'!$A$2:$A$2336,'Midical Examination'!$F$2:$F$2336)</f>
        <v>No</v>
      </c>
      <c r="H1771" s="13">
        <f>_xlfn.XLOOKUP(A1771,'Midical Examination'!$A$2:$A$2336,'Midical Examination'!$G$2:$G$2336)</f>
        <v>0</v>
      </c>
      <c r="I1771" s="7" t="str">
        <f>_xlfn.XLOOKUP(A1771,'Midical Examination'!$A$2:$A$2336,'Midical Examination'!$H$2:$H$2336)</f>
        <v>No</v>
      </c>
      <c r="J1771" s="1" t="str">
        <f>_xlfn.XLOOKUP(A1771,'Midical Examination'!$A$2:$A$2336,'Midical Examination'!$I$2:$I$2336)</f>
        <v>Underweight</v>
      </c>
      <c r="K1771" s="1" t="str">
        <f t="shared" si="54"/>
        <v>Diabetic</v>
      </c>
      <c r="L1771" s="12">
        <f>_xlfn.XLOOKUP(A1771,'Hospitalisation Details'!$A$2:$A$2339,'Hospitalisation Details'!$L$2:$L$2339)</f>
        <v>27206</v>
      </c>
      <c r="M1771" s="14">
        <f>_xlfn.XLOOKUP(A1771,'Hospitalisation Details'!$A$2:$A$2339,'Hospitalisation Details'!$F$2:$F$2339)</f>
        <v>4942.0600000000004</v>
      </c>
      <c r="N1771" s="1" t="str">
        <f>_xlfn.XLOOKUP(A1771,'Hospitalisation Details'!$A$2:$A$2339,'Hospitalisation Details'!$G$2:$G$2339)</f>
        <v>tier - 2</v>
      </c>
      <c r="O1771" s="1" t="str">
        <f>_xlfn.XLOOKUP(A1771,'Hospitalisation Details'!$A$2:$A$2339,'Hospitalisation Details'!$H$2:$H$2339)</f>
        <v>tier - 2</v>
      </c>
      <c r="P1771" s="1" t="str">
        <f>_xlfn.XLOOKUP(A1771,'Hospitalisation Details'!$A$2:$A$2339,'Hospitalisation Details'!$I$2:$I$2339)</f>
        <v>R1013</v>
      </c>
      <c r="Q1771" s="75">
        <f>_xlfn.XLOOKUP(A1771,'Hospitalisation Details'!$A$2:$A$2339,'Hospitalisation Details'!$M$2:$M$2339)</f>
        <v>48</v>
      </c>
      <c r="R1771" s="1" t="str">
        <f t="shared" si="55"/>
        <v>Middle Aged</v>
      </c>
    </row>
    <row r="1772" spans="1:18" ht="15.6" x14ac:dyDescent="0.3">
      <c r="A1772" s="4" t="s">
        <v>1771</v>
      </c>
      <c r="B1772" s="1" t="str">
        <f>_xlfn.XLOOKUP(A1772,'Customer Names'!$A$2:$A$2336,'Customer Names'!$D$2:$D$2336)</f>
        <v xml:space="preserve"> Shalaleh</v>
      </c>
      <c r="C1772" s="1">
        <f>_xlfn.XLOOKUP(A1772,'Midical Examination'!$A$2:$A$2336,'Midical Examination'!$B$2:$B$2336)</f>
        <v>25.8</v>
      </c>
      <c r="D1772" s="1">
        <f>_xlfn.XLOOKUP(A1772,'Midical Examination'!$A$2:$A$2336,'Midical Examination'!$C$2:$C$2336)</f>
        <v>5.29</v>
      </c>
      <c r="E1772" s="7" t="str">
        <f>_xlfn.XLOOKUP(A1772,'Midical Examination'!$A$2:$A$2336,'Midical Examination'!$D$2:$D$2336)</f>
        <v>No</v>
      </c>
      <c r="F1772" s="7" t="str">
        <f>_xlfn.XLOOKUP(A1772,'Midical Examination'!$A$2:$A$2336,'Midical Examination'!$E$2:$E$2336)</f>
        <v>No</v>
      </c>
      <c r="G1772" s="7" t="str">
        <f>_xlfn.XLOOKUP(A1772,'Midical Examination'!$A$2:$A$2336,'Midical Examination'!$F$2:$F$2336)</f>
        <v>No</v>
      </c>
      <c r="H1772" s="13">
        <f>_xlfn.XLOOKUP(A1772,'Midical Examination'!$A$2:$A$2336,'Midical Examination'!$G$2:$G$2336)</f>
        <v>0</v>
      </c>
      <c r="I1772" s="7" t="str">
        <f>_xlfn.XLOOKUP(A1772,'Midical Examination'!$A$2:$A$2336,'Midical Examination'!$H$2:$H$2336)</f>
        <v>No</v>
      </c>
      <c r="J1772" s="1" t="str">
        <f>_xlfn.XLOOKUP(A1772,'Midical Examination'!$A$2:$A$2336,'Midical Examination'!$I$2:$I$2336)</f>
        <v>Overweight</v>
      </c>
      <c r="K1772" s="1" t="str">
        <f t="shared" si="54"/>
        <v>Normal</v>
      </c>
      <c r="L1772" s="12">
        <f>_xlfn.XLOOKUP(A1772,'Hospitalisation Details'!$A$2:$A$2339,'Hospitalisation Details'!$L$2:$L$2339)</f>
        <v>33569</v>
      </c>
      <c r="M1772" s="14">
        <f>_xlfn.XLOOKUP(A1772,'Hospitalisation Details'!$A$2:$A$2339,'Hospitalisation Details'!$F$2:$F$2339)</f>
        <v>4934.71</v>
      </c>
      <c r="N1772" s="1" t="str">
        <f>_xlfn.XLOOKUP(A1772,'Hospitalisation Details'!$A$2:$A$2339,'Hospitalisation Details'!$G$2:$G$2339)</f>
        <v>tier - 2</v>
      </c>
      <c r="O1772" s="1" t="str">
        <f>_xlfn.XLOOKUP(A1772,'Hospitalisation Details'!$A$2:$A$2339,'Hospitalisation Details'!$H$2:$H$2339)</f>
        <v>tier - 3</v>
      </c>
      <c r="P1772" s="1" t="str">
        <f>_xlfn.XLOOKUP(A1772,'Hospitalisation Details'!$A$2:$A$2339,'Hospitalisation Details'!$I$2:$I$2339)</f>
        <v>R1011</v>
      </c>
      <c r="Q1772" s="75">
        <f>_xlfn.XLOOKUP(A1772,'Hospitalisation Details'!$A$2:$A$2339,'Hospitalisation Details'!$M$2:$M$2339)</f>
        <v>31</v>
      </c>
      <c r="R1772" s="1" t="str">
        <f t="shared" si="55"/>
        <v>Adult</v>
      </c>
    </row>
    <row r="1773" spans="1:18" ht="15.6" x14ac:dyDescent="0.3">
      <c r="A1773" s="4" t="s">
        <v>1772</v>
      </c>
      <c r="B1773" s="1" t="str">
        <f>_xlfn.XLOOKUP(A1773,'Customer Names'!$A$2:$A$2336,'Customer Names'!$D$2:$D$2336)</f>
        <v xml:space="preserve"> Karen</v>
      </c>
      <c r="C1773" s="1">
        <f>_xlfn.XLOOKUP(A1773,'Midical Examination'!$A$2:$A$2336,'Midical Examination'!$B$2:$B$2336)</f>
        <v>23.6</v>
      </c>
      <c r="D1773" s="1">
        <f>_xlfn.XLOOKUP(A1773,'Midical Examination'!$A$2:$A$2336,'Midical Examination'!$C$2:$C$2336)</f>
        <v>4.33</v>
      </c>
      <c r="E1773" s="7" t="str">
        <f>_xlfn.XLOOKUP(A1773,'Midical Examination'!$A$2:$A$2336,'Midical Examination'!$D$2:$D$2336)</f>
        <v>No</v>
      </c>
      <c r="F1773" s="7" t="str">
        <f>_xlfn.XLOOKUP(A1773,'Midical Examination'!$A$2:$A$2336,'Midical Examination'!$E$2:$E$2336)</f>
        <v>No</v>
      </c>
      <c r="G1773" s="7" t="str">
        <f>_xlfn.XLOOKUP(A1773,'Midical Examination'!$A$2:$A$2336,'Midical Examination'!$F$2:$F$2336)</f>
        <v>No</v>
      </c>
      <c r="H1773" s="13">
        <f>_xlfn.XLOOKUP(A1773,'Midical Examination'!$A$2:$A$2336,'Midical Examination'!$G$2:$G$2336)</f>
        <v>0</v>
      </c>
      <c r="I1773" s="7" t="str">
        <f>_xlfn.XLOOKUP(A1773,'Midical Examination'!$A$2:$A$2336,'Midical Examination'!$H$2:$H$2336)</f>
        <v>No</v>
      </c>
      <c r="J1773" s="1" t="str">
        <f>_xlfn.XLOOKUP(A1773,'Midical Examination'!$A$2:$A$2336,'Midical Examination'!$I$2:$I$2336)</f>
        <v>Normal Weight</v>
      </c>
      <c r="K1773" s="1" t="str">
        <f t="shared" si="54"/>
        <v>Normal</v>
      </c>
      <c r="L1773" s="12">
        <f>_xlfn.XLOOKUP(A1773,'Hospitalisation Details'!$A$2:$A$2339,'Hospitalisation Details'!$L$2:$L$2339)</f>
        <v>33473</v>
      </c>
      <c r="M1773" s="14">
        <f>_xlfn.XLOOKUP(A1773,'Hospitalisation Details'!$A$2:$A$2339,'Hospitalisation Details'!$F$2:$F$2339)</f>
        <v>4931.6499999999996</v>
      </c>
      <c r="N1773" s="1" t="str">
        <f>_xlfn.XLOOKUP(A1773,'Hospitalisation Details'!$A$2:$A$2339,'Hospitalisation Details'!$G$2:$G$2339)</f>
        <v>tier - 2</v>
      </c>
      <c r="O1773" s="1" t="str">
        <f>_xlfn.XLOOKUP(A1773,'Hospitalisation Details'!$A$2:$A$2339,'Hospitalisation Details'!$H$2:$H$2339)</f>
        <v>tier - 3</v>
      </c>
      <c r="P1773" s="1" t="str">
        <f>_xlfn.XLOOKUP(A1773,'Hospitalisation Details'!$A$2:$A$2339,'Hospitalisation Details'!$I$2:$I$2339)</f>
        <v>R1011</v>
      </c>
      <c r="Q1773" s="75">
        <f>_xlfn.XLOOKUP(A1773,'Hospitalisation Details'!$A$2:$A$2339,'Hospitalisation Details'!$M$2:$M$2339)</f>
        <v>31</v>
      </c>
      <c r="R1773" s="1" t="str">
        <f t="shared" si="55"/>
        <v>Adult</v>
      </c>
    </row>
    <row r="1774" spans="1:18" ht="15.6" x14ac:dyDescent="0.3">
      <c r="A1774" s="4" t="s">
        <v>1773</v>
      </c>
      <c r="B1774" s="1" t="str">
        <f>_xlfn.XLOOKUP(A1774,'Customer Names'!$A$2:$A$2336,'Customer Names'!$D$2:$D$2336)</f>
        <v xml:space="preserve"> Zuzana</v>
      </c>
      <c r="C1774" s="1">
        <f>_xlfn.XLOOKUP(A1774,'Midical Examination'!$A$2:$A$2336,'Midical Examination'!$B$2:$B$2336)</f>
        <v>32.11</v>
      </c>
      <c r="D1774" s="1">
        <f>_xlfn.XLOOKUP(A1774,'Midical Examination'!$A$2:$A$2336,'Midical Examination'!$C$2:$C$2336)</f>
        <v>6.24</v>
      </c>
      <c r="E1774" s="7" t="str">
        <f>_xlfn.XLOOKUP(A1774,'Midical Examination'!$A$2:$A$2336,'Midical Examination'!$D$2:$D$2336)</f>
        <v>No</v>
      </c>
      <c r="F1774" s="7" t="str">
        <f>_xlfn.XLOOKUP(A1774,'Midical Examination'!$A$2:$A$2336,'Midical Examination'!$E$2:$E$2336)</f>
        <v>No</v>
      </c>
      <c r="G1774" s="7" t="str">
        <f>_xlfn.XLOOKUP(A1774,'Midical Examination'!$A$2:$A$2336,'Midical Examination'!$F$2:$F$2336)</f>
        <v>Yes</v>
      </c>
      <c r="H1774" s="13">
        <f>_xlfn.XLOOKUP(A1774,'Midical Examination'!$A$2:$A$2336,'Midical Examination'!$G$2:$G$2336)</f>
        <v>1</v>
      </c>
      <c r="I1774" s="7" t="str">
        <f>_xlfn.XLOOKUP(A1774,'Midical Examination'!$A$2:$A$2336,'Midical Examination'!$H$2:$H$2336)</f>
        <v>No</v>
      </c>
      <c r="J1774" s="1" t="str">
        <f>_xlfn.XLOOKUP(A1774,'Midical Examination'!$A$2:$A$2336,'Midical Examination'!$I$2:$I$2336)</f>
        <v>Obesity</v>
      </c>
      <c r="K1774" s="1" t="str">
        <f t="shared" si="54"/>
        <v>Pre-Diabetic</v>
      </c>
      <c r="L1774" s="12">
        <f>_xlfn.XLOOKUP(A1774,'Hospitalisation Details'!$A$2:$A$2339,'Hospitalisation Details'!$L$2:$L$2339)</f>
        <v>34191</v>
      </c>
      <c r="M1774" s="14">
        <f>_xlfn.XLOOKUP(A1774,'Hospitalisation Details'!$A$2:$A$2339,'Hospitalisation Details'!$F$2:$F$2339)</f>
        <v>4922.92</v>
      </c>
      <c r="N1774" s="1" t="str">
        <f>_xlfn.XLOOKUP(A1774,'Hospitalisation Details'!$A$2:$A$2339,'Hospitalisation Details'!$G$2:$G$2339)</f>
        <v>tier - 2</v>
      </c>
      <c r="O1774" s="1" t="str">
        <f>_xlfn.XLOOKUP(A1774,'Hospitalisation Details'!$A$2:$A$2339,'Hospitalisation Details'!$H$2:$H$2339)</f>
        <v>tier - 2</v>
      </c>
      <c r="P1774" s="1" t="str">
        <f>_xlfn.XLOOKUP(A1774,'Hospitalisation Details'!$A$2:$A$2339,'Hospitalisation Details'!$I$2:$I$2339)</f>
        <v>R1012</v>
      </c>
      <c r="Q1774" s="75">
        <f>_xlfn.XLOOKUP(A1774,'Hospitalisation Details'!$A$2:$A$2339,'Hospitalisation Details'!$M$2:$M$2339)</f>
        <v>29</v>
      </c>
      <c r="R1774" s="1" t="str">
        <f t="shared" si="55"/>
        <v>Adult</v>
      </c>
    </row>
    <row r="1775" spans="1:18" ht="15.6" x14ac:dyDescent="0.3">
      <c r="A1775" s="4" t="s">
        <v>1774</v>
      </c>
      <c r="B1775" s="1" t="str">
        <f>_xlfn.XLOOKUP(A1775,'Customer Names'!$A$2:$A$2336,'Customer Names'!$D$2:$D$2336)</f>
        <v xml:space="preserve"> Daniel J</v>
      </c>
      <c r="C1775" s="1">
        <f>_xlfn.XLOOKUP(A1775,'Midical Examination'!$A$2:$A$2336,'Midical Examination'!$B$2:$B$2336)</f>
        <v>30.114999999999998</v>
      </c>
      <c r="D1775" s="1">
        <f>_xlfn.XLOOKUP(A1775,'Midical Examination'!$A$2:$A$2336,'Midical Examination'!$C$2:$C$2336)</f>
        <v>11.61</v>
      </c>
      <c r="E1775" s="7" t="str">
        <f>_xlfn.XLOOKUP(A1775,'Midical Examination'!$A$2:$A$2336,'Midical Examination'!$D$2:$D$2336)</f>
        <v>No</v>
      </c>
      <c r="F1775" s="7" t="str">
        <f>_xlfn.XLOOKUP(A1775,'Midical Examination'!$A$2:$A$2336,'Midical Examination'!$E$2:$E$2336)</f>
        <v>No</v>
      </c>
      <c r="G1775" s="7" t="str">
        <f>_xlfn.XLOOKUP(A1775,'Midical Examination'!$A$2:$A$2336,'Midical Examination'!$F$2:$F$2336)</f>
        <v>No</v>
      </c>
      <c r="H1775" s="13">
        <f>_xlfn.XLOOKUP(A1775,'Midical Examination'!$A$2:$A$2336,'Midical Examination'!$G$2:$G$2336)</f>
        <v>0</v>
      </c>
      <c r="I1775" s="7" t="str">
        <f>_xlfn.XLOOKUP(A1775,'Midical Examination'!$A$2:$A$2336,'Midical Examination'!$H$2:$H$2336)</f>
        <v>No</v>
      </c>
      <c r="J1775" s="1" t="str">
        <f>_xlfn.XLOOKUP(A1775,'Midical Examination'!$A$2:$A$2336,'Midical Examination'!$I$2:$I$2336)</f>
        <v>Obesity</v>
      </c>
      <c r="K1775" s="1" t="str">
        <f t="shared" si="54"/>
        <v>Diabetic</v>
      </c>
      <c r="L1775" s="12">
        <f>_xlfn.XLOOKUP(A1775,'Hospitalisation Details'!$A$2:$A$2339,'Hospitalisation Details'!$L$2:$L$2339)</f>
        <v>37489</v>
      </c>
      <c r="M1775" s="14">
        <f>_xlfn.XLOOKUP(A1775,'Hospitalisation Details'!$A$2:$A$2339,'Hospitalisation Details'!$F$2:$F$2339)</f>
        <v>4915.0600000000004</v>
      </c>
      <c r="N1775" s="1" t="str">
        <f>_xlfn.XLOOKUP(A1775,'Hospitalisation Details'!$A$2:$A$2339,'Hospitalisation Details'!$G$2:$G$2339)</f>
        <v>tier - 2</v>
      </c>
      <c r="O1775" s="1" t="str">
        <f>_xlfn.XLOOKUP(A1775,'Hospitalisation Details'!$A$2:$A$2339,'Hospitalisation Details'!$H$2:$H$2339)</f>
        <v>tier - 1</v>
      </c>
      <c r="P1775" s="1" t="str">
        <f>_xlfn.XLOOKUP(A1775,'Hospitalisation Details'!$A$2:$A$2339,'Hospitalisation Details'!$I$2:$I$2339)</f>
        <v>R1017</v>
      </c>
      <c r="Q1775" s="75">
        <f>_xlfn.XLOOKUP(A1775,'Hospitalisation Details'!$A$2:$A$2339,'Hospitalisation Details'!$M$2:$M$2339)</f>
        <v>20</v>
      </c>
      <c r="R1775" s="1" t="str">
        <f t="shared" si="55"/>
        <v>Adult</v>
      </c>
    </row>
    <row r="1776" spans="1:18" ht="15.6" x14ac:dyDescent="0.3">
      <c r="A1776" s="4" t="s">
        <v>1775</v>
      </c>
      <c r="B1776" s="1" t="str">
        <f>_xlfn.XLOOKUP(A1776,'Customer Names'!$A$2:$A$2336,'Customer Names'!$D$2:$D$2336)</f>
        <v xml:space="preserve"> Alexandra</v>
      </c>
      <c r="C1776" s="1">
        <f>_xlfn.XLOOKUP(A1776,'Midical Examination'!$A$2:$A$2336,'Midical Examination'!$B$2:$B$2336)</f>
        <v>20.28</v>
      </c>
      <c r="D1776" s="1">
        <f>_xlfn.XLOOKUP(A1776,'Midical Examination'!$A$2:$A$2336,'Midical Examination'!$C$2:$C$2336)</f>
        <v>11.07</v>
      </c>
      <c r="E1776" s="7" t="str">
        <f>_xlfn.XLOOKUP(A1776,'Midical Examination'!$A$2:$A$2336,'Midical Examination'!$D$2:$D$2336)</f>
        <v>yes</v>
      </c>
      <c r="F1776" s="7" t="str">
        <f>_xlfn.XLOOKUP(A1776,'Midical Examination'!$A$2:$A$2336,'Midical Examination'!$E$2:$E$2336)</f>
        <v>No</v>
      </c>
      <c r="G1776" s="7" t="str">
        <f>_xlfn.XLOOKUP(A1776,'Midical Examination'!$A$2:$A$2336,'Midical Examination'!$F$2:$F$2336)</f>
        <v>No</v>
      </c>
      <c r="H1776" s="13">
        <f>_xlfn.XLOOKUP(A1776,'Midical Examination'!$A$2:$A$2336,'Midical Examination'!$G$2:$G$2336)</f>
        <v>0</v>
      </c>
      <c r="I1776" s="7" t="str">
        <f>_xlfn.XLOOKUP(A1776,'Midical Examination'!$A$2:$A$2336,'Midical Examination'!$H$2:$H$2336)</f>
        <v>No</v>
      </c>
      <c r="J1776" s="1" t="str">
        <f>_xlfn.XLOOKUP(A1776,'Midical Examination'!$A$2:$A$2336,'Midical Examination'!$I$2:$I$2336)</f>
        <v>Normal Weight</v>
      </c>
      <c r="K1776" s="1" t="str">
        <f t="shared" si="54"/>
        <v>Diabetic</v>
      </c>
      <c r="L1776" s="12">
        <f>_xlfn.XLOOKUP(A1776,'Hospitalisation Details'!$A$2:$A$2339,'Hospitalisation Details'!$L$2:$L$2339)</f>
        <v>29877</v>
      </c>
      <c r="M1776" s="14">
        <f>_xlfn.XLOOKUP(A1776,'Hospitalisation Details'!$A$2:$A$2339,'Hospitalisation Details'!$F$2:$F$2339)</f>
        <v>4911.8900000000003</v>
      </c>
      <c r="N1776" s="1" t="str">
        <f>_xlfn.XLOOKUP(A1776,'Hospitalisation Details'!$A$2:$A$2339,'Hospitalisation Details'!$G$2:$G$2339)</f>
        <v>tier - 2</v>
      </c>
      <c r="O1776" s="1" t="str">
        <f>_xlfn.XLOOKUP(A1776,'Hospitalisation Details'!$A$2:$A$2339,'Hospitalisation Details'!$H$2:$H$2339)</f>
        <v>tier - 3</v>
      </c>
      <c r="P1776" s="1" t="str">
        <f>_xlfn.XLOOKUP(A1776,'Hospitalisation Details'!$A$2:$A$2339,'Hospitalisation Details'!$I$2:$I$2339)</f>
        <v>R1013</v>
      </c>
      <c r="Q1776" s="75">
        <f>_xlfn.XLOOKUP(A1776,'Hospitalisation Details'!$A$2:$A$2339,'Hospitalisation Details'!$M$2:$M$2339)</f>
        <v>41</v>
      </c>
      <c r="R1776" s="1" t="str">
        <f t="shared" si="55"/>
        <v>Middle Aged</v>
      </c>
    </row>
    <row r="1777" spans="1:18" ht="15.6" x14ac:dyDescent="0.3">
      <c r="A1777" s="4" t="s">
        <v>1776</v>
      </c>
      <c r="B1777" s="1" t="str">
        <f>_xlfn.XLOOKUP(A1777,'Customer Names'!$A$2:$A$2336,'Customer Names'!$D$2:$D$2336)</f>
        <v xml:space="preserve"> Jessica</v>
      </c>
      <c r="C1777" s="1">
        <f>_xlfn.XLOOKUP(A1777,'Midical Examination'!$A$2:$A$2336,'Midical Examination'!$B$2:$B$2336)</f>
        <v>20.234999999999999</v>
      </c>
      <c r="D1777" s="1">
        <f>_xlfn.XLOOKUP(A1777,'Midical Examination'!$A$2:$A$2336,'Midical Examination'!$C$2:$C$2336)</f>
        <v>5.19</v>
      </c>
      <c r="E1777" s="7" t="str">
        <f>_xlfn.XLOOKUP(A1777,'Midical Examination'!$A$2:$A$2336,'Midical Examination'!$D$2:$D$2336)</f>
        <v>No</v>
      </c>
      <c r="F1777" s="7" t="str">
        <f>_xlfn.XLOOKUP(A1777,'Midical Examination'!$A$2:$A$2336,'Midical Examination'!$E$2:$E$2336)</f>
        <v>No</v>
      </c>
      <c r="G1777" s="7" t="str">
        <f>_xlfn.XLOOKUP(A1777,'Midical Examination'!$A$2:$A$2336,'Midical Examination'!$F$2:$F$2336)</f>
        <v>Yes</v>
      </c>
      <c r="H1777" s="13">
        <f>_xlfn.XLOOKUP(A1777,'Midical Examination'!$A$2:$A$2336,'Midical Examination'!$G$2:$G$2336)</f>
        <v>1</v>
      </c>
      <c r="I1777" s="7" t="str">
        <f>_xlfn.XLOOKUP(A1777,'Midical Examination'!$A$2:$A$2336,'Midical Examination'!$H$2:$H$2336)</f>
        <v>No</v>
      </c>
      <c r="J1777" s="1" t="str">
        <f>_xlfn.XLOOKUP(A1777,'Midical Examination'!$A$2:$A$2336,'Midical Examination'!$I$2:$I$2336)</f>
        <v>Normal Weight</v>
      </c>
      <c r="K1777" s="1" t="str">
        <f t="shared" si="54"/>
        <v>Normal</v>
      </c>
      <c r="L1777" s="12">
        <f>_xlfn.XLOOKUP(A1777,'Hospitalisation Details'!$A$2:$A$2339,'Hospitalisation Details'!$L$2:$L$2339)</f>
        <v>34160</v>
      </c>
      <c r="M1777" s="14">
        <f>_xlfn.XLOOKUP(A1777,'Hospitalisation Details'!$A$2:$A$2339,'Hospitalisation Details'!$F$2:$F$2339)</f>
        <v>4906.41</v>
      </c>
      <c r="N1777" s="1" t="str">
        <f>_xlfn.XLOOKUP(A1777,'Hospitalisation Details'!$A$2:$A$2339,'Hospitalisation Details'!$G$2:$G$2339)</f>
        <v>tier - 2</v>
      </c>
      <c r="O1777" s="1" t="str">
        <f>_xlfn.XLOOKUP(A1777,'Hospitalisation Details'!$A$2:$A$2339,'Hospitalisation Details'!$H$2:$H$2339)</f>
        <v>tier - 1</v>
      </c>
      <c r="P1777" s="1" t="str">
        <f>_xlfn.XLOOKUP(A1777,'Hospitalisation Details'!$A$2:$A$2339,'Hospitalisation Details'!$I$2:$I$2339)</f>
        <v>R1012</v>
      </c>
      <c r="Q1777" s="75">
        <f>_xlfn.XLOOKUP(A1777,'Hospitalisation Details'!$A$2:$A$2339,'Hospitalisation Details'!$M$2:$M$2339)</f>
        <v>29</v>
      </c>
      <c r="R1777" s="1" t="str">
        <f t="shared" si="55"/>
        <v>Adult</v>
      </c>
    </row>
    <row r="1778" spans="1:18" ht="15.6" x14ac:dyDescent="0.3">
      <c r="A1778" s="4" t="s">
        <v>1777</v>
      </c>
      <c r="B1778" s="1" t="str">
        <f>_xlfn.XLOOKUP(A1778,'Customer Names'!$A$2:$A$2336,'Customer Names'!$D$2:$D$2336)</f>
        <v xml:space="preserve"> Matthew M</v>
      </c>
      <c r="C1778" s="1">
        <f>_xlfn.XLOOKUP(A1778,'Midical Examination'!$A$2:$A$2336,'Midical Examination'!$B$2:$B$2336)</f>
        <v>25.27</v>
      </c>
      <c r="D1778" s="1">
        <f>_xlfn.XLOOKUP(A1778,'Midical Examination'!$A$2:$A$2336,'Midical Examination'!$C$2:$C$2336)</f>
        <v>5.7</v>
      </c>
      <c r="E1778" s="7" t="str">
        <f>_xlfn.XLOOKUP(A1778,'Midical Examination'!$A$2:$A$2336,'Midical Examination'!$D$2:$D$2336)</f>
        <v>yes</v>
      </c>
      <c r="F1778" s="7" t="str">
        <f>_xlfn.XLOOKUP(A1778,'Midical Examination'!$A$2:$A$2336,'Midical Examination'!$E$2:$E$2336)</f>
        <v>No</v>
      </c>
      <c r="G1778" s="7" t="str">
        <f>_xlfn.XLOOKUP(A1778,'Midical Examination'!$A$2:$A$2336,'Midical Examination'!$F$2:$F$2336)</f>
        <v>No</v>
      </c>
      <c r="H1778" s="13">
        <f>_xlfn.XLOOKUP(A1778,'Midical Examination'!$A$2:$A$2336,'Midical Examination'!$G$2:$G$2336)</f>
        <v>1</v>
      </c>
      <c r="I1778" s="7" t="str">
        <f>_xlfn.XLOOKUP(A1778,'Midical Examination'!$A$2:$A$2336,'Midical Examination'!$H$2:$H$2336)</f>
        <v>No</v>
      </c>
      <c r="J1778" s="1" t="str">
        <f>_xlfn.XLOOKUP(A1778,'Midical Examination'!$A$2:$A$2336,'Midical Examination'!$I$2:$I$2336)</f>
        <v>Overweight</v>
      </c>
      <c r="K1778" s="1" t="str">
        <f t="shared" si="54"/>
        <v>Pre-Diabetic</v>
      </c>
      <c r="L1778" s="12">
        <f>_xlfn.XLOOKUP(A1778,'Hospitalisation Details'!$A$2:$A$2339,'Hospitalisation Details'!$L$2:$L$2339)</f>
        <v>32409</v>
      </c>
      <c r="M1778" s="14">
        <f>_xlfn.XLOOKUP(A1778,'Hospitalisation Details'!$A$2:$A$2339,'Hospitalisation Details'!$F$2:$F$2339)</f>
        <v>4894.75</v>
      </c>
      <c r="N1778" s="1" t="str">
        <f>_xlfn.XLOOKUP(A1778,'Hospitalisation Details'!$A$2:$A$2339,'Hospitalisation Details'!$G$2:$G$2339)</f>
        <v>tier - 3</v>
      </c>
      <c r="O1778" s="1" t="str">
        <f>_xlfn.XLOOKUP(A1778,'Hospitalisation Details'!$A$2:$A$2339,'Hospitalisation Details'!$H$2:$H$2339)</f>
        <v>tier - 3</v>
      </c>
      <c r="P1778" s="1" t="str">
        <f>_xlfn.XLOOKUP(A1778,'Hospitalisation Details'!$A$2:$A$2339,'Hospitalisation Details'!$I$2:$I$2339)</f>
        <v>R1012</v>
      </c>
      <c r="Q1778" s="75">
        <f>_xlfn.XLOOKUP(A1778,'Hospitalisation Details'!$A$2:$A$2339,'Hospitalisation Details'!$M$2:$M$2339)</f>
        <v>34</v>
      </c>
      <c r="R1778" s="1" t="str">
        <f t="shared" si="55"/>
        <v>Adult</v>
      </c>
    </row>
    <row r="1779" spans="1:18" ht="15.6" x14ac:dyDescent="0.3">
      <c r="A1779" s="4" t="s">
        <v>1778</v>
      </c>
      <c r="B1779" s="1" t="str">
        <f>_xlfn.XLOOKUP(A1779,'Customer Names'!$A$2:$A$2336,'Customer Names'!$D$2:$D$2336)</f>
        <v xml:space="preserve"> Nadine A</v>
      </c>
      <c r="C1779" s="1">
        <f>_xlfn.XLOOKUP(A1779,'Midical Examination'!$A$2:$A$2336,'Midical Examination'!$B$2:$B$2336)</f>
        <v>24.24</v>
      </c>
      <c r="D1779" s="1">
        <f>_xlfn.XLOOKUP(A1779,'Midical Examination'!$A$2:$A$2336,'Midical Examination'!$C$2:$C$2336)</f>
        <v>6.15</v>
      </c>
      <c r="E1779" s="7" t="str">
        <f>_xlfn.XLOOKUP(A1779,'Midical Examination'!$A$2:$A$2336,'Midical Examination'!$D$2:$D$2336)</f>
        <v>No</v>
      </c>
      <c r="F1779" s="7" t="str">
        <f>_xlfn.XLOOKUP(A1779,'Midical Examination'!$A$2:$A$2336,'Midical Examination'!$E$2:$E$2336)</f>
        <v>No</v>
      </c>
      <c r="G1779" s="7" t="str">
        <f>_xlfn.XLOOKUP(A1779,'Midical Examination'!$A$2:$A$2336,'Midical Examination'!$F$2:$F$2336)</f>
        <v>No</v>
      </c>
      <c r="H1779" s="13">
        <f>_xlfn.XLOOKUP(A1779,'Midical Examination'!$A$2:$A$2336,'Midical Examination'!$G$2:$G$2336)</f>
        <v>0</v>
      </c>
      <c r="I1779" s="7" t="str">
        <f>_xlfn.XLOOKUP(A1779,'Midical Examination'!$A$2:$A$2336,'Midical Examination'!$H$2:$H$2336)</f>
        <v>No</v>
      </c>
      <c r="J1779" s="1" t="str">
        <f>_xlfn.XLOOKUP(A1779,'Midical Examination'!$A$2:$A$2336,'Midical Examination'!$I$2:$I$2336)</f>
        <v>Normal Weight</v>
      </c>
      <c r="K1779" s="1" t="str">
        <f t="shared" si="54"/>
        <v>Pre-Diabetic</v>
      </c>
      <c r="L1779" s="12">
        <f>_xlfn.XLOOKUP(A1779,'Hospitalisation Details'!$A$2:$A$2339,'Hospitalisation Details'!$L$2:$L$2339)</f>
        <v>33205</v>
      </c>
      <c r="M1779" s="14">
        <f>_xlfn.XLOOKUP(A1779,'Hospitalisation Details'!$A$2:$A$2339,'Hospitalisation Details'!$F$2:$F$2339)</f>
        <v>4894.3900000000003</v>
      </c>
      <c r="N1779" s="1" t="str">
        <f>_xlfn.XLOOKUP(A1779,'Hospitalisation Details'!$A$2:$A$2339,'Hospitalisation Details'!$G$2:$G$2339)</f>
        <v>tier - 2</v>
      </c>
      <c r="O1779" s="1" t="str">
        <f>_xlfn.XLOOKUP(A1779,'Hospitalisation Details'!$A$2:$A$2339,'Hospitalisation Details'!$H$2:$H$2339)</f>
        <v>tier - 3</v>
      </c>
      <c r="P1779" s="1" t="str">
        <f>_xlfn.XLOOKUP(A1779,'Hospitalisation Details'!$A$2:$A$2339,'Hospitalisation Details'!$I$2:$I$2339)</f>
        <v>R1013</v>
      </c>
      <c r="Q1779" s="75">
        <f>_xlfn.XLOOKUP(A1779,'Hospitalisation Details'!$A$2:$A$2339,'Hospitalisation Details'!$M$2:$M$2339)</f>
        <v>32</v>
      </c>
      <c r="R1779" s="1" t="str">
        <f t="shared" si="55"/>
        <v>Adult</v>
      </c>
    </row>
    <row r="1780" spans="1:18" ht="15.6" x14ac:dyDescent="0.3">
      <c r="A1780" s="4" t="s">
        <v>1779</v>
      </c>
      <c r="B1780" s="1" t="str">
        <f>_xlfn.XLOOKUP(A1780,'Customer Names'!$A$2:$A$2336,'Customer Names'!$D$2:$D$2336)</f>
        <v xml:space="preserve"> Peter J</v>
      </c>
      <c r="C1780" s="1">
        <f>_xlfn.XLOOKUP(A1780,'Midical Examination'!$A$2:$A$2336,'Midical Examination'!$B$2:$B$2336)</f>
        <v>35.75</v>
      </c>
      <c r="D1780" s="1">
        <f>_xlfn.XLOOKUP(A1780,'Midical Examination'!$A$2:$A$2336,'Midical Examination'!$C$2:$C$2336)</f>
        <v>5.07</v>
      </c>
      <c r="E1780" s="7" t="str">
        <f>_xlfn.XLOOKUP(A1780,'Midical Examination'!$A$2:$A$2336,'Midical Examination'!$D$2:$D$2336)</f>
        <v>No</v>
      </c>
      <c r="F1780" s="7" t="str">
        <f>_xlfn.XLOOKUP(A1780,'Midical Examination'!$A$2:$A$2336,'Midical Examination'!$E$2:$E$2336)</f>
        <v>No</v>
      </c>
      <c r="G1780" s="7" t="str">
        <f>_xlfn.XLOOKUP(A1780,'Midical Examination'!$A$2:$A$2336,'Midical Examination'!$F$2:$F$2336)</f>
        <v>No</v>
      </c>
      <c r="H1780" s="13">
        <f>_xlfn.XLOOKUP(A1780,'Midical Examination'!$A$2:$A$2336,'Midical Examination'!$G$2:$G$2336)</f>
        <v>0</v>
      </c>
      <c r="I1780" s="7" t="str">
        <f>_xlfn.XLOOKUP(A1780,'Midical Examination'!$A$2:$A$2336,'Midical Examination'!$H$2:$H$2336)</f>
        <v>No</v>
      </c>
      <c r="J1780" s="1" t="str">
        <f>_xlfn.XLOOKUP(A1780,'Midical Examination'!$A$2:$A$2336,'Midical Examination'!$I$2:$I$2336)</f>
        <v>Obesity</v>
      </c>
      <c r="K1780" s="1" t="str">
        <f t="shared" si="54"/>
        <v>Normal</v>
      </c>
      <c r="L1780" s="12">
        <f>_xlfn.XLOOKUP(A1780,'Hospitalisation Details'!$A$2:$A$2339,'Hospitalisation Details'!$L$2:$L$2339)</f>
        <v>32699</v>
      </c>
      <c r="M1780" s="14">
        <f>_xlfn.XLOOKUP(A1780,'Hospitalisation Details'!$A$2:$A$2339,'Hospitalisation Details'!$F$2:$F$2339)</f>
        <v>4890</v>
      </c>
      <c r="N1780" s="1" t="str">
        <f>_xlfn.XLOOKUP(A1780,'Hospitalisation Details'!$A$2:$A$2339,'Hospitalisation Details'!$G$2:$G$2339)</f>
        <v>tier - 3</v>
      </c>
      <c r="O1780" s="1" t="str">
        <f>_xlfn.XLOOKUP(A1780,'Hospitalisation Details'!$A$2:$A$2339,'Hospitalisation Details'!$H$2:$H$2339)</f>
        <v>tier - 2</v>
      </c>
      <c r="P1780" s="1" t="str">
        <f>_xlfn.XLOOKUP(A1780,'Hospitalisation Details'!$A$2:$A$2339,'Hospitalisation Details'!$I$2:$I$2339)</f>
        <v>R1013</v>
      </c>
      <c r="Q1780" s="75">
        <f>_xlfn.XLOOKUP(A1780,'Hospitalisation Details'!$A$2:$A$2339,'Hospitalisation Details'!$M$2:$M$2339)</f>
        <v>33</v>
      </c>
      <c r="R1780" s="1" t="str">
        <f t="shared" si="55"/>
        <v>Adult</v>
      </c>
    </row>
    <row r="1781" spans="1:18" ht="15.6" x14ac:dyDescent="0.3">
      <c r="A1781" s="4" t="s">
        <v>1780</v>
      </c>
      <c r="B1781" s="1" t="str">
        <f>_xlfn.XLOOKUP(A1781,'Customer Names'!$A$2:$A$2336,'Customer Names'!$D$2:$D$2336)</f>
        <v xml:space="preserve"> Colleen M</v>
      </c>
      <c r="C1781" s="1">
        <f>_xlfn.XLOOKUP(A1781,'Midical Examination'!$A$2:$A$2336,'Midical Examination'!$B$2:$B$2336)</f>
        <v>29.92</v>
      </c>
      <c r="D1781" s="1">
        <f>_xlfn.XLOOKUP(A1781,'Midical Examination'!$A$2:$A$2336,'Midical Examination'!$C$2:$C$2336)</f>
        <v>10.97</v>
      </c>
      <c r="E1781" s="7" t="str">
        <f>_xlfn.XLOOKUP(A1781,'Midical Examination'!$A$2:$A$2336,'Midical Examination'!$D$2:$D$2336)</f>
        <v>yes</v>
      </c>
      <c r="F1781" s="7" t="str">
        <f>_xlfn.XLOOKUP(A1781,'Midical Examination'!$A$2:$A$2336,'Midical Examination'!$E$2:$E$2336)</f>
        <v>No</v>
      </c>
      <c r="G1781" s="7" t="str">
        <f>_xlfn.XLOOKUP(A1781,'Midical Examination'!$A$2:$A$2336,'Midical Examination'!$F$2:$F$2336)</f>
        <v>No</v>
      </c>
      <c r="H1781" s="13">
        <f>_xlfn.XLOOKUP(A1781,'Midical Examination'!$A$2:$A$2336,'Midical Examination'!$G$2:$G$2336)</f>
        <v>1</v>
      </c>
      <c r="I1781" s="7" t="str">
        <f>_xlfn.XLOOKUP(A1781,'Midical Examination'!$A$2:$A$2336,'Midical Examination'!$H$2:$H$2336)</f>
        <v>No</v>
      </c>
      <c r="J1781" s="1" t="str">
        <f>_xlfn.XLOOKUP(A1781,'Midical Examination'!$A$2:$A$2336,'Midical Examination'!$I$2:$I$2336)</f>
        <v>Overweight</v>
      </c>
      <c r="K1781" s="1" t="str">
        <f t="shared" si="54"/>
        <v>Diabetic</v>
      </c>
      <c r="L1781" s="12">
        <f>_xlfn.XLOOKUP(A1781,'Hospitalisation Details'!$A$2:$A$2339,'Hospitalisation Details'!$L$2:$L$2339)</f>
        <v>31712</v>
      </c>
      <c r="M1781" s="14">
        <f>_xlfn.XLOOKUP(A1781,'Hospitalisation Details'!$A$2:$A$2339,'Hospitalisation Details'!$F$2:$F$2339)</f>
        <v>4889.04</v>
      </c>
      <c r="N1781" s="1" t="str">
        <f>_xlfn.XLOOKUP(A1781,'Hospitalisation Details'!$A$2:$A$2339,'Hospitalisation Details'!$G$2:$G$2339)</f>
        <v>tier - 2</v>
      </c>
      <c r="O1781" s="1" t="str">
        <f>_xlfn.XLOOKUP(A1781,'Hospitalisation Details'!$A$2:$A$2339,'Hospitalisation Details'!$H$2:$H$2339)</f>
        <v>tier - 1</v>
      </c>
      <c r="P1781" s="1" t="str">
        <f>_xlfn.XLOOKUP(A1781,'Hospitalisation Details'!$A$2:$A$2339,'Hospitalisation Details'!$I$2:$I$2339)</f>
        <v>R1013</v>
      </c>
      <c r="Q1781" s="75">
        <f>_xlfn.XLOOKUP(A1781,'Hospitalisation Details'!$A$2:$A$2339,'Hospitalisation Details'!$M$2:$M$2339)</f>
        <v>36</v>
      </c>
      <c r="R1781" s="1" t="str">
        <f t="shared" si="55"/>
        <v>Adult</v>
      </c>
    </row>
    <row r="1782" spans="1:18" ht="15.6" x14ac:dyDescent="0.3">
      <c r="A1782" s="4" t="s">
        <v>1781</v>
      </c>
      <c r="B1782" s="1" t="str">
        <f>_xlfn.XLOOKUP(A1782,'Customer Names'!$A$2:$A$2336,'Customer Names'!$D$2:$D$2336)</f>
        <v xml:space="preserve"> Julie A</v>
      </c>
      <c r="C1782" s="1">
        <f>_xlfn.XLOOKUP(A1782,'Midical Examination'!$A$2:$A$2336,'Midical Examination'!$B$2:$B$2336)</f>
        <v>26.2</v>
      </c>
      <c r="D1782" s="1">
        <f>_xlfn.XLOOKUP(A1782,'Midical Examination'!$A$2:$A$2336,'Midical Examination'!$C$2:$C$2336)</f>
        <v>10.93</v>
      </c>
      <c r="E1782" s="7" t="str">
        <f>_xlfn.XLOOKUP(A1782,'Midical Examination'!$A$2:$A$2336,'Midical Examination'!$D$2:$D$2336)</f>
        <v>yes</v>
      </c>
      <c r="F1782" s="7" t="str">
        <f>_xlfn.XLOOKUP(A1782,'Midical Examination'!$A$2:$A$2336,'Midical Examination'!$E$2:$E$2336)</f>
        <v>No</v>
      </c>
      <c r="G1782" s="7" t="str">
        <f>_xlfn.XLOOKUP(A1782,'Midical Examination'!$A$2:$A$2336,'Midical Examination'!$F$2:$F$2336)</f>
        <v>No</v>
      </c>
      <c r="H1782" s="13">
        <f>_xlfn.XLOOKUP(A1782,'Midical Examination'!$A$2:$A$2336,'Midical Examination'!$G$2:$G$2336)</f>
        <v>1</v>
      </c>
      <c r="I1782" s="7" t="str">
        <f>_xlfn.XLOOKUP(A1782,'Midical Examination'!$A$2:$A$2336,'Midical Examination'!$H$2:$H$2336)</f>
        <v>No</v>
      </c>
      <c r="J1782" s="1" t="str">
        <f>_xlfn.XLOOKUP(A1782,'Midical Examination'!$A$2:$A$2336,'Midical Examination'!$I$2:$I$2336)</f>
        <v>Overweight</v>
      </c>
      <c r="K1782" s="1" t="str">
        <f t="shared" si="54"/>
        <v>Diabetic</v>
      </c>
      <c r="L1782" s="12">
        <f>_xlfn.XLOOKUP(A1782,'Hospitalisation Details'!$A$2:$A$2339,'Hospitalisation Details'!$L$2:$L$2339)</f>
        <v>31769</v>
      </c>
      <c r="M1782" s="14">
        <f>_xlfn.XLOOKUP(A1782,'Hospitalisation Details'!$A$2:$A$2339,'Hospitalisation Details'!$F$2:$F$2339)</f>
        <v>4883.87</v>
      </c>
      <c r="N1782" s="1" t="str">
        <f>_xlfn.XLOOKUP(A1782,'Hospitalisation Details'!$A$2:$A$2339,'Hospitalisation Details'!$G$2:$G$2339)</f>
        <v>tier - 2</v>
      </c>
      <c r="O1782" s="1" t="str">
        <f>_xlfn.XLOOKUP(A1782,'Hospitalisation Details'!$A$2:$A$2339,'Hospitalisation Details'!$H$2:$H$2339)</f>
        <v>tier - 1</v>
      </c>
      <c r="P1782" s="1" t="str">
        <f>_xlfn.XLOOKUP(A1782,'Hospitalisation Details'!$A$2:$A$2339,'Hospitalisation Details'!$I$2:$I$2339)</f>
        <v>R1011</v>
      </c>
      <c r="Q1782" s="75">
        <f>_xlfn.XLOOKUP(A1782,'Hospitalisation Details'!$A$2:$A$2339,'Hospitalisation Details'!$M$2:$M$2339)</f>
        <v>36</v>
      </c>
      <c r="R1782" s="1" t="str">
        <f t="shared" si="55"/>
        <v>Adult</v>
      </c>
    </row>
    <row r="1783" spans="1:18" ht="15.6" x14ac:dyDescent="0.3">
      <c r="A1783" s="4" t="s">
        <v>1782</v>
      </c>
      <c r="B1783" s="1" t="str">
        <f>_xlfn.XLOOKUP(A1783,'Customer Names'!$A$2:$A$2336,'Customer Names'!$D$2:$D$2336)</f>
        <v xml:space="preserve"> Douglas W</v>
      </c>
      <c r="C1783" s="1">
        <f>_xlfn.XLOOKUP(A1783,'Midical Examination'!$A$2:$A$2336,'Midical Examination'!$B$2:$B$2336)</f>
        <v>26.695</v>
      </c>
      <c r="D1783" s="1">
        <f>_xlfn.XLOOKUP(A1783,'Midical Examination'!$A$2:$A$2336,'Midical Examination'!$C$2:$C$2336)</f>
        <v>4.21</v>
      </c>
      <c r="E1783" s="7" t="str">
        <f>_xlfn.XLOOKUP(A1783,'Midical Examination'!$A$2:$A$2336,'Midical Examination'!$D$2:$D$2336)</f>
        <v>yes</v>
      </c>
      <c r="F1783" s="7" t="str">
        <f>_xlfn.XLOOKUP(A1783,'Midical Examination'!$A$2:$A$2336,'Midical Examination'!$E$2:$E$2336)</f>
        <v>No</v>
      </c>
      <c r="G1783" s="7" t="str">
        <f>_xlfn.XLOOKUP(A1783,'Midical Examination'!$A$2:$A$2336,'Midical Examination'!$F$2:$F$2336)</f>
        <v>Yes</v>
      </c>
      <c r="H1783" s="13">
        <f>_xlfn.XLOOKUP(A1783,'Midical Examination'!$A$2:$A$2336,'Midical Examination'!$G$2:$G$2336)</f>
        <v>1</v>
      </c>
      <c r="I1783" s="7" t="str">
        <f>_xlfn.XLOOKUP(A1783,'Midical Examination'!$A$2:$A$2336,'Midical Examination'!$H$2:$H$2336)</f>
        <v>No</v>
      </c>
      <c r="J1783" s="1" t="str">
        <f>_xlfn.XLOOKUP(A1783,'Midical Examination'!$A$2:$A$2336,'Midical Examination'!$I$2:$I$2336)</f>
        <v>Overweight</v>
      </c>
      <c r="K1783" s="1" t="str">
        <f t="shared" si="54"/>
        <v>Normal</v>
      </c>
      <c r="L1783" s="12">
        <f>_xlfn.XLOOKUP(A1783,'Hospitalisation Details'!$A$2:$A$2339,'Hospitalisation Details'!$L$2:$L$2339)</f>
        <v>35702</v>
      </c>
      <c r="M1783" s="14">
        <f>_xlfn.XLOOKUP(A1783,'Hospitalisation Details'!$A$2:$A$2339,'Hospitalisation Details'!$F$2:$F$2339)</f>
        <v>4877.9799999999996</v>
      </c>
      <c r="N1783" s="1" t="str">
        <f>_xlfn.XLOOKUP(A1783,'Hospitalisation Details'!$A$2:$A$2339,'Hospitalisation Details'!$G$2:$G$2339)</f>
        <v>tier - 2</v>
      </c>
      <c r="O1783" s="1" t="str">
        <f>_xlfn.XLOOKUP(A1783,'Hospitalisation Details'!$A$2:$A$2339,'Hospitalisation Details'!$H$2:$H$2339)</f>
        <v>tier - 3</v>
      </c>
      <c r="P1783" s="1" t="str">
        <f>_xlfn.XLOOKUP(A1783,'Hospitalisation Details'!$A$2:$A$2339,'Hospitalisation Details'!$I$2:$I$2339)</f>
        <v>R1012</v>
      </c>
      <c r="Q1783" s="75">
        <f>_xlfn.XLOOKUP(A1783,'Hospitalisation Details'!$A$2:$A$2339,'Hospitalisation Details'!$M$2:$M$2339)</f>
        <v>25</v>
      </c>
      <c r="R1783" s="1" t="str">
        <f t="shared" si="55"/>
        <v>Adult</v>
      </c>
    </row>
    <row r="1784" spans="1:18" ht="15.6" x14ac:dyDescent="0.3">
      <c r="A1784" s="4" t="s">
        <v>1783</v>
      </c>
      <c r="B1784" s="1" t="str">
        <f>_xlfn.XLOOKUP(A1784,'Customer Names'!$A$2:$A$2336,'Customer Names'!$D$2:$D$2336)</f>
        <v xml:space="preserve"> Catherine</v>
      </c>
      <c r="C1784" s="1">
        <f>_xlfn.XLOOKUP(A1784,'Midical Examination'!$A$2:$A$2336,'Midical Examination'!$B$2:$B$2336)</f>
        <v>23.16</v>
      </c>
      <c r="D1784" s="1">
        <f>_xlfn.XLOOKUP(A1784,'Midical Examination'!$A$2:$A$2336,'Midical Examination'!$C$2:$C$2336)</f>
        <v>5.5</v>
      </c>
      <c r="E1784" s="7" t="str">
        <f>_xlfn.XLOOKUP(A1784,'Midical Examination'!$A$2:$A$2336,'Midical Examination'!$D$2:$D$2336)</f>
        <v>No</v>
      </c>
      <c r="F1784" s="7" t="str">
        <f>_xlfn.XLOOKUP(A1784,'Midical Examination'!$A$2:$A$2336,'Midical Examination'!$E$2:$E$2336)</f>
        <v>No</v>
      </c>
      <c r="G1784" s="7" t="str">
        <f>_xlfn.XLOOKUP(A1784,'Midical Examination'!$A$2:$A$2336,'Midical Examination'!$F$2:$F$2336)</f>
        <v>No</v>
      </c>
      <c r="H1784" s="13">
        <f>_xlfn.XLOOKUP(A1784,'Midical Examination'!$A$2:$A$2336,'Midical Examination'!$G$2:$G$2336)</f>
        <v>0</v>
      </c>
      <c r="I1784" s="7" t="str">
        <f>_xlfn.XLOOKUP(A1784,'Midical Examination'!$A$2:$A$2336,'Midical Examination'!$H$2:$H$2336)</f>
        <v>No</v>
      </c>
      <c r="J1784" s="1" t="str">
        <f>_xlfn.XLOOKUP(A1784,'Midical Examination'!$A$2:$A$2336,'Midical Examination'!$I$2:$I$2336)</f>
        <v>Normal Weight</v>
      </c>
      <c r="K1784" s="1" t="str">
        <f t="shared" si="54"/>
        <v>Normal</v>
      </c>
      <c r="L1784" s="12">
        <f>_xlfn.XLOOKUP(A1784,'Hospitalisation Details'!$A$2:$A$2339,'Hospitalisation Details'!$L$2:$L$2339)</f>
        <v>32752</v>
      </c>
      <c r="M1784" s="14">
        <f>_xlfn.XLOOKUP(A1784,'Hospitalisation Details'!$A$2:$A$2339,'Hospitalisation Details'!$F$2:$F$2339)</f>
        <v>4859.8900000000003</v>
      </c>
      <c r="N1784" s="1" t="str">
        <f>_xlfn.XLOOKUP(A1784,'Hospitalisation Details'!$A$2:$A$2339,'Hospitalisation Details'!$G$2:$G$2339)</f>
        <v>tier - 2</v>
      </c>
      <c r="O1784" s="1" t="str">
        <f>_xlfn.XLOOKUP(A1784,'Hospitalisation Details'!$A$2:$A$2339,'Hospitalisation Details'!$H$2:$H$2339)</f>
        <v>tier - 3</v>
      </c>
      <c r="P1784" s="1" t="str">
        <f>_xlfn.XLOOKUP(A1784,'Hospitalisation Details'!$A$2:$A$2339,'Hospitalisation Details'!$I$2:$I$2339)</f>
        <v>R1011</v>
      </c>
      <c r="Q1784" s="75">
        <f>_xlfn.XLOOKUP(A1784,'Hospitalisation Details'!$A$2:$A$2339,'Hospitalisation Details'!$M$2:$M$2339)</f>
        <v>33</v>
      </c>
      <c r="R1784" s="1" t="str">
        <f t="shared" si="55"/>
        <v>Adult</v>
      </c>
    </row>
    <row r="1785" spans="1:18" ht="15.6" x14ac:dyDescent="0.3">
      <c r="A1785" s="4" t="s">
        <v>1784</v>
      </c>
      <c r="B1785" s="1" t="str">
        <f>_xlfn.XLOOKUP(A1785,'Customer Names'!$A$2:$A$2336,'Customer Names'!$D$2:$D$2336)</f>
        <v xml:space="preserve"> James A</v>
      </c>
      <c r="C1785" s="1">
        <f>_xlfn.XLOOKUP(A1785,'Midical Examination'!$A$2:$A$2336,'Midical Examination'!$B$2:$B$2336)</f>
        <v>32.585000000000001</v>
      </c>
      <c r="D1785" s="1">
        <f>_xlfn.XLOOKUP(A1785,'Midical Examination'!$A$2:$A$2336,'Midical Examination'!$C$2:$C$2336)</f>
        <v>4.93</v>
      </c>
      <c r="E1785" s="7" t="str">
        <f>_xlfn.XLOOKUP(A1785,'Midical Examination'!$A$2:$A$2336,'Midical Examination'!$D$2:$D$2336)</f>
        <v>yes</v>
      </c>
      <c r="F1785" s="7" t="str">
        <f>_xlfn.XLOOKUP(A1785,'Midical Examination'!$A$2:$A$2336,'Midical Examination'!$E$2:$E$2336)</f>
        <v>No</v>
      </c>
      <c r="G1785" s="7" t="str">
        <f>_xlfn.XLOOKUP(A1785,'Midical Examination'!$A$2:$A$2336,'Midical Examination'!$F$2:$F$2336)</f>
        <v>No</v>
      </c>
      <c r="H1785" s="13">
        <f>_xlfn.XLOOKUP(A1785,'Midical Examination'!$A$2:$A$2336,'Midical Examination'!$G$2:$G$2336)</f>
        <v>1</v>
      </c>
      <c r="I1785" s="7" t="str">
        <f>_xlfn.XLOOKUP(A1785,'Midical Examination'!$A$2:$A$2336,'Midical Examination'!$H$2:$H$2336)</f>
        <v>No</v>
      </c>
      <c r="J1785" s="1" t="str">
        <f>_xlfn.XLOOKUP(A1785,'Midical Examination'!$A$2:$A$2336,'Midical Examination'!$I$2:$I$2336)</f>
        <v>Obesity</v>
      </c>
      <c r="K1785" s="1" t="str">
        <f t="shared" si="54"/>
        <v>Normal</v>
      </c>
      <c r="L1785" s="12">
        <f>_xlfn.XLOOKUP(A1785,'Hospitalisation Details'!$A$2:$A$2339,'Hospitalisation Details'!$L$2:$L$2339)</f>
        <v>35060</v>
      </c>
      <c r="M1785" s="14">
        <f>_xlfn.XLOOKUP(A1785,'Hospitalisation Details'!$A$2:$A$2339,'Hospitalisation Details'!$F$2:$F$2339)</f>
        <v>4846.92</v>
      </c>
      <c r="N1785" s="1" t="str">
        <f>_xlfn.XLOOKUP(A1785,'Hospitalisation Details'!$A$2:$A$2339,'Hospitalisation Details'!$G$2:$G$2339)</f>
        <v>tier - 2</v>
      </c>
      <c r="O1785" s="1" t="str">
        <f>_xlfn.XLOOKUP(A1785,'Hospitalisation Details'!$A$2:$A$2339,'Hospitalisation Details'!$H$2:$H$2339)</f>
        <v>tier - 3</v>
      </c>
      <c r="P1785" s="1" t="str">
        <f>_xlfn.XLOOKUP(A1785,'Hospitalisation Details'!$A$2:$A$2339,'Hospitalisation Details'!$I$2:$I$2339)</f>
        <v>R1017</v>
      </c>
      <c r="Q1785" s="75">
        <f>_xlfn.XLOOKUP(A1785,'Hospitalisation Details'!$A$2:$A$2339,'Hospitalisation Details'!$M$2:$M$2339)</f>
        <v>27</v>
      </c>
      <c r="R1785" s="1" t="str">
        <f t="shared" si="55"/>
        <v>Adult</v>
      </c>
    </row>
    <row r="1786" spans="1:18" ht="15.6" x14ac:dyDescent="0.3">
      <c r="A1786" s="4" t="s">
        <v>1785</v>
      </c>
      <c r="B1786" s="1" t="str">
        <f>_xlfn.XLOOKUP(A1786,'Customer Names'!$A$2:$A$2336,'Customer Names'!$D$2:$D$2336)</f>
        <v xml:space="preserve"> Youngseong</v>
      </c>
      <c r="C1786" s="1">
        <f>_xlfn.XLOOKUP(A1786,'Midical Examination'!$A$2:$A$2336,'Midical Examination'!$B$2:$B$2336)</f>
        <v>33.97</v>
      </c>
      <c r="D1786" s="1">
        <f>_xlfn.XLOOKUP(A1786,'Midical Examination'!$A$2:$A$2336,'Midical Examination'!$C$2:$C$2336)</f>
        <v>5.6</v>
      </c>
      <c r="E1786" s="7" t="str">
        <f>_xlfn.XLOOKUP(A1786,'Midical Examination'!$A$2:$A$2336,'Midical Examination'!$D$2:$D$2336)</f>
        <v>yes</v>
      </c>
      <c r="F1786" s="7" t="str">
        <f>_xlfn.XLOOKUP(A1786,'Midical Examination'!$A$2:$A$2336,'Midical Examination'!$E$2:$E$2336)</f>
        <v>No</v>
      </c>
      <c r="G1786" s="7" t="str">
        <f>_xlfn.XLOOKUP(A1786,'Midical Examination'!$A$2:$A$2336,'Midical Examination'!$F$2:$F$2336)</f>
        <v>No</v>
      </c>
      <c r="H1786" s="13">
        <f>_xlfn.XLOOKUP(A1786,'Midical Examination'!$A$2:$A$2336,'Midical Examination'!$G$2:$G$2336)</f>
        <v>0</v>
      </c>
      <c r="I1786" s="7" t="str">
        <f>_xlfn.XLOOKUP(A1786,'Midical Examination'!$A$2:$A$2336,'Midical Examination'!$H$2:$H$2336)</f>
        <v>No</v>
      </c>
      <c r="J1786" s="1" t="str">
        <f>_xlfn.XLOOKUP(A1786,'Midical Examination'!$A$2:$A$2336,'Midical Examination'!$I$2:$I$2336)</f>
        <v>Obesity</v>
      </c>
      <c r="K1786" s="1" t="str">
        <f t="shared" si="54"/>
        <v>Normal</v>
      </c>
      <c r="L1786" s="12">
        <f>_xlfn.XLOOKUP(A1786,'Hospitalisation Details'!$A$2:$A$2339,'Hospitalisation Details'!$L$2:$L$2339)</f>
        <v>37049</v>
      </c>
      <c r="M1786" s="14">
        <f>_xlfn.XLOOKUP(A1786,'Hospitalisation Details'!$A$2:$A$2339,'Hospitalisation Details'!$F$2:$F$2339)</f>
        <v>4846.53</v>
      </c>
      <c r="N1786" s="1" t="str">
        <f>_xlfn.XLOOKUP(A1786,'Hospitalisation Details'!$A$2:$A$2339,'Hospitalisation Details'!$G$2:$G$2339)</f>
        <v>tier - 2</v>
      </c>
      <c r="O1786" s="1" t="str">
        <f>_xlfn.XLOOKUP(A1786,'Hospitalisation Details'!$A$2:$A$2339,'Hospitalisation Details'!$H$2:$H$2339)</f>
        <v>tier - 3</v>
      </c>
      <c r="P1786" s="1" t="str">
        <f>_xlfn.XLOOKUP(A1786,'Hospitalisation Details'!$A$2:$A$2339,'Hospitalisation Details'!$I$2:$I$2339)</f>
        <v>R1021</v>
      </c>
      <c r="Q1786" s="75">
        <f>_xlfn.XLOOKUP(A1786,'Hospitalisation Details'!$A$2:$A$2339,'Hospitalisation Details'!$M$2:$M$2339)</f>
        <v>22</v>
      </c>
      <c r="R1786" s="1" t="str">
        <f t="shared" si="55"/>
        <v>Adult</v>
      </c>
    </row>
    <row r="1787" spans="1:18" ht="15.6" x14ac:dyDescent="0.3">
      <c r="A1787" s="4" t="s">
        <v>1786</v>
      </c>
      <c r="B1787" s="1" t="str">
        <f>_xlfn.XLOOKUP(A1787,'Customer Names'!$A$2:$A$2336,'Customer Names'!$D$2:$D$2336)</f>
        <v xml:space="preserve"> John</v>
      </c>
      <c r="C1787" s="1">
        <f>_xlfn.XLOOKUP(A1787,'Midical Examination'!$A$2:$A$2336,'Midical Examination'!$B$2:$B$2336)</f>
        <v>16.57</v>
      </c>
      <c r="D1787" s="1">
        <f>_xlfn.XLOOKUP(A1787,'Midical Examination'!$A$2:$A$2336,'Midical Examination'!$C$2:$C$2336)</f>
        <v>9.99</v>
      </c>
      <c r="E1787" s="7" t="str">
        <f>_xlfn.XLOOKUP(A1787,'Midical Examination'!$A$2:$A$2336,'Midical Examination'!$D$2:$D$2336)</f>
        <v>No</v>
      </c>
      <c r="F1787" s="7" t="str">
        <f>_xlfn.XLOOKUP(A1787,'Midical Examination'!$A$2:$A$2336,'Midical Examination'!$E$2:$E$2336)</f>
        <v>No</v>
      </c>
      <c r="G1787" s="7" t="str">
        <f>_xlfn.XLOOKUP(A1787,'Midical Examination'!$A$2:$A$2336,'Midical Examination'!$F$2:$F$2336)</f>
        <v>No</v>
      </c>
      <c r="H1787" s="13">
        <f>_xlfn.XLOOKUP(A1787,'Midical Examination'!$A$2:$A$2336,'Midical Examination'!$G$2:$G$2336)</f>
        <v>0</v>
      </c>
      <c r="I1787" s="7" t="str">
        <f>_xlfn.XLOOKUP(A1787,'Midical Examination'!$A$2:$A$2336,'Midical Examination'!$H$2:$H$2336)</f>
        <v>No</v>
      </c>
      <c r="J1787" s="1" t="str">
        <f>_xlfn.XLOOKUP(A1787,'Midical Examination'!$A$2:$A$2336,'Midical Examination'!$I$2:$I$2336)</f>
        <v>Underweight</v>
      </c>
      <c r="K1787" s="1" t="str">
        <f t="shared" si="54"/>
        <v>Diabetic</v>
      </c>
      <c r="L1787" s="12">
        <f>_xlfn.XLOOKUP(A1787,'Hospitalisation Details'!$A$2:$A$2339,'Hospitalisation Details'!$L$2:$L$2339)</f>
        <v>27283</v>
      </c>
      <c r="M1787" s="14">
        <f>_xlfn.XLOOKUP(A1787,'Hospitalisation Details'!$A$2:$A$2339,'Hospitalisation Details'!$F$2:$F$2339)</f>
        <v>4844.67</v>
      </c>
      <c r="N1787" s="1" t="str">
        <f>_xlfn.XLOOKUP(A1787,'Hospitalisation Details'!$A$2:$A$2339,'Hospitalisation Details'!$G$2:$G$2339)</f>
        <v>tier - 2</v>
      </c>
      <c r="O1787" s="1" t="str">
        <f>_xlfn.XLOOKUP(A1787,'Hospitalisation Details'!$A$2:$A$2339,'Hospitalisation Details'!$H$2:$H$2339)</f>
        <v>tier - 2</v>
      </c>
      <c r="P1787" s="1" t="str">
        <f>_xlfn.XLOOKUP(A1787,'Hospitalisation Details'!$A$2:$A$2339,'Hospitalisation Details'!$I$2:$I$2339)</f>
        <v>R1013</v>
      </c>
      <c r="Q1787" s="75">
        <f>_xlfn.XLOOKUP(A1787,'Hospitalisation Details'!$A$2:$A$2339,'Hospitalisation Details'!$M$2:$M$2339)</f>
        <v>48</v>
      </c>
      <c r="R1787" s="1" t="str">
        <f t="shared" si="55"/>
        <v>Middle Aged</v>
      </c>
    </row>
    <row r="1788" spans="1:18" ht="15.6" x14ac:dyDescent="0.3">
      <c r="A1788" s="4" t="s">
        <v>1787</v>
      </c>
      <c r="B1788" s="1" t="str">
        <f>_xlfn.XLOOKUP(A1788,'Customer Names'!$A$2:$A$2336,'Customer Names'!$D$2:$D$2336)</f>
        <v xml:space="preserve"> Brandon S</v>
      </c>
      <c r="C1788" s="1">
        <f>_xlfn.XLOOKUP(A1788,'Midical Examination'!$A$2:$A$2336,'Midical Examination'!$B$2:$B$2336)</f>
        <v>17.55</v>
      </c>
      <c r="D1788" s="1">
        <f>_xlfn.XLOOKUP(A1788,'Midical Examination'!$A$2:$A$2336,'Midical Examination'!$C$2:$C$2336)</f>
        <v>5.93</v>
      </c>
      <c r="E1788" s="7" t="str">
        <f>_xlfn.XLOOKUP(A1788,'Midical Examination'!$A$2:$A$2336,'Midical Examination'!$D$2:$D$2336)</f>
        <v>No</v>
      </c>
      <c r="F1788" s="7" t="str">
        <f>_xlfn.XLOOKUP(A1788,'Midical Examination'!$A$2:$A$2336,'Midical Examination'!$E$2:$E$2336)</f>
        <v>No</v>
      </c>
      <c r="G1788" s="7" t="str">
        <f>_xlfn.XLOOKUP(A1788,'Midical Examination'!$A$2:$A$2336,'Midical Examination'!$F$2:$F$2336)</f>
        <v>Yes</v>
      </c>
      <c r="H1788" s="13">
        <f>_xlfn.XLOOKUP(A1788,'Midical Examination'!$A$2:$A$2336,'Midical Examination'!$G$2:$G$2336)</f>
        <v>1</v>
      </c>
      <c r="I1788" s="7" t="str">
        <f>_xlfn.XLOOKUP(A1788,'Midical Examination'!$A$2:$A$2336,'Midical Examination'!$H$2:$H$2336)</f>
        <v>No</v>
      </c>
      <c r="J1788" s="1" t="str">
        <f>_xlfn.XLOOKUP(A1788,'Midical Examination'!$A$2:$A$2336,'Midical Examination'!$I$2:$I$2336)</f>
        <v>Underweight</v>
      </c>
      <c r="K1788" s="1" t="str">
        <f t="shared" si="54"/>
        <v>Pre-Diabetic</v>
      </c>
      <c r="L1788" s="12">
        <f>_xlfn.XLOOKUP(A1788,'Hospitalisation Details'!$A$2:$A$2339,'Hospitalisation Details'!$L$2:$L$2339)</f>
        <v>29202</v>
      </c>
      <c r="M1788" s="14">
        <f>_xlfn.XLOOKUP(A1788,'Hospitalisation Details'!$A$2:$A$2339,'Hospitalisation Details'!$F$2:$F$2339)</f>
        <v>4843.79</v>
      </c>
      <c r="N1788" s="1" t="str">
        <f>_xlfn.XLOOKUP(A1788,'Hospitalisation Details'!$A$2:$A$2339,'Hospitalisation Details'!$G$2:$G$2339)</f>
        <v>tier - 2</v>
      </c>
      <c r="O1788" s="1" t="str">
        <f>_xlfn.XLOOKUP(A1788,'Hospitalisation Details'!$A$2:$A$2339,'Hospitalisation Details'!$H$2:$H$2339)</f>
        <v>tier - 3</v>
      </c>
      <c r="P1788" s="1" t="str">
        <f>_xlfn.XLOOKUP(A1788,'Hospitalisation Details'!$A$2:$A$2339,'Hospitalisation Details'!$I$2:$I$2339)</f>
        <v>R1013</v>
      </c>
      <c r="Q1788" s="75">
        <f>_xlfn.XLOOKUP(A1788,'Hospitalisation Details'!$A$2:$A$2339,'Hospitalisation Details'!$M$2:$M$2339)</f>
        <v>43</v>
      </c>
      <c r="R1788" s="1" t="str">
        <f t="shared" si="55"/>
        <v>Middle Aged</v>
      </c>
    </row>
    <row r="1789" spans="1:18" ht="15.6" x14ac:dyDescent="0.3">
      <c r="A1789" s="4" t="s">
        <v>1788</v>
      </c>
      <c r="B1789" s="1" t="str">
        <f>_xlfn.XLOOKUP(A1789,'Customer Names'!$A$2:$A$2336,'Customer Names'!$D$2:$D$2336)</f>
        <v xml:space="preserve"> Sean P</v>
      </c>
      <c r="C1789" s="1">
        <f>_xlfn.XLOOKUP(A1789,'Midical Examination'!$A$2:$A$2336,'Midical Examination'!$B$2:$B$2336)</f>
        <v>29.41</v>
      </c>
      <c r="D1789" s="1">
        <f>_xlfn.XLOOKUP(A1789,'Midical Examination'!$A$2:$A$2336,'Midical Examination'!$C$2:$C$2336)</f>
        <v>6.29</v>
      </c>
      <c r="E1789" s="7" t="str">
        <f>_xlfn.XLOOKUP(A1789,'Midical Examination'!$A$2:$A$2336,'Midical Examination'!$D$2:$D$2336)</f>
        <v>yes</v>
      </c>
      <c r="F1789" s="7" t="str">
        <f>_xlfn.XLOOKUP(A1789,'Midical Examination'!$A$2:$A$2336,'Midical Examination'!$E$2:$E$2336)</f>
        <v>No</v>
      </c>
      <c r="G1789" s="7" t="str">
        <f>_xlfn.XLOOKUP(A1789,'Midical Examination'!$A$2:$A$2336,'Midical Examination'!$F$2:$F$2336)</f>
        <v>No</v>
      </c>
      <c r="H1789" s="13">
        <f>_xlfn.XLOOKUP(A1789,'Midical Examination'!$A$2:$A$2336,'Midical Examination'!$G$2:$G$2336)</f>
        <v>1</v>
      </c>
      <c r="I1789" s="7" t="str">
        <f>_xlfn.XLOOKUP(A1789,'Midical Examination'!$A$2:$A$2336,'Midical Examination'!$H$2:$H$2336)</f>
        <v>No</v>
      </c>
      <c r="J1789" s="1" t="str">
        <f>_xlfn.XLOOKUP(A1789,'Midical Examination'!$A$2:$A$2336,'Midical Examination'!$I$2:$I$2336)</f>
        <v>Overweight</v>
      </c>
      <c r="K1789" s="1" t="str">
        <f t="shared" si="54"/>
        <v>Pre-Diabetic</v>
      </c>
      <c r="L1789" s="12">
        <f>_xlfn.XLOOKUP(A1789,'Hospitalisation Details'!$A$2:$A$2339,'Hospitalisation Details'!$L$2:$L$2339)</f>
        <v>34971</v>
      </c>
      <c r="M1789" s="14">
        <f>_xlfn.XLOOKUP(A1789,'Hospitalisation Details'!$A$2:$A$2339,'Hospitalisation Details'!$F$2:$F$2339)</f>
        <v>4840.95</v>
      </c>
      <c r="N1789" s="1" t="str">
        <f>_xlfn.XLOOKUP(A1789,'Hospitalisation Details'!$A$2:$A$2339,'Hospitalisation Details'!$G$2:$G$2339)</f>
        <v>tier - 2</v>
      </c>
      <c r="O1789" s="1" t="str">
        <f>_xlfn.XLOOKUP(A1789,'Hospitalisation Details'!$A$2:$A$2339,'Hospitalisation Details'!$H$2:$H$2339)</f>
        <v>tier - 1</v>
      </c>
      <c r="P1789" s="1" t="str">
        <f>_xlfn.XLOOKUP(A1789,'Hospitalisation Details'!$A$2:$A$2339,'Hospitalisation Details'!$I$2:$I$2339)</f>
        <v>R1021</v>
      </c>
      <c r="Q1789" s="75">
        <f>_xlfn.XLOOKUP(A1789,'Hospitalisation Details'!$A$2:$A$2339,'Hospitalisation Details'!$M$2:$M$2339)</f>
        <v>27</v>
      </c>
      <c r="R1789" s="1" t="str">
        <f t="shared" si="55"/>
        <v>Adult</v>
      </c>
    </row>
    <row r="1790" spans="1:18" ht="15.6" x14ac:dyDescent="0.3">
      <c r="A1790" s="4" t="s">
        <v>1789</v>
      </c>
      <c r="B1790" s="1" t="str">
        <f>_xlfn.XLOOKUP(A1790,'Customer Names'!$A$2:$A$2336,'Customer Names'!$D$2:$D$2336)</f>
        <v xml:space="preserve"> Scott</v>
      </c>
      <c r="C1790" s="1">
        <f>_xlfn.XLOOKUP(A1790,'Midical Examination'!$A$2:$A$2336,'Midical Examination'!$B$2:$B$2336)</f>
        <v>17.91</v>
      </c>
      <c r="D1790" s="1">
        <f>_xlfn.XLOOKUP(A1790,'Midical Examination'!$A$2:$A$2336,'Midical Examination'!$C$2:$C$2336)</f>
        <v>5.65</v>
      </c>
      <c r="E1790" s="7" t="str">
        <f>_xlfn.XLOOKUP(A1790,'Midical Examination'!$A$2:$A$2336,'Midical Examination'!$D$2:$D$2336)</f>
        <v>No</v>
      </c>
      <c r="F1790" s="7" t="str">
        <f>_xlfn.XLOOKUP(A1790,'Midical Examination'!$A$2:$A$2336,'Midical Examination'!$E$2:$E$2336)</f>
        <v>No</v>
      </c>
      <c r="G1790" s="7" t="str">
        <f>_xlfn.XLOOKUP(A1790,'Midical Examination'!$A$2:$A$2336,'Midical Examination'!$F$2:$F$2336)</f>
        <v>No</v>
      </c>
      <c r="H1790" s="13">
        <f>_xlfn.XLOOKUP(A1790,'Midical Examination'!$A$2:$A$2336,'Midical Examination'!$G$2:$G$2336)</f>
        <v>1</v>
      </c>
      <c r="I1790" s="7" t="str">
        <f>_xlfn.XLOOKUP(A1790,'Midical Examination'!$A$2:$A$2336,'Midical Examination'!$H$2:$H$2336)</f>
        <v>No</v>
      </c>
      <c r="J1790" s="1" t="str">
        <f>_xlfn.XLOOKUP(A1790,'Midical Examination'!$A$2:$A$2336,'Midical Examination'!$I$2:$I$2336)</f>
        <v>Underweight</v>
      </c>
      <c r="K1790" s="1" t="str">
        <f t="shared" si="54"/>
        <v>Normal</v>
      </c>
      <c r="L1790" s="12">
        <f>_xlfn.XLOOKUP(A1790,'Hospitalisation Details'!$A$2:$A$2339,'Hospitalisation Details'!$L$2:$L$2339)</f>
        <v>30970</v>
      </c>
      <c r="M1790" s="14">
        <f>_xlfn.XLOOKUP(A1790,'Hospitalisation Details'!$A$2:$A$2339,'Hospitalisation Details'!$F$2:$F$2339)</f>
        <v>4839.18</v>
      </c>
      <c r="N1790" s="1" t="str">
        <f>_xlfn.XLOOKUP(A1790,'Hospitalisation Details'!$A$2:$A$2339,'Hospitalisation Details'!$G$2:$G$2339)</f>
        <v>tier - 2</v>
      </c>
      <c r="O1790" s="1" t="str">
        <f>_xlfn.XLOOKUP(A1790,'Hospitalisation Details'!$A$2:$A$2339,'Hospitalisation Details'!$H$2:$H$2339)</f>
        <v>tier - 1</v>
      </c>
      <c r="P1790" s="1" t="str">
        <f>_xlfn.XLOOKUP(A1790,'Hospitalisation Details'!$A$2:$A$2339,'Hospitalisation Details'!$I$2:$I$2339)</f>
        <v>R1012</v>
      </c>
      <c r="Q1790" s="75">
        <f>_xlfn.XLOOKUP(A1790,'Hospitalisation Details'!$A$2:$A$2339,'Hospitalisation Details'!$M$2:$M$2339)</f>
        <v>38</v>
      </c>
      <c r="R1790" s="1" t="str">
        <f t="shared" si="55"/>
        <v>Adult</v>
      </c>
    </row>
    <row r="1791" spans="1:18" ht="15.6" x14ac:dyDescent="0.3">
      <c r="A1791" s="4" t="s">
        <v>1790</v>
      </c>
      <c r="B1791" s="1" t="str">
        <f>_xlfn.XLOOKUP(A1791,'Customer Names'!$A$2:$A$2336,'Customer Names'!$D$2:$D$2336)</f>
        <v xml:space="preserve"> Janez</v>
      </c>
      <c r="C1791" s="1">
        <f>_xlfn.XLOOKUP(A1791,'Midical Examination'!$A$2:$A$2336,'Midical Examination'!$B$2:$B$2336)</f>
        <v>31.57</v>
      </c>
      <c r="D1791" s="1">
        <f>_xlfn.XLOOKUP(A1791,'Midical Examination'!$A$2:$A$2336,'Midical Examination'!$C$2:$C$2336)</f>
        <v>6.15</v>
      </c>
      <c r="E1791" s="7" t="str">
        <f>_xlfn.XLOOKUP(A1791,'Midical Examination'!$A$2:$A$2336,'Midical Examination'!$D$2:$D$2336)</f>
        <v>No</v>
      </c>
      <c r="F1791" s="7" t="str">
        <f>_xlfn.XLOOKUP(A1791,'Midical Examination'!$A$2:$A$2336,'Midical Examination'!$E$2:$E$2336)</f>
        <v>No</v>
      </c>
      <c r="G1791" s="7" t="str">
        <f>_xlfn.XLOOKUP(A1791,'Midical Examination'!$A$2:$A$2336,'Midical Examination'!$F$2:$F$2336)</f>
        <v>No</v>
      </c>
      <c r="H1791" s="13">
        <f>_xlfn.XLOOKUP(A1791,'Midical Examination'!$A$2:$A$2336,'Midical Examination'!$G$2:$G$2336)</f>
        <v>1</v>
      </c>
      <c r="I1791" s="7" t="str">
        <f>_xlfn.XLOOKUP(A1791,'Midical Examination'!$A$2:$A$2336,'Midical Examination'!$H$2:$H$2336)</f>
        <v>No</v>
      </c>
      <c r="J1791" s="1" t="str">
        <f>_xlfn.XLOOKUP(A1791,'Midical Examination'!$A$2:$A$2336,'Midical Examination'!$I$2:$I$2336)</f>
        <v>Obesity</v>
      </c>
      <c r="K1791" s="1" t="str">
        <f t="shared" si="54"/>
        <v>Pre-Diabetic</v>
      </c>
      <c r="L1791" s="12">
        <f>_xlfn.XLOOKUP(A1791,'Hospitalisation Details'!$A$2:$A$2339,'Hospitalisation Details'!$L$2:$L$2339)</f>
        <v>33857</v>
      </c>
      <c r="M1791" s="14">
        <f>_xlfn.XLOOKUP(A1791,'Hospitalisation Details'!$A$2:$A$2339,'Hospitalisation Details'!$F$2:$F$2339)</f>
        <v>4837.58</v>
      </c>
      <c r="N1791" s="1" t="str">
        <f>_xlfn.XLOOKUP(A1791,'Hospitalisation Details'!$A$2:$A$2339,'Hospitalisation Details'!$G$2:$G$2339)</f>
        <v>tier - 3</v>
      </c>
      <c r="O1791" s="1" t="str">
        <f>_xlfn.XLOOKUP(A1791,'Hospitalisation Details'!$A$2:$A$2339,'Hospitalisation Details'!$H$2:$H$2339)</f>
        <v>tier - 2</v>
      </c>
      <c r="P1791" s="1" t="str">
        <f>_xlfn.XLOOKUP(A1791,'Hospitalisation Details'!$A$2:$A$2339,'Hospitalisation Details'!$I$2:$I$2339)</f>
        <v>R1013</v>
      </c>
      <c r="Q1791" s="75">
        <f>_xlfn.XLOOKUP(A1791,'Hospitalisation Details'!$A$2:$A$2339,'Hospitalisation Details'!$M$2:$M$2339)</f>
        <v>30</v>
      </c>
      <c r="R1791" s="1" t="str">
        <f t="shared" si="55"/>
        <v>Adult</v>
      </c>
    </row>
    <row r="1792" spans="1:18" ht="15.6" x14ac:dyDescent="0.3">
      <c r="A1792" s="4" t="s">
        <v>1791</v>
      </c>
      <c r="B1792" s="1" t="str">
        <f>_xlfn.XLOOKUP(A1792,'Customer Names'!$A$2:$A$2336,'Customer Names'!$D$2:$D$2336)</f>
        <v xml:space="preserve"> John I</v>
      </c>
      <c r="C1792" s="1">
        <f>_xlfn.XLOOKUP(A1792,'Midical Examination'!$A$2:$A$2336,'Midical Examination'!$B$2:$B$2336)</f>
        <v>33.18</v>
      </c>
      <c r="D1792" s="1">
        <f>_xlfn.XLOOKUP(A1792,'Midical Examination'!$A$2:$A$2336,'Midical Examination'!$C$2:$C$2336)</f>
        <v>5.22</v>
      </c>
      <c r="E1792" s="7" t="str">
        <f>_xlfn.XLOOKUP(A1792,'Midical Examination'!$A$2:$A$2336,'Midical Examination'!$D$2:$D$2336)</f>
        <v>No</v>
      </c>
      <c r="F1792" s="7" t="str">
        <f>_xlfn.XLOOKUP(A1792,'Midical Examination'!$A$2:$A$2336,'Midical Examination'!$E$2:$E$2336)</f>
        <v>yes</v>
      </c>
      <c r="G1792" s="7" t="str">
        <f>_xlfn.XLOOKUP(A1792,'Midical Examination'!$A$2:$A$2336,'Midical Examination'!$F$2:$F$2336)</f>
        <v>No</v>
      </c>
      <c r="H1792" s="13">
        <f>_xlfn.XLOOKUP(A1792,'Midical Examination'!$A$2:$A$2336,'Midical Examination'!$G$2:$G$2336)</f>
        <v>1</v>
      </c>
      <c r="I1792" s="7" t="str">
        <f>_xlfn.XLOOKUP(A1792,'Midical Examination'!$A$2:$A$2336,'Midical Examination'!$H$2:$H$2336)</f>
        <v>No</v>
      </c>
      <c r="J1792" s="1" t="str">
        <f>_xlfn.XLOOKUP(A1792,'Midical Examination'!$A$2:$A$2336,'Midical Examination'!$I$2:$I$2336)</f>
        <v>Obesity</v>
      </c>
      <c r="K1792" s="1" t="str">
        <f t="shared" si="54"/>
        <v>Normal</v>
      </c>
      <c r="L1792" s="12">
        <f>_xlfn.XLOOKUP(A1792,'Hospitalisation Details'!$A$2:$A$2339,'Hospitalisation Details'!$L$2:$L$2339)</f>
        <v>36871</v>
      </c>
      <c r="M1792" s="14">
        <f>_xlfn.XLOOKUP(A1792,'Hospitalisation Details'!$A$2:$A$2339,'Hospitalisation Details'!$F$2:$F$2339)</f>
        <v>4835.43</v>
      </c>
      <c r="N1792" s="1" t="str">
        <f>_xlfn.XLOOKUP(A1792,'Hospitalisation Details'!$A$2:$A$2339,'Hospitalisation Details'!$G$2:$G$2339)</f>
        <v>tier - 2</v>
      </c>
      <c r="O1792" s="1" t="str">
        <f>_xlfn.XLOOKUP(A1792,'Hospitalisation Details'!$A$2:$A$2339,'Hospitalisation Details'!$H$2:$H$2339)</f>
        <v>tier - 2</v>
      </c>
      <c r="P1792" s="1" t="str">
        <f>_xlfn.XLOOKUP(A1792,'Hospitalisation Details'!$A$2:$A$2339,'Hospitalisation Details'!$I$2:$I$2339)</f>
        <v>R1021</v>
      </c>
      <c r="Q1792" s="75">
        <f>_xlfn.XLOOKUP(A1792,'Hospitalisation Details'!$A$2:$A$2339,'Hospitalisation Details'!$M$2:$M$2339)</f>
        <v>22</v>
      </c>
      <c r="R1792" s="1" t="str">
        <f t="shared" si="55"/>
        <v>Adult</v>
      </c>
    </row>
    <row r="1793" spans="1:18" ht="15.6" x14ac:dyDescent="0.3">
      <c r="A1793" s="4" t="s">
        <v>1792</v>
      </c>
      <c r="B1793" s="1" t="str">
        <f>_xlfn.XLOOKUP(A1793,'Customer Names'!$A$2:$A$2336,'Customer Names'!$D$2:$D$2336)</f>
        <v xml:space="preserve"> Heather</v>
      </c>
      <c r="C1793" s="1">
        <f>_xlfn.XLOOKUP(A1793,'Midical Examination'!$A$2:$A$2336,'Midical Examination'!$B$2:$B$2336)</f>
        <v>37</v>
      </c>
      <c r="D1793" s="1">
        <f>_xlfn.XLOOKUP(A1793,'Midical Examination'!$A$2:$A$2336,'Midical Examination'!$C$2:$C$2336)</f>
        <v>11.66</v>
      </c>
      <c r="E1793" s="7" t="str">
        <f>_xlfn.XLOOKUP(A1793,'Midical Examination'!$A$2:$A$2336,'Midical Examination'!$D$2:$D$2336)</f>
        <v>No</v>
      </c>
      <c r="F1793" s="7" t="str">
        <f>_xlfn.XLOOKUP(A1793,'Midical Examination'!$A$2:$A$2336,'Midical Examination'!$E$2:$E$2336)</f>
        <v>No</v>
      </c>
      <c r="G1793" s="7" t="str">
        <f>_xlfn.XLOOKUP(A1793,'Midical Examination'!$A$2:$A$2336,'Midical Examination'!$F$2:$F$2336)</f>
        <v>No</v>
      </c>
      <c r="H1793" s="13">
        <f>_xlfn.XLOOKUP(A1793,'Midical Examination'!$A$2:$A$2336,'Midical Examination'!$G$2:$G$2336)</f>
        <v>0</v>
      </c>
      <c r="I1793" s="7" t="str">
        <f>_xlfn.XLOOKUP(A1793,'Midical Examination'!$A$2:$A$2336,'Midical Examination'!$H$2:$H$2336)</f>
        <v>No</v>
      </c>
      <c r="J1793" s="1" t="str">
        <f>_xlfn.XLOOKUP(A1793,'Midical Examination'!$A$2:$A$2336,'Midical Examination'!$I$2:$I$2336)</f>
        <v>Obesity</v>
      </c>
      <c r="K1793" s="1" t="str">
        <f t="shared" si="54"/>
        <v>Diabetic</v>
      </c>
      <c r="L1793" s="12">
        <f>_xlfn.XLOOKUP(A1793,'Hospitalisation Details'!$A$2:$A$2339,'Hospitalisation Details'!$L$2:$L$2339)</f>
        <v>37434</v>
      </c>
      <c r="M1793" s="14">
        <f>_xlfn.XLOOKUP(A1793,'Hospitalisation Details'!$A$2:$A$2339,'Hospitalisation Details'!$F$2:$F$2339)</f>
        <v>4830.63</v>
      </c>
      <c r="N1793" s="1" t="str">
        <f>_xlfn.XLOOKUP(A1793,'Hospitalisation Details'!$A$2:$A$2339,'Hospitalisation Details'!$G$2:$G$2339)</f>
        <v>tier - 2</v>
      </c>
      <c r="O1793" s="1" t="str">
        <f>_xlfn.XLOOKUP(A1793,'Hospitalisation Details'!$A$2:$A$2339,'Hospitalisation Details'!$H$2:$H$2339)</f>
        <v>tier - 1</v>
      </c>
      <c r="P1793" s="1" t="str">
        <f>_xlfn.XLOOKUP(A1793,'Hospitalisation Details'!$A$2:$A$2339,'Hospitalisation Details'!$I$2:$I$2339)</f>
        <v>R1011</v>
      </c>
      <c r="Q1793" s="75">
        <f>_xlfn.XLOOKUP(A1793,'Hospitalisation Details'!$A$2:$A$2339,'Hospitalisation Details'!$M$2:$M$2339)</f>
        <v>20</v>
      </c>
      <c r="R1793" s="1" t="str">
        <f t="shared" si="55"/>
        <v>Adult</v>
      </c>
    </row>
    <row r="1794" spans="1:18" ht="15.6" x14ac:dyDescent="0.3">
      <c r="A1794" s="4" t="s">
        <v>1793</v>
      </c>
      <c r="B1794" s="1" t="str">
        <f>_xlfn.XLOOKUP(A1794,'Customer Names'!$A$2:$A$2336,'Customer Names'!$D$2:$D$2336)</f>
        <v xml:space="preserve"> Michael</v>
      </c>
      <c r="C1794" s="1">
        <f>_xlfn.XLOOKUP(A1794,'Midical Examination'!$A$2:$A$2336,'Midical Examination'!$B$2:$B$2336)</f>
        <v>18.905000000000001</v>
      </c>
      <c r="D1794" s="1">
        <f>_xlfn.XLOOKUP(A1794,'Midical Examination'!$A$2:$A$2336,'Midical Examination'!$C$2:$C$2336)</f>
        <v>4.91</v>
      </c>
      <c r="E1794" s="7" t="str">
        <f>_xlfn.XLOOKUP(A1794,'Midical Examination'!$A$2:$A$2336,'Midical Examination'!$D$2:$D$2336)</f>
        <v>yes</v>
      </c>
      <c r="F1794" s="7" t="str">
        <f>_xlfn.XLOOKUP(A1794,'Midical Examination'!$A$2:$A$2336,'Midical Examination'!$E$2:$E$2336)</f>
        <v>No</v>
      </c>
      <c r="G1794" s="7" t="str">
        <f>_xlfn.XLOOKUP(A1794,'Midical Examination'!$A$2:$A$2336,'Midical Examination'!$F$2:$F$2336)</f>
        <v>No</v>
      </c>
      <c r="H1794" s="13">
        <f>_xlfn.XLOOKUP(A1794,'Midical Examination'!$A$2:$A$2336,'Midical Examination'!$G$2:$G$2336)</f>
        <v>1</v>
      </c>
      <c r="I1794" s="7" t="str">
        <f>_xlfn.XLOOKUP(A1794,'Midical Examination'!$A$2:$A$2336,'Midical Examination'!$H$2:$H$2336)</f>
        <v>No</v>
      </c>
      <c r="J1794" s="1" t="str">
        <f>_xlfn.XLOOKUP(A1794,'Midical Examination'!$A$2:$A$2336,'Midical Examination'!$I$2:$I$2336)</f>
        <v>Normal Weight</v>
      </c>
      <c r="K1794" s="1" t="str">
        <f t="shared" si="54"/>
        <v>Normal</v>
      </c>
      <c r="L1794" s="12">
        <f>_xlfn.XLOOKUP(A1794,'Hospitalisation Details'!$A$2:$A$2339,'Hospitalisation Details'!$L$2:$L$2339)</f>
        <v>35034</v>
      </c>
      <c r="M1794" s="14">
        <f>_xlfn.XLOOKUP(A1794,'Hospitalisation Details'!$A$2:$A$2339,'Hospitalisation Details'!$F$2:$F$2339)</f>
        <v>4827.8999999999996</v>
      </c>
      <c r="N1794" s="1" t="str">
        <f>_xlfn.XLOOKUP(A1794,'Hospitalisation Details'!$A$2:$A$2339,'Hospitalisation Details'!$G$2:$G$2339)</f>
        <v>tier - 1</v>
      </c>
      <c r="O1794" s="1" t="str">
        <f>_xlfn.XLOOKUP(A1794,'Hospitalisation Details'!$A$2:$A$2339,'Hospitalisation Details'!$H$2:$H$2339)</f>
        <v>tier - 2</v>
      </c>
      <c r="P1794" s="1" t="str">
        <f>_xlfn.XLOOKUP(A1794,'Hospitalisation Details'!$A$2:$A$2339,'Hospitalisation Details'!$I$2:$I$2339)</f>
        <v>Unknown</v>
      </c>
      <c r="Q1794" s="75">
        <f>_xlfn.XLOOKUP(A1794,'Hospitalisation Details'!$A$2:$A$2339,'Hospitalisation Details'!$M$2:$M$2339)</f>
        <v>27</v>
      </c>
      <c r="R1794" s="1" t="str">
        <f t="shared" si="55"/>
        <v>Adult</v>
      </c>
    </row>
    <row r="1795" spans="1:18" ht="15.6" x14ac:dyDescent="0.3">
      <c r="A1795" s="4" t="s">
        <v>1794</v>
      </c>
      <c r="B1795" s="1" t="str">
        <f>_xlfn.XLOOKUP(A1795,'Customer Names'!$A$2:$A$2336,'Customer Names'!$D$2:$D$2336)</f>
        <v xml:space="preserve"> Kathleen</v>
      </c>
      <c r="C1795" s="1">
        <f>_xlfn.XLOOKUP(A1795,'Midical Examination'!$A$2:$A$2336,'Midical Examination'!$B$2:$B$2336)</f>
        <v>20.03</v>
      </c>
      <c r="D1795" s="1">
        <f>_xlfn.XLOOKUP(A1795,'Midical Examination'!$A$2:$A$2336,'Midical Examination'!$C$2:$C$2336)</f>
        <v>9.25</v>
      </c>
      <c r="E1795" s="7" t="str">
        <f>_xlfn.XLOOKUP(A1795,'Midical Examination'!$A$2:$A$2336,'Midical Examination'!$D$2:$D$2336)</f>
        <v>yes</v>
      </c>
      <c r="F1795" s="7" t="str">
        <f>_xlfn.XLOOKUP(A1795,'Midical Examination'!$A$2:$A$2336,'Midical Examination'!$E$2:$E$2336)</f>
        <v>No</v>
      </c>
      <c r="G1795" s="7" t="str">
        <f>_xlfn.XLOOKUP(A1795,'Midical Examination'!$A$2:$A$2336,'Midical Examination'!$F$2:$F$2336)</f>
        <v>No</v>
      </c>
      <c r="H1795" s="13">
        <f>_xlfn.XLOOKUP(A1795,'Midical Examination'!$A$2:$A$2336,'Midical Examination'!$G$2:$G$2336)</f>
        <v>0</v>
      </c>
      <c r="I1795" s="7" t="str">
        <f>_xlfn.XLOOKUP(A1795,'Midical Examination'!$A$2:$A$2336,'Midical Examination'!$H$2:$H$2336)</f>
        <v>No</v>
      </c>
      <c r="J1795" s="1" t="str">
        <f>_xlfn.XLOOKUP(A1795,'Midical Examination'!$A$2:$A$2336,'Midical Examination'!$I$2:$I$2336)</f>
        <v>Normal Weight</v>
      </c>
      <c r="K1795" s="1" t="str">
        <f t="shared" ref="K1795:K1858" si="56">IF(D1795&lt;5.7, "Normal", IF(D1795&lt;6.5,"Pre-Diabetic", "Diabetic"))</f>
        <v>Diabetic</v>
      </c>
      <c r="L1795" s="12">
        <f>_xlfn.XLOOKUP(A1795,'Hospitalisation Details'!$A$2:$A$2339,'Hospitalisation Details'!$L$2:$L$2339)</f>
        <v>29770</v>
      </c>
      <c r="M1795" s="14">
        <f>_xlfn.XLOOKUP(A1795,'Hospitalisation Details'!$A$2:$A$2339,'Hospitalisation Details'!$F$2:$F$2339)</f>
        <v>4827.1000000000004</v>
      </c>
      <c r="N1795" s="1" t="str">
        <f>_xlfn.XLOOKUP(A1795,'Hospitalisation Details'!$A$2:$A$2339,'Hospitalisation Details'!$G$2:$G$2339)</f>
        <v>tier - 2</v>
      </c>
      <c r="O1795" s="1" t="str">
        <f>_xlfn.XLOOKUP(A1795,'Hospitalisation Details'!$A$2:$A$2339,'Hospitalisation Details'!$H$2:$H$2339)</f>
        <v>tier - 1</v>
      </c>
      <c r="P1795" s="1" t="str">
        <f>_xlfn.XLOOKUP(A1795,'Hospitalisation Details'!$A$2:$A$2339,'Hospitalisation Details'!$I$2:$I$2339)</f>
        <v>R1013</v>
      </c>
      <c r="Q1795" s="75">
        <f>_xlfn.XLOOKUP(A1795,'Hospitalisation Details'!$A$2:$A$2339,'Hospitalisation Details'!$M$2:$M$2339)</f>
        <v>41</v>
      </c>
      <c r="R1795" s="1" t="str">
        <f t="shared" ref="R1795:R1858" si="57">IF(Q1795&lt;20, "Young",IF(Q1795&lt;40,"Adult",IF(Q1795&lt;60, "Middle Aged", "Senior")))</f>
        <v>Middle Aged</v>
      </c>
    </row>
    <row r="1796" spans="1:18" ht="15.6" x14ac:dyDescent="0.3">
      <c r="A1796" s="4" t="s">
        <v>1795</v>
      </c>
      <c r="B1796" s="1" t="str">
        <f>_xlfn.XLOOKUP(A1796,'Customer Names'!$A$2:$A$2336,'Customer Names'!$D$2:$D$2336)</f>
        <v xml:space="preserve"> Ryan M</v>
      </c>
      <c r="C1796" s="1">
        <f>_xlfn.XLOOKUP(A1796,'Midical Examination'!$A$2:$A$2336,'Midical Examination'!$B$2:$B$2336)</f>
        <v>16.7</v>
      </c>
      <c r="D1796" s="1">
        <f>_xlfn.XLOOKUP(A1796,'Midical Examination'!$A$2:$A$2336,'Midical Examination'!$C$2:$C$2336)</f>
        <v>11.48</v>
      </c>
      <c r="E1796" s="7" t="str">
        <f>_xlfn.XLOOKUP(A1796,'Midical Examination'!$A$2:$A$2336,'Midical Examination'!$D$2:$D$2336)</f>
        <v>No</v>
      </c>
      <c r="F1796" s="7" t="str">
        <f>_xlfn.XLOOKUP(A1796,'Midical Examination'!$A$2:$A$2336,'Midical Examination'!$E$2:$E$2336)</f>
        <v>No</v>
      </c>
      <c r="G1796" s="7" t="str">
        <f>_xlfn.XLOOKUP(A1796,'Midical Examination'!$A$2:$A$2336,'Midical Examination'!$F$2:$F$2336)</f>
        <v>No</v>
      </c>
      <c r="H1796" s="13">
        <f>_xlfn.XLOOKUP(A1796,'Midical Examination'!$A$2:$A$2336,'Midical Examination'!$G$2:$G$2336)</f>
        <v>0</v>
      </c>
      <c r="I1796" s="7" t="str">
        <f>_xlfn.XLOOKUP(A1796,'Midical Examination'!$A$2:$A$2336,'Midical Examination'!$H$2:$H$2336)</f>
        <v>No</v>
      </c>
      <c r="J1796" s="1" t="str">
        <f>_xlfn.XLOOKUP(A1796,'Midical Examination'!$A$2:$A$2336,'Midical Examination'!$I$2:$I$2336)</f>
        <v>Underweight</v>
      </c>
      <c r="K1796" s="1" t="str">
        <f t="shared" si="56"/>
        <v>Diabetic</v>
      </c>
      <c r="L1796" s="12">
        <f>_xlfn.XLOOKUP(A1796,'Hospitalisation Details'!$A$2:$A$2339,'Hospitalisation Details'!$L$2:$L$2339)</f>
        <v>28766</v>
      </c>
      <c r="M1796" s="14">
        <f>_xlfn.XLOOKUP(A1796,'Hospitalisation Details'!$A$2:$A$2339,'Hospitalisation Details'!$F$2:$F$2339)</f>
        <v>4812.34</v>
      </c>
      <c r="N1796" s="1" t="str">
        <f>_xlfn.XLOOKUP(A1796,'Hospitalisation Details'!$A$2:$A$2339,'Hospitalisation Details'!$G$2:$G$2339)</f>
        <v>tier - 2</v>
      </c>
      <c r="O1796" s="1" t="str">
        <f>_xlfn.XLOOKUP(A1796,'Hospitalisation Details'!$A$2:$A$2339,'Hospitalisation Details'!$H$2:$H$2339)</f>
        <v>tier - 3</v>
      </c>
      <c r="P1796" s="1" t="str">
        <f>_xlfn.XLOOKUP(A1796,'Hospitalisation Details'!$A$2:$A$2339,'Hospitalisation Details'!$I$2:$I$2339)</f>
        <v>R1013</v>
      </c>
      <c r="Q1796" s="75">
        <f>_xlfn.XLOOKUP(A1796,'Hospitalisation Details'!$A$2:$A$2339,'Hospitalisation Details'!$M$2:$M$2339)</f>
        <v>44</v>
      </c>
      <c r="R1796" s="1" t="str">
        <f t="shared" si="57"/>
        <v>Middle Aged</v>
      </c>
    </row>
    <row r="1797" spans="1:18" ht="15.6" x14ac:dyDescent="0.3">
      <c r="A1797" s="4" t="s">
        <v>1796</v>
      </c>
      <c r="B1797" s="1" t="str">
        <f>_xlfn.XLOOKUP(A1797,'Customer Names'!$A$2:$A$2336,'Customer Names'!$D$2:$D$2336)</f>
        <v xml:space="preserve"> Sara</v>
      </c>
      <c r="C1797" s="1">
        <f>_xlfn.XLOOKUP(A1797,'Midical Examination'!$A$2:$A$2336,'Midical Examination'!$B$2:$B$2336)</f>
        <v>39.82</v>
      </c>
      <c r="D1797" s="1">
        <f>_xlfn.XLOOKUP(A1797,'Midical Examination'!$A$2:$A$2336,'Midical Examination'!$C$2:$C$2336)</f>
        <v>6.06</v>
      </c>
      <c r="E1797" s="7" t="str">
        <f>_xlfn.XLOOKUP(A1797,'Midical Examination'!$A$2:$A$2336,'Midical Examination'!$D$2:$D$2336)</f>
        <v>No</v>
      </c>
      <c r="F1797" s="7" t="str">
        <f>_xlfn.XLOOKUP(A1797,'Midical Examination'!$A$2:$A$2336,'Midical Examination'!$E$2:$E$2336)</f>
        <v>No</v>
      </c>
      <c r="G1797" s="7" t="str">
        <f>_xlfn.XLOOKUP(A1797,'Midical Examination'!$A$2:$A$2336,'Midical Examination'!$F$2:$F$2336)</f>
        <v>No</v>
      </c>
      <c r="H1797" s="13">
        <f>_xlfn.XLOOKUP(A1797,'Midical Examination'!$A$2:$A$2336,'Midical Examination'!$G$2:$G$2336)</f>
        <v>0</v>
      </c>
      <c r="I1797" s="7" t="str">
        <f>_xlfn.XLOOKUP(A1797,'Midical Examination'!$A$2:$A$2336,'Midical Examination'!$H$2:$H$2336)</f>
        <v>No</v>
      </c>
      <c r="J1797" s="1" t="str">
        <f>_xlfn.XLOOKUP(A1797,'Midical Examination'!$A$2:$A$2336,'Midical Examination'!$I$2:$I$2336)</f>
        <v>Obesity</v>
      </c>
      <c r="K1797" s="1" t="str">
        <f t="shared" si="56"/>
        <v>Pre-Diabetic</v>
      </c>
      <c r="L1797" s="12">
        <f>_xlfn.XLOOKUP(A1797,'Hospitalisation Details'!$A$2:$A$2339,'Hospitalisation Details'!$L$2:$L$2339)</f>
        <v>32858</v>
      </c>
      <c r="M1797" s="14">
        <f>_xlfn.XLOOKUP(A1797,'Hospitalisation Details'!$A$2:$A$2339,'Hospitalisation Details'!$F$2:$F$2339)</f>
        <v>4795.66</v>
      </c>
      <c r="N1797" s="1" t="str">
        <f>_xlfn.XLOOKUP(A1797,'Hospitalisation Details'!$A$2:$A$2339,'Hospitalisation Details'!$G$2:$G$2339)</f>
        <v>tier - 2</v>
      </c>
      <c r="O1797" s="1" t="str">
        <f>_xlfn.XLOOKUP(A1797,'Hospitalisation Details'!$A$2:$A$2339,'Hospitalisation Details'!$H$2:$H$2339)</f>
        <v>tier - 1</v>
      </c>
      <c r="P1797" s="1" t="str">
        <f>_xlfn.XLOOKUP(A1797,'Hospitalisation Details'!$A$2:$A$2339,'Hospitalisation Details'!$I$2:$I$2339)</f>
        <v>R1013</v>
      </c>
      <c r="Q1797" s="75">
        <f>_xlfn.XLOOKUP(A1797,'Hospitalisation Details'!$A$2:$A$2339,'Hospitalisation Details'!$M$2:$M$2339)</f>
        <v>33</v>
      </c>
      <c r="R1797" s="1" t="str">
        <f t="shared" si="57"/>
        <v>Adult</v>
      </c>
    </row>
    <row r="1798" spans="1:18" ht="15.6" x14ac:dyDescent="0.3">
      <c r="A1798" s="4" t="s">
        <v>1797</v>
      </c>
      <c r="B1798" s="1" t="str">
        <f>_xlfn.XLOOKUP(A1798,'Customer Names'!$A$2:$A$2336,'Customer Names'!$D$2:$D$2336)</f>
        <v xml:space="preserve"> Deniz</v>
      </c>
      <c r="C1798" s="1">
        <f>_xlfn.XLOOKUP(A1798,'Midical Examination'!$A$2:$A$2336,'Midical Examination'!$B$2:$B$2336)</f>
        <v>22.04</v>
      </c>
      <c r="D1798" s="1">
        <f>_xlfn.XLOOKUP(A1798,'Midical Examination'!$A$2:$A$2336,'Midical Examination'!$C$2:$C$2336)</f>
        <v>5.86</v>
      </c>
      <c r="E1798" s="7" t="str">
        <f>_xlfn.XLOOKUP(A1798,'Midical Examination'!$A$2:$A$2336,'Midical Examination'!$D$2:$D$2336)</f>
        <v>No</v>
      </c>
      <c r="F1798" s="7" t="str">
        <f>_xlfn.XLOOKUP(A1798,'Midical Examination'!$A$2:$A$2336,'Midical Examination'!$E$2:$E$2336)</f>
        <v>No</v>
      </c>
      <c r="G1798" s="7" t="str">
        <f>_xlfn.XLOOKUP(A1798,'Midical Examination'!$A$2:$A$2336,'Midical Examination'!$F$2:$F$2336)</f>
        <v>No</v>
      </c>
      <c r="H1798" s="13">
        <f>_xlfn.XLOOKUP(A1798,'Midical Examination'!$A$2:$A$2336,'Midical Examination'!$G$2:$G$2336)</f>
        <v>1</v>
      </c>
      <c r="I1798" s="7" t="str">
        <f>_xlfn.XLOOKUP(A1798,'Midical Examination'!$A$2:$A$2336,'Midical Examination'!$H$2:$H$2336)</f>
        <v>No</v>
      </c>
      <c r="J1798" s="1" t="str">
        <f>_xlfn.XLOOKUP(A1798,'Midical Examination'!$A$2:$A$2336,'Midical Examination'!$I$2:$I$2336)</f>
        <v>Normal Weight</v>
      </c>
      <c r="K1798" s="1" t="str">
        <f t="shared" si="56"/>
        <v>Pre-Diabetic</v>
      </c>
      <c r="L1798" s="12">
        <f>_xlfn.XLOOKUP(A1798,'Hospitalisation Details'!$A$2:$A$2339,'Hospitalisation Details'!$L$2:$L$2339)</f>
        <v>31950</v>
      </c>
      <c r="M1798" s="14">
        <f>_xlfn.XLOOKUP(A1798,'Hospitalisation Details'!$A$2:$A$2339,'Hospitalisation Details'!$F$2:$F$2339)</f>
        <v>4787.42</v>
      </c>
      <c r="N1798" s="1" t="str">
        <f>_xlfn.XLOOKUP(A1798,'Hospitalisation Details'!$A$2:$A$2339,'Hospitalisation Details'!$G$2:$G$2339)</f>
        <v>tier - 2</v>
      </c>
      <c r="O1798" s="1" t="str">
        <f>_xlfn.XLOOKUP(A1798,'Hospitalisation Details'!$A$2:$A$2339,'Hospitalisation Details'!$H$2:$H$2339)</f>
        <v>tier - 3</v>
      </c>
      <c r="P1798" s="1" t="str">
        <f>_xlfn.XLOOKUP(A1798,'Hospitalisation Details'!$A$2:$A$2339,'Hospitalisation Details'!$I$2:$I$2339)</f>
        <v>R1013</v>
      </c>
      <c r="Q1798" s="75">
        <f>_xlfn.XLOOKUP(A1798,'Hospitalisation Details'!$A$2:$A$2339,'Hospitalisation Details'!$M$2:$M$2339)</f>
        <v>35</v>
      </c>
      <c r="R1798" s="1" t="str">
        <f t="shared" si="57"/>
        <v>Adult</v>
      </c>
    </row>
    <row r="1799" spans="1:18" ht="15.6" x14ac:dyDescent="0.3">
      <c r="A1799" s="4" t="s">
        <v>1798</v>
      </c>
      <c r="B1799" s="1" t="str">
        <f>_xlfn.XLOOKUP(A1799,'Customer Names'!$A$2:$A$2336,'Customer Names'!$D$2:$D$2336)</f>
        <v xml:space="preserve"> Shannon L</v>
      </c>
      <c r="C1799" s="1">
        <f>_xlfn.XLOOKUP(A1799,'Midical Examination'!$A$2:$A$2336,'Midical Examination'!$B$2:$B$2336)</f>
        <v>28.27</v>
      </c>
      <c r="D1799" s="1">
        <f>_xlfn.XLOOKUP(A1799,'Midical Examination'!$A$2:$A$2336,'Midical Examination'!$C$2:$C$2336)</f>
        <v>5.33</v>
      </c>
      <c r="E1799" s="7" t="str">
        <f>_xlfn.XLOOKUP(A1799,'Midical Examination'!$A$2:$A$2336,'Midical Examination'!$D$2:$D$2336)</f>
        <v>No</v>
      </c>
      <c r="F1799" s="7" t="str">
        <f>_xlfn.XLOOKUP(A1799,'Midical Examination'!$A$2:$A$2336,'Midical Examination'!$E$2:$E$2336)</f>
        <v>No</v>
      </c>
      <c r="G1799" s="7" t="str">
        <f>_xlfn.XLOOKUP(A1799,'Midical Examination'!$A$2:$A$2336,'Midical Examination'!$F$2:$F$2336)</f>
        <v>No</v>
      </c>
      <c r="H1799" s="13">
        <f>_xlfn.XLOOKUP(A1799,'Midical Examination'!$A$2:$A$2336,'Midical Examination'!$G$2:$G$2336)</f>
        <v>0</v>
      </c>
      <c r="I1799" s="7" t="str">
        <f>_xlfn.XLOOKUP(A1799,'Midical Examination'!$A$2:$A$2336,'Midical Examination'!$H$2:$H$2336)</f>
        <v>No</v>
      </c>
      <c r="J1799" s="1" t="str">
        <f>_xlfn.XLOOKUP(A1799,'Midical Examination'!$A$2:$A$2336,'Midical Examination'!$I$2:$I$2336)</f>
        <v>Overweight</v>
      </c>
      <c r="K1799" s="1" t="str">
        <f t="shared" si="56"/>
        <v>Normal</v>
      </c>
      <c r="L1799" s="12">
        <f>_xlfn.XLOOKUP(A1799,'Hospitalisation Details'!$A$2:$A$2339,'Hospitalisation Details'!$L$2:$L$2339)</f>
        <v>32851</v>
      </c>
      <c r="M1799" s="14">
        <f>_xlfn.XLOOKUP(A1799,'Hospitalisation Details'!$A$2:$A$2339,'Hospitalisation Details'!$F$2:$F$2339)</f>
        <v>4779.6000000000004</v>
      </c>
      <c r="N1799" s="1" t="str">
        <f>_xlfn.XLOOKUP(A1799,'Hospitalisation Details'!$A$2:$A$2339,'Hospitalisation Details'!$G$2:$G$2339)</f>
        <v>tier - 2</v>
      </c>
      <c r="O1799" s="1" t="str">
        <f>_xlfn.XLOOKUP(A1799,'Hospitalisation Details'!$A$2:$A$2339,'Hospitalisation Details'!$H$2:$H$2339)</f>
        <v>tier - 3</v>
      </c>
      <c r="P1799" s="1" t="str">
        <f>_xlfn.XLOOKUP(A1799,'Hospitalisation Details'!$A$2:$A$2339,'Hospitalisation Details'!$I$2:$I$2339)</f>
        <v>R1013</v>
      </c>
      <c r="Q1799" s="75">
        <f>_xlfn.XLOOKUP(A1799,'Hospitalisation Details'!$A$2:$A$2339,'Hospitalisation Details'!$M$2:$M$2339)</f>
        <v>33</v>
      </c>
      <c r="R1799" s="1" t="str">
        <f t="shared" si="57"/>
        <v>Adult</v>
      </c>
    </row>
    <row r="1800" spans="1:18" ht="15.6" x14ac:dyDescent="0.3">
      <c r="A1800" s="4" t="s">
        <v>1799</v>
      </c>
      <c r="B1800" s="1" t="str">
        <f>_xlfn.XLOOKUP(A1800,'Customer Names'!$A$2:$A$2336,'Customer Names'!$D$2:$D$2336)</f>
        <v xml:space="preserve"> Kaitlin M</v>
      </c>
      <c r="C1800" s="1">
        <f>_xlfn.XLOOKUP(A1800,'Midical Examination'!$A$2:$A$2336,'Midical Examination'!$B$2:$B$2336)</f>
        <v>18.5</v>
      </c>
      <c r="D1800" s="1">
        <f>_xlfn.XLOOKUP(A1800,'Midical Examination'!$A$2:$A$2336,'Midical Examination'!$C$2:$C$2336)</f>
        <v>5.33</v>
      </c>
      <c r="E1800" s="7" t="str">
        <f>_xlfn.XLOOKUP(A1800,'Midical Examination'!$A$2:$A$2336,'Midical Examination'!$D$2:$D$2336)</f>
        <v>No</v>
      </c>
      <c r="F1800" s="7" t="str">
        <f>_xlfn.XLOOKUP(A1800,'Midical Examination'!$A$2:$A$2336,'Midical Examination'!$E$2:$E$2336)</f>
        <v>No</v>
      </c>
      <c r="G1800" s="7" t="str">
        <f>_xlfn.XLOOKUP(A1800,'Midical Examination'!$A$2:$A$2336,'Midical Examination'!$F$2:$F$2336)</f>
        <v>No</v>
      </c>
      <c r="H1800" s="13">
        <f>_xlfn.XLOOKUP(A1800,'Midical Examination'!$A$2:$A$2336,'Midical Examination'!$G$2:$G$2336)</f>
        <v>0</v>
      </c>
      <c r="I1800" s="7" t="str">
        <f>_xlfn.XLOOKUP(A1800,'Midical Examination'!$A$2:$A$2336,'Midical Examination'!$H$2:$H$2336)</f>
        <v>No</v>
      </c>
      <c r="J1800" s="1" t="str">
        <f>_xlfn.XLOOKUP(A1800,'Midical Examination'!$A$2:$A$2336,'Midical Examination'!$I$2:$I$2336)</f>
        <v>Normal Weight</v>
      </c>
      <c r="K1800" s="1" t="str">
        <f t="shared" si="56"/>
        <v>Normal</v>
      </c>
      <c r="L1800" s="12">
        <f>_xlfn.XLOOKUP(A1800,'Hospitalisation Details'!$A$2:$A$2339,'Hospitalisation Details'!$L$2:$L$2339)</f>
        <v>32721</v>
      </c>
      <c r="M1800" s="14">
        <f>_xlfn.XLOOKUP(A1800,'Hospitalisation Details'!$A$2:$A$2339,'Hospitalisation Details'!$F$2:$F$2339)</f>
        <v>4766.0200000000004</v>
      </c>
      <c r="N1800" s="1" t="str">
        <f>_xlfn.XLOOKUP(A1800,'Hospitalisation Details'!$A$2:$A$2339,'Hospitalisation Details'!$G$2:$G$2339)</f>
        <v>tier - 2</v>
      </c>
      <c r="O1800" s="1" t="str">
        <f>_xlfn.XLOOKUP(A1800,'Hospitalisation Details'!$A$2:$A$2339,'Hospitalisation Details'!$H$2:$H$2339)</f>
        <v>tier - 3</v>
      </c>
      <c r="P1800" s="1" t="str">
        <f>_xlfn.XLOOKUP(A1800,'Hospitalisation Details'!$A$2:$A$2339,'Hospitalisation Details'!$I$2:$I$2339)</f>
        <v>R1011</v>
      </c>
      <c r="Q1800" s="75">
        <f>_xlfn.XLOOKUP(A1800,'Hospitalisation Details'!$A$2:$A$2339,'Hospitalisation Details'!$M$2:$M$2339)</f>
        <v>33</v>
      </c>
      <c r="R1800" s="1" t="str">
        <f t="shared" si="57"/>
        <v>Adult</v>
      </c>
    </row>
    <row r="1801" spans="1:18" ht="15.6" x14ac:dyDescent="0.3">
      <c r="A1801" s="4" t="s">
        <v>1800</v>
      </c>
      <c r="B1801" s="1" t="str">
        <f>_xlfn.XLOOKUP(A1801,'Customer Names'!$A$2:$A$2336,'Customer Names'!$D$2:$D$2336)</f>
        <v xml:space="preserve"> Alfredo</v>
      </c>
      <c r="C1801" s="1">
        <f>_xlfn.XLOOKUP(A1801,'Midical Examination'!$A$2:$A$2336,'Midical Examination'!$B$2:$B$2336)</f>
        <v>38.6</v>
      </c>
      <c r="D1801" s="1">
        <f>_xlfn.XLOOKUP(A1801,'Midical Examination'!$A$2:$A$2336,'Midical Examination'!$C$2:$C$2336)</f>
        <v>6.02</v>
      </c>
      <c r="E1801" s="7" t="str">
        <f>_xlfn.XLOOKUP(A1801,'Midical Examination'!$A$2:$A$2336,'Midical Examination'!$D$2:$D$2336)</f>
        <v>No</v>
      </c>
      <c r="F1801" s="7" t="str">
        <f>_xlfn.XLOOKUP(A1801,'Midical Examination'!$A$2:$A$2336,'Midical Examination'!$E$2:$E$2336)</f>
        <v>No</v>
      </c>
      <c r="G1801" s="7" t="str">
        <f>_xlfn.XLOOKUP(A1801,'Midical Examination'!$A$2:$A$2336,'Midical Examination'!$F$2:$F$2336)</f>
        <v>No</v>
      </c>
      <c r="H1801" s="13">
        <f>_xlfn.XLOOKUP(A1801,'Midical Examination'!$A$2:$A$2336,'Midical Examination'!$G$2:$G$2336)</f>
        <v>1</v>
      </c>
      <c r="I1801" s="7" t="str">
        <f>_xlfn.XLOOKUP(A1801,'Midical Examination'!$A$2:$A$2336,'Midical Examination'!$H$2:$H$2336)</f>
        <v>No</v>
      </c>
      <c r="J1801" s="1" t="str">
        <f>_xlfn.XLOOKUP(A1801,'Midical Examination'!$A$2:$A$2336,'Midical Examination'!$I$2:$I$2336)</f>
        <v>Obesity</v>
      </c>
      <c r="K1801" s="1" t="str">
        <f t="shared" si="56"/>
        <v>Pre-Diabetic</v>
      </c>
      <c r="L1801" s="12">
        <f>_xlfn.XLOOKUP(A1801,'Hospitalisation Details'!$A$2:$A$2339,'Hospitalisation Details'!$L$2:$L$2339)</f>
        <v>32047</v>
      </c>
      <c r="M1801" s="14">
        <f>_xlfn.XLOOKUP(A1801,'Hospitalisation Details'!$A$2:$A$2339,'Hospitalisation Details'!$F$2:$F$2339)</f>
        <v>4762.33</v>
      </c>
      <c r="N1801" s="1" t="str">
        <f>_xlfn.XLOOKUP(A1801,'Hospitalisation Details'!$A$2:$A$2339,'Hospitalisation Details'!$G$2:$G$2339)</f>
        <v>tier - 3</v>
      </c>
      <c r="O1801" s="1" t="str">
        <f>_xlfn.XLOOKUP(A1801,'Hospitalisation Details'!$A$2:$A$2339,'Hospitalisation Details'!$H$2:$H$2339)</f>
        <v>tier - 3</v>
      </c>
      <c r="P1801" s="1" t="str">
        <f>_xlfn.XLOOKUP(A1801,'Hospitalisation Details'!$A$2:$A$2339,'Hospitalisation Details'!$I$2:$I$2339)</f>
        <v>R1011</v>
      </c>
      <c r="Q1801" s="75">
        <f>_xlfn.XLOOKUP(A1801,'Hospitalisation Details'!$A$2:$A$2339,'Hospitalisation Details'!$M$2:$M$2339)</f>
        <v>35</v>
      </c>
      <c r="R1801" s="1" t="str">
        <f t="shared" si="57"/>
        <v>Adult</v>
      </c>
    </row>
    <row r="1802" spans="1:18" ht="15.6" x14ac:dyDescent="0.3">
      <c r="A1802" s="4" t="s">
        <v>1801</v>
      </c>
      <c r="B1802" s="1" t="str">
        <f>_xlfn.XLOOKUP(A1802,'Customer Names'!$A$2:$A$2336,'Customer Names'!$D$2:$D$2336)</f>
        <v xml:space="preserve"> Kristen</v>
      </c>
      <c r="C1802" s="1">
        <f>_xlfn.XLOOKUP(A1802,'Midical Examination'!$A$2:$A$2336,'Midical Examination'!$B$2:$B$2336)</f>
        <v>43.12</v>
      </c>
      <c r="D1802" s="1">
        <f>_xlfn.XLOOKUP(A1802,'Midical Examination'!$A$2:$A$2336,'Midical Examination'!$C$2:$C$2336)</f>
        <v>6.25</v>
      </c>
      <c r="E1802" s="7" t="str">
        <f>_xlfn.XLOOKUP(A1802,'Midical Examination'!$A$2:$A$2336,'Midical Examination'!$D$2:$D$2336)</f>
        <v>No</v>
      </c>
      <c r="F1802" s="7" t="str">
        <f>_xlfn.XLOOKUP(A1802,'Midical Examination'!$A$2:$A$2336,'Midical Examination'!$E$2:$E$2336)</f>
        <v>No</v>
      </c>
      <c r="G1802" s="7" t="str">
        <f>_xlfn.XLOOKUP(A1802,'Midical Examination'!$A$2:$A$2336,'Midical Examination'!$F$2:$F$2336)</f>
        <v>No</v>
      </c>
      <c r="H1802" s="13">
        <f>_xlfn.XLOOKUP(A1802,'Midical Examination'!$A$2:$A$2336,'Midical Examination'!$G$2:$G$2336)</f>
        <v>1</v>
      </c>
      <c r="I1802" s="7" t="str">
        <f>_xlfn.XLOOKUP(A1802,'Midical Examination'!$A$2:$A$2336,'Midical Examination'!$H$2:$H$2336)</f>
        <v>No</v>
      </c>
      <c r="J1802" s="1" t="str">
        <f>_xlfn.XLOOKUP(A1802,'Midical Examination'!$A$2:$A$2336,'Midical Examination'!$I$2:$I$2336)</f>
        <v>Obesity</v>
      </c>
      <c r="K1802" s="1" t="str">
        <f t="shared" si="56"/>
        <v>Pre-Diabetic</v>
      </c>
      <c r="L1802" s="12">
        <f>_xlfn.XLOOKUP(A1802,'Hospitalisation Details'!$A$2:$A$2339,'Hospitalisation Details'!$L$2:$L$2339)</f>
        <v>33832</v>
      </c>
      <c r="M1802" s="14">
        <f>_xlfn.XLOOKUP(A1802,'Hospitalisation Details'!$A$2:$A$2339,'Hospitalisation Details'!$F$2:$F$2339)</f>
        <v>4753.6400000000003</v>
      </c>
      <c r="N1802" s="1" t="str">
        <f>_xlfn.XLOOKUP(A1802,'Hospitalisation Details'!$A$2:$A$2339,'Hospitalisation Details'!$G$2:$G$2339)</f>
        <v>tier - 2</v>
      </c>
      <c r="O1802" s="1" t="str">
        <f>_xlfn.XLOOKUP(A1802,'Hospitalisation Details'!$A$2:$A$2339,'Hospitalisation Details'!$H$2:$H$2339)</f>
        <v>tier - 3</v>
      </c>
      <c r="P1802" s="1" t="str">
        <f>_xlfn.XLOOKUP(A1802,'Hospitalisation Details'!$A$2:$A$2339,'Hospitalisation Details'!$I$2:$I$2339)</f>
        <v>R1013</v>
      </c>
      <c r="Q1802" s="75">
        <f>_xlfn.XLOOKUP(A1802,'Hospitalisation Details'!$A$2:$A$2339,'Hospitalisation Details'!$M$2:$M$2339)</f>
        <v>30</v>
      </c>
      <c r="R1802" s="1" t="str">
        <f t="shared" si="57"/>
        <v>Adult</v>
      </c>
    </row>
    <row r="1803" spans="1:18" ht="15.6" x14ac:dyDescent="0.3">
      <c r="A1803" s="4" t="s">
        <v>1802</v>
      </c>
      <c r="B1803" s="1" t="str">
        <f>_xlfn.XLOOKUP(A1803,'Customer Names'!$A$2:$A$2336,'Customer Names'!$D$2:$D$2336)</f>
        <v xml:space="preserve"> Daniel</v>
      </c>
      <c r="C1803" s="1">
        <f>_xlfn.XLOOKUP(A1803,'Midical Examination'!$A$2:$A$2336,'Midical Examination'!$B$2:$B$2336)</f>
        <v>30.5</v>
      </c>
      <c r="D1803" s="1">
        <f>_xlfn.XLOOKUP(A1803,'Midical Examination'!$A$2:$A$2336,'Midical Examination'!$C$2:$C$2336)</f>
        <v>4.8099999999999996</v>
      </c>
      <c r="E1803" s="7" t="str">
        <f>_xlfn.XLOOKUP(A1803,'Midical Examination'!$A$2:$A$2336,'Midical Examination'!$D$2:$D$2336)</f>
        <v>No</v>
      </c>
      <c r="F1803" s="7" t="str">
        <f>_xlfn.XLOOKUP(A1803,'Midical Examination'!$A$2:$A$2336,'Midical Examination'!$E$2:$E$2336)</f>
        <v>No</v>
      </c>
      <c r="G1803" s="7" t="str">
        <f>_xlfn.XLOOKUP(A1803,'Midical Examination'!$A$2:$A$2336,'Midical Examination'!$F$2:$F$2336)</f>
        <v>No</v>
      </c>
      <c r="H1803" s="13">
        <f>_xlfn.XLOOKUP(A1803,'Midical Examination'!$A$2:$A$2336,'Midical Examination'!$G$2:$G$2336)</f>
        <v>1</v>
      </c>
      <c r="I1803" s="7" t="str">
        <f>_xlfn.XLOOKUP(A1803,'Midical Examination'!$A$2:$A$2336,'Midical Examination'!$H$2:$H$2336)</f>
        <v>No</v>
      </c>
      <c r="J1803" s="1" t="str">
        <f>_xlfn.XLOOKUP(A1803,'Midical Examination'!$A$2:$A$2336,'Midical Examination'!$I$2:$I$2336)</f>
        <v>Obesity</v>
      </c>
      <c r="K1803" s="1" t="str">
        <f t="shared" si="56"/>
        <v>Normal</v>
      </c>
      <c r="L1803" s="12">
        <f>_xlfn.XLOOKUP(A1803,'Hospitalisation Details'!$A$2:$A$2339,'Hospitalisation Details'!$L$2:$L$2339)</f>
        <v>32103</v>
      </c>
      <c r="M1803" s="14">
        <f>_xlfn.XLOOKUP(A1803,'Hospitalisation Details'!$A$2:$A$2339,'Hospitalisation Details'!$F$2:$F$2339)</f>
        <v>4751.07</v>
      </c>
      <c r="N1803" s="1" t="str">
        <f>_xlfn.XLOOKUP(A1803,'Hospitalisation Details'!$A$2:$A$2339,'Hospitalisation Details'!$G$2:$G$2339)</f>
        <v>tier - 3</v>
      </c>
      <c r="O1803" s="1" t="str">
        <f>_xlfn.XLOOKUP(A1803,'Hospitalisation Details'!$A$2:$A$2339,'Hospitalisation Details'!$H$2:$H$2339)</f>
        <v>tier - 1</v>
      </c>
      <c r="P1803" s="1" t="str">
        <f>_xlfn.XLOOKUP(A1803,'Hospitalisation Details'!$A$2:$A$2339,'Hospitalisation Details'!$I$2:$I$2339)</f>
        <v>R1011</v>
      </c>
      <c r="Q1803" s="75">
        <f>_xlfn.XLOOKUP(A1803,'Hospitalisation Details'!$A$2:$A$2339,'Hospitalisation Details'!$M$2:$M$2339)</f>
        <v>35</v>
      </c>
      <c r="R1803" s="1" t="str">
        <f t="shared" si="57"/>
        <v>Adult</v>
      </c>
    </row>
    <row r="1804" spans="1:18" ht="15.6" x14ac:dyDescent="0.3">
      <c r="A1804" s="4" t="s">
        <v>1803</v>
      </c>
      <c r="B1804" s="1" t="str">
        <f>_xlfn.XLOOKUP(A1804,'Customer Names'!$A$2:$A$2336,'Customer Names'!$D$2:$D$2336)</f>
        <v xml:space="preserve"> Jonathan</v>
      </c>
      <c r="C1804" s="1">
        <f>_xlfn.XLOOKUP(A1804,'Midical Examination'!$A$2:$A$2336,'Midical Examination'!$B$2:$B$2336)</f>
        <v>27.61</v>
      </c>
      <c r="D1804" s="1">
        <f>_xlfn.XLOOKUP(A1804,'Midical Examination'!$A$2:$A$2336,'Midical Examination'!$C$2:$C$2336)</f>
        <v>4.5999999999999996</v>
      </c>
      <c r="E1804" s="7" t="str">
        <f>_xlfn.XLOOKUP(A1804,'Midical Examination'!$A$2:$A$2336,'Midical Examination'!$D$2:$D$2336)</f>
        <v>No</v>
      </c>
      <c r="F1804" s="7" t="str">
        <f>_xlfn.XLOOKUP(A1804,'Midical Examination'!$A$2:$A$2336,'Midical Examination'!$E$2:$E$2336)</f>
        <v>No</v>
      </c>
      <c r="G1804" s="7" t="str">
        <f>_xlfn.XLOOKUP(A1804,'Midical Examination'!$A$2:$A$2336,'Midical Examination'!$F$2:$F$2336)</f>
        <v>No</v>
      </c>
      <c r="H1804" s="13">
        <f>_xlfn.XLOOKUP(A1804,'Midical Examination'!$A$2:$A$2336,'Midical Examination'!$G$2:$G$2336)</f>
        <v>1</v>
      </c>
      <c r="I1804" s="7" t="str">
        <f>_xlfn.XLOOKUP(A1804,'Midical Examination'!$A$2:$A$2336,'Midical Examination'!$H$2:$H$2336)</f>
        <v>No</v>
      </c>
      <c r="J1804" s="1" t="str">
        <f>_xlfn.XLOOKUP(A1804,'Midical Examination'!$A$2:$A$2336,'Midical Examination'!$I$2:$I$2336)</f>
        <v>Overweight</v>
      </c>
      <c r="K1804" s="1" t="str">
        <f t="shared" si="56"/>
        <v>Normal</v>
      </c>
      <c r="L1804" s="12">
        <f>_xlfn.XLOOKUP(A1804,'Hospitalisation Details'!$A$2:$A$2339,'Hospitalisation Details'!$L$2:$L$2339)</f>
        <v>32022</v>
      </c>
      <c r="M1804" s="14">
        <f>_xlfn.XLOOKUP(A1804,'Hospitalisation Details'!$A$2:$A$2339,'Hospitalisation Details'!$F$2:$F$2339)</f>
        <v>4747.05</v>
      </c>
      <c r="N1804" s="1" t="str">
        <f>_xlfn.XLOOKUP(A1804,'Hospitalisation Details'!$A$2:$A$2339,'Hospitalisation Details'!$G$2:$G$2339)</f>
        <v>tier - 2</v>
      </c>
      <c r="O1804" s="1" t="str">
        <f>_xlfn.XLOOKUP(A1804,'Hospitalisation Details'!$A$2:$A$2339,'Hospitalisation Details'!$H$2:$H$2339)</f>
        <v>tier - 2</v>
      </c>
      <c r="P1804" s="1" t="str">
        <f>_xlfn.XLOOKUP(A1804,'Hospitalisation Details'!$A$2:$A$2339,'Hospitalisation Details'!$I$2:$I$2339)</f>
        <v>R1013</v>
      </c>
      <c r="Q1804" s="75">
        <f>_xlfn.XLOOKUP(A1804,'Hospitalisation Details'!$A$2:$A$2339,'Hospitalisation Details'!$M$2:$M$2339)</f>
        <v>35</v>
      </c>
      <c r="R1804" s="1" t="str">
        <f t="shared" si="57"/>
        <v>Adult</v>
      </c>
    </row>
    <row r="1805" spans="1:18" ht="15.6" x14ac:dyDescent="0.3">
      <c r="A1805" s="4" t="s">
        <v>1804</v>
      </c>
      <c r="B1805" s="1" t="str">
        <f>_xlfn.XLOOKUP(A1805,'Customer Names'!$A$2:$A$2336,'Customer Names'!$D$2:$D$2336)</f>
        <v xml:space="preserve"> Troy</v>
      </c>
      <c r="C1805" s="1">
        <f>_xlfn.XLOOKUP(A1805,'Midical Examination'!$A$2:$A$2336,'Midical Examination'!$B$2:$B$2336)</f>
        <v>27.1</v>
      </c>
      <c r="D1805" s="1">
        <f>_xlfn.XLOOKUP(A1805,'Midical Examination'!$A$2:$A$2336,'Midical Examination'!$C$2:$C$2336)</f>
        <v>5.08</v>
      </c>
      <c r="E1805" s="7" t="str">
        <f>_xlfn.XLOOKUP(A1805,'Midical Examination'!$A$2:$A$2336,'Midical Examination'!$D$2:$D$2336)</f>
        <v>No</v>
      </c>
      <c r="F1805" s="7" t="str">
        <f>_xlfn.XLOOKUP(A1805,'Midical Examination'!$A$2:$A$2336,'Midical Examination'!$E$2:$E$2336)</f>
        <v>No</v>
      </c>
      <c r="G1805" s="7" t="str">
        <f>_xlfn.XLOOKUP(A1805,'Midical Examination'!$A$2:$A$2336,'Midical Examination'!$F$2:$F$2336)</f>
        <v>No</v>
      </c>
      <c r="H1805" s="13">
        <f>_xlfn.XLOOKUP(A1805,'Midical Examination'!$A$2:$A$2336,'Midical Examination'!$G$2:$G$2336)</f>
        <v>1</v>
      </c>
      <c r="I1805" s="7" t="str">
        <f>_xlfn.XLOOKUP(A1805,'Midical Examination'!$A$2:$A$2336,'Midical Examination'!$H$2:$H$2336)</f>
        <v>No</v>
      </c>
      <c r="J1805" s="1" t="str">
        <f>_xlfn.XLOOKUP(A1805,'Midical Examination'!$A$2:$A$2336,'Midical Examination'!$I$2:$I$2336)</f>
        <v>Overweight</v>
      </c>
      <c r="K1805" s="1" t="str">
        <f t="shared" si="56"/>
        <v>Normal</v>
      </c>
      <c r="L1805" s="12">
        <f>_xlfn.XLOOKUP(A1805,'Hospitalisation Details'!$A$2:$A$2339,'Hospitalisation Details'!$L$2:$L$2339)</f>
        <v>31933</v>
      </c>
      <c r="M1805" s="14">
        <f>_xlfn.XLOOKUP(A1805,'Hospitalisation Details'!$A$2:$A$2339,'Hospitalisation Details'!$F$2:$F$2339)</f>
        <v>4746.34</v>
      </c>
      <c r="N1805" s="1" t="str">
        <f>_xlfn.XLOOKUP(A1805,'Hospitalisation Details'!$A$2:$A$2339,'Hospitalisation Details'!$G$2:$G$2339)</f>
        <v>tier - 2</v>
      </c>
      <c r="O1805" s="1" t="str">
        <f>_xlfn.XLOOKUP(A1805,'Hospitalisation Details'!$A$2:$A$2339,'Hospitalisation Details'!$H$2:$H$2339)</f>
        <v>tier - 2</v>
      </c>
      <c r="P1805" s="1" t="str">
        <f>_xlfn.XLOOKUP(A1805,'Hospitalisation Details'!$A$2:$A$2339,'Hospitalisation Details'!$I$2:$I$2339)</f>
        <v>R1011</v>
      </c>
      <c r="Q1805" s="75">
        <f>_xlfn.XLOOKUP(A1805,'Hospitalisation Details'!$A$2:$A$2339,'Hospitalisation Details'!$M$2:$M$2339)</f>
        <v>36</v>
      </c>
      <c r="R1805" s="1" t="str">
        <f t="shared" si="57"/>
        <v>Adult</v>
      </c>
    </row>
    <row r="1806" spans="1:18" ht="15.6" x14ac:dyDescent="0.3">
      <c r="A1806" s="4" t="s">
        <v>1805</v>
      </c>
      <c r="B1806" s="1" t="str">
        <f>_xlfn.XLOOKUP(A1806,'Customer Names'!$A$2:$A$2336,'Customer Names'!$D$2:$D$2336)</f>
        <v xml:space="preserve"> Daniel C</v>
      </c>
      <c r="C1806" s="1">
        <f>_xlfn.XLOOKUP(A1806,'Midical Examination'!$A$2:$A$2336,'Midical Examination'!$B$2:$B$2336)</f>
        <v>35.93</v>
      </c>
      <c r="D1806" s="1">
        <f>_xlfn.XLOOKUP(A1806,'Midical Examination'!$A$2:$A$2336,'Midical Examination'!$C$2:$C$2336)</f>
        <v>5.43</v>
      </c>
      <c r="E1806" s="7" t="str">
        <f>_xlfn.XLOOKUP(A1806,'Midical Examination'!$A$2:$A$2336,'Midical Examination'!$D$2:$D$2336)</f>
        <v>No</v>
      </c>
      <c r="F1806" s="7" t="str">
        <f>_xlfn.XLOOKUP(A1806,'Midical Examination'!$A$2:$A$2336,'Midical Examination'!$E$2:$E$2336)</f>
        <v>yes</v>
      </c>
      <c r="G1806" s="7" t="str">
        <f>_xlfn.XLOOKUP(A1806,'Midical Examination'!$A$2:$A$2336,'Midical Examination'!$F$2:$F$2336)</f>
        <v>No</v>
      </c>
      <c r="H1806" s="13">
        <f>_xlfn.XLOOKUP(A1806,'Midical Examination'!$A$2:$A$2336,'Midical Examination'!$G$2:$G$2336)</f>
        <v>1</v>
      </c>
      <c r="I1806" s="7" t="str">
        <f>_xlfn.XLOOKUP(A1806,'Midical Examination'!$A$2:$A$2336,'Midical Examination'!$H$2:$H$2336)</f>
        <v>No</v>
      </c>
      <c r="J1806" s="1" t="str">
        <f>_xlfn.XLOOKUP(A1806,'Midical Examination'!$A$2:$A$2336,'Midical Examination'!$I$2:$I$2336)</f>
        <v>Obesity</v>
      </c>
      <c r="K1806" s="1" t="str">
        <f t="shared" si="56"/>
        <v>Normal</v>
      </c>
      <c r="L1806" s="12">
        <f>_xlfn.XLOOKUP(A1806,'Hospitalisation Details'!$A$2:$A$2339,'Hospitalisation Details'!$L$2:$L$2339)</f>
        <v>38315</v>
      </c>
      <c r="M1806" s="14">
        <f>_xlfn.XLOOKUP(A1806,'Hospitalisation Details'!$A$2:$A$2339,'Hospitalisation Details'!$F$2:$F$2339)</f>
        <v>4740.78</v>
      </c>
      <c r="N1806" s="1" t="str">
        <f>_xlfn.XLOOKUP(A1806,'Hospitalisation Details'!$A$2:$A$2339,'Hospitalisation Details'!$G$2:$G$2339)</f>
        <v>tier - 2</v>
      </c>
      <c r="O1806" s="1" t="str">
        <f>_xlfn.XLOOKUP(A1806,'Hospitalisation Details'!$A$2:$A$2339,'Hospitalisation Details'!$H$2:$H$2339)</f>
        <v>tier - 3</v>
      </c>
      <c r="P1806" s="1" t="str">
        <f>_xlfn.XLOOKUP(A1806,'Hospitalisation Details'!$A$2:$A$2339,'Hospitalisation Details'!$I$2:$I$2339)</f>
        <v>R1021</v>
      </c>
      <c r="Q1806" s="75">
        <f>_xlfn.XLOOKUP(A1806,'Hospitalisation Details'!$A$2:$A$2339,'Hospitalisation Details'!$M$2:$M$2339)</f>
        <v>18</v>
      </c>
      <c r="R1806" s="1" t="str">
        <f t="shared" si="57"/>
        <v>Young</v>
      </c>
    </row>
    <row r="1807" spans="1:18" ht="15.6" x14ac:dyDescent="0.3">
      <c r="A1807" s="4" t="s">
        <v>1806</v>
      </c>
      <c r="B1807" s="1" t="str">
        <f>_xlfn.XLOOKUP(A1807,'Customer Names'!$A$2:$A$2336,'Customer Names'!$D$2:$D$2336)</f>
        <v xml:space="preserve"> Lauren</v>
      </c>
      <c r="C1807" s="1">
        <f>_xlfn.XLOOKUP(A1807,'Midical Examination'!$A$2:$A$2336,'Midical Examination'!$B$2:$B$2336)</f>
        <v>32.68</v>
      </c>
      <c r="D1807" s="1">
        <f>_xlfn.XLOOKUP(A1807,'Midical Examination'!$A$2:$A$2336,'Midical Examination'!$C$2:$C$2336)</f>
        <v>5.44</v>
      </c>
      <c r="E1807" s="7" t="str">
        <f>_xlfn.XLOOKUP(A1807,'Midical Examination'!$A$2:$A$2336,'Midical Examination'!$D$2:$D$2336)</f>
        <v>No</v>
      </c>
      <c r="F1807" s="7" t="str">
        <f>_xlfn.XLOOKUP(A1807,'Midical Examination'!$A$2:$A$2336,'Midical Examination'!$E$2:$E$2336)</f>
        <v>No</v>
      </c>
      <c r="G1807" s="7" t="str">
        <f>_xlfn.XLOOKUP(A1807,'Midical Examination'!$A$2:$A$2336,'Midical Examination'!$F$2:$F$2336)</f>
        <v>No</v>
      </c>
      <c r="H1807" s="13">
        <f>_xlfn.XLOOKUP(A1807,'Midical Examination'!$A$2:$A$2336,'Midical Examination'!$G$2:$G$2336)</f>
        <v>0</v>
      </c>
      <c r="I1807" s="7" t="str">
        <f>_xlfn.XLOOKUP(A1807,'Midical Examination'!$A$2:$A$2336,'Midical Examination'!$H$2:$H$2336)</f>
        <v>No</v>
      </c>
      <c r="J1807" s="1" t="str">
        <f>_xlfn.XLOOKUP(A1807,'Midical Examination'!$A$2:$A$2336,'Midical Examination'!$I$2:$I$2336)</f>
        <v>Obesity</v>
      </c>
      <c r="K1807" s="1" t="str">
        <f t="shared" si="56"/>
        <v>Normal</v>
      </c>
      <c r="L1807" s="12">
        <f>_xlfn.XLOOKUP(A1807,'Hospitalisation Details'!$A$2:$A$2339,'Hospitalisation Details'!$L$2:$L$2339)</f>
        <v>33523</v>
      </c>
      <c r="M1807" s="14">
        <f>_xlfn.XLOOKUP(A1807,'Hospitalisation Details'!$A$2:$A$2339,'Hospitalisation Details'!$F$2:$F$2339)</f>
        <v>4738.2700000000004</v>
      </c>
      <c r="N1807" s="1" t="str">
        <f>_xlfn.XLOOKUP(A1807,'Hospitalisation Details'!$A$2:$A$2339,'Hospitalisation Details'!$G$2:$G$2339)</f>
        <v>tier - 2</v>
      </c>
      <c r="O1807" s="1" t="str">
        <f>_xlfn.XLOOKUP(A1807,'Hospitalisation Details'!$A$2:$A$2339,'Hospitalisation Details'!$H$2:$H$2339)</f>
        <v>tier - 3</v>
      </c>
      <c r="P1807" s="1" t="str">
        <f>_xlfn.XLOOKUP(A1807,'Hospitalisation Details'!$A$2:$A$2339,'Hospitalisation Details'!$I$2:$I$2339)</f>
        <v>R1012</v>
      </c>
      <c r="Q1807" s="75">
        <f>_xlfn.XLOOKUP(A1807,'Hospitalisation Details'!$A$2:$A$2339,'Hospitalisation Details'!$M$2:$M$2339)</f>
        <v>31</v>
      </c>
      <c r="R1807" s="1" t="str">
        <f t="shared" si="57"/>
        <v>Adult</v>
      </c>
    </row>
    <row r="1808" spans="1:18" ht="15.6" x14ac:dyDescent="0.3">
      <c r="A1808" s="4" t="s">
        <v>1807</v>
      </c>
      <c r="B1808" s="1" t="str">
        <f>_xlfn.XLOOKUP(A1808,'Customer Names'!$A$2:$A$2336,'Customer Names'!$D$2:$D$2336)</f>
        <v xml:space="preserve"> Jennefer</v>
      </c>
      <c r="C1808" s="1">
        <f>_xlfn.XLOOKUP(A1808,'Midical Examination'!$A$2:$A$2336,'Midical Examination'!$B$2:$B$2336)</f>
        <v>20.74</v>
      </c>
      <c r="D1808" s="1">
        <f>_xlfn.XLOOKUP(A1808,'Midical Examination'!$A$2:$A$2336,'Midical Examination'!$C$2:$C$2336)</f>
        <v>11.69</v>
      </c>
      <c r="E1808" s="7" t="str">
        <f>_xlfn.XLOOKUP(A1808,'Midical Examination'!$A$2:$A$2336,'Midical Examination'!$D$2:$D$2336)</f>
        <v>yes</v>
      </c>
      <c r="F1808" s="7" t="str">
        <f>_xlfn.XLOOKUP(A1808,'Midical Examination'!$A$2:$A$2336,'Midical Examination'!$E$2:$E$2336)</f>
        <v>No</v>
      </c>
      <c r="G1808" s="7" t="str">
        <f>_xlfn.XLOOKUP(A1808,'Midical Examination'!$A$2:$A$2336,'Midical Examination'!$F$2:$F$2336)</f>
        <v>No</v>
      </c>
      <c r="H1808" s="13">
        <f>_xlfn.XLOOKUP(A1808,'Midical Examination'!$A$2:$A$2336,'Midical Examination'!$G$2:$G$2336)</f>
        <v>1</v>
      </c>
      <c r="I1808" s="7" t="str">
        <f>_xlfn.XLOOKUP(A1808,'Midical Examination'!$A$2:$A$2336,'Midical Examination'!$H$2:$H$2336)</f>
        <v>No</v>
      </c>
      <c r="J1808" s="1" t="str">
        <f>_xlfn.XLOOKUP(A1808,'Midical Examination'!$A$2:$A$2336,'Midical Examination'!$I$2:$I$2336)</f>
        <v>Normal Weight</v>
      </c>
      <c r="K1808" s="1" t="str">
        <f t="shared" si="56"/>
        <v>Diabetic</v>
      </c>
      <c r="L1808" s="12">
        <f>_xlfn.XLOOKUP(A1808,'Hospitalisation Details'!$A$2:$A$2339,'Hospitalisation Details'!$L$2:$L$2339)</f>
        <v>31660</v>
      </c>
      <c r="M1808" s="14">
        <f>_xlfn.XLOOKUP(A1808,'Hospitalisation Details'!$A$2:$A$2339,'Hospitalisation Details'!$F$2:$F$2339)</f>
        <v>4734.6400000000003</v>
      </c>
      <c r="N1808" s="1" t="str">
        <f>_xlfn.XLOOKUP(A1808,'Hospitalisation Details'!$A$2:$A$2339,'Hospitalisation Details'!$G$2:$G$2339)</f>
        <v>tier - 2</v>
      </c>
      <c r="O1808" s="1" t="str">
        <f>_xlfn.XLOOKUP(A1808,'Hospitalisation Details'!$A$2:$A$2339,'Hospitalisation Details'!$H$2:$H$2339)</f>
        <v>tier - 1</v>
      </c>
      <c r="P1808" s="1" t="str">
        <f>_xlfn.XLOOKUP(A1808,'Hospitalisation Details'!$A$2:$A$2339,'Hospitalisation Details'!$I$2:$I$2339)</f>
        <v>R1013</v>
      </c>
      <c r="Q1808" s="75">
        <f>_xlfn.XLOOKUP(A1808,'Hospitalisation Details'!$A$2:$A$2339,'Hospitalisation Details'!$M$2:$M$2339)</f>
        <v>36</v>
      </c>
      <c r="R1808" s="1" t="str">
        <f t="shared" si="57"/>
        <v>Adult</v>
      </c>
    </row>
    <row r="1809" spans="1:18" ht="15.6" x14ac:dyDescent="0.3">
      <c r="A1809" s="4" t="s">
        <v>1808</v>
      </c>
      <c r="B1809" s="1" t="str">
        <f>_xlfn.XLOOKUP(A1809,'Customer Names'!$A$2:$A$2336,'Customer Names'!$D$2:$D$2336)</f>
        <v xml:space="preserve"> Tracey L</v>
      </c>
      <c r="C1809" s="1">
        <f>_xlfn.XLOOKUP(A1809,'Midical Examination'!$A$2:$A$2336,'Midical Examination'!$B$2:$B$2336)</f>
        <v>15.57</v>
      </c>
      <c r="D1809" s="1">
        <f>_xlfn.XLOOKUP(A1809,'Midical Examination'!$A$2:$A$2336,'Midical Examination'!$C$2:$C$2336)</f>
        <v>6.07</v>
      </c>
      <c r="E1809" s="7" t="str">
        <f>_xlfn.XLOOKUP(A1809,'Midical Examination'!$A$2:$A$2336,'Midical Examination'!$D$2:$D$2336)</f>
        <v>No</v>
      </c>
      <c r="F1809" s="7" t="str">
        <f>_xlfn.XLOOKUP(A1809,'Midical Examination'!$A$2:$A$2336,'Midical Examination'!$E$2:$E$2336)</f>
        <v>No</v>
      </c>
      <c r="G1809" s="7" t="str">
        <f>_xlfn.XLOOKUP(A1809,'Midical Examination'!$A$2:$A$2336,'Midical Examination'!$F$2:$F$2336)</f>
        <v>No</v>
      </c>
      <c r="H1809" s="13">
        <f>_xlfn.XLOOKUP(A1809,'Midical Examination'!$A$2:$A$2336,'Midical Examination'!$G$2:$G$2336)</f>
        <v>0</v>
      </c>
      <c r="I1809" s="7" t="str">
        <f>_xlfn.XLOOKUP(A1809,'Midical Examination'!$A$2:$A$2336,'Midical Examination'!$H$2:$H$2336)</f>
        <v>No</v>
      </c>
      <c r="J1809" s="1" t="str">
        <f>_xlfn.XLOOKUP(A1809,'Midical Examination'!$A$2:$A$2336,'Midical Examination'!$I$2:$I$2336)</f>
        <v>Underweight</v>
      </c>
      <c r="K1809" s="1" t="str">
        <f t="shared" si="56"/>
        <v>Pre-Diabetic</v>
      </c>
      <c r="L1809" s="12">
        <f>_xlfn.XLOOKUP(A1809,'Hospitalisation Details'!$A$2:$A$2339,'Hospitalisation Details'!$L$2:$L$2339)</f>
        <v>29404</v>
      </c>
      <c r="M1809" s="14">
        <f>_xlfn.XLOOKUP(A1809,'Hospitalisation Details'!$A$2:$A$2339,'Hospitalisation Details'!$F$2:$F$2339)</f>
        <v>4728.71</v>
      </c>
      <c r="N1809" s="1" t="str">
        <f>_xlfn.XLOOKUP(A1809,'Hospitalisation Details'!$A$2:$A$2339,'Hospitalisation Details'!$G$2:$G$2339)</f>
        <v>tier - 2</v>
      </c>
      <c r="O1809" s="1" t="str">
        <f>_xlfn.XLOOKUP(A1809,'Hospitalisation Details'!$A$2:$A$2339,'Hospitalisation Details'!$H$2:$H$2339)</f>
        <v>tier - 3</v>
      </c>
      <c r="P1809" s="1" t="str">
        <f>_xlfn.XLOOKUP(A1809,'Hospitalisation Details'!$A$2:$A$2339,'Hospitalisation Details'!$I$2:$I$2339)</f>
        <v>R1012</v>
      </c>
      <c r="Q1809" s="75">
        <f>_xlfn.XLOOKUP(A1809,'Hospitalisation Details'!$A$2:$A$2339,'Hospitalisation Details'!$M$2:$M$2339)</f>
        <v>42</v>
      </c>
      <c r="R1809" s="1" t="str">
        <f t="shared" si="57"/>
        <v>Middle Aged</v>
      </c>
    </row>
    <row r="1810" spans="1:18" ht="15.6" x14ac:dyDescent="0.3">
      <c r="A1810" s="4" t="s">
        <v>1809</v>
      </c>
      <c r="B1810" s="1" t="str">
        <f>_xlfn.XLOOKUP(A1810,'Customer Names'!$A$2:$A$2336,'Customer Names'!$D$2:$D$2336)</f>
        <v xml:space="preserve"> Ashley</v>
      </c>
      <c r="C1810" s="1">
        <f>_xlfn.XLOOKUP(A1810,'Midical Examination'!$A$2:$A$2336,'Midical Examination'!$B$2:$B$2336)</f>
        <v>23.844999999999999</v>
      </c>
      <c r="D1810" s="1">
        <f>_xlfn.XLOOKUP(A1810,'Midical Examination'!$A$2:$A$2336,'Midical Examination'!$C$2:$C$2336)</f>
        <v>4.3600000000000003</v>
      </c>
      <c r="E1810" s="7" t="str">
        <f>_xlfn.XLOOKUP(A1810,'Midical Examination'!$A$2:$A$2336,'Midical Examination'!$D$2:$D$2336)</f>
        <v>No</v>
      </c>
      <c r="F1810" s="7" t="str">
        <f>_xlfn.XLOOKUP(A1810,'Midical Examination'!$A$2:$A$2336,'Midical Examination'!$E$2:$E$2336)</f>
        <v>No</v>
      </c>
      <c r="G1810" s="7" t="str">
        <f>_xlfn.XLOOKUP(A1810,'Midical Examination'!$A$2:$A$2336,'Midical Examination'!$F$2:$F$2336)</f>
        <v>No</v>
      </c>
      <c r="H1810" s="13">
        <f>_xlfn.XLOOKUP(A1810,'Midical Examination'!$A$2:$A$2336,'Midical Examination'!$G$2:$G$2336)</f>
        <v>0</v>
      </c>
      <c r="I1810" s="7" t="str">
        <f>_xlfn.XLOOKUP(A1810,'Midical Examination'!$A$2:$A$2336,'Midical Examination'!$H$2:$H$2336)</f>
        <v>No</v>
      </c>
      <c r="J1810" s="1" t="str">
        <f>_xlfn.XLOOKUP(A1810,'Midical Examination'!$A$2:$A$2336,'Midical Examination'!$I$2:$I$2336)</f>
        <v>Normal Weight</v>
      </c>
      <c r="K1810" s="1" t="str">
        <f t="shared" si="56"/>
        <v>Normal</v>
      </c>
      <c r="L1810" s="12">
        <f>_xlfn.XLOOKUP(A1810,'Hospitalisation Details'!$A$2:$A$2339,'Hospitalisation Details'!$L$2:$L$2339)</f>
        <v>34558</v>
      </c>
      <c r="M1810" s="14">
        <f>_xlfn.XLOOKUP(A1810,'Hospitalisation Details'!$A$2:$A$2339,'Hospitalisation Details'!$F$2:$F$2339)</f>
        <v>4719.74</v>
      </c>
      <c r="N1810" s="1" t="str">
        <f>_xlfn.XLOOKUP(A1810,'Hospitalisation Details'!$A$2:$A$2339,'Hospitalisation Details'!$G$2:$G$2339)</f>
        <v>tier - 2</v>
      </c>
      <c r="O1810" s="1" t="str">
        <f>_xlfn.XLOOKUP(A1810,'Hospitalisation Details'!$A$2:$A$2339,'Hospitalisation Details'!$H$2:$H$2339)</f>
        <v>tier - 1</v>
      </c>
      <c r="P1810" s="1" t="str">
        <f>_xlfn.XLOOKUP(A1810,'Hospitalisation Details'!$A$2:$A$2339,'Hospitalisation Details'!$I$2:$I$2339)</f>
        <v>R1012</v>
      </c>
      <c r="Q1810" s="75">
        <f>_xlfn.XLOOKUP(A1810,'Hospitalisation Details'!$A$2:$A$2339,'Hospitalisation Details'!$M$2:$M$2339)</f>
        <v>28</v>
      </c>
      <c r="R1810" s="1" t="str">
        <f t="shared" si="57"/>
        <v>Adult</v>
      </c>
    </row>
    <row r="1811" spans="1:18" ht="15.6" x14ac:dyDescent="0.3">
      <c r="A1811" s="4" t="s">
        <v>1810</v>
      </c>
      <c r="B1811" s="1" t="str">
        <f>_xlfn.XLOOKUP(A1811,'Customer Names'!$A$2:$A$2336,'Customer Names'!$D$2:$D$2336)</f>
        <v xml:space="preserve"> Cindy</v>
      </c>
      <c r="C1811" s="1">
        <f>_xlfn.XLOOKUP(A1811,'Midical Examination'!$A$2:$A$2336,'Midical Examination'!$B$2:$B$2336)</f>
        <v>22.895</v>
      </c>
      <c r="D1811" s="1">
        <f>_xlfn.XLOOKUP(A1811,'Midical Examination'!$A$2:$A$2336,'Midical Examination'!$C$2:$C$2336)</f>
        <v>5.24</v>
      </c>
      <c r="E1811" s="7" t="str">
        <f>_xlfn.XLOOKUP(A1811,'Midical Examination'!$A$2:$A$2336,'Midical Examination'!$D$2:$D$2336)</f>
        <v>No</v>
      </c>
      <c r="F1811" s="7" t="str">
        <f>_xlfn.XLOOKUP(A1811,'Midical Examination'!$A$2:$A$2336,'Midical Examination'!$E$2:$E$2336)</f>
        <v>No</v>
      </c>
      <c r="G1811" s="7" t="str">
        <f>_xlfn.XLOOKUP(A1811,'Midical Examination'!$A$2:$A$2336,'Midical Examination'!$F$2:$F$2336)</f>
        <v>No</v>
      </c>
      <c r="H1811" s="13">
        <f>_xlfn.XLOOKUP(A1811,'Midical Examination'!$A$2:$A$2336,'Midical Examination'!$G$2:$G$2336)</f>
        <v>1</v>
      </c>
      <c r="I1811" s="7" t="str">
        <f>_xlfn.XLOOKUP(A1811,'Midical Examination'!$A$2:$A$2336,'Midical Examination'!$H$2:$H$2336)</f>
        <v>No</v>
      </c>
      <c r="J1811" s="1" t="str">
        <f>_xlfn.XLOOKUP(A1811,'Midical Examination'!$A$2:$A$2336,'Midical Examination'!$I$2:$I$2336)</f>
        <v>Normal Weight</v>
      </c>
      <c r="K1811" s="1" t="str">
        <f t="shared" si="56"/>
        <v>Normal</v>
      </c>
      <c r="L1811" s="12">
        <f>_xlfn.XLOOKUP(A1811,'Hospitalisation Details'!$A$2:$A$2339,'Hospitalisation Details'!$L$2:$L$2339)</f>
        <v>33875</v>
      </c>
      <c r="M1811" s="14">
        <f>_xlfn.XLOOKUP(A1811,'Hospitalisation Details'!$A$2:$A$2339,'Hospitalisation Details'!$F$2:$F$2339)</f>
        <v>4719.5200000000004</v>
      </c>
      <c r="N1811" s="1" t="str">
        <f>_xlfn.XLOOKUP(A1811,'Hospitalisation Details'!$A$2:$A$2339,'Hospitalisation Details'!$G$2:$G$2339)</f>
        <v>tier - 2</v>
      </c>
      <c r="O1811" s="1" t="str">
        <f>_xlfn.XLOOKUP(A1811,'Hospitalisation Details'!$A$2:$A$2339,'Hospitalisation Details'!$H$2:$H$2339)</f>
        <v>tier - 2</v>
      </c>
      <c r="P1811" s="1" t="str">
        <f>_xlfn.XLOOKUP(A1811,'Hospitalisation Details'!$A$2:$A$2339,'Hospitalisation Details'!$I$2:$I$2339)</f>
        <v>R1024</v>
      </c>
      <c r="Q1811" s="75">
        <f>_xlfn.XLOOKUP(A1811,'Hospitalisation Details'!$A$2:$A$2339,'Hospitalisation Details'!$M$2:$M$2339)</f>
        <v>30</v>
      </c>
      <c r="R1811" s="1" t="str">
        <f t="shared" si="57"/>
        <v>Adult</v>
      </c>
    </row>
    <row r="1812" spans="1:18" ht="15.6" x14ac:dyDescent="0.3">
      <c r="A1812" s="4" t="s">
        <v>1811</v>
      </c>
      <c r="B1812" s="1" t="str">
        <f>_xlfn.XLOOKUP(A1812,'Customer Names'!$A$2:$A$2336,'Customer Names'!$D$2:$D$2336)</f>
        <v xml:space="preserve"> Esther</v>
      </c>
      <c r="C1812" s="1">
        <f>_xlfn.XLOOKUP(A1812,'Midical Examination'!$A$2:$A$2336,'Midical Examination'!$B$2:$B$2336)</f>
        <v>21.945</v>
      </c>
      <c r="D1812" s="1">
        <f>_xlfn.XLOOKUP(A1812,'Midical Examination'!$A$2:$A$2336,'Midical Examination'!$C$2:$C$2336)</f>
        <v>5.37</v>
      </c>
      <c r="E1812" s="7" t="str">
        <f>_xlfn.XLOOKUP(A1812,'Midical Examination'!$A$2:$A$2336,'Midical Examination'!$D$2:$D$2336)</f>
        <v>No</v>
      </c>
      <c r="F1812" s="7" t="str">
        <f>_xlfn.XLOOKUP(A1812,'Midical Examination'!$A$2:$A$2336,'Midical Examination'!$E$2:$E$2336)</f>
        <v>No</v>
      </c>
      <c r="G1812" s="7" t="str">
        <f>_xlfn.XLOOKUP(A1812,'Midical Examination'!$A$2:$A$2336,'Midical Examination'!$F$2:$F$2336)</f>
        <v>No</v>
      </c>
      <c r="H1812" s="13">
        <f>_xlfn.XLOOKUP(A1812,'Midical Examination'!$A$2:$A$2336,'Midical Examination'!$G$2:$G$2336)</f>
        <v>1</v>
      </c>
      <c r="I1812" s="7" t="str">
        <f>_xlfn.XLOOKUP(A1812,'Midical Examination'!$A$2:$A$2336,'Midical Examination'!$H$2:$H$2336)</f>
        <v>No</v>
      </c>
      <c r="J1812" s="1" t="str">
        <f>_xlfn.XLOOKUP(A1812,'Midical Examination'!$A$2:$A$2336,'Midical Examination'!$I$2:$I$2336)</f>
        <v>Normal Weight</v>
      </c>
      <c r="K1812" s="1" t="str">
        <f t="shared" si="56"/>
        <v>Normal</v>
      </c>
      <c r="L1812" s="12">
        <f>_xlfn.XLOOKUP(A1812,'Hospitalisation Details'!$A$2:$A$2339,'Hospitalisation Details'!$L$2:$L$2339)</f>
        <v>33886</v>
      </c>
      <c r="M1812" s="14">
        <f>_xlfn.XLOOKUP(A1812,'Hospitalisation Details'!$A$2:$A$2339,'Hospitalisation Details'!$F$2:$F$2339)</f>
        <v>4718.2</v>
      </c>
      <c r="N1812" s="1" t="str">
        <f>_xlfn.XLOOKUP(A1812,'Hospitalisation Details'!$A$2:$A$2339,'Hospitalisation Details'!$G$2:$G$2339)</f>
        <v>tier - 2</v>
      </c>
      <c r="O1812" s="1" t="str">
        <f>_xlfn.XLOOKUP(A1812,'Hospitalisation Details'!$A$2:$A$2339,'Hospitalisation Details'!$H$2:$H$2339)</f>
        <v>tier - 3</v>
      </c>
      <c r="P1812" s="1" t="str">
        <f>_xlfn.XLOOKUP(A1812,'Hospitalisation Details'!$A$2:$A$2339,'Hospitalisation Details'!$I$2:$I$2339)</f>
        <v>R1024</v>
      </c>
      <c r="Q1812" s="75">
        <f>_xlfn.XLOOKUP(A1812,'Hospitalisation Details'!$A$2:$A$2339,'Hospitalisation Details'!$M$2:$M$2339)</f>
        <v>30</v>
      </c>
      <c r="R1812" s="1" t="str">
        <f t="shared" si="57"/>
        <v>Adult</v>
      </c>
    </row>
    <row r="1813" spans="1:18" ht="15.6" x14ac:dyDescent="0.3">
      <c r="A1813" s="4" t="s">
        <v>1812</v>
      </c>
      <c r="B1813" s="1" t="str">
        <f>_xlfn.XLOOKUP(A1813,'Customer Names'!$A$2:$A$2336,'Customer Names'!$D$2:$D$2336)</f>
        <v xml:space="preserve"> Jackie</v>
      </c>
      <c r="C1813" s="1">
        <f>_xlfn.XLOOKUP(A1813,'Midical Examination'!$A$2:$A$2336,'Midical Examination'!$B$2:$B$2336)</f>
        <v>19.47</v>
      </c>
      <c r="D1813" s="1">
        <f>_xlfn.XLOOKUP(A1813,'Midical Examination'!$A$2:$A$2336,'Midical Examination'!$C$2:$C$2336)</f>
        <v>6.6</v>
      </c>
      <c r="E1813" s="7" t="str">
        <f>_xlfn.XLOOKUP(A1813,'Midical Examination'!$A$2:$A$2336,'Midical Examination'!$D$2:$D$2336)</f>
        <v>yes</v>
      </c>
      <c r="F1813" s="7" t="str">
        <f>_xlfn.XLOOKUP(A1813,'Midical Examination'!$A$2:$A$2336,'Midical Examination'!$E$2:$E$2336)</f>
        <v>No</v>
      </c>
      <c r="G1813" s="7" t="str">
        <f>_xlfn.XLOOKUP(A1813,'Midical Examination'!$A$2:$A$2336,'Midical Examination'!$F$2:$F$2336)</f>
        <v>No</v>
      </c>
      <c r="H1813" s="13">
        <f>_xlfn.XLOOKUP(A1813,'Midical Examination'!$A$2:$A$2336,'Midical Examination'!$G$2:$G$2336)</f>
        <v>0</v>
      </c>
      <c r="I1813" s="7" t="str">
        <f>_xlfn.XLOOKUP(A1813,'Midical Examination'!$A$2:$A$2336,'Midical Examination'!$H$2:$H$2336)</f>
        <v>No</v>
      </c>
      <c r="J1813" s="1" t="str">
        <f>_xlfn.XLOOKUP(A1813,'Midical Examination'!$A$2:$A$2336,'Midical Examination'!$I$2:$I$2336)</f>
        <v>Normal Weight</v>
      </c>
      <c r="K1813" s="1" t="str">
        <f t="shared" si="56"/>
        <v>Diabetic</v>
      </c>
      <c r="L1813" s="12">
        <f>_xlfn.XLOOKUP(A1813,'Hospitalisation Details'!$A$2:$A$2339,'Hospitalisation Details'!$L$2:$L$2339)</f>
        <v>29810</v>
      </c>
      <c r="M1813" s="14">
        <f>_xlfn.XLOOKUP(A1813,'Hospitalisation Details'!$A$2:$A$2339,'Hospitalisation Details'!$F$2:$F$2339)</f>
        <v>4712.12</v>
      </c>
      <c r="N1813" s="1" t="str">
        <f>_xlfn.XLOOKUP(A1813,'Hospitalisation Details'!$A$2:$A$2339,'Hospitalisation Details'!$G$2:$G$2339)</f>
        <v>tier - 2</v>
      </c>
      <c r="O1813" s="1" t="str">
        <f>_xlfn.XLOOKUP(A1813,'Hospitalisation Details'!$A$2:$A$2339,'Hospitalisation Details'!$H$2:$H$2339)</f>
        <v>tier - 3</v>
      </c>
      <c r="P1813" s="1" t="str">
        <f>_xlfn.XLOOKUP(A1813,'Hospitalisation Details'!$A$2:$A$2339,'Hospitalisation Details'!$I$2:$I$2339)</f>
        <v>R1011</v>
      </c>
      <c r="Q1813" s="75">
        <f>_xlfn.XLOOKUP(A1813,'Hospitalisation Details'!$A$2:$A$2339,'Hospitalisation Details'!$M$2:$M$2339)</f>
        <v>41</v>
      </c>
      <c r="R1813" s="1" t="str">
        <f t="shared" si="57"/>
        <v>Middle Aged</v>
      </c>
    </row>
    <row r="1814" spans="1:18" ht="15.6" x14ac:dyDescent="0.3">
      <c r="A1814" s="4" t="s">
        <v>1813</v>
      </c>
      <c r="B1814" s="1" t="str">
        <f>_xlfn.XLOOKUP(A1814,'Customer Names'!$A$2:$A$2336,'Customer Names'!$D$2:$D$2336)</f>
        <v xml:space="preserve"> Timothy P</v>
      </c>
      <c r="C1814" s="1">
        <f>_xlfn.XLOOKUP(A1814,'Midical Examination'!$A$2:$A$2336,'Midical Examination'!$B$2:$B$2336)</f>
        <v>15.61</v>
      </c>
      <c r="D1814" s="1">
        <f>_xlfn.XLOOKUP(A1814,'Midical Examination'!$A$2:$A$2336,'Midical Examination'!$C$2:$C$2336)</f>
        <v>5.77</v>
      </c>
      <c r="E1814" s="7" t="str">
        <f>_xlfn.XLOOKUP(A1814,'Midical Examination'!$A$2:$A$2336,'Midical Examination'!$D$2:$D$2336)</f>
        <v>No</v>
      </c>
      <c r="F1814" s="7" t="str">
        <f>_xlfn.XLOOKUP(A1814,'Midical Examination'!$A$2:$A$2336,'Midical Examination'!$E$2:$E$2336)</f>
        <v>No</v>
      </c>
      <c r="G1814" s="7" t="str">
        <f>_xlfn.XLOOKUP(A1814,'Midical Examination'!$A$2:$A$2336,'Midical Examination'!$F$2:$F$2336)</f>
        <v>No</v>
      </c>
      <c r="H1814" s="13">
        <f>_xlfn.XLOOKUP(A1814,'Midical Examination'!$A$2:$A$2336,'Midical Examination'!$G$2:$G$2336)</f>
        <v>0</v>
      </c>
      <c r="I1814" s="7" t="str">
        <f>_xlfn.XLOOKUP(A1814,'Midical Examination'!$A$2:$A$2336,'Midical Examination'!$H$2:$H$2336)</f>
        <v>No</v>
      </c>
      <c r="J1814" s="1" t="str">
        <f>_xlfn.XLOOKUP(A1814,'Midical Examination'!$A$2:$A$2336,'Midical Examination'!$I$2:$I$2336)</f>
        <v>Underweight</v>
      </c>
      <c r="K1814" s="1" t="str">
        <f t="shared" si="56"/>
        <v>Pre-Diabetic</v>
      </c>
      <c r="L1814" s="12">
        <f>_xlfn.XLOOKUP(A1814,'Hospitalisation Details'!$A$2:$A$2339,'Hospitalisation Details'!$L$2:$L$2339)</f>
        <v>28463</v>
      </c>
      <c r="M1814" s="14">
        <f>_xlfn.XLOOKUP(A1814,'Hospitalisation Details'!$A$2:$A$2339,'Hospitalisation Details'!$F$2:$F$2339)</f>
        <v>4699.47</v>
      </c>
      <c r="N1814" s="1" t="str">
        <f>_xlfn.XLOOKUP(A1814,'Hospitalisation Details'!$A$2:$A$2339,'Hospitalisation Details'!$G$2:$G$2339)</f>
        <v>tier - 2</v>
      </c>
      <c r="O1814" s="1" t="str">
        <f>_xlfn.XLOOKUP(A1814,'Hospitalisation Details'!$A$2:$A$2339,'Hospitalisation Details'!$H$2:$H$2339)</f>
        <v>tier - 3</v>
      </c>
      <c r="P1814" s="1" t="str">
        <f>_xlfn.XLOOKUP(A1814,'Hospitalisation Details'!$A$2:$A$2339,'Hospitalisation Details'!$I$2:$I$2339)</f>
        <v>R1013</v>
      </c>
      <c r="Q1814" s="75">
        <f>_xlfn.XLOOKUP(A1814,'Hospitalisation Details'!$A$2:$A$2339,'Hospitalisation Details'!$M$2:$M$2339)</f>
        <v>45</v>
      </c>
      <c r="R1814" s="1" t="str">
        <f t="shared" si="57"/>
        <v>Middle Aged</v>
      </c>
    </row>
    <row r="1815" spans="1:18" ht="15.6" x14ac:dyDescent="0.3">
      <c r="A1815" s="4" t="s">
        <v>1814</v>
      </c>
      <c r="B1815" s="1" t="str">
        <f>_xlfn.XLOOKUP(A1815,'Customer Names'!$A$2:$A$2336,'Customer Names'!$D$2:$D$2336)</f>
        <v xml:space="preserve"> Lauren</v>
      </c>
      <c r="C1815" s="1">
        <f>_xlfn.XLOOKUP(A1815,'Midical Examination'!$A$2:$A$2336,'Midical Examination'!$B$2:$B$2336)</f>
        <v>28.6</v>
      </c>
      <c r="D1815" s="1">
        <f>_xlfn.XLOOKUP(A1815,'Midical Examination'!$A$2:$A$2336,'Midical Examination'!$C$2:$C$2336)</f>
        <v>6.08</v>
      </c>
      <c r="E1815" s="7" t="str">
        <f>_xlfn.XLOOKUP(A1815,'Midical Examination'!$A$2:$A$2336,'Midical Examination'!$D$2:$D$2336)</f>
        <v>No</v>
      </c>
      <c r="F1815" s="7" t="str">
        <f>_xlfn.XLOOKUP(A1815,'Midical Examination'!$A$2:$A$2336,'Midical Examination'!$E$2:$E$2336)</f>
        <v>No</v>
      </c>
      <c r="G1815" s="7" t="str">
        <f>_xlfn.XLOOKUP(A1815,'Midical Examination'!$A$2:$A$2336,'Midical Examination'!$F$2:$F$2336)</f>
        <v>Yes</v>
      </c>
      <c r="H1815" s="13">
        <f>_xlfn.XLOOKUP(A1815,'Midical Examination'!$A$2:$A$2336,'Midical Examination'!$G$2:$G$2336)</f>
        <v>1</v>
      </c>
      <c r="I1815" s="7" t="str">
        <f>_xlfn.XLOOKUP(A1815,'Midical Examination'!$A$2:$A$2336,'Midical Examination'!$H$2:$H$2336)</f>
        <v>No</v>
      </c>
      <c r="J1815" s="1" t="str">
        <f>_xlfn.XLOOKUP(A1815,'Midical Examination'!$A$2:$A$2336,'Midical Examination'!$I$2:$I$2336)</f>
        <v>Overweight</v>
      </c>
      <c r="K1815" s="1" t="str">
        <f t="shared" si="56"/>
        <v>Pre-Diabetic</v>
      </c>
      <c r="L1815" s="12">
        <f>_xlfn.XLOOKUP(A1815,'Hospitalisation Details'!$A$2:$A$2339,'Hospitalisation Details'!$L$2:$L$2339)</f>
        <v>37794</v>
      </c>
      <c r="M1815" s="14">
        <f>_xlfn.XLOOKUP(A1815,'Hospitalisation Details'!$A$2:$A$2339,'Hospitalisation Details'!$F$2:$F$2339)</f>
        <v>4687.8</v>
      </c>
      <c r="N1815" s="1" t="str">
        <f>_xlfn.XLOOKUP(A1815,'Hospitalisation Details'!$A$2:$A$2339,'Hospitalisation Details'!$G$2:$G$2339)</f>
        <v>tier - 2</v>
      </c>
      <c r="O1815" s="1" t="str">
        <f>_xlfn.XLOOKUP(A1815,'Hospitalisation Details'!$A$2:$A$2339,'Hospitalisation Details'!$H$2:$H$2339)</f>
        <v>tier - 3</v>
      </c>
      <c r="P1815" s="1" t="str">
        <f>_xlfn.XLOOKUP(A1815,'Hospitalisation Details'!$A$2:$A$2339,'Hospitalisation Details'!$I$2:$I$2339)</f>
        <v>R1011</v>
      </c>
      <c r="Q1815" s="75">
        <f>_xlfn.XLOOKUP(A1815,'Hospitalisation Details'!$A$2:$A$2339,'Hospitalisation Details'!$M$2:$M$2339)</f>
        <v>19</v>
      </c>
      <c r="R1815" s="1" t="str">
        <f t="shared" si="57"/>
        <v>Young</v>
      </c>
    </row>
    <row r="1816" spans="1:18" ht="15.6" x14ac:dyDescent="0.3">
      <c r="A1816" s="4" t="s">
        <v>1815</v>
      </c>
      <c r="B1816" s="1" t="str">
        <f>_xlfn.XLOOKUP(A1816,'Customer Names'!$A$2:$A$2336,'Customer Names'!$D$2:$D$2336)</f>
        <v xml:space="preserve"> Benjamin</v>
      </c>
      <c r="C1816" s="1">
        <f>_xlfn.XLOOKUP(A1816,'Midical Examination'!$A$2:$A$2336,'Midical Examination'!$B$2:$B$2336)</f>
        <v>46.53</v>
      </c>
      <c r="D1816" s="1">
        <f>_xlfn.XLOOKUP(A1816,'Midical Examination'!$A$2:$A$2336,'Midical Examination'!$C$2:$C$2336)</f>
        <v>4.16</v>
      </c>
      <c r="E1816" s="7" t="str">
        <f>_xlfn.XLOOKUP(A1816,'Midical Examination'!$A$2:$A$2336,'Midical Examination'!$D$2:$D$2336)</f>
        <v>No</v>
      </c>
      <c r="F1816" s="7" t="str">
        <f>_xlfn.XLOOKUP(A1816,'Midical Examination'!$A$2:$A$2336,'Midical Examination'!$E$2:$E$2336)</f>
        <v>No</v>
      </c>
      <c r="G1816" s="7" t="str">
        <f>_xlfn.XLOOKUP(A1816,'Midical Examination'!$A$2:$A$2336,'Midical Examination'!$F$2:$F$2336)</f>
        <v>No</v>
      </c>
      <c r="H1816" s="13">
        <f>_xlfn.XLOOKUP(A1816,'Midical Examination'!$A$2:$A$2336,'Midical Examination'!$G$2:$G$2336)</f>
        <v>0</v>
      </c>
      <c r="I1816" s="7" t="str">
        <f>_xlfn.XLOOKUP(A1816,'Midical Examination'!$A$2:$A$2336,'Midical Examination'!$H$2:$H$2336)</f>
        <v>No</v>
      </c>
      <c r="J1816" s="1" t="str">
        <f>_xlfn.XLOOKUP(A1816,'Midical Examination'!$A$2:$A$2336,'Midical Examination'!$I$2:$I$2336)</f>
        <v>Obesity</v>
      </c>
      <c r="K1816" s="1" t="str">
        <f t="shared" si="56"/>
        <v>Normal</v>
      </c>
      <c r="L1816" s="12">
        <f>_xlfn.XLOOKUP(A1816,'Hospitalisation Details'!$A$2:$A$2339,'Hospitalisation Details'!$L$2:$L$2339)</f>
        <v>33120</v>
      </c>
      <c r="M1816" s="14">
        <f>_xlfn.XLOOKUP(A1816,'Hospitalisation Details'!$A$2:$A$2339,'Hospitalisation Details'!$F$2:$F$2339)</f>
        <v>4686.3900000000003</v>
      </c>
      <c r="N1816" s="1" t="str">
        <f>_xlfn.XLOOKUP(A1816,'Hospitalisation Details'!$A$2:$A$2339,'Hospitalisation Details'!$G$2:$G$2339)</f>
        <v>tier - 3</v>
      </c>
      <c r="O1816" s="1" t="str">
        <f>_xlfn.XLOOKUP(A1816,'Hospitalisation Details'!$A$2:$A$2339,'Hospitalisation Details'!$H$2:$H$2339)</f>
        <v>tier - 3</v>
      </c>
      <c r="P1816" s="1" t="str">
        <f>_xlfn.XLOOKUP(A1816,'Hospitalisation Details'!$A$2:$A$2339,'Hospitalisation Details'!$I$2:$I$2339)</f>
        <v>R1013</v>
      </c>
      <c r="Q1816" s="75">
        <f>_xlfn.XLOOKUP(A1816,'Hospitalisation Details'!$A$2:$A$2339,'Hospitalisation Details'!$M$2:$M$2339)</f>
        <v>32</v>
      </c>
      <c r="R1816" s="1" t="str">
        <f t="shared" si="57"/>
        <v>Adult</v>
      </c>
    </row>
    <row r="1817" spans="1:18" ht="15.6" x14ac:dyDescent="0.3">
      <c r="A1817" s="4" t="s">
        <v>1816</v>
      </c>
      <c r="B1817" s="1" t="str">
        <f>_xlfn.XLOOKUP(A1817,'Customer Names'!$A$2:$A$2336,'Customer Names'!$D$2:$D$2336)</f>
        <v xml:space="preserve"> Hugo M</v>
      </c>
      <c r="C1817" s="1">
        <f>_xlfn.XLOOKUP(A1817,'Midical Examination'!$A$2:$A$2336,'Midical Examination'!$B$2:$B$2336)</f>
        <v>34.99</v>
      </c>
      <c r="D1817" s="1">
        <f>_xlfn.XLOOKUP(A1817,'Midical Examination'!$A$2:$A$2336,'Midical Examination'!$C$2:$C$2336)</f>
        <v>5.0999999999999996</v>
      </c>
      <c r="E1817" s="7" t="str">
        <f>_xlfn.XLOOKUP(A1817,'Midical Examination'!$A$2:$A$2336,'Midical Examination'!$D$2:$D$2336)</f>
        <v>No</v>
      </c>
      <c r="F1817" s="7" t="str">
        <f>_xlfn.XLOOKUP(A1817,'Midical Examination'!$A$2:$A$2336,'Midical Examination'!$E$2:$E$2336)</f>
        <v>No</v>
      </c>
      <c r="G1817" s="7" t="str">
        <f>_xlfn.XLOOKUP(A1817,'Midical Examination'!$A$2:$A$2336,'Midical Examination'!$F$2:$F$2336)</f>
        <v>Yes</v>
      </c>
      <c r="H1817" s="13">
        <f>_xlfn.XLOOKUP(A1817,'Midical Examination'!$A$2:$A$2336,'Midical Examination'!$G$2:$G$2336)</f>
        <v>1</v>
      </c>
      <c r="I1817" s="7" t="str">
        <f>_xlfn.XLOOKUP(A1817,'Midical Examination'!$A$2:$A$2336,'Midical Examination'!$H$2:$H$2336)</f>
        <v>No</v>
      </c>
      <c r="J1817" s="1" t="str">
        <f>_xlfn.XLOOKUP(A1817,'Midical Examination'!$A$2:$A$2336,'Midical Examination'!$I$2:$I$2336)</f>
        <v>Obesity</v>
      </c>
      <c r="K1817" s="1" t="str">
        <f t="shared" si="56"/>
        <v>Normal</v>
      </c>
      <c r="L1817" s="12">
        <f>_xlfn.XLOOKUP(A1817,'Hospitalisation Details'!$A$2:$A$2339,'Hospitalisation Details'!$L$2:$L$2339)</f>
        <v>37898</v>
      </c>
      <c r="M1817" s="14">
        <f>_xlfn.XLOOKUP(A1817,'Hospitalisation Details'!$A$2:$A$2339,'Hospitalisation Details'!$F$2:$F$2339)</f>
        <v>4678.8</v>
      </c>
      <c r="N1817" s="1" t="str">
        <f>_xlfn.XLOOKUP(A1817,'Hospitalisation Details'!$A$2:$A$2339,'Hospitalisation Details'!$G$2:$G$2339)</f>
        <v>tier - 2</v>
      </c>
      <c r="O1817" s="1" t="str">
        <f>_xlfn.XLOOKUP(A1817,'Hospitalisation Details'!$A$2:$A$2339,'Hospitalisation Details'!$H$2:$H$2339)</f>
        <v>tier - 1</v>
      </c>
      <c r="P1817" s="1" t="str">
        <f>_xlfn.XLOOKUP(A1817,'Hospitalisation Details'!$A$2:$A$2339,'Hospitalisation Details'!$I$2:$I$2339)</f>
        <v>R1021</v>
      </c>
      <c r="Q1817" s="75">
        <f>_xlfn.XLOOKUP(A1817,'Hospitalisation Details'!$A$2:$A$2339,'Hospitalisation Details'!$M$2:$M$2339)</f>
        <v>19</v>
      </c>
      <c r="R1817" s="1" t="str">
        <f t="shared" si="57"/>
        <v>Young</v>
      </c>
    </row>
    <row r="1818" spans="1:18" ht="15.6" x14ac:dyDescent="0.3">
      <c r="A1818" s="4" t="s">
        <v>1817</v>
      </c>
      <c r="B1818" s="1" t="str">
        <f>_xlfn.XLOOKUP(A1818,'Customer Names'!$A$2:$A$2336,'Customer Names'!$D$2:$D$2336)</f>
        <v xml:space="preserve"> Daniel J</v>
      </c>
      <c r="C1818" s="1">
        <f>_xlfn.XLOOKUP(A1818,'Midical Examination'!$A$2:$A$2336,'Midical Examination'!$B$2:$B$2336)</f>
        <v>17.05</v>
      </c>
      <c r="D1818" s="1">
        <f>_xlfn.XLOOKUP(A1818,'Midical Examination'!$A$2:$A$2336,'Midical Examination'!$C$2:$C$2336)</f>
        <v>5.3</v>
      </c>
      <c r="E1818" s="7" t="str">
        <f>_xlfn.XLOOKUP(A1818,'Midical Examination'!$A$2:$A$2336,'Midical Examination'!$D$2:$D$2336)</f>
        <v>No</v>
      </c>
      <c r="F1818" s="7" t="str">
        <f>_xlfn.XLOOKUP(A1818,'Midical Examination'!$A$2:$A$2336,'Midical Examination'!$E$2:$E$2336)</f>
        <v>No</v>
      </c>
      <c r="G1818" s="7" t="str">
        <f>_xlfn.XLOOKUP(A1818,'Midical Examination'!$A$2:$A$2336,'Midical Examination'!$F$2:$F$2336)</f>
        <v>Yes</v>
      </c>
      <c r="H1818" s="13">
        <f>_xlfn.XLOOKUP(A1818,'Midical Examination'!$A$2:$A$2336,'Midical Examination'!$G$2:$G$2336)</f>
        <v>1</v>
      </c>
      <c r="I1818" s="7" t="str">
        <f>_xlfn.XLOOKUP(A1818,'Midical Examination'!$A$2:$A$2336,'Midical Examination'!$H$2:$H$2336)</f>
        <v>No</v>
      </c>
      <c r="J1818" s="1" t="str">
        <f>_xlfn.XLOOKUP(A1818,'Midical Examination'!$A$2:$A$2336,'Midical Examination'!$I$2:$I$2336)</f>
        <v>Underweight</v>
      </c>
      <c r="K1818" s="1" t="str">
        <f t="shared" si="56"/>
        <v>Normal</v>
      </c>
      <c r="L1818" s="12">
        <f>_xlfn.XLOOKUP(A1818,'Hospitalisation Details'!$A$2:$A$2339,'Hospitalisation Details'!$L$2:$L$2339)</f>
        <v>29146</v>
      </c>
      <c r="M1818" s="14">
        <f>_xlfn.XLOOKUP(A1818,'Hospitalisation Details'!$A$2:$A$2339,'Hospitalisation Details'!$F$2:$F$2339)</f>
        <v>4674.2</v>
      </c>
      <c r="N1818" s="1" t="str">
        <f>_xlfn.XLOOKUP(A1818,'Hospitalisation Details'!$A$2:$A$2339,'Hospitalisation Details'!$G$2:$G$2339)</f>
        <v>tier - 2</v>
      </c>
      <c r="O1818" s="1" t="str">
        <f>_xlfn.XLOOKUP(A1818,'Hospitalisation Details'!$A$2:$A$2339,'Hospitalisation Details'!$H$2:$H$2339)</f>
        <v>tier - 1</v>
      </c>
      <c r="P1818" s="1" t="str">
        <f>_xlfn.XLOOKUP(A1818,'Hospitalisation Details'!$A$2:$A$2339,'Hospitalisation Details'!$I$2:$I$2339)</f>
        <v>R1013</v>
      </c>
      <c r="Q1818" s="75">
        <f>_xlfn.XLOOKUP(A1818,'Hospitalisation Details'!$A$2:$A$2339,'Hospitalisation Details'!$M$2:$M$2339)</f>
        <v>43</v>
      </c>
      <c r="R1818" s="1" t="str">
        <f t="shared" si="57"/>
        <v>Middle Aged</v>
      </c>
    </row>
    <row r="1819" spans="1:18" ht="15.6" x14ac:dyDescent="0.3">
      <c r="A1819" s="4" t="s">
        <v>1818</v>
      </c>
      <c r="B1819" s="1" t="str">
        <f>_xlfn.XLOOKUP(A1819,'Customer Names'!$A$2:$A$2336,'Customer Names'!$D$2:$D$2336)</f>
        <v xml:space="preserve"> Justin R</v>
      </c>
      <c r="C1819" s="1">
        <f>_xlfn.XLOOKUP(A1819,'Midical Examination'!$A$2:$A$2336,'Midical Examination'!$B$2:$B$2336)</f>
        <v>37.18</v>
      </c>
      <c r="D1819" s="1">
        <f>_xlfn.XLOOKUP(A1819,'Midical Examination'!$A$2:$A$2336,'Midical Examination'!$C$2:$C$2336)</f>
        <v>4.9000000000000004</v>
      </c>
      <c r="E1819" s="7" t="str">
        <f>_xlfn.XLOOKUP(A1819,'Midical Examination'!$A$2:$A$2336,'Midical Examination'!$D$2:$D$2336)</f>
        <v>No</v>
      </c>
      <c r="F1819" s="7" t="str">
        <f>_xlfn.XLOOKUP(A1819,'Midical Examination'!$A$2:$A$2336,'Midical Examination'!$E$2:$E$2336)</f>
        <v>No</v>
      </c>
      <c r="G1819" s="7" t="str">
        <f>_xlfn.XLOOKUP(A1819,'Midical Examination'!$A$2:$A$2336,'Midical Examination'!$F$2:$F$2336)</f>
        <v>No</v>
      </c>
      <c r="H1819" s="13">
        <f>_xlfn.XLOOKUP(A1819,'Midical Examination'!$A$2:$A$2336,'Midical Examination'!$G$2:$G$2336)</f>
        <v>0</v>
      </c>
      <c r="I1819" s="7" t="str">
        <f>_xlfn.XLOOKUP(A1819,'Midical Examination'!$A$2:$A$2336,'Midical Examination'!$H$2:$H$2336)</f>
        <v>No</v>
      </c>
      <c r="J1819" s="1" t="str">
        <f>_xlfn.XLOOKUP(A1819,'Midical Examination'!$A$2:$A$2336,'Midical Examination'!$I$2:$I$2336)</f>
        <v>Obesity</v>
      </c>
      <c r="K1819" s="1" t="str">
        <f t="shared" si="56"/>
        <v>Normal</v>
      </c>
      <c r="L1819" s="12">
        <f>_xlfn.XLOOKUP(A1819,'Hospitalisation Details'!$A$2:$A$2339,'Hospitalisation Details'!$L$2:$L$2339)</f>
        <v>33067</v>
      </c>
      <c r="M1819" s="14">
        <f>_xlfn.XLOOKUP(A1819,'Hospitalisation Details'!$A$2:$A$2339,'Hospitalisation Details'!$F$2:$F$2339)</f>
        <v>4673.3900000000003</v>
      </c>
      <c r="N1819" s="1" t="str">
        <f>_xlfn.XLOOKUP(A1819,'Hospitalisation Details'!$A$2:$A$2339,'Hospitalisation Details'!$G$2:$G$2339)</f>
        <v>tier - 2</v>
      </c>
      <c r="O1819" s="1" t="str">
        <f>_xlfn.XLOOKUP(A1819,'Hospitalisation Details'!$A$2:$A$2339,'Hospitalisation Details'!$H$2:$H$2339)</f>
        <v>tier - 1</v>
      </c>
      <c r="P1819" s="1" t="str">
        <f>_xlfn.XLOOKUP(A1819,'Hospitalisation Details'!$A$2:$A$2339,'Hospitalisation Details'!$I$2:$I$2339)</f>
        <v>R1013</v>
      </c>
      <c r="Q1819" s="75">
        <f>_xlfn.XLOOKUP(A1819,'Hospitalisation Details'!$A$2:$A$2339,'Hospitalisation Details'!$M$2:$M$2339)</f>
        <v>32</v>
      </c>
      <c r="R1819" s="1" t="str">
        <f t="shared" si="57"/>
        <v>Adult</v>
      </c>
    </row>
    <row r="1820" spans="1:18" ht="15.6" x14ac:dyDescent="0.3">
      <c r="A1820" s="4" t="s">
        <v>1819</v>
      </c>
      <c r="B1820" s="1" t="str">
        <f>_xlfn.XLOOKUP(A1820,'Customer Names'!$A$2:$A$2336,'Customer Names'!$D$2:$D$2336)</f>
        <v xml:space="preserve"> Colin</v>
      </c>
      <c r="C1820" s="1">
        <f>_xlfn.XLOOKUP(A1820,'Midical Examination'!$A$2:$A$2336,'Midical Examination'!$B$2:$B$2336)</f>
        <v>35.200000000000003</v>
      </c>
      <c r="D1820" s="1">
        <f>_xlfn.XLOOKUP(A1820,'Midical Examination'!$A$2:$A$2336,'Midical Examination'!$C$2:$C$2336)</f>
        <v>5.55</v>
      </c>
      <c r="E1820" s="7" t="str">
        <f>_xlfn.XLOOKUP(A1820,'Midical Examination'!$A$2:$A$2336,'Midical Examination'!$D$2:$D$2336)</f>
        <v>No</v>
      </c>
      <c r="F1820" s="7" t="str">
        <f>_xlfn.XLOOKUP(A1820,'Midical Examination'!$A$2:$A$2336,'Midical Examination'!$E$2:$E$2336)</f>
        <v>No</v>
      </c>
      <c r="G1820" s="7" t="str">
        <f>_xlfn.XLOOKUP(A1820,'Midical Examination'!$A$2:$A$2336,'Midical Examination'!$F$2:$F$2336)</f>
        <v>No</v>
      </c>
      <c r="H1820" s="13">
        <f>_xlfn.XLOOKUP(A1820,'Midical Examination'!$A$2:$A$2336,'Midical Examination'!$G$2:$G$2336)</f>
        <v>0</v>
      </c>
      <c r="I1820" s="7" t="str">
        <f>_xlfn.XLOOKUP(A1820,'Midical Examination'!$A$2:$A$2336,'Midical Examination'!$H$2:$H$2336)</f>
        <v>No</v>
      </c>
      <c r="J1820" s="1" t="str">
        <f>_xlfn.XLOOKUP(A1820,'Midical Examination'!$A$2:$A$2336,'Midical Examination'!$I$2:$I$2336)</f>
        <v>Obesity</v>
      </c>
      <c r="K1820" s="1" t="str">
        <f t="shared" si="56"/>
        <v>Normal</v>
      </c>
      <c r="L1820" s="12">
        <f>_xlfn.XLOOKUP(A1820,'Hospitalisation Details'!$A$2:$A$2339,'Hospitalisation Details'!$L$2:$L$2339)</f>
        <v>33142</v>
      </c>
      <c r="M1820" s="14">
        <f>_xlfn.XLOOKUP(A1820,'Hospitalisation Details'!$A$2:$A$2339,'Hospitalisation Details'!$F$2:$F$2339)</f>
        <v>4670.6400000000003</v>
      </c>
      <c r="N1820" s="1" t="str">
        <f>_xlfn.XLOOKUP(A1820,'Hospitalisation Details'!$A$2:$A$2339,'Hospitalisation Details'!$G$2:$G$2339)</f>
        <v>tier - 2</v>
      </c>
      <c r="O1820" s="1" t="str">
        <f>_xlfn.XLOOKUP(A1820,'Hospitalisation Details'!$A$2:$A$2339,'Hospitalisation Details'!$H$2:$H$2339)</f>
        <v>tier - 2</v>
      </c>
      <c r="P1820" s="1" t="str">
        <f>_xlfn.XLOOKUP(A1820,'Hospitalisation Details'!$A$2:$A$2339,'Hospitalisation Details'!$I$2:$I$2339)</f>
        <v>R1011</v>
      </c>
      <c r="Q1820" s="75">
        <f>_xlfn.XLOOKUP(A1820,'Hospitalisation Details'!$A$2:$A$2339,'Hospitalisation Details'!$M$2:$M$2339)</f>
        <v>32</v>
      </c>
      <c r="R1820" s="1" t="str">
        <f t="shared" si="57"/>
        <v>Adult</v>
      </c>
    </row>
    <row r="1821" spans="1:18" ht="15.6" x14ac:dyDescent="0.3">
      <c r="A1821" s="4" t="s">
        <v>1820</v>
      </c>
      <c r="B1821" s="1" t="str">
        <f>_xlfn.XLOOKUP(A1821,'Customer Names'!$A$2:$A$2336,'Customer Names'!$D$2:$D$2336)</f>
        <v xml:space="preserve"> Rob</v>
      </c>
      <c r="C1821" s="1">
        <f>_xlfn.XLOOKUP(A1821,'Midical Examination'!$A$2:$A$2336,'Midical Examination'!$B$2:$B$2336)</f>
        <v>37.335000000000001</v>
      </c>
      <c r="D1821" s="1">
        <f>_xlfn.XLOOKUP(A1821,'Midical Examination'!$A$2:$A$2336,'Midical Examination'!$C$2:$C$2336)</f>
        <v>4.95</v>
      </c>
      <c r="E1821" s="7" t="str">
        <f>_xlfn.XLOOKUP(A1821,'Midical Examination'!$A$2:$A$2336,'Midical Examination'!$D$2:$D$2336)</f>
        <v>No</v>
      </c>
      <c r="F1821" s="7" t="str">
        <f>_xlfn.XLOOKUP(A1821,'Midical Examination'!$A$2:$A$2336,'Midical Examination'!$E$2:$E$2336)</f>
        <v>No</v>
      </c>
      <c r="G1821" s="7" t="str">
        <f>_xlfn.XLOOKUP(A1821,'Midical Examination'!$A$2:$A$2336,'Midical Examination'!$F$2:$F$2336)</f>
        <v>No</v>
      </c>
      <c r="H1821" s="13">
        <f>_xlfn.XLOOKUP(A1821,'Midical Examination'!$A$2:$A$2336,'Midical Examination'!$G$2:$G$2336)</f>
        <v>0</v>
      </c>
      <c r="I1821" s="7" t="str">
        <f>_xlfn.XLOOKUP(A1821,'Midical Examination'!$A$2:$A$2336,'Midical Examination'!$H$2:$H$2336)</f>
        <v>No</v>
      </c>
      <c r="J1821" s="1" t="str">
        <f>_xlfn.XLOOKUP(A1821,'Midical Examination'!$A$2:$A$2336,'Midical Examination'!$I$2:$I$2336)</f>
        <v>Obesity</v>
      </c>
      <c r="K1821" s="1" t="str">
        <f t="shared" si="56"/>
        <v>Normal</v>
      </c>
      <c r="L1821" s="12">
        <f>_xlfn.XLOOKUP(A1821,'Hospitalisation Details'!$A$2:$A$2339,'Hospitalisation Details'!$L$2:$L$2339)</f>
        <v>33090</v>
      </c>
      <c r="M1821" s="14">
        <f>_xlfn.XLOOKUP(A1821,'Hospitalisation Details'!$A$2:$A$2339,'Hospitalisation Details'!$F$2:$F$2339)</f>
        <v>4667.6099999999997</v>
      </c>
      <c r="N1821" s="1" t="str">
        <f>_xlfn.XLOOKUP(A1821,'Hospitalisation Details'!$A$2:$A$2339,'Hospitalisation Details'!$G$2:$G$2339)</f>
        <v>tier - 3</v>
      </c>
      <c r="O1821" s="1" t="str">
        <f>_xlfn.XLOOKUP(A1821,'Hospitalisation Details'!$A$2:$A$2339,'Hospitalisation Details'!$H$2:$H$2339)</f>
        <v>tier - 3</v>
      </c>
      <c r="P1821" s="1" t="str">
        <f>_xlfn.XLOOKUP(A1821,'Hospitalisation Details'!$A$2:$A$2339,'Hospitalisation Details'!$I$2:$I$2339)</f>
        <v>R1016</v>
      </c>
      <c r="Q1821" s="75">
        <f>_xlfn.XLOOKUP(A1821,'Hospitalisation Details'!$A$2:$A$2339,'Hospitalisation Details'!$M$2:$M$2339)</f>
        <v>32</v>
      </c>
      <c r="R1821" s="1" t="str">
        <f t="shared" si="57"/>
        <v>Adult</v>
      </c>
    </row>
    <row r="1822" spans="1:18" ht="15.6" x14ac:dyDescent="0.3">
      <c r="A1822" s="4" t="s">
        <v>1821</v>
      </c>
      <c r="B1822" s="1" t="str">
        <f>_xlfn.XLOOKUP(A1822,'Customer Names'!$A$2:$A$2336,'Customer Names'!$D$2:$D$2336)</f>
        <v xml:space="preserve"> Patrick</v>
      </c>
      <c r="C1822" s="1">
        <f>_xlfn.XLOOKUP(A1822,'Midical Examination'!$A$2:$A$2336,'Midical Examination'!$B$2:$B$2336)</f>
        <v>27.265000000000001</v>
      </c>
      <c r="D1822" s="1">
        <f>_xlfn.XLOOKUP(A1822,'Midical Examination'!$A$2:$A$2336,'Midical Examination'!$C$2:$C$2336)</f>
        <v>6.46</v>
      </c>
      <c r="E1822" s="7" t="str">
        <f>_xlfn.XLOOKUP(A1822,'Midical Examination'!$A$2:$A$2336,'Midical Examination'!$D$2:$D$2336)</f>
        <v>yes</v>
      </c>
      <c r="F1822" s="7" t="str">
        <f>_xlfn.XLOOKUP(A1822,'Midical Examination'!$A$2:$A$2336,'Midical Examination'!$E$2:$E$2336)</f>
        <v>No</v>
      </c>
      <c r="G1822" s="7" t="str">
        <f>_xlfn.XLOOKUP(A1822,'Midical Examination'!$A$2:$A$2336,'Midical Examination'!$F$2:$F$2336)</f>
        <v>No</v>
      </c>
      <c r="H1822" s="13">
        <f>_xlfn.XLOOKUP(A1822,'Midical Examination'!$A$2:$A$2336,'Midical Examination'!$G$2:$G$2336)</f>
        <v>0</v>
      </c>
      <c r="I1822" s="7" t="str">
        <f>_xlfn.XLOOKUP(A1822,'Midical Examination'!$A$2:$A$2336,'Midical Examination'!$H$2:$H$2336)</f>
        <v>No</v>
      </c>
      <c r="J1822" s="1" t="str">
        <f>_xlfn.XLOOKUP(A1822,'Midical Examination'!$A$2:$A$2336,'Midical Examination'!$I$2:$I$2336)</f>
        <v>Overweight</v>
      </c>
      <c r="K1822" s="1" t="str">
        <f t="shared" si="56"/>
        <v>Pre-Diabetic</v>
      </c>
      <c r="L1822" s="12">
        <f>_xlfn.XLOOKUP(A1822,'Hospitalisation Details'!$A$2:$A$2339,'Hospitalisation Details'!$L$2:$L$2339)</f>
        <v>35363</v>
      </c>
      <c r="M1822" s="14">
        <f>_xlfn.XLOOKUP(A1822,'Hospitalisation Details'!$A$2:$A$2339,'Hospitalisation Details'!$F$2:$F$2339)</f>
        <v>4661.29</v>
      </c>
      <c r="N1822" s="1" t="str">
        <f>_xlfn.XLOOKUP(A1822,'Hospitalisation Details'!$A$2:$A$2339,'Hospitalisation Details'!$G$2:$G$2339)</f>
        <v>tier - 2</v>
      </c>
      <c r="O1822" s="1" t="str">
        <f>_xlfn.XLOOKUP(A1822,'Hospitalisation Details'!$A$2:$A$2339,'Hospitalisation Details'!$H$2:$H$2339)</f>
        <v>tier - 1</v>
      </c>
      <c r="P1822" s="1" t="str">
        <f>_xlfn.XLOOKUP(A1822,'Hospitalisation Details'!$A$2:$A$2339,'Hospitalisation Details'!$I$2:$I$2339)</f>
        <v>R1017</v>
      </c>
      <c r="Q1822" s="75">
        <f>_xlfn.XLOOKUP(A1822,'Hospitalisation Details'!$A$2:$A$2339,'Hospitalisation Details'!$M$2:$M$2339)</f>
        <v>26</v>
      </c>
      <c r="R1822" s="1" t="str">
        <f t="shared" si="57"/>
        <v>Adult</v>
      </c>
    </row>
    <row r="1823" spans="1:18" ht="15.6" x14ac:dyDescent="0.3">
      <c r="A1823" s="4" t="s">
        <v>1822</v>
      </c>
      <c r="B1823" s="1" t="str">
        <f>_xlfn.XLOOKUP(A1823,'Customer Names'!$A$2:$A$2336,'Customer Names'!$D$2:$D$2336)</f>
        <v xml:space="preserve"> Austin D</v>
      </c>
      <c r="C1823" s="1">
        <f>_xlfn.XLOOKUP(A1823,'Midical Examination'!$A$2:$A$2336,'Midical Examination'!$B$2:$B$2336)</f>
        <v>30.8</v>
      </c>
      <c r="D1823" s="1">
        <f>_xlfn.XLOOKUP(A1823,'Midical Examination'!$A$2:$A$2336,'Midical Examination'!$C$2:$C$2336)</f>
        <v>4.9000000000000004</v>
      </c>
      <c r="E1823" s="7" t="str">
        <f>_xlfn.XLOOKUP(A1823,'Midical Examination'!$A$2:$A$2336,'Midical Examination'!$D$2:$D$2336)</f>
        <v>yes</v>
      </c>
      <c r="F1823" s="7" t="str">
        <f>_xlfn.XLOOKUP(A1823,'Midical Examination'!$A$2:$A$2336,'Midical Examination'!$E$2:$E$2336)</f>
        <v>No</v>
      </c>
      <c r="G1823" s="7" t="str">
        <f>_xlfn.XLOOKUP(A1823,'Midical Examination'!$A$2:$A$2336,'Midical Examination'!$F$2:$F$2336)</f>
        <v>No</v>
      </c>
      <c r="H1823" s="13">
        <f>_xlfn.XLOOKUP(A1823,'Midical Examination'!$A$2:$A$2336,'Midical Examination'!$G$2:$G$2336)</f>
        <v>0</v>
      </c>
      <c r="I1823" s="7" t="str">
        <f>_xlfn.XLOOKUP(A1823,'Midical Examination'!$A$2:$A$2336,'Midical Examination'!$H$2:$H$2336)</f>
        <v>No</v>
      </c>
      <c r="J1823" s="1" t="str">
        <f>_xlfn.XLOOKUP(A1823,'Midical Examination'!$A$2:$A$2336,'Midical Examination'!$I$2:$I$2336)</f>
        <v>Obesity</v>
      </c>
      <c r="K1823" s="1" t="str">
        <f t="shared" si="56"/>
        <v>Normal</v>
      </c>
      <c r="L1823" s="12">
        <f>_xlfn.XLOOKUP(A1823,'Hospitalisation Details'!$A$2:$A$2339,'Hospitalisation Details'!$L$2:$L$2339)</f>
        <v>31220</v>
      </c>
      <c r="M1823" s="14">
        <f>_xlfn.XLOOKUP(A1823,'Hospitalisation Details'!$A$2:$A$2339,'Hospitalisation Details'!$F$2:$F$2339)</f>
        <v>4646.76</v>
      </c>
      <c r="N1823" s="1" t="str">
        <f>_xlfn.XLOOKUP(A1823,'Hospitalisation Details'!$A$2:$A$2339,'Hospitalisation Details'!$G$2:$G$2339)</f>
        <v>tier - 1</v>
      </c>
      <c r="O1823" s="1" t="str">
        <f>_xlfn.XLOOKUP(A1823,'Hospitalisation Details'!$A$2:$A$2339,'Hospitalisation Details'!$H$2:$H$2339)</f>
        <v>tier - 1</v>
      </c>
      <c r="P1823" s="1" t="str">
        <f>_xlfn.XLOOKUP(A1823,'Hospitalisation Details'!$A$2:$A$2339,'Hospitalisation Details'!$I$2:$I$2339)</f>
        <v>R1011</v>
      </c>
      <c r="Q1823" s="75">
        <f>_xlfn.XLOOKUP(A1823,'Hospitalisation Details'!$A$2:$A$2339,'Hospitalisation Details'!$M$2:$M$2339)</f>
        <v>37</v>
      </c>
      <c r="R1823" s="1" t="str">
        <f t="shared" si="57"/>
        <v>Adult</v>
      </c>
    </row>
    <row r="1824" spans="1:18" ht="15.6" x14ac:dyDescent="0.3">
      <c r="A1824" s="4" t="s">
        <v>1823</v>
      </c>
      <c r="B1824" s="1" t="str">
        <f>_xlfn.XLOOKUP(A1824,'Customer Names'!$A$2:$A$2336,'Customer Names'!$D$2:$D$2336)</f>
        <v xml:space="preserve"> Brittany</v>
      </c>
      <c r="C1824" s="1">
        <f>_xlfn.XLOOKUP(A1824,'Midical Examination'!$A$2:$A$2336,'Midical Examination'!$B$2:$B$2336)</f>
        <v>30.21</v>
      </c>
      <c r="D1824" s="1">
        <f>_xlfn.XLOOKUP(A1824,'Midical Examination'!$A$2:$A$2336,'Midical Examination'!$C$2:$C$2336)</f>
        <v>5.21</v>
      </c>
      <c r="E1824" s="7" t="str">
        <f>_xlfn.XLOOKUP(A1824,'Midical Examination'!$A$2:$A$2336,'Midical Examination'!$D$2:$D$2336)</f>
        <v>No</v>
      </c>
      <c r="F1824" s="7" t="str">
        <f>_xlfn.XLOOKUP(A1824,'Midical Examination'!$A$2:$A$2336,'Midical Examination'!$E$2:$E$2336)</f>
        <v>No</v>
      </c>
      <c r="G1824" s="7" t="str">
        <f>_xlfn.XLOOKUP(A1824,'Midical Examination'!$A$2:$A$2336,'Midical Examination'!$F$2:$F$2336)</f>
        <v>No</v>
      </c>
      <c r="H1824" s="13">
        <f>_xlfn.XLOOKUP(A1824,'Midical Examination'!$A$2:$A$2336,'Midical Examination'!$G$2:$G$2336)</f>
        <v>1</v>
      </c>
      <c r="I1824" s="7" t="str">
        <f>_xlfn.XLOOKUP(A1824,'Midical Examination'!$A$2:$A$2336,'Midical Examination'!$H$2:$H$2336)</f>
        <v>No</v>
      </c>
      <c r="J1824" s="1" t="str">
        <f>_xlfn.XLOOKUP(A1824,'Midical Examination'!$A$2:$A$2336,'Midical Examination'!$I$2:$I$2336)</f>
        <v>Obesity</v>
      </c>
      <c r="K1824" s="1" t="str">
        <f t="shared" si="56"/>
        <v>Normal</v>
      </c>
      <c r="L1824" s="12">
        <f>_xlfn.XLOOKUP(A1824,'Hospitalisation Details'!$A$2:$A$2339,'Hospitalisation Details'!$L$2:$L$2339)</f>
        <v>35975</v>
      </c>
      <c r="M1824" s="14">
        <f>_xlfn.XLOOKUP(A1824,'Hospitalisation Details'!$A$2:$A$2339,'Hospitalisation Details'!$F$2:$F$2339)</f>
        <v>4618.08</v>
      </c>
      <c r="N1824" s="1" t="str">
        <f>_xlfn.XLOOKUP(A1824,'Hospitalisation Details'!$A$2:$A$2339,'Hospitalisation Details'!$G$2:$G$2339)</f>
        <v>tier - 2</v>
      </c>
      <c r="O1824" s="1" t="str">
        <f>_xlfn.XLOOKUP(A1824,'Hospitalisation Details'!$A$2:$A$2339,'Hospitalisation Details'!$H$2:$H$2339)</f>
        <v>tier - 1</v>
      </c>
      <c r="P1824" s="1" t="str">
        <f>_xlfn.XLOOKUP(A1824,'Hospitalisation Details'!$A$2:$A$2339,'Hospitalisation Details'!$I$2:$I$2339)</f>
        <v>R1012</v>
      </c>
      <c r="Q1824" s="75">
        <f>_xlfn.XLOOKUP(A1824,'Hospitalisation Details'!$A$2:$A$2339,'Hospitalisation Details'!$M$2:$M$2339)</f>
        <v>24</v>
      </c>
      <c r="R1824" s="1" t="str">
        <f t="shared" si="57"/>
        <v>Adult</v>
      </c>
    </row>
    <row r="1825" spans="1:18" ht="15.6" x14ac:dyDescent="0.3">
      <c r="A1825" s="4" t="s">
        <v>1824</v>
      </c>
      <c r="B1825" s="1" t="str">
        <f>_xlfn.XLOOKUP(A1825,'Customer Names'!$A$2:$A$2336,'Customer Names'!$D$2:$D$2336)</f>
        <v xml:space="preserve"> Matthew T</v>
      </c>
      <c r="C1825" s="1">
        <f>_xlfn.XLOOKUP(A1825,'Midical Examination'!$A$2:$A$2336,'Midical Examination'!$B$2:$B$2336)</f>
        <v>35.340000000000003</v>
      </c>
      <c r="D1825" s="1">
        <f>_xlfn.XLOOKUP(A1825,'Midical Examination'!$A$2:$A$2336,'Midical Examination'!$C$2:$C$2336)</f>
        <v>4.13</v>
      </c>
      <c r="E1825" s="7" t="str">
        <f>_xlfn.XLOOKUP(A1825,'Midical Examination'!$A$2:$A$2336,'Midical Examination'!$D$2:$D$2336)</f>
        <v>No</v>
      </c>
      <c r="F1825" s="7" t="str">
        <f>_xlfn.XLOOKUP(A1825,'Midical Examination'!$A$2:$A$2336,'Midical Examination'!$E$2:$E$2336)</f>
        <v>yes</v>
      </c>
      <c r="G1825" s="7" t="str">
        <f>_xlfn.XLOOKUP(A1825,'Midical Examination'!$A$2:$A$2336,'Midical Examination'!$F$2:$F$2336)</f>
        <v>No</v>
      </c>
      <c r="H1825" s="13">
        <f>_xlfn.XLOOKUP(A1825,'Midical Examination'!$A$2:$A$2336,'Midical Examination'!$G$2:$G$2336)</f>
        <v>1</v>
      </c>
      <c r="I1825" s="7" t="str">
        <f>_xlfn.XLOOKUP(A1825,'Midical Examination'!$A$2:$A$2336,'Midical Examination'!$H$2:$H$2336)</f>
        <v>No</v>
      </c>
      <c r="J1825" s="1" t="str">
        <f>_xlfn.XLOOKUP(A1825,'Midical Examination'!$A$2:$A$2336,'Midical Examination'!$I$2:$I$2336)</f>
        <v>Obesity</v>
      </c>
      <c r="K1825" s="1" t="str">
        <f t="shared" si="56"/>
        <v>Normal</v>
      </c>
      <c r="L1825" s="12">
        <f>_xlfn.XLOOKUP(A1825,'Hospitalisation Details'!$A$2:$A$2339,'Hospitalisation Details'!$L$2:$L$2339)</f>
        <v>36709</v>
      </c>
      <c r="M1825" s="14">
        <f>_xlfn.XLOOKUP(A1825,'Hospitalisation Details'!$A$2:$A$2339,'Hospitalisation Details'!$F$2:$F$2339)</f>
        <v>4608.03</v>
      </c>
      <c r="N1825" s="1" t="str">
        <f>_xlfn.XLOOKUP(A1825,'Hospitalisation Details'!$A$2:$A$2339,'Hospitalisation Details'!$G$2:$G$2339)</f>
        <v>tier - 2</v>
      </c>
      <c r="O1825" s="1" t="str">
        <f>_xlfn.XLOOKUP(A1825,'Hospitalisation Details'!$A$2:$A$2339,'Hospitalisation Details'!$H$2:$H$2339)</f>
        <v>tier - 3</v>
      </c>
      <c r="P1825" s="1" t="str">
        <f>_xlfn.XLOOKUP(A1825,'Hospitalisation Details'!$A$2:$A$2339,'Hospitalisation Details'!$I$2:$I$2339)</f>
        <v>R1011</v>
      </c>
      <c r="Q1825" s="75">
        <f>_xlfn.XLOOKUP(A1825,'Hospitalisation Details'!$A$2:$A$2339,'Hospitalisation Details'!$M$2:$M$2339)</f>
        <v>22</v>
      </c>
      <c r="R1825" s="1" t="str">
        <f t="shared" si="57"/>
        <v>Adult</v>
      </c>
    </row>
    <row r="1826" spans="1:18" ht="15.6" x14ac:dyDescent="0.3">
      <c r="A1826" s="4" t="s">
        <v>1825</v>
      </c>
      <c r="B1826" s="1" t="str">
        <f>_xlfn.XLOOKUP(A1826,'Customer Names'!$A$2:$A$2336,'Customer Names'!$D$2:$D$2336)</f>
        <v xml:space="preserve"> Becky G</v>
      </c>
      <c r="C1826" s="1">
        <f>_xlfn.XLOOKUP(A1826,'Midical Examination'!$A$2:$A$2336,'Midical Examination'!$B$2:$B$2336)</f>
        <v>26.695</v>
      </c>
      <c r="D1826" s="1">
        <f>_xlfn.XLOOKUP(A1826,'Midical Examination'!$A$2:$A$2336,'Midical Examination'!$C$2:$C$2336)</f>
        <v>5.28</v>
      </c>
      <c r="E1826" s="7" t="str">
        <f>_xlfn.XLOOKUP(A1826,'Midical Examination'!$A$2:$A$2336,'Midical Examination'!$D$2:$D$2336)</f>
        <v>No</v>
      </c>
      <c r="F1826" s="7" t="str">
        <f>_xlfn.XLOOKUP(A1826,'Midical Examination'!$A$2:$A$2336,'Midical Examination'!$E$2:$E$2336)</f>
        <v>No</v>
      </c>
      <c r="G1826" s="7" t="str">
        <f>_xlfn.XLOOKUP(A1826,'Midical Examination'!$A$2:$A$2336,'Midical Examination'!$F$2:$F$2336)</f>
        <v>No</v>
      </c>
      <c r="H1826" s="13">
        <f>_xlfn.XLOOKUP(A1826,'Midical Examination'!$A$2:$A$2336,'Midical Examination'!$G$2:$G$2336)</f>
        <v>0</v>
      </c>
      <c r="I1826" s="7" t="str">
        <f>_xlfn.XLOOKUP(A1826,'Midical Examination'!$A$2:$A$2336,'Midical Examination'!$H$2:$H$2336)</f>
        <v>No</v>
      </c>
      <c r="J1826" s="1" t="str">
        <f>_xlfn.XLOOKUP(A1826,'Midical Examination'!$A$2:$A$2336,'Midical Examination'!$I$2:$I$2336)</f>
        <v>Overweight</v>
      </c>
      <c r="K1826" s="1" t="str">
        <f t="shared" si="56"/>
        <v>Normal</v>
      </c>
      <c r="L1826" s="12">
        <f>_xlfn.XLOOKUP(A1826,'Hospitalisation Details'!$A$2:$A$2339,'Hospitalisation Details'!$L$2:$L$2339)</f>
        <v>32769</v>
      </c>
      <c r="M1826" s="14">
        <f>_xlfn.XLOOKUP(A1826,'Hospitalisation Details'!$A$2:$A$2339,'Hospitalisation Details'!$F$2:$F$2339)</f>
        <v>4571.41</v>
      </c>
      <c r="N1826" s="1" t="str">
        <f>_xlfn.XLOOKUP(A1826,'Hospitalisation Details'!$A$2:$A$2339,'Hospitalisation Details'!$G$2:$G$2339)</f>
        <v>tier - 2</v>
      </c>
      <c r="O1826" s="1" t="str">
        <f>_xlfn.XLOOKUP(A1826,'Hospitalisation Details'!$A$2:$A$2339,'Hospitalisation Details'!$H$2:$H$2339)</f>
        <v>tier - 2</v>
      </c>
      <c r="P1826" s="1" t="str">
        <f>_xlfn.XLOOKUP(A1826,'Hospitalisation Details'!$A$2:$A$2339,'Hospitalisation Details'!$I$2:$I$2339)</f>
        <v>R1012</v>
      </c>
      <c r="Q1826" s="75">
        <f>_xlfn.XLOOKUP(A1826,'Hospitalisation Details'!$A$2:$A$2339,'Hospitalisation Details'!$M$2:$M$2339)</f>
        <v>33</v>
      </c>
      <c r="R1826" s="1" t="str">
        <f t="shared" si="57"/>
        <v>Adult</v>
      </c>
    </row>
    <row r="1827" spans="1:18" ht="15.6" x14ac:dyDescent="0.3">
      <c r="A1827" s="4" t="s">
        <v>1826</v>
      </c>
      <c r="B1827" s="1" t="str">
        <f>_xlfn.XLOOKUP(A1827,'Customer Names'!$A$2:$A$2336,'Customer Names'!$D$2:$D$2336)</f>
        <v xml:space="preserve"> Virginie</v>
      </c>
      <c r="C1827" s="1">
        <f>_xlfn.XLOOKUP(A1827,'Midical Examination'!$A$2:$A$2336,'Midical Examination'!$B$2:$B$2336)</f>
        <v>29.355</v>
      </c>
      <c r="D1827" s="1">
        <f>_xlfn.XLOOKUP(A1827,'Midical Examination'!$A$2:$A$2336,'Midical Examination'!$C$2:$C$2336)</f>
        <v>4.68</v>
      </c>
      <c r="E1827" s="7" t="str">
        <f>_xlfn.XLOOKUP(A1827,'Midical Examination'!$A$2:$A$2336,'Midical Examination'!$D$2:$D$2336)</f>
        <v>yes</v>
      </c>
      <c r="F1827" s="7" t="str">
        <f>_xlfn.XLOOKUP(A1827,'Midical Examination'!$A$2:$A$2336,'Midical Examination'!$E$2:$E$2336)</f>
        <v>No</v>
      </c>
      <c r="G1827" s="7" t="str">
        <f>_xlfn.XLOOKUP(A1827,'Midical Examination'!$A$2:$A$2336,'Midical Examination'!$F$2:$F$2336)</f>
        <v>No</v>
      </c>
      <c r="H1827" s="13">
        <f>_xlfn.XLOOKUP(A1827,'Midical Examination'!$A$2:$A$2336,'Midical Examination'!$G$2:$G$2336)</f>
        <v>0</v>
      </c>
      <c r="I1827" s="7" t="str">
        <f>_xlfn.XLOOKUP(A1827,'Midical Examination'!$A$2:$A$2336,'Midical Examination'!$H$2:$H$2336)</f>
        <v>No</v>
      </c>
      <c r="J1827" s="1" t="str">
        <f>_xlfn.XLOOKUP(A1827,'Midical Examination'!$A$2:$A$2336,'Midical Examination'!$I$2:$I$2336)</f>
        <v>Overweight</v>
      </c>
      <c r="K1827" s="1" t="str">
        <f t="shared" si="56"/>
        <v>Normal</v>
      </c>
      <c r="L1827" s="12">
        <f>_xlfn.XLOOKUP(A1827,'Hospitalisation Details'!$A$2:$A$2339,'Hospitalisation Details'!$L$2:$L$2339)</f>
        <v>35424</v>
      </c>
      <c r="M1827" s="14">
        <f>_xlfn.XLOOKUP(A1827,'Hospitalisation Details'!$A$2:$A$2339,'Hospitalisation Details'!$F$2:$F$2339)</f>
        <v>4564.1899999999996</v>
      </c>
      <c r="N1827" s="1" t="str">
        <f>_xlfn.XLOOKUP(A1827,'Hospitalisation Details'!$A$2:$A$2339,'Hospitalisation Details'!$G$2:$G$2339)</f>
        <v>tier - 2</v>
      </c>
      <c r="O1827" s="1" t="str">
        <f>_xlfn.XLOOKUP(A1827,'Hospitalisation Details'!$A$2:$A$2339,'Hospitalisation Details'!$H$2:$H$2339)</f>
        <v>tier - 2</v>
      </c>
      <c r="P1827" s="1" t="str">
        <f>_xlfn.XLOOKUP(A1827,'Hospitalisation Details'!$A$2:$A$2339,'Hospitalisation Details'!$I$2:$I$2339)</f>
        <v>R1024</v>
      </c>
      <c r="Q1827" s="75">
        <f>_xlfn.XLOOKUP(A1827,'Hospitalisation Details'!$A$2:$A$2339,'Hospitalisation Details'!$M$2:$M$2339)</f>
        <v>26</v>
      </c>
      <c r="R1827" s="1" t="str">
        <f t="shared" si="57"/>
        <v>Adult</v>
      </c>
    </row>
    <row r="1828" spans="1:18" ht="15.6" x14ac:dyDescent="0.3">
      <c r="A1828" s="4" t="s">
        <v>1827</v>
      </c>
      <c r="B1828" s="1" t="str">
        <f>_xlfn.XLOOKUP(A1828,'Customer Names'!$A$2:$A$2336,'Customer Names'!$D$2:$D$2336)</f>
        <v xml:space="preserve"> Allison A</v>
      </c>
      <c r="C1828" s="1">
        <f>_xlfn.XLOOKUP(A1828,'Midical Examination'!$A$2:$A$2336,'Midical Examination'!$B$2:$B$2336)</f>
        <v>29.59</v>
      </c>
      <c r="D1828" s="1">
        <f>_xlfn.XLOOKUP(A1828,'Midical Examination'!$A$2:$A$2336,'Midical Examination'!$C$2:$C$2336)</f>
        <v>4.0599999999999996</v>
      </c>
      <c r="E1828" s="7" t="str">
        <f>_xlfn.XLOOKUP(A1828,'Midical Examination'!$A$2:$A$2336,'Midical Examination'!$D$2:$D$2336)</f>
        <v>No</v>
      </c>
      <c r="F1828" s="7" t="str">
        <f>_xlfn.XLOOKUP(A1828,'Midical Examination'!$A$2:$A$2336,'Midical Examination'!$E$2:$E$2336)</f>
        <v>No</v>
      </c>
      <c r="G1828" s="7" t="str">
        <f>_xlfn.XLOOKUP(A1828,'Midical Examination'!$A$2:$A$2336,'Midical Examination'!$F$2:$F$2336)</f>
        <v>No</v>
      </c>
      <c r="H1828" s="13">
        <f>_xlfn.XLOOKUP(A1828,'Midical Examination'!$A$2:$A$2336,'Midical Examination'!$G$2:$G$2336)</f>
        <v>0</v>
      </c>
      <c r="I1828" s="7" t="str">
        <f>_xlfn.XLOOKUP(A1828,'Midical Examination'!$A$2:$A$2336,'Midical Examination'!$H$2:$H$2336)</f>
        <v>No</v>
      </c>
      <c r="J1828" s="1" t="str">
        <f>_xlfn.XLOOKUP(A1828,'Midical Examination'!$A$2:$A$2336,'Midical Examination'!$I$2:$I$2336)</f>
        <v>Overweight</v>
      </c>
      <c r="K1828" s="1" t="str">
        <f t="shared" si="56"/>
        <v>Normal</v>
      </c>
      <c r="L1828" s="12">
        <f>_xlfn.XLOOKUP(A1828,'Hospitalisation Details'!$A$2:$A$2339,'Hospitalisation Details'!$L$2:$L$2339)</f>
        <v>33136</v>
      </c>
      <c r="M1828" s="14">
        <f>_xlfn.XLOOKUP(A1828,'Hospitalisation Details'!$A$2:$A$2339,'Hospitalisation Details'!$F$2:$F$2339)</f>
        <v>4562.84</v>
      </c>
      <c r="N1828" s="1" t="str">
        <f>_xlfn.XLOOKUP(A1828,'Hospitalisation Details'!$A$2:$A$2339,'Hospitalisation Details'!$G$2:$G$2339)</f>
        <v>tier - 2</v>
      </c>
      <c r="O1828" s="1" t="str">
        <f>_xlfn.XLOOKUP(A1828,'Hospitalisation Details'!$A$2:$A$2339,'Hospitalisation Details'!$H$2:$H$2339)</f>
        <v>tier - 2</v>
      </c>
      <c r="P1828" s="1" t="str">
        <f>_xlfn.XLOOKUP(A1828,'Hospitalisation Details'!$A$2:$A$2339,'Hospitalisation Details'!$I$2:$I$2339)</f>
        <v>R1013</v>
      </c>
      <c r="Q1828" s="75">
        <f>_xlfn.XLOOKUP(A1828,'Hospitalisation Details'!$A$2:$A$2339,'Hospitalisation Details'!$M$2:$M$2339)</f>
        <v>32</v>
      </c>
      <c r="R1828" s="1" t="str">
        <f t="shared" si="57"/>
        <v>Adult</v>
      </c>
    </row>
    <row r="1829" spans="1:18" ht="15.6" x14ac:dyDescent="0.3">
      <c r="A1829" s="4" t="s">
        <v>1828</v>
      </c>
      <c r="B1829" s="1" t="str">
        <f>_xlfn.XLOOKUP(A1829,'Customer Names'!$A$2:$A$2336,'Customer Names'!$D$2:$D$2336)</f>
        <v xml:space="preserve"> Julie</v>
      </c>
      <c r="C1829" s="1">
        <f>_xlfn.XLOOKUP(A1829,'Midical Examination'!$A$2:$A$2336,'Midical Examination'!$B$2:$B$2336)</f>
        <v>31.35</v>
      </c>
      <c r="D1829" s="1">
        <f>_xlfn.XLOOKUP(A1829,'Midical Examination'!$A$2:$A$2336,'Midical Examination'!$C$2:$C$2336)</f>
        <v>4.2</v>
      </c>
      <c r="E1829" s="7" t="str">
        <f>_xlfn.XLOOKUP(A1829,'Midical Examination'!$A$2:$A$2336,'Midical Examination'!$D$2:$D$2336)</f>
        <v>No</v>
      </c>
      <c r="F1829" s="7" t="str">
        <f>_xlfn.XLOOKUP(A1829,'Midical Examination'!$A$2:$A$2336,'Midical Examination'!$E$2:$E$2336)</f>
        <v>yes</v>
      </c>
      <c r="G1829" s="7" t="str">
        <f>_xlfn.XLOOKUP(A1829,'Midical Examination'!$A$2:$A$2336,'Midical Examination'!$F$2:$F$2336)</f>
        <v>No</v>
      </c>
      <c r="H1829" s="13">
        <f>_xlfn.XLOOKUP(A1829,'Midical Examination'!$A$2:$A$2336,'Midical Examination'!$G$2:$G$2336)</f>
        <v>1</v>
      </c>
      <c r="I1829" s="7" t="str">
        <f>_xlfn.XLOOKUP(A1829,'Midical Examination'!$A$2:$A$2336,'Midical Examination'!$H$2:$H$2336)</f>
        <v>No</v>
      </c>
      <c r="J1829" s="1" t="str">
        <f>_xlfn.XLOOKUP(A1829,'Midical Examination'!$A$2:$A$2336,'Midical Examination'!$I$2:$I$2336)</f>
        <v>Obesity</v>
      </c>
      <c r="K1829" s="1" t="str">
        <f t="shared" si="56"/>
        <v>Normal</v>
      </c>
      <c r="L1829" s="12">
        <f>_xlfn.XLOOKUP(A1829,'Hospitalisation Details'!$A$2:$A$2339,'Hospitalisation Details'!$L$2:$L$2339)</f>
        <v>38343</v>
      </c>
      <c r="M1829" s="14">
        <f>_xlfn.XLOOKUP(A1829,'Hospitalisation Details'!$A$2:$A$2339,'Hospitalisation Details'!$F$2:$F$2339)</f>
        <v>4561.1899999999996</v>
      </c>
      <c r="N1829" s="1" t="str">
        <f>_xlfn.XLOOKUP(A1829,'Hospitalisation Details'!$A$2:$A$2339,'Hospitalisation Details'!$G$2:$G$2339)</f>
        <v>tier - 2</v>
      </c>
      <c r="O1829" s="1" t="str">
        <f>_xlfn.XLOOKUP(A1829,'Hospitalisation Details'!$A$2:$A$2339,'Hospitalisation Details'!$H$2:$H$2339)</f>
        <v>tier - 2</v>
      </c>
      <c r="P1829" s="1" t="str">
        <f>_xlfn.XLOOKUP(A1829,'Hospitalisation Details'!$A$2:$A$2339,'Hospitalisation Details'!$I$2:$I$2339)</f>
        <v>R1024</v>
      </c>
      <c r="Q1829" s="75">
        <f>_xlfn.XLOOKUP(A1829,'Hospitalisation Details'!$A$2:$A$2339,'Hospitalisation Details'!$M$2:$M$2339)</f>
        <v>18</v>
      </c>
      <c r="R1829" s="1" t="str">
        <f t="shared" si="57"/>
        <v>Young</v>
      </c>
    </row>
    <row r="1830" spans="1:18" ht="15.6" x14ac:dyDescent="0.3">
      <c r="A1830" s="4" t="s">
        <v>1829</v>
      </c>
      <c r="B1830" s="1" t="str">
        <f>_xlfn.XLOOKUP(A1830,'Customer Names'!$A$2:$A$2336,'Customer Names'!$D$2:$D$2336)</f>
        <v xml:space="preserve"> Katherine</v>
      </c>
      <c r="C1830" s="1">
        <f>_xlfn.XLOOKUP(A1830,'Midical Examination'!$A$2:$A$2336,'Midical Examination'!$B$2:$B$2336)</f>
        <v>20.52</v>
      </c>
      <c r="D1830" s="1">
        <f>_xlfn.XLOOKUP(A1830,'Midical Examination'!$A$2:$A$2336,'Midical Examination'!$C$2:$C$2336)</f>
        <v>4.83</v>
      </c>
      <c r="E1830" s="7" t="str">
        <f>_xlfn.XLOOKUP(A1830,'Midical Examination'!$A$2:$A$2336,'Midical Examination'!$D$2:$D$2336)</f>
        <v>No</v>
      </c>
      <c r="F1830" s="7" t="str">
        <f>_xlfn.XLOOKUP(A1830,'Midical Examination'!$A$2:$A$2336,'Midical Examination'!$E$2:$E$2336)</f>
        <v>No</v>
      </c>
      <c r="G1830" s="7" t="str">
        <f>_xlfn.XLOOKUP(A1830,'Midical Examination'!$A$2:$A$2336,'Midical Examination'!$F$2:$F$2336)</f>
        <v>No</v>
      </c>
      <c r="H1830" s="13">
        <f>_xlfn.XLOOKUP(A1830,'Midical Examination'!$A$2:$A$2336,'Midical Examination'!$G$2:$G$2336)</f>
        <v>0</v>
      </c>
      <c r="I1830" s="7" t="str">
        <f>_xlfn.XLOOKUP(A1830,'Midical Examination'!$A$2:$A$2336,'Midical Examination'!$H$2:$H$2336)</f>
        <v>No</v>
      </c>
      <c r="J1830" s="1" t="str">
        <f>_xlfn.XLOOKUP(A1830,'Midical Examination'!$A$2:$A$2336,'Midical Examination'!$I$2:$I$2336)</f>
        <v>Normal Weight</v>
      </c>
      <c r="K1830" s="1" t="str">
        <f t="shared" si="56"/>
        <v>Normal</v>
      </c>
      <c r="L1830" s="12">
        <f>_xlfn.XLOOKUP(A1830,'Hospitalisation Details'!$A$2:$A$2339,'Hospitalisation Details'!$L$2:$L$2339)</f>
        <v>33194</v>
      </c>
      <c r="M1830" s="14">
        <f>_xlfn.XLOOKUP(A1830,'Hospitalisation Details'!$A$2:$A$2339,'Hospitalisation Details'!$F$2:$F$2339)</f>
        <v>4544.2299999999996</v>
      </c>
      <c r="N1830" s="1" t="str">
        <f>_xlfn.XLOOKUP(A1830,'Hospitalisation Details'!$A$2:$A$2339,'Hospitalisation Details'!$G$2:$G$2339)</f>
        <v>tier - 2</v>
      </c>
      <c r="O1830" s="1" t="str">
        <f>_xlfn.XLOOKUP(A1830,'Hospitalisation Details'!$A$2:$A$2339,'Hospitalisation Details'!$H$2:$H$2339)</f>
        <v>tier - 1</v>
      </c>
      <c r="P1830" s="1" t="str">
        <f>_xlfn.XLOOKUP(A1830,'Hospitalisation Details'!$A$2:$A$2339,'Hospitalisation Details'!$I$2:$I$2339)</f>
        <v>R1024</v>
      </c>
      <c r="Q1830" s="75">
        <f>_xlfn.XLOOKUP(A1830,'Hospitalisation Details'!$A$2:$A$2339,'Hospitalisation Details'!$M$2:$M$2339)</f>
        <v>32</v>
      </c>
      <c r="R1830" s="1" t="str">
        <f t="shared" si="57"/>
        <v>Adult</v>
      </c>
    </row>
    <row r="1831" spans="1:18" ht="15.6" x14ac:dyDescent="0.3">
      <c r="A1831" s="4" t="s">
        <v>1830</v>
      </c>
      <c r="B1831" s="1" t="str">
        <f>_xlfn.XLOOKUP(A1831,'Customer Names'!$A$2:$A$2336,'Customer Names'!$D$2:$D$2336)</f>
        <v xml:space="preserve"> Caleb</v>
      </c>
      <c r="C1831" s="1">
        <f>_xlfn.XLOOKUP(A1831,'Midical Examination'!$A$2:$A$2336,'Midical Examination'!$B$2:$B$2336)</f>
        <v>42.9</v>
      </c>
      <c r="D1831" s="1">
        <f>_xlfn.XLOOKUP(A1831,'Midical Examination'!$A$2:$A$2336,'Midical Examination'!$C$2:$C$2336)</f>
        <v>4.87</v>
      </c>
      <c r="E1831" s="7" t="str">
        <f>_xlfn.XLOOKUP(A1831,'Midical Examination'!$A$2:$A$2336,'Midical Examination'!$D$2:$D$2336)</f>
        <v>yes</v>
      </c>
      <c r="F1831" s="7" t="str">
        <f>_xlfn.XLOOKUP(A1831,'Midical Examination'!$A$2:$A$2336,'Midical Examination'!$E$2:$E$2336)</f>
        <v>No</v>
      </c>
      <c r="G1831" s="7" t="str">
        <f>_xlfn.XLOOKUP(A1831,'Midical Examination'!$A$2:$A$2336,'Midical Examination'!$F$2:$F$2336)</f>
        <v>No</v>
      </c>
      <c r="H1831" s="13">
        <f>_xlfn.XLOOKUP(A1831,'Midical Examination'!$A$2:$A$2336,'Midical Examination'!$G$2:$G$2336)</f>
        <v>1</v>
      </c>
      <c r="I1831" s="7" t="str">
        <f>_xlfn.XLOOKUP(A1831,'Midical Examination'!$A$2:$A$2336,'Midical Examination'!$H$2:$H$2336)</f>
        <v>No</v>
      </c>
      <c r="J1831" s="1" t="str">
        <f>_xlfn.XLOOKUP(A1831,'Midical Examination'!$A$2:$A$2336,'Midical Examination'!$I$2:$I$2336)</f>
        <v>Obesity</v>
      </c>
      <c r="K1831" s="1" t="str">
        <f t="shared" si="56"/>
        <v>Normal</v>
      </c>
      <c r="L1831" s="12">
        <f>_xlfn.XLOOKUP(A1831,'Hospitalisation Details'!$A$2:$A$2339,'Hospitalisation Details'!$L$2:$L$2339)</f>
        <v>32307</v>
      </c>
      <c r="M1831" s="14">
        <f>_xlfn.XLOOKUP(A1831,'Hospitalisation Details'!$A$2:$A$2339,'Hospitalisation Details'!$F$2:$F$2339)</f>
        <v>4536.26</v>
      </c>
      <c r="N1831" s="1" t="str">
        <f>_xlfn.XLOOKUP(A1831,'Hospitalisation Details'!$A$2:$A$2339,'Hospitalisation Details'!$G$2:$G$2339)</f>
        <v>tier - 2</v>
      </c>
      <c r="O1831" s="1" t="str">
        <f>_xlfn.XLOOKUP(A1831,'Hospitalisation Details'!$A$2:$A$2339,'Hospitalisation Details'!$H$2:$H$2339)</f>
        <v>tier - 2</v>
      </c>
      <c r="P1831" s="1" t="str">
        <f>_xlfn.XLOOKUP(A1831,'Hospitalisation Details'!$A$2:$A$2339,'Hospitalisation Details'!$I$2:$I$2339)</f>
        <v>R1011</v>
      </c>
      <c r="Q1831" s="75">
        <f>_xlfn.XLOOKUP(A1831,'Hospitalisation Details'!$A$2:$A$2339,'Hospitalisation Details'!$M$2:$M$2339)</f>
        <v>34</v>
      </c>
      <c r="R1831" s="1" t="str">
        <f t="shared" si="57"/>
        <v>Adult</v>
      </c>
    </row>
    <row r="1832" spans="1:18" ht="15.6" x14ac:dyDescent="0.3">
      <c r="A1832" s="4" t="s">
        <v>1831</v>
      </c>
      <c r="B1832" s="1" t="str">
        <f>_xlfn.XLOOKUP(A1832,'Customer Names'!$A$2:$A$2336,'Customer Names'!$D$2:$D$2336)</f>
        <v xml:space="preserve"> Jaime</v>
      </c>
      <c r="C1832" s="1">
        <f>_xlfn.XLOOKUP(A1832,'Midical Examination'!$A$2:$A$2336,'Midical Examination'!$B$2:$B$2336)</f>
        <v>24.6</v>
      </c>
      <c r="D1832" s="1">
        <f>_xlfn.XLOOKUP(A1832,'Midical Examination'!$A$2:$A$2336,'Midical Examination'!$C$2:$C$2336)</f>
        <v>5.86</v>
      </c>
      <c r="E1832" s="7" t="str">
        <f>_xlfn.XLOOKUP(A1832,'Midical Examination'!$A$2:$A$2336,'Midical Examination'!$D$2:$D$2336)</f>
        <v>No</v>
      </c>
      <c r="F1832" s="7" t="str">
        <f>_xlfn.XLOOKUP(A1832,'Midical Examination'!$A$2:$A$2336,'Midical Examination'!$E$2:$E$2336)</f>
        <v>No</v>
      </c>
      <c r="G1832" s="7" t="str">
        <f>_xlfn.XLOOKUP(A1832,'Midical Examination'!$A$2:$A$2336,'Midical Examination'!$F$2:$F$2336)</f>
        <v>Yes</v>
      </c>
      <c r="H1832" s="13">
        <f>_xlfn.XLOOKUP(A1832,'Midical Examination'!$A$2:$A$2336,'Midical Examination'!$G$2:$G$2336)</f>
        <v>1</v>
      </c>
      <c r="I1832" s="7" t="str">
        <f>_xlfn.XLOOKUP(A1832,'Midical Examination'!$A$2:$A$2336,'Midical Examination'!$H$2:$H$2336)</f>
        <v>No</v>
      </c>
      <c r="J1832" s="1" t="str">
        <f>_xlfn.XLOOKUP(A1832,'Midical Examination'!$A$2:$A$2336,'Midical Examination'!$I$2:$I$2336)</f>
        <v>Normal Weight</v>
      </c>
      <c r="K1832" s="1" t="str">
        <f t="shared" si="56"/>
        <v>Pre-Diabetic</v>
      </c>
      <c r="L1832" s="12">
        <f>_xlfn.XLOOKUP(A1832,'Hospitalisation Details'!$A$2:$A$2339,'Hospitalisation Details'!$L$2:$L$2339)</f>
        <v>34149</v>
      </c>
      <c r="M1832" s="14">
        <f>_xlfn.XLOOKUP(A1832,'Hospitalisation Details'!$A$2:$A$2339,'Hospitalisation Details'!$F$2:$F$2339)</f>
        <v>4529.4799999999996</v>
      </c>
      <c r="N1832" s="1" t="str">
        <f>_xlfn.XLOOKUP(A1832,'Hospitalisation Details'!$A$2:$A$2339,'Hospitalisation Details'!$G$2:$G$2339)</f>
        <v>tier - 2</v>
      </c>
      <c r="O1832" s="1" t="str">
        <f>_xlfn.XLOOKUP(A1832,'Hospitalisation Details'!$A$2:$A$2339,'Hospitalisation Details'!$H$2:$H$2339)</f>
        <v>tier - 1</v>
      </c>
      <c r="P1832" s="1" t="str">
        <f>_xlfn.XLOOKUP(A1832,'Hospitalisation Details'!$A$2:$A$2339,'Hospitalisation Details'!$I$2:$I$2339)</f>
        <v>R1011</v>
      </c>
      <c r="Q1832" s="75">
        <f>_xlfn.XLOOKUP(A1832,'Hospitalisation Details'!$A$2:$A$2339,'Hospitalisation Details'!$M$2:$M$2339)</f>
        <v>29</v>
      </c>
      <c r="R1832" s="1" t="str">
        <f t="shared" si="57"/>
        <v>Adult</v>
      </c>
    </row>
    <row r="1833" spans="1:18" ht="15.6" x14ac:dyDescent="0.3">
      <c r="A1833" s="4" t="s">
        <v>1832</v>
      </c>
      <c r="B1833" s="1" t="str">
        <f>_xlfn.XLOOKUP(A1833,'Customer Names'!$A$2:$A$2336,'Customer Names'!$D$2:$D$2336)</f>
        <v xml:space="preserve"> Hannah</v>
      </c>
      <c r="C1833" s="1">
        <f>_xlfn.XLOOKUP(A1833,'Midical Examination'!$A$2:$A$2336,'Midical Examination'!$B$2:$B$2336)</f>
        <v>28.405000000000001</v>
      </c>
      <c r="D1833" s="1">
        <f>_xlfn.XLOOKUP(A1833,'Midical Examination'!$A$2:$A$2336,'Midical Examination'!$C$2:$C$2336)</f>
        <v>4.12</v>
      </c>
      <c r="E1833" s="7" t="str">
        <f>_xlfn.XLOOKUP(A1833,'Midical Examination'!$A$2:$A$2336,'Midical Examination'!$D$2:$D$2336)</f>
        <v>No</v>
      </c>
      <c r="F1833" s="7" t="str">
        <f>_xlfn.XLOOKUP(A1833,'Midical Examination'!$A$2:$A$2336,'Midical Examination'!$E$2:$E$2336)</f>
        <v>No</v>
      </c>
      <c r="G1833" s="7" t="str">
        <f>_xlfn.XLOOKUP(A1833,'Midical Examination'!$A$2:$A$2336,'Midical Examination'!$F$2:$F$2336)</f>
        <v>No</v>
      </c>
      <c r="H1833" s="13">
        <f>_xlfn.XLOOKUP(A1833,'Midical Examination'!$A$2:$A$2336,'Midical Examination'!$G$2:$G$2336)</f>
        <v>1</v>
      </c>
      <c r="I1833" s="7" t="str">
        <f>_xlfn.XLOOKUP(A1833,'Midical Examination'!$A$2:$A$2336,'Midical Examination'!$H$2:$H$2336)</f>
        <v>No</v>
      </c>
      <c r="J1833" s="1" t="str">
        <f>_xlfn.XLOOKUP(A1833,'Midical Examination'!$A$2:$A$2336,'Midical Examination'!$I$2:$I$2336)</f>
        <v>Overweight</v>
      </c>
      <c r="K1833" s="1" t="str">
        <f t="shared" si="56"/>
        <v>Normal</v>
      </c>
      <c r="L1833" s="12">
        <f>_xlfn.XLOOKUP(A1833,'Hospitalisation Details'!$A$2:$A$2339,'Hospitalisation Details'!$L$2:$L$2339)</f>
        <v>33829</v>
      </c>
      <c r="M1833" s="14">
        <f>_xlfn.XLOOKUP(A1833,'Hospitalisation Details'!$A$2:$A$2339,'Hospitalisation Details'!$F$2:$F$2339)</f>
        <v>4527.18</v>
      </c>
      <c r="N1833" s="1" t="str">
        <f>_xlfn.XLOOKUP(A1833,'Hospitalisation Details'!$A$2:$A$2339,'Hospitalisation Details'!$G$2:$G$2339)</f>
        <v>tier - 2</v>
      </c>
      <c r="O1833" s="1" t="str">
        <f>_xlfn.XLOOKUP(A1833,'Hospitalisation Details'!$A$2:$A$2339,'Hospitalisation Details'!$H$2:$H$2339)</f>
        <v>tier - 2</v>
      </c>
      <c r="P1833" s="1" t="str">
        <f>_xlfn.XLOOKUP(A1833,'Hospitalisation Details'!$A$2:$A$2339,'Hospitalisation Details'!$I$2:$I$2339)</f>
        <v>R1012</v>
      </c>
      <c r="Q1833" s="75">
        <f>_xlfn.XLOOKUP(A1833,'Hospitalisation Details'!$A$2:$A$2339,'Hospitalisation Details'!$M$2:$M$2339)</f>
        <v>30</v>
      </c>
      <c r="R1833" s="1" t="str">
        <f t="shared" si="57"/>
        <v>Adult</v>
      </c>
    </row>
    <row r="1834" spans="1:18" ht="15.6" x14ac:dyDescent="0.3">
      <c r="A1834" s="4" t="s">
        <v>1833</v>
      </c>
      <c r="B1834" s="1" t="str">
        <f>_xlfn.XLOOKUP(A1834,'Customer Names'!$A$2:$A$2336,'Customer Names'!$D$2:$D$2336)</f>
        <v xml:space="preserve"> Zachariah</v>
      </c>
      <c r="C1834" s="1">
        <f>_xlfn.XLOOKUP(A1834,'Midical Examination'!$A$2:$A$2336,'Midical Examination'!$B$2:$B$2336)</f>
        <v>34.674999999999997</v>
      </c>
      <c r="D1834" s="1">
        <f>_xlfn.XLOOKUP(A1834,'Midical Examination'!$A$2:$A$2336,'Midical Examination'!$C$2:$C$2336)</f>
        <v>5.71</v>
      </c>
      <c r="E1834" s="7" t="str">
        <f>_xlfn.XLOOKUP(A1834,'Midical Examination'!$A$2:$A$2336,'Midical Examination'!$D$2:$D$2336)</f>
        <v>yes</v>
      </c>
      <c r="F1834" s="7" t="str">
        <f>_xlfn.XLOOKUP(A1834,'Midical Examination'!$A$2:$A$2336,'Midical Examination'!$E$2:$E$2336)</f>
        <v>No</v>
      </c>
      <c r="G1834" s="7" t="str">
        <f>_xlfn.XLOOKUP(A1834,'Midical Examination'!$A$2:$A$2336,'Midical Examination'!$F$2:$F$2336)</f>
        <v>No</v>
      </c>
      <c r="H1834" s="13">
        <f>_xlfn.XLOOKUP(A1834,'Midical Examination'!$A$2:$A$2336,'Midical Examination'!$G$2:$G$2336)</f>
        <v>1</v>
      </c>
      <c r="I1834" s="7" t="str">
        <f>_xlfn.XLOOKUP(A1834,'Midical Examination'!$A$2:$A$2336,'Midical Examination'!$H$2:$H$2336)</f>
        <v>No</v>
      </c>
      <c r="J1834" s="1" t="str">
        <f>_xlfn.XLOOKUP(A1834,'Midical Examination'!$A$2:$A$2336,'Midical Examination'!$I$2:$I$2336)</f>
        <v>Obesity</v>
      </c>
      <c r="K1834" s="1" t="str">
        <f t="shared" si="56"/>
        <v>Pre-Diabetic</v>
      </c>
      <c r="L1834" s="12">
        <f>_xlfn.XLOOKUP(A1834,'Hospitalisation Details'!$A$2:$A$2339,'Hospitalisation Details'!$L$2:$L$2339)</f>
        <v>32498</v>
      </c>
      <c r="M1834" s="14">
        <f>_xlfn.XLOOKUP(A1834,'Hospitalisation Details'!$A$2:$A$2339,'Hospitalisation Details'!$F$2:$F$2339)</f>
        <v>4518.83</v>
      </c>
      <c r="N1834" s="1" t="str">
        <f>_xlfn.XLOOKUP(A1834,'Hospitalisation Details'!$A$2:$A$2339,'Hospitalisation Details'!$G$2:$G$2339)</f>
        <v>tier - 2</v>
      </c>
      <c r="O1834" s="1" t="str">
        <f>_xlfn.XLOOKUP(A1834,'Hospitalisation Details'!$A$2:$A$2339,'Hospitalisation Details'!$H$2:$H$2339)</f>
        <v>tier - 2</v>
      </c>
      <c r="P1834" s="1" t="str">
        <f>_xlfn.XLOOKUP(A1834,'Hospitalisation Details'!$A$2:$A$2339,'Hospitalisation Details'!$I$2:$I$2339)</f>
        <v>R1017</v>
      </c>
      <c r="Q1834" s="75">
        <f>_xlfn.XLOOKUP(A1834,'Hospitalisation Details'!$A$2:$A$2339,'Hospitalisation Details'!$M$2:$M$2339)</f>
        <v>34</v>
      </c>
      <c r="R1834" s="1" t="str">
        <f t="shared" si="57"/>
        <v>Adult</v>
      </c>
    </row>
    <row r="1835" spans="1:18" ht="15.6" x14ac:dyDescent="0.3">
      <c r="A1835" s="4" t="s">
        <v>1834</v>
      </c>
      <c r="B1835" s="1" t="str">
        <f>_xlfn.XLOOKUP(A1835,'Customer Names'!$A$2:$A$2336,'Customer Names'!$D$2:$D$2336)</f>
        <v xml:space="preserve"> Patricia A</v>
      </c>
      <c r="C1835" s="1">
        <f>_xlfn.XLOOKUP(A1835,'Midical Examination'!$A$2:$A$2336,'Midical Examination'!$B$2:$B$2336)</f>
        <v>18.850000000000001</v>
      </c>
      <c r="D1835" s="1">
        <f>_xlfn.XLOOKUP(A1835,'Midical Examination'!$A$2:$A$2336,'Midical Examination'!$C$2:$C$2336)</f>
        <v>6.03</v>
      </c>
      <c r="E1835" s="7" t="str">
        <f>_xlfn.XLOOKUP(A1835,'Midical Examination'!$A$2:$A$2336,'Midical Examination'!$D$2:$D$2336)</f>
        <v>No</v>
      </c>
      <c r="F1835" s="7" t="str">
        <f>_xlfn.XLOOKUP(A1835,'Midical Examination'!$A$2:$A$2336,'Midical Examination'!$E$2:$E$2336)</f>
        <v>No</v>
      </c>
      <c r="G1835" s="7" t="str">
        <f>_xlfn.XLOOKUP(A1835,'Midical Examination'!$A$2:$A$2336,'Midical Examination'!$F$2:$F$2336)</f>
        <v>No</v>
      </c>
      <c r="H1835" s="13">
        <f>_xlfn.XLOOKUP(A1835,'Midical Examination'!$A$2:$A$2336,'Midical Examination'!$G$2:$G$2336)</f>
        <v>1</v>
      </c>
      <c r="I1835" s="7" t="str">
        <f>_xlfn.XLOOKUP(A1835,'Midical Examination'!$A$2:$A$2336,'Midical Examination'!$H$2:$H$2336)</f>
        <v>No</v>
      </c>
      <c r="J1835" s="1" t="str">
        <f>_xlfn.XLOOKUP(A1835,'Midical Examination'!$A$2:$A$2336,'Midical Examination'!$I$2:$I$2336)</f>
        <v>Normal Weight</v>
      </c>
      <c r="K1835" s="1" t="str">
        <f t="shared" si="56"/>
        <v>Pre-Diabetic</v>
      </c>
      <c r="L1835" s="12">
        <f>_xlfn.XLOOKUP(A1835,'Hospitalisation Details'!$A$2:$A$2339,'Hospitalisation Details'!$L$2:$L$2339)</f>
        <v>32116</v>
      </c>
      <c r="M1835" s="14">
        <f>_xlfn.XLOOKUP(A1835,'Hospitalisation Details'!$A$2:$A$2339,'Hospitalisation Details'!$F$2:$F$2339)</f>
        <v>4518.7700000000004</v>
      </c>
      <c r="N1835" s="1" t="str">
        <f>_xlfn.XLOOKUP(A1835,'Hospitalisation Details'!$A$2:$A$2339,'Hospitalisation Details'!$G$2:$G$2339)</f>
        <v>tier - 2</v>
      </c>
      <c r="O1835" s="1" t="str">
        <f>_xlfn.XLOOKUP(A1835,'Hospitalisation Details'!$A$2:$A$2339,'Hospitalisation Details'!$H$2:$H$2339)</f>
        <v>tier - 3</v>
      </c>
      <c r="P1835" s="1" t="str">
        <f>_xlfn.XLOOKUP(A1835,'Hospitalisation Details'!$A$2:$A$2339,'Hospitalisation Details'!$I$2:$I$2339)</f>
        <v>R1012</v>
      </c>
      <c r="Q1835" s="75">
        <f>_xlfn.XLOOKUP(A1835,'Hospitalisation Details'!$A$2:$A$2339,'Hospitalisation Details'!$M$2:$M$2339)</f>
        <v>35</v>
      </c>
      <c r="R1835" s="1" t="str">
        <f t="shared" si="57"/>
        <v>Adult</v>
      </c>
    </row>
    <row r="1836" spans="1:18" ht="15.6" x14ac:dyDescent="0.3">
      <c r="A1836" s="4" t="s">
        <v>1835</v>
      </c>
      <c r="B1836" s="1" t="str">
        <f>_xlfn.XLOOKUP(A1836,'Customer Names'!$A$2:$A$2336,'Customer Names'!$D$2:$D$2336)</f>
        <v xml:space="preserve"> Elizabeth A</v>
      </c>
      <c r="C1836" s="1">
        <f>_xlfn.XLOOKUP(A1836,'Midical Examination'!$A$2:$A$2336,'Midical Examination'!$B$2:$B$2336)</f>
        <v>34.130000000000003</v>
      </c>
      <c r="D1836" s="1">
        <f>_xlfn.XLOOKUP(A1836,'Midical Examination'!$A$2:$A$2336,'Midical Examination'!$C$2:$C$2336)</f>
        <v>5.65</v>
      </c>
      <c r="E1836" s="7" t="str">
        <f>_xlfn.XLOOKUP(A1836,'Midical Examination'!$A$2:$A$2336,'Midical Examination'!$D$2:$D$2336)</f>
        <v>No</v>
      </c>
      <c r="F1836" s="7" t="str">
        <f>_xlfn.XLOOKUP(A1836,'Midical Examination'!$A$2:$A$2336,'Midical Examination'!$E$2:$E$2336)</f>
        <v>No</v>
      </c>
      <c r="G1836" s="7" t="str">
        <f>_xlfn.XLOOKUP(A1836,'Midical Examination'!$A$2:$A$2336,'Midical Examination'!$F$2:$F$2336)</f>
        <v>Yes</v>
      </c>
      <c r="H1836" s="13">
        <f>_xlfn.XLOOKUP(A1836,'Midical Examination'!$A$2:$A$2336,'Midical Examination'!$G$2:$G$2336)</f>
        <v>1</v>
      </c>
      <c r="I1836" s="7" t="str">
        <f>_xlfn.XLOOKUP(A1836,'Midical Examination'!$A$2:$A$2336,'Midical Examination'!$H$2:$H$2336)</f>
        <v>No</v>
      </c>
      <c r="J1836" s="1" t="str">
        <f>_xlfn.XLOOKUP(A1836,'Midical Examination'!$A$2:$A$2336,'Midical Examination'!$I$2:$I$2336)</f>
        <v>Obesity</v>
      </c>
      <c r="K1836" s="1" t="str">
        <f t="shared" si="56"/>
        <v>Normal</v>
      </c>
      <c r="L1836" s="12">
        <f>_xlfn.XLOOKUP(A1836,'Hospitalisation Details'!$A$2:$A$2339,'Hospitalisation Details'!$L$2:$L$2339)</f>
        <v>37896</v>
      </c>
      <c r="M1836" s="14">
        <f>_xlfn.XLOOKUP(A1836,'Hospitalisation Details'!$A$2:$A$2339,'Hospitalisation Details'!$F$2:$F$2339)</f>
        <v>4518.3999999999996</v>
      </c>
      <c r="N1836" s="1" t="str">
        <f>_xlfn.XLOOKUP(A1836,'Hospitalisation Details'!$A$2:$A$2339,'Hospitalisation Details'!$G$2:$G$2339)</f>
        <v>tier - 2</v>
      </c>
      <c r="O1836" s="1" t="str">
        <f>_xlfn.XLOOKUP(A1836,'Hospitalisation Details'!$A$2:$A$2339,'Hospitalisation Details'!$H$2:$H$2339)</f>
        <v>tier - 3</v>
      </c>
      <c r="P1836" s="1" t="str">
        <f>_xlfn.XLOOKUP(A1836,'Hospitalisation Details'!$A$2:$A$2339,'Hospitalisation Details'!$I$2:$I$2339)</f>
        <v>R1026</v>
      </c>
      <c r="Q1836" s="75">
        <f>_xlfn.XLOOKUP(A1836,'Hospitalisation Details'!$A$2:$A$2339,'Hospitalisation Details'!$M$2:$M$2339)</f>
        <v>19</v>
      </c>
      <c r="R1836" s="1" t="str">
        <f t="shared" si="57"/>
        <v>Young</v>
      </c>
    </row>
    <row r="1837" spans="1:18" ht="15.6" x14ac:dyDescent="0.3">
      <c r="A1837" s="4" t="s">
        <v>1836</v>
      </c>
      <c r="B1837" s="1" t="str">
        <f>_xlfn.XLOOKUP(A1837,'Customer Names'!$A$2:$A$2336,'Customer Names'!$D$2:$D$2336)</f>
        <v xml:space="preserve"> Benjamin</v>
      </c>
      <c r="C1837" s="1">
        <f>_xlfn.XLOOKUP(A1837,'Midical Examination'!$A$2:$A$2336,'Midical Examination'!$B$2:$B$2336)</f>
        <v>17.34</v>
      </c>
      <c r="D1837" s="1">
        <f>_xlfn.XLOOKUP(A1837,'Midical Examination'!$A$2:$A$2336,'Midical Examination'!$C$2:$C$2336)</f>
        <v>5.05</v>
      </c>
      <c r="E1837" s="7" t="str">
        <f>_xlfn.XLOOKUP(A1837,'Midical Examination'!$A$2:$A$2336,'Midical Examination'!$D$2:$D$2336)</f>
        <v>No</v>
      </c>
      <c r="F1837" s="7" t="str">
        <f>_xlfn.XLOOKUP(A1837,'Midical Examination'!$A$2:$A$2336,'Midical Examination'!$E$2:$E$2336)</f>
        <v>No</v>
      </c>
      <c r="G1837" s="7" t="str">
        <f>_xlfn.XLOOKUP(A1837,'Midical Examination'!$A$2:$A$2336,'Midical Examination'!$F$2:$F$2336)</f>
        <v>No</v>
      </c>
      <c r="H1837" s="13">
        <f>_xlfn.XLOOKUP(A1837,'Midical Examination'!$A$2:$A$2336,'Midical Examination'!$G$2:$G$2336)</f>
        <v>0</v>
      </c>
      <c r="I1837" s="7" t="str">
        <f>_xlfn.XLOOKUP(A1837,'Midical Examination'!$A$2:$A$2336,'Midical Examination'!$H$2:$H$2336)</f>
        <v>No</v>
      </c>
      <c r="J1837" s="1" t="str">
        <f>_xlfn.XLOOKUP(A1837,'Midical Examination'!$A$2:$A$2336,'Midical Examination'!$I$2:$I$2336)</f>
        <v>Underweight</v>
      </c>
      <c r="K1837" s="1" t="str">
        <f t="shared" si="56"/>
        <v>Normal</v>
      </c>
      <c r="L1837" s="12">
        <f>_xlfn.XLOOKUP(A1837,'Hospitalisation Details'!$A$2:$A$2339,'Hospitalisation Details'!$L$2:$L$2339)</f>
        <v>29388</v>
      </c>
      <c r="M1837" s="14">
        <f>_xlfn.XLOOKUP(A1837,'Hospitalisation Details'!$A$2:$A$2339,'Hospitalisation Details'!$F$2:$F$2339)</f>
        <v>4515.71</v>
      </c>
      <c r="N1837" s="1" t="str">
        <f>_xlfn.XLOOKUP(A1837,'Hospitalisation Details'!$A$2:$A$2339,'Hospitalisation Details'!$G$2:$G$2339)</f>
        <v>tier - 2</v>
      </c>
      <c r="O1837" s="1" t="str">
        <f>_xlfn.XLOOKUP(A1837,'Hospitalisation Details'!$A$2:$A$2339,'Hospitalisation Details'!$H$2:$H$2339)</f>
        <v>tier - 3</v>
      </c>
      <c r="P1837" s="1" t="str">
        <f>_xlfn.XLOOKUP(A1837,'Hospitalisation Details'!$A$2:$A$2339,'Hospitalisation Details'!$I$2:$I$2339)</f>
        <v>R1013</v>
      </c>
      <c r="Q1837" s="75">
        <f>_xlfn.XLOOKUP(A1837,'Hospitalisation Details'!$A$2:$A$2339,'Hospitalisation Details'!$M$2:$M$2339)</f>
        <v>42</v>
      </c>
      <c r="R1837" s="1" t="str">
        <f t="shared" si="57"/>
        <v>Middle Aged</v>
      </c>
    </row>
    <row r="1838" spans="1:18" ht="15.6" x14ac:dyDescent="0.3">
      <c r="A1838" s="4" t="s">
        <v>1837</v>
      </c>
      <c r="B1838" s="1" t="str">
        <f>_xlfn.XLOOKUP(A1838,'Customer Names'!$A$2:$A$2336,'Customer Names'!$D$2:$D$2336)</f>
        <v xml:space="preserve"> Breno</v>
      </c>
      <c r="C1838" s="1">
        <f>_xlfn.XLOOKUP(A1838,'Midical Examination'!$A$2:$A$2336,'Midical Examination'!$B$2:$B$2336)</f>
        <v>17.440000000000001</v>
      </c>
      <c r="D1838" s="1">
        <f>_xlfn.XLOOKUP(A1838,'Midical Examination'!$A$2:$A$2336,'Midical Examination'!$C$2:$C$2336)</f>
        <v>6.26</v>
      </c>
      <c r="E1838" s="7" t="str">
        <f>_xlfn.XLOOKUP(A1838,'Midical Examination'!$A$2:$A$2336,'Midical Examination'!$D$2:$D$2336)</f>
        <v>No</v>
      </c>
      <c r="F1838" s="7" t="str">
        <f>_xlfn.XLOOKUP(A1838,'Midical Examination'!$A$2:$A$2336,'Midical Examination'!$E$2:$E$2336)</f>
        <v>No</v>
      </c>
      <c r="G1838" s="7" t="str">
        <f>_xlfn.XLOOKUP(A1838,'Midical Examination'!$A$2:$A$2336,'Midical Examination'!$F$2:$F$2336)</f>
        <v>No</v>
      </c>
      <c r="H1838" s="13">
        <f>_xlfn.XLOOKUP(A1838,'Midical Examination'!$A$2:$A$2336,'Midical Examination'!$G$2:$G$2336)</f>
        <v>0</v>
      </c>
      <c r="I1838" s="7" t="str">
        <f>_xlfn.XLOOKUP(A1838,'Midical Examination'!$A$2:$A$2336,'Midical Examination'!$H$2:$H$2336)</f>
        <v>No</v>
      </c>
      <c r="J1838" s="1" t="str">
        <f>_xlfn.XLOOKUP(A1838,'Midical Examination'!$A$2:$A$2336,'Midical Examination'!$I$2:$I$2336)</f>
        <v>Underweight</v>
      </c>
      <c r="K1838" s="1" t="str">
        <f t="shared" si="56"/>
        <v>Pre-Diabetic</v>
      </c>
      <c r="L1838" s="12">
        <f>_xlfn.XLOOKUP(A1838,'Hospitalisation Details'!$A$2:$A$2339,'Hospitalisation Details'!$L$2:$L$2339)</f>
        <v>30221</v>
      </c>
      <c r="M1838" s="14">
        <f>_xlfn.XLOOKUP(A1838,'Hospitalisation Details'!$A$2:$A$2339,'Hospitalisation Details'!$F$2:$F$2339)</f>
        <v>4511.41</v>
      </c>
      <c r="N1838" s="1" t="str">
        <f>_xlfn.XLOOKUP(A1838,'Hospitalisation Details'!$A$2:$A$2339,'Hospitalisation Details'!$G$2:$G$2339)</f>
        <v>tier - 2</v>
      </c>
      <c r="O1838" s="1" t="str">
        <f>_xlfn.XLOOKUP(A1838,'Hospitalisation Details'!$A$2:$A$2339,'Hospitalisation Details'!$H$2:$H$2339)</f>
        <v>tier - 3</v>
      </c>
      <c r="P1838" s="1" t="str">
        <f>_xlfn.XLOOKUP(A1838,'Hospitalisation Details'!$A$2:$A$2339,'Hospitalisation Details'!$I$2:$I$2339)</f>
        <v>R1013</v>
      </c>
      <c r="Q1838" s="75">
        <f>_xlfn.XLOOKUP(A1838,'Hospitalisation Details'!$A$2:$A$2339,'Hospitalisation Details'!$M$2:$M$2339)</f>
        <v>40</v>
      </c>
      <c r="R1838" s="1" t="str">
        <f t="shared" si="57"/>
        <v>Middle Aged</v>
      </c>
    </row>
    <row r="1839" spans="1:18" ht="15.6" x14ac:dyDescent="0.3">
      <c r="A1839" s="4" t="s">
        <v>1838</v>
      </c>
      <c r="B1839" s="1" t="str">
        <f>_xlfn.XLOOKUP(A1839,'Customer Names'!$A$2:$A$2336,'Customer Names'!$D$2:$D$2336)</f>
        <v xml:space="preserve"> Takaya</v>
      </c>
      <c r="C1839" s="1">
        <f>_xlfn.XLOOKUP(A1839,'Midical Examination'!$A$2:$A$2336,'Midical Examination'!$B$2:$B$2336)</f>
        <v>33.659999999999997</v>
      </c>
      <c r="D1839" s="1">
        <f>_xlfn.XLOOKUP(A1839,'Midical Examination'!$A$2:$A$2336,'Midical Examination'!$C$2:$C$2336)</f>
        <v>4.08</v>
      </c>
      <c r="E1839" s="7" t="str">
        <f>_xlfn.XLOOKUP(A1839,'Midical Examination'!$A$2:$A$2336,'Midical Examination'!$D$2:$D$2336)</f>
        <v>yes</v>
      </c>
      <c r="F1839" s="7" t="str">
        <f>_xlfn.XLOOKUP(A1839,'Midical Examination'!$A$2:$A$2336,'Midical Examination'!$E$2:$E$2336)</f>
        <v>No</v>
      </c>
      <c r="G1839" s="7" t="str">
        <f>_xlfn.XLOOKUP(A1839,'Midical Examination'!$A$2:$A$2336,'Midical Examination'!$F$2:$F$2336)</f>
        <v>Yes</v>
      </c>
      <c r="H1839" s="13">
        <f>_xlfn.XLOOKUP(A1839,'Midical Examination'!$A$2:$A$2336,'Midical Examination'!$G$2:$G$2336)</f>
        <v>1</v>
      </c>
      <c r="I1839" s="7" t="str">
        <f>_xlfn.XLOOKUP(A1839,'Midical Examination'!$A$2:$A$2336,'Midical Examination'!$H$2:$H$2336)</f>
        <v>No</v>
      </c>
      <c r="J1839" s="1" t="str">
        <f>_xlfn.XLOOKUP(A1839,'Midical Examination'!$A$2:$A$2336,'Midical Examination'!$I$2:$I$2336)</f>
        <v>Obesity</v>
      </c>
      <c r="K1839" s="1" t="str">
        <f t="shared" si="56"/>
        <v>Normal</v>
      </c>
      <c r="L1839" s="12">
        <f>_xlfn.XLOOKUP(A1839,'Hospitalisation Details'!$A$2:$A$2339,'Hospitalisation Details'!$L$2:$L$2339)</f>
        <v>35716</v>
      </c>
      <c r="M1839" s="14">
        <f>_xlfn.XLOOKUP(A1839,'Hospitalisation Details'!$A$2:$A$2339,'Hospitalisation Details'!$F$2:$F$2339)</f>
        <v>4504.66</v>
      </c>
      <c r="N1839" s="1" t="str">
        <f>_xlfn.XLOOKUP(A1839,'Hospitalisation Details'!$A$2:$A$2339,'Hospitalisation Details'!$G$2:$G$2339)</f>
        <v>tier - 1</v>
      </c>
      <c r="O1839" s="1" t="str">
        <f>_xlfn.XLOOKUP(A1839,'Hospitalisation Details'!$A$2:$A$2339,'Hospitalisation Details'!$H$2:$H$2339)</f>
        <v>tier - 2</v>
      </c>
      <c r="P1839" s="1" t="str">
        <f>_xlfn.XLOOKUP(A1839,'Hospitalisation Details'!$A$2:$A$2339,'Hospitalisation Details'!$I$2:$I$2339)</f>
        <v>R1013</v>
      </c>
      <c r="Q1839" s="75">
        <f>_xlfn.XLOOKUP(A1839,'Hospitalisation Details'!$A$2:$A$2339,'Hospitalisation Details'!$M$2:$M$2339)</f>
        <v>25</v>
      </c>
      <c r="R1839" s="1" t="str">
        <f t="shared" si="57"/>
        <v>Adult</v>
      </c>
    </row>
    <row r="1840" spans="1:18" ht="15.6" x14ac:dyDescent="0.3">
      <c r="A1840" s="4" t="s">
        <v>1839</v>
      </c>
      <c r="B1840" s="1" t="str">
        <f>_xlfn.XLOOKUP(A1840,'Customer Names'!$A$2:$A$2336,'Customer Names'!$D$2:$D$2336)</f>
        <v xml:space="preserve"> Thomas Iv</v>
      </c>
      <c r="C1840" s="1">
        <f>_xlfn.XLOOKUP(A1840,'Midical Examination'!$A$2:$A$2336,'Midical Examination'!$B$2:$B$2336)</f>
        <v>21.375</v>
      </c>
      <c r="D1840" s="1">
        <f>_xlfn.XLOOKUP(A1840,'Midical Examination'!$A$2:$A$2336,'Midical Examination'!$C$2:$C$2336)</f>
        <v>6.19</v>
      </c>
      <c r="E1840" s="7" t="str">
        <f>_xlfn.XLOOKUP(A1840,'Midical Examination'!$A$2:$A$2336,'Midical Examination'!$D$2:$D$2336)</f>
        <v>yes</v>
      </c>
      <c r="F1840" s="7" t="str">
        <f>_xlfn.XLOOKUP(A1840,'Midical Examination'!$A$2:$A$2336,'Midical Examination'!$E$2:$E$2336)</f>
        <v>No</v>
      </c>
      <c r="G1840" s="7" t="str">
        <f>_xlfn.XLOOKUP(A1840,'Midical Examination'!$A$2:$A$2336,'Midical Examination'!$F$2:$F$2336)</f>
        <v>No</v>
      </c>
      <c r="H1840" s="13">
        <f>_xlfn.XLOOKUP(A1840,'Midical Examination'!$A$2:$A$2336,'Midical Examination'!$G$2:$G$2336)</f>
        <v>1</v>
      </c>
      <c r="I1840" s="7" t="str">
        <f>_xlfn.XLOOKUP(A1840,'Midical Examination'!$A$2:$A$2336,'Midical Examination'!$H$2:$H$2336)</f>
        <v>No</v>
      </c>
      <c r="J1840" s="1" t="str">
        <f>_xlfn.XLOOKUP(A1840,'Midical Examination'!$A$2:$A$2336,'Midical Examination'!$I$2:$I$2336)</f>
        <v>Normal Weight</v>
      </c>
      <c r="K1840" s="1" t="str">
        <f t="shared" si="56"/>
        <v>Pre-Diabetic</v>
      </c>
      <c r="L1840" s="12">
        <f>_xlfn.XLOOKUP(A1840,'Hospitalisation Details'!$A$2:$A$2339,'Hospitalisation Details'!$L$2:$L$2339)</f>
        <v>32320</v>
      </c>
      <c r="M1840" s="14">
        <f>_xlfn.XLOOKUP(A1840,'Hospitalisation Details'!$A$2:$A$2339,'Hospitalisation Details'!$F$2:$F$2339)</f>
        <v>4500.34</v>
      </c>
      <c r="N1840" s="1" t="str">
        <f>_xlfn.XLOOKUP(A1840,'Hospitalisation Details'!$A$2:$A$2339,'Hospitalisation Details'!$G$2:$G$2339)</f>
        <v>tier - 2</v>
      </c>
      <c r="O1840" s="1" t="str">
        <f>_xlfn.XLOOKUP(A1840,'Hospitalisation Details'!$A$2:$A$2339,'Hospitalisation Details'!$H$2:$H$2339)</f>
        <v>tier - 1</v>
      </c>
      <c r="P1840" s="1" t="str">
        <f>_xlfn.XLOOKUP(A1840,'Hospitalisation Details'!$A$2:$A$2339,'Hospitalisation Details'!$I$2:$I$2339)</f>
        <v>R1017</v>
      </c>
      <c r="Q1840" s="75">
        <f>_xlfn.XLOOKUP(A1840,'Hospitalisation Details'!$A$2:$A$2339,'Hospitalisation Details'!$M$2:$M$2339)</f>
        <v>34</v>
      </c>
      <c r="R1840" s="1" t="str">
        <f t="shared" si="57"/>
        <v>Adult</v>
      </c>
    </row>
    <row r="1841" spans="1:18" ht="15.6" x14ac:dyDescent="0.3">
      <c r="A1841" s="4" t="s">
        <v>1840</v>
      </c>
      <c r="B1841" s="1" t="str">
        <f>_xlfn.XLOOKUP(A1841,'Customer Names'!$A$2:$A$2336,'Customer Names'!$D$2:$D$2336)</f>
        <v xml:space="preserve"> Bradley E</v>
      </c>
      <c r="C1841" s="1">
        <f>_xlfn.XLOOKUP(A1841,'Midical Examination'!$A$2:$A$2336,'Midical Examination'!$B$2:$B$2336)</f>
        <v>27.14</v>
      </c>
      <c r="D1841" s="1">
        <f>_xlfn.XLOOKUP(A1841,'Midical Examination'!$A$2:$A$2336,'Midical Examination'!$C$2:$C$2336)</f>
        <v>6.01</v>
      </c>
      <c r="E1841" s="7" t="str">
        <f>_xlfn.XLOOKUP(A1841,'Midical Examination'!$A$2:$A$2336,'Midical Examination'!$D$2:$D$2336)</f>
        <v>No</v>
      </c>
      <c r="F1841" s="7" t="str">
        <f>_xlfn.XLOOKUP(A1841,'Midical Examination'!$A$2:$A$2336,'Midical Examination'!$E$2:$E$2336)</f>
        <v>No</v>
      </c>
      <c r="G1841" s="7" t="str">
        <f>_xlfn.XLOOKUP(A1841,'Midical Examination'!$A$2:$A$2336,'Midical Examination'!$F$2:$F$2336)</f>
        <v>No</v>
      </c>
      <c r="H1841" s="13">
        <f>_xlfn.XLOOKUP(A1841,'Midical Examination'!$A$2:$A$2336,'Midical Examination'!$G$2:$G$2336)</f>
        <v>1</v>
      </c>
      <c r="I1841" s="7" t="str">
        <f>_xlfn.XLOOKUP(A1841,'Midical Examination'!$A$2:$A$2336,'Midical Examination'!$H$2:$H$2336)</f>
        <v>No</v>
      </c>
      <c r="J1841" s="1" t="str">
        <f>_xlfn.XLOOKUP(A1841,'Midical Examination'!$A$2:$A$2336,'Midical Examination'!$I$2:$I$2336)</f>
        <v>Overweight</v>
      </c>
      <c r="K1841" s="1" t="str">
        <f t="shared" si="56"/>
        <v>Pre-Diabetic</v>
      </c>
      <c r="L1841" s="12">
        <f>_xlfn.XLOOKUP(A1841,'Hospitalisation Details'!$A$2:$A$2339,'Hospitalisation Details'!$L$2:$L$2339)</f>
        <v>33797</v>
      </c>
      <c r="M1841" s="14">
        <f>_xlfn.XLOOKUP(A1841,'Hospitalisation Details'!$A$2:$A$2339,'Hospitalisation Details'!$F$2:$F$2339)</f>
        <v>4488.58</v>
      </c>
      <c r="N1841" s="1" t="str">
        <f>_xlfn.XLOOKUP(A1841,'Hospitalisation Details'!$A$2:$A$2339,'Hospitalisation Details'!$G$2:$G$2339)</f>
        <v>tier - 2</v>
      </c>
      <c r="O1841" s="1" t="str">
        <f>_xlfn.XLOOKUP(A1841,'Hospitalisation Details'!$A$2:$A$2339,'Hospitalisation Details'!$H$2:$H$2339)</f>
        <v>tier - 3</v>
      </c>
      <c r="P1841" s="1" t="str">
        <f>_xlfn.XLOOKUP(A1841,'Hospitalisation Details'!$A$2:$A$2339,'Hospitalisation Details'!$I$2:$I$2339)</f>
        <v>R1012</v>
      </c>
      <c r="Q1841" s="75">
        <f>_xlfn.XLOOKUP(A1841,'Hospitalisation Details'!$A$2:$A$2339,'Hospitalisation Details'!$M$2:$M$2339)</f>
        <v>30</v>
      </c>
      <c r="R1841" s="1" t="str">
        <f t="shared" si="57"/>
        <v>Adult</v>
      </c>
    </row>
    <row r="1842" spans="1:18" ht="15.6" x14ac:dyDescent="0.3">
      <c r="A1842" s="4" t="s">
        <v>1841</v>
      </c>
      <c r="B1842" s="1" t="str">
        <f>_xlfn.XLOOKUP(A1842,'Customer Names'!$A$2:$A$2336,'Customer Names'!$D$2:$D$2336)</f>
        <v xml:space="preserve"> Megan</v>
      </c>
      <c r="C1842" s="1">
        <f>_xlfn.XLOOKUP(A1842,'Midical Examination'!$A$2:$A$2336,'Midical Examination'!$B$2:$B$2336)</f>
        <v>35.78</v>
      </c>
      <c r="D1842" s="1">
        <f>_xlfn.XLOOKUP(A1842,'Midical Examination'!$A$2:$A$2336,'Midical Examination'!$C$2:$C$2336)</f>
        <v>6.07</v>
      </c>
      <c r="E1842" s="7" t="str">
        <f>_xlfn.XLOOKUP(A1842,'Midical Examination'!$A$2:$A$2336,'Midical Examination'!$D$2:$D$2336)</f>
        <v>No</v>
      </c>
      <c r="F1842" s="7" t="str">
        <f>_xlfn.XLOOKUP(A1842,'Midical Examination'!$A$2:$A$2336,'Midical Examination'!$E$2:$E$2336)</f>
        <v>yes</v>
      </c>
      <c r="G1842" s="7" t="str">
        <f>_xlfn.XLOOKUP(A1842,'Midical Examination'!$A$2:$A$2336,'Midical Examination'!$F$2:$F$2336)</f>
        <v>No</v>
      </c>
      <c r="H1842" s="13">
        <f>_xlfn.XLOOKUP(A1842,'Midical Examination'!$A$2:$A$2336,'Midical Examination'!$G$2:$G$2336)</f>
        <v>1</v>
      </c>
      <c r="I1842" s="7" t="str">
        <f>_xlfn.XLOOKUP(A1842,'Midical Examination'!$A$2:$A$2336,'Midical Examination'!$H$2:$H$2336)</f>
        <v>No</v>
      </c>
      <c r="J1842" s="1" t="str">
        <f>_xlfn.XLOOKUP(A1842,'Midical Examination'!$A$2:$A$2336,'Midical Examination'!$I$2:$I$2336)</f>
        <v>Obesity</v>
      </c>
      <c r="K1842" s="1" t="str">
        <f t="shared" si="56"/>
        <v>Pre-Diabetic</v>
      </c>
      <c r="L1842" s="12">
        <f>_xlfn.XLOOKUP(A1842,'Hospitalisation Details'!$A$2:$A$2339,'Hospitalisation Details'!$L$2:$L$2339)</f>
        <v>38186</v>
      </c>
      <c r="M1842" s="14">
        <f>_xlfn.XLOOKUP(A1842,'Hospitalisation Details'!$A$2:$A$2339,'Hospitalisation Details'!$F$2:$F$2339)</f>
        <v>4468.25</v>
      </c>
      <c r="N1842" s="1" t="str">
        <f>_xlfn.XLOOKUP(A1842,'Hospitalisation Details'!$A$2:$A$2339,'Hospitalisation Details'!$G$2:$G$2339)</f>
        <v>tier - 2</v>
      </c>
      <c r="O1842" s="1" t="str">
        <f>_xlfn.XLOOKUP(A1842,'Hospitalisation Details'!$A$2:$A$2339,'Hospitalisation Details'!$H$2:$H$2339)</f>
        <v>tier - 2</v>
      </c>
      <c r="P1842" s="1" t="str">
        <f>_xlfn.XLOOKUP(A1842,'Hospitalisation Details'!$A$2:$A$2339,'Hospitalisation Details'!$I$2:$I$2339)</f>
        <v>R1012</v>
      </c>
      <c r="Q1842" s="75">
        <f>_xlfn.XLOOKUP(A1842,'Hospitalisation Details'!$A$2:$A$2339,'Hospitalisation Details'!$M$2:$M$2339)</f>
        <v>18</v>
      </c>
      <c r="R1842" s="1" t="str">
        <f t="shared" si="57"/>
        <v>Young</v>
      </c>
    </row>
    <row r="1843" spans="1:18" ht="15.6" x14ac:dyDescent="0.3">
      <c r="A1843" s="4" t="s">
        <v>1842</v>
      </c>
      <c r="B1843" s="1" t="str">
        <f>_xlfn.XLOOKUP(A1843,'Customer Names'!$A$2:$A$2336,'Customer Names'!$D$2:$D$2336)</f>
        <v xml:space="preserve"> Ruby J</v>
      </c>
      <c r="C1843" s="1">
        <f>_xlfn.XLOOKUP(A1843,'Midical Examination'!$A$2:$A$2336,'Midical Examination'!$B$2:$B$2336)</f>
        <v>34.96</v>
      </c>
      <c r="D1843" s="1">
        <f>_xlfn.XLOOKUP(A1843,'Midical Examination'!$A$2:$A$2336,'Midical Examination'!$C$2:$C$2336)</f>
        <v>5.63</v>
      </c>
      <c r="E1843" s="7" t="str">
        <f>_xlfn.XLOOKUP(A1843,'Midical Examination'!$A$2:$A$2336,'Midical Examination'!$D$2:$D$2336)</f>
        <v>No</v>
      </c>
      <c r="F1843" s="7" t="str">
        <f>_xlfn.XLOOKUP(A1843,'Midical Examination'!$A$2:$A$2336,'Midical Examination'!$E$2:$E$2336)</f>
        <v>No</v>
      </c>
      <c r="G1843" s="7" t="str">
        <f>_xlfn.XLOOKUP(A1843,'Midical Examination'!$A$2:$A$2336,'Midical Examination'!$F$2:$F$2336)</f>
        <v>No</v>
      </c>
      <c r="H1843" s="13">
        <f>_xlfn.XLOOKUP(A1843,'Midical Examination'!$A$2:$A$2336,'Midical Examination'!$G$2:$G$2336)</f>
        <v>0</v>
      </c>
      <c r="I1843" s="7" t="str">
        <f>_xlfn.XLOOKUP(A1843,'Midical Examination'!$A$2:$A$2336,'Midical Examination'!$H$2:$H$2336)</f>
        <v>No</v>
      </c>
      <c r="J1843" s="1" t="str">
        <f>_xlfn.XLOOKUP(A1843,'Midical Examination'!$A$2:$A$2336,'Midical Examination'!$I$2:$I$2336)</f>
        <v>Obesity</v>
      </c>
      <c r="K1843" s="1" t="str">
        <f t="shared" si="56"/>
        <v>Normal</v>
      </c>
      <c r="L1843" s="12">
        <f>_xlfn.XLOOKUP(A1843,'Hospitalisation Details'!$A$2:$A$2339,'Hospitalisation Details'!$L$2:$L$2339)</f>
        <v>36484</v>
      </c>
      <c r="M1843" s="14">
        <f>_xlfn.XLOOKUP(A1843,'Hospitalisation Details'!$A$2:$A$2339,'Hospitalisation Details'!$F$2:$F$2339)</f>
        <v>4466.62</v>
      </c>
      <c r="N1843" s="1" t="str">
        <f>_xlfn.XLOOKUP(A1843,'Hospitalisation Details'!$A$2:$A$2339,'Hospitalisation Details'!$G$2:$G$2339)</f>
        <v>tier - 2</v>
      </c>
      <c r="O1843" s="1" t="str">
        <f>_xlfn.XLOOKUP(A1843,'Hospitalisation Details'!$A$2:$A$2339,'Hospitalisation Details'!$H$2:$H$2339)</f>
        <v>tier - 2</v>
      </c>
      <c r="P1843" s="1" t="str">
        <f>_xlfn.XLOOKUP(A1843,'Hospitalisation Details'!$A$2:$A$2339,'Hospitalisation Details'!$I$2:$I$2339)</f>
        <v>R1012</v>
      </c>
      <c r="Q1843" s="75">
        <f>_xlfn.XLOOKUP(A1843,'Hospitalisation Details'!$A$2:$A$2339,'Hospitalisation Details'!$M$2:$M$2339)</f>
        <v>23</v>
      </c>
      <c r="R1843" s="1" t="str">
        <f t="shared" si="57"/>
        <v>Adult</v>
      </c>
    </row>
    <row r="1844" spans="1:18" ht="15.6" x14ac:dyDescent="0.3">
      <c r="A1844" s="4" t="s">
        <v>1843</v>
      </c>
      <c r="B1844" s="1" t="str">
        <f>_xlfn.XLOOKUP(A1844,'Customer Names'!$A$2:$A$2336,'Customer Names'!$D$2:$D$2336)</f>
        <v xml:space="preserve"> Bart</v>
      </c>
      <c r="C1844" s="1">
        <f>_xlfn.XLOOKUP(A1844,'Midical Examination'!$A$2:$A$2336,'Midical Examination'!$B$2:$B$2336)</f>
        <v>38.39</v>
      </c>
      <c r="D1844" s="1">
        <f>_xlfn.XLOOKUP(A1844,'Midical Examination'!$A$2:$A$2336,'Midical Examination'!$C$2:$C$2336)</f>
        <v>6.05</v>
      </c>
      <c r="E1844" s="7" t="str">
        <f>_xlfn.XLOOKUP(A1844,'Midical Examination'!$A$2:$A$2336,'Midical Examination'!$D$2:$D$2336)</f>
        <v>No</v>
      </c>
      <c r="F1844" s="7" t="str">
        <f>_xlfn.XLOOKUP(A1844,'Midical Examination'!$A$2:$A$2336,'Midical Examination'!$E$2:$E$2336)</f>
        <v>No</v>
      </c>
      <c r="G1844" s="7" t="str">
        <f>_xlfn.XLOOKUP(A1844,'Midical Examination'!$A$2:$A$2336,'Midical Examination'!$F$2:$F$2336)</f>
        <v>No</v>
      </c>
      <c r="H1844" s="13">
        <f>_xlfn.XLOOKUP(A1844,'Midical Examination'!$A$2:$A$2336,'Midical Examination'!$G$2:$G$2336)</f>
        <v>0</v>
      </c>
      <c r="I1844" s="7" t="str">
        <f>_xlfn.XLOOKUP(A1844,'Midical Examination'!$A$2:$A$2336,'Midical Examination'!$H$2:$H$2336)</f>
        <v>No</v>
      </c>
      <c r="J1844" s="1" t="str">
        <f>_xlfn.XLOOKUP(A1844,'Midical Examination'!$A$2:$A$2336,'Midical Examination'!$I$2:$I$2336)</f>
        <v>Obesity</v>
      </c>
      <c r="K1844" s="1" t="str">
        <f t="shared" si="56"/>
        <v>Pre-Diabetic</v>
      </c>
      <c r="L1844" s="12">
        <f>_xlfn.XLOOKUP(A1844,'Hospitalisation Details'!$A$2:$A$2339,'Hospitalisation Details'!$L$2:$L$2339)</f>
        <v>33423</v>
      </c>
      <c r="M1844" s="14">
        <f>_xlfn.XLOOKUP(A1844,'Hospitalisation Details'!$A$2:$A$2339,'Hospitalisation Details'!$F$2:$F$2339)</f>
        <v>4463.21</v>
      </c>
      <c r="N1844" s="1" t="str">
        <f>_xlfn.XLOOKUP(A1844,'Hospitalisation Details'!$A$2:$A$2339,'Hospitalisation Details'!$G$2:$G$2339)</f>
        <v>tier - 3</v>
      </c>
      <c r="O1844" s="1" t="str">
        <f>_xlfn.XLOOKUP(A1844,'Hospitalisation Details'!$A$2:$A$2339,'Hospitalisation Details'!$H$2:$H$2339)</f>
        <v>tier - 3</v>
      </c>
      <c r="P1844" s="1" t="str">
        <f>_xlfn.XLOOKUP(A1844,'Hospitalisation Details'!$A$2:$A$2339,'Hospitalisation Details'!$I$2:$I$2339)</f>
        <v>R1013</v>
      </c>
      <c r="Q1844" s="75">
        <f>_xlfn.XLOOKUP(A1844,'Hospitalisation Details'!$A$2:$A$2339,'Hospitalisation Details'!$M$2:$M$2339)</f>
        <v>31</v>
      </c>
      <c r="R1844" s="1" t="str">
        <f t="shared" si="57"/>
        <v>Adult</v>
      </c>
    </row>
    <row r="1845" spans="1:18" ht="15.6" x14ac:dyDescent="0.3">
      <c r="A1845" s="4" t="s">
        <v>1844</v>
      </c>
      <c r="B1845" s="1" t="str">
        <f>_xlfn.XLOOKUP(A1845,'Customer Names'!$A$2:$A$2336,'Customer Names'!$D$2:$D$2336)</f>
        <v xml:space="preserve"> Robert A</v>
      </c>
      <c r="C1845" s="1">
        <f>_xlfn.XLOOKUP(A1845,'Midical Examination'!$A$2:$A$2336,'Midical Examination'!$B$2:$B$2336)</f>
        <v>33.82</v>
      </c>
      <c r="D1845" s="1">
        <f>_xlfn.XLOOKUP(A1845,'Midical Examination'!$A$2:$A$2336,'Midical Examination'!$C$2:$C$2336)</f>
        <v>4.6500000000000004</v>
      </c>
      <c r="E1845" s="7" t="str">
        <f>_xlfn.XLOOKUP(A1845,'Midical Examination'!$A$2:$A$2336,'Midical Examination'!$D$2:$D$2336)</f>
        <v>No</v>
      </c>
      <c r="F1845" s="7" t="str">
        <f>_xlfn.XLOOKUP(A1845,'Midical Examination'!$A$2:$A$2336,'Midical Examination'!$E$2:$E$2336)</f>
        <v>No</v>
      </c>
      <c r="G1845" s="7" t="str">
        <f>_xlfn.XLOOKUP(A1845,'Midical Examination'!$A$2:$A$2336,'Midical Examination'!$F$2:$F$2336)</f>
        <v>No</v>
      </c>
      <c r="H1845" s="13">
        <f>_xlfn.XLOOKUP(A1845,'Midical Examination'!$A$2:$A$2336,'Midical Examination'!$G$2:$G$2336)</f>
        <v>0</v>
      </c>
      <c r="I1845" s="7" t="str">
        <f>_xlfn.XLOOKUP(A1845,'Midical Examination'!$A$2:$A$2336,'Midical Examination'!$H$2:$H$2336)</f>
        <v>No</v>
      </c>
      <c r="J1845" s="1" t="str">
        <f>_xlfn.XLOOKUP(A1845,'Midical Examination'!$A$2:$A$2336,'Midical Examination'!$I$2:$I$2336)</f>
        <v>Obesity</v>
      </c>
      <c r="K1845" s="1" t="str">
        <f t="shared" si="56"/>
        <v>Normal</v>
      </c>
      <c r="L1845" s="12">
        <f>_xlfn.XLOOKUP(A1845,'Hospitalisation Details'!$A$2:$A$2339,'Hospitalisation Details'!$L$2:$L$2339)</f>
        <v>33069</v>
      </c>
      <c r="M1845" s="14">
        <f>_xlfn.XLOOKUP(A1845,'Hospitalisation Details'!$A$2:$A$2339,'Hospitalisation Details'!$F$2:$F$2339)</f>
        <v>4462.72</v>
      </c>
      <c r="N1845" s="1" t="str">
        <f>_xlfn.XLOOKUP(A1845,'Hospitalisation Details'!$A$2:$A$2339,'Hospitalisation Details'!$G$2:$G$2339)</f>
        <v>tier - 2</v>
      </c>
      <c r="O1845" s="1" t="str">
        <f>_xlfn.XLOOKUP(A1845,'Hospitalisation Details'!$A$2:$A$2339,'Hospitalisation Details'!$H$2:$H$2339)</f>
        <v>tier - 3</v>
      </c>
      <c r="P1845" s="1" t="str">
        <f>_xlfn.XLOOKUP(A1845,'Hospitalisation Details'!$A$2:$A$2339,'Hospitalisation Details'!$I$2:$I$2339)</f>
        <v>R1012</v>
      </c>
      <c r="Q1845" s="75">
        <f>_xlfn.XLOOKUP(A1845,'Hospitalisation Details'!$A$2:$A$2339,'Hospitalisation Details'!$M$2:$M$2339)</f>
        <v>32</v>
      </c>
      <c r="R1845" s="1" t="str">
        <f t="shared" si="57"/>
        <v>Adult</v>
      </c>
    </row>
    <row r="1846" spans="1:18" ht="15.6" x14ac:dyDescent="0.3">
      <c r="A1846" s="4" t="s">
        <v>1845</v>
      </c>
      <c r="B1846" s="1" t="str">
        <f>_xlfn.XLOOKUP(A1846,'Customer Names'!$A$2:$A$2336,'Customer Names'!$D$2:$D$2336)</f>
        <v xml:space="preserve"> Adam</v>
      </c>
      <c r="C1846" s="1">
        <f>_xlfn.XLOOKUP(A1846,'Midical Examination'!$A$2:$A$2336,'Midical Examination'!$B$2:$B$2336)</f>
        <v>27.835000000000001</v>
      </c>
      <c r="D1846" s="1">
        <f>_xlfn.XLOOKUP(A1846,'Midical Examination'!$A$2:$A$2336,'Midical Examination'!$C$2:$C$2336)</f>
        <v>5.37</v>
      </c>
      <c r="E1846" s="7" t="str">
        <f>_xlfn.XLOOKUP(A1846,'Midical Examination'!$A$2:$A$2336,'Midical Examination'!$D$2:$D$2336)</f>
        <v>No</v>
      </c>
      <c r="F1846" s="7" t="str">
        <f>_xlfn.XLOOKUP(A1846,'Midical Examination'!$A$2:$A$2336,'Midical Examination'!$E$2:$E$2336)</f>
        <v>No</v>
      </c>
      <c r="G1846" s="7" t="str">
        <f>_xlfn.XLOOKUP(A1846,'Midical Examination'!$A$2:$A$2336,'Midical Examination'!$F$2:$F$2336)</f>
        <v>No</v>
      </c>
      <c r="H1846" s="13">
        <f>_xlfn.XLOOKUP(A1846,'Midical Examination'!$A$2:$A$2336,'Midical Examination'!$G$2:$G$2336)</f>
        <v>0</v>
      </c>
      <c r="I1846" s="7" t="str">
        <f>_xlfn.XLOOKUP(A1846,'Midical Examination'!$A$2:$A$2336,'Midical Examination'!$H$2:$H$2336)</f>
        <v>No</v>
      </c>
      <c r="J1846" s="1" t="str">
        <f>_xlfn.XLOOKUP(A1846,'Midical Examination'!$A$2:$A$2336,'Midical Examination'!$I$2:$I$2336)</f>
        <v>Overweight</v>
      </c>
      <c r="K1846" s="1" t="str">
        <f t="shared" si="56"/>
        <v>Normal</v>
      </c>
      <c r="L1846" s="12">
        <f>_xlfn.XLOOKUP(A1846,'Hospitalisation Details'!$A$2:$A$2339,'Hospitalisation Details'!$L$2:$L$2339)</f>
        <v>33093</v>
      </c>
      <c r="M1846" s="14">
        <f>_xlfn.XLOOKUP(A1846,'Hospitalisation Details'!$A$2:$A$2339,'Hospitalisation Details'!$F$2:$F$2339)</f>
        <v>4454.3999999999996</v>
      </c>
      <c r="N1846" s="1" t="str">
        <f>_xlfn.XLOOKUP(A1846,'Hospitalisation Details'!$A$2:$A$2339,'Hospitalisation Details'!$G$2:$G$2339)</f>
        <v>tier - 2</v>
      </c>
      <c r="O1846" s="1" t="str">
        <f>_xlfn.XLOOKUP(A1846,'Hospitalisation Details'!$A$2:$A$2339,'Hospitalisation Details'!$H$2:$H$2339)</f>
        <v>tier - 3</v>
      </c>
      <c r="P1846" s="1" t="str">
        <f>_xlfn.XLOOKUP(A1846,'Hospitalisation Details'!$A$2:$A$2339,'Hospitalisation Details'!$I$2:$I$2339)</f>
        <v>R1012</v>
      </c>
      <c r="Q1846" s="75">
        <f>_xlfn.XLOOKUP(A1846,'Hospitalisation Details'!$A$2:$A$2339,'Hospitalisation Details'!$M$2:$M$2339)</f>
        <v>32</v>
      </c>
      <c r="R1846" s="1" t="str">
        <f t="shared" si="57"/>
        <v>Adult</v>
      </c>
    </row>
    <row r="1847" spans="1:18" ht="15.6" x14ac:dyDescent="0.3">
      <c r="A1847" s="4" t="s">
        <v>1846</v>
      </c>
      <c r="B1847" s="1" t="str">
        <f>_xlfn.XLOOKUP(A1847,'Customer Names'!$A$2:$A$2336,'Customer Names'!$D$2:$D$2336)</f>
        <v xml:space="preserve"> Yemane Adhane</v>
      </c>
      <c r="C1847" s="1">
        <f>_xlfn.XLOOKUP(A1847,'Midical Examination'!$A$2:$A$2336,'Midical Examination'!$B$2:$B$2336)</f>
        <v>33</v>
      </c>
      <c r="D1847" s="1">
        <f>_xlfn.XLOOKUP(A1847,'Midical Examination'!$A$2:$A$2336,'Midical Examination'!$C$2:$C$2336)</f>
        <v>5.39</v>
      </c>
      <c r="E1847" s="7" t="str">
        <f>_xlfn.XLOOKUP(A1847,'Midical Examination'!$A$2:$A$2336,'Midical Examination'!$D$2:$D$2336)</f>
        <v>No</v>
      </c>
      <c r="F1847" s="7" t="str">
        <f>_xlfn.XLOOKUP(A1847,'Midical Examination'!$A$2:$A$2336,'Midical Examination'!$E$2:$E$2336)</f>
        <v>No</v>
      </c>
      <c r="G1847" s="7" t="str">
        <f>_xlfn.XLOOKUP(A1847,'Midical Examination'!$A$2:$A$2336,'Midical Examination'!$F$2:$F$2336)</f>
        <v>No</v>
      </c>
      <c r="H1847" s="13">
        <f>_xlfn.XLOOKUP(A1847,'Midical Examination'!$A$2:$A$2336,'Midical Examination'!$G$2:$G$2336)</f>
        <v>0</v>
      </c>
      <c r="I1847" s="7" t="str">
        <f>_xlfn.XLOOKUP(A1847,'Midical Examination'!$A$2:$A$2336,'Midical Examination'!$H$2:$H$2336)</f>
        <v>No</v>
      </c>
      <c r="J1847" s="1" t="str">
        <f>_xlfn.XLOOKUP(A1847,'Midical Examination'!$A$2:$A$2336,'Midical Examination'!$I$2:$I$2336)</f>
        <v>Obesity</v>
      </c>
      <c r="K1847" s="1" t="str">
        <f t="shared" si="56"/>
        <v>Normal</v>
      </c>
      <c r="L1847" s="12">
        <f>_xlfn.XLOOKUP(A1847,'Hospitalisation Details'!$A$2:$A$2339,'Hospitalisation Details'!$L$2:$L$2339)</f>
        <v>34513</v>
      </c>
      <c r="M1847" s="14">
        <f>_xlfn.XLOOKUP(A1847,'Hospitalisation Details'!$A$2:$A$2339,'Hospitalisation Details'!$F$2:$F$2339)</f>
        <v>4449.46</v>
      </c>
      <c r="N1847" s="1" t="str">
        <f>_xlfn.XLOOKUP(A1847,'Hospitalisation Details'!$A$2:$A$2339,'Hospitalisation Details'!$G$2:$G$2339)</f>
        <v>tier - 1</v>
      </c>
      <c r="O1847" s="1" t="str">
        <f>_xlfn.XLOOKUP(A1847,'Hospitalisation Details'!$A$2:$A$2339,'Hospitalisation Details'!$H$2:$H$2339)</f>
        <v>tier - 2</v>
      </c>
      <c r="P1847" s="1" t="str">
        <f>_xlfn.XLOOKUP(A1847,'Hospitalisation Details'!$A$2:$A$2339,'Hospitalisation Details'!$I$2:$I$2339)</f>
        <v>R1013</v>
      </c>
      <c r="Q1847" s="75">
        <f>_xlfn.XLOOKUP(A1847,'Hospitalisation Details'!$A$2:$A$2339,'Hospitalisation Details'!$M$2:$M$2339)</f>
        <v>28</v>
      </c>
      <c r="R1847" s="1" t="str">
        <f t="shared" si="57"/>
        <v>Adult</v>
      </c>
    </row>
    <row r="1848" spans="1:18" ht="15.6" x14ac:dyDescent="0.3">
      <c r="A1848" s="4" t="s">
        <v>1847</v>
      </c>
      <c r="B1848" s="1" t="str">
        <f>_xlfn.XLOOKUP(A1848,'Customer Names'!$A$2:$A$2336,'Customer Names'!$D$2:$D$2336)</f>
        <v xml:space="preserve"> Jesse A</v>
      </c>
      <c r="C1848" s="1">
        <f>_xlfn.XLOOKUP(A1848,'Midical Examination'!$A$2:$A$2336,'Midical Examination'!$B$2:$B$2336)</f>
        <v>26.885000000000002</v>
      </c>
      <c r="D1848" s="1">
        <f>_xlfn.XLOOKUP(A1848,'Midical Examination'!$A$2:$A$2336,'Midical Examination'!$C$2:$C$2336)</f>
        <v>5.86</v>
      </c>
      <c r="E1848" s="7" t="str">
        <f>_xlfn.XLOOKUP(A1848,'Midical Examination'!$A$2:$A$2336,'Midical Examination'!$D$2:$D$2336)</f>
        <v>No</v>
      </c>
      <c r="F1848" s="7" t="str">
        <f>_xlfn.XLOOKUP(A1848,'Midical Examination'!$A$2:$A$2336,'Midical Examination'!$E$2:$E$2336)</f>
        <v>No</v>
      </c>
      <c r="G1848" s="7" t="str">
        <f>_xlfn.XLOOKUP(A1848,'Midical Examination'!$A$2:$A$2336,'Midical Examination'!$F$2:$F$2336)</f>
        <v>No</v>
      </c>
      <c r="H1848" s="13">
        <f>_xlfn.XLOOKUP(A1848,'Midical Examination'!$A$2:$A$2336,'Midical Examination'!$G$2:$G$2336)</f>
        <v>0</v>
      </c>
      <c r="I1848" s="7" t="str">
        <f>_xlfn.XLOOKUP(A1848,'Midical Examination'!$A$2:$A$2336,'Midical Examination'!$H$2:$H$2336)</f>
        <v>No</v>
      </c>
      <c r="J1848" s="1" t="str">
        <f>_xlfn.XLOOKUP(A1848,'Midical Examination'!$A$2:$A$2336,'Midical Examination'!$I$2:$I$2336)</f>
        <v>Overweight</v>
      </c>
      <c r="K1848" s="1" t="str">
        <f t="shared" si="56"/>
        <v>Pre-Diabetic</v>
      </c>
      <c r="L1848" s="12">
        <f>_xlfn.XLOOKUP(A1848,'Hospitalisation Details'!$A$2:$A$2339,'Hospitalisation Details'!$L$2:$L$2339)</f>
        <v>33484</v>
      </c>
      <c r="M1848" s="14">
        <f>_xlfn.XLOOKUP(A1848,'Hospitalisation Details'!$A$2:$A$2339,'Hospitalisation Details'!$F$2:$F$2339)</f>
        <v>4441.21</v>
      </c>
      <c r="N1848" s="1" t="str">
        <f>_xlfn.XLOOKUP(A1848,'Hospitalisation Details'!$A$2:$A$2339,'Hospitalisation Details'!$G$2:$G$2339)</f>
        <v>tier - 1</v>
      </c>
      <c r="O1848" s="1" t="str">
        <f>_xlfn.XLOOKUP(A1848,'Hospitalisation Details'!$A$2:$A$2339,'Hospitalisation Details'!$H$2:$H$2339)</f>
        <v>tier - 2</v>
      </c>
      <c r="P1848" s="1" t="str">
        <f>_xlfn.XLOOKUP(A1848,'Hospitalisation Details'!$A$2:$A$2339,'Hospitalisation Details'!$I$2:$I$2339)</f>
        <v>R1014</v>
      </c>
      <c r="Q1848" s="75">
        <f>_xlfn.XLOOKUP(A1848,'Hospitalisation Details'!$A$2:$A$2339,'Hospitalisation Details'!$M$2:$M$2339)</f>
        <v>31</v>
      </c>
      <c r="R1848" s="1" t="str">
        <f t="shared" si="57"/>
        <v>Adult</v>
      </c>
    </row>
    <row r="1849" spans="1:18" ht="15.6" x14ac:dyDescent="0.3">
      <c r="A1849" s="4" t="s">
        <v>1848</v>
      </c>
      <c r="B1849" s="1" t="str">
        <f>_xlfn.XLOOKUP(A1849,'Customer Names'!$A$2:$A$2336,'Customer Names'!$D$2:$D$2336)</f>
        <v xml:space="preserve"> Bird</v>
      </c>
      <c r="C1849" s="1">
        <f>_xlfn.XLOOKUP(A1849,'Midical Examination'!$A$2:$A$2336,'Midical Examination'!$B$2:$B$2336)</f>
        <v>29.26</v>
      </c>
      <c r="D1849" s="1">
        <f>_xlfn.XLOOKUP(A1849,'Midical Examination'!$A$2:$A$2336,'Midical Examination'!$C$2:$C$2336)</f>
        <v>4.4400000000000004</v>
      </c>
      <c r="E1849" s="7" t="str">
        <f>_xlfn.XLOOKUP(A1849,'Midical Examination'!$A$2:$A$2336,'Midical Examination'!$D$2:$D$2336)</f>
        <v>No</v>
      </c>
      <c r="F1849" s="7" t="str">
        <f>_xlfn.XLOOKUP(A1849,'Midical Examination'!$A$2:$A$2336,'Midical Examination'!$E$2:$E$2336)</f>
        <v>No</v>
      </c>
      <c r="G1849" s="7" t="str">
        <f>_xlfn.XLOOKUP(A1849,'Midical Examination'!$A$2:$A$2336,'Midical Examination'!$F$2:$F$2336)</f>
        <v>No</v>
      </c>
      <c r="H1849" s="13">
        <f>_xlfn.XLOOKUP(A1849,'Midical Examination'!$A$2:$A$2336,'Midical Examination'!$G$2:$G$2336)</f>
        <v>0</v>
      </c>
      <c r="I1849" s="7" t="str">
        <f>_xlfn.XLOOKUP(A1849,'Midical Examination'!$A$2:$A$2336,'Midical Examination'!$H$2:$H$2336)</f>
        <v>No</v>
      </c>
      <c r="J1849" s="1" t="str">
        <f>_xlfn.XLOOKUP(A1849,'Midical Examination'!$A$2:$A$2336,'Midical Examination'!$I$2:$I$2336)</f>
        <v>Overweight</v>
      </c>
      <c r="K1849" s="1" t="str">
        <f t="shared" si="56"/>
        <v>Normal</v>
      </c>
      <c r="L1849" s="12">
        <f>_xlfn.XLOOKUP(A1849,'Hospitalisation Details'!$A$2:$A$2339,'Hospitalisation Details'!$L$2:$L$2339)</f>
        <v>34631</v>
      </c>
      <c r="M1849" s="14">
        <f>_xlfn.XLOOKUP(A1849,'Hospitalisation Details'!$A$2:$A$2339,'Hospitalisation Details'!$F$2:$F$2339)</f>
        <v>4438.26</v>
      </c>
      <c r="N1849" s="1" t="str">
        <f>_xlfn.XLOOKUP(A1849,'Hospitalisation Details'!$A$2:$A$2339,'Hospitalisation Details'!$G$2:$G$2339)</f>
        <v>tier - 2</v>
      </c>
      <c r="O1849" s="1" t="str">
        <f>_xlfn.XLOOKUP(A1849,'Hospitalisation Details'!$A$2:$A$2339,'Hospitalisation Details'!$H$2:$H$2339)</f>
        <v>tier - 3</v>
      </c>
      <c r="P1849" s="1" t="str">
        <f>_xlfn.XLOOKUP(A1849,'Hospitalisation Details'!$A$2:$A$2339,'Hospitalisation Details'!$I$2:$I$2339)</f>
        <v>R1017</v>
      </c>
      <c r="Q1849" s="75">
        <f>_xlfn.XLOOKUP(A1849,'Hospitalisation Details'!$A$2:$A$2339,'Hospitalisation Details'!$M$2:$M$2339)</f>
        <v>28</v>
      </c>
      <c r="R1849" s="1" t="str">
        <f t="shared" si="57"/>
        <v>Adult</v>
      </c>
    </row>
    <row r="1850" spans="1:18" ht="15.6" x14ac:dyDescent="0.3">
      <c r="A1850" s="4" t="s">
        <v>1849</v>
      </c>
      <c r="B1850" s="1" t="str">
        <f>_xlfn.XLOOKUP(A1850,'Customer Names'!$A$2:$A$2336,'Customer Names'!$D$2:$D$2336)</f>
        <v xml:space="preserve"> Patrick M</v>
      </c>
      <c r="C1850" s="1">
        <f>_xlfn.XLOOKUP(A1850,'Midical Examination'!$A$2:$A$2336,'Midical Examination'!$B$2:$B$2336)</f>
        <v>26.98</v>
      </c>
      <c r="D1850" s="1">
        <f>_xlfn.XLOOKUP(A1850,'Midical Examination'!$A$2:$A$2336,'Midical Examination'!$C$2:$C$2336)</f>
        <v>4.41</v>
      </c>
      <c r="E1850" s="7" t="str">
        <f>_xlfn.XLOOKUP(A1850,'Midical Examination'!$A$2:$A$2336,'Midical Examination'!$D$2:$D$2336)</f>
        <v>No</v>
      </c>
      <c r="F1850" s="7" t="str">
        <f>_xlfn.XLOOKUP(A1850,'Midical Examination'!$A$2:$A$2336,'Midical Examination'!$E$2:$E$2336)</f>
        <v>No</v>
      </c>
      <c r="G1850" s="7" t="str">
        <f>_xlfn.XLOOKUP(A1850,'Midical Examination'!$A$2:$A$2336,'Midical Examination'!$F$2:$F$2336)</f>
        <v>No</v>
      </c>
      <c r="H1850" s="13">
        <f>_xlfn.XLOOKUP(A1850,'Midical Examination'!$A$2:$A$2336,'Midical Examination'!$G$2:$G$2336)</f>
        <v>0</v>
      </c>
      <c r="I1850" s="7" t="str">
        <f>_xlfn.XLOOKUP(A1850,'Midical Examination'!$A$2:$A$2336,'Midical Examination'!$H$2:$H$2336)</f>
        <v>No</v>
      </c>
      <c r="J1850" s="1" t="str">
        <f>_xlfn.XLOOKUP(A1850,'Midical Examination'!$A$2:$A$2336,'Midical Examination'!$I$2:$I$2336)</f>
        <v>Overweight</v>
      </c>
      <c r="K1850" s="1" t="str">
        <f t="shared" si="56"/>
        <v>Normal</v>
      </c>
      <c r="L1850" s="12">
        <f>_xlfn.XLOOKUP(A1850,'Hospitalisation Details'!$A$2:$A$2339,'Hospitalisation Details'!$L$2:$L$2339)</f>
        <v>34615</v>
      </c>
      <c r="M1850" s="14">
        <f>_xlfn.XLOOKUP(A1850,'Hospitalisation Details'!$A$2:$A$2339,'Hospitalisation Details'!$F$2:$F$2339)</f>
        <v>4435.09</v>
      </c>
      <c r="N1850" s="1" t="str">
        <f>_xlfn.XLOOKUP(A1850,'Hospitalisation Details'!$A$2:$A$2339,'Hospitalisation Details'!$G$2:$G$2339)</f>
        <v>tier - 3</v>
      </c>
      <c r="O1850" s="1" t="str">
        <f>_xlfn.XLOOKUP(A1850,'Hospitalisation Details'!$A$2:$A$2339,'Hospitalisation Details'!$H$2:$H$2339)</f>
        <v>tier - 2</v>
      </c>
      <c r="P1850" s="1" t="str">
        <f>_xlfn.XLOOKUP(A1850,'Hospitalisation Details'!$A$2:$A$2339,'Hospitalisation Details'!$I$2:$I$2339)</f>
        <v>R1016</v>
      </c>
      <c r="Q1850" s="75">
        <f>_xlfn.XLOOKUP(A1850,'Hospitalisation Details'!$A$2:$A$2339,'Hospitalisation Details'!$M$2:$M$2339)</f>
        <v>28</v>
      </c>
      <c r="R1850" s="1" t="str">
        <f t="shared" si="57"/>
        <v>Adult</v>
      </c>
    </row>
    <row r="1851" spans="1:18" ht="15.6" x14ac:dyDescent="0.3">
      <c r="A1851" s="4" t="s">
        <v>1850</v>
      </c>
      <c r="B1851" s="1" t="str">
        <f>_xlfn.XLOOKUP(A1851,'Customer Names'!$A$2:$A$2336,'Customer Names'!$D$2:$D$2336)</f>
        <v xml:space="preserve"> Kyle</v>
      </c>
      <c r="C1851" s="1">
        <f>_xlfn.XLOOKUP(A1851,'Midical Examination'!$A$2:$A$2336,'Midical Examination'!$B$2:$B$2336)</f>
        <v>32.11</v>
      </c>
      <c r="D1851" s="1">
        <f>_xlfn.XLOOKUP(A1851,'Midical Examination'!$A$2:$A$2336,'Midical Examination'!$C$2:$C$2336)</f>
        <v>5.19</v>
      </c>
      <c r="E1851" s="7" t="str">
        <f>_xlfn.XLOOKUP(A1851,'Midical Examination'!$A$2:$A$2336,'Midical Examination'!$D$2:$D$2336)</f>
        <v>No</v>
      </c>
      <c r="F1851" s="7" t="str">
        <f>_xlfn.XLOOKUP(A1851,'Midical Examination'!$A$2:$A$2336,'Midical Examination'!$E$2:$E$2336)</f>
        <v>No</v>
      </c>
      <c r="G1851" s="7" t="str">
        <f>_xlfn.XLOOKUP(A1851,'Midical Examination'!$A$2:$A$2336,'Midical Examination'!$F$2:$F$2336)</f>
        <v>Yes</v>
      </c>
      <c r="H1851" s="13">
        <f>_xlfn.XLOOKUP(A1851,'Midical Examination'!$A$2:$A$2336,'Midical Examination'!$G$2:$G$2336)</f>
        <v>1</v>
      </c>
      <c r="I1851" s="7" t="str">
        <f>_xlfn.XLOOKUP(A1851,'Midical Examination'!$A$2:$A$2336,'Midical Examination'!$H$2:$H$2336)</f>
        <v>No</v>
      </c>
      <c r="J1851" s="1" t="str">
        <f>_xlfn.XLOOKUP(A1851,'Midical Examination'!$A$2:$A$2336,'Midical Examination'!$I$2:$I$2336)</f>
        <v>Obesity</v>
      </c>
      <c r="K1851" s="1" t="str">
        <f t="shared" si="56"/>
        <v>Normal</v>
      </c>
      <c r="L1851" s="12">
        <f>_xlfn.XLOOKUP(A1851,'Hospitalisation Details'!$A$2:$A$2339,'Hospitalisation Details'!$L$2:$L$2339)</f>
        <v>34326</v>
      </c>
      <c r="M1851" s="14">
        <f>_xlfn.XLOOKUP(A1851,'Hospitalisation Details'!$A$2:$A$2339,'Hospitalisation Details'!$F$2:$F$2339)</f>
        <v>4433.92</v>
      </c>
      <c r="N1851" s="1" t="str">
        <f>_xlfn.XLOOKUP(A1851,'Hospitalisation Details'!$A$2:$A$2339,'Hospitalisation Details'!$G$2:$G$2339)</f>
        <v>tier - 2</v>
      </c>
      <c r="O1851" s="1" t="str">
        <f>_xlfn.XLOOKUP(A1851,'Hospitalisation Details'!$A$2:$A$2339,'Hospitalisation Details'!$H$2:$H$2339)</f>
        <v>tier - 2</v>
      </c>
      <c r="P1851" s="1" t="str">
        <f>_xlfn.XLOOKUP(A1851,'Hospitalisation Details'!$A$2:$A$2339,'Hospitalisation Details'!$I$2:$I$2339)</f>
        <v>R1012</v>
      </c>
      <c r="Q1851" s="75">
        <f>_xlfn.XLOOKUP(A1851,'Hospitalisation Details'!$A$2:$A$2339,'Hospitalisation Details'!$M$2:$M$2339)</f>
        <v>29</v>
      </c>
      <c r="R1851" s="1" t="str">
        <f t="shared" si="57"/>
        <v>Adult</v>
      </c>
    </row>
    <row r="1852" spans="1:18" ht="15.6" x14ac:dyDescent="0.3">
      <c r="A1852" s="4" t="s">
        <v>1851</v>
      </c>
      <c r="B1852" s="1" t="str">
        <f>_xlfn.XLOOKUP(A1852,'Customer Names'!$A$2:$A$2336,'Customer Names'!$D$2:$D$2336)</f>
        <v xml:space="preserve"> Ryan</v>
      </c>
      <c r="C1852" s="1">
        <f>_xlfn.XLOOKUP(A1852,'Midical Examination'!$A$2:$A$2336,'Midical Examination'!$B$2:$B$2336)</f>
        <v>31.73</v>
      </c>
      <c r="D1852" s="1">
        <f>_xlfn.XLOOKUP(A1852,'Midical Examination'!$A$2:$A$2336,'Midical Examination'!$C$2:$C$2336)</f>
        <v>5.16</v>
      </c>
      <c r="E1852" s="7" t="str">
        <f>_xlfn.XLOOKUP(A1852,'Midical Examination'!$A$2:$A$2336,'Midical Examination'!$D$2:$D$2336)</f>
        <v>No</v>
      </c>
      <c r="F1852" s="7" t="str">
        <f>_xlfn.XLOOKUP(A1852,'Midical Examination'!$A$2:$A$2336,'Midical Examination'!$E$2:$E$2336)</f>
        <v>No</v>
      </c>
      <c r="G1852" s="7" t="str">
        <f>_xlfn.XLOOKUP(A1852,'Midical Examination'!$A$2:$A$2336,'Midical Examination'!$F$2:$F$2336)</f>
        <v>Yes</v>
      </c>
      <c r="H1852" s="13">
        <f>_xlfn.XLOOKUP(A1852,'Midical Examination'!$A$2:$A$2336,'Midical Examination'!$G$2:$G$2336)</f>
        <v>1</v>
      </c>
      <c r="I1852" s="7" t="str">
        <f>_xlfn.XLOOKUP(A1852,'Midical Examination'!$A$2:$A$2336,'Midical Examination'!$H$2:$H$2336)</f>
        <v>No</v>
      </c>
      <c r="J1852" s="1" t="str">
        <f>_xlfn.XLOOKUP(A1852,'Midical Examination'!$A$2:$A$2336,'Midical Examination'!$I$2:$I$2336)</f>
        <v>Obesity</v>
      </c>
      <c r="K1852" s="1" t="str">
        <f t="shared" si="56"/>
        <v>Normal</v>
      </c>
      <c r="L1852" s="12">
        <f>_xlfn.XLOOKUP(A1852,'Hospitalisation Details'!$A$2:$A$2339,'Hospitalisation Details'!$L$2:$L$2339)</f>
        <v>34216</v>
      </c>
      <c r="M1852" s="14">
        <f>_xlfn.XLOOKUP(A1852,'Hospitalisation Details'!$A$2:$A$2339,'Hospitalisation Details'!$F$2:$F$2339)</f>
        <v>4433.3900000000003</v>
      </c>
      <c r="N1852" s="1" t="str">
        <f>_xlfn.XLOOKUP(A1852,'Hospitalisation Details'!$A$2:$A$2339,'Hospitalisation Details'!$G$2:$G$2339)</f>
        <v>tier - 2</v>
      </c>
      <c r="O1852" s="1" t="str">
        <f>_xlfn.XLOOKUP(A1852,'Hospitalisation Details'!$A$2:$A$2339,'Hospitalisation Details'!$H$2:$H$2339)</f>
        <v>tier - 3</v>
      </c>
      <c r="P1852" s="1" t="str">
        <f>_xlfn.XLOOKUP(A1852,'Hospitalisation Details'!$A$2:$A$2339,'Hospitalisation Details'!$I$2:$I$2339)</f>
        <v>R1012</v>
      </c>
      <c r="Q1852" s="75">
        <f>_xlfn.XLOOKUP(A1852,'Hospitalisation Details'!$A$2:$A$2339,'Hospitalisation Details'!$M$2:$M$2339)</f>
        <v>29</v>
      </c>
      <c r="R1852" s="1" t="str">
        <f t="shared" si="57"/>
        <v>Adult</v>
      </c>
    </row>
    <row r="1853" spans="1:18" ht="15.6" x14ac:dyDescent="0.3">
      <c r="A1853" s="4" t="s">
        <v>1852</v>
      </c>
      <c r="B1853" s="1" t="str">
        <f>_xlfn.XLOOKUP(A1853,'Customer Names'!$A$2:$A$2336,'Customer Names'!$D$2:$D$2336)</f>
        <v xml:space="preserve"> Yuri</v>
      </c>
      <c r="C1853" s="1">
        <f>_xlfn.XLOOKUP(A1853,'Midical Examination'!$A$2:$A$2336,'Midical Examination'!$B$2:$B$2336)</f>
        <v>22.515000000000001</v>
      </c>
      <c r="D1853" s="1">
        <f>_xlfn.XLOOKUP(A1853,'Midical Examination'!$A$2:$A$2336,'Midical Examination'!$C$2:$C$2336)</f>
        <v>4.24</v>
      </c>
      <c r="E1853" s="7" t="str">
        <f>_xlfn.XLOOKUP(A1853,'Midical Examination'!$A$2:$A$2336,'Midical Examination'!$D$2:$D$2336)</f>
        <v>No</v>
      </c>
      <c r="F1853" s="7" t="str">
        <f>_xlfn.XLOOKUP(A1853,'Midical Examination'!$A$2:$A$2336,'Midical Examination'!$E$2:$E$2336)</f>
        <v>No</v>
      </c>
      <c r="G1853" s="7" t="str">
        <f>_xlfn.XLOOKUP(A1853,'Midical Examination'!$A$2:$A$2336,'Midical Examination'!$F$2:$F$2336)</f>
        <v>No</v>
      </c>
      <c r="H1853" s="13">
        <f>_xlfn.XLOOKUP(A1853,'Midical Examination'!$A$2:$A$2336,'Midical Examination'!$G$2:$G$2336)</f>
        <v>0</v>
      </c>
      <c r="I1853" s="7" t="str">
        <f>_xlfn.XLOOKUP(A1853,'Midical Examination'!$A$2:$A$2336,'Midical Examination'!$H$2:$H$2336)</f>
        <v>No</v>
      </c>
      <c r="J1853" s="1" t="str">
        <f>_xlfn.XLOOKUP(A1853,'Midical Examination'!$A$2:$A$2336,'Midical Examination'!$I$2:$I$2336)</f>
        <v>Normal Weight</v>
      </c>
      <c r="K1853" s="1" t="str">
        <f t="shared" si="56"/>
        <v>Normal</v>
      </c>
      <c r="L1853" s="12">
        <f>_xlfn.XLOOKUP(A1853,'Hospitalisation Details'!$A$2:$A$2339,'Hospitalisation Details'!$L$2:$L$2339)</f>
        <v>34697</v>
      </c>
      <c r="M1853" s="14">
        <f>_xlfn.XLOOKUP(A1853,'Hospitalisation Details'!$A$2:$A$2339,'Hospitalisation Details'!$F$2:$F$2339)</f>
        <v>4428.8900000000003</v>
      </c>
      <c r="N1853" s="1" t="str">
        <f>_xlfn.XLOOKUP(A1853,'Hospitalisation Details'!$A$2:$A$2339,'Hospitalisation Details'!$G$2:$G$2339)</f>
        <v>tier - 3</v>
      </c>
      <c r="O1853" s="1" t="str">
        <f>_xlfn.XLOOKUP(A1853,'Hospitalisation Details'!$A$2:$A$2339,'Hospitalisation Details'!$H$2:$H$2339)</f>
        <v>tier - 1</v>
      </c>
      <c r="P1853" s="1" t="str">
        <f>_xlfn.XLOOKUP(A1853,'Hospitalisation Details'!$A$2:$A$2339,'Hospitalisation Details'!$I$2:$I$2339)</f>
        <v>R1017</v>
      </c>
      <c r="Q1853" s="75">
        <f>_xlfn.XLOOKUP(A1853,'Hospitalisation Details'!$A$2:$A$2339,'Hospitalisation Details'!$M$2:$M$2339)</f>
        <v>28</v>
      </c>
      <c r="R1853" s="1" t="str">
        <f t="shared" si="57"/>
        <v>Adult</v>
      </c>
    </row>
    <row r="1854" spans="1:18" ht="15.6" x14ac:dyDescent="0.3">
      <c r="A1854" s="4" t="s">
        <v>1853</v>
      </c>
      <c r="B1854" s="1" t="str">
        <f>_xlfn.XLOOKUP(A1854,'Customer Names'!$A$2:$A$2336,'Customer Names'!$D$2:$D$2336)</f>
        <v xml:space="preserve"> Ryan</v>
      </c>
      <c r="C1854" s="1">
        <f>_xlfn.XLOOKUP(A1854,'Midical Examination'!$A$2:$A$2336,'Midical Examination'!$B$2:$B$2336)</f>
        <v>25.9</v>
      </c>
      <c r="D1854" s="1">
        <f>_xlfn.XLOOKUP(A1854,'Midical Examination'!$A$2:$A$2336,'Midical Examination'!$C$2:$C$2336)</f>
        <v>5.45</v>
      </c>
      <c r="E1854" s="7" t="str">
        <f>_xlfn.XLOOKUP(A1854,'Midical Examination'!$A$2:$A$2336,'Midical Examination'!$D$2:$D$2336)</f>
        <v>No</v>
      </c>
      <c r="F1854" s="7" t="str">
        <f>_xlfn.XLOOKUP(A1854,'Midical Examination'!$A$2:$A$2336,'Midical Examination'!$E$2:$E$2336)</f>
        <v>No</v>
      </c>
      <c r="G1854" s="7" t="str">
        <f>_xlfn.XLOOKUP(A1854,'Midical Examination'!$A$2:$A$2336,'Midical Examination'!$F$2:$F$2336)</f>
        <v>No</v>
      </c>
      <c r="H1854" s="13">
        <f>_xlfn.XLOOKUP(A1854,'Midical Examination'!$A$2:$A$2336,'Midical Examination'!$G$2:$G$2336)</f>
        <v>1</v>
      </c>
      <c r="I1854" s="7" t="str">
        <f>_xlfn.XLOOKUP(A1854,'Midical Examination'!$A$2:$A$2336,'Midical Examination'!$H$2:$H$2336)</f>
        <v>No</v>
      </c>
      <c r="J1854" s="1" t="str">
        <f>_xlfn.XLOOKUP(A1854,'Midical Examination'!$A$2:$A$2336,'Midical Examination'!$I$2:$I$2336)</f>
        <v>Overweight</v>
      </c>
      <c r="K1854" s="1" t="str">
        <f t="shared" si="56"/>
        <v>Normal</v>
      </c>
      <c r="L1854" s="12">
        <f>_xlfn.XLOOKUP(A1854,'Hospitalisation Details'!$A$2:$A$2339,'Hospitalisation Details'!$L$2:$L$2339)</f>
        <v>33831</v>
      </c>
      <c r="M1854" s="14">
        <f>_xlfn.XLOOKUP(A1854,'Hospitalisation Details'!$A$2:$A$2339,'Hospitalisation Details'!$F$2:$F$2339)</f>
        <v>4420.95</v>
      </c>
      <c r="N1854" s="1" t="str">
        <f>_xlfn.XLOOKUP(A1854,'Hospitalisation Details'!$A$2:$A$2339,'Hospitalisation Details'!$G$2:$G$2339)</f>
        <v>tier - 2</v>
      </c>
      <c r="O1854" s="1" t="str">
        <f>_xlfn.XLOOKUP(A1854,'Hospitalisation Details'!$A$2:$A$2339,'Hospitalisation Details'!$H$2:$H$2339)</f>
        <v>tier - 3</v>
      </c>
      <c r="P1854" s="1" t="str">
        <f>_xlfn.XLOOKUP(A1854,'Hospitalisation Details'!$A$2:$A$2339,'Hospitalisation Details'!$I$2:$I$2339)</f>
        <v>R1020</v>
      </c>
      <c r="Q1854" s="75">
        <f>_xlfn.XLOOKUP(A1854,'Hospitalisation Details'!$A$2:$A$2339,'Hospitalisation Details'!$M$2:$M$2339)</f>
        <v>30</v>
      </c>
      <c r="R1854" s="1" t="str">
        <f t="shared" si="57"/>
        <v>Adult</v>
      </c>
    </row>
    <row r="1855" spans="1:18" ht="15.6" x14ac:dyDescent="0.3">
      <c r="A1855" s="4" t="s">
        <v>1854</v>
      </c>
      <c r="B1855" s="1" t="str">
        <f>_xlfn.XLOOKUP(A1855,'Customer Names'!$A$2:$A$2336,'Customer Names'!$D$2:$D$2336)</f>
        <v xml:space="preserve"> Debbie</v>
      </c>
      <c r="C1855" s="1">
        <f>_xlfn.XLOOKUP(A1855,'Midical Examination'!$A$2:$A$2336,'Midical Examination'!$B$2:$B$2336)</f>
        <v>27.72</v>
      </c>
      <c r="D1855" s="1">
        <f>_xlfn.XLOOKUP(A1855,'Midical Examination'!$A$2:$A$2336,'Midical Examination'!$C$2:$C$2336)</f>
        <v>5.03</v>
      </c>
      <c r="E1855" s="7" t="str">
        <f>_xlfn.XLOOKUP(A1855,'Midical Examination'!$A$2:$A$2336,'Midical Examination'!$D$2:$D$2336)</f>
        <v>yes</v>
      </c>
      <c r="F1855" s="7" t="str">
        <f>_xlfn.XLOOKUP(A1855,'Midical Examination'!$A$2:$A$2336,'Midical Examination'!$E$2:$E$2336)</f>
        <v>No</v>
      </c>
      <c r="G1855" s="7" t="str">
        <f>_xlfn.XLOOKUP(A1855,'Midical Examination'!$A$2:$A$2336,'Midical Examination'!$F$2:$F$2336)</f>
        <v>No</v>
      </c>
      <c r="H1855" s="13">
        <f>_xlfn.XLOOKUP(A1855,'Midical Examination'!$A$2:$A$2336,'Midical Examination'!$G$2:$G$2336)</f>
        <v>1</v>
      </c>
      <c r="I1855" s="7" t="str">
        <f>_xlfn.XLOOKUP(A1855,'Midical Examination'!$A$2:$A$2336,'Midical Examination'!$H$2:$H$2336)</f>
        <v>No</v>
      </c>
      <c r="J1855" s="1" t="str">
        <f>_xlfn.XLOOKUP(A1855,'Midical Examination'!$A$2:$A$2336,'Midical Examination'!$I$2:$I$2336)</f>
        <v>Overweight</v>
      </c>
      <c r="K1855" s="1" t="str">
        <f t="shared" si="56"/>
        <v>Normal</v>
      </c>
      <c r="L1855" s="12">
        <f>_xlfn.XLOOKUP(A1855,'Hospitalisation Details'!$A$2:$A$2339,'Hospitalisation Details'!$L$2:$L$2339)</f>
        <v>32402</v>
      </c>
      <c r="M1855" s="14">
        <f>_xlfn.XLOOKUP(A1855,'Hospitalisation Details'!$A$2:$A$2339,'Hospitalisation Details'!$F$2:$F$2339)</f>
        <v>4415.16</v>
      </c>
      <c r="N1855" s="1" t="str">
        <f>_xlfn.XLOOKUP(A1855,'Hospitalisation Details'!$A$2:$A$2339,'Hospitalisation Details'!$G$2:$G$2339)</f>
        <v>tier - 2</v>
      </c>
      <c r="O1855" s="1" t="str">
        <f>_xlfn.XLOOKUP(A1855,'Hospitalisation Details'!$A$2:$A$2339,'Hospitalisation Details'!$H$2:$H$2339)</f>
        <v>tier - 1</v>
      </c>
      <c r="P1855" s="1" t="str">
        <f>_xlfn.XLOOKUP(A1855,'Hospitalisation Details'!$A$2:$A$2339,'Hospitalisation Details'!$I$2:$I$2339)</f>
        <v>R1013</v>
      </c>
      <c r="Q1855" s="75">
        <f>_xlfn.XLOOKUP(A1855,'Hospitalisation Details'!$A$2:$A$2339,'Hospitalisation Details'!$M$2:$M$2339)</f>
        <v>34</v>
      </c>
      <c r="R1855" s="1" t="str">
        <f t="shared" si="57"/>
        <v>Adult</v>
      </c>
    </row>
    <row r="1856" spans="1:18" ht="15.6" x14ac:dyDescent="0.3">
      <c r="A1856" s="4" t="s">
        <v>1855</v>
      </c>
      <c r="B1856" s="1" t="str">
        <f>_xlfn.XLOOKUP(A1856,'Customer Names'!$A$2:$A$2336,'Customer Names'!$D$2:$D$2336)</f>
        <v xml:space="preserve"> Mark D</v>
      </c>
      <c r="C1856" s="1">
        <f>_xlfn.XLOOKUP(A1856,'Midical Examination'!$A$2:$A$2336,'Midical Examination'!$B$2:$B$2336)</f>
        <v>31.5</v>
      </c>
      <c r="D1856" s="1">
        <f>_xlfn.XLOOKUP(A1856,'Midical Examination'!$A$2:$A$2336,'Midical Examination'!$C$2:$C$2336)</f>
        <v>9.6199999999999992</v>
      </c>
      <c r="E1856" s="7" t="str">
        <f>_xlfn.XLOOKUP(A1856,'Midical Examination'!$A$2:$A$2336,'Midical Examination'!$D$2:$D$2336)</f>
        <v>yes</v>
      </c>
      <c r="F1856" s="7" t="str">
        <f>_xlfn.XLOOKUP(A1856,'Midical Examination'!$A$2:$A$2336,'Midical Examination'!$E$2:$E$2336)</f>
        <v>No</v>
      </c>
      <c r="G1856" s="7" t="str">
        <f>_xlfn.XLOOKUP(A1856,'Midical Examination'!$A$2:$A$2336,'Midical Examination'!$F$2:$F$2336)</f>
        <v>No</v>
      </c>
      <c r="H1856" s="13">
        <f>_xlfn.XLOOKUP(A1856,'Midical Examination'!$A$2:$A$2336,'Midical Examination'!$G$2:$G$2336)</f>
        <v>1</v>
      </c>
      <c r="I1856" s="7" t="str">
        <f>_xlfn.XLOOKUP(A1856,'Midical Examination'!$A$2:$A$2336,'Midical Examination'!$H$2:$H$2336)</f>
        <v>No</v>
      </c>
      <c r="J1856" s="1" t="str">
        <f>_xlfn.XLOOKUP(A1856,'Midical Examination'!$A$2:$A$2336,'Midical Examination'!$I$2:$I$2336)</f>
        <v>Obesity</v>
      </c>
      <c r="K1856" s="1" t="str">
        <f t="shared" si="56"/>
        <v>Diabetic</v>
      </c>
      <c r="L1856" s="12">
        <f>_xlfn.XLOOKUP(A1856,'Hospitalisation Details'!$A$2:$A$2339,'Hospitalisation Details'!$L$2:$L$2339)</f>
        <v>31606</v>
      </c>
      <c r="M1856" s="14">
        <f>_xlfn.XLOOKUP(A1856,'Hospitalisation Details'!$A$2:$A$2339,'Hospitalisation Details'!$F$2:$F$2339)</f>
        <v>4402.2299999999996</v>
      </c>
      <c r="N1856" s="1" t="str">
        <f>_xlfn.XLOOKUP(A1856,'Hospitalisation Details'!$A$2:$A$2339,'Hospitalisation Details'!$G$2:$G$2339)</f>
        <v>tier - 2</v>
      </c>
      <c r="O1856" s="1" t="str">
        <f>_xlfn.XLOOKUP(A1856,'Hospitalisation Details'!$A$2:$A$2339,'Hospitalisation Details'!$H$2:$H$2339)</f>
        <v>tier - 2</v>
      </c>
      <c r="P1856" s="1" t="str">
        <f>_xlfn.XLOOKUP(A1856,'Hospitalisation Details'!$A$2:$A$2339,'Hospitalisation Details'!$I$2:$I$2339)</f>
        <v>R1011</v>
      </c>
      <c r="Q1856" s="75">
        <f>_xlfn.XLOOKUP(A1856,'Hospitalisation Details'!$A$2:$A$2339,'Hospitalisation Details'!$M$2:$M$2339)</f>
        <v>36</v>
      </c>
      <c r="R1856" s="1" t="str">
        <f t="shared" si="57"/>
        <v>Adult</v>
      </c>
    </row>
    <row r="1857" spans="1:18" ht="15.6" x14ac:dyDescent="0.3">
      <c r="A1857" s="4" t="s">
        <v>1856</v>
      </c>
      <c r="B1857" s="1" t="str">
        <f>_xlfn.XLOOKUP(A1857,'Customer Names'!$A$2:$A$2336,'Customer Names'!$D$2:$D$2336)</f>
        <v xml:space="preserve"> Christopher</v>
      </c>
      <c r="C1857" s="1">
        <f>_xlfn.XLOOKUP(A1857,'Midical Examination'!$A$2:$A$2336,'Midical Examination'!$B$2:$B$2336)</f>
        <v>29.7</v>
      </c>
      <c r="D1857" s="1">
        <f>_xlfn.XLOOKUP(A1857,'Midical Examination'!$A$2:$A$2336,'Midical Examination'!$C$2:$C$2336)</f>
        <v>6.77</v>
      </c>
      <c r="E1857" s="7" t="str">
        <f>_xlfn.XLOOKUP(A1857,'Midical Examination'!$A$2:$A$2336,'Midical Examination'!$D$2:$D$2336)</f>
        <v>yes</v>
      </c>
      <c r="F1857" s="7" t="str">
        <f>_xlfn.XLOOKUP(A1857,'Midical Examination'!$A$2:$A$2336,'Midical Examination'!$E$2:$E$2336)</f>
        <v>No</v>
      </c>
      <c r="G1857" s="7" t="str">
        <f>_xlfn.XLOOKUP(A1857,'Midical Examination'!$A$2:$A$2336,'Midical Examination'!$F$2:$F$2336)</f>
        <v>No</v>
      </c>
      <c r="H1857" s="13">
        <f>_xlfn.XLOOKUP(A1857,'Midical Examination'!$A$2:$A$2336,'Midical Examination'!$G$2:$G$2336)</f>
        <v>1</v>
      </c>
      <c r="I1857" s="7" t="str">
        <f>_xlfn.XLOOKUP(A1857,'Midical Examination'!$A$2:$A$2336,'Midical Examination'!$H$2:$H$2336)</f>
        <v>No</v>
      </c>
      <c r="J1857" s="1" t="str">
        <f>_xlfn.XLOOKUP(A1857,'Midical Examination'!$A$2:$A$2336,'Midical Examination'!$I$2:$I$2336)</f>
        <v>Overweight</v>
      </c>
      <c r="K1857" s="1" t="str">
        <f t="shared" si="56"/>
        <v>Diabetic</v>
      </c>
      <c r="L1857" s="12">
        <f>_xlfn.XLOOKUP(A1857,'Hospitalisation Details'!$A$2:$A$2339,'Hospitalisation Details'!$L$2:$L$2339)</f>
        <v>31635</v>
      </c>
      <c r="M1857" s="14">
        <f>_xlfn.XLOOKUP(A1857,'Hospitalisation Details'!$A$2:$A$2339,'Hospitalisation Details'!$F$2:$F$2339)</f>
        <v>4399.7299999999996</v>
      </c>
      <c r="N1857" s="1" t="str">
        <f>_xlfn.XLOOKUP(A1857,'Hospitalisation Details'!$A$2:$A$2339,'Hospitalisation Details'!$G$2:$G$2339)</f>
        <v>tier - 3</v>
      </c>
      <c r="O1857" s="1" t="str">
        <f>_xlfn.XLOOKUP(A1857,'Hospitalisation Details'!$A$2:$A$2339,'Hospitalisation Details'!$H$2:$H$2339)</f>
        <v>tier - 2</v>
      </c>
      <c r="P1857" s="1" t="str">
        <f>_xlfn.XLOOKUP(A1857,'Hospitalisation Details'!$A$2:$A$2339,'Hospitalisation Details'!$I$2:$I$2339)</f>
        <v>R1013</v>
      </c>
      <c r="Q1857" s="75">
        <f>_xlfn.XLOOKUP(A1857,'Hospitalisation Details'!$A$2:$A$2339,'Hospitalisation Details'!$M$2:$M$2339)</f>
        <v>36</v>
      </c>
      <c r="R1857" s="1" t="str">
        <f t="shared" si="57"/>
        <v>Adult</v>
      </c>
    </row>
    <row r="1858" spans="1:18" ht="15.6" x14ac:dyDescent="0.3">
      <c r="A1858" s="4" t="s">
        <v>1857</v>
      </c>
      <c r="B1858" s="1" t="str">
        <f>_xlfn.XLOOKUP(A1858,'Customer Names'!$A$2:$A$2336,'Customer Names'!$D$2:$D$2336)</f>
        <v xml:space="preserve"> Daniell L</v>
      </c>
      <c r="C1858" s="1">
        <f>_xlfn.XLOOKUP(A1858,'Midical Examination'!$A$2:$A$2336,'Midical Examination'!$B$2:$B$2336)</f>
        <v>21.26</v>
      </c>
      <c r="D1858" s="1">
        <f>_xlfn.XLOOKUP(A1858,'Midical Examination'!$A$2:$A$2336,'Midical Examination'!$C$2:$C$2336)</f>
        <v>5.36</v>
      </c>
      <c r="E1858" s="7" t="str">
        <f>_xlfn.XLOOKUP(A1858,'Midical Examination'!$A$2:$A$2336,'Midical Examination'!$D$2:$D$2336)</f>
        <v>yes</v>
      </c>
      <c r="F1858" s="7" t="str">
        <f>_xlfn.XLOOKUP(A1858,'Midical Examination'!$A$2:$A$2336,'Midical Examination'!$E$2:$E$2336)</f>
        <v>No</v>
      </c>
      <c r="G1858" s="7" t="str">
        <f>_xlfn.XLOOKUP(A1858,'Midical Examination'!$A$2:$A$2336,'Midical Examination'!$F$2:$F$2336)</f>
        <v>No</v>
      </c>
      <c r="H1858" s="13">
        <f>_xlfn.XLOOKUP(A1858,'Midical Examination'!$A$2:$A$2336,'Midical Examination'!$G$2:$G$2336)</f>
        <v>1</v>
      </c>
      <c r="I1858" s="7" t="str">
        <f>_xlfn.XLOOKUP(A1858,'Midical Examination'!$A$2:$A$2336,'Midical Examination'!$H$2:$H$2336)</f>
        <v>No</v>
      </c>
      <c r="J1858" s="1" t="str">
        <f>_xlfn.XLOOKUP(A1858,'Midical Examination'!$A$2:$A$2336,'Midical Examination'!$I$2:$I$2336)</f>
        <v>Normal Weight</v>
      </c>
      <c r="K1858" s="1" t="str">
        <f t="shared" si="56"/>
        <v>Normal</v>
      </c>
      <c r="L1858" s="12">
        <f>_xlfn.XLOOKUP(A1858,'Hospitalisation Details'!$A$2:$A$2339,'Hospitalisation Details'!$L$2:$L$2339)</f>
        <v>32342</v>
      </c>
      <c r="M1858" s="14">
        <f>_xlfn.XLOOKUP(A1858,'Hospitalisation Details'!$A$2:$A$2339,'Hospitalisation Details'!$F$2:$F$2339)</f>
        <v>4397.3100000000004</v>
      </c>
      <c r="N1858" s="1" t="str">
        <f>_xlfn.XLOOKUP(A1858,'Hospitalisation Details'!$A$2:$A$2339,'Hospitalisation Details'!$G$2:$G$2339)</f>
        <v>tier - 2</v>
      </c>
      <c r="O1858" s="1" t="str">
        <f>_xlfn.XLOOKUP(A1858,'Hospitalisation Details'!$A$2:$A$2339,'Hospitalisation Details'!$H$2:$H$2339)</f>
        <v>tier - 2</v>
      </c>
      <c r="P1858" s="1" t="str">
        <f>_xlfn.XLOOKUP(A1858,'Hospitalisation Details'!$A$2:$A$2339,'Hospitalisation Details'!$I$2:$I$2339)</f>
        <v>R1013</v>
      </c>
      <c r="Q1858" s="75">
        <f>_xlfn.XLOOKUP(A1858,'Hospitalisation Details'!$A$2:$A$2339,'Hospitalisation Details'!$M$2:$M$2339)</f>
        <v>34</v>
      </c>
      <c r="R1858" s="1" t="str">
        <f t="shared" si="57"/>
        <v>Adult</v>
      </c>
    </row>
    <row r="1859" spans="1:18" ht="15.6" x14ac:dyDescent="0.3">
      <c r="A1859" s="4" t="s">
        <v>1858</v>
      </c>
      <c r="B1859" s="1" t="str">
        <f>_xlfn.XLOOKUP(A1859,'Customer Names'!$A$2:$A$2336,'Customer Names'!$D$2:$D$2336)</f>
        <v xml:space="preserve"> Janne</v>
      </c>
      <c r="C1859" s="1">
        <f>_xlfn.XLOOKUP(A1859,'Midical Examination'!$A$2:$A$2336,'Midical Examination'!$B$2:$B$2336)</f>
        <v>17.09</v>
      </c>
      <c r="D1859" s="1">
        <f>_xlfn.XLOOKUP(A1859,'Midical Examination'!$A$2:$A$2336,'Midical Examination'!$C$2:$C$2336)</f>
        <v>5.69</v>
      </c>
      <c r="E1859" s="7" t="str">
        <f>_xlfn.XLOOKUP(A1859,'Midical Examination'!$A$2:$A$2336,'Midical Examination'!$D$2:$D$2336)</f>
        <v>No</v>
      </c>
      <c r="F1859" s="7" t="str">
        <f>_xlfn.XLOOKUP(A1859,'Midical Examination'!$A$2:$A$2336,'Midical Examination'!$E$2:$E$2336)</f>
        <v>No</v>
      </c>
      <c r="G1859" s="7" t="str">
        <f>_xlfn.XLOOKUP(A1859,'Midical Examination'!$A$2:$A$2336,'Midical Examination'!$F$2:$F$2336)</f>
        <v>No</v>
      </c>
      <c r="H1859" s="13">
        <f>_xlfn.XLOOKUP(A1859,'Midical Examination'!$A$2:$A$2336,'Midical Examination'!$G$2:$G$2336)</f>
        <v>0</v>
      </c>
      <c r="I1859" s="7" t="str">
        <f>_xlfn.XLOOKUP(A1859,'Midical Examination'!$A$2:$A$2336,'Midical Examination'!$H$2:$H$2336)</f>
        <v>No</v>
      </c>
      <c r="J1859" s="1" t="str">
        <f>_xlfn.XLOOKUP(A1859,'Midical Examination'!$A$2:$A$2336,'Midical Examination'!$I$2:$I$2336)</f>
        <v>Underweight</v>
      </c>
      <c r="K1859" s="1" t="str">
        <f t="shared" ref="K1859:K1922" si="58">IF(D1859&lt;5.7, "Normal", IF(D1859&lt;6.5,"Pre-Diabetic", "Diabetic"))</f>
        <v>Normal</v>
      </c>
      <c r="L1859" s="12">
        <f>_xlfn.XLOOKUP(A1859,'Hospitalisation Details'!$A$2:$A$2339,'Hospitalisation Details'!$L$2:$L$2339)</f>
        <v>30131</v>
      </c>
      <c r="M1859" s="14">
        <f>_xlfn.XLOOKUP(A1859,'Hospitalisation Details'!$A$2:$A$2339,'Hospitalisation Details'!$F$2:$F$2339)</f>
        <v>4392.7</v>
      </c>
      <c r="N1859" s="1" t="str">
        <f>_xlfn.XLOOKUP(A1859,'Hospitalisation Details'!$A$2:$A$2339,'Hospitalisation Details'!$G$2:$G$2339)</f>
        <v>tier - 2</v>
      </c>
      <c r="O1859" s="1" t="str">
        <f>_xlfn.XLOOKUP(A1859,'Hospitalisation Details'!$A$2:$A$2339,'Hospitalisation Details'!$H$2:$H$2339)</f>
        <v>tier - 2</v>
      </c>
      <c r="P1859" s="1" t="str">
        <f>_xlfn.XLOOKUP(A1859,'Hospitalisation Details'!$A$2:$A$2339,'Hospitalisation Details'!$I$2:$I$2339)</f>
        <v>R1013</v>
      </c>
      <c r="Q1859" s="75">
        <f>_xlfn.XLOOKUP(A1859,'Hospitalisation Details'!$A$2:$A$2339,'Hospitalisation Details'!$M$2:$M$2339)</f>
        <v>40</v>
      </c>
      <c r="R1859" s="1" t="str">
        <f t="shared" ref="R1859:R1922" si="59">IF(Q1859&lt;20, "Young",IF(Q1859&lt;40,"Adult",IF(Q1859&lt;60, "Middle Aged", "Senior")))</f>
        <v>Middle Aged</v>
      </c>
    </row>
    <row r="1860" spans="1:18" ht="15.6" x14ac:dyDescent="0.3">
      <c r="A1860" s="4" t="s">
        <v>1859</v>
      </c>
      <c r="B1860" s="1" t="str">
        <f>_xlfn.XLOOKUP(A1860,'Customer Names'!$A$2:$A$2336,'Customer Names'!$D$2:$D$2336)</f>
        <v xml:space="preserve"> Martina</v>
      </c>
      <c r="C1860" s="1">
        <f>_xlfn.XLOOKUP(A1860,'Midical Examination'!$A$2:$A$2336,'Midical Examination'!$B$2:$B$2336)</f>
        <v>24.3</v>
      </c>
      <c r="D1860" s="1">
        <f>_xlfn.XLOOKUP(A1860,'Midical Examination'!$A$2:$A$2336,'Midical Examination'!$C$2:$C$2336)</f>
        <v>4.9000000000000004</v>
      </c>
      <c r="E1860" s="7" t="str">
        <f>_xlfn.XLOOKUP(A1860,'Midical Examination'!$A$2:$A$2336,'Midical Examination'!$D$2:$D$2336)</f>
        <v>yes</v>
      </c>
      <c r="F1860" s="7" t="str">
        <f>_xlfn.XLOOKUP(A1860,'Midical Examination'!$A$2:$A$2336,'Midical Examination'!$E$2:$E$2336)</f>
        <v>No</v>
      </c>
      <c r="G1860" s="7" t="str">
        <f>_xlfn.XLOOKUP(A1860,'Midical Examination'!$A$2:$A$2336,'Midical Examination'!$F$2:$F$2336)</f>
        <v>Yes</v>
      </c>
      <c r="H1860" s="13">
        <f>_xlfn.XLOOKUP(A1860,'Midical Examination'!$A$2:$A$2336,'Midical Examination'!$G$2:$G$2336)</f>
        <v>1</v>
      </c>
      <c r="I1860" s="7" t="str">
        <f>_xlfn.XLOOKUP(A1860,'Midical Examination'!$A$2:$A$2336,'Midical Examination'!$H$2:$H$2336)</f>
        <v>No</v>
      </c>
      <c r="J1860" s="1" t="str">
        <f>_xlfn.XLOOKUP(A1860,'Midical Examination'!$A$2:$A$2336,'Midical Examination'!$I$2:$I$2336)</f>
        <v>Normal Weight</v>
      </c>
      <c r="K1860" s="1" t="str">
        <f t="shared" si="58"/>
        <v>Normal</v>
      </c>
      <c r="L1860" s="12">
        <f>_xlfn.XLOOKUP(A1860,'Hospitalisation Details'!$A$2:$A$2339,'Hospitalisation Details'!$L$2:$L$2339)</f>
        <v>35763</v>
      </c>
      <c r="M1860" s="14">
        <f>_xlfn.XLOOKUP(A1860,'Hospitalisation Details'!$A$2:$A$2339,'Hospitalisation Details'!$F$2:$F$2339)</f>
        <v>4391.6499999999996</v>
      </c>
      <c r="N1860" s="1" t="str">
        <f>_xlfn.XLOOKUP(A1860,'Hospitalisation Details'!$A$2:$A$2339,'Hospitalisation Details'!$G$2:$G$2339)</f>
        <v>tier - 2</v>
      </c>
      <c r="O1860" s="1" t="str">
        <f>_xlfn.XLOOKUP(A1860,'Hospitalisation Details'!$A$2:$A$2339,'Hospitalisation Details'!$H$2:$H$2339)</f>
        <v>tier - 2</v>
      </c>
      <c r="P1860" s="1" t="str">
        <f>_xlfn.XLOOKUP(A1860,'Hospitalisation Details'!$A$2:$A$2339,'Hospitalisation Details'!$I$2:$I$2339)</f>
        <v>R1011</v>
      </c>
      <c r="Q1860" s="75">
        <f>_xlfn.XLOOKUP(A1860,'Hospitalisation Details'!$A$2:$A$2339,'Hospitalisation Details'!$M$2:$M$2339)</f>
        <v>25</v>
      </c>
      <c r="R1860" s="1" t="str">
        <f t="shared" si="59"/>
        <v>Adult</v>
      </c>
    </row>
    <row r="1861" spans="1:18" ht="15.6" x14ac:dyDescent="0.3">
      <c r="A1861" s="4" t="s">
        <v>1860</v>
      </c>
      <c r="B1861" s="1" t="str">
        <f>_xlfn.XLOOKUP(A1861,'Customer Names'!$A$2:$A$2336,'Customer Names'!$D$2:$D$2336)</f>
        <v xml:space="preserve"> Elizabeth L</v>
      </c>
      <c r="C1861" s="1">
        <f>_xlfn.XLOOKUP(A1861,'Midical Examination'!$A$2:$A$2336,'Midical Examination'!$B$2:$B$2336)</f>
        <v>29.734999999999999</v>
      </c>
      <c r="D1861" s="1">
        <f>_xlfn.XLOOKUP(A1861,'Midical Examination'!$A$2:$A$2336,'Midical Examination'!$C$2:$C$2336)</f>
        <v>5.78</v>
      </c>
      <c r="E1861" s="7" t="str">
        <f>_xlfn.XLOOKUP(A1861,'Midical Examination'!$A$2:$A$2336,'Midical Examination'!$D$2:$D$2336)</f>
        <v>No</v>
      </c>
      <c r="F1861" s="7" t="str">
        <f>_xlfn.XLOOKUP(A1861,'Midical Examination'!$A$2:$A$2336,'Midical Examination'!$E$2:$E$2336)</f>
        <v>No</v>
      </c>
      <c r="G1861" s="7" t="str">
        <f>_xlfn.XLOOKUP(A1861,'Midical Examination'!$A$2:$A$2336,'Midical Examination'!$F$2:$F$2336)</f>
        <v>No</v>
      </c>
      <c r="H1861" s="13">
        <f>_xlfn.XLOOKUP(A1861,'Midical Examination'!$A$2:$A$2336,'Midical Examination'!$G$2:$G$2336)</f>
        <v>0</v>
      </c>
      <c r="I1861" s="7" t="str">
        <f>_xlfn.XLOOKUP(A1861,'Midical Examination'!$A$2:$A$2336,'Midical Examination'!$H$2:$H$2336)</f>
        <v>No</v>
      </c>
      <c r="J1861" s="1" t="str">
        <f>_xlfn.XLOOKUP(A1861,'Midical Examination'!$A$2:$A$2336,'Midical Examination'!$I$2:$I$2336)</f>
        <v>Overweight</v>
      </c>
      <c r="K1861" s="1" t="str">
        <f t="shared" si="58"/>
        <v>Pre-Diabetic</v>
      </c>
      <c r="L1861" s="12">
        <f>_xlfn.XLOOKUP(A1861,'Hospitalisation Details'!$A$2:$A$2339,'Hospitalisation Details'!$L$2:$L$2339)</f>
        <v>33113</v>
      </c>
      <c r="M1861" s="14">
        <f>_xlfn.XLOOKUP(A1861,'Hospitalisation Details'!$A$2:$A$2339,'Hospitalisation Details'!$F$2:$F$2339)</f>
        <v>4357.04</v>
      </c>
      <c r="N1861" s="1" t="str">
        <f>_xlfn.XLOOKUP(A1861,'Hospitalisation Details'!$A$2:$A$2339,'Hospitalisation Details'!$G$2:$G$2339)</f>
        <v>tier - 2</v>
      </c>
      <c r="O1861" s="1" t="str">
        <f>_xlfn.XLOOKUP(A1861,'Hospitalisation Details'!$A$2:$A$2339,'Hospitalisation Details'!$H$2:$H$2339)</f>
        <v>tier - 3</v>
      </c>
      <c r="P1861" s="1" t="str">
        <f>_xlfn.XLOOKUP(A1861,'Hospitalisation Details'!$A$2:$A$2339,'Hospitalisation Details'!$I$2:$I$2339)</f>
        <v>R1012</v>
      </c>
      <c r="Q1861" s="75">
        <f>_xlfn.XLOOKUP(A1861,'Hospitalisation Details'!$A$2:$A$2339,'Hospitalisation Details'!$M$2:$M$2339)</f>
        <v>32</v>
      </c>
      <c r="R1861" s="1" t="str">
        <f t="shared" si="59"/>
        <v>Adult</v>
      </c>
    </row>
    <row r="1862" spans="1:18" ht="15.6" x14ac:dyDescent="0.3">
      <c r="A1862" s="4" t="s">
        <v>1861</v>
      </c>
      <c r="B1862" s="1" t="str">
        <f>_xlfn.XLOOKUP(A1862,'Customer Names'!$A$2:$A$2336,'Customer Names'!$D$2:$D$2336)</f>
        <v xml:space="preserve"> Stephanie C</v>
      </c>
      <c r="C1862" s="1">
        <f>_xlfn.XLOOKUP(A1862,'Midical Examination'!$A$2:$A$2336,'Midical Examination'!$B$2:$B$2336)</f>
        <v>29.26</v>
      </c>
      <c r="D1862" s="1">
        <f>_xlfn.XLOOKUP(A1862,'Midical Examination'!$A$2:$A$2336,'Midical Examination'!$C$2:$C$2336)</f>
        <v>4.7</v>
      </c>
      <c r="E1862" s="7" t="str">
        <f>_xlfn.XLOOKUP(A1862,'Midical Examination'!$A$2:$A$2336,'Midical Examination'!$D$2:$D$2336)</f>
        <v>No</v>
      </c>
      <c r="F1862" s="7" t="str">
        <f>_xlfn.XLOOKUP(A1862,'Midical Examination'!$A$2:$A$2336,'Midical Examination'!$E$2:$E$2336)</f>
        <v>No</v>
      </c>
      <c r="G1862" s="7" t="str">
        <f>_xlfn.XLOOKUP(A1862,'Midical Examination'!$A$2:$A$2336,'Midical Examination'!$F$2:$F$2336)</f>
        <v>No</v>
      </c>
      <c r="H1862" s="13">
        <f>_xlfn.XLOOKUP(A1862,'Midical Examination'!$A$2:$A$2336,'Midical Examination'!$G$2:$G$2336)</f>
        <v>0</v>
      </c>
      <c r="I1862" s="7" t="str">
        <f>_xlfn.XLOOKUP(A1862,'Midical Examination'!$A$2:$A$2336,'Midical Examination'!$H$2:$H$2336)</f>
        <v>No</v>
      </c>
      <c r="J1862" s="1" t="str">
        <f>_xlfn.XLOOKUP(A1862,'Midical Examination'!$A$2:$A$2336,'Midical Examination'!$I$2:$I$2336)</f>
        <v>Overweight</v>
      </c>
      <c r="K1862" s="1" t="str">
        <f t="shared" si="58"/>
        <v>Normal</v>
      </c>
      <c r="L1862" s="12">
        <f>_xlfn.XLOOKUP(A1862,'Hospitalisation Details'!$A$2:$A$2339,'Hospitalisation Details'!$L$2:$L$2339)</f>
        <v>33494</v>
      </c>
      <c r="M1862" s="14">
        <f>_xlfn.XLOOKUP(A1862,'Hospitalisation Details'!$A$2:$A$2339,'Hospitalisation Details'!$F$2:$F$2339)</f>
        <v>4350.51</v>
      </c>
      <c r="N1862" s="1" t="str">
        <f>_xlfn.XLOOKUP(A1862,'Hospitalisation Details'!$A$2:$A$2339,'Hospitalisation Details'!$G$2:$G$2339)</f>
        <v>tier - 2</v>
      </c>
      <c r="O1862" s="1" t="str">
        <f>_xlfn.XLOOKUP(A1862,'Hospitalisation Details'!$A$2:$A$2339,'Hospitalisation Details'!$H$2:$H$2339)</f>
        <v>tier - 2</v>
      </c>
      <c r="P1862" s="1" t="str">
        <f>_xlfn.XLOOKUP(A1862,'Hospitalisation Details'!$A$2:$A$2339,'Hospitalisation Details'!$I$2:$I$2339)</f>
        <v>R1013</v>
      </c>
      <c r="Q1862" s="75">
        <f>_xlfn.XLOOKUP(A1862,'Hospitalisation Details'!$A$2:$A$2339,'Hospitalisation Details'!$M$2:$M$2339)</f>
        <v>31</v>
      </c>
      <c r="R1862" s="1" t="str">
        <f t="shared" si="59"/>
        <v>Adult</v>
      </c>
    </row>
    <row r="1863" spans="1:18" ht="15.6" x14ac:dyDescent="0.3">
      <c r="A1863" s="4" t="s">
        <v>1862</v>
      </c>
      <c r="B1863" s="1" t="str">
        <f>_xlfn.XLOOKUP(A1863,'Customer Names'!$A$2:$A$2336,'Customer Names'!$D$2:$D$2336)</f>
        <v xml:space="preserve"> Katie</v>
      </c>
      <c r="C1863" s="1">
        <f>_xlfn.XLOOKUP(A1863,'Midical Examination'!$A$2:$A$2336,'Midical Examination'!$B$2:$B$2336)</f>
        <v>33</v>
      </c>
      <c r="D1863" s="1">
        <f>_xlfn.XLOOKUP(A1863,'Midical Examination'!$A$2:$A$2336,'Midical Examination'!$C$2:$C$2336)</f>
        <v>6.28</v>
      </c>
      <c r="E1863" s="7" t="str">
        <f>_xlfn.XLOOKUP(A1863,'Midical Examination'!$A$2:$A$2336,'Midical Examination'!$D$2:$D$2336)</f>
        <v>No</v>
      </c>
      <c r="F1863" s="7" t="str">
        <f>_xlfn.XLOOKUP(A1863,'Midical Examination'!$A$2:$A$2336,'Midical Examination'!$E$2:$E$2336)</f>
        <v>No</v>
      </c>
      <c r="G1863" s="7" t="str">
        <f>_xlfn.XLOOKUP(A1863,'Midical Examination'!$A$2:$A$2336,'Midical Examination'!$F$2:$F$2336)</f>
        <v>No</v>
      </c>
      <c r="H1863" s="13">
        <f>_xlfn.XLOOKUP(A1863,'Midical Examination'!$A$2:$A$2336,'Midical Examination'!$G$2:$G$2336)</f>
        <v>0</v>
      </c>
      <c r="I1863" s="7" t="str">
        <f>_xlfn.XLOOKUP(A1863,'Midical Examination'!$A$2:$A$2336,'Midical Examination'!$H$2:$H$2336)</f>
        <v>No</v>
      </c>
      <c r="J1863" s="1" t="str">
        <f>_xlfn.XLOOKUP(A1863,'Midical Examination'!$A$2:$A$2336,'Midical Examination'!$I$2:$I$2336)</f>
        <v>Obesity</v>
      </c>
      <c r="K1863" s="1" t="str">
        <f t="shared" si="58"/>
        <v>Pre-Diabetic</v>
      </c>
      <c r="L1863" s="12">
        <f>_xlfn.XLOOKUP(A1863,'Hospitalisation Details'!$A$2:$A$2339,'Hospitalisation Details'!$L$2:$L$2339)</f>
        <v>34639</v>
      </c>
      <c r="M1863" s="14">
        <f>_xlfn.XLOOKUP(A1863,'Hospitalisation Details'!$A$2:$A$2339,'Hospitalisation Details'!$F$2:$F$2339)</f>
        <v>4349.46</v>
      </c>
      <c r="N1863" s="1" t="str">
        <f>_xlfn.XLOOKUP(A1863,'Hospitalisation Details'!$A$2:$A$2339,'Hospitalisation Details'!$G$2:$G$2339)</f>
        <v>tier - 2</v>
      </c>
      <c r="O1863" s="1" t="str">
        <f>_xlfn.XLOOKUP(A1863,'Hospitalisation Details'!$A$2:$A$2339,'Hospitalisation Details'!$H$2:$H$2339)</f>
        <v>tier - 2</v>
      </c>
      <c r="P1863" s="1" t="str">
        <f>_xlfn.XLOOKUP(A1863,'Hospitalisation Details'!$A$2:$A$2339,'Hospitalisation Details'!$I$2:$I$2339)</f>
        <v>R1013</v>
      </c>
      <c r="Q1863" s="75">
        <f>_xlfn.XLOOKUP(A1863,'Hospitalisation Details'!$A$2:$A$2339,'Hospitalisation Details'!$M$2:$M$2339)</f>
        <v>28</v>
      </c>
      <c r="R1863" s="1" t="str">
        <f t="shared" si="59"/>
        <v>Adult</v>
      </c>
    </row>
    <row r="1864" spans="1:18" ht="15.6" x14ac:dyDescent="0.3">
      <c r="A1864" s="4" t="s">
        <v>1863</v>
      </c>
      <c r="B1864" s="1" t="str">
        <f>_xlfn.XLOOKUP(A1864,'Customer Names'!$A$2:$A$2336,'Customer Names'!$D$2:$D$2336)</f>
        <v xml:space="preserve"> Callie</v>
      </c>
      <c r="C1864" s="1">
        <f>_xlfn.XLOOKUP(A1864,'Midical Examination'!$A$2:$A$2336,'Midical Examination'!$B$2:$B$2336)</f>
        <v>31.065000000000001</v>
      </c>
      <c r="D1864" s="1">
        <f>_xlfn.XLOOKUP(A1864,'Midical Examination'!$A$2:$A$2336,'Midical Examination'!$C$2:$C$2336)</f>
        <v>4.2300000000000004</v>
      </c>
      <c r="E1864" s="7" t="str">
        <f>_xlfn.XLOOKUP(A1864,'Midical Examination'!$A$2:$A$2336,'Midical Examination'!$D$2:$D$2336)</f>
        <v>No</v>
      </c>
      <c r="F1864" s="7" t="str">
        <f>_xlfn.XLOOKUP(A1864,'Midical Examination'!$A$2:$A$2336,'Midical Examination'!$E$2:$E$2336)</f>
        <v>No</v>
      </c>
      <c r="G1864" s="7" t="str">
        <f>_xlfn.XLOOKUP(A1864,'Midical Examination'!$A$2:$A$2336,'Midical Examination'!$F$2:$F$2336)</f>
        <v>No</v>
      </c>
      <c r="H1864" s="13">
        <f>_xlfn.XLOOKUP(A1864,'Midical Examination'!$A$2:$A$2336,'Midical Examination'!$G$2:$G$2336)</f>
        <v>0</v>
      </c>
      <c r="I1864" s="7" t="str">
        <f>_xlfn.XLOOKUP(A1864,'Midical Examination'!$A$2:$A$2336,'Midical Examination'!$H$2:$H$2336)</f>
        <v>No</v>
      </c>
      <c r="J1864" s="1" t="str">
        <f>_xlfn.XLOOKUP(A1864,'Midical Examination'!$A$2:$A$2336,'Midical Examination'!$I$2:$I$2336)</f>
        <v>Obesity</v>
      </c>
      <c r="K1864" s="1" t="str">
        <f t="shared" si="58"/>
        <v>Normal</v>
      </c>
      <c r="L1864" s="12">
        <f>_xlfn.XLOOKUP(A1864,'Hospitalisation Details'!$A$2:$A$2339,'Hospitalisation Details'!$L$2:$L$2339)</f>
        <v>33390</v>
      </c>
      <c r="M1864" s="14">
        <f>_xlfn.XLOOKUP(A1864,'Hospitalisation Details'!$A$2:$A$2339,'Hospitalisation Details'!$F$2:$F$2339)</f>
        <v>4347.0200000000004</v>
      </c>
      <c r="N1864" s="1" t="str">
        <f>_xlfn.XLOOKUP(A1864,'Hospitalisation Details'!$A$2:$A$2339,'Hospitalisation Details'!$G$2:$G$2339)</f>
        <v>tier - 2</v>
      </c>
      <c r="O1864" s="1" t="str">
        <f>_xlfn.XLOOKUP(A1864,'Hospitalisation Details'!$A$2:$A$2339,'Hospitalisation Details'!$H$2:$H$2339)</f>
        <v>tier - 1</v>
      </c>
      <c r="P1864" s="1" t="str">
        <f>_xlfn.XLOOKUP(A1864,'Hospitalisation Details'!$A$2:$A$2339,'Hospitalisation Details'!$I$2:$I$2339)</f>
        <v>R1024</v>
      </c>
      <c r="Q1864" s="75">
        <f>_xlfn.XLOOKUP(A1864,'Hospitalisation Details'!$A$2:$A$2339,'Hospitalisation Details'!$M$2:$M$2339)</f>
        <v>32</v>
      </c>
      <c r="R1864" s="1" t="str">
        <f t="shared" si="59"/>
        <v>Adult</v>
      </c>
    </row>
    <row r="1865" spans="1:18" ht="15.6" x14ac:dyDescent="0.3">
      <c r="A1865" s="4" t="s">
        <v>1864</v>
      </c>
      <c r="B1865" s="1" t="str">
        <f>_xlfn.XLOOKUP(A1865,'Customer Names'!$A$2:$A$2336,'Customer Names'!$D$2:$D$2336)</f>
        <v xml:space="preserve"> Inna</v>
      </c>
      <c r="C1865" s="1">
        <f>_xlfn.XLOOKUP(A1865,'Midical Examination'!$A$2:$A$2336,'Midical Examination'!$B$2:$B$2336)</f>
        <v>26.51</v>
      </c>
      <c r="D1865" s="1">
        <f>_xlfn.XLOOKUP(A1865,'Midical Examination'!$A$2:$A$2336,'Midical Examination'!$C$2:$C$2336)</f>
        <v>6.17</v>
      </c>
      <c r="E1865" s="7" t="str">
        <f>_xlfn.XLOOKUP(A1865,'Midical Examination'!$A$2:$A$2336,'Midical Examination'!$D$2:$D$2336)</f>
        <v>No</v>
      </c>
      <c r="F1865" s="7" t="str">
        <f>_xlfn.XLOOKUP(A1865,'Midical Examination'!$A$2:$A$2336,'Midical Examination'!$E$2:$E$2336)</f>
        <v>No</v>
      </c>
      <c r="G1865" s="7" t="str">
        <f>_xlfn.XLOOKUP(A1865,'Midical Examination'!$A$2:$A$2336,'Midical Examination'!$F$2:$F$2336)</f>
        <v>No</v>
      </c>
      <c r="H1865" s="13">
        <f>_xlfn.XLOOKUP(A1865,'Midical Examination'!$A$2:$A$2336,'Midical Examination'!$G$2:$G$2336)</f>
        <v>0</v>
      </c>
      <c r="I1865" s="7" t="str">
        <f>_xlfn.XLOOKUP(A1865,'Midical Examination'!$A$2:$A$2336,'Midical Examination'!$H$2:$H$2336)</f>
        <v>No</v>
      </c>
      <c r="J1865" s="1" t="str">
        <f>_xlfn.XLOOKUP(A1865,'Midical Examination'!$A$2:$A$2336,'Midical Examination'!$I$2:$I$2336)</f>
        <v>Overweight</v>
      </c>
      <c r="K1865" s="1" t="str">
        <f t="shared" si="58"/>
        <v>Pre-Diabetic</v>
      </c>
      <c r="L1865" s="12">
        <f>_xlfn.XLOOKUP(A1865,'Hospitalisation Details'!$A$2:$A$2339,'Hospitalisation Details'!$L$2:$L$2339)</f>
        <v>34633</v>
      </c>
      <c r="M1865" s="14">
        <f>_xlfn.XLOOKUP(A1865,'Hospitalisation Details'!$A$2:$A$2339,'Hospitalisation Details'!$F$2:$F$2339)</f>
        <v>4340.4399999999996</v>
      </c>
      <c r="N1865" s="1" t="str">
        <f>_xlfn.XLOOKUP(A1865,'Hospitalisation Details'!$A$2:$A$2339,'Hospitalisation Details'!$G$2:$G$2339)</f>
        <v>tier - 2</v>
      </c>
      <c r="O1865" s="1" t="str">
        <f>_xlfn.XLOOKUP(A1865,'Hospitalisation Details'!$A$2:$A$2339,'Hospitalisation Details'!$H$2:$H$2339)</f>
        <v>tier - 1</v>
      </c>
      <c r="P1865" s="1" t="str">
        <f>_xlfn.XLOOKUP(A1865,'Hospitalisation Details'!$A$2:$A$2339,'Hospitalisation Details'!$I$2:$I$2339)</f>
        <v>R1013</v>
      </c>
      <c r="Q1865" s="75">
        <f>_xlfn.XLOOKUP(A1865,'Hospitalisation Details'!$A$2:$A$2339,'Hospitalisation Details'!$M$2:$M$2339)</f>
        <v>28</v>
      </c>
      <c r="R1865" s="1" t="str">
        <f t="shared" si="59"/>
        <v>Adult</v>
      </c>
    </row>
    <row r="1866" spans="1:18" ht="15.6" x14ac:dyDescent="0.3">
      <c r="A1866" s="4" t="s">
        <v>1865</v>
      </c>
      <c r="B1866" s="1" t="str">
        <f>_xlfn.XLOOKUP(A1866,'Customer Names'!$A$2:$A$2336,'Customer Names'!$D$2:$D$2336)</f>
        <v xml:space="preserve"> Mary K</v>
      </c>
      <c r="C1866" s="1">
        <f>_xlfn.XLOOKUP(A1866,'Midical Examination'!$A$2:$A$2336,'Midical Examination'!$B$2:$B$2336)</f>
        <v>28.88</v>
      </c>
      <c r="D1866" s="1">
        <f>_xlfn.XLOOKUP(A1866,'Midical Examination'!$A$2:$A$2336,'Midical Examination'!$C$2:$C$2336)</f>
        <v>4.96</v>
      </c>
      <c r="E1866" s="7" t="str">
        <f>_xlfn.XLOOKUP(A1866,'Midical Examination'!$A$2:$A$2336,'Midical Examination'!$D$2:$D$2336)</f>
        <v>No</v>
      </c>
      <c r="F1866" s="7" t="str">
        <f>_xlfn.XLOOKUP(A1866,'Midical Examination'!$A$2:$A$2336,'Midical Examination'!$E$2:$E$2336)</f>
        <v>No</v>
      </c>
      <c r="G1866" s="7" t="str">
        <f>_xlfn.XLOOKUP(A1866,'Midical Examination'!$A$2:$A$2336,'Midical Examination'!$F$2:$F$2336)</f>
        <v>No</v>
      </c>
      <c r="H1866" s="13">
        <f>_xlfn.XLOOKUP(A1866,'Midical Examination'!$A$2:$A$2336,'Midical Examination'!$G$2:$G$2336)</f>
        <v>0</v>
      </c>
      <c r="I1866" s="7" t="str">
        <f>_xlfn.XLOOKUP(A1866,'Midical Examination'!$A$2:$A$2336,'Midical Examination'!$H$2:$H$2336)</f>
        <v>No</v>
      </c>
      <c r="J1866" s="1" t="str">
        <f>_xlfn.XLOOKUP(A1866,'Midical Examination'!$A$2:$A$2336,'Midical Examination'!$I$2:$I$2336)</f>
        <v>Overweight</v>
      </c>
      <c r="K1866" s="1" t="str">
        <f t="shared" si="58"/>
        <v>Normal</v>
      </c>
      <c r="L1866" s="12">
        <f>_xlfn.XLOOKUP(A1866,'Hospitalisation Details'!$A$2:$A$2339,'Hospitalisation Details'!$L$2:$L$2339)</f>
        <v>34640</v>
      </c>
      <c r="M1866" s="14">
        <f>_xlfn.XLOOKUP(A1866,'Hospitalisation Details'!$A$2:$A$2339,'Hospitalisation Details'!$F$2:$F$2339)</f>
        <v>4337.74</v>
      </c>
      <c r="N1866" s="1" t="str">
        <f>_xlfn.XLOOKUP(A1866,'Hospitalisation Details'!$A$2:$A$2339,'Hospitalisation Details'!$G$2:$G$2339)</f>
        <v>tier - 2</v>
      </c>
      <c r="O1866" s="1" t="str">
        <f>_xlfn.XLOOKUP(A1866,'Hospitalisation Details'!$A$2:$A$2339,'Hospitalisation Details'!$H$2:$H$2339)</f>
        <v>tier - 1</v>
      </c>
      <c r="P1866" s="1" t="str">
        <f>_xlfn.XLOOKUP(A1866,'Hospitalisation Details'!$A$2:$A$2339,'Hospitalisation Details'!$I$2:$I$2339)</f>
        <v>R1024</v>
      </c>
      <c r="Q1866" s="75">
        <f>_xlfn.XLOOKUP(A1866,'Hospitalisation Details'!$A$2:$A$2339,'Hospitalisation Details'!$M$2:$M$2339)</f>
        <v>28</v>
      </c>
      <c r="R1866" s="1" t="str">
        <f t="shared" si="59"/>
        <v>Adult</v>
      </c>
    </row>
    <row r="1867" spans="1:18" ht="15.6" x14ac:dyDescent="0.3">
      <c r="A1867" s="4" t="s">
        <v>1866</v>
      </c>
      <c r="B1867" s="1" t="str">
        <f>_xlfn.XLOOKUP(A1867,'Customer Names'!$A$2:$A$2336,'Customer Names'!$D$2:$D$2336)</f>
        <v xml:space="preserve"> Samuel M</v>
      </c>
      <c r="C1867" s="1">
        <f>_xlfn.XLOOKUP(A1867,'Midical Examination'!$A$2:$A$2336,'Midical Examination'!$B$2:$B$2336)</f>
        <v>35.814999999999998</v>
      </c>
      <c r="D1867" s="1">
        <f>_xlfn.XLOOKUP(A1867,'Midical Examination'!$A$2:$A$2336,'Midical Examination'!$C$2:$C$2336)</f>
        <v>5.1100000000000003</v>
      </c>
      <c r="E1867" s="7" t="str">
        <f>_xlfn.XLOOKUP(A1867,'Midical Examination'!$A$2:$A$2336,'Midical Examination'!$D$2:$D$2336)</f>
        <v>yes</v>
      </c>
      <c r="F1867" s="7" t="str">
        <f>_xlfn.XLOOKUP(A1867,'Midical Examination'!$A$2:$A$2336,'Midical Examination'!$E$2:$E$2336)</f>
        <v>No</v>
      </c>
      <c r="G1867" s="7" t="str">
        <f>_xlfn.XLOOKUP(A1867,'Midical Examination'!$A$2:$A$2336,'Midical Examination'!$F$2:$F$2336)</f>
        <v>No</v>
      </c>
      <c r="H1867" s="13">
        <f>_xlfn.XLOOKUP(A1867,'Midical Examination'!$A$2:$A$2336,'Midical Examination'!$G$2:$G$2336)</f>
        <v>1</v>
      </c>
      <c r="I1867" s="7" t="str">
        <f>_xlfn.XLOOKUP(A1867,'Midical Examination'!$A$2:$A$2336,'Midical Examination'!$H$2:$H$2336)</f>
        <v>No</v>
      </c>
      <c r="J1867" s="1" t="str">
        <f>_xlfn.XLOOKUP(A1867,'Midical Examination'!$A$2:$A$2336,'Midical Examination'!$I$2:$I$2336)</f>
        <v>Obesity</v>
      </c>
      <c r="K1867" s="1" t="str">
        <f t="shared" si="58"/>
        <v>Normal</v>
      </c>
      <c r="L1867" s="12">
        <f>_xlfn.XLOOKUP(A1867,'Hospitalisation Details'!$A$2:$A$2339,'Hospitalisation Details'!$L$2:$L$2339)</f>
        <v>32496</v>
      </c>
      <c r="M1867" s="14">
        <f>_xlfn.XLOOKUP(A1867,'Hospitalisation Details'!$A$2:$A$2339,'Hospitalisation Details'!$F$2:$F$2339)</f>
        <v>4320.41</v>
      </c>
      <c r="N1867" s="1" t="str">
        <f>_xlfn.XLOOKUP(A1867,'Hospitalisation Details'!$A$2:$A$2339,'Hospitalisation Details'!$G$2:$G$2339)</f>
        <v>tier - 2</v>
      </c>
      <c r="O1867" s="1" t="str">
        <f>_xlfn.XLOOKUP(A1867,'Hospitalisation Details'!$A$2:$A$2339,'Hospitalisation Details'!$H$2:$H$2339)</f>
        <v>tier - 1</v>
      </c>
      <c r="P1867" s="1" t="str">
        <f>_xlfn.XLOOKUP(A1867,'Hospitalisation Details'!$A$2:$A$2339,'Hospitalisation Details'!$I$2:$I$2339)</f>
        <v>R1012</v>
      </c>
      <c r="Q1867" s="75">
        <f>_xlfn.XLOOKUP(A1867,'Hospitalisation Details'!$A$2:$A$2339,'Hospitalisation Details'!$M$2:$M$2339)</f>
        <v>34</v>
      </c>
      <c r="R1867" s="1" t="str">
        <f t="shared" si="59"/>
        <v>Adult</v>
      </c>
    </row>
    <row r="1868" spans="1:18" ht="15.6" x14ac:dyDescent="0.3">
      <c r="A1868" s="4" t="s">
        <v>1867</v>
      </c>
      <c r="B1868" s="1" t="str">
        <f>_xlfn.XLOOKUP(A1868,'Customer Names'!$A$2:$A$2336,'Customer Names'!$D$2:$D$2336)</f>
        <v xml:space="preserve"> Kimberly</v>
      </c>
      <c r="C1868" s="1">
        <f>_xlfn.XLOOKUP(A1868,'Midical Examination'!$A$2:$A$2336,'Midical Examination'!$B$2:$B$2336)</f>
        <v>21.28</v>
      </c>
      <c r="D1868" s="1">
        <f>_xlfn.XLOOKUP(A1868,'Midical Examination'!$A$2:$A$2336,'Midical Examination'!$C$2:$C$2336)</f>
        <v>4.05</v>
      </c>
      <c r="E1868" s="7" t="str">
        <f>_xlfn.XLOOKUP(A1868,'Midical Examination'!$A$2:$A$2336,'Midical Examination'!$D$2:$D$2336)</f>
        <v>No</v>
      </c>
      <c r="F1868" s="7" t="str">
        <f>_xlfn.XLOOKUP(A1868,'Midical Examination'!$A$2:$A$2336,'Midical Examination'!$E$2:$E$2336)</f>
        <v>yes</v>
      </c>
      <c r="G1868" s="7" t="str">
        <f>_xlfn.XLOOKUP(A1868,'Midical Examination'!$A$2:$A$2336,'Midical Examination'!$F$2:$F$2336)</f>
        <v>No</v>
      </c>
      <c r="H1868" s="13">
        <f>_xlfn.XLOOKUP(A1868,'Midical Examination'!$A$2:$A$2336,'Midical Examination'!$G$2:$G$2336)</f>
        <v>1</v>
      </c>
      <c r="I1868" s="7" t="str">
        <f>_xlfn.XLOOKUP(A1868,'Midical Examination'!$A$2:$A$2336,'Midical Examination'!$H$2:$H$2336)</f>
        <v>No</v>
      </c>
      <c r="J1868" s="1" t="str">
        <f>_xlfn.XLOOKUP(A1868,'Midical Examination'!$A$2:$A$2336,'Midical Examination'!$I$2:$I$2336)</f>
        <v>Normal Weight</v>
      </c>
      <c r="K1868" s="1" t="str">
        <f t="shared" si="58"/>
        <v>Normal</v>
      </c>
      <c r="L1868" s="12">
        <f>_xlfn.XLOOKUP(A1868,'Hospitalisation Details'!$A$2:$A$2339,'Hospitalisation Details'!$L$2:$L$2339)</f>
        <v>36855</v>
      </c>
      <c r="M1868" s="14">
        <f>_xlfn.XLOOKUP(A1868,'Hospitalisation Details'!$A$2:$A$2339,'Hospitalisation Details'!$F$2:$F$2339)</f>
        <v>4296.2700000000004</v>
      </c>
      <c r="N1868" s="1" t="str">
        <f>_xlfn.XLOOKUP(A1868,'Hospitalisation Details'!$A$2:$A$2339,'Hospitalisation Details'!$G$2:$G$2339)</f>
        <v>tier - 2</v>
      </c>
      <c r="O1868" s="1" t="str">
        <f>_xlfn.XLOOKUP(A1868,'Hospitalisation Details'!$A$2:$A$2339,'Hospitalisation Details'!$H$2:$H$2339)</f>
        <v>tier - 3</v>
      </c>
      <c r="P1868" s="1" t="str">
        <f>_xlfn.XLOOKUP(A1868,'Hospitalisation Details'!$A$2:$A$2339,'Hospitalisation Details'!$I$2:$I$2339)</f>
        <v>R1012</v>
      </c>
      <c r="Q1868" s="75">
        <f>_xlfn.XLOOKUP(A1868,'Hospitalisation Details'!$A$2:$A$2339,'Hospitalisation Details'!$M$2:$M$2339)</f>
        <v>22</v>
      </c>
      <c r="R1868" s="1" t="str">
        <f t="shared" si="59"/>
        <v>Adult</v>
      </c>
    </row>
    <row r="1869" spans="1:18" ht="15.6" x14ac:dyDescent="0.3">
      <c r="A1869" s="4" t="s">
        <v>1868</v>
      </c>
      <c r="B1869" s="1" t="str">
        <f>_xlfn.XLOOKUP(A1869,'Customer Names'!$A$2:$A$2336,'Customer Names'!$D$2:$D$2336)</f>
        <v xml:space="preserve"> Tom J</v>
      </c>
      <c r="C1869" s="1">
        <f>_xlfn.XLOOKUP(A1869,'Midical Examination'!$A$2:$A$2336,'Midical Examination'!$B$2:$B$2336)</f>
        <v>33.81</v>
      </c>
      <c r="D1869" s="1">
        <f>_xlfn.XLOOKUP(A1869,'Midical Examination'!$A$2:$A$2336,'Midical Examination'!$C$2:$C$2336)</f>
        <v>6.49</v>
      </c>
      <c r="E1869" s="7" t="str">
        <f>_xlfn.XLOOKUP(A1869,'Midical Examination'!$A$2:$A$2336,'Midical Examination'!$D$2:$D$2336)</f>
        <v>No</v>
      </c>
      <c r="F1869" s="7" t="str">
        <f>_xlfn.XLOOKUP(A1869,'Midical Examination'!$A$2:$A$2336,'Midical Examination'!$E$2:$E$2336)</f>
        <v>No</v>
      </c>
      <c r="G1869" s="7" t="str">
        <f>_xlfn.XLOOKUP(A1869,'Midical Examination'!$A$2:$A$2336,'Midical Examination'!$F$2:$F$2336)</f>
        <v>Yes</v>
      </c>
      <c r="H1869" s="13">
        <f>_xlfn.XLOOKUP(A1869,'Midical Examination'!$A$2:$A$2336,'Midical Examination'!$G$2:$G$2336)</f>
        <v>1</v>
      </c>
      <c r="I1869" s="7" t="str">
        <f>_xlfn.XLOOKUP(A1869,'Midical Examination'!$A$2:$A$2336,'Midical Examination'!$H$2:$H$2336)</f>
        <v>No</v>
      </c>
      <c r="J1869" s="1" t="str">
        <f>_xlfn.XLOOKUP(A1869,'Midical Examination'!$A$2:$A$2336,'Midical Examination'!$I$2:$I$2336)</f>
        <v>Obesity</v>
      </c>
      <c r="K1869" s="1" t="str">
        <f t="shared" si="58"/>
        <v>Pre-Diabetic</v>
      </c>
      <c r="L1869" s="12">
        <f>_xlfn.XLOOKUP(A1869,'Hospitalisation Details'!$A$2:$A$2339,'Hospitalisation Details'!$L$2:$L$2339)</f>
        <v>37780</v>
      </c>
      <c r="M1869" s="14">
        <f>_xlfn.XLOOKUP(A1869,'Hospitalisation Details'!$A$2:$A$2339,'Hospitalisation Details'!$F$2:$F$2339)</f>
        <v>4278.55</v>
      </c>
      <c r="N1869" s="1" t="str">
        <f>_xlfn.XLOOKUP(A1869,'Hospitalisation Details'!$A$2:$A$2339,'Hospitalisation Details'!$G$2:$G$2339)</f>
        <v>tier - 2</v>
      </c>
      <c r="O1869" s="1" t="str">
        <f>_xlfn.XLOOKUP(A1869,'Hospitalisation Details'!$A$2:$A$2339,'Hospitalisation Details'!$H$2:$H$2339)</f>
        <v>tier - 1</v>
      </c>
      <c r="P1869" s="1" t="str">
        <f>_xlfn.XLOOKUP(A1869,'Hospitalisation Details'!$A$2:$A$2339,'Hospitalisation Details'!$I$2:$I$2339)</f>
        <v>R1021</v>
      </c>
      <c r="Q1869" s="75">
        <f>_xlfn.XLOOKUP(A1869,'Hospitalisation Details'!$A$2:$A$2339,'Hospitalisation Details'!$M$2:$M$2339)</f>
        <v>20</v>
      </c>
      <c r="R1869" s="1" t="str">
        <f t="shared" si="59"/>
        <v>Adult</v>
      </c>
    </row>
    <row r="1870" spans="1:18" ht="15.6" x14ac:dyDescent="0.3">
      <c r="A1870" s="4" t="s">
        <v>1869</v>
      </c>
      <c r="B1870" s="1" t="str">
        <f>_xlfn.XLOOKUP(A1870,'Customer Names'!$A$2:$A$2336,'Customer Names'!$D$2:$D$2336)</f>
        <v xml:space="preserve"> Zachary</v>
      </c>
      <c r="C1870" s="1">
        <f>_xlfn.XLOOKUP(A1870,'Midical Examination'!$A$2:$A$2336,'Midical Examination'!$B$2:$B$2336)</f>
        <v>44.22</v>
      </c>
      <c r="D1870" s="1">
        <f>_xlfn.XLOOKUP(A1870,'Midical Examination'!$A$2:$A$2336,'Midical Examination'!$C$2:$C$2336)</f>
        <v>4.1900000000000004</v>
      </c>
      <c r="E1870" s="7" t="str">
        <f>_xlfn.XLOOKUP(A1870,'Midical Examination'!$A$2:$A$2336,'Midical Examination'!$D$2:$D$2336)</f>
        <v>No</v>
      </c>
      <c r="F1870" s="7" t="str">
        <f>_xlfn.XLOOKUP(A1870,'Midical Examination'!$A$2:$A$2336,'Midical Examination'!$E$2:$E$2336)</f>
        <v>No</v>
      </c>
      <c r="G1870" s="7" t="str">
        <f>_xlfn.XLOOKUP(A1870,'Midical Examination'!$A$2:$A$2336,'Midical Examination'!$F$2:$F$2336)</f>
        <v>No</v>
      </c>
      <c r="H1870" s="13">
        <f>_xlfn.XLOOKUP(A1870,'Midical Examination'!$A$2:$A$2336,'Midical Examination'!$G$2:$G$2336)</f>
        <v>1</v>
      </c>
      <c r="I1870" s="7" t="str">
        <f>_xlfn.XLOOKUP(A1870,'Midical Examination'!$A$2:$A$2336,'Midical Examination'!$H$2:$H$2336)</f>
        <v>No</v>
      </c>
      <c r="J1870" s="1" t="str">
        <f>_xlfn.XLOOKUP(A1870,'Midical Examination'!$A$2:$A$2336,'Midical Examination'!$I$2:$I$2336)</f>
        <v>Obesity</v>
      </c>
      <c r="K1870" s="1" t="str">
        <f t="shared" si="58"/>
        <v>Normal</v>
      </c>
      <c r="L1870" s="12">
        <f>_xlfn.XLOOKUP(A1870,'Hospitalisation Details'!$A$2:$A$2339,'Hospitalisation Details'!$L$2:$L$2339)</f>
        <v>33773</v>
      </c>
      <c r="M1870" s="14">
        <f>_xlfn.XLOOKUP(A1870,'Hospitalisation Details'!$A$2:$A$2339,'Hospitalisation Details'!$F$2:$F$2339)</f>
        <v>4266.17</v>
      </c>
      <c r="N1870" s="1" t="str">
        <f>_xlfn.XLOOKUP(A1870,'Hospitalisation Details'!$A$2:$A$2339,'Hospitalisation Details'!$G$2:$G$2339)</f>
        <v>tier - 3</v>
      </c>
      <c r="O1870" s="1" t="str">
        <f>_xlfn.XLOOKUP(A1870,'Hospitalisation Details'!$A$2:$A$2339,'Hospitalisation Details'!$H$2:$H$2339)</f>
        <v>tier - 2</v>
      </c>
      <c r="P1870" s="1" t="str">
        <f>_xlfn.XLOOKUP(A1870,'Hospitalisation Details'!$A$2:$A$2339,'Hospitalisation Details'!$I$2:$I$2339)</f>
        <v>R1013</v>
      </c>
      <c r="Q1870" s="75">
        <f>_xlfn.XLOOKUP(A1870,'Hospitalisation Details'!$A$2:$A$2339,'Hospitalisation Details'!$M$2:$M$2339)</f>
        <v>30</v>
      </c>
      <c r="R1870" s="1" t="str">
        <f t="shared" si="59"/>
        <v>Adult</v>
      </c>
    </row>
    <row r="1871" spans="1:18" ht="15.6" x14ac:dyDescent="0.3">
      <c r="A1871" s="4" t="s">
        <v>1870</v>
      </c>
      <c r="B1871" s="1" t="str">
        <f>_xlfn.XLOOKUP(A1871,'Customer Names'!$A$2:$A$2336,'Customer Names'!$D$2:$D$2336)</f>
        <v xml:space="preserve"> Dane</v>
      </c>
      <c r="C1871" s="1">
        <f>_xlfn.XLOOKUP(A1871,'Midical Examination'!$A$2:$A$2336,'Midical Examination'!$B$2:$B$2336)</f>
        <v>15.46</v>
      </c>
      <c r="D1871" s="1">
        <f>_xlfn.XLOOKUP(A1871,'Midical Examination'!$A$2:$A$2336,'Midical Examination'!$C$2:$C$2336)</f>
        <v>4.99</v>
      </c>
      <c r="E1871" s="7" t="str">
        <f>_xlfn.XLOOKUP(A1871,'Midical Examination'!$A$2:$A$2336,'Midical Examination'!$D$2:$D$2336)</f>
        <v>yes</v>
      </c>
      <c r="F1871" s="7" t="str">
        <f>_xlfn.XLOOKUP(A1871,'Midical Examination'!$A$2:$A$2336,'Midical Examination'!$E$2:$E$2336)</f>
        <v>No</v>
      </c>
      <c r="G1871" s="7" t="str">
        <f>_xlfn.XLOOKUP(A1871,'Midical Examination'!$A$2:$A$2336,'Midical Examination'!$F$2:$F$2336)</f>
        <v>Yes</v>
      </c>
      <c r="H1871" s="13">
        <f>_xlfn.XLOOKUP(A1871,'Midical Examination'!$A$2:$A$2336,'Midical Examination'!$G$2:$G$2336)</f>
        <v>1</v>
      </c>
      <c r="I1871" s="7" t="str">
        <f>_xlfn.XLOOKUP(A1871,'Midical Examination'!$A$2:$A$2336,'Midical Examination'!$H$2:$H$2336)</f>
        <v>No</v>
      </c>
      <c r="J1871" s="1" t="str">
        <f>_xlfn.XLOOKUP(A1871,'Midical Examination'!$A$2:$A$2336,'Midical Examination'!$I$2:$I$2336)</f>
        <v>Underweight</v>
      </c>
      <c r="K1871" s="1" t="str">
        <f t="shared" si="58"/>
        <v>Normal</v>
      </c>
      <c r="L1871" s="12">
        <f>_xlfn.XLOOKUP(A1871,'Hospitalisation Details'!$A$2:$A$2339,'Hospitalisation Details'!$L$2:$L$2339)</f>
        <v>30640</v>
      </c>
      <c r="M1871" s="14">
        <f>_xlfn.XLOOKUP(A1871,'Hospitalisation Details'!$A$2:$A$2339,'Hospitalisation Details'!$F$2:$F$2339)</f>
        <v>4265.01</v>
      </c>
      <c r="N1871" s="1" t="str">
        <f>_xlfn.XLOOKUP(A1871,'Hospitalisation Details'!$A$2:$A$2339,'Hospitalisation Details'!$G$2:$G$2339)</f>
        <v>tier - 2</v>
      </c>
      <c r="O1871" s="1" t="str">
        <f>_xlfn.XLOOKUP(A1871,'Hospitalisation Details'!$A$2:$A$2339,'Hospitalisation Details'!$H$2:$H$2339)</f>
        <v>tier - 1</v>
      </c>
      <c r="P1871" s="1" t="str">
        <f>_xlfn.XLOOKUP(A1871,'Hospitalisation Details'!$A$2:$A$2339,'Hospitalisation Details'!$I$2:$I$2339)</f>
        <v>R1012</v>
      </c>
      <c r="Q1871" s="75">
        <f>_xlfn.XLOOKUP(A1871,'Hospitalisation Details'!$A$2:$A$2339,'Hospitalisation Details'!$M$2:$M$2339)</f>
        <v>39</v>
      </c>
      <c r="R1871" s="1" t="str">
        <f t="shared" si="59"/>
        <v>Adult</v>
      </c>
    </row>
    <row r="1872" spans="1:18" ht="15.6" x14ac:dyDescent="0.3">
      <c r="A1872" s="4" t="s">
        <v>1871</v>
      </c>
      <c r="B1872" s="1" t="str">
        <f>_xlfn.XLOOKUP(A1872,'Customer Names'!$A$2:$A$2336,'Customer Names'!$D$2:$D$2336)</f>
        <v xml:space="preserve"> Dougie J</v>
      </c>
      <c r="C1872" s="1">
        <f>_xlfn.XLOOKUP(A1872,'Midical Examination'!$A$2:$A$2336,'Midical Examination'!$B$2:$B$2336)</f>
        <v>30.3</v>
      </c>
      <c r="D1872" s="1">
        <f>_xlfn.XLOOKUP(A1872,'Midical Examination'!$A$2:$A$2336,'Midical Examination'!$C$2:$C$2336)</f>
        <v>4.7699999999999996</v>
      </c>
      <c r="E1872" s="7" t="str">
        <f>_xlfn.XLOOKUP(A1872,'Midical Examination'!$A$2:$A$2336,'Midical Examination'!$D$2:$D$2336)</f>
        <v>yes</v>
      </c>
      <c r="F1872" s="7" t="str">
        <f>_xlfn.XLOOKUP(A1872,'Midical Examination'!$A$2:$A$2336,'Midical Examination'!$E$2:$E$2336)</f>
        <v>No</v>
      </c>
      <c r="G1872" s="7" t="str">
        <f>_xlfn.XLOOKUP(A1872,'Midical Examination'!$A$2:$A$2336,'Midical Examination'!$F$2:$F$2336)</f>
        <v>No</v>
      </c>
      <c r="H1872" s="13">
        <f>_xlfn.XLOOKUP(A1872,'Midical Examination'!$A$2:$A$2336,'Midical Examination'!$G$2:$G$2336)</f>
        <v>1</v>
      </c>
      <c r="I1872" s="7" t="str">
        <f>_xlfn.XLOOKUP(A1872,'Midical Examination'!$A$2:$A$2336,'Midical Examination'!$H$2:$H$2336)</f>
        <v>No</v>
      </c>
      <c r="J1872" s="1" t="str">
        <f>_xlfn.XLOOKUP(A1872,'Midical Examination'!$A$2:$A$2336,'Midical Examination'!$I$2:$I$2336)</f>
        <v>Obesity</v>
      </c>
      <c r="K1872" s="1" t="str">
        <f t="shared" si="58"/>
        <v>Normal</v>
      </c>
      <c r="L1872" s="12">
        <f>_xlfn.XLOOKUP(A1872,'Hospitalisation Details'!$A$2:$A$2339,'Hospitalisation Details'!$L$2:$L$2339)</f>
        <v>34986</v>
      </c>
      <c r="M1872" s="14">
        <f>_xlfn.XLOOKUP(A1872,'Hospitalisation Details'!$A$2:$A$2339,'Hospitalisation Details'!$F$2:$F$2339)</f>
        <v>4260.74</v>
      </c>
      <c r="N1872" s="1" t="str">
        <f>_xlfn.XLOOKUP(A1872,'Hospitalisation Details'!$A$2:$A$2339,'Hospitalisation Details'!$G$2:$G$2339)</f>
        <v>tier - 3</v>
      </c>
      <c r="O1872" s="1" t="str">
        <f>_xlfn.XLOOKUP(A1872,'Hospitalisation Details'!$A$2:$A$2339,'Hospitalisation Details'!$H$2:$H$2339)</f>
        <v>tier - 2</v>
      </c>
      <c r="P1872" s="1" t="str">
        <f>_xlfn.XLOOKUP(A1872,'Hospitalisation Details'!$A$2:$A$2339,'Hospitalisation Details'!$I$2:$I$2339)</f>
        <v>R1011</v>
      </c>
      <c r="Q1872" s="75">
        <f>_xlfn.XLOOKUP(A1872,'Hospitalisation Details'!$A$2:$A$2339,'Hospitalisation Details'!$M$2:$M$2339)</f>
        <v>27</v>
      </c>
      <c r="R1872" s="1" t="str">
        <f t="shared" si="59"/>
        <v>Adult</v>
      </c>
    </row>
    <row r="1873" spans="1:18" ht="15.6" x14ac:dyDescent="0.3">
      <c r="A1873" s="4" t="s">
        <v>1872</v>
      </c>
      <c r="B1873" s="1" t="str">
        <f>_xlfn.XLOOKUP(A1873,'Customer Names'!$A$2:$A$2336,'Customer Names'!$D$2:$D$2336)</f>
        <v xml:space="preserve"> Jeremiah H</v>
      </c>
      <c r="C1873" s="1">
        <f>_xlfn.XLOOKUP(A1873,'Midical Examination'!$A$2:$A$2336,'Midical Examination'!$B$2:$B$2336)</f>
        <v>16.670000000000002</v>
      </c>
      <c r="D1873" s="1">
        <f>_xlfn.XLOOKUP(A1873,'Midical Examination'!$A$2:$A$2336,'Midical Examination'!$C$2:$C$2336)</f>
        <v>5.46</v>
      </c>
      <c r="E1873" s="7" t="str">
        <f>_xlfn.XLOOKUP(A1873,'Midical Examination'!$A$2:$A$2336,'Midical Examination'!$D$2:$D$2336)</f>
        <v>No</v>
      </c>
      <c r="F1873" s="7" t="str">
        <f>_xlfn.XLOOKUP(A1873,'Midical Examination'!$A$2:$A$2336,'Midical Examination'!$E$2:$E$2336)</f>
        <v>No</v>
      </c>
      <c r="G1873" s="7" t="str">
        <f>_xlfn.XLOOKUP(A1873,'Midical Examination'!$A$2:$A$2336,'Midical Examination'!$F$2:$F$2336)</f>
        <v>No</v>
      </c>
      <c r="H1873" s="13">
        <f>_xlfn.XLOOKUP(A1873,'Midical Examination'!$A$2:$A$2336,'Midical Examination'!$G$2:$G$2336)</f>
        <v>0</v>
      </c>
      <c r="I1873" s="7" t="str">
        <f>_xlfn.XLOOKUP(A1873,'Midical Examination'!$A$2:$A$2336,'Midical Examination'!$H$2:$H$2336)</f>
        <v>No</v>
      </c>
      <c r="J1873" s="1" t="str">
        <f>_xlfn.XLOOKUP(A1873,'Midical Examination'!$A$2:$A$2336,'Midical Examination'!$I$2:$I$2336)</f>
        <v>Underweight</v>
      </c>
      <c r="K1873" s="1" t="str">
        <f t="shared" si="58"/>
        <v>Normal</v>
      </c>
      <c r="L1873" s="12">
        <f>_xlfn.XLOOKUP(A1873,'Hospitalisation Details'!$A$2:$A$2339,'Hospitalisation Details'!$L$2:$L$2339)</f>
        <v>30118</v>
      </c>
      <c r="M1873" s="14">
        <f>_xlfn.XLOOKUP(A1873,'Hospitalisation Details'!$A$2:$A$2339,'Hospitalisation Details'!$F$2:$F$2339)</f>
        <v>4250.24</v>
      </c>
      <c r="N1873" s="1" t="str">
        <f>_xlfn.XLOOKUP(A1873,'Hospitalisation Details'!$A$2:$A$2339,'Hospitalisation Details'!$G$2:$G$2339)</f>
        <v>tier - 2</v>
      </c>
      <c r="O1873" s="1" t="str">
        <f>_xlfn.XLOOKUP(A1873,'Hospitalisation Details'!$A$2:$A$2339,'Hospitalisation Details'!$H$2:$H$2339)</f>
        <v>tier - 3</v>
      </c>
      <c r="P1873" s="1" t="str">
        <f>_xlfn.XLOOKUP(A1873,'Hospitalisation Details'!$A$2:$A$2339,'Hospitalisation Details'!$I$2:$I$2339)</f>
        <v>R1013</v>
      </c>
      <c r="Q1873" s="75">
        <f>_xlfn.XLOOKUP(A1873,'Hospitalisation Details'!$A$2:$A$2339,'Hospitalisation Details'!$M$2:$M$2339)</f>
        <v>40</v>
      </c>
      <c r="R1873" s="1" t="str">
        <f t="shared" si="59"/>
        <v>Middle Aged</v>
      </c>
    </row>
    <row r="1874" spans="1:18" ht="15.6" x14ac:dyDescent="0.3">
      <c r="A1874" s="4" t="s">
        <v>1873</v>
      </c>
      <c r="B1874" s="1" t="str">
        <f>_xlfn.XLOOKUP(A1874,'Customer Names'!$A$2:$A$2336,'Customer Names'!$D$2:$D$2336)</f>
        <v xml:space="preserve"> Ashley J</v>
      </c>
      <c r="C1874" s="1">
        <f>_xlfn.XLOOKUP(A1874,'Midical Examination'!$A$2:$A$2336,'Midical Examination'!$B$2:$B$2336)</f>
        <v>28.594999999999999</v>
      </c>
      <c r="D1874" s="1">
        <f>_xlfn.XLOOKUP(A1874,'Midical Examination'!$A$2:$A$2336,'Midical Examination'!$C$2:$C$2336)</f>
        <v>5.43</v>
      </c>
      <c r="E1874" s="7" t="str">
        <f>_xlfn.XLOOKUP(A1874,'Midical Examination'!$A$2:$A$2336,'Midical Examination'!$D$2:$D$2336)</f>
        <v>No</v>
      </c>
      <c r="F1874" s="7" t="str">
        <f>_xlfn.XLOOKUP(A1874,'Midical Examination'!$A$2:$A$2336,'Midical Examination'!$E$2:$E$2336)</f>
        <v>No</v>
      </c>
      <c r="G1874" s="7" t="str">
        <f>_xlfn.XLOOKUP(A1874,'Midical Examination'!$A$2:$A$2336,'Midical Examination'!$F$2:$F$2336)</f>
        <v>No</v>
      </c>
      <c r="H1874" s="13">
        <f>_xlfn.XLOOKUP(A1874,'Midical Examination'!$A$2:$A$2336,'Midical Examination'!$G$2:$G$2336)</f>
        <v>0</v>
      </c>
      <c r="I1874" s="7" t="str">
        <f>_xlfn.XLOOKUP(A1874,'Midical Examination'!$A$2:$A$2336,'Midical Examination'!$H$2:$H$2336)</f>
        <v>No</v>
      </c>
      <c r="J1874" s="1" t="str">
        <f>_xlfn.XLOOKUP(A1874,'Midical Examination'!$A$2:$A$2336,'Midical Examination'!$I$2:$I$2336)</f>
        <v>Overweight</v>
      </c>
      <c r="K1874" s="1" t="str">
        <f t="shared" si="58"/>
        <v>Normal</v>
      </c>
      <c r="L1874" s="12">
        <f>_xlfn.XLOOKUP(A1874,'Hospitalisation Details'!$A$2:$A$2339,'Hospitalisation Details'!$L$2:$L$2339)</f>
        <v>33573</v>
      </c>
      <c r="M1874" s="14">
        <f>_xlfn.XLOOKUP(A1874,'Hospitalisation Details'!$A$2:$A$2339,'Hospitalisation Details'!$F$2:$F$2339)</f>
        <v>4243.59</v>
      </c>
      <c r="N1874" s="1" t="str">
        <f>_xlfn.XLOOKUP(A1874,'Hospitalisation Details'!$A$2:$A$2339,'Hospitalisation Details'!$G$2:$G$2339)</f>
        <v>tier - 3</v>
      </c>
      <c r="O1874" s="1" t="str">
        <f>_xlfn.XLOOKUP(A1874,'Hospitalisation Details'!$A$2:$A$2339,'Hospitalisation Details'!$H$2:$H$2339)</f>
        <v>tier - 1</v>
      </c>
      <c r="P1874" s="1" t="str">
        <f>_xlfn.XLOOKUP(A1874,'Hospitalisation Details'!$A$2:$A$2339,'Hospitalisation Details'!$I$2:$I$2339)</f>
        <v>R1012</v>
      </c>
      <c r="Q1874" s="75">
        <f>_xlfn.XLOOKUP(A1874,'Hospitalisation Details'!$A$2:$A$2339,'Hospitalisation Details'!$M$2:$M$2339)</f>
        <v>31</v>
      </c>
      <c r="R1874" s="1" t="str">
        <f t="shared" si="59"/>
        <v>Adult</v>
      </c>
    </row>
    <row r="1875" spans="1:18" ht="15.6" x14ac:dyDescent="0.3">
      <c r="A1875" s="4" t="s">
        <v>1874</v>
      </c>
      <c r="B1875" s="1" t="str">
        <f>_xlfn.XLOOKUP(A1875,'Customer Names'!$A$2:$A$2336,'Customer Names'!$D$2:$D$2336)</f>
        <v xml:space="preserve"> Turner J</v>
      </c>
      <c r="C1875" s="1">
        <f>_xlfn.XLOOKUP(A1875,'Midical Examination'!$A$2:$A$2336,'Midical Examination'!$B$2:$B$2336)</f>
        <v>25.934999999999999</v>
      </c>
      <c r="D1875" s="1">
        <f>_xlfn.XLOOKUP(A1875,'Midical Examination'!$A$2:$A$2336,'Midical Examination'!$C$2:$C$2336)</f>
        <v>4.29</v>
      </c>
      <c r="E1875" s="7" t="str">
        <f>_xlfn.XLOOKUP(A1875,'Midical Examination'!$A$2:$A$2336,'Midical Examination'!$D$2:$D$2336)</f>
        <v>No</v>
      </c>
      <c r="F1875" s="7" t="str">
        <f>_xlfn.XLOOKUP(A1875,'Midical Examination'!$A$2:$A$2336,'Midical Examination'!$E$2:$E$2336)</f>
        <v>No</v>
      </c>
      <c r="G1875" s="7" t="str">
        <f>_xlfn.XLOOKUP(A1875,'Midical Examination'!$A$2:$A$2336,'Midical Examination'!$F$2:$F$2336)</f>
        <v>No</v>
      </c>
      <c r="H1875" s="13">
        <f>_xlfn.XLOOKUP(A1875,'Midical Examination'!$A$2:$A$2336,'Midical Examination'!$G$2:$G$2336)</f>
        <v>0</v>
      </c>
      <c r="I1875" s="7" t="str">
        <f>_xlfn.XLOOKUP(A1875,'Midical Examination'!$A$2:$A$2336,'Midical Examination'!$H$2:$H$2336)</f>
        <v>No</v>
      </c>
      <c r="J1875" s="1" t="str">
        <f>_xlfn.XLOOKUP(A1875,'Midical Examination'!$A$2:$A$2336,'Midical Examination'!$I$2:$I$2336)</f>
        <v>Overweight</v>
      </c>
      <c r="K1875" s="1" t="str">
        <f t="shared" si="58"/>
        <v>Normal</v>
      </c>
      <c r="L1875" s="12">
        <f>_xlfn.XLOOKUP(A1875,'Hospitalisation Details'!$A$2:$A$2339,'Hospitalisation Details'!$L$2:$L$2339)</f>
        <v>33545</v>
      </c>
      <c r="M1875" s="14">
        <f>_xlfn.XLOOKUP(A1875,'Hospitalisation Details'!$A$2:$A$2339,'Hospitalisation Details'!$F$2:$F$2339)</f>
        <v>4239.8900000000003</v>
      </c>
      <c r="N1875" s="1" t="str">
        <f>_xlfn.XLOOKUP(A1875,'Hospitalisation Details'!$A$2:$A$2339,'Hospitalisation Details'!$G$2:$G$2339)</f>
        <v>tier - 2</v>
      </c>
      <c r="O1875" s="1" t="str">
        <f>_xlfn.XLOOKUP(A1875,'Hospitalisation Details'!$A$2:$A$2339,'Hospitalisation Details'!$H$2:$H$2339)</f>
        <v>tier - 2</v>
      </c>
      <c r="P1875" s="1" t="str">
        <f>_xlfn.XLOOKUP(A1875,'Hospitalisation Details'!$A$2:$A$2339,'Hospitalisation Details'!$I$2:$I$2339)</f>
        <v>R1012</v>
      </c>
      <c r="Q1875" s="75">
        <f>_xlfn.XLOOKUP(A1875,'Hospitalisation Details'!$A$2:$A$2339,'Hospitalisation Details'!$M$2:$M$2339)</f>
        <v>31</v>
      </c>
      <c r="R1875" s="1" t="str">
        <f t="shared" si="59"/>
        <v>Adult</v>
      </c>
    </row>
    <row r="1876" spans="1:18" ht="15.6" x14ac:dyDescent="0.3">
      <c r="A1876" s="4" t="s">
        <v>1875</v>
      </c>
      <c r="B1876" s="1" t="str">
        <f>_xlfn.XLOOKUP(A1876,'Customer Names'!$A$2:$A$2336,'Customer Names'!$D$2:$D$2336)</f>
        <v xml:space="preserve"> Roger</v>
      </c>
      <c r="C1876" s="1">
        <f>_xlfn.XLOOKUP(A1876,'Midical Examination'!$A$2:$A$2336,'Midical Examination'!$B$2:$B$2336)</f>
        <v>27.645</v>
      </c>
      <c r="D1876" s="1">
        <f>_xlfn.XLOOKUP(A1876,'Midical Examination'!$A$2:$A$2336,'Midical Examination'!$C$2:$C$2336)</f>
        <v>5.25</v>
      </c>
      <c r="E1876" s="7" t="str">
        <f>_xlfn.XLOOKUP(A1876,'Midical Examination'!$A$2:$A$2336,'Midical Examination'!$D$2:$D$2336)</f>
        <v>No</v>
      </c>
      <c r="F1876" s="7" t="str">
        <f>_xlfn.XLOOKUP(A1876,'Midical Examination'!$A$2:$A$2336,'Midical Examination'!$E$2:$E$2336)</f>
        <v>No</v>
      </c>
      <c r="G1876" s="7" t="str">
        <f>_xlfn.XLOOKUP(A1876,'Midical Examination'!$A$2:$A$2336,'Midical Examination'!$F$2:$F$2336)</f>
        <v>No</v>
      </c>
      <c r="H1876" s="13">
        <f>_xlfn.XLOOKUP(A1876,'Midical Examination'!$A$2:$A$2336,'Midical Examination'!$G$2:$G$2336)</f>
        <v>1</v>
      </c>
      <c r="I1876" s="7" t="str">
        <f>_xlfn.XLOOKUP(A1876,'Midical Examination'!$A$2:$A$2336,'Midical Examination'!$H$2:$H$2336)</f>
        <v>No</v>
      </c>
      <c r="J1876" s="1" t="str">
        <f>_xlfn.XLOOKUP(A1876,'Midical Examination'!$A$2:$A$2336,'Midical Examination'!$I$2:$I$2336)</f>
        <v>Overweight</v>
      </c>
      <c r="K1876" s="1" t="str">
        <f t="shared" si="58"/>
        <v>Normal</v>
      </c>
      <c r="L1876" s="12">
        <f>_xlfn.XLOOKUP(A1876,'Hospitalisation Details'!$A$2:$A$2339,'Hospitalisation Details'!$L$2:$L$2339)</f>
        <v>33782</v>
      </c>
      <c r="M1876" s="14">
        <f>_xlfn.XLOOKUP(A1876,'Hospitalisation Details'!$A$2:$A$2339,'Hospitalisation Details'!$F$2:$F$2339)</f>
        <v>4237.13</v>
      </c>
      <c r="N1876" s="1" t="str">
        <f>_xlfn.XLOOKUP(A1876,'Hospitalisation Details'!$A$2:$A$2339,'Hospitalisation Details'!$G$2:$G$2339)</f>
        <v>tier - 3</v>
      </c>
      <c r="O1876" s="1" t="str">
        <f>_xlfn.XLOOKUP(A1876,'Hospitalisation Details'!$A$2:$A$2339,'Hospitalisation Details'!$H$2:$H$2339)</f>
        <v>tier - 1</v>
      </c>
      <c r="P1876" s="1" t="str">
        <f>_xlfn.XLOOKUP(A1876,'Hospitalisation Details'!$A$2:$A$2339,'Hospitalisation Details'!$I$2:$I$2339)</f>
        <v>R1016</v>
      </c>
      <c r="Q1876" s="75">
        <f>_xlfn.XLOOKUP(A1876,'Hospitalisation Details'!$A$2:$A$2339,'Hospitalisation Details'!$M$2:$M$2339)</f>
        <v>30</v>
      </c>
      <c r="R1876" s="1" t="str">
        <f t="shared" si="59"/>
        <v>Adult</v>
      </c>
    </row>
    <row r="1877" spans="1:18" ht="15.6" x14ac:dyDescent="0.3">
      <c r="A1877" s="4" t="s">
        <v>1876</v>
      </c>
      <c r="B1877" s="1" t="str">
        <f>_xlfn.XLOOKUP(A1877,'Customer Names'!$A$2:$A$2336,'Customer Names'!$D$2:$D$2336)</f>
        <v xml:space="preserve"> Pamela</v>
      </c>
      <c r="C1877" s="1">
        <f>_xlfn.XLOOKUP(A1877,'Midical Examination'!$A$2:$A$2336,'Midical Examination'!$B$2:$B$2336)</f>
        <v>30.1</v>
      </c>
      <c r="D1877" s="1">
        <f>_xlfn.XLOOKUP(A1877,'Midical Examination'!$A$2:$A$2336,'Midical Examination'!$C$2:$C$2336)</f>
        <v>4.04</v>
      </c>
      <c r="E1877" s="7" t="str">
        <f>_xlfn.XLOOKUP(A1877,'Midical Examination'!$A$2:$A$2336,'Midical Examination'!$D$2:$D$2336)</f>
        <v>No</v>
      </c>
      <c r="F1877" s="7" t="str">
        <f>_xlfn.XLOOKUP(A1877,'Midical Examination'!$A$2:$A$2336,'Midical Examination'!$E$2:$E$2336)</f>
        <v>No</v>
      </c>
      <c r="G1877" s="7" t="str">
        <f>_xlfn.XLOOKUP(A1877,'Midical Examination'!$A$2:$A$2336,'Midical Examination'!$F$2:$F$2336)</f>
        <v>No</v>
      </c>
      <c r="H1877" s="13">
        <f>_xlfn.XLOOKUP(A1877,'Midical Examination'!$A$2:$A$2336,'Midical Examination'!$G$2:$G$2336)</f>
        <v>1</v>
      </c>
      <c r="I1877" s="7" t="str">
        <f>_xlfn.XLOOKUP(A1877,'Midical Examination'!$A$2:$A$2336,'Midical Examination'!$H$2:$H$2336)</f>
        <v>No</v>
      </c>
      <c r="J1877" s="1" t="str">
        <f>_xlfn.XLOOKUP(A1877,'Midical Examination'!$A$2:$A$2336,'Midical Examination'!$I$2:$I$2336)</f>
        <v>Obesity</v>
      </c>
      <c r="K1877" s="1" t="str">
        <f t="shared" si="58"/>
        <v>Normal</v>
      </c>
      <c r="L1877" s="12">
        <f>_xlfn.XLOOKUP(A1877,'Hospitalisation Details'!$A$2:$A$2339,'Hospitalisation Details'!$L$2:$L$2339)</f>
        <v>36143</v>
      </c>
      <c r="M1877" s="14">
        <f>_xlfn.XLOOKUP(A1877,'Hospitalisation Details'!$A$2:$A$2339,'Hospitalisation Details'!$F$2:$F$2339)</f>
        <v>4234.93</v>
      </c>
      <c r="N1877" s="1" t="str">
        <f>_xlfn.XLOOKUP(A1877,'Hospitalisation Details'!$A$2:$A$2339,'Hospitalisation Details'!$G$2:$G$2339)</f>
        <v>tier - 2</v>
      </c>
      <c r="O1877" s="1" t="str">
        <f>_xlfn.XLOOKUP(A1877,'Hospitalisation Details'!$A$2:$A$2339,'Hospitalisation Details'!$H$2:$H$2339)</f>
        <v>tier - 1</v>
      </c>
      <c r="P1877" s="1" t="str">
        <f>_xlfn.XLOOKUP(A1877,'Hospitalisation Details'!$A$2:$A$2339,'Hospitalisation Details'!$I$2:$I$2339)</f>
        <v>R1011</v>
      </c>
      <c r="Q1877" s="75">
        <f>_xlfn.XLOOKUP(A1877,'Hospitalisation Details'!$A$2:$A$2339,'Hospitalisation Details'!$M$2:$M$2339)</f>
        <v>24</v>
      </c>
      <c r="R1877" s="1" t="str">
        <f t="shared" si="59"/>
        <v>Adult</v>
      </c>
    </row>
    <row r="1878" spans="1:18" ht="15.6" x14ac:dyDescent="0.3">
      <c r="A1878" s="4" t="s">
        <v>1877</v>
      </c>
      <c r="B1878" s="1" t="str">
        <f>_xlfn.XLOOKUP(A1878,'Customer Names'!$A$2:$A$2336,'Customer Names'!$D$2:$D$2336)</f>
        <v xml:space="preserve"> Allison M</v>
      </c>
      <c r="C1878" s="1">
        <f>_xlfn.XLOOKUP(A1878,'Midical Examination'!$A$2:$A$2336,'Midical Examination'!$B$2:$B$2336)</f>
        <v>26.79</v>
      </c>
      <c r="D1878" s="1">
        <f>_xlfn.XLOOKUP(A1878,'Midical Examination'!$A$2:$A$2336,'Midical Examination'!$C$2:$C$2336)</f>
        <v>5</v>
      </c>
      <c r="E1878" s="7" t="str">
        <f>_xlfn.XLOOKUP(A1878,'Midical Examination'!$A$2:$A$2336,'Midical Examination'!$D$2:$D$2336)</f>
        <v>yes</v>
      </c>
      <c r="F1878" s="7" t="str">
        <f>_xlfn.XLOOKUP(A1878,'Midical Examination'!$A$2:$A$2336,'Midical Examination'!$E$2:$E$2336)</f>
        <v>No</v>
      </c>
      <c r="G1878" s="7" t="str">
        <f>_xlfn.XLOOKUP(A1878,'Midical Examination'!$A$2:$A$2336,'Midical Examination'!$F$2:$F$2336)</f>
        <v>Yes</v>
      </c>
      <c r="H1878" s="13">
        <f>_xlfn.XLOOKUP(A1878,'Midical Examination'!$A$2:$A$2336,'Midical Examination'!$G$2:$G$2336)</f>
        <v>1</v>
      </c>
      <c r="I1878" s="7" t="str">
        <f>_xlfn.XLOOKUP(A1878,'Midical Examination'!$A$2:$A$2336,'Midical Examination'!$H$2:$H$2336)</f>
        <v>No</v>
      </c>
      <c r="J1878" s="1" t="str">
        <f>_xlfn.XLOOKUP(A1878,'Midical Examination'!$A$2:$A$2336,'Midical Examination'!$I$2:$I$2336)</f>
        <v>Overweight</v>
      </c>
      <c r="K1878" s="1" t="str">
        <f t="shared" si="58"/>
        <v>Normal</v>
      </c>
      <c r="L1878" s="12">
        <f>_xlfn.XLOOKUP(A1878,'Hospitalisation Details'!$A$2:$A$2339,'Hospitalisation Details'!$L$2:$L$2339)</f>
        <v>35679</v>
      </c>
      <c r="M1878" s="14">
        <f>_xlfn.XLOOKUP(A1878,'Hospitalisation Details'!$A$2:$A$2339,'Hospitalisation Details'!$F$2:$F$2339)</f>
        <v>4189.1099999999997</v>
      </c>
      <c r="N1878" s="1" t="str">
        <f>_xlfn.XLOOKUP(A1878,'Hospitalisation Details'!$A$2:$A$2339,'Hospitalisation Details'!$G$2:$G$2339)</f>
        <v>tier - 2</v>
      </c>
      <c r="O1878" s="1" t="str">
        <f>_xlfn.XLOOKUP(A1878,'Hospitalisation Details'!$A$2:$A$2339,'Hospitalisation Details'!$H$2:$H$2339)</f>
        <v>tier - 2</v>
      </c>
      <c r="P1878" s="1" t="str">
        <f>_xlfn.XLOOKUP(A1878,'Hospitalisation Details'!$A$2:$A$2339,'Hospitalisation Details'!$I$2:$I$2339)</f>
        <v>R1012</v>
      </c>
      <c r="Q1878" s="75">
        <f>_xlfn.XLOOKUP(A1878,'Hospitalisation Details'!$A$2:$A$2339,'Hospitalisation Details'!$M$2:$M$2339)</f>
        <v>25</v>
      </c>
      <c r="R1878" s="1" t="str">
        <f t="shared" si="59"/>
        <v>Adult</v>
      </c>
    </row>
    <row r="1879" spans="1:18" ht="15.6" x14ac:dyDescent="0.3">
      <c r="A1879" s="4" t="s">
        <v>1878</v>
      </c>
      <c r="B1879" s="1" t="str">
        <f>_xlfn.XLOOKUP(A1879,'Customer Names'!$A$2:$A$2336,'Customer Names'!$D$2:$D$2336)</f>
        <v xml:space="preserve"> Katherine H</v>
      </c>
      <c r="C1879" s="1">
        <f>_xlfn.XLOOKUP(A1879,'Midical Examination'!$A$2:$A$2336,'Midical Examination'!$B$2:$B$2336)</f>
        <v>27.1</v>
      </c>
      <c r="D1879" s="1">
        <f>_xlfn.XLOOKUP(A1879,'Midical Examination'!$A$2:$A$2336,'Midical Examination'!$C$2:$C$2336)</f>
        <v>4.01</v>
      </c>
      <c r="E1879" s="7" t="str">
        <f>_xlfn.XLOOKUP(A1879,'Midical Examination'!$A$2:$A$2336,'Midical Examination'!$D$2:$D$2336)</f>
        <v>yes</v>
      </c>
      <c r="F1879" s="7" t="str">
        <f>_xlfn.XLOOKUP(A1879,'Midical Examination'!$A$2:$A$2336,'Midical Examination'!$E$2:$E$2336)</f>
        <v>No</v>
      </c>
      <c r="G1879" s="7" t="str">
        <f>_xlfn.XLOOKUP(A1879,'Midical Examination'!$A$2:$A$2336,'Midical Examination'!$F$2:$F$2336)</f>
        <v>No</v>
      </c>
      <c r="H1879" s="13">
        <f>_xlfn.XLOOKUP(A1879,'Midical Examination'!$A$2:$A$2336,'Midical Examination'!$G$2:$G$2336)</f>
        <v>1</v>
      </c>
      <c r="I1879" s="7" t="str">
        <f>_xlfn.XLOOKUP(A1879,'Midical Examination'!$A$2:$A$2336,'Midical Examination'!$H$2:$H$2336)</f>
        <v>No</v>
      </c>
      <c r="J1879" s="1" t="str">
        <f>_xlfn.XLOOKUP(A1879,'Midical Examination'!$A$2:$A$2336,'Midical Examination'!$I$2:$I$2336)</f>
        <v>Overweight</v>
      </c>
      <c r="K1879" s="1" t="str">
        <f t="shared" si="58"/>
        <v>Normal</v>
      </c>
      <c r="L1879" s="12">
        <f>_xlfn.XLOOKUP(A1879,'Hospitalisation Details'!$A$2:$A$2339,'Hospitalisation Details'!$L$2:$L$2339)</f>
        <v>34975</v>
      </c>
      <c r="M1879" s="14">
        <f>_xlfn.XLOOKUP(A1879,'Hospitalisation Details'!$A$2:$A$2339,'Hospitalisation Details'!$F$2:$F$2339)</f>
        <v>4188.7299999999996</v>
      </c>
      <c r="N1879" s="1" t="str">
        <f>_xlfn.XLOOKUP(A1879,'Hospitalisation Details'!$A$2:$A$2339,'Hospitalisation Details'!$G$2:$G$2339)</f>
        <v>tier - 2</v>
      </c>
      <c r="O1879" s="1" t="str">
        <f>_xlfn.XLOOKUP(A1879,'Hospitalisation Details'!$A$2:$A$2339,'Hospitalisation Details'!$H$2:$H$2339)</f>
        <v>tier - 2</v>
      </c>
      <c r="P1879" s="1" t="str">
        <f>_xlfn.XLOOKUP(A1879,'Hospitalisation Details'!$A$2:$A$2339,'Hospitalisation Details'!$I$2:$I$2339)</f>
        <v>R1025</v>
      </c>
      <c r="Q1879" s="75">
        <f>_xlfn.XLOOKUP(A1879,'Hospitalisation Details'!$A$2:$A$2339,'Hospitalisation Details'!$M$2:$M$2339)</f>
        <v>27</v>
      </c>
      <c r="R1879" s="1" t="str">
        <f t="shared" si="59"/>
        <v>Adult</v>
      </c>
    </row>
    <row r="1880" spans="1:18" ht="15.6" x14ac:dyDescent="0.3">
      <c r="A1880" s="4" t="s">
        <v>1879</v>
      </c>
      <c r="B1880" s="1" t="str">
        <f>_xlfn.XLOOKUP(A1880,'Customer Names'!$A$2:$A$2336,'Customer Names'!$D$2:$D$2336)</f>
        <v xml:space="preserve"> Robin</v>
      </c>
      <c r="C1880" s="1">
        <f>_xlfn.XLOOKUP(A1880,'Midical Examination'!$A$2:$A$2336,'Midical Examination'!$B$2:$B$2336)</f>
        <v>24.31</v>
      </c>
      <c r="D1880" s="1">
        <f>_xlfn.XLOOKUP(A1880,'Midical Examination'!$A$2:$A$2336,'Midical Examination'!$C$2:$C$2336)</f>
        <v>5.4</v>
      </c>
      <c r="E1880" s="7" t="str">
        <f>_xlfn.XLOOKUP(A1880,'Midical Examination'!$A$2:$A$2336,'Midical Examination'!$D$2:$D$2336)</f>
        <v>No</v>
      </c>
      <c r="F1880" s="7" t="str">
        <f>_xlfn.XLOOKUP(A1880,'Midical Examination'!$A$2:$A$2336,'Midical Examination'!$E$2:$E$2336)</f>
        <v>No</v>
      </c>
      <c r="G1880" s="7" t="str">
        <f>_xlfn.XLOOKUP(A1880,'Midical Examination'!$A$2:$A$2336,'Midical Examination'!$F$2:$F$2336)</f>
        <v>No</v>
      </c>
      <c r="H1880" s="13">
        <f>_xlfn.XLOOKUP(A1880,'Midical Examination'!$A$2:$A$2336,'Midical Examination'!$G$2:$G$2336)</f>
        <v>0</v>
      </c>
      <c r="I1880" s="7" t="str">
        <f>_xlfn.XLOOKUP(A1880,'Midical Examination'!$A$2:$A$2336,'Midical Examination'!$H$2:$H$2336)</f>
        <v>No</v>
      </c>
      <c r="J1880" s="1" t="str">
        <f>_xlfn.XLOOKUP(A1880,'Midical Examination'!$A$2:$A$2336,'Midical Examination'!$I$2:$I$2336)</f>
        <v>Normal Weight</v>
      </c>
      <c r="K1880" s="1" t="str">
        <f t="shared" si="58"/>
        <v>Normal</v>
      </c>
      <c r="L1880" s="12">
        <f>_xlfn.XLOOKUP(A1880,'Hospitalisation Details'!$A$2:$A$2339,'Hospitalisation Details'!$L$2:$L$2339)</f>
        <v>32684</v>
      </c>
      <c r="M1880" s="14">
        <f>_xlfn.XLOOKUP(A1880,'Hospitalisation Details'!$A$2:$A$2339,'Hospitalisation Details'!$F$2:$F$2339)</f>
        <v>4185.1000000000004</v>
      </c>
      <c r="N1880" s="1" t="str">
        <f>_xlfn.XLOOKUP(A1880,'Hospitalisation Details'!$A$2:$A$2339,'Hospitalisation Details'!$G$2:$G$2339)</f>
        <v>tier - 2</v>
      </c>
      <c r="O1880" s="1" t="str">
        <f>_xlfn.XLOOKUP(A1880,'Hospitalisation Details'!$A$2:$A$2339,'Hospitalisation Details'!$H$2:$H$2339)</f>
        <v>tier - 3</v>
      </c>
      <c r="P1880" s="1" t="str">
        <f>_xlfn.XLOOKUP(A1880,'Hospitalisation Details'!$A$2:$A$2339,'Hospitalisation Details'!$I$2:$I$2339)</f>
        <v>R1013</v>
      </c>
      <c r="Q1880" s="75">
        <f>_xlfn.XLOOKUP(A1880,'Hospitalisation Details'!$A$2:$A$2339,'Hospitalisation Details'!$M$2:$M$2339)</f>
        <v>33</v>
      </c>
      <c r="R1880" s="1" t="str">
        <f t="shared" si="59"/>
        <v>Adult</v>
      </c>
    </row>
    <row r="1881" spans="1:18" ht="15.6" x14ac:dyDescent="0.3">
      <c r="A1881" s="4" t="s">
        <v>1880</v>
      </c>
      <c r="B1881" s="1" t="str">
        <f>_xlfn.XLOOKUP(A1881,'Customer Names'!$A$2:$A$2336,'Customer Names'!$D$2:$D$2336)</f>
        <v xml:space="preserve"> Terri</v>
      </c>
      <c r="C1881" s="1">
        <f>_xlfn.XLOOKUP(A1881,'Midical Examination'!$A$2:$A$2336,'Midical Examination'!$B$2:$B$2336)</f>
        <v>15.53</v>
      </c>
      <c r="D1881" s="1">
        <f>_xlfn.XLOOKUP(A1881,'Midical Examination'!$A$2:$A$2336,'Midical Examination'!$C$2:$C$2336)</f>
        <v>5.81</v>
      </c>
      <c r="E1881" s="7" t="str">
        <f>_xlfn.XLOOKUP(A1881,'Midical Examination'!$A$2:$A$2336,'Midical Examination'!$D$2:$D$2336)</f>
        <v>No</v>
      </c>
      <c r="F1881" s="7" t="str">
        <f>_xlfn.XLOOKUP(A1881,'Midical Examination'!$A$2:$A$2336,'Midical Examination'!$E$2:$E$2336)</f>
        <v>No</v>
      </c>
      <c r="G1881" s="7" t="str">
        <f>_xlfn.XLOOKUP(A1881,'Midical Examination'!$A$2:$A$2336,'Midical Examination'!$F$2:$F$2336)</f>
        <v>No</v>
      </c>
      <c r="H1881" s="13">
        <f>_xlfn.XLOOKUP(A1881,'Midical Examination'!$A$2:$A$2336,'Midical Examination'!$G$2:$G$2336)</f>
        <v>1</v>
      </c>
      <c r="I1881" s="7" t="str">
        <f>_xlfn.XLOOKUP(A1881,'Midical Examination'!$A$2:$A$2336,'Midical Examination'!$H$2:$H$2336)</f>
        <v>No</v>
      </c>
      <c r="J1881" s="1" t="str">
        <f>_xlfn.XLOOKUP(A1881,'Midical Examination'!$A$2:$A$2336,'Midical Examination'!$I$2:$I$2336)</f>
        <v>Underweight</v>
      </c>
      <c r="K1881" s="1" t="str">
        <f t="shared" si="58"/>
        <v>Pre-Diabetic</v>
      </c>
      <c r="L1881" s="12">
        <f>_xlfn.XLOOKUP(A1881,'Hospitalisation Details'!$A$2:$A$2339,'Hospitalisation Details'!$L$2:$L$2339)</f>
        <v>30941</v>
      </c>
      <c r="M1881" s="14">
        <f>_xlfn.XLOOKUP(A1881,'Hospitalisation Details'!$A$2:$A$2339,'Hospitalisation Details'!$F$2:$F$2339)</f>
        <v>4163.21</v>
      </c>
      <c r="N1881" s="1" t="str">
        <f>_xlfn.XLOOKUP(A1881,'Hospitalisation Details'!$A$2:$A$2339,'Hospitalisation Details'!$G$2:$G$2339)</f>
        <v>tier - 2</v>
      </c>
      <c r="O1881" s="1" t="str">
        <f>_xlfn.XLOOKUP(A1881,'Hospitalisation Details'!$A$2:$A$2339,'Hospitalisation Details'!$H$2:$H$2339)</f>
        <v>tier - 2</v>
      </c>
      <c r="P1881" s="1" t="str">
        <f>_xlfn.XLOOKUP(A1881,'Hospitalisation Details'!$A$2:$A$2339,'Hospitalisation Details'!$I$2:$I$2339)</f>
        <v>R1012</v>
      </c>
      <c r="Q1881" s="75">
        <f>_xlfn.XLOOKUP(A1881,'Hospitalisation Details'!$A$2:$A$2339,'Hospitalisation Details'!$M$2:$M$2339)</f>
        <v>38</v>
      </c>
      <c r="R1881" s="1" t="str">
        <f t="shared" si="59"/>
        <v>Adult</v>
      </c>
    </row>
    <row r="1882" spans="1:18" ht="15.6" x14ac:dyDescent="0.3">
      <c r="A1882" s="4" t="s">
        <v>1881</v>
      </c>
      <c r="B1882" s="1" t="str">
        <f>_xlfn.XLOOKUP(A1882,'Customer Names'!$A$2:$A$2336,'Customer Names'!$D$2:$D$2336)</f>
        <v xml:space="preserve"> Eddie</v>
      </c>
      <c r="C1882" s="1">
        <f>_xlfn.XLOOKUP(A1882,'Midical Examination'!$A$2:$A$2336,'Midical Examination'!$B$2:$B$2336)</f>
        <v>30.7</v>
      </c>
      <c r="D1882" s="1">
        <f>_xlfn.XLOOKUP(A1882,'Midical Examination'!$A$2:$A$2336,'Midical Examination'!$C$2:$C$2336)</f>
        <v>5.82</v>
      </c>
      <c r="E1882" s="7" t="str">
        <f>_xlfn.XLOOKUP(A1882,'Midical Examination'!$A$2:$A$2336,'Midical Examination'!$D$2:$D$2336)</f>
        <v>No</v>
      </c>
      <c r="F1882" s="7" t="str">
        <f>_xlfn.XLOOKUP(A1882,'Midical Examination'!$A$2:$A$2336,'Midical Examination'!$E$2:$E$2336)</f>
        <v>No</v>
      </c>
      <c r="G1882" s="7" t="str">
        <f>_xlfn.XLOOKUP(A1882,'Midical Examination'!$A$2:$A$2336,'Midical Examination'!$F$2:$F$2336)</f>
        <v>No</v>
      </c>
      <c r="H1882" s="13">
        <f>_xlfn.XLOOKUP(A1882,'Midical Examination'!$A$2:$A$2336,'Midical Examination'!$G$2:$G$2336)</f>
        <v>1</v>
      </c>
      <c r="I1882" s="7" t="str">
        <f>_xlfn.XLOOKUP(A1882,'Midical Examination'!$A$2:$A$2336,'Midical Examination'!$H$2:$H$2336)</f>
        <v>No</v>
      </c>
      <c r="J1882" s="1" t="str">
        <f>_xlfn.XLOOKUP(A1882,'Midical Examination'!$A$2:$A$2336,'Midical Examination'!$I$2:$I$2336)</f>
        <v>Obesity</v>
      </c>
      <c r="K1882" s="1" t="str">
        <f t="shared" si="58"/>
        <v>Pre-Diabetic</v>
      </c>
      <c r="L1882" s="12">
        <f>_xlfn.XLOOKUP(A1882,'Hospitalisation Details'!$A$2:$A$2339,'Hospitalisation Details'!$L$2:$L$2339)</f>
        <v>36125</v>
      </c>
      <c r="M1882" s="14">
        <f>_xlfn.XLOOKUP(A1882,'Hospitalisation Details'!$A$2:$A$2339,'Hospitalisation Details'!$F$2:$F$2339)</f>
        <v>4154.97</v>
      </c>
      <c r="N1882" s="1" t="str">
        <f>_xlfn.XLOOKUP(A1882,'Hospitalisation Details'!$A$2:$A$2339,'Hospitalisation Details'!$G$2:$G$2339)</f>
        <v>tier - 2</v>
      </c>
      <c r="O1882" s="1" t="str">
        <f>_xlfn.XLOOKUP(A1882,'Hospitalisation Details'!$A$2:$A$2339,'Hospitalisation Details'!$H$2:$H$2339)</f>
        <v>tier - 1</v>
      </c>
      <c r="P1882" s="1" t="str">
        <f>_xlfn.XLOOKUP(A1882,'Hospitalisation Details'!$A$2:$A$2339,'Hospitalisation Details'!$I$2:$I$2339)</f>
        <v>R1012</v>
      </c>
      <c r="Q1882" s="75">
        <f>_xlfn.XLOOKUP(A1882,'Hospitalisation Details'!$A$2:$A$2339,'Hospitalisation Details'!$M$2:$M$2339)</f>
        <v>24</v>
      </c>
      <c r="R1882" s="1" t="str">
        <f t="shared" si="59"/>
        <v>Adult</v>
      </c>
    </row>
    <row r="1883" spans="1:18" ht="15.6" x14ac:dyDescent="0.3">
      <c r="A1883" s="4" t="s">
        <v>1882</v>
      </c>
      <c r="B1883" s="1" t="str">
        <f>_xlfn.XLOOKUP(A1883,'Customer Names'!$A$2:$A$2336,'Customer Names'!$D$2:$D$2336)</f>
        <v xml:space="preserve"> Pamela</v>
      </c>
      <c r="C1883" s="1">
        <f>_xlfn.XLOOKUP(A1883,'Midical Examination'!$A$2:$A$2336,'Midical Examination'!$B$2:$B$2336)</f>
        <v>33.33</v>
      </c>
      <c r="D1883" s="1">
        <f>_xlfn.XLOOKUP(A1883,'Midical Examination'!$A$2:$A$2336,'Midical Examination'!$C$2:$C$2336)</f>
        <v>4.82</v>
      </c>
      <c r="E1883" s="7" t="str">
        <f>_xlfn.XLOOKUP(A1883,'Midical Examination'!$A$2:$A$2336,'Midical Examination'!$D$2:$D$2336)</f>
        <v>No</v>
      </c>
      <c r="F1883" s="7" t="str">
        <f>_xlfn.XLOOKUP(A1883,'Midical Examination'!$A$2:$A$2336,'Midical Examination'!$E$2:$E$2336)</f>
        <v>No</v>
      </c>
      <c r="G1883" s="7" t="str">
        <f>_xlfn.XLOOKUP(A1883,'Midical Examination'!$A$2:$A$2336,'Midical Examination'!$F$2:$F$2336)</f>
        <v>No</v>
      </c>
      <c r="H1883" s="13">
        <f>_xlfn.XLOOKUP(A1883,'Midical Examination'!$A$2:$A$2336,'Midical Examination'!$G$2:$G$2336)</f>
        <v>1</v>
      </c>
      <c r="I1883" s="7" t="str">
        <f>_xlfn.XLOOKUP(A1883,'Midical Examination'!$A$2:$A$2336,'Midical Examination'!$H$2:$H$2336)</f>
        <v>No</v>
      </c>
      <c r="J1883" s="1" t="str">
        <f>_xlfn.XLOOKUP(A1883,'Midical Examination'!$A$2:$A$2336,'Midical Examination'!$I$2:$I$2336)</f>
        <v>Obesity</v>
      </c>
      <c r="K1883" s="1" t="str">
        <f t="shared" si="58"/>
        <v>Normal</v>
      </c>
      <c r="L1883" s="12">
        <f>_xlfn.XLOOKUP(A1883,'Hospitalisation Details'!$A$2:$A$2339,'Hospitalisation Details'!$L$2:$L$2339)</f>
        <v>33820</v>
      </c>
      <c r="M1883" s="14">
        <f>_xlfn.XLOOKUP(A1883,'Hospitalisation Details'!$A$2:$A$2339,'Hospitalisation Details'!$F$2:$F$2339)</f>
        <v>4151.03</v>
      </c>
      <c r="N1883" s="1" t="str">
        <f>_xlfn.XLOOKUP(A1883,'Hospitalisation Details'!$A$2:$A$2339,'Hospitalisation Details'!$G$2:$G$2339)</f>
        <v>tier - 2</v>
      </c>
      <c r="O1883" s="1" t="str">
        <f>_xlfn.XLOOKUP(A1883,'Hospitalisation Details'!$A$2:$A$2339,'Hospitalisation Details'!$H$2:$H$2339)</f>
        <v>tier - 2</v>
      </c>
      <c r="P1883" s="1" t="str">
        <f>_xlfn.XLOOKUP(A1883,'Hospitalisation Details'!$A$2:$A$2339,'Hospitalisation Details'!$I$2:$I$2339)</f>
        <v>R1013</v>
      </c>
      <c r="Q1883" s="75">
        <f>_xlfn.XLOOKUP(A1883,'Hospitalisation Details'!$A$2:$A$2339,'Hospitalisation Details'!$M$2:$M$2339)</f>
        <v>30</v>
      </c>
      <c r="R1883" s="1" t="str">
        <f t="shared" si="59"/>
        <v>Adult</v>
      </c>
    </row>
    <row r="1884" spans="1:18" ht="15.6" x14ac:dyDescent="0.3">
      <c r="A1884" s="4" t="s">
        <v>1883</v>
      </c>
      <c r="B1884" s="1" t="str">
        <f>_xlfn.XLOOKUP(A1884,'Customer Names'!$A$2:$A$2336,'Customer Names'!$D$2:$D$2336)</f>
        <v xml:space="preserve"> Joyce</v>
      </c>
      <c r="C1884" s="1">
        <f>_xlfn.XLOOKUP(A1884,'Midical Examination'!$A$2:$A$2336,'Midical Examination'!$B$2:$B$2336)</f>
        <v>32.4</v>
      </c>
      <c r="D1884" s="1">
        <f>_xlfn.XLOOKUP(A1884,'Midical Examination'!$A$2:$A$2336,'Midical Examination'!$C$2:$C$2336)</f>
        <v>5.08</v>
      </c>
      <c r="E1884" s="7" t="str">
        <f>_xlfn.XLOOKUP(A1884,'Midical Examination'!$A$2:$A$2336,'Midical Examination'!$D$2:$D$2336)</f>
        <v>No</v>
      </c>
      <c r="F1884" s="7" t="str">
        <f>_xlfn.XLOOKUP(A1884,'Midical Examination'!$A$2:$A$2336,'Midical Examination'!$E$2:$E$2336)</f>
        <v>No</v>
      </c>
      <c r="G1884" s="7" t="str">
        <f>_xlfn.XLOOKUP(A1884,'Midical Examination'!$A$2:$A$2336,'Midical Examination'!$F$2:$F$2336)</f>
        <v>No</v>
      </c>
      <c r="H1884" s="13">
        <f>_xlfn.XLOOKUP(A1884,'Midical Examination'!$A$2:$A$2336,'Midical Examination'!$G$2:$G$2336)</f>
        <v>1</v>
      </c>
      <c r="I1884" s="7" t="str">
        <f>_xlfn.XLOOKUP(A1884,'Midical Examination'!$A$2:$A$2336,'Midical Examination'!$H$2:$H$2336)</f>
        <v>No</v>
      </c>
      <c r="J1884" s="1" t="str">
        <f>_xlfn.XLOOKUP(A1884,'Midical Examination'!$A$2:$A$2336,'Midical Examination'!$I$2:$I$2336)</f>
        <v>Obesity</v>
      </c>
      <c r="K1884" s="1" t="str">
        <f t="shared" si="58"/>
        <v>Normal</v>
      </c>
      <c r="L1884" s="12">
        <f>_xlfn.XLOOKUP(A1884,'Hospitalisation Details'!$A$2:$A$2339,'Hospitalisation Details'!$L$2:$L$2339)</f>
        <v>33783</v>
      </c>
      <c r="M1884" s="14">
        <f>_xlfn.XLOOKUP(A1884,'Hospitalisation Details'!$A$2:$A$2339,'Hospitalisation Details'!$F$2:$F$2339)</f>
        <v>4149.74</v>
      </c>
      <c r="N1884" s="1" t="str">
        <f>_xlfn.XLOOKUP(A1884,'Hospitalisation Details'!$A$2:$A$2339,'Hospitalisation Details'!$G$2:$G$2339)</f>
        <v>tier - 2</v>
      </c>
      <c r="O1884" s="1" t="str">
        <f>_xlfn.XLOOKUP(A1884,'Hospitalisation Details'!$A$2:$A$2339,'Hospitalisation Details'!$H$2:$H$2339)</f>
        <v>tier - 1</v>
      </c>
      <c r="P1884" s="1" t="str">
        <f>_xlfn.XLOOKUP(A1884,'Hospitalisation Details'!$A$2:$A$2339,'Hospitalisation Details'!$I$2:$I$2339)</f>
        <v>R1011</v>
      </c>
      <c r="Q1884" s="75">
        <f>_xlfn.XLOOKUP(A1884,'Hospitalisation Details'!$A$2:$A$2339,'Hospitalisation Details'!$M$2:$M$2339)</f>
        <v>30</v>
      </c>
      <c r="R1884" s="1" t="str">
        <f t="shared" si="59"/>
        <v>Adult</v>
      </c>
    </row>
    <row r="1885" spans="1:18" ht="15.6" x14ac:dyDescent="0.3">
      <c r="A1885" s="4" t="s">
        <v>1884</v>
      </c>
      <c r="B1885" s="1" t="str">
        <f>_xlfn.XLOOKUP(A1885,'Customer Names'!$A$2:$A$2336,'Customer Names'!$D$2:$D$2336)</f>
        <v xml:space="preserve"> Alison W</v>
      </c>
      <c r="C1885" s="1">
        <f>_xlfn.XLOOKUP(A1885,'Midical Examination'!$A$2:$A$2336,'Midical Examination'!$B$2:$B$2336)</f>
        <v>27.93</v>
      </c>
      <c r="D1885" s="1">
        <f>_xlfn.XLOOKUP(A1885,'Midical Examination'!$A$2:$A$2336,'Midical Examination'!$C$2:$C$2336)</f>
        <v>5.59</v>
      </c>
      <c r="E1885" s="7" t="str">
        <f>_xlfn.XLOOKUP(A1885,'Midical Examination'!$A$2:$A$2336,'Midical Examination'!$D$2:$D$2336)</f>
        <v>No</v>
      </c>
      <c r="F1885" s="7" t="str">
        <f>_xlfn.XLOOKUP(A1885,'Midical Examination'!$A$2:$A$2336,'Midical Examination'!$E$2:$E$2336)</f>
        <v>No</v>
      </c>
      <c r="G1885" s="7" t="str">
        <f>_xlfn.XLOOKUP(A1885,'Midical Examination'!$A$2:$A$2336,'Midical Examination'!$F$2:$F$2336)</f>
        <v>No</v>
      </c>
      <c r="H1885" s="13">
        <f>_xlfn.XLOOKUP(A1885,'Midical Examination'!$A$2:$A$2336,'Midical Examination'!$G$2:$G$2336)</f>
        <v>1</v>
      </c>
      <c r="I1885" s="7" t="str">
        <f>_xlfn.XLOOKUP(A1885,'Midical Examination'!$A$2:$A$2336,'Midical Examination'!$H$2:$H$2336)</f>
        <v>No</v>
      </c>
      <c r="J1885" s="1" t="str">
        <f>_xlfn.XLOOKUP(A1885,'Midical Examination'!$A$2:$A$2336,'Midical Examination'!$I$2:$I$2336)</f>
        <v>Overweight</v>
      </c>
      <c r="K1885" s="1" t="str">
        <f t="shared" si="58"/>
        <v>Normal</v>
      </c>
      <c r="L1885" s="12">
        <f>_xlfn.XLOOKUP(A1885,'Hospitalisation Details'!$A$2:$A$2339,'Hospitalisation Details'!$L$2:$L$2339)</f>
        <v>33773</v>
      </c>
      <c r="M1885" s="14">
        <f>_xlfn.XLOOKUP(A1885,'Hospitalisation Details'!$A$2:$A$2339,'Hospitalisation Details'!$F$2:$F$2339)</f>
        <v>4137.5200000000004</v>
      </c>
      <c r="N1885" s="1" t="str">
        <f>_xlfn.XLOOKUP(A1885,'Hospitalisation Details'!$A$2:$A$2339,'Hospitalisation Details'!$G$2:$G$2339)</f>
        <v>tier - 2</v>
      </c>
      <c r="O1885" s="1" t="str">
        <f>_xlfn.XLOOKUP(A1885,'Hospitalisation Details'!$A$2:$A$2339,'Hospitalisation Details'!$H$2:$H$2339)</f>
        <v>tier - 3</v>
      </c>
      <c r="P1885" s="1" t="str">
        <f>_xlfn.XLOOKUP(A1885,'Hospitalisation Details'!$A$2:$A$2339,'Hospitalisation Details'!$I$2:$I$2339)</f>
        <v>R1024</v>
      </c>
      <c r="Q1885" s="75">
        <f>_xlfn.XLOOKUP(A1885,'Hospitalisation Details'!$A$2:$A$2339,'Hospitalisation Details'!$M$2:$M$2339)</f>
        <v>30</v>
      </c>
      <c r="R1885" s="1" t="str">
        <f t="shared" si="59"/>
        <v>Adult</v>
      </c>
    </row>
    <row r="1886" spans="1:18" ht="15.6" x14ac:dyDescent="0.3">
      <c r="A1886" s="4" t="s">
        <v>1885</v>
      </c>
      <c r="B1886" s="1" t="str">
        <f>_xlfn.XLOOKUP(A1886,'Customer Names'!$A$2:$A$2336,'Customer Names'!$D$2:$D$2336)</f>
        <v xml:space="preserve"> Tammara C</v>
      </c>
      <c r="C1886" s="1">
        <f>_xlfn.XLOOKUP(A1886,'Midical Examination'!$A$2:$A$2336,'Midical Examination'!$B$2:$B$2336)</f>
        <v>21.754999999999999</v>
      </c>
      <c r="D1886" s="1">
        <f>_xlfn.XLOOKUP(A1886,'Midical Examination'!$A$2:$A$2336,'Midical Examination'!$C$2:$C$2336)</f>
        <v>5.12</v>
      </c>
      <c r="E1886" s="7" t="str">
        <f>_xlfn.XLOOKUP(A1886,'Midical Examination'!$A$2:$A$2336,'Midical Examination'!$D$2:$D$2336)</f>
        <v>No</v>
      </c>
      <c r="F1886" s="7" t="str">
        <f>_xlfn.XLOOKUP(A1886,'Midical Examination'!$A$2:$A$2336,'Midical Examination'!$E$2:$E$2336)</f>
        <v>No</v>
      </c>
      <c r="G1886" s="7" t="str">
        <f>_xlfn.XLOOKUP(A1886,'Midical Examination'!$A$2:$A$2336,'Midical Examination'!$F$2:$F$2336)</f>
        <v>No</v>
      </c>
      <c r="H1886" s="13">
        <f>_xlfn.XLOOKUP(A1886,'Midical Examination'!$A$2:$A$2336,'Midical Examination'!$G$2:$G$2336)</f>
        <v>0</v>
      </c>
      <c r="I1886" s="7" t="str">
        <f>_xlfn.XLOOKUP(A1886,'Midical Examination'!$A$2:$A$2336,'Midical Examination'!$H$2:$H$2336)</f>
        <v>No</v>
      </c>
      <c r="J1886" s="1" t="str">
        <f>_xlfn.XLOOKUP(A1886,'Midical Examination'!$A$2:$A$2336,'Midical Examination'!$I$2:$I$2336)</f>
        <v>Normal Weight</v>
      </c>
      <c r="K1886" s="1" t="str">
        <f t="shared" si="58"/>
        <v>Normal</v>
      </c>
      <c r="L1886" s="12">
        <f>_xlfn.XLOOKUP(A1886,'Hospitalisation Details'!$A$2:$A$2339,'Hospitalisation Details'!$L$2:$L$2339)</f>
        <v>33456</v>
      </c>
      <c r="M1886" s="14">
        <f>_xlfn.XLOOKUP(A1886,'Hospitalisation Details'!$A$2:$A$2339,'Hospitalisation Details'!$F$2:$F$2339)</f>
        <v>4134.08</v>
      </c>
      <c r="N1886" s="1" t="str">
        <f>_xlfn.XLOOKUP(A1886,'Hospitalisation Details'!$A$2:$A$2339,'Hospitalisation Details'!$G$2:$G$2339)</f>
        <v>tier - 2</v>
      </c>
      <c r="O1886" s="1" t="str">
        <f>_xlfn.XLOOKUP(A1886,'Hospitalisation Details'!$A$2:$A$2339,'Hospitalisation Details'!$H$2:$H$2339)</f>
        <v>tier - 1</v>
      </c>
      <c r="P1886" s="1" t="str">
        <f>_xlfn.XLOOKUP(A1886,'Hospitalisation Details'!$A$2:$A$2339,'Hospitalisation Details'!$I$2:$I$2339)</f>
        <v>R1012</v>
      </c>
      <c r="Q1886" s="75">
        <f>_xlfn.XLOOKUP(A1886,'Hospitalisation Details'!$A$2:$A$2339,'Hospitalisation Details'!$M$2:$M$2339)</f>
        <v>31</v>
      </c>
      <c r="R1886" s="1" t="str">
        <f t="shared" si="59"/>
        <v>Adult</v>
      </c>
    </row>
    <row r="1887" spans="1:18" ht="15.6" x14ac:dyDescent="0.3">
      <c r="A1887" s="4" t="s">
        <v>1886</v>
      </c>
      <c r="B1887" s="1" t="str">
        <f>_xlfn.XLOOKUP(A1887,'Customer Names'!$A$2:$A$2336,'Customer Names'!$D$2:$D$2336)</f>
        <v xml:space="preserve"> Dorota</v>
      </c>
      <c r="C1887" s="1">
        <f>_xlfn.XLOOKUP(A1887,'Midical Examination'!$A$2:$A$2336,'Midical Examination'!$B$2:$B$2336)</f>
        <v>25.934999999999999</v>
      </c>
      <c r="D1887" s="1">
        <f>_xlfn.XLOOKUP(A1887,'Midical Examination'!$A$2:$A$2336,'Midical Examination'!$C$2:$C$2336)</f>
        <v>4.95</v>
      </c>
      <c r="E1887" s="7" t="str">
        <f>_xlfn.XLOOKUP(A1887,'Midical Examination'!$A$2:$A$2336,'Midical Examination'!$D$2:$D$2336)</f>
        <v>No</v>
      </c>
      <c r="F1887" s="7" t="str">
        <f>_xlfn.XLOOKUP(A1887,'Midical Examination'!$A$2:$A$2336,'Midical Examination'!$E$2:$E$2336)</f>
        <v>No</v>
      </c>
      <c r="G1887" s="7" t="str">
        <f>_xlfn.XLOOKUP(A1887,'Midical Examination'!$A$2:$A$2336,'Midical Examination'!$F$2:$F$2336)</f>
        <v>No</v>
      </c>
      <c r="H1887" s="13">
        <f>_xlfn.XLOOKUP(A1887,'Midical Examination'!$A$2:$A$2336,'Midical Examination'!$G$2:$G$2336)</f>
        <v>0</v>
      </c>
      <c r="I1887" s="7" t="str">
        <f>_xlfn.XLOOKUP(A1887,'Midical Examination'!$A$2:$A$2336,'Midical Examination'!$H$2:$H$2336)</f>
        <v>No</v>
      </c>
      <c r="J1887" s="1" t="str">
        <f>_xlfn.XLOOKUP(A1887,'Midical Examination'!$A$2:$A$2336,'Midical Examination'!$I$2:$I$2336)</f>
        <v>Overweight</v>
      </c>
      <c r="K1887" s="1" t="str">
        <f t="shared" si="58"/>
        <v>Normal</v>
      </c>
      <c r="L1887" s="12">
        <f>_xlfn.XLOOKUP(A1887,'Hospitalisation Details'!$A$2:$A$2339,'Hospitalisation Details'!$L$2:$L$2339)</f>
        <v>34567</v>
      </c>
      <c r="M1887" s="14">
        <f>_xlfn.XLOOKUP(A1887,'Hospitalisation Details'!$A$2:$A$2339,'Hospitalisation Details'!$F$2:$F$2339)</f>
        <v>4133.6400000000003</v>
      </c>
      <c r="N1887" s="1" t="str">
        <f>_xlfn.XLOOKUP(A1887,'Hospitalisation Details'!$A$2:$A$2339,'Hospitalisation Details'!$G$2:$G$2339)</f>
        <v>tier - 2</v>
      </c>
      <c r="O1887" s="1" t="str">
        <f>_xlfn.XLOOKUP(A1887,'Hospitalisation Details'!$A$2:$A$2339,'Hospitalisation Details'!$H$2:$H$2339)</f>
        <v>tier - 3</v>
      </c>
      <c r="P1887" s="1" t="str">
        <f>_xlfn.XLOOKUP(A1887,'Hospitalisation Details'!$A$2:$A$2339,'Hospitalisation Details'!$I$2:$I$2339)</f>
        <v>R1012</v>
      </c>
      <c r="Q1887" s="75">
        <f>_xlfn.XLOOKUP(A1887,'Hospitalisation Details'!$A$2:$A$2339,'Hospitalisation Details'!$M$2:$M$2339)</f>
        <v>28</v>
      </c>
      <c r="R1887" s="1" t="str">
        <f t="shared" si="59"/>
        <v>Adult</v>
      </c>
    </row>
    <row r="1888" spans="1:18" ht="15.6" x14ac:dyDescent="0.3">
      <c r="A1888" s="4" t="s">
        <v>1887</v>
      </c>
      <c r="B1888" s="1" t="str">
        <f>_xlfn.XLOOKUP(A1888,'Customer Names'!$A$2:$A$2336,'Customer Names'!$D$2:$D$2336)</f>
        <v xml:space="preserve"> Jose Norberto Sr</v>
      </c>
      <c r="C1888" s="1">
        <f>_xlfn.XLOOKUP(A1888,'Midical Examination'!$A$2:$A$2336,'Midical Examination'!$B$2:$B$2336)</f>
        <v>31.5</v>
      </c>
      <c r="D1888" s="1">
        <f>_xlfn.XLOOKUP(A1888,'Midical Examination'!$A$2:$A$2336,'Midical Examination'!$C$2:$C$2336)</f>
        <v>6.16</v>
      </c>
      <c r="E1888" s="7" t="str">
        <f>_xlfn.XLOOKUP(A1888,'Midical Examination'!$A$2:$A$2336,'Midical Examination'!$D$2:$D$2336)</f>
        <v>No</v>
      </c>
      <c r="F1888" s="7" t="str">
        <f>_xlfn.XLOOKUP(A1888,'Midical Examination'!$A$2:$A$2336,'Midical Examination'!$E$2:$E$2336)</f>
        <v>No</v>
      </c>
      <c r="G1888" s="7" t="str">
        <f>_xlfn.XLOOKUP(A1888,'Midical Examination'!$A$2:$A$2336,'Midical Examination'!$F$2:$F$2336)</f>
        <v>No</v>
      </c>
      <c r="H1888" s="13">
        <f>_xlfn.XLOOKUP(A1888,'Midical Examination'!$A$2:$A$2336,'Midical Examination'!$G$2:$G$2336)</f>
        <v>0</v>
      </c>
      <c r="I1888" s="7" t="str">
        <f>_xlfn.XLOOKUP(A1888,'Midical Examination'!$A$2:$A$2336,'Midical Examination'!$H$2:$H$2336)</f>
        <v>No</v>
      </c>
      <c r="J1888" s="1" t="str">
        <f>_xlfn.XLOOKUP(A1888,'Midical Examination'!$A$2:$A$2336,'Midical Examination'!$I$2:$I$2336)</f>
        <v>Obesity</v>
      </c>
      <c r="K1888" s="1" t="str">
        <f t="shared" si="58"/>
        <v>Pre-Diabetic</v>
      </c>
      <c r="L1888" s="12">
        <f>_xlfn.XLOOKUP(A1888,'Hospitalisation Details'!$A$2:$A$2339,'Hospitalisation Details'!$L$2:$L$2339)</f>
        <v>33221</v>
      </c>
      <c r="M1888" s="14">
        <f>_xlfn.XLOOKUP(A1888,'Hospitalisation Details'!$A$2:$A$2339,'Hospitalisation Details'!$F$2:$F$2339)</f>
        <v>4076.5</v>
      </c>
      <c r="N1888" s="1" t="str">
        <f>_xlfn.XLOOKUP(A1888,'Hospitalisation Details'!$A$2:$A$2339,'Hospitalisation Details'!$G$2:$G$2339)</f>
        <v>tier - 2</v>
      </c>
      <c r="O1888" s="1" t="str">
        <f>_xlfn.XLOOKUP(A1888,'Hospitalisation Details'!$A$2:$A$2339,'Hospitalisation Details'!$H$2:$H$2339)</f>
        <v>tier - 3</v>
      </c>
      <c r="P1888" s="1" t="str">
        <f>_xlfn.XLOOKUP(A1888,'Hospitalisation Details'!$A$2:$A$2339,'Hospitalisation Details'!$I$2:$I$2339)</f>
        <v>R1011</v>
      </c>
      <c r="Q1888" s="75">
        <f>_xlfn.XLOOKUP(A1888,'Hospitalisation Details'!$A$2:$A$2339,'Hospitalisation Details'!$M$2:$M$2339)</f>
        <v>32</v>
      </c>
      <c r="R1888" s="1" t="str">
        <f t="shared" si="59"/>
        <v>Adult</v>
      </c>
    </row>
    <row r="1889" spans="1:18" ht="15.6" x14ac:dyDescent="0.3">
      <c r="A1889" s="4" t="s">
        <v>1888</v>
      </c>
      <c r="B1889" s="1" t="str">
        <f>_xlfn.XLOOKUP(A1889,'Customer Names'!$A$2:$A$2336,'Customer Names'!$D$2:$D$2336)</f>
        <v xml:space="preserve"> Peter</v>
      </c>
      <c r="C1889" s="1">
        <f>_xlfn.XLOOKUP(A1889,'Midical Examination'!$A$2:$A$2336,'Midical Examination'!$B$2:$B$2336)</f>
        <v>30.03</v>
      </c>
      <c r="D1889" s="1">
        <f>_xlfn.XLOOKUP(A1889,'Midical Examination'!$A$2:$A$2336,'Midical Examination'!$C$2:$C$2336)</f>
        <v>6.41</v>
      </c>
      <c r="E1889" s="7" t="str">
        <f>_xlfn.XLOOKUP(A1889,'Midical Examination'!$A$2:$A$2336,'Midical Examination'!$D$2:$D$2336)</f>
        <v>No</v>
      </c>
      <c r="F1889" s="7" t="str">
        <f>_xlfn.XLOOKUP(A1889,'Midical Examination'!$A$2:$A$2336,'Midical Examination'!$E$2:$E$2336)</f>
        <v>No</v>
      </c>
      <c r="G1889" s="7" t="str">
        <f>_xlfn.XLOOKUP(A1889,'Midical Examination'!$A$2:$A$2336,'Midical Examination'!$F$2:$F$2336)</f>
        <v>No</v>
      </c>
      <c r="H1889" s="13">
        <f>_xlfn.XLOOKUP(A1889,'Midical Examination'!$A$2:$A$2336,'Midical Examination'!$G$2:$G$2336)</f>
        <v>0</v>
      </c>
      <c r="I1889" s="7" t="str">
        <f>_xlfn.XLOOKUP(A1889,'Midical Examination'!$A$2:$A$2336,'Midical Examination'!$H$2:$H$2336)</f>
        <v>No</v>
      </c>
      <c r="J1889" s="1" t="str">
        <f>_xlfn.XLOOKUP(A1889,'Midical Examination'!$A$2:$A$2336,'Midical Examination'!$I$2:$I$2336)</f>
        <v>Obesity</v>
      </c>
      <c r="K1889" s="1" t="str">
        <f t="shared" si="58"/>
        <v>Pre-Diabetic</v>
      </c>
      <c r="L1889" s="12">
        <f>_xlfn.XLOOKUP(A1889,'Hospitalisation Details'!$A$2:$A$2339,'Hospitalisation Details'!$L$2:$L$2339)</f>
        <v>33208</v>
      </c>
      <c r="M1889" s="14">
        <f>_xlfn.XLOOKUP(A1889,'Hospitalisation Details'!$A$2:$A$2339,'Hospitalisation Details'!$F$2:$F$2339)</f>
        <v>4074.45</v>
      </c>
      <c r="N1889" s="1" t="str">
        <f>_xlfn.XLOOKUP(A1889,'Hospitalisation Details'!$A$2:$A$2339,'Hospitalisation Details'!$G$2:$G$2339)</f>
        <v>tier - 3</v>
      </c>
      <c r="O1889" s="1" t="str">
        <f>_xlfn.XLOOKUP(A1889,'Hospitalisation Details'!$A$2:$A$2339,'Hospitalisation Details'!$H$2:$H$2339)</f>
        <v>tier - 2</v>
      </c>
      <c r="P1889" s="1" t="str">
        <f>_xlfn.XLOOKUP(A1889,'Hospitalisation Details'!$A$2:$A$2339,'Hospitalisation Details'!$I$2:$I$2339)</f>
        <v>R1013</v>
      </c>
      <c r="Q1889" s="75">
        <f>_xlfn.XLOOKUP(A1889,'Hospitalisation Details'!$A$2:$A$2339,'Hospitalisation Details'!$M$2:$M$2339)</f>
        <v>32</v>
      </c>
      <c r="R1889" s="1" t="str">
        <f t="shared" si="59"/>
        <v>Adult</v>
      </c>
    </row>
    <row r="1890" spans="1:18" ht="15.6" x14ac:dyDescent="0.3">
      <c r="A1890" s="4" t="s">
        <v>1889</v>
      </c>
      <c r="B1890" s="1" t="str">
        <f>_xlfn.XLOOKUP(A1890,'Customer Names'!$A$2:$A$2336,'Customer Names'!$D$2:$D$2336)</f>
        <v xml:space="preserve"> Bryant</v>
      </c>
      <c r="C1890" s="1">
        <f>_xlfn.XLOOKUP(A1890,'Midical Examination'!$A$2:$A$2336,'Midical Examination'!$B$2:$B$2336)</f>
        <v>33.479999999999997</v>
      </c>
      <c r="D1890" s="1">
        <f>_xlfn.XLOOKUP(A1890,'Midical Examination'!$A$2:$A$2336,'Midical Examination'!$C$2:$C$2336)</f>
        <v>8.94</v>
      </c>
      <c r="E1890" s="7" t="str">
        <f>_xlfn.XLOOKUP(A1890,'Midical Examination'!$A$2:$A$2336,'Midical Examination'!$D$2:$D$2336)</f>
        <v>No</v>
      </c>
      <c r="F1890" s="7" t="str">
        <f>_xlfn.XLOOKUP(A1890,'Midical Examination'!$A$2:$A$2336,'Midical Examination'!$E$2:$E$2336)</f>
        <v>No</v>
      </c>
      <c r="G1890" s="7" t="str">
        <f>_xlfn.XLOOKUP(A1890,'Midical Examination'!$A$2:$A$2336,'Midical Examination'!$F$2:$F$2336)</f>
        <v>No</v>
      </c>
      <c r="H1890" s="13">
        <f>_xlfn.XLOOKUP(A1890,'Midical Examination'!$A$2:$A$2336,'Midical Examination'!$G$2:$G$2336)</f>
        <v>0</v>
      </c>
      <c r="I1890" s="7" t="str">
        <f>_xlfn.XLOOKUP(A1890,'Midical Examination'!$A$2:$A$2336,'Midical Examination'!$H$2:$H$2336)</f>
        <v>No</v>
      </c>
      <c r="J1890" s="1" t="str">
        <f>_xlfn.XLOOKUP(A1890,'Midical Examination'!$A$2:$A$2336,'Midical Examination'!$I$2:$I$2336)</f>
        <v>Obesity</v>
      </c>
      <c r="K1890" s="1" t="str">
        <f t="shared" si="58"/>
        <v>Diabetic</v>
      </c>
      <c r="L1890" s="12">
        <f>_xlfn.XLOOKUP(A1890,'Hospitalisation Details'!$A$2:$A$2339,'Hospitalisation Details'!$L$2:$L$2339)</f>
        <v>37547</v>
      </c>
      <c r="M1890" s="14">
        <f>_xlfn.XLOOKUP(A1890,'Hospitalisation Details'!$A$2:$A$2339,'Hospitalisation Details'!$F$2:$F$2339)</f>
        <v>4070.51</v>
      </c>
      <c r="N1890" s="1" t="str">
        <f>_xlfn.XLOOKUP(A1890,'Hospitalisation Details'!$A$2:$A$2339,'Hospitalisation Details'!$G$2:$G$2339)</f>
        <v>tier - 2</v>
      </c>
      <c r="O1890" s="1" t="str">
        <f>_xlfn.XLOOKUP(A1890,'Hospitalisation Details'!$A$2:$A$2339,'Hospitalisation Details'!$H$2:$H$2339)</f>
        <v>tier - 1</v>
      </c>
      <c r="P1890" s="1" t="str">
        <f>_xlfn.XLOOKUP(A1890,'Hospitalisation Details'!$A$2:$A$2339,'Hospitalisation Details'!$I$2:$I$2339)</f>
        <v>R1012</v>
      </c>
      <c r="Q1890" s="75">
        <f>_xlfn.XLOOKUP(A1890,'Hospitalisation Details'!$A$2:$A$2339,'Hospitalisation Details'!$M$2:$M$2339)</f>
        <v>20</v>
      </c>
      <c r="R1890" s="1" t="str">
        <f t="shared" si="59"/>
        <v>Adult</v>
      </c>
    </row>
    <row r="1891" spans="1:18" ht="15.6" x14ac:dyDescent="0.3">
      <c r="A1891" s="4" t="s">
        <v>1890</v>
      </c>
      <c r="B1891" s="1" t="str">
        <f>_xlfn.XLOOKUP(A1891,'Customer Names'!$A$2:$A$2336,'Customer Names'!$D$2:$D$2336)</f>
        <v xml:space="preserve"> Christina</v>
      </c>
      <c r="C1891" s="1">
        <f>_xlfn.XLOOKUP(A1891,'Midical Examination'!$A$2:$A$2336,'Midical Examination'!$B$2:$B$2336)</f>
        <v>16.510000000000002</v>
      </c>
      <c r="D1891" s="1">
        <f>_xlfn.XLOOKUP(A1891,'Midical Examination'!$A$2:$A$2336,'Midical Examination'!$C$2:$C$2336)</f>
        <v>4.42</v>
      </c>
      <c r="E1891" s="7" t="str">
        <f>_xlfn.XLOOKUP(A1891,'Midical Examination'!$A$2:$A$2336,'Midical Examination'!$D$2:$D$2336)</f>
        <v>yes</v>
      </c>
      <c r="F1891" s="7" t="str">
        <f>_xlfn.XLOOKUP(A1891,'Midical Examination'!$A$2:$A$2336,'Midical Examination'!$E$2:$E$2336)</f>
        <v>No</v>
      </c>
      <c r="G1891" s="7" t="str">
        <f>_xlfn.XLOOKUP(A1891,'Midical Examination'!$A$2:$A$2336,'Midical Examination'!$F$2:$F$2336)</f>
        <v>Yes</v>
      </c>
      <c r="H1891" s="13">
        <f>_xlfn.XLOOKUP(A1891,'Midical Examination'!$A$2:$A$2336,'Midical Examination'!$G$2:$G$2336)</f>
        <v>1</v>
      </c>
      <c r="I1891" s="7" t="str">
        <f>_xlfn.XLOOKUP(A1891,'Midical Examination'!$A$2:$A$2336,'Midical Examination'!$H$2:$H$2336)</f>
        <v>No</v>
      </c>
      <c r="J1891" s="1" t="str">
        <f>_xlfn.XLOOKUP(A1891,'Midical Examination'!$A$2:$A$2336,'Midical Examination'!$I$2:$I$2336)</f>
        <v>Underweight</v>
      </c>
      <c r="K1891" s="1" t="str">
        <f t="shared" si="58"/>
        <v>Normal</v>
      </c>
      <c r="L1891" s="12">
        <f>_xlfn.XLOOKUP(A1891,'Hospitalisation Details'!$A$2:$A$2339,'Hospitalisation Details'!$L$2:$L$2339)</f>
        <v>30575</v>
      </c>
      <c r="M1891" s="14">
        <f>_xlfn.XLOOKUP(A1891,'Hospitalisation Details'!$A$2:$A$2339,'Hospitalisation Details'!$F$2:$F$2339)</f>
        <v>4070.42</v>
      </c>
      <c r="N1891" s="1" t="str">
        <f>_xlfn.XLOOKUP(A1891,'Hospitalisation Details'!$A$2:$A$2339,'Hospitalisation Details'!$G$2:$G$2339)</f>
        <v>tier - 2</v>
      </c>
      <c r="O1891" s="1" t="str">
        <f>_xlfn.XLOOKUP(A1891,'Hospitalisation Details'!$A$2:$A$2339,'Hospitalisation Details'!$H$2:$H$2339)</f>
        <v>tier - 1</v>
      </c>
      <c r="P1891" s="1" t="str">
        <f>_xlfn.XLOOKUP(A1891,'Hospitalisation Details'!$A$2:$A$2339,'Hospitalisation Details'!$I$2:$I$2339)</f>
        <v>R1013</v>
      </c>
      <c r="Q1891" s="75">
        <f>_xlfn.XLOOKUP(A1891,'Hospitalisation Details'!$A$2:$A$2339,'Hospitalisation Details'!$M$2:$M$2339)</f>
        <v>39</v>
      </c>
      <c r="R1891" s="1" t="str">
        <f t="shared" si="59"/>
        <v>Adult</v>
      </c>
    </row>
    <row r="1892" spans="1:18" ht="15.6" x14ac:dyDescent="0.3">
      <c r="A1892" s="4" t="s">
        <v>1891</v>
      </c>
      <c r="B1892" s="1" t="str">
        <f>_xlfn.XLOOKUP(A1892,'Customer Names'!$A$2:$A$2336,'Customer Names'!$D$2:$D$2336)</f>
        <v xml:space="preserve"> John</v>
      </c>
      <c r="C1892" s="1">
        <f>_xlfn.XLOOKUP(A1892,'Midical Examination'!$A$2:$A$2336,'Midical Examination'!$B$2:$B$2336)</f>
        <v>33.155000000000001</v>
      </c>
      <c r="D1892" s="1">
        <f>_xlfn.XLOOKUP(A1892,'Midical Examination'!$A$2:$A$2336,'Midical Examination'!$C$2:$C$2336)</f>
        <v>5.3</v>
      </c>
      <c r="E1892" s="7" t="str">
        <f>_xlfn.XLOOKUP(A1892,'Midical Examination'!$A$2:$A$2336,'Midical Examination'!$D$2:$D$2336)</f>
        <v>yes</v>
      </c>
      <c r="F1892" s="7" t="str">
        <f>_xlfn.XLOOKUP(A1892,'Midical Examination'!$A$2:$A$2336,'Midical Examination'!$E$2:$E$2336)</f>
        <v>No</v>
      </c>
      <c r="G1892" s="7" t="str">
        <f>_xlfn.XLOOKUP(A1892,'Midical Examination'!$A$2:$A$2336,'Midical Examination'!$F$2:$F$2336)</f>
        <v>No</v>
      </c>
      <c r="H1892" s="13">
        <f>_xlfn.XLOOKUP(A1892,'Midical Examination'!$A$2:$A$2336,'Midical Examination'!$G$2:$G$2336)</f>
        <v>1</v>
      </c>
      <c r="I1892" s="7" t="str">
        <f>_xlfn.XLOOKUP(A1892,'Midical Examination'!$A$2:$A$2336,'Midical Examination'!$H$2:$H$2336)</f>
        <v>No</v>
      </c>
      <c r="J1892" s="1" t="str">
        <f>_xlfn.XLOOKUP(A1892,'Midical Examination'!$A$2:$A$2336,'Midical Examination'!$I$2:$I$2336)</f>
        <v>Obesity</v>
      </c>
      <c r="K1892" s="1" t="str">
        <f t="shared" si="58"/>
        <v>Normal</v>
      </c>
      <c r="L1892" s="12">
        <f>_xlfn.XLOOKUP(A1892,'Hospitalisation Details'!$A$2:$A$2339,'Hospitalisation Details'!$L$2:$L$2339)</f>
        <v>34956</v>
      </c>
      <c r="M1892" s="14">
        <f>_xlfn.XLOOKUP(A1892,'Hospitalisation Details'!$A$2:$A$2339,'Hospitalisation Details'!$F$2:$F$2339)</f>
        <v>4058.71</v>
      </c>
      <c r="N1892" s="1" t="str">
        <f>_xlfn.XLOOKUP(A1892,'Hospitalisation Details'!$A$2:$A$2339,'Hospitalisation Details'!$G$2:$G$2339)</f>
        <v>tier - 3</v>
      </c>
      <c r="O1892" s="1" t="str">
        <f>_xlfn.XLOOKUP(A1892,'Hospitalisation Details'!$A$2:$A$2339,'Hospitalisation Details'!$H$2:$H$2339)</f>
        <v>tier - 3</v>
      </c>
      <c r="P1892" s="1" t="str">
        <f>_xlfn.XLOOKUP(A1892,'Hospitalisation Details'!$A$2:$A$2339,'Hospitalisation Details'!$I$2:$I$2339)</f>
        <v>R1012</v>
      </c>
      <c r="Q1892" s="75">
        <f>_xlfn.XLOOKUP(A1892,'Hospitalisation Details'!$A$2:$A$2339,'Hospitalisation Details'!$M$2:$M$2339)</f>
        <v>27</v>
      </c>
      <c r="R1892" s="1" t="str">
        <f t="shared" si="59"/>
        <v>Adult</v>
      </c>
    </row>
    <row r="1893" spans="1:18" ht="15.6" x14ac:dyDescent="0.3">
      <c r="A1893" s="4" t="s">
        <v>1892</v>
      </c>
      <c r="B1893" s="1" t="str">
        <f>_xlfn.XLOOKUP(A1893,'Customer Names'!$A$2:$A$2336,'Customer Names'!$D$2:$D$2336)</f>
        <v xml:space="preserve"> Eduardo</v>
      </c>
      <c r="C1893" s="1">
        <f>_xlfn.XLOOKUP(A1893,'Midical Examination'!$A$2:$A$2336,'Midical Examination'!$B$2:$B$2336)</f>
        <v>37.29</v>
      </c>
      <c r="D1893" s="1">
        <f>_xlfn.XLOOKUP(A1893,'Midical Examination'!$A$2:$A$2336,'Midical Examination'!$C$2:$C$2336)</f>
        <v>4.6399999999999997</v>
      </c>
      <c r="E1893" s="7" t="str">
        <f>_xlfn.XLOOKUP(A1893,'Midical Examination'!$A$2:$A$2336,'Midical Examination'!$D$2:$D$2336)</f>
        <v>No</v>
      </c>
      <c r="F1893" s="7" t="str">
        <f>_xlfn.XLOOKUP(A1893,'Midical Examination'!$A$2:$A$2336,'Midical Examination'!$E$2:$E$2336)</f>
        <v>No</v>
      </c>
      <c r="G1893" s="7" t="str">
        <f>_xlfn.XLOOKUP(A1893,'Midical Examination'!$A$2:$A$2336,'Midical Examination'!$F$2:$F$2336)</f>
        <v>Yes</v>
      </c>
      <c r="H1893" s="13">
        <f>_xlfn.XLOOKUP(A1893,'Midical Examination'!$A$2:$A$2336,'Midical Examination'!$G$2:$G$2336)</f>
        <v>1</v>
      </c>
      <c r="I1893" s="7" t="str">
        <f>_xlfn.XLOOKUP(A1893,'Midical Examination'!$A$2:$A$2336,'Midical Examination'!$H$2:$H$2336)</f>
        <v>No</v>
      </c>
      <c r="J1893" s="1" t="str">
        <f>_xlfn.XLOOKUP(A1893,'Midical Examination'!$A$2:$A$2336,'Midical Examination'!$I$2:$I$2336)</f>
        <v>Obesity</v>
      </c>
      <c r="K1893" s="1" t="str">
        <f t="shared" si="58"/>
        <v>Normal</v>
      </c>
      <c r="L1893" s="12">
        <f>_xlfn.XLOOKUP(A1893,'Hospitalisation Details'!$A$2:$A$2339,'Hospitalisation Details'!$L$2:$L$2339)</f>
        <v>34194</v>
      </c>
      <c r="M1893" s="14">
        <f>_xlfn.XLOOKUP(A1893,'Hospitalisation Details'!$A$2:$A$2339,'Hospitalisation Details'!$F$2:$F$2339)</f>
        <v>4058.12</v>
      </c>
      <c r="N1893" s="1" t="str">
        <f>_xlfn.XLOOKUP(A1893,'Hospitalisation Details'!$A$2:$A$2339,'Hospitalisation Details'!$G$2:$G$2339)</f>
        <v>tier - 2</v>
      </c>
      <c r="O1893" s="1" t="str">
        <f>_xlfn.XLOOKUP(A1893,'Hospitalisation Details'!$A$2:$A$2339,'Hospitalisation Details'!$H$2:$H$2339)</f>
        <v>tier - 1</v>
      </c>
      <c r="P1893" s="1" t="str">
        <f>_xlfn.XLOOKUP(A1893,'Hospitalisation Details'!$A$2:$A$2339,'Hospitalisation Details'!$I$2:$I$2339)</f>
        <v>R1013</v>
      </c>
      <c r="Q1893" s="75">
        <f>_xlfn.XLOOKUP(A1893,'Hospitalisation Details'!$A$2:$A$2339,'Hospitalisation Details'!$M$2:$M$2339)</f>
        <v>29</v>
      </c>
      <c r="R1893" s="1" t="str">
        <f t="shared" si="59"/>
        <v>Adult</v>
      </c>
    </row>
    <row r="1894" spans="1:18" ht="15.6" x14ac:dyDescent="0.3">
      <c r="A1894" s="4" t="s">
        <v>1893</v>
      </c>
      <c r="B1894" s="1" t="str">
        <f>_xlfn.XLOOKUP(A1894,'Customer Names'!$A$2:$A$2336,'Customer Names'!$D$2:$D$2336)</f>
        <v xml:space="preserve"> Laura M</v>
      </c>
      <c r="C1894" s="1">
        <f>_xlfn.XLOOKUP(A1894,'Midical Examination'!$A$2:$A$2336,'Midical Examination'!$B$2:$B$2336)</f>
        <v>20.23</v>
      </c>
      <c r="D1894" s="1">
        <f>_xlfn.XLOOKUP(A1894,'Midical Examination'!$A$2:$A$2336,'Midical Examination'!$C$2:$C$2336)</f>
        <v>6.16</v>
      </c>
      <c r="E1894" s="7" t="str">
        <f>_xlfn.XLOOKUP(A1894,'Midical Examination'!$A$2:$A$2336,'Midical Examination'!$D$2:$D$2336)</f>
        <v>yes</v>
      </c>
      <c r="F1894" s="7" t="str">
        <f>_xlfn.XLOOKUP(A1894,'Midical Examination'!$A$2:$A$2336,'Midical Examination'!$E$2:$E$2336)</f>
        <v>No</v>
      </c>
      <c r="G1894" s="7" t="str">
        <f>_xlfn.XLOOKUP(A1894,'Midical Examination'!$A$2:$A$2336,'Midical Examination'!$F$2:$F$2336)</f>
        <v>No</v>
      </c>
      <c r="H1894" s="13">
        <f>_xlfn.XLOOKUP(A1894,'Midical Examination'!$A$2:$A$2336,'Midical Examination'!$G$2:$G$2336)</f>
        <v>1</v>
      </c>
      <c r="I1894" s="7" t="str">
        <f>_xlfn.XLOOKUP(A1894,'Midical Examination'!$A$2:$A$2336,'Midical Examination'!$H$2:$H$2336)</f>
        <v>No</v>
      </c>
      <c r="J1894" s="1" t="str">
        <f>_xlfn.XLOOKUP(A1894,'Midical Examination'!$A$2:$A$2336,'Midical Examination'!$I$2:$I$2336)</f>
        <v>Normal Weight</v>
      </c>
      <c r="K1894" s="1" t="str">
        <f t="shared" si="58"/>
        <v>Pre-Diabetic</v>
      </c>
      <c r="L1894" s="12">
        <f>_xlfn.XLOOKUP(A1894,'Hospitalisation Details'!$A$2:$A$2339,'Hospitalisation Details'!$L$2:$L$2339)</f>
        <v>32477</v>
      </c>
      <c r="M1894" s="14">
        <f>_xlfn.XLOOKUP(A1894,'Hospitalisation Details'!$A$2:$A$2339,'Hospitalisation Details'!$F$2:$F$2339)</f>
        <v>4047.94</v>
      </c>
      <c r="N1894" s="1" t="str">
        <f>_xlfn.XLOOKUP(A1894,'Hospitalisation Details'!$A$2:$A$2339,'Hospitalisation Details'!$G$2:$G$2339)</f>
        <v>tier - 2</v>
      </c>
      <c r="O1894" s="1" t="str">
        <f>_xlfn.XLOOKUP(A1894,'Hospitalisation Details'!$A$2:$A$2339,'Hospitalisation Details'!$H$2:$H$2339)</f>
        <v>tier - 1</v>
      </c>
      <c r="P1894" s="1" t="str">
        <f>_xlfn.XLOOKUP(A1894,'Hospitalisation Details'!$A$2:$A$2339,'Hospitalisation Details'!$I$2:$I$2339)</f>
        <v>R1013</v>
      </c>
      <c r="Q1894" s="75">
        <f>_xlfn.XLOOKUP(A1894,'Hospitalisation Details'!$A$2:$A$2339,'Hospitalisation Details'!$M$2:$M$2339)</f>
        <v>34</v>
      </c>
      <c r="R1894" s="1" t="str">
        <f t="shared" si="59"/>
        <v>Adult</v>
      </c>
    </row>
    <row r="1895" spans="1:18" ht="15.6" x14ac:dyDescent="0.3">
      <c r="A1895" s="4" t="s">
        <v>1894</v>
      </c>
      <c r="B1895" s="1" t="str">
        <f>_xlfn.XLOOKUP(A1895,'Customer Names'!$A$2:$A$2336,'Customer Names'!$D$2:$D$2336)</f>
        <v xml:space="preserve"> Charlie</v>
      </c>
      <c r="C1895" s="1">
        <f>_xlfn.XLOOKUP(A1895,'Midical Examination'!$A$2:$A$2336,'Midical Examination'!$B$2:$B$2336)</f>
        <v>28.975000000000001</v>
      </c>
      <c r="D1895" s="1">
        <f>_xlfn.XLOOKUP(A1895,'Midical Examination'!$A$2:$A$2336,'Midical Examination'!$C$2:$C$2336)</f>
        <v>4.12</v>
      </c>
      <c r="E1895" s="7" t="str">
        <f>_xlfn.XLOOKUP(A1895,'Midical Examination'!$A$2:$A$2336,'Midical Examination'!$D$2:$D$2336)</f>
        <v>No</v>
      </c>
      <c r="F1895" s="7" t="str">
        <f>_xlfn.XLOOKUP(A1895,'Midical Examination'!$A$2:$A$2336,'Midical Examination'!$E$2:$E$2336)</f>
        <v>No</v>
      </c>
      <c r="G1895" s="7" t="str">
        <f>_xlfn.XLOOKUP(A1895,'Midical Examination'!$A$2:$A$2336,'Midical Examination'!$F$2:$F$2336)</f>
        <v>Yes</v>
      </c>
      <c r="H1895" s="13">
        <f>_xlfn.XLOOKUP(A1895,'Midical Examination'!$A$2:$A$2336,'Midical Examination'!$G$2:$G$2336)</f>
        <v>1</v>
      </c>
      <c r="I1895" s="7" t="str">
        <f>_xlfn.XLOOKUP(A1895,'Midical Examination'!$A$2:$A$2336,'Midical Examination'!$H$2:$H$2336)</f>
        <v>No</v>
      </c>
      <c r="J1895" s="1" t="str">
        <f>_xlfn.XLOOKUP(A1895,'Midical Examination'!$A$2:$A$2336,'Midical Examination'!$I$2:$I$2336)</f>
        <v>Overweight</v>
      </c>
      <c r="K1895" s="1" t="str">
        <f t="shared" si="58"/>
        <v>Normal</v>
      </c>
      <c r="L1895" s="12">
        <f>_xlfn.XLOOKUP(A1895,'Hospitalisation Details'!$A$2:$A$2339,'Hospitalisation Details'!$L$2:$L$2339)</f>
        <v>34329</v>
      </c>
      <c r="M1895" s="14">
        <f>_xlfn.XLOOKUP(A1895,'Hospitalisation Details'!$A$2:$A$2339,'Hospitalisation Details'!$F$2:$F$2339)</f>
        <v>4040.56</v>
      </c>
      <c r="N1895" s="1" t="str">
        <f>_xlfn.XLOOKUP(A1895,'Hospitalisation Details'!$A$2:$A$2339,'Hospitalisation Details'!$G$2:$G$2339)</f>
        <v>tier - 3</v>
      </c>
      <c r="O1895" s="1" t="str">
        <f>_xlfn.XLOOKUP(A1895,'Hospitalisation Details'!$A$2:$A$2339,'Hospitalisation Details'!$H$2:$H$2339)</f>
        <v>tier - 3</v>
      </c>
      <c r="P1895" s="1" t="str">
        <f>_xlfn.XLOOKUP(A1895,'Hospitalisation Details'!$A$2:$A$2339,'Hospitalisation Details'!$I$2:$I$2339)</f>
        <v>R1015</v>
      </c>
      <c r="Q1895" s="75">
        <f>_xlfn.XLOOKUP(A1895,'Hospitalisation Details'!$A$2:$A$2339,'Hospitalisation Details'!$M$2:$M$2339)</f>
        <v>29</v>
      </c>
      <c r="R1895" s="1" t="str">
        <f t="shared" si="59"/>
        <v>Adult</v>
      </c>
    </row>
    <row r="1896" spans="1:18" ht="15.6" x14ac:dyDescent="0.3">
      <c r="A1896" s="4" t="s">
        <v>1895</v>
      </c>
      <c r="B1896" s="1" t="str">
        <f>_xlfn.XLOOKUP(A1896,'Customer Names'!$A$2:$A$2336,'Customer Names'!$D$2:$D$2336)</f>
        <v xml:space="preserve"> Melissa D</v>
      </c>
      <c r="C1896" s="1">
        <f>_xlfn.XLOOKUP(A1896,'Midical Examination'!$A$2:$A$2336,'Midical Examination'!$B$2:$B$2336)</f>
        <v>16.420000000000002</v>
      </c>
      <c r="D1896" s="1">
        <f>_xlfn.XLOOKUP(A1896,'Midical Examination'!$A$2:$A$2336,'Midical Examination'!$C$2:$C$2336)</f>
        <v>5.77</v>
      </c>
      <c r="E1896" s="7" t="str">
        <f>_xlfn.XLOOKUP(A1896,'Midical Examination'!$A$2:$A$2336,'Midical Examination'!$D$2:$D$2336)</f>
        <v>yes</v>
      </c>
      <c r="F1896" s="7" t="str">
        <f>_xlfn.XLOOKUP(A1896,'Midical Examination'!$A$2:$A$2336,'Midical Examination'!$E$2:$E$2336)</f>
        <v>No</v>
      </c>
      <c r="G1896" s="7" t="str">
        <f>_xlfn.XLOOKUP(A1896,'Midical Examination'!$A$2:$A$2336,'Midical Examination'!$F$2:$F$2336)</f>
        <v>Yes</v>
      </c>
      <c r="H1896" s="13">
        <f>_xlfn.XLOOKUP(A1896,'Midical Examination'!$A$2:$A$2336,'Midical Examination'!$G$2:$G$2336)</f>
        <v>1</v>
      </c>
      <c r="I1896" s="7" t="str">
        <f>_xlfn.XLOOKUP(A1896,'Midical Examination'!$A$2:$A$2336,'Midical Examination'!$H$2:$H$2336)</f>
        <v>No</v>
      </c>
      <c r="J1896" s="1" t="str">
        <f>_xlfn.XLOOKUP(A1896,'Midical Examination'!$A$2:$A$2336,'Midical Examination'!$I$2:$I$2336)</f>
        <v>Underweight</v>
      </c>
      <c r="K1896" s="1" t="str">
        <f t="shared" si="58"/>
        <v>Pre-Diabetic</v>
      </c>
      <c r="L1896" s="12">
        <f>_xlfn.XLOOKUP(A1896,'Hospitalisation Details'!$A$2:$A$2339,'Hospitalisation Details'!$L$2:$L$2339)</f>
        <v>30630</v>
      </c>
      <c r="M1896" s="14">
        <f>_xlfn.XLOOKUP(A1896,'Hospitalisation Details'!$A$2:$A$2339,'Hospitalisation Details'!$F$2:$F$2339)</f>
        <v>4039.9</v>
      </c>
      <c r="N1896" s="1" t="str">
        <f>_xlfn.XLOOKUP(A1896,'Hospitalisation Details'!$A$2:$A$2339,'Hospitalisation Details'!$G$2:$G$2339)</f>
        <v>tier - 2</v>
      </c>
      <c r="O1896" s="1" t="str">
        <f>_xlfn.XLOOKUP(A1896,'Hospitalisation Details'!$A$2:$A$2339,'Hospitalisation Details'!$H$2:$H$2339)</f>
        <v>tier - 1</v>
      </c>
      <c r="P1896" s="1" t="str">
        <f>_xlfn.XLOOKUP(A1896,'Hospitalisation Details'!$A$2:$A$2339,'Hospitalisation Details'!$I$2:$I$2339)</f>
        <v>R1013</v>
      </c>
      <c r="Q1896" s="75">
        <f>_xlfn.XLOOKUP(A1896,'Hospitalisation Details'!$A$2:$A$2339,'Hospitalisation Details'!$M$2:$M$2339)</f>
        <v>39</v>
      </c>
      <c r="R1896" s="1" t="str">
        <f t="shared" si="59"/>
        <v>Adult</v>
      </c>
    </row>
    <row r="1897" spans="1:18" ht="15.6" x14ac:dyDescent="0.3">
      <c r="A1897" s="4" t="s">
        <v>1896</v>
      </c>
      <c r="B1897" s="1" t="str">
        <f>_xlfn.XLOOKUP(A1897,'Customer Names'!$A$2:$A$2336,'Customer Names'!$D$2:$D$2336)</f>
        <v xml:space="preserve"> Dan C</v>
      </c>
      <c r="C1897" s="1">
        <f>_xlfn.XLOOKUP(A1897,'Midical Examination'!$A$2:$A$2336,'Midical Examination'!$B$2:$B$2336)</f>
        <v>17.559999999999999</v>
      </c>
      <c r="D1897" s="1">
        <f>_xlfn.XLOOKUP(A1897,'Midical Examination'!$A$2:$A$2336,'Midical Examination'!$C$2:$C$2336)</f>
        <v>6.2</v>
      </c>
      <c r="E1897" s="7" t="str">
        <f>_xlfn.XLOOKUP(A1897,'Midical Examination'!$A$2:$A$2336,'Midical Examination'!$D$2:$D$2336)</f>
        <v>No</v>
      </c>
      <c r="F1897" s="7" t="str">
        <f>_xlfn.XLOOKUP(A1897,'Midical Examination'!$A$2:$A$2336,'Midical Examination'!$E$2:$E$2336)</f>
        <v>No</v>
      </c>
      <c r="G1897" s="7" t="str">
        <f>_xlfn.XLOOKUP(A1897,'Midical Examination'!$A$2:$A$2336,'Midical Examination'!$F$2:$F$2336)</f>
        <v>No</v>
      </c>
      <c r="H1897" s="13">
        <f>_xlfn.XLOOKUP(A1897,'Midical Examination'!$A$2:$A$2336,'Midical Examination'!$G$2:$G$2336)</f>
        <v>1</v>
      </c>
      <c r="I1897" s="7" t="str">
        <f>_xlfn.XLOOKUP(A1897,'Midical Examination'!$A$2:$A$2336,'Midical Examination'!$H$2:$H$2336)</f>
        <v>No</v>
      </c>
      <c r="J1897" s="1" t="str">
        <f>_xlfn.XLOOKUP(A1897,'Midical Examination'!$A$2:$A$2336,'Midical Examination'!$I$2:$I$2336)</f>
        <v>Underweight</v>
      </c>
      <c r="K1897" s="1" t="str">
        <f t="shared" si="58"/>
        <v>Pre-Diabetic</v>
      </c>
      <c r="L1897" s="12">
        <f>_xlfn.XLOOKUP(A1897,'Hospitalisation Details'!$A$2:$A$2339,'Hospitalisation Details'!$L$2:$L$2339)</f>
        <v>30870</v>
      </c>
      <c r="M1897" s="14">
        <f>_xlfn.XLOOKUP(A1897,'Hospitalisation Details'!$A$2:$A$2339,'Hospitalisation Details'!$F$2:$F$2339)</f>
        <v>4038.41</v>
      </c>
      <c r="N1897" s="1" t="str">
        <f>_xlfn.XLOOKUP(A1897,'Hospitalisation Details'!$A$2:$A$2339,'Hospitalisation Details'!$G$2:$G$2339)</f>
        <v>tier - 2</v>
      </c>
      <c r="O1897" s="1" t="str">
        <f>_xlfn.XLOOKUP(A1897,'Hospitalisation Details'!$A$2:$A$2339,'Hospitalisation Details'!$H$2:$H$2339)</f>
        <v>tier - 1</v>
      </c>
      <c r="P1897" s="1" t="str">
        <f>_xlfn.XLOOKUP(A1897,'Hospitalisation Details'!$A$2:$A$2339,'Hospitalisation Details'!$I$2:$I$2339)</f>
        <v>R1013</v>
      </c>
      <c r="Q1897" s="75">
        <f>_xlfn.XLOOKUP(A1897,'Hospitalisation Details'!$A$2:$A$2339,'Hospitalisation Details'!$M$2:$M$2339)</f>
        <v>38</v>
      </c>
      <c r="R1897" s="1" t="str">
        <f t="shared" si="59"/>
        <v>Adult</v>
      </c>
    </row>
    <row r="1898" spans="1:18" ht="15.6" x14ac:dyDescent="0.3">
      <c r="A1898" s="4" t="s">
        <v>1897</v>
      </c>
      <c r="B1898" s="1" t="str">
        <f>_xlfn.XLOOKUP(A1898,'Customer Names'!$A$2:$A$2336,'Customer Names'!$D$2:$D$2336)</f>
        <v xml:space="preserve"> Matthew</v>
      </c>
      <c r="C1898" s="1">
        <f>_xlfn.XLOOKUP(A1898,'Midical Examination'!$A$2:$A$2336,'Midical Examination'!$B$2:$B$2336)</f>
        <v>24.13</v>
      </c>
      <c r="D1898" s="1">
        <f>_xlfn.XLOOKUP(A1898,'Midical Examination'!$A$2:$A$2336,'Midical Examination'!$C$2:$C$2336)</f>
        <v>4.3899999999999997</v>
      </c>
      <c r="E1898" s="7" t="str">
        <f>_xlfn.XLOOKUP(A1898,'Midical Examination'!$A$2:$A$2336,'Midical Examination'!$D$2:$D$2336)</f>
        <v>No</v>
      </c>
      <c r="F1898" s="7" t="str">
        <f>_xlfn.XLOOKUP(A1898,'Midical Examination'!$A$2:$A$2336,'Midical Examination'!$E$2:$E$2336)</f>
        <v>No</v>
      </c>
      <c r="G1898" s="7" t="str">
        <f>_xlfn.XLOOKUP(A1898,'Midical Examination'!$A$2:$A$2336,'Midical Examination'!$F$2:$F$2336)</f>
        <v>No</v>
      </c>
      <c r="H1898" s="13">
        <f>_xlfn.XLOOKUP(A1898,'Midical Examination'!$A$2:$A$2336,'Midical Examination'!$G$2:$G$2336)</f>
        <v>1</v>
      </c>
      <c r="I1898" s="7" t="str">
        <f>_xlfn.XLOOKUP(A1898,'Midical Examination'!$A$2:$A$2336,'Midical Examination'!$H$2:$H$2336)</f>
        <v>No</v>
      </c>
      <c r="J1898" s="1" t="str">
        <f>_xlfn.XLOOKUP(A1898,'Midical Examination'!$A$2:$A$2336,'Midical Examination'!$I$2:$I$2336)</f>
        <v>Normal Weight</v>
      </c>
      <c r="K1898" s="1" t="str">
        <f t="shared" si="58"/>
        <v>Normal</v>
      </c>
      <c r="L1898" s="12">
        <f>_xlfn.XLOOKUP(A1898,'Hospitalisation Details'!$A$2:$A$2339,'Hospitalisation Details'!$L$2:$L$2339)</f>
        <v>33888</v>
      </c>
      <c r="M1898" s="14">
        <f>_xlfn.XLOOKUP(A1898,'Hospitalisation Details'!$A$2:$A$2339,'Hospitalisation Details'!$F$2:$F$2339)</f>
        <v>4032.24</v>
      </c>
      <c r="N1898" s="1" t="str">
        <f>_xlfn.XLOOKUP(A1898,'Hospitalisation Details'!$A$2:$A$2339,'Hospitalisation Details'!$G$2:$G$2339)</f>
        <v>tier - 3</v>
      </c>
      <c r="O1898" s="1" t="str">
        <f>_xlfn.XLOOKUP(A1898,'Hospitalisation Details'!$A$2:$A$2339,'Hospitalisation Details'!$H$2:$H$2339)</f>
        <v>tier - 3</v>
      </c>
      <c r="P1898" s="1" t="str">
        <f>_xlfn.XLOOKUP(A1898,'Hospitalisation Details'!$A$2:$A$2339,'Hospitalisation Details'!$I$2:$I$2339)</f>
        <v>R1012</v>
      </c>
      <c r="Q1898" s="75">
        <f>_xlfn.XLOOKUP(A1898,'Hospitalisation Details'!$A$2:$A$2339,'Hospitalisation Details'!$M$2:$M$2339)</f>
        <v>30</v>
      </c>
      <c r="R1898" s="1" t="str">
        <f t="shared" si="59"/>
        <v>Adult</v>
      </c>
    </row>
    <row r="1899" spans="1:18" ht="15.6" x14ac:dyDescent="0.3">
      <c r="A1899" s="4" t="s">
        <v>1898</v>
      </c>
      <c r="B1899" s="1" t="str">
        <f>_xlfn.XLOOKUP(A1899,'Customer Names'!$A$2:$A$2336,'Customer Names'!$D$2:$D$2336)</f>
        <v xml:space="preserve"> Wesley C</v>
      </c>
      <c r="C1899" s="1">
        <f>_xlfn.XLOOKUP(A1899,'Midical Examination'!$A$2:$A$2336,'Midical Examination'!$B$2:$B$2336)</f>
        <v>19.95</v>
      </c>
      <c r="D1899" s="1">
        <f>_xlfn.XLOOKUP(A1899,'Midical Examination'!$A$2:$A$2336,'Midical Examination'!$C$2:$C$2336)</f>
        <v>5.13</v>
      </c>
      <c r="E1899" s="7" t="str">
        <f>_xlfn.XLOOKUP(A1899,'Midical Examination'!$A$2:$A$2336,'Midical Examination'!$D$2:$D$2336)</f>
        <v>No</v>
      </c>
      <c r="F1899" s="7" t="str">
        <f>_xlfn.XLOOKUP(A1899,'Midical Examination'!$A$2:$A$2336,'Midical Examination'!$E$2:$E$2336)</f>
        <v>yes</v>
      </c>
      <c r="G1899" s="7" t="str">
        <f>_xlfn.XLOOKUP(A1899,'Midical Examination'!$A$2:$A$2336,'Midical Examination'!$F$2:$F$2336)</f>
        <v>No</v>
      </c>
      <c r="H1899" s="13">
        <f>_xlfn.XLOOKUP(A1899,'Midical Examination'!$A$2:$A$2336,'Midical Examination'!$G$2:$G$2336)</f>
        <v>2</v>
      </c>
      <c r="I1899" s="7" t="str">
        <f>_xlfn.XLOOKUP(A1899,'Midical Examination'!$A$2:$A$2336,'Midical Examination'!$H$2:$H$2336)</f>
        <v>No</v>
      </c>
      <c r="J1899" s="1" t="str">
        <f>_xlfn.XLOOKUP(A1899,'Midical Examination'!$A$2:$A$2336,'Midical Examination'!$I$2:$I$2336)</f>
        <v>Normal Weight</v>
      </c>
      <c r="K1899" s="1" t="str">
        <f t="shared" si="58"/>
        <v>Normal</v>
      </c>
      <c r="L1899" s="12">
        <f>_xlfn.XLOOKUP(A1899,'Hospitalisation Details'!$A$2:$A$2339,'Hospitalisation Details'!$L$2:$L$2339)</f>
        <v>36782</v>
      </c>
      <c r="M1899" s="14">
        <f>_xlfn.XLOOKUP(A1899,'Hospitalisation Details'!$A$2:$A$2339,'Hospitalisation Details'!$F$2:$F$2339)</f>
        <v>4005.42</v>
      </c>
      <c r="N1899" s="1" t="str">
        <f>_xlfn.XLOOKUP(A1899,'Hospitalisation Details'!$A$2:$A$2339,'Hospitalisation Details'!$G$2:$G$2339)</f>
        <v>tier - 2</v>
      </c>
      <c r="O1899" s="1" t="str">
        <f>_xlfn.XLOOKUP(A1899,'Hospitalisation Details'!$A$2:$A$2339,'Hospitalisation Details'!$H$2:$H$2339)</f>
        <v>tier - 1</v>
      </c>
      <c r="P1899" s="1" t="str">
        <f>_xlfn.XLOOKUP(A1899,'Hospitalisation Details'!$A$2:$A$2339,'Hospitalisation Details'!$I$2:$I$2339)</f>
        <v>R1015</v>
      </c>
      <c r="Q1899" s="75">
        <f>_xlfn.XLOOKUP(A1899,'Hospitalisation Details'!$A$2:$A$2339,'Hospitalisation Details'!$M$2:$M$2339)</f>
        <v>22</v>
      </c>
      <c r="R1899" s="1" t="str">
        <f t="shared" si="59"/>
        <v>Adult</v>
      </c>
    </row>
    <row r="1900" spans="1:18" ht="15.6" x14ac:dyDescent="0.3">
      <c r="A1900" s="4" t="s">
        <v>1899</v>
      </c>
      <c r="B1900" s="1" t="str">
        <f>_xlfn.XLOOKUP(A1900,'Customer Names'!$A$2:$A$2336,'Customer Names'!$D$2:$D$2336)</f>
        <v xml:space="preserve"> Christopher</v>
      </c>
      <c r="C1900" s="1">
        <f>_xlfn.XLOOKUP(A1900,'Midical Examination'!$A$2:$A$2336,'Midical Examination'!$B$2:$B$2336)</f>
        <v>21.24</v>
      </c>
      <c r="D1900" s="1">
        <f>_xlfn.XLOOKUP(A1900,'Midical Examination'!$A$2:$A$2336,'Midical Examination'!$C$2:$C$2336)</f>
        <v>4.49</v>
      </c>
      <c r="E1900" s="7" t="str">
        <f>_xlfn.XLOOKUP(A1900,'Midical Examination'!$A$2:$A$2336,'Midical Examination'!$D$2:$D$2336)</f>
        <v>No</v>
      </c>
      <c r="F1900" s="7" t="str">
        <f>_xlfn.XLOOKUP(A1900,'Midical Examination'!$A$2:$A$2336,'Midical Examination'!$E$2:$E$2336)</f>
        <v>No</v>
      </c>
      <c r="G1900" s="7" t="str">
        <f>_xlfn.XLOOKUP(A1900,'Midical Examination'!$A$2:$A$2336,'Midical Examination'!$F$2:$F$2336)</f>
        <v>No</v>
      </c>
      <c r="H1900" s="13">
        <f>_xlfn.XLOOKUP(A1900,'Midical Examination'!$A$2:$A$2336,'Midical Examination'!$G$2:$G$2336)</f>
        <v>0</v>
      </c>
      <c r="I1900" s="7" t="str">
        <f>_xlfn.XLOOKUP(A1900,'Midical Examination'!$A$2:$A$2336,'Midical Examination'!$H$2:$H$2336)</f>
        <v>No</v>
      </c>
      <c r="J1900" s="1" t="str">
        <f>_xlfn.XLOOKUP(A1900,'Midical Examination'!$A$2:$A$2336,'Midical Examination'!$I$2:$I$2336)</f>
        <v>Normal Weight</v>
      </c>
      <c r="K1900" s="1" t="str">
        <f t="shared" si="58"/>
        <v>Normal</v>
      </c>
      <c r="L1900" s="12">
        <f>_xlfn.XLOOKUP(A1900,'Hospitalisation Details'!$A$2:$A$2339,'Hospitalisation Details'!$L$2:$L$2339)</f>
        <v>32699</v>
      </c>
      <c r="M1900" s="14">
        <f>_xlfn.XLOOKUP(A1900,'Hospitalisation Details'!$A$2:$A$2339,'Hospitalisation Details'!$F$2:$F$2339)</f>
        <v>4002.36</v>
      </c>
      <c r="N1900" s="1" t="str">
        <f>_xlfn.XLOOKUP(A1900,'Hospitalisation Details'!$A$2:$A$2339,'Hospitalisation Details'!$G$2:$G$2339)</f>
        <v>tier - 2</v>
      </c>
      <c r="O1900" s="1" t="str">
        <f>_xlfn.XLOOKUP(A1900,'Hospitalisation Details'!$A$2:$A$2339,'Hospitalisation Details'!$H$2:$H$2339)</f>
        <v>tier - 1</v>
      </c>
      <c r="P1900" s="1" t="str">
        <f>_xlfn.XLOOKUP(A1900,'Hospitalisation Details'!$A$2:$A$2339,'Hospitalisation Details'!$I$2:$I$2339)</f>
        <v>R1013</v>
      </c>
      <c r="Q1900" s="75">
        <f>_xlfn.XLOOKUP(A1900,'Hospitalisation Details'!$A$2:$A$2339,'Hospitalisation Details'!$M$2:$M$2339)</f>
        <v>33</v>
      </c>
      <c r="R1900" s="1" t="str">
        <f t="shared" si="59"/>
        <v>Adult</v>
      </c>
    </row>
    <row r="1901" spans="1:18" ht="15.6" x14ac:dyDescent="0.3">
      <c r="A1901" s="4" t="s">
        <v>1900</v>
      </c>
      <c r="B1901" s="1" t="str">
        <f>_xlfn.XLOOKUP(A1901,'Customer Names'!$A$2:$A$2336,'Customer Names'!$D$2:$D$2336)</f>
        <v xml:space="preserve"> Jessica</v>
      </c>
      <c r="C1901" s="1">
        <f>_xlfn.XLOOKUP(A1901,'Midical Examination'!$A$2:$A$2336,'Midical Examination'!$B$2:$B$2336)</f>
        <v>44.22</v>
      </c>
      <c r="D1901" s="1">
        <f>_xlfn.XLOOKUP(A1901,'Midical Examination'!$A$2:$A$2336,'Midical Examination'!$C$2:$C$2336)</f>
        <v>6.35</v>
      </c>
      <c r="E1901" s="7" t="str">
        <f>_xlfn.XLOOKUP(A1901,'Midical Examination'!$A$2:$A$2336,'Midical Examination'!$D$2:$D$2336)</f>
        <v>No</v>
      </c>
      <c r="F1901" s="7" t="str">
        <f>_xlfn.XLOOKUP(A1901,'Midical Examination'!$A$2:$A$2336,'Midical Examination'!$E$2:$E$2336)</f>
        <v>No</v>
      </c>
      <c r="G1901" s="7" t="str">
        <f>_xlfn.XLOOKUP(A1901,'Midical Examination'!$A$2:$A$2336,'Midical Examination'!$F$2:$F$2336)</f>
        <v>No</v>
      </c>
      <c r="H1901" s="13">
        <f>_xlfn.XLOOKUP(A1901,'Midical Examination'!$A$2:$A$2336,'Midical Examination'!$G$2:$G$2336)</f>
        <v>0</v>
      </c>
      <c r="I1901" s="7" t="str">
        <f>_xlfn.XLOOKUP(A1901,'Midical Examination'!$A$2:$A$2336,'Midical Examination'!$H$2:$H$2336)</f>
        <v>No</v>
      </c>
      <c r="J1901" s="1" t="str">
        <f>_xlfn.XLOOKUP(A1901,'Midical Examination'!$A$2:$A$2336,'Midical Examination'!$I$2:$I$2336)</f>
        <v>Obesity</v>
      </c>
      <c r="K1901" s="1" t="str">
        <f t="shared" si="58"/>
        <v>Pre-Diabetic</v>
      </c>
      <c r="L1901" s="12">
        <f>_xlfn.XLOOKUP(A1901,'Hospitalisation Details'!$A$2:$A$2339,'Hospitalisation Details'!$L$2:$L$2339)</f>
        <v>33178</v>
      </c>
      <c r="M1901" s="14">
        <f>_xlfn.XLOOKUP(A1901,'Hospitalisation Details'!$A$2:$A$2339,'Hospitalisation Details'!$F$2:$F$2339)</f>
        <v>3994.18</v>
      </c>
      <c r="N1901" s="1" t="str">
        <f>_xlfn.XLOOKUP(A1901,'Hospitalisation Details'!$A$2:$A$2339,'Hospitalisation Details'!$G$2:$G$2339)</f>
        <v>tier - 2</v>
      </c>
      <c r="O1901" s="1" t="str">
        <f>_xlfn.XLOOKUP(A1901,'Hospitalisation Details'!$A$2:$A$2339,'Hospitalisation Details'!$H$2:$H$2339)</f>
        <v>tier - 2</v>
      </c>
      <c r="P1901" s="1" t="str">
        <f>_xlfn.XLOOKUP(A1901,'Hospitalisation Details'!$A$2:$A$2339,'Hospitalisation Details'!$I$2:$I$2339)</f>
        <v>R1013</v>
      </c>
      <c r="Q1901" s="75">
        <f>_xlfn.XLOOKUP(A1901,'Hospitalisation Details'!$A$2:$A$2339,'Hospitalisation Details'!$M$2:$M$2339)</f>
        <v>32</v>
      </c>
      <c r="R1901" s="1" t="str">
        <f t="shared" si="59"/>
        <v>Adult</v>
      </c>
    </row>
    <row r="1902" spans="1:18" ht="15.6" x14ac:dyDescent="0.3">
      <c r="A1902" s="4" t="s">
        <v>1901</v>
      </c>
      <c r="B1902" s="1" t="str">
        <f>_xlfn.XLOOKUP(A1902,'Customer Names'!$A$2:$A$2336,'Customer Names'!$D$2:$D$2336)</f>
        <v xml:space="preserve"> Christin</v>
      </c>
      <c r="C1902" s="1">
        <f>_xlfn.XLOOKUP(A1902,'Midical Examination'!$A$2:$A$2336,'Midical Examination'!$B$2:$B$2336)</f>
        <v>41.1</v>
      </c>
      <c r="D1902" s="1">
        <f>_xlfn.XLOOKUP(A1902,'Midical Examination'!$A$2:$A$2336,'Midical Examination'!$C$2:$C$2336)</f>
        <v>5.79</v>
      </c>
      <c r="E1902" s="7" t="str">
        <f>_xlfn.XLOOKUP(A1902,'Midical Examination'!$A$2:$A$2336,'Midical Examination'!$D$2:$D$2336)</f>
        <v>No</v>
      </c>
      <c r="F1902" s="7" t="str">
        <f>_xlfn.XLOOKUP(A1902,'Midical Examination'!$A$2:$A$2336,'Midical Examination'!$E$2:$E$2336)</f>
        <v>No</v>
      </c>
      <c r="G1902" s="7" t="str">
        <f>_xlfn.XLOOKUP(A1902,'Midical Examination'!$A$2:$A$2336,'Midical Examination'!$F$2:$F$2336)</f>
        <v>No</v>
      </c>
      <c r="H1902" s="13">
        <f>_xlfn.XLOOKUP(A1902,'Midical Examination'!$A$2:$A$2336,'Midical Examination'!$G$2:$G$2336)</f>
        <v>0</v>
      </c>
      <c r="I1902" s="7" t="str">
        <f>_xlfn.XLOOKUP(A1902,'Midical Examination'!$A$2:$A$2336,'Midical Examination'!$H$2:$H$2336)</f>
        <v>No</v>
      </c>
      <c r="J1902" s="1" t="str">
        <f>_xlfn.XLOOKUP(A1902,'Midical Examination'!$A$2:$A$2336,'Midical Examination'!$I$2:$I$2336)</f>
        <v>Obesity</v>
      </c>
      <c r="K1902" s="1" t="str">
        <f t="shared" si="58"/>
        <v>Pre-Diabetic</v>
      </c>
      <c r="L1902" s="12">
        <f>_xlfn.XLOOKUP(A1902,'Hospitalisation Details'!$A$2:$A$2339,'Hospitalisation Details'!$L$2:$L$2339)</f>
        <v>33199</v>
      </c>
      <c r="M1902" s="14">
        <f>_xlfn.XLOOKUP(A1902,'Hospitalisation Details'!$A$2:$A$2339,'Hospitalisation Details'!$F$2:$F$2339)</f>
        <v>3989.84</v>
      </c>
      <c r="N1902" s="1" t="str">
        <f>_xlfn.XLOOKUP(A1902,'Hospitalisation Details'!$A$2:$A$2339,'Hospitalisation Details'!$G$2:$G$2339)</f>
        <v>tier - 2</v>
      </c>
      <c r="O1902" s="1" t="str">
        <f>_xlfn.XLOOKUP(A1902,'Hospitalisation Details'!$A$2:$A$2339,'Hospitalisation Details'!$H$2:$H$2339)</f>
        <v>tier - 2</v>
      </c>
      <c r="P1902" s="1" t="str">
        <f>_xlfn.XLOOKUP(A1902,'Hospitalisation Details'!$A$2:$A$2339,'Hospitalisation Details'!$I$2:$I$2339)</f>
        <v>R1011</v>
      </c>
      <c r="Q1902" s="75">
        <f>_xlfn.XLOOKUP(A1902,'Hospitalisation Details'!$A$2:$A$2339,'Hospitalisation Details'!$M$2:$M$2339)</f>
        <v>32</v>
      </c>
      <c r="R1902" s="1" t="str">
        <f t="shared" si="59"/>
        <v>Adult</v>
      </c>
    </row>
    <row r="1903" spans="1:18" ht="15.6" x14ac:dyDescent="0.3">
      <c r="A1903" s="4" t="s">
        <v>1902</v>
      </c>
      <c r="B1903" s="1" t="str">
        <f>_xlfn.XLOOKUP(A1903,'Customer Names'!$A$2:$A$2336,'Customer Names'!$D$2:$D$2336)</f>
        <v xml:space="preserve"> Sara</v>
      </c>
      <c r="C1903" s="1">
        <f>_xlfn.XLOOKUP(A1903,'Midical Examination'!$A$2:$A$2336,'Midical Examination'!$B$2:$B$2336)</f>
        <v>34.200000000000003</v>
      </c>
      <c r="D1903" s="1">
        <f>_xlfn.XLOOKUP(A1903,'Midical Examination'!$A$2:$A$2336,'Midical Examination'!$C$2:$C$2336)</f>
        <v>4.78</v>
      </c>
      <c r="E1903" s="7" t="str">
        <f>_xlfn.XLOOKUP(A1903,'Midical Examination'!$A$2:$A$2336,'Midical Examination'!$D$2:$D$2336)</f>
        <v>yes</v>
      </c>
      <c r="F1903" s="7" t="str">
        <f>_xlfn.XLOOKUP(A1903,'Midical Examination'!$A$2:$A$2336,'Midical Examination'!$E$2:$E$2336)</f>
        <v>No</v>
      </c>
      <c r="G1903" s="7" t="str">
        <f>_xlfn.XLOOKUP(A1903,'Midical Examination'!$A$2:$A$2336,'Midical Examination'!$F$2:$F$2336)</f>
        <v>No</v>
      </c>
      <c r="H1903" s="13">
        <f>_xlfn.XLOOKUP(A1903,'Midical Examination'!$A$2:$A$2336,'Midical Examination'!$G$2:$G$2336)</f>
        <v>0</v>
      </c>
      <c r="I1903" s="7" t="str">
        <f>_xlfn.XLOOKUP(A1903,'Midical Examination'!$A$2:$A$2336,'Midical Examination'!$H$2:$H$2336)</f>
        <v>No</v>
      </c>
      <c r="J1903" s="1" t="str">
        <f>_xlfn.XLOOKUP(A1903,'Midical Examination'!$A$2:$A$2336,'Midical Examination'!$I$2:$I$2336)</f>
        <v>Obesity</v>
      </c>
      <c r="K1903" s="1" t="str">
        <f t="shared" si="58"/>
        <v>Normal</v>
      </c>
      <c r="L1903" s="12">
        <f>_xlfn.XLOOKUP(A1903,'Hospitalisation Details'!$A$2:$A$2339,'Hospitalisation Details'!$L$2:$L$2339)</f>
        <v>35316</v>
      </c>
      <c r="M1903" s="14">
        <f>_xlfn.XLOOKUP(A1903,'Hospitalisation Details'!$A$2:$A$2339,'Hospitalisation Details'!$F$2:$F$2339)</f>
        <v>3987.93</v>
      </c>
      <c r="N1903" s="1" t="str">
        <f>_xlfn.XLOOKUP(A1903,'Hospitalisation Details'!$A$2:$A$2339,'Hospitalisation Details'!$G$2:$G$2339)</f>
        <v>tier - 2</v>
      </c>
      <c r="O1903" s="1" t="str">
        <f>_xlfn.XLOOKUP(A1903,'Hospitalisation Details'!$A$2:$A$2339,'Hospitalisation Details'!$H$2:$H$2339)</f>
        <v>tier - 2</v>
      </c>
      <c r="P1903" s="1" t="str">
        <f>_xlfn.XLOOKUP(A1903,'Hospitalisation Details'!$A$2:$A$2339,'Hospitalisation Details'!$I$2:$I$2339)</f>
        <v>R1011</v>
      </c>
      <c r="Q1903" s="75">
        <f>_xlfn.XLOOKUP(A1903,'Hospitalisation Details'!$A$2:$A$2339,'Hospitalisation Details'!$M$2:$M$2339)</f>
        <v>26</v>
      </c>
      <c r="R1903" s="1" t="str">
        <f t="shared" si="59"/>
        <v>Adult</v>
      </c>
    </row>
    <row r="1904" spans="1:18" ht="15.6" x14ac:dyDescent="0.3">
      <c r="A1904" s="4" t="s">
        <v>1903</v>
      </c>
      <c r="B1904" s="1" t="str">
        <f>_xlfn.XLOOKUP(A1904,'Customer Names'!$A$2:$A$2336,'Customer Names'!$D$2:$D$2336)</f>
        <v xml:space="preserve"> Elizabeth</v>
      </c>
      <c r="C1904" s="1">
        <f>_xlfn.XLOOKUP(A1904,'Midical Examination'!$A$2:$A$2336,'Midical Examination'!$B$2:$B$2336)</f>
        <v>29.92</v>
      </c>
      <c r="D1904" s="1">
        <f>_xlfn.XLOOKUP(A1904,'Midical Examination'!$A$2:$A$2336,'Midical Examination'!$C$2:$C$2336)</f>
        <v>6.02</v>
      </c>
      <c r="E1904" s="7" t="str">
        <f>_xlfn.XLOOKUP(A1904,'Midical Examination'!$A$2:$A$2336,'Midical Examination'!$D$2:$D$2336)</f>
        <v>yes</v>
      </c>
      <c r="F1904" s="7" t="str">
        <f>_xlfn.XLOOKUP(A1904,'Midical Examination'!$A$2:$A$2336,'Midical Examination'!$E$2:$E$2336)</f>
        <v>No</v>
      </c>
      <c r="G1904" s="7" t="str">
        <f>_xlfn.XLOOKUP(A1904,'Midical Examination'!$A$2:$A$2336,'Midical Examination'!$F$2:$F$2336)</f>
        <v>No</v>
      </c>
      <c r="H1904" s="13">
        <f>_xlfn.XLOOKUP(A1904,'Midical Examination'!$A$2:$A$2336,'Midical Examination'!$G$2:$G$2336)</f>
        <v>0</v>
      </c>
      <c r="I1904" s="7" t="str">
        <f>_xlfn.XLOOKUP(A1904,'Midical Examination'!$A$2:$A$2336,'Midical Examination'!$H$2:$H$2336)</f>
        <v>No</v>
      </c>
      <c r="J1904" s="1" t="str">
        <f>_xlfn.XLOOKUP(A1904,'Midical Examination'!$A$2:$A$2336,'Midical Examination'!$I$2:$I$2336)</f>
        <v>Overweight</v>
      </c>
      <c r="K1904" s="1" t="str">
        <f t="shared" si="58"/>
        <v>Pre-Diabetic</v>
      </c>
      <c r="L1904" s="12">
        <f>_xlfn.XLOOKUP(A1904,'Hospitalisation Details'!$A$2:$A$2339,'Hospitalisation Details'!$L$2:$L$2339)</f>
        <v>35294</v>
      </c>
      <c r="M1904" s="14">
        <f>_xlfn.XLOOKUP(A1904,'Hospitalisation Details'!$A$2:$A$2339,'Hospitalisation Details'!$F$2:$F$2339)</f>
        <v>3981.98</v>
      </c>
      <c r="N1904" s="1" t="str">
        <f>_xlfn.XLOOKUP(A1904,'Hospitalisation Details'!$A$2:$A$2339,'Hospitalisation Details'!$G$2:$G$2339)</f>
        <v>tier - 2</v>
      </c>
      <c r="O1904" s="1" t="str">
        <f>_xlfn.XLOOKUP(A1904,'Hospitalisation Details'!$A$2:$A$2339,'Hospitalisation Details'!$H$2:$H$2339)</f>
        <v>tier - 2</v>
      </c>
      <c r="P1904" s="1" t="str">
        <f>_xlfn.XLOOKUP(A1904,'Hospitalisation Details'!$A$2:$A$2339,'Hospitalisation Details'!$I$2:$I$2339)</f>
        <v>R1013</v>
      </c>
      <c r="Q1904" s="75">
        <f>_xlfn.XLOOKUP(A1904,'Hospitalisation Details'!$A$2:$A$2339,'Hospitalisation Details'!$M$2:$M$2339)</f>
        <v>26</v>
      </c>
      <c r="R1904" s="1" t="str">
        <f t="shared" si="59"/>
        <v>Adult</v>
      </c>
    </row>
    <row r="1905" spans="1:18" ht="15.6" x14ac:dyDescent="0.3">
      <c r="A1905" s="4" t="s">
        <v>1904</v>
      </c>
      <c r="B1905" s="1" t="str">
        <f>_xlfn.XLOOKUP(A1905,'Customer Names'!$A$2:$A$2336,'Customer Names'!$D$2:$D$2336)</f>
        <v xml:space="preserve"> Margaret P</v>
      </c>
      <c r="C1905" s="1">
        <f>_xlfn.XLOOKUP(A1905,'Midical Examination'!$A$2:$A$2336,'Midical Examination'!$B$2:$B$2336)</f>
        <v>28.93</v>
      </c>
      <c r="D1905" s="1">
        <f>_xlfn.XLOOKUP(A1905,'Midical Examination'!$A$2:$A$2336,'Midical Examination'!$C$2:$C$2336)</f>
        <v>4.4400000000000004</v>
      </c>
      <c r="E1905" s="7" t="str">
        <f>_xlfn.XLOOKUP(A1905,'Midical Examination'!$A$2:$A$2336,'Midical Examination'!$D$2:$D$2336)</f>
        <v>No</v>
      </c>
      <c r="F1905" s="7" t="str">
        <f>_xlfn.XLOOKUP(A1905,'Midical Examination'!$A$2:$A$2336,'Midical Examination'!$E$2:$E$2336)</f>
        <v>No</v>
      </c>
      <c r="G1905" s="7" t="str">
        <f>_xlfn.XLOOKUP(A1905,'Midical Examination'!$A$2:$A$2336,'Midical Examination'!$F$2:$F$2336)</f>
        <v>No</v>
      </c>
      <c r="H1905" s="13">
        <f>_xlfn.XLOOKUP(A1905,'Midical Examination'!$A$2:$A$2336,'Midical Examination'!$G$2:$G$2336)</f>
        <v>0</v>
      </c>
      <c r="I1905" s="7" t="str">
        <f>_xlfn.XLOOKUP(A1905,'Midical Examination'!$A$2:$A$2336,'Midical Examination'!$H$2:$H$2336)</f>
        <v>No</v>
      </c>
      <c r="J1905" s="1" t="str">
        <f>_xlfn.XLOOKUP(A1905,'Midical Examination'!$A$2:$A$2336,'Midical Examination'!$I$2:$I$2336)</f>
        <v>Overweight</v>
      </c>
      <c r="K1905" s="1" t="str">
        <f t="shared" si="58"/>
        <v>Normal</v>
      </c>
      <c r="L1905" s="12">
        <f>_xlfn.XLOOKUP(A1905,'Hospitalisation Details'!$A$2:$A$2339,'Hospitalisation Details'!$L$2:$L$2339)</f>
        <v>33083</v>
      </c>
      <c r="M1905" s="14">
        <f>_xlfn.XLOOKUP(A1905,'Hospitalisation Details'!$A$2:$A$2339,'Hospitalisation Details'!$F$2:$F$2339)</f>
        <v>3972.92</v>
      </c>
      <c r="N1905" s="1" t="str">
        <f>_xlfn.XLOOKUP(A1905,'Hospitalisation Details'!$A$2:$A$2339,'Hospitalisation Details'!$G$2:$G$2339)</f>
        <v>tier - 2</v>
      </c>
      <c r="O1905" s="1" t="str">
        <f>_xlfn.XLOOKUP(A1905,'Hospitalisation Details'!$A$2:$A$2339,'Hospitalisation Details'!$H$2:$H$2339)</f>
        <v>tier - 3</v>
      </c>
      <c r="P1905" s="1" t="str">
        <f>_xlfn.XLOOKUP(A1905,'Hospitalisation Details'!$A$2:$A$2339,'Hospitalisation Details'!$I$2:$I$2339)</f>
        <v>R1013</v>
      </c>
      <c r="Q1905" s="75">
        <f>_xlfn.XLOOKUP(A1905,'Hospitalisation Details'!$A$2:$A$2339,'Hospitalisation Details'!$M$2:$M$2339)</f>
        <v>32</v>
      </c>
      <c r="R1905" s="1" t="str">
        <f t="shared" si="59"/>
        <v>Adult</v>
      </c>
    </row>
    <row r="1906" spans="1:18" ht="15.6" x14ac:dyDescent="0.3">
      <c r="A1906" s="4" t="s">
        <v>1905</v>
      </c>
      <c r="B1906" s="1" t="str">
        <f>_xlfn.XLOOKUP(A1906,'Customer Names'!$A$2:$A$2336,'Customer Names'!$D$2:$D$2336)</f>
        <v xml:space="preserve"> Tiffany K</v>
      </c>
      <c r="C1906" s="1">
        <f>_xlfn.XLOOKUP(A1906,'Midical Examination'!$A$2:$A$2336,'Midical Examination'!$B$2:$B$2336)</f>
        <v>31.254999999999999</v>
      </c>
      <c r="D1906" s="1">
        <f>_xlfn.XLOOKUP(A1906,'Midical Examination'!$A$2:$A$2336,'Midical Examination'!$C$2:$C$2336)</f>
        <v>5.84</v>
      </c>
      <c r="E1906" s="7" t="str">
        <f>_xlfn.XLOOKUP(A1906,'Midical Examination'!$A$2:$A$2336,'Midical Examination'!$D$2:$D$2336)</f>
        <v>yes</v>
      </c>
      <c r="F1906" s="7" t="str">
        <f>_xlfn.XLOOKUP(A1906,'Midical Examination'!$A$2:$A$2336,'Midical Examination'!$E$2:$E$2336)</f>
        <v>No</v>
      </c>
      <c r="G1906" s="7" t="str">
        <f>_xlfn.XLOOKUP(A1906,'Midical Examination'!$A$2:$A$2336,'Midical Examination'!$F$2:$F$2336)</f>
        <v>No</v>
      </c>
      <c r="H1906" s="13">
        <f>_xlfn.XLOOKUP(A1906,'Midical Examination'!$A$2:$A$2336,'Midical Examination'!$G$2:$G$2336)</f>
        <v>1</v>
      </c>
      <c r="I1906" s="7" t="str">
        <f>_xlfn.XLOOKUP(A1906,'Midical Examination'!$A$2:$A$2336,'Midical Examination'!$H$2:$H$2336)</f>
        <v>No</v>
      </c>
      <c r="J1906" s="1" t="str">
        <f>_xlfn.XLOOKUP(A1906,'Midical Examination'!$A$2:$A$2336,'Midical Examination'!$I$2:$I$2336)</f>
        <v>Obesity</v>
      </c>
      <c r="K1906" s="1" t="str">
        <f t="shared" si="58"/>
        <v>Pre-Diabetic</v>
      </c>
      <c r="L1906" s="12">
        <f>_xlfn.XLOOKUP(A1906,'Hospitalisation Details'!$A$2:$A$2339,'Hospitalisation Details'!$L$2:$L$2339)</f>
        <v>34891</v>
      </c>
      <c r="M1906" s="14">
        <f>_xlfn.XLOOKUP(A1906,'Hospitalisation Details'!$A$2:$A$2339,'Hospitalisation Details'!$F$2:$F$2339)</f>
        <v>3956.07</v>
      </c>
      <c r="N1906" s="1" t="str">
        <f>_xlfn.XLOOKUP(A1906,'Hospitalisation Details'!$A$2:$A$2339,'Hospitalisation Details'!$G$2:$G$2339)</f>
        <v>tier - 2</v>
      </c>
      <c r="O1906" s="1" t="str">
        <f>_xlfn.XLOOKUP(A1906,'Hospitalisation Details'!$A$2:$A$2339,'Hospitalisation Details'!$H$2:$H$2339)</f>
        <v>tier - 2</v>
      </c>
      <c r="P1906" s="1" t="str">
        <f>_xlfn.XLOOKUP(A1906,'Hospitalisation Details'!$A$2:$A$2339,'Hospitalisation Details'!$I$2:$I$2339)</f>
        <v>R1012</v>
      </c>
      <c r="Q1906" s="75">
        <f>_xlfn.XLOOKUP(A1906,'Hospitalisation Details'!$A$2:$A$2339,'Hospitalisation Details'!$M$2:$M$2339)</f>
        <v>27</v>
      </c>
      <c r="R1906" s="1" t="str">
        <f t="shared" si="59"/>
        <v>Adult</v>
      </c>
    </row>
    <row r="1907" spans="1:18" ht="15.6" x14ac:dyDescent="0.3">
      <c r="A1907" s="4" t="s">
        <v>1906</v>
      </c>
      <c r="B1907" s="1" t="str">
        <f>_xlfn.XLOOKUP(A1907,'Customer Names'!$A$2:$A$2336,'Customer Names'!$D$2:$D$2336)</f>
        <v xml:space="preserve"> David M</v>
      </c>
      <c r="C1907" s="1">
        <f>_xlfn.XLOOKUP(A1907,'Midical Examination'!$A$2:$A$2336,'Midical Examination'!$B$2:$B$2336)</f>
        <v>29.83</v>
      </c>
      <c r="D1907" s="1">
        <f>_xlfn.XLOOKUP(A1907,'Midical Examination'!$A$2:$A$2336,'Midical Examination'!$C$2:$C$2336)</f>
        <v>5.39</v>
      </c>
      <c r="E1907" s="7" t="str">
        <f>_xlfn.XLOOKUP(A1907,'Midical Examination'!$A$2:$A$2336,'Midical Examination'!$D$2:$D$2336)</f>
        <v>No</v>
      </c>
      <c r="F1907" s="7" t="str">
        <f>_xlfn.XLOOKUP(A1907,'Midical Examination'!$A$2:$A$2336,'Midical Examination'!$E$2:$E$2336)</f>
        <v>No</v>
      </c>
      <c r="G1907" s="7" t="str">
        <f>_xlfn.XLOOKUP(A1907,'Midical Examination'!$A$2:$A$2336,'Midical Examination'!$F$2:$F$2336)</f>
        <v>No</v>
      </c>
      <c r="H1907" s="13">
        <f>_xlfn.XLOOKUP(A1907,'Midical Examination'!$A$2:$A$2336,'Midical Examination'!$G$2:$G$2336)</f>
        <v>0</v>
      </c>
      <c r="I1907" s="7" t="str">
        <f>_xlfn.XLOOKUP(A1907,'Midical Examination'!$A$2:$A$2336,'Midical Examination'!$H$2:$H$2336)</f>
        <v>No</v>
      </c>
      <c r="J1907" s="1" t="str">
        <f>_xlfn.XLOOKUP(A1907,'Midical Examination'!$A$2:$A$2336,'Midical Examination'!$I$2:$I$2336)</f>
        <v>Overweight</v>
      </c>
      <c r="K1907" s="1" t="str">
        <f t="shared" si="58"/>
        <v>Normal</v>
      </c>
      <c r="L1907" s="12">
        <f>_xlfn.XLOOKUP(A1907,'Hospitalisation Details'!$A$2:$A$2339,'Hospitalisation Details'!$L$2:$L$2339)</f>
        <v>36351</v>
      </c>
      <c r="M1907" s="14">
        <f>_xlfn.XLOOKUP(A1907,'Hospitalisation Details'!$A$2:$A$2339,'Hospitalisation Details'!$F$2:$F$2339)</f>
        <v>3955.98</v>
      </c>
      <c r="N1907" s="1" t="str">
        <f>_xlfn.XLOOKUP(A1907,'Hospitalisation Details'!$A$2:$A$2339,'Hospitalisation Details'!$G$2:$G$2339)</f>
        <v>tier - 2</v>
      </c>
      <c r="O1907" s="1" t="str">
        <f>_xlfn.XLOOKUP(A1907,'Hospitalisation Details'!$A$2:$A$2339,'Hospitalisation Details'!$H$2:$H$2339)</f>
        <v>tier - 3</v>
      </c>
      <c r="P1907" s="1" t="str">
        <f>_xlfn.XLOOKUP(A1907,'Hospitalisation Details'!$A$2:$A$2339,'Hospitalisation Details'!$I$2:$I$2339)</f>
        <v>R1021</v>
      </c>
      <c r="Q1907" s="75">
        <f>_xlfn.XLOOKUP(A1907,'Hospitalisation Details'!$A$2:$A$2339,'Hospitalisation Details'!$M$2:$M$2339)</f>
        <v>23</v>
      </c>
      <c r="R1907" s="1" t="str">
        <f t="shared" si="59"/>
        <v>Adult</v>
      </c>
    </row>
    <row r="1908" spans="1:18" ht="15.6" x14ac:dyDescent="0.3">
      <c r="A1908" s="4" t="s">
        <v>1907</v>
      </c>
      <c r="B1908" s="1" t="str">
        <f>_xlfn.XLOOKUP(A1908,'Customer Names'!$A$2:$A$2336,'Customer Names'!$D$2:$D$2336)</f>
        <v xml:space="preserve"> Christine E</v>
      </c>
      <c r="C1908" s="1">
        <f>_xlfn.XLOOKUP(A1908,'Midical Examination'!$A$2:$A$2336,'Midical Examination'!$B$2:$B$2336)</f>
        <v>29.59</v>
      </c>
      <c r="D1908" s="1">
        <f>_xlfn.XLOOKUP(A1908,'Midical Examination'!$A$2:$A$2336,'Midical Examination'!$C$2:$C$2336)</f>
        <v>6.16</v>
      </c>
      <c r="E1908" s="7" t="str">
        <f>_xlfn.XLOOKUP(A1908,'Midical Examination'!$A$2:$A$2336,'Midical Examination'!$D$2:$D$2336)</f>
        <v>No</v>
      </c>
      <c r="F1908" s="7" t="str">
        <f>_xlfn.XLOOKUP(A1908,'Midical Examination'!$A$2:$A$2336,'Midical Examination'!$E$2:$E$2336)</f>
        <v>No</v>
      </c>
      <c r="G1908" s="7" t="str">
        <f>_xlfn.XLOOKUP(A1908,'Midical Examination'!$A$2:$A$2336,'Midical Examination'!$F$2:$F$2336)</f>
        <v>Yes</v>
      </c>
      <c r="H1908" s="13">
        <f>_xlfn.XLOOKUP(A1908,'Midical Examination'!$A$2:$A$2336,'Midical Examination'!$G$2:$G$2336)</f>
        <v>1</v>
      </c>
      <c r="I1908" s="7" t="str">
        <f>_xlfn.XLOOKUP(A1908,'Midical Examination'!$A$2:$A$2336,'Midical Examination'!$H$2:$H$2336)</f>
        <v>No</v>
      </c>
      <c r="J1908" s="1" t="str">
        <f>_xlfn.XLOOKUP(A1908,'Midical Examination'!$A$2:$A$2336,'Midical Examination'!$I$2:$I$2336)</f>
        <v>Overweight</v>
      </c>
      <c r="K1908" s="1" t="str">
        <f t="shared" si="58"/>
        <v>Pre-Diabetic</v>
      </c>
      <c r="L1908" s="12">
        <f>_xlfn.XLOOKUP(A1908,'Hospitalisation Details'!$A$2:$A$2339,'Hospitalisation Details'!$L$2:$L$2339)</f>
        <v>34284</v>
      </c>
      <c r="M1908" s="14">
        <f>_xlfn.XLOOKUP(A1908,'Hospitalisation Details'!$A$2:$A$2339,'Hospitalisation Details'!$F$2:$F$2339)</f>
        <v>3947.41</v>
      </c>
      <c r="N1908" s="1" t="str">
        <f>_xlfn.XLOOKUP(A1908,'Hospitalisation Details'!$A$2:$A$2339,'Hospitalisation Details'!$G$2:$G$2339)</f>
        <v>tier - 2</v>
      </c>
      <c r="O1908" s="1" t="str">
        <f>_xlfn.XLOOKUP(A1908,'Hospitalisation Details'!$A$2:$A$2339,'Hospitalisation Details'!$H$2:$H$2339)</f>
        <v>tier - 2</v>
      </c>
      <c r="P1908" s="1" t="str">
        <f>_xlfn.XLOOKUP(A1908,'Hospitalisation Details'!$A$2:$A$2339,'Hospitalisation Details'!$I$2:$I$2339)</f>
        <v>R1013</v>
      </c>
      <c r="Q1908" s="75">
        <f>_xlfn.XLOOKUP(A1908,'Hospitalisation Details'!$A$2:$A$2339,'Hospitalisation Details'!$M$2:$M$2339)</f>
        <v>29</v>
      </c>
      <c r="R1908" s="1" t="str">
        <f t="shared" si="59"/>
        <v>Adult</v>
      </c>
    </row>
    <row r="1909" spans="1:18" ht="15.6" x14ac:dyDescent="0.3">
      <c r="A1909" s="4" t="s">
        <v>1908</v>
      </c>
      <c r="B1909" s="1" t="str">
        <f>_xlfn.XLOOKUP(A1909,'Customer Names'!$A$2:$A$2336,'Customer Names'!$D$2:$D$2336)</f>
        <v xml:space="preserve"> Donna</v>
      </c>
      <c r="C1909" s="1">
        <f>_xlfn.XLOOKUP(A1909,'Midical Examination'!$A$2:$A$2336,'Midical Examination'!$B$2:$B$2336)</f>
        <v>31.16</v>
      </c>
      <c r="D1909" s="1">
        <f>_xlfn.XLOOKUP(A1909,'Midical Examination'!$A$2:$A$2336,'Midical Examination'!$C$2:$C$2336)</f>
        <v>4.49</v>
      </c>
      <c r="E1909" s="7" t="str">
        <f>_xlfn.XLOOKUP(A1909,'Midical Examination'!$A$2:$A$2336,'Midical Examination'!$D$2:$D$2336)</f>
        <v>No</v>
      </c>
      <c r="F1909" s="7" t="str">
        <f>_xlfn.XLOOKUP(A1909,'Midical Examination'!$A$2:$A$2336,'Midical Examination'!$E$2:$E$2336)</f>
        <v>No</v>
      </c>
      <c r="G1909" s="7" t="str">
        <f>_xlfn.XLOOKUP(A1909,'Midical Examination'!$A$2:$A$2336,'Midical Examination'!$F$2:$F$2336)</f>
        <v>Yes</v>
      </c>
      <c r="H1909" s="13">
        <f>_xlfn.XLOOKUP(A1909,'Midical Examination'!$A$2:$A$2336,'Midical Examination'!$G$2:$G$2336)</f>
        <v>1</v>
      </c>
      <c r="I1909" s="7" t="str">
        <f>_xlfn.XLOOKUP(A1909,'Midical Examination'!$A$2:$A$2336,'Midical Examination'!$H$2:$H$2336)</f>
        <v>No</v>
      </c>
      <c r="J1909" s="1" t="str">
        <f>_xlfn.XLOOKUP(A1909,'Midical Examination'!$A$2:$A$2336,'Midical Examination'!$I$2:$I$2336)</f>
        <v>Obesity</v>
      </c>
      <c r="K1909" s="1" t="str">
        <f t="shared" si="58"/>
        <v>Normal</v>
      </c>
      <c r="L1909" s="12">
        <f>_xlfn.XLOOKUP(A1909,'Hospitalisation Details'!$A$2:$A$2339,'Hospitalisation Details'!$L$2:$L$2339)</f>
        <v>34241</v>
      </c>
      <c r="M1909" s="14">
        <f>_xlfn.XLOOKUP(A1909,'Hospitalisation Details'!$A$2:$A$2339,'Hospitalisation Details'!$F$2:$F$2339)</f>
        <v>3943.6</v>
      </c>
      <c r="N1909" s="1" t="str">
        <f>_xlfn.XLOOKUP(A1909,'Hospitalisation Details'!$A$2:$A$2339,'Hospitalisation Details'!$G$2:$G$2339)</f>
        <v>tier - 2</v>
      </c>
      <c r="O1909" s="1" t="str">
        <f>_xlfn.XLOOKUP(A1909,'Hospitalisation Details'!$A$2:$A$2339,'Hospitalisation Details'!$H$2:$H$2339)</f>
        <v>tier - 3</v>
      </c>
      <c r="P1909" s="1" t="str">
        <f>_xlfn.XLOOKUP(A1909,'Hospitalisation Details'!$A$2:$A$2339,'Hospitalisation Details'!$I$2:$I$2339)</f>
        <v>R1024</v>
      </c>
      <c r="Q1909" s="75">
        <f>_xlfn.XLOOKUP(A1909,'Hospitalisation Details'!$A$2:$A$2339,'Hospitalisation Details'!$M$2:$M$2339)</f>
        <v>29</v>
      </c>
      <c r="R1909" s="1" t="str">
        <f t="shared" si="59"/>
        <v>Adult</v>
      </c>
    </row>
    <row r="1910" spans="1:18" ht="15.6" x14ac:dyDescent="0.3">
      <c r="A1910" s="4" t="s">
        <v>1909</v>
      </c>
      <c r="B1910" s="1" t="str">
        <f>_xlfn.XLOOKUP(A1910,'Customer Names'!$A$2:$A$2336,'Customer Names'!$D$2:$D$2336)</f>
        <v xml:space="preserve"> Rod</v>
      </c>
      <c r="C1910" s="1">
        <f>_xlfn.XLOOKUP(A1910,'Midical Examination'!$A$2:$A$2336,'Midical Examination'!$B$2:$B$2336)</f>
        <v>34.21</v>
      </c>
      <c r="D1910" s="1">
        <f>_xlfn.XLOOKUP(A1910,'Midical Examination'!$A$2:$A$2336,'Midical Examination'!$C$2:$C$2336)</f>
        <v>4.4800000000000004</v>
      </c>
      <c r="E1910" s="7" t="str">
        <f>_xlfn.XLOOKUP(A1910,'Midical Examination'!$A$2:$A$2336,'Midical Examination'!$D$2:$D$2336)</f>
        <v>yes</v>
      </c>
      <c r="F1910" s="7" t="str">
        <f>_xlfn.XLOOKUP(A1910,'Midical Examination'!$A$2:$A$2336,'Midical Examination'!$E$2:$E$2336)</f>
        <v>No</v>
      </c>
      <c r="G1910" s="7" t="str">
        <f>_xlfn.XLOOKUP(A1910,'Midical Examination'!$A$2:$A$2336,'Midical Examination'!$F$2:$F$2336)</f>
        <v>No</v>
      </c>
      <c r="H1910" s="13">
        <f>_xlfn.XLOOKUP(A1910,'Midical Examination'!$A$2:$A$2336,'Midical Examination'!$G$2:$G$2336)</f>
        <v>1</v>
      </c>
      <c r="I1910" s="7" t="str">
        <f>_xlfn.XLOOKUP(A1910,'Midical Examination'!$A$2:$A$2336,'Midical Examination'!$H$2:$H$2336)</f>
        <v>No</v>
      </c>
      <c r="J1910" s="1" t="str">
        <f>_xlfn.XLOOKUP(A1910,'Midical Examination'!$A$2:$A$2336,'Midical Examination'!$I$2:$I$2336)</f>
        <v>Obesity</v>
      </c>
      <c r="K1910" s="1" t="str">
        <f t="shared" si="58"/>
        <v>Normal</v>
      </c>
      <c r="L1910" s="12">
        <f>_xlfn.XLOOKUP(A1910,'Hospitalisation Details'!$A$2:$A$2339,'Hospitalisation Details'!$L$2:$L$2339)</f>
        <v>32440</v>
      </c>
      <c r="M1910" s="14">
        <f>_xlfn.XLOOKUP(A1910,'Hospitalisation Details'!$A$2:$A$2339,'Hospitalisation Details'!$F$2:$F$2339)</f>
        <v>3935.18</v>
      </c>
      <c r="N1910" s="1" t="str">
        <f>_xlfn.XLOOKUP(A1910,'Hospitalisation Details'!$A$2:$A$2339,'Hospitalisation Details'!$G$2:$G$2339)</f>
        <v>tier - 3</v>
      </c>
      <c r="O1910" s="1" t="str">
        <f>_xlfn.XLOOKUP(A1910,'Hospitalisation Details'!$A$2:$A$2339,'Hospitalisation Details'!$H$2:$H$2339)</f>
        <v>tier - 1</v>
      </c>
      <c r="P1910" s="1" t="str">
        <f>_xlfn.XLOOKUP(A1910,'Hospitalisation Details'!$A$2:$A$2339,'Hospitalisation Details'!$I$2:$I$2339)</f>
        <v>R1013</v>
      </c>
      <c r="Q1910" s="75">
        <f>_xlfn.XLOOKUP(A1910,'Hospitalisation Details'!$A$2:$A$2339,'Hospitalisation Details'!$M$2:$M$2339)</f>
        <v>34</v>
      </c>
      <c r="R1910" s="1" t="str">
        <f t="shared" si="59"/>
        <v>Adult</v>
      </c>
    </row>
    <row r="1911" spans="1:18" ht="15.6" x14ac:dyDescent="0.3">
      <c r="A1911" s="4" t="s">
        <v>1910</v>
      </c>
      <c r="B1911" s="1" t="str">
        <f>_xlfn.XLOOKUP(A1911,'Customer Names'!$A$2:$A$2336,'Customer Names'!$D$2:$D$2336)</f>
        <v xml:space="preserve"> Joe</v>
      </c>
      <c r="C1911" s="1">
        <f>_xlfn.XLOOKUP(A1911,'Midical Examination'!$A$2:$A$2336,'Midical Examination'!$B$2:$B$2336)</f>
        <v>34.86</v>
      </c>
      <c r="D1911" s="1">
        <f>_xlfn.XLOOKUP(A1911,'Midical Examination'!$A$2:$A$2336,'Midical Examination'!$C$2:$C$2336)</f>
        <v>10.97</v>
      </c>
      <c r="E1911" s="7" t="str">
        <f>_xlfn.XLOOKUP(A1911,'Midical Examination'!$A$2:$A$2336,'Midical Examination'!$D$2:$D$2336)</f>
        <v>No</v>
      </c>
      <c r="F1911" s="7" t="str">
        <f>_xlfn.XLOOKUP(A1911,'Midical Examination'!$A$2:$A$2336,'Midical Examination'!$E$2:$E$2336)</f>
        <v>No</v>
      </c>
      <c r="G1911" s="7" t="str">
        <f>_xlfn.XLOOKUP(A1911,'Midical Examination'!$A$2:$A$2336,'Midical Examination'!$F$2:$F$2336)</f>
        <v>No</v>
      </c>
      <c r="H1911" s="13">
        <f>_xlfn.XLOOKUP(A1911,'Midical Examination'!$A$2:$A$2336,'Midical Examination'!$G$2:$G$2336)</f>
        <v>0</v>
      </c>
      <c r="I1911" s="7" t="str">
        <f>_xlfn.XLOOKUP(A1911,'Midical Examination'!$A$2:$A$2336,'Midical Examination'!$H$2:$H$2336)</f>
        <v>No</v>
      </c>
      <c r="J1911" s="1" t="str">
        <f>_xlfn.XLOOKUP(A1911,'Midical Examination'!$A$2:$A$2336,'Midical Examination'!$I$2:$I$2336)</f>
        <v>Obesity</v>
      </c>
      <c r="K1911" s="1" t="str">
        <f t="shared" si="58"/>
        <v>Diabetic</v>
      </c>
      <c r="L1911" s="12">
        <f>_xlfn.XLOOKUP(A1911,'Hospitalisation Details'!$A$2:$A$2339,'Hospitalisation Details'!$L$2:$L$2339)</f>
        <v>37422</v>
      </c>
      <c r="M1911" s="14">
        <f>_xlfn.XLOOKUP(A1911,'Hospitalisation Details'!$A$2:$A$2339,'Hospitalisation Details'!$F$2:$F$2339)</f>
        <v>3931.51</v>
      </c>
      <c r="N1911" s="1" t="str">
        <f>_xlfn.XLOOKUP(A1911,'Hospitalisation Details'!$A$2:$A$2339,'Hospitalisation Details'!$G$2:$G$2339)</f>
        <v>tier - 2</v>
      </c>
      <c r="O1911" s="1" t="str">
        <f>_xlfn.XLOOKUP(A1911,'Hospitalisation Details'!$A$2:$A$2339,'Hospitalisation Details'!$H$2:$H$2339)</f>
        <v>tier - 3</v>
      </c>
      <c r="P1911" s="1" t="str">
        <f>_xlfn.XLOOKUP(A1911,'Hospitalisation Details'!$A$2:$A$2339,'Hospitalisation Details'!$I$2:$I$2339)</f>
        <v>R1011</v>
      </c>
      <c r="Q1911" s="75">
        <f>_xlfn.XLOOKUP(A1911,'Hospitalisation Details'!$A$2:$A$2339,'Hospitalisation Details'!$M$2:$M$2339)</f>
        <v>20</v>
      </c>
      <c r="R1911" s="1" t="str">
        <f t="shared" si="59"/>
        <v>Adult</v>
      </c>
    </row>
    <row r="1912" spans="1:18" ht="15.6" x14ac:dyDescent="0.3">
      <c r="A1912" s="4" t="s">
        <v>1911</v>
      </c>
      <c r="B1912" s="1" t="str">
        <f>_xlfn.XLOOKUP(A1912,'Customer Names'!$A$2:$A$2336,'Customer Names'!$D$2:$D$2336)</f>
        <v xml:space="preserve"> Kayleigh</v>
      </c>
      <c r="C1912" s="1">
        <f>_xlfn.XLOOKUP(A1912,'Midical Examination'!$A$2:$A$2336,'Midical Examination'!$B$2:$B$2336)</f>
        <v>34.58</v>
      </c>
      <c r="D1912" s="1">
        <f>_xlfn.XLOOKUP(A1912,'Midical Examination'!$A$2:$A$2336,'Midical Examination'!$C$2:$C$2336)</f>
        <v>5.14</v>
      </c>
      <c r="E1912" s="7" t="str">
        <f>_xlfn.XLOOKUP(A1912,'Midical Examination'!$A$2:$A$2336,'Midical Examination'!$D$2:$D$2336)</f>
        <v>No</v>
      </c>
      <c r="F1912" s="7" t="str">
        <f>_xlfn.XLOOKUP(A1912,'Midical Examination'!$A$2:$A$2336,'Midical Examination'!$E$2:$E$2336)</f>
        <v>yes</v>
      </c>
      <c r="G1912" s="7" t="str">
        <f>_xlfn.XLOOKUP(A1912,'Midical Examination'!$A$2:$A$2336,'Midical Examination'!$F$2:$F$2336)</f>
        <v>No</v>
      </c>
      <c r="H1912" s="13">
        <f>_xlfn.XLOOKUP(A1912,'Midical Examination'!$A$2:$A$2336,'Midical Examination'!$G$2:$G$2336)</f>
        <v>2</v>
      </c>
      <c r="I1912" s="7" t="str">
        <f>_xlfn.XLOOKUP(A1912,'Midical Examination'!$A$2:$A$2336,'Midical Examination'!$H$2:$H$2336)</f>
        <v>No</v>
      </c>
      <c r="J1912" s="1" t="str">
        <f>_xlfn.XLOOKUP(A1912,'Midical Examination'!$A$2:$A$2336,'Midical Examination'!$I$2:$I$2336)</f>
        <v>Obesity</v>
      </c>
      <c r="K1912" s="1" t="str">
        <f t="shared" si="58"/>
        <v>Normal</v>
      </c>
      <c r="L1912" s="12">
        <f>_xlfn.XLOOKUP(A1912,'Hospitalisation Details'!$A$2:$A$2339,'Hospitalisation Details'!$L$2:$L$2339)</f>
        <v>36717</v>
      </c>
      <c r="M1912" s="14">
        <f>_xlfn.XLOOKUP(A1912,'Hospitalisation Details'!$A$2:$A$2339,'Hospitalisation Details'!$F$2:$F$2339)</f>
        <v>3925.76</v>
      </c>
      <c r="N1912" s="1" t="str">
        <f>_xlfn.XLOOKUP(A1912,'Hospitalisation Details'!$A$2:$A$2339,'Hospitalisation Details'!$G$2:$G$2339)</f>
        <v>tier - 2</v>
      </c>
      <c r="O1912" s="1" t="str">
        <f>_xlfn.XLOOKUP(A1912,'Hospitalisation Details'!$A$2:$A$2339,'Hospitalisation Details'!$H$2:$H$2339)</f>
        <v>tier - 2</v>
      </c>
      <c r="P1912" s="1" t="str">
        <f>_xlfn.XLOOKUP(A1912,'Hospitalisation Details'!$A$2:$A$2339,'Hospitalisation Details'!$I$2:$I$2339)</f>
        <v>R1024</v>
      </c>
      <c r="Q1912" s="75">
        <f>_xlfn.XLOOKUP(A1912,'Hospitalisation Details'!$A$2:$A$2339,'Hospitalisation Details'!$M$2:$M$2339)</f>
        <v>22</v>
      </c>
      <c r="R1912" s="1" t="str">
        <f t="shared" si="59"/>
        <v>Adult</v>
      </c>
    </row>
    <row r="1913" spans="1:18" ht="15.6" x14ac:dyDescent="0.3">
      <c r="A1913" s="4" t="s">
        <v>1912</v>
      </c>
      <c r="B1913" s="1" t="str">
        <f>_xlfn.XLOOKUP(A1913,'Customer Names'!$A$2:$A$2336,'Customer Names'!$D$2:$D$2336)</f>
        <v xml:space="preserve"> Lorcan A</v>
      </c>
      <c r="C1913" s="1">
        <f>_xlfn.XLOOKUP(A1913,'Midical Examination'!$A$2:$A$2336,'Midical Examination'!$B$2:$B$2336)</f>
        <v>17.940000000000001</v>
      </c>
      <c r="D1913" s="1">
        <f>_xlfn.XLOOKUP(A1913,'Midical Examination'!$A$2:$A$2336,'Midical Examination'!$C$2:$C$2336)</f>
        <v>5.17</v>
      </c>
      <c r="E1913" s="7" t="str">
        <f>_xlfn.XLOOKUP(A1913,'Midical Examination'!$A$2:$A$2336,'Midical Examination'!$D$2:$D$2336)</f>
        <v>yes</v>
      </c>
      <c r="F1913" s="7" t="str">
        <f>_xlfn.XLOOKUP(A1913,'Midical Examination'!$A$2:$A$2336,'Midical Examination'!$E$2:$E$2336)</f>
        <v>No</v>
      </c>
      <c r="G1913" s="7" t="str">
        <f>_xlfn.XLOOKUP(A1913,'Midical Examination'!$A$2:$A$2336,'Midical Examination'!$F$2:$F$2336)</f>
        <v>No</v>
      </c>
      <c r="H1913" s="13">
        <f>_xlfn.XLOOKUP(A1913,'Midical Examination'!$A$2:$A$2336,'Midical Examination'!$G$2:$G$2336)</f>
        <v>0</v>
      </c>
      <c r="I1913" s="7" t="str">
        <f>_xlfn.XLOOKUP(A1913,'Midical Examination'!$A$2:$A$2336,'Midical Examination'!$H$2:$H$2336)</f>
        <v>No</v>
      </c>
      <c r="J1913" s="1" t="str">
        <f>_xlfn.XLOOKUP(A1913,'Midical Examination'!$A$2:$A$2336,'Midical Examination'!$I$2:$I$2336)</f>
        <v>Underweight</v>
      </c>
      <c r="K1913" s="1" t="str">
        <f t="shared" si="58"/>
        <v>Normal</v>
      </c>
      <c r="L1913" s="12">
        <f>_xlfn.XLOOKUP(A1913,'Hospitalisation Details'!$A$2:$A$2339,'Hospitalisation Details'!$L$2:$L$2339)</f>
        <v>31233</v>
      </c>
      <c r="M1913" s="14">
        <f>_xlfn.XLOOKUP(A1913,'Hospitalisation Details'!$A$2:$A$2339,'Hospitalisation Details'!$F$2:$F$2339)</f>
        <v>3910.44</v>
      </c>
      <c r="N1913" s="1" t="str">
        <f>_xlfn.XLOOKUP(A1913,'Hospitalisation Details'!$A$2:$A$2339,'Hospitalisation Details'!$G$2:$G$2339)</f>
        <v>tier - 2</v>
      </c>
      <c r="O1913" s="1" t="str">
        <f>_xlfn.XLOOKUP(A1913,'Hospitalisation Details'!$A$2:$A$2339,'Hospitalisation Details'!$H$2:$H$2339)</f>
        <v>tier - 2</v>
      </c>
      <c r="P1913" s="1" t="str">
        <f>_xlfn.XLOOKUP(A1913,'Hospitalisation Details'!$A$2:$A$2339,'Hospitalisation Details'!$I$2:$I$2339)</f>
        <v>R1013</v>
      </c>
      <c r="Q1913" s="75">
        <f>_xlfn.XLOOKUP(A1913,'Hospitalisation Details'!$A$2:$A$2339,'Hospitalisation Details'!$M$2:$M$2339)</f>
        <v>37</v>
      </c>
      <c r="R1913" s="1" t="str">
        <f t="shared" si="59"/>
        <v>Adult</v>
      </c>
    </row>
    <row r="1914" spans="1:18" ht="15.6" x14ac:dyDescent="0.3">
      <c r="A1914" s="4" t="s">
        <v>1913</v>
      </c>
      <c r="B1914" s="1" t="str">
        <f>_xlfn.XLOOKUP(A1914,'Customer Names'!$A$2:$A$2336,'Customer Names'!$D$2:$D$2336)</f>
        <v xml:space="preserve"> Billy</v>
      </c>
      <c r="C1914" s="1">
        <f>_xlfn.XLOOKUP(A1914,'Midical Examination'!$A$2:$A$2336,'Midical Examination'!$B$2:$B$2336)</f>
        <v>26.8</v>
      </c>
      <c r="D1914" s="1">
        <f>_xlfn.XLOOKUP(A1914,'Midical Examination'!$A$2:$A$2336,'Midical Examination'!$C$2:$C$2336)</f>
        <v>6.18</v>
      </c>
      <c r="E1914" s="7" t="str">
        <f>_xlfn.XLOOKUP(A1914,'Midical Examination'!$A$2:$A$2336,'Midical Examination'!$D$2:$D$2336)</f>
        <v>yes</v>
      </c>
      <c r="F1914" s="7" t="str">
        <f>_xlfn.XLOOKUP(A1914,'Midical Examination'!$A$2:$A$2336,'Midical Examination'!$E$2:$E$2336)</f>
        <v>No</v>
      </c>
      <c r="G1914" s="7" t="str">
        <f>_xlfn.XLOOKUP(A1914,'Midical Examination'!$A$2:$A$2336,'Midical Examination'!$F$2:$F$2336)</f>
        <v>Yes</v>
      </c>
      <c r="H1914" s="13">
        <f>_xlfn.XLOOKUP(A1914,'Midical Examination'!$A$2:$A$2336,'Midical Examination'!$G$2:$G$2336)</f>
        <v>1</v>
      </c>
      <c r="I1914" s="7" t="str">
        <f>_xlfn.XLOOKUP(A1914,'Midical Examination'!$A$2:$A$2336,'Midical Examination'!$H$2:$H$2336)</f>
        <v>No</v>
      </c>
      <c r="J1914" s="1" t="str">
        <f>_xlfn.XLOOKUP(A1914,'Midical Examination'!$A$2:$A$2336,'Midical Examination'!$I$2:$I$2336)</f>
        <v>Overweight</v>
      </c>
      <c r="K1914" s="1" t="str">
        <f t="shared" si="58"/>
        <v>Pre-Diabetic</v>
      </c>
      <c r="L1914" s="12">
        <f>_xlfn.XLOOKUP(A1914,'Hospitalisation Details'!$A$2:$A$2339,'Hospitalisation Details'!$L$2:$L$2339)</f>
        <v>35758</v>
      </c>
      <c r="M1914" s="14">
        <f>_xlfn.XLOOKUP(A1914,'Hospitalisation Details'!$A$2:$A$2339,'Hospitalisation Details'!$F$2:$F$2339)</f>
        <v>3906.13</v>
      </c>
      <c r="N1914" s="1" t="str">
        <f>_xlfn.XLOOKUP(A1914,'Hospitalisation Details'!$A$2:$A$2339,'Hospitalisation Details'!$G$2:$G$2339)</f>
        <v>tier - 3</v>
      </c>
      <c r="O1914" s="1" t="str">
        <f>_xlfn.XLOOKUP(A1914,'Hospitalisation Details'!$A$2:$A$2339,'Hospitalisation Details'!$H$2:$H$2339)</f>
        <v>tier - 3</v>
      </c>
      <c r="P1914" s="1" t="str">
        <f>_xlfn.XLOOKUP(A1914,'Hospitalisation Details'!$A$2:$A$2339,'Hospitalisation Details'!$I$2:$I$2339)</f>
        <v>R1011</v>
      </c>
      <c r="Q1914" s="75">
        <f>_xlfn.XLOOKUP(A1914,'Hospitalisation Details'!$A$2:$A$2339,'Hospitalisation Details'!$M$2:$M$2339)</f>
        <v>25</v>
      </c>
      <c r="R1914" s="1" t="str">
        <f t="shared" si="59"/>
        <v>Adult</v>
      </c>
    </row>
    <row r="1915" spans="1:18" ht="15.6" x14ac:dyDescent="0.3">
      <c r="A1915" s="4" t="s">
        <v>1914</v>
      </c>
      <c r="B1915" s="1" t="str">
        <f>_xlfn.XLOOKUP(A1915,'Customer Names'!$A$2:$A$2336,'Customer Names'!$D$2:$D$2336)</f>
        <v xml:space="preserve"> Paul M</v>
      </c>
      <c r="C1915" s="1">
        <f>_xlfn.XLOOKUP(A1915,'Midical Examination'!$A$2:$A$2336,'Midical Examination'!$B$2:$B$2336)</f>
        <v>17.690000000000001</v>
      </c>
      <c r="D1915" s="1">
        <f>_xlfn.XLOOKUP(A1915,'Midical Examination'!$A$2:$A$2336,'Midical Examination'!$C$2:$C$2336)</f>
        <v>9.07</v>
      </c>
      <c r="E1915" s="7" t="str">
        <f>_xlfn.XLOOKUP(A1915,'Midical Examination'!$A$2:$A$2336,'Midical Examination'!$D$2:$D$2336)</f>
        <v>yes</v>
      </c>
      <c r="F1915" s="7" t="str">
        <f>_xlfn.XLOOKUP(A1915,'Midical Examination'!$A$2:$A$2336,'Midical Examination'!$E$2:$E$2336)</f>
        <v>No</v>
      </c>
      <c r="G1915" s="7" t="str">
        <f>_xlfn.XLOOKUP(A1915,'Midical Examination'!$A$2:$A$2336,'Midical Examination'!$F$2:$F$2336)</f>
        <v>No</v>
      </c>
      <c r="H1915" s="13">
        <f>_xlfn.XLOOKUP(A1915,'Midical Examination'!$A$2:$A$2336,'Midical Examination'!$G$2:$G$2336)</f>
        <v>0</v>
      </c>
      <c r="I1915" s="7" t="str">
        <f>_xlfn.XLOOKUP(A1915,'Midical Examination'!$A$2:$A$2336,'Midical Examination'!$H$2:$H$2336)</f>
        <v>No</v>
      </c>
      <c r="J1915" s="1" t="str">
        <f>_xlfn.XLOOKUP(A1915,'Midical Examination'!$A$2:$A$2336,'Midical Examination'!$I$2:$I$2336)</f>
        <v>Underweight</v>
      </c>
      <c r="K1915" s="1" t="str">
        <f t="shared" si="58"/>
        <v>Diabetic</v>
      </c>
      <c r="L1915" s="12">
        <f>_xlfn.XLOOKUP(A1915,'Hospitalisation Details'!$A$2:$A$2339,'Hospitalisation Details'!$L$2:$L$2339)</f>
        <v>29825</v>
      </c>
      <c r="M1915" s="14">
        <f>_xlfn.XLOOKUP(A1915,'Hospitalisation Details'!$A$2:$A$2339,'Hospitalisation Details'!$F$2:$F$2339)</f>
        <v>3902.07</v>
      </c>
      <c r="N1915" s="1" t="str">
        <f>_xlfn.XLOOKUP(A1915,'Hospitalisation Details'!$A$2:$A$2339,'Hospitalisation Details'!$G$2:$G$2339)</f>
        <v>tier - 2</v>
      </c>
      <c r="O1915" s="1" t="str">
        <f>_xlfn.XLOOKUP(A1915,'Hospitalisation Details'!$A$2:$A$2339,'Hospitalisation Details'!$H$2:$H$2339)</f>
        <v>tier - 2</v>
      </c>
      <c r="P1915" s="1" t="str">
        <f>_xlfn.XLOOKUP(A1915,'Hospitalisation Details'!$A$2:$A$2339,'Hospitalisation Details'!$I$2:$I$2339)</f>
        <v>R1013</v>
      </c>
      <c r="Q1915" s="75">
        <f>_xlfn.XLOOKUP(A1915,'Hospitalisation Details'!$A$2:$A$2339,'Hospitalisation Details'!$M$2:$M$2339)</f>
        <v>41</v>
      </c>
      <c r="R1915" s="1" t="str">
        <f t="shared" si="59"/>
        <v>Middle Aged</v>
      </c>
    </row>
    <row r="1916" spans="1:18" ht="15.6" x14ac:dyDescent="0.3">
      <c r="A1916" s="4" t="s">
        <v>1915</v>
      </c>
      <c r="B1916" s="1" t="str">
        <f>_xlfn.XLOOKUP(A1916,'Customer Names'!$A$2:$A$2336,'Customer Names'!$D$2:$D$2336)</f>
        <v xml:space="preserve"> Brenda M</v>
      </c>
      <c r="C1916" s="1">
        <f>_xlfn.XLOOKUP(A1916,'Midical Examination'!$A$2:$A$2336,'Midical Examination'!$B$2:$B$2336)</f>
        <v>25.77</v>
      </c>
      <c r="D1916" s="1">
        <f>_xlfn.XLOOKUP(A1916,'Midical Examination'!$A$2:$A$2336,'Midical Examination'!$C$2:$C$2336)</f>
        <v>4.43</v>
      </c>
      <c r="E1916" s="7" t="str">
        <f>_xlfn.XLOOKUP(A1916,'Midical Examination'!$A$2:$A$2336,'Midical Examination'!$D$2:$D$2336)</f>
        <v>No</v>
      </c>
      <c r="F1916" s="7" t="str">
        <f>_xlfn.XLOOKUP(A1916,'Midical Examination'!$A$2:$A$2336,'Midical Examination'!$E$2:$E$2336)</f>
        <v>No</v>
      </c>
      <c r="G1916" s="7" t="str">
        <f>_xlfn.XLOOKUP(A1916,'Midical Examination'!$A$2:$A$2336,'Midical Examination'!$F$2:$F$2336)</f>
        <v>Yes</v>
      </c>
      <c r="H1916" s="13">
        <f>_xlfn.XLOOKUP(A1916,'Midical Examination'!$A$2:$A$2336,'Midical Examination'!$G$2:$G$2336)</f>
        <v>1</v>
      </c>
      <c r="I1916" s="7" t="str">
        <f>_xlfn.XLOOKUP(A1916,'Midical Examination'!$A$2:$A$2336,'Midical Examination'!$H$2:$H$2336)</f>
        <v>No</v>
      </c>
      <c r="J1916" s="1" t="str">
        <f>_xlfn.XLOOKUP(A1916,'Midical Examination'!$A$2:$A$2336,'Midical Examination'!$I$2:$I$2336)</f>
        <v>Overweight</v>
      </c>
      <c r="K1916" s="1" t="str">
        <f t="shared" si="58"/>
        <v>Normal</v>
      </c>
      <c r="L1916" s="12">
        <f>_xlfn.XLOOKUP(A1916,'Hospitalisation Details'!$A$2:$A$2339,'Hospitalisation Details'!$L$2:$L$2339)</f>
        <v>34226</v>
      </c>
      <c r="M1916" s="14">
        <f>_xlfn.XLOOKUP(A1916,'Hospitalisation Details'!$A$2:$A$2339,'Hospitalisation Details'!$F$2:$F$2339)</f>
        <v>3898.35</v>
      </c>
      <c r="N1916" s="1" t="str">
        <f>_xlfn.XLOOKUP(A1916,'Hospitalisation Details'!$A$2:$A$2339,'Hospitalisation Details'!$G$2:$G$2339)</f>
        <v>tier - 2</v>
      </c>
      <c r="O1916" s="1" t="str">
        <f>_xlfn.XLOOKUP(A1916,'Hospitalisation Details'!$A$2:$A$2339,'Hospitalisation Details'!$H$2:$H$2339)</f>
        <v>tier - 2</v>
      </c>
      <c r="P1916" s="1" t="str">
        <f>_xlfn.XLOOKUP(A1916,'Hospitalisation Details'!$A$2:$A$2339,'Hospitalisation Details'!$I$2:$I$2339)</f>
        <v>R1012</v>
      </c>
      <c r="Q1916" s="75">
        <f>_xlfn.XLOOKUP(A1916,'Hospitalisation Details'!$A$2:$A$2339,'Hospitalisation Details'!$M$2:$M$2339)</f>
        <v>29</v>
      </c>
      <c r="R1916" s="1" t="str">
        <f t="shared" si="59"/>
        <v>Adult</v>
      </c>
    </row>
    <row r="1917" spans="1:18" ht="15.6" x14ac:dyDescent="0.3">
      <c r="A1917" s="4" t="s">
        <v>1916</v>
      </c>
      <c r="B1917" s="1" t="str">
        <f>_xlfn.XLOOKUP(A1917,'Customer Names'!$A$2:$A$2336,'Customer Names'!$D$2:$D$2336)</f>
        <v xml:space="preserve"> Jeff H</v>
      </c>
      <c r="C1917" s="1">
        <f>_xlfn.XLOOKUP(A1917,'Midical Examination'!$A$2:$A$2336,'Midical Examination'!$B$2:$B$2336)</f>
        <v>34.46</v>
      </c>
      <c r="D1917" s="1">
        <f>_xlfn.XLOOKUP(A1917,'Midical Examination'!$A$2:$A$2336,'Midical Examination'!$C$2:$C$2336)</f>
        <v>4.17</v>
      </c>
      <c r="E1917" s="7" t="str">
        <f>_xlfn.XLOOKUP(A1917,'Midical Examination'!$A$2:$A$2336,'Midical Examination'!$D$2:$D$2336)</f>
        <v>No</v>
      </c>
      <c r="F1917" s="7" t="str">
        <f>_xlfn.XLOOKUP(A1917,'Midical Examination'!$A$2:$A$2336,'Midical Examination'!$E$2:$E$2336)</f>
        <v>yes</v>
      </c>
      <c r="G1917" s="7" t="str">
        <f>_xlfn.XLOOKUP(A1917,'Midical Examination'!$A$2:$A$2336,'Midical Examination'!$F$2:$F$2336)</f>
        <v>No</v>
      </c>
      <c r="H1917" s="13">
        <f>_xlfn.XLOOKUP(A1917,'Midical Examination'!$A$2:$A$2336,'Midical Examination'!$G$2:$G$2336)</f>
        <v>1</v>
      </c>
      <c r="I1917" s="7" t="str">
        <f>_xlfn.XLOOKUP(A1917,'Midical Examination'!$A$2:$A$2336,'Midical Examination'!$H$2:$H$2336)</f>
        <v>No</v>
      </c>
      <c r="J1917" s="1" t="str">
        <f>_xlfn.XLOOKUP(A1917,'Midical Examination'!$A$2:$A$2336,'Midical Examination'!$I$2:$I$2336)</f>
        <v>Obesity</v>
      </c>
      <c r="K1917" s="1" t="str">
        <f t="shared" si="58"/>
        <v>Normal</v>
      </c>
      <c r="L1917" s="12">
        <f>_xlfn.XLOOKUP(A1917,'Hospitalisation Details'!$A$2:$A$2339,'Hospitalisation Details'!$L$2:$L$2339)</f>
        <v>38181</v>
      </c>
      <c r="M1917" s="14">
        <f>_xlfn.XLOOKUP(A1917,'Hospitalisation Details'!$A$2:$A$2339,'Hospitalisation Details'!$F$2:$F$2339)</f>
        <v>3889.2</v>
      </c>
      <c r="N1917" s="1" t="str">
        <f>_xlfn.XLOOKUP(A1917,'Hospitalisation Details'!$A$2:$A$2339,'Hospitalisation Details'!$G$2:$G$2339)</f>
        <v>tier - 2</v>
      </c>
      <c r="O1917" s="1" t="str">
        <f>_xlfn.XLOOKUP(A1917,'Hospitalisation Details'!$A$2:$A$2339,'Hospitalisation Details'!$H$2:$H$2339)</f>
        <v>tier - 2</v>
      </c>
      <c r="P1917" s="1" t="str">
        <f>_xlfn.XLOOKUP(A1917,'Hospitalisation Details'!$A$2:$A$2339,'Hospitalisation Details'!$I$2:$I$2339)</f>
        <v>R1012</v>
      </c>
      <c r="Q1917" s="75">
        <f>_xlfn.XLOOKUP(A1917,'Hospitalisation Details'!$A$2:$A$2339,'Hospitalisation Details'!$M$2:$M$2339)</f>
        <v>18</v>
      </c>
      <c r="R1917" s="1" t="str">
        <f t="shared" si="59"/>
        <v>Young</v>
      </c>
    </row>
    <row r="1918" spans="1:18" ht="15.6" x14ac:dyDescent="0.3">
      <c r="A1918" s="4" t="s">
        <v>1917</v>
      </c>
      <c r="B1918" s="1" t="str">
        <f>_xlfn.XLOOKUP(A1918,'Customer Names'!$A$2:$A$2336,'Customer Names'!$D$2:$D$2336)</f>
        <v xml:space="preserve"> Michael</v>
      </c>
      <c r="C1918" s="1">
        <f>_xlfn.XLOOKUP(A1918,'Midical Examination'!$A$2:$A$2336,'Midical Examination'!$B$2:$B$2336)</f>
        <v>30.875</v>
      </c>
      <c r="D1918" s="1">
        <f>_xlfn.XLOOKUP(A1918,'Midical Examination'!$A$2:$A$2336,'Midical Examination'!$C$2:$C$2336)</f>
        <v>4.95</v>
      </c>
      <c r="E1918" s="7" t="str">
        <f>_xlfn.XLOOKUP(A1918,'Midical Examination'!$A$2:$A$2336,'Midical Examination'!$D$2:$D$2336)</f>
        <v>yes</v>
      </c>
      <c r="F1918" s="7" t="str">
        <f>_xlfn.XLOOKUP(A1918,'Midical Examination'!$A$2:$A$2336,'Midical Examination'!$E$2:$E$2336)</f>
        <v>No</v>
      </c>
      <c r="G1918" s="7" t="str">
        <f>_xlfn.XLOOKUP(A1918,'Midical Examination'!$A$2:$A$2336,'Midical Examination'!$F$2:$F$2336)</f>
        <v>No</v>
      </c>
      <c r="H1918" s="13">
        <f>_xlfn.XLOOKUP(A1918,'Midical Examination'!$A$2:$A$2336,'Midical Examination'!$G$2:$G$2336)</f>
        <v>0</v>
      </c>
      <c r="I1918" s="7" t="str">
        <f>_xlfn.XLOOKUP(A1918,'Midical Examination'!$A$2:$A$2336,'Midical Examination'!$H$2:$H$2336)</f>
        <v>No</v>
      </c>
      <c r="J1918" s="1" t="str">
        <f>_xlfn.XLOOKUP(A1918,'Midical Examination'!$A$2:$A$2336,'Midical Examination'!$I$2:$I$2336)</f>
        <v>Obesity</v>
      </c>
      <c r="K1918" s="1" t="str">
        <f t="shared" si="58"/>
        <v>Normal</v>
      </c>
      <c r="L1918" s="12">
        <f>_xlfn.XLOOKUP(A1918,'Hospitalisation Details'!$A$2:$A$2339,'Hospitalisation Details'!$L$2:$L$2339)</f>
        <v>35361</v>
      </c>
      <c r="M1918" s="14">
        <f>_xlfn.XLOOKUP(A1918,'Hospitalisation Details'!$A$2:$A$2339,'Hospitalisation Details'!$F$2:$F$2339)</f>
        <v>3877.3</v>
      </c>
      <c r="N1918" s="1" t="str">
        <f>_xlfn.XLOOKUP(A1918,'Hospitalisation Details'!$A$2:$A$2339,'Hospitalisation Details'!$G$2:$G$2339)</f>
        <v>tier - 1</v>
      </c>
      <c r="O1918" s="1" t="str">
        <f>_xlfn.XLOOKUP(A1918,'Hospitalisation Details'!$A$2:$A$2339,'Hospitalisation Details'!$H$2:$H$2339)</f>
        <v>tier - 3</v>
      </c>
      <c r="P1918" s="1" t="str">
        <f>_xlfn.XLOOKUP(A1918,'Hospitalisation Details'!$A$2:$A$2339,'Hospitalisation Details'!$I$2:$I$2339)</f>
        <v>R1012</v>
      </c>
      <c r="Q1918" s="75">
        <f>_xlfn.XLOOKUP(A1918,'Hospitalisation Details'!$A$2:$A$2339,'Hospitalisation Details'!$M$2:$M$2339)</f>
        <v>26</v>
      </c>
      <c r="R1918" s="1" t="str">
        <f t="shared" si="59"/>
        <v>Adult</v>
      </c>
    </row>
    <row r="1919" spans="1:18" ht="15.6" x14ac:dyDescent="0.3">
      <c r="A1919" s="4" t="s">
        <v>1918</v>
      </c>
      <c r="B1919" s="1" t="str">
        <f>_xlfn.XLOOKUP(A1919,'Customer Names'!$A$2:$A$2336,'Customer Names'!$D$2:$D$2336)</f>
        <v xml:space="preserve"> Jan</v>
      </c>
      <c r="C1919" s="1">
        <f>_xlfn.XLOOKUP(A1919,'Midical Examination'!$A$2:$A$2336,'Midical Examination'!$B$2:$B$2336)</f>
        <v>39.49</v>
      </c>
      <c r="D1919" s="1">
        <f>_xlfn.XLOOKUP(A1919,'Midical Examination'!$A$2:$A$2336,'Midical Examination'!$C$2:$C$2336)</f>
        <v>5.13</v>
      </c>
      <c r="E1919" s="7" t="str">
        <f>_xlfn.XLOOKUP(A1919,'Midical Examination'!$A$2:$A$2336,'Midical Examination'!$D$2:$D$2336)</f>
        <v>No</v>
      </c>
      <c r="F1919" s="7" t="str">
        <f>_xlfn.XLOOKUP(A1919,'Midical Examination'!$A$2:$A$2336,'Midical Examination'!$E$2:$E$2336)</f>
        <v>No</v>
      </c>
      <c r="G1919" s="7" t="str">
        <f>_xlfn.XLOOKUP(A1919,'Midical Examination'!$A$2:$A$2336,'Midical Examination'!$F$2:$F$2336)</f>
        <v>No</v>
      </c>
      <c r="H1919" s="13">
        <f>_xlfn.XLOOKUP(A1919,'Midical Examination'!$A$2:$A$2336,'Midical Examination'!$G$2:$G$2336)</f>
        <v>0</v>
      </c>
      <c r="I1919" s="7" t="str">
        <f>_xlfn.XLOOKUP(A1919,'Midical Examination'!$A$2:$A$2336,'Midical Examination'!$H$2:$H$2336)</f>
        <v>No</v>
      </c>
      <c r="J1919" s="1" t="str">
        <f>_xlfn.XLOOKUP(A1919,'Midical Examination'!$A$2:$A$2336,'Midical Examination'!$I$2:$I$2336)</f>
        <v>Obesity</v>
      </c>
      <c r="K1919" s="1" t="str">
        <f t="shared" si="58"/>
        <v>Normal</v>
      </c>
      <c r="L1919" s="12">
        <f>_xlfn.XLOOKUP(A1919,'Hospitalisation Details'!$A$2:$A$2339,'Hospitalisation Details'!$L$2:$L$2339)</f>
        <v>33444</v>
      </c>
      <c r="M1919" s="14">
        <f>_xlfn.XLOOKUP(A1919,'Hospitalisation Details'!$A$2:$A$2339,'Hospitalisation Details'!$F$2:$F$2339)</f>
        <v>3875.73</v>
      </c>
      <c r="N1919" s="1" t="str">
        <f>_xlfn.XLOOKUP(A1919,'Hospitalisation Details'!$A$2:$A$2339,'Hospitalisation Details'!$G$2:$G$2339)</f>
        <v>tier - 2</v>
      </c>
      <c r="O1919" s="1" t="str">
        <f>_xlfn.XLOOKUP(A1919,'Hospitalisation Details'!$A$2:$A$2339,'Hospitalisation Details'!$H$2:$H$2339)</f>
        <v>tier - 3</v>
      </c>
      <c r="P1919" s="1" t="str">
        <f>_xlfn.XLOOKUP(A1919,'Hospitalisation Details'!$A$2:$A$2339,'Hospitalisation Details'!$I$2:$I$2339)</f>
        <v>R1013</v>
      </c>
      <c r="Q1919" s="75">
        <f>_xlfn.XLOOKUP(A1919,'Hospitalisation Details'!$A$2:$A$2339,'Hospitalisation Details'!$M$2:$M$2339)</f>
        <v>31</v>
      </c>
      <c r="R1919" s="1" t="str">
        <f t="shared" si="59"/>
        <v>Adult</v>
      </c>
    </row>
    <row r="1920" spans="1:18" ht="15.6" x14ac:dyDescent="0.3">
      <c r="A1920" s="4" t="s">
        <v>1919</v>
      </c>
      <c r="B1920" s="1" t="str">
        <f>_xlfn.XLOOKUP(A1920,'Customer Names'!$A$2:$A$2336,'Customer Names'!$D$2:$D$2336)</f>
        <v xml:space="preserve"> Bernard</v>
      </c>
      <c r="C1920" s="1">
        <f>_xlfn.XLOOKUP(A1920,'Midical Examination'!$A$2:$A$2336,'Midical Examination'!$B$2:$B$2336)</f>
        <v>28.88</v>
      </c>
      <c r="D1920" s="1">
        <f>_xlfn.XLOOKUP(A1920,'Midical Examination'!$A$2:$A$2336,'Midical Examination'!$C$2:$C$2336)</f>
        <v>4.0999999999999996</v>
      </c>
      <c r="E1920" s="7" t="str">
        <f>_xlfn.XLOOKUP(A1920,'Midical Examination'!$A$2:$A$2336,'Midical Examination'!$D$2:$D$2336)</f>
        <v>No</v>
      </c>
      <c r="F1920" s="7" t="str">
        <f>_xlfn.XLOOKUP(A1920,'Midical Examination'!$A$2:$A$2336,'Midical Examination'!$E$2:$E$2336)</f>
        <v>No</v>
      </c>
      <c r="G1920" s="7" t="str">
        <f>_xlfn.XLOOKUP(A1920,'Midical Examination'!$A$2:$A$2336,'Midical Examination'!$F$2:$F$2336)</f>
        <v>No</v>
      </c>
      <c r="H1920" s="13">
        <f>_xlfn.XLOOKUP(A1920,'Midical Examination'!$A$2:$A$2336,'Midical Examination'!$G$2:$G$2336)</f>
        <v>0</v>
      </c>
      <c r="I1920" s="7" t="str">
        <f>_xlfn.XLOOKUP(A1920,'Midical Examination'!$A$2:$A$2336,'Midical Examination'!$H$2:$H$2336)</f>
        <v>No</v>
      </c>
      <c r="J1920" s="1" t="str">
        <f>_xlfn.XLOOKUP(A1920,'Midical Examination'!$A$2:$A$2336,'Midical Examination'!$I$2:$I$2336)</f>
        <v>Overweight</v>
      </c>
      <c r="K1920" s="1" t="str">
        <f t="shared" si="58"/>
        <v>Normal</v>
      </c>
      <c r="L1920" s="12">
        <f>_xlfn.XLOOKUP(A1920,'Hospitalisation Details'!$A$2:$A$2339,'Hospitalisation Details'!$L$2:$L$2339)</f>
        <v>33048</v>
      </c>
      <c r="M1920" s="14">
        <f>_xlfn.XLOOKUP(A1920,'Hospitalisation Details'!$A$2:$A$2339,'Hospitalisation Details'!$F$2:$F$2339)</f>
        <v>3866.86</v>
      </c>
      <c r="N1920" s="1" t="str">
        <f>_xlfn.XLOOKUP(A1920,'Hospitalisation Details'!$A$2:$A$2339,'Hospitalisation Details'!$G$2:$G$2339)</f>
        <v>tier - 1</v>
      </c>
      <c r="O1920" s="1" t="str">
        <f>_xlfn.XLOOKUP(A1920,'Hospitalisation Details'!$A$2:$A$2339,'Hospitalisation Details'!$H$2:$H$2339)</f>
        <v>tier - 1</v>
      </c>
      <c r="P1920" s="1" t="str">
        <f>_xlfn.XLOOKUP(A1920,'Hospitalisation Details'!$A$2:$A$2339,'Hospitalisation Details'!$I$2:$I$2339)</f>
        <v>R1012</v>
      </c>
      <c r="Q1920" s="75">
        <f>_xlfn.XLOOKUP(A1920,'Hospitalisation Details'!$A$2:$A$2339,'Hospitalisation Details'!$M$2:$M$2339)</f>
        <v>32</v>
      </c>
      <c r="R1920" s="1" t="str">
        <f t="shared" si="59"/>
        <v>Adult</v>
      </c>
    </row>
    <row r="1921" spans="1:18" ht="15.6" x14ac:dyDescent="0.3">
      <c r="A1921" s="4" t="s">
        <v>1920</v>
      </c>
      <c r="B1921" s="1" t="str">
        <f>_xlfn.XLOOKUP(A1921,'Customer Names'!$A$2:$A$2336,'Customer Names'!$D$2:$D$2336)</f>
        <v xml:space="preserve"> Craig</v>
      </c>
      <c r="C1921" s="1">
        <f>_xlfn.XLOOKUP(A1921,'Midical Examination'!$A$2:$A$2336,'Midical Examination'!$B$2:$B$2336)</f>
        <v>20.234999999999999</v>
      </c>
      <c r="D1921" s="1">
        <f>_xlfn.XLOOKUP(A1921,'Midical Examination'!$A$2:$A$2336,'Midical Examination'!$C$2:$C$2336)</f>
        <v>5.01</v>
      </c>
      <c r="E1921" s="7" t="str">
        <f>_xlfn.XLOOKUP(A1921,'Midical Examination'!$A$2:$A$2336,'Midical Examination'!$D$2:$D$2336)</f>
        <v>yes</v>
      </c>
      <c r="F1921" s="7" t="str">
        <f>_xlfn.XLOOKUP(A1921,'Midical Examination'!$A$2:$A$2336,'Midical Examination'!$E$2:$E$2336)</f>
        <v>No</v>
      </c>
      <c r="G1921" s="7" t="str">
        <f>_xlfn.XLOOKUP(A1921,'Midical Examination'!$A$2:$A$2336,'Midical Examination'!$F$2:$F$2336)</f>
        <v>No</v>
      </c>
      <c r="H1921" s="13">
        <f>_xlfn.XLOOKUP(A1921,'Midical Examination'!$A$2:$A$2336,'Midical Examination'!$G$2:$G$2336)</f>
        <v>0</v>
      </c>
      <c r="I1921" s="7" t="str">
        <f>_xlfn.XLOOKUP(A1921,'Midical Examination'!$A$2:$A$2336,'Midical Examination'!$H$2:$H$2336)</f>
        <v>No</v>
      </c>
      <c r="J1921" s="1" t="str">
        <f>_xlfn.XLOOKUP(A1921,'Midical Examination'!$A$2:$A$2336,'Midical Examination'!$I$2:$I$2336)</f>
        <v>Normal Weight</v>
      </c>
      <c r="K1921" s="1" t="str">
        <f t="shared" si="58"/>
        <v>Normal</v>
      </c>
      <c r="L1921" s="12">
        <f>_xlfn.XLOOKUP(A1921,'Hospitalisation Details'!$A$2:$A$2339,'Hospitalisation Details'!$L$2:$L$2339)</f>
        <v>37182</v>
      </c>
      <c r="M1921" s="14">
        <f>_xlfn.XLOOKUP(A1921,'Hospitalisation Details'!$A$2:$A$2339,'Hospitalisation Details'!$F$2:$F$2339)</f>
        <v>3861.21</v>
      </c>
      <c r="N1921" s="1" t="str">
        <f>_xlfn.XLOOKUP(A1921,'Hospitalisation Details'!$A$2:$A$2339,'Hospitalisation Details'!$G$2:$G$2339)</f>
        <v>tier - 2</v>
      </c>
      <c r="O1921" s="1" t="str">
        <f>_xlfn.XLOOKUP(A1921,'Hospitalisation Details'!$A$2:$A$2339,'Hospitalisation Details'!$H$2:$H$2339)</f>
        <v>tier - 2</v>
      </c>
      <c r="P1921" s="1" t="str">
        <f>_xlfn.XLOOKUP(A1921,'Hospitalisation Details'!$A$2:$A$2339,'Hospitalisation Details'!$I$2:$I$2339)</f>
        <v>R1016</v>
      </c>
      <c r="Q1921" s="75">
        <f>_xlfn.XLOOKUP(A1921,'Hospitalisation Details'!$A$2:$A$2339,'Hospitalisation Details'!$M$2:$M$2339)</f>
        <v>21</v>
      </c>
      <c r="R1921" s="1" t="str">
        <f t="shared" si="59"/>
        <v>Adult</v>
      </c>
    </row>
    <row r="1922" spans="1:18" ht="15.6" x14ac:dyDescent="0.3">
      <c r="A1922" s="4" t="s">
        <v>1921</v>
      </c>
      <c r="B1922" s="1" t="str">
        <f>_xlfn.XLOOKUP(A1922,'Customer Names'!$A$2:$A$2336,'Customer Names'!$D$2:$D$2336)</f>
        <v xml:space="preserve"> Bryn</v>
      </c>
      <c r="C1922" s="1">
        <f>_xlfn.XLOOKUP(A1922,'Midical Examination'!$A$2:$A$2336,'Midical Examination'!$B$2:$B$2336)</f>
        <v>30.67</v>
      </c>
      <c r="D1922" s="1">
        <f>_xlfn.XLOOKUP(A1922,'Midical Examination'!$A$2:$A$2336,'Midical Examination'!$C$2:$C$2336)</f>
        <v>5.09</v>
      </c>
      <c r="E1922" s="7" t="str">
        <f>_xlfn.XLOOKUP(A1922,'Midical Examination'!$A$2:$A$2336,'Midical Examination'!$D$2:$D$2336)</f>
        <v>yes</v>
      </c>
      <c r="F1922" s="7" t="str">
        <f>_xlfn.XLOOKUP(A1922,'Midical Examination'!$A$2:$A$2336,'Midical Examination'!$E$2:$E$2336)</f>
        <v>No</v>
      </c>
      <c r="G1922" s="7" t="str">
        <f>_xlfn.XLOOKUP(A1922,'Midical Examination'!$A$2:$A$2336,'Midical Examination'!$F$2:$F$2336)</f>
        <v>No</v>
      </c>
      <c r="H1922" s="13">
        <f>_xlfn.XLOOKUP(A1922,'Midical Examination'!$A$2:$A$2336,'Midical Examination'!$G$2:$G$2336)</f>
        <v>0</v>
      </c>
      <c r="I1922" s="7" t="str">
        <f>_xlfn.XLOOKUP(A1922,'Midical Examination'!$A$2:$A$2336,'Midical Examination'!$H$2:$H$2336)</f>
        <v>No</v>
      </c>
      <c r="J1922" s="1" t="str">
        <f>_xlfn.XLOOKUP(A1922,'Midical Examination'!$A$2:$A$2336,'Midical Examination'!$I$2:$I$2336)</f>
        <v>Obesity</v>
      </c>
      <c r="K1922" s="1" t="str">
        <f t="shared" si="58"/>
        <v>Normal</v>
      </c>
      <c r="L1922" s="12">
        <f>_xlfn.XLOOKUP(A1922,'Hospitalisation Details'!$A$2:$A$2339,'Hospitalisation Details'!$L$2:$L$2339)</f>
        <v>37048</v>
      </c>
      <c r="M1922" s="14">
        <f>_xlfn.XLOOKUP(A1922,'Hospitalisation Details'!$A$2:$A$2339,'Hospitalisation Details'!$F$2:$F$2339)</f>
        <v>3858.51</v>
      </c>
      <c r="N1922" s="1" t="str">
        <f>_xlfn.XLOOKUP(A1922,'Hospitalisation Details'!$A$2:$A$2339,'Hospitalisation Details'!$G$2:$G$2339)</f>
        <v>tier - 2</v>
      </c>
      <c r="O1922" s="1" t="str">
        <f>_xlfn.XLOOKUP(A1922,'Hospitalisation Details'!$A$2:$A$2339,'Hospitalisation Details'!$H$2:$H$2339)</f>
        <v>tier - 3</v>
      </c>
      <c r="P1922" s="1" t="str">
        <f>_xlfn.XLOOKUP(A1922,'Hospitalisation Details'!$A$2:$A$2339,'Hospitalisation Details'!$I$2:$I$2339)</f>
        <v>R1025</v>
      </c>
      <c r="Q1922" s="75">
        <f>_xlfn.XLOOKUP(A1922,'Hospitalisation Details'!$A$2:$A$2339,'Hospitalisation Details'!$M$2:$M$2339)</f>
        <v>22</v>
      </c>
      <c r="R1922" s="1" t="str">
        <f t="shared" si="59"/>
        <v>Adult</v>
      </c>
    </row>
    <row r="1923" spans="1:18" ht="15.6" x14ac:dyDescent="0.3">
      <c r="A1923" s="4" t="s">
        <v>1922</v>
      </c>
      <c r="B1923" s="1" t="str">
        <f>_xlfn.XLOOKUP(A1923,'Customer Names'!$A$2:$A$2336,'Customer Names'!$D$2:$D$2336)</f>
        <v xml:space="preserve"> Michael</v>
      </c>
      <c r="C1923" s="1">
        <f>_xlfn.XLOOKUP(A1923,'Midical Examination'!$A$2:$A$2336,'Midical Examination'!$B$2:$B$2336)</f>
        <v>30.875</v>
      </c>
      <c r="D1923" s="1">
        <f>_xlfn.XLOOKUP(A1923,'Midical Examination'!$A$2:$A$2336,'Midical Examination'!$C$2:$C$2336)</f>
        <v>6.49</v>
      </c>
      <c r="E1923" s="7" t="str">
        <f>_xlfn.XLOOKUP(A1923,'Midical Examination'!$A$2:$A$2336,'Midical Examination'!$D$2:$D$2336)</f>
        <v>No</v>
      </c>
      <c r="F1923" s="7" t="str">
        <f>_xlfn.XLOOKUP(A1923,'Midical Examination'!$A$2:$A$2336,'Midical Examination'!$E$2:$E$2336)</f>
        <v>No</v>
      </c>
      <c r="G1923" s="7" t="str">
        <f>_xlfn.XLOOKUP(A1923,'Midical Examination'!$A$2:$A$2336,'Midical Examination'!$F$2:$F$2336)</f>
        <v>No</v>
      </c>
      <c r="H1923" s="13">
        <f>_xlfn.XLOOKUP(A1923,'Midical Examination'!$A$2:$A$2336,'Midical Examination'!$G$2:$G$2336)</f>
        <v>0</v>
      </c>
      <c r="I1923" s="7" t="str">
        <f>_xlfn.XLOOKUP(A1923,'Midical Examination'!$A$2:$A$2336,'Midical Examination'!$H$2:$H$2336)</f>
        <v>No</v>
      </c>
      <c r="J1923" s="1" t="str">
        <f>_xlfn.XLOOKUP(A1923,'Midical Examination'!$A$2:$A$2336,'Midical Examination'!$I$2:$I$2336)</f>
        <v>Obesity</v>
      </c>
      <c r="K1923" s="1" t="str">
        <f t="shared" ref="K1923:K1986" si="60">IF(D1923&lt;5.7, "Normal", IF(D1923&lt;6.5,"Pre-Diabetic", "Diabetic"))</f>
        <v>Pre-Diabetic</v>
      </c>
      <c r="L1923" s="12">
        <f>_xlfn.XLOOKUP(A1923,'Hospitalisation Details'!$A$2:$A$2339,'Hospitalisation Details'!$L$2:$L$2339)</f>
        <v>33469</v>
      </c>
      <c r="M1923" s="14">
        <f>_xlfn.XLOOKUP(A1923,'Hospitalisation Details'!$A$2:$A$2339,'Hospitalisation Details'!$F$2:$F$2339)</f>
        <v>3857.76</v>
      </c>
      <c r="N1923" s="1" t="str">
        <f>_xlfn.XLOOKUP(A1923,'Hospitalisation Details'!$A$2:$A$2339,'Hospitalisation Details'!$G$2:$G$2339)</f>
        <v>tier - 3</v>
      </c>
      <c r="O1923" s="1" t="str">
        <f>_xlfn.XLOOKUP(A1923,'Hospitalisation Details'!$A$2:$A$2339,'Hospitalisation Details'!$H$2:$H$2339)</f>
        <v>tier - 1</v>
      </c>
      <c r="P1923" s="1" t="str">
        <f>_xlfn.XLOOKUP(A1923,'Hospitalisation Details'!$A$2:$A$2339,'Hospitalisation Details'!$I$2:$I$2339)</f>
        <v>R1016</v>
      </c>
      <c r="Q1923" s="75">
        <f>_xlfn.XLOOKUP(A1923,'Hospitalisation Details'!$A$2:$A$2339,'Hospitalisation Details'!$M$2:$M$2339)</f>
        <v>31</v>
      </c>
      <c r="R1923" s="1" t="str">
        <f t="shared" ref="R1923:R1986" si="61">IF(Q1923&lt;20, "Young",IF(Q1923&lt;40,"Adult",IF(Q1923&lt;60, "Middle Aged", "Senior")))</f>
        <v>Adult</v>
      </c>
    </row>
    <row r="1924" spans="1:18" ht="15.6" x14ac:dyDescent="0.3">
      <c r="A1924" s="4" t="s">
        <v>1923</v>
      </c>
      <c r="B1924" s="1" t="str">
        <f>_xlfn.XLOOKUP(A1924,'Customer Names'!$A$2:$A$2336,'Customer Names'!$D$2:$D$2336)</f>
        <v xml:space="preserve"> Benjamin</v>
      </c>
      <c r="C1924" s="1">
        <f>_xlfn.XLOOKUP(A1924,'Midical Examination'!$A$2:$A$2336,'Midical Examination'!$B$2:$B$2336)</f>
        <v>23.8</v>
      </c>
      <c r="D1924" s="1">
        <f>_xlfn.XLOOKUP(A1924,'Midical Examination'!$A$2:$A$2336,'Midical Examination'!$C$2:$C$2336)</f>
        <v>4.08</v>
      </c>
      <c r="E1924" s="7" t="str">
        <f>_xlfn.XLOOKUP(A1924,'Midical Examination'!$A$2:$A$2336,'Midical Examination'!$D$2:$D$2336)</f>
        <v>No</v>
      </c>
      <c r="F1924" s="7" t="str">
        <f>_xlfn.XLOOKUP(A1924,'Midical Examination'!$A$2:$A$2336,'Midical Examination'!$E$2:$E$2336)</f>
        <v>No</v>
      </c>
      <c r="G1924" s="7" t="str">
        <f>_xlfn.XLOOKUP(A1924,'Midical Examination'!$A$2:$A$2336,'Midical Examination'!$F$2:$F$2336)</f>
        <v>No</v>
      </c>
      <c r="H1924" s="13">
        <f>_xlfn.XLOOKUP(A1924,'Midical Examination'!$A$2:$A$2336,'Midical Examination'!$G$2:$G$2336)</f>
        <v>0</v>
      </c>
      <c r="I1924" s="7" t="str">
        <f>_xlfn.XLOOKUP(A1924,'Midical Examination'!$A$2:$A$2336,'Midical Examination'!$H$2:$H$2336)</f>
        <v>No</v>
      </c>
      <c r="J1924" s="1" t="str">
        <f>_xlfn.XLOOKUP(A1924,'Midical Examination'!$A$2:$A$2336,'Midical Examination'!$I$2:$I$2336)</f>
        <v>Normal Weight</v>
      </c>
      <c r="K1924" s="1" t="str">
        <f t="shared" si="60"/>
        <v>Normal</v>
      </c>
      <c r="L1924" s="12">
        <f>_xlfn.XLOOKUP(A1924,'Hospitalisation Details'!$A$2:$A$2339,'Hospitalisation Details'!$L$2:$L$2339)</f>
        <v>34558</v>
      </c>
      <c r="M1924" s="14">
        <f>_xlfn.XLOOKUP(A1924,'Hospitalisation Details'!$A$2:$A$2339,'Hospitalisation Details'!$F$2:$F$2339)</f>
        <v>3847.67</v>
      </c>
      <c r="N1924" s="1" t="str">
        <f>_xlfn.XLOOKUP(A1924,'Hospitalisation Details'!$A$2:$A$2339,'Hospitalisation Details'!$G$2:$G$2339)</f>
        <v>tier - 3</v>
      </c>
      <c r="O1924" s="1" t="str">
        <f>_xlfn.XLOOKUP(A1924,'Hospitalisation Details'!$A$2:$A$2339,'Hospitalisation Details'!$H$2:$H$2339)</f>
        <v>tier - 2</v>
      </c>
      <c r="P1924" s="1" t="str">
        <f>_xlfn.XLOOKUP(A1924,'Hospitalisation Details'!$A$2:$A$2339,'Hospitalisation Details'!$I$2:$I$2339)</f>
        <v>R1011</v>
      </c>
      <c r="Q1924" s="75">
        <f>_xlfn.XLOOKUP(A1924,'Hospitalisation Details'!$A$2:$A$2339,'Hospitalisation Details'!$M$2:$M$2339)</f>
        <v>28</v>
      </c>
      <c r="R1924" s="1" t="str">
        <f t="shared" si="61"/>
        <v>Adult</v>
      </c>
    </row>
    <row r="1925" spans="1:18" ht="15.6" x14ac:dyDescent="0.3">
      <c r="A1925" s="4" t="s">
        <v>1924</v>
      </c>
      <c r="B1925" s="1" t="str">
        <f>_xlfn.XLOOKUP(A1925,'Customer Names'!$A$2:$A$2336,'Customer Names'!$D$2:$D$2336)</f>
        <v xml:space="preserve"> Jay</v>
      </c>
      <c r="C1925" s="1">
        <f>_xlfn.XLOOKUP(A1925,'Midical Examination'!$A$2:$A$2336,'Midical Examination'!$B$2:$B$2336)</f>
        <v>15.37</v>
      </c>
      <c r="D1925" s="1">
        <f>_xlfn.XLOOKUP(A1925,'Midical Examination'!$A$2:$A$2336,'Midical Examination'!$C$2:$C$2336)</f>
        <v>8.6300000000000008</v>
      </c>
      <c r="E1925" s="7" t="str">
        <f>_xlfn.XLOOKUP(A1925,'Midical Examination'!$A$2:$A$2336,'Midical Examination'!$D$2:$D$2336)</f>
        <v>yes</v>
      </c>
      <c r="F1925" s="7" t="str">
        <f>_xlfn.XLOOKUP(A1925,'Midical Examination'!$A$2:$A$2336,'Midical Examination'!$E$2:$E$2336)</f>
        <v>No</v>
      </c>
      <c r="G1925" s="7" t="str">
        <f>_xlfn.XLOOKUP(A1925,'Midical Examination'!$A$2:$A$2336,'Midical Examination'!$F$2:$F$2336)</f>
        <v>No</v>
      </c>
      <c r="H1925" s="13">
        <f>_xlfn.XLOOKUP(A1925,'Midical Examination'!$A$2:$A$2336,'Midical Examination'!$G$2:$G$2336)</f>
        <v>0</v>
      </c>
      <c r="I1925" s="7" t="str">
        <f>_xlfn.XLOOKUP(A1925,'Midical Examination'!$A$2:$A$2336,'Midical Examination'!$H$2:$H$2336)</f>
        <v>No</v>
      </c>
      <c r="J1925" s="1" t="str">
        <f>_xlfn.XLOOKUP(A1925,'Midical Examination'!$A$2:$A$2336,'Midical Examination'!$I$2:$I$2336)</f>
        <v>Underweight</v>
      </c>
      <c r="K1925" s="1" t="str">
        <f t="shared" si="60"/>
        <v>Diabetic</v>
      </c>
      <c r="L1925" s="12">
        <f>_xlfn.XLOOKUP(A1925,'Hospitalisation Details'!$A$2:$A$2339,'Hospitalisation Details'!$L$2:$L$2339)</f>
        <v>29858</v>
      </c>
      <c r="M1925" s="14">
        <f>_xlfn.XLOOKUP(A1925,'Hospitalisation Details'!$A$2:$A$2339,'Hospitalisation Details'!$F$2:$F$2339)</f>
        <v>3797.2</v>
      </c>
      <c r="N1925" s="1" t="str">
        <f>_xlfn.XLOOKUP(A1925,'Hospitalisation Details'!$A$2:$A$2339,'Hospitalisation Details'!$G$2:$G$2339)</f>
        <v>tier - 2</v>
      </c>
      <c r="O1925" s="1" t="str">
        <f>_xlfn.XLOOKUP(A1925,'Hospitalisation Details'!$A$2:$A$2339,'Hospitalisation Details'!$H$2:$H$2339)</f>
        <v>tier - 3</v>
      </c>
      <c r="P1925" s="1" t="str">
        <f>_xlfn.XLOOKUP(A1925,'Hospitalisation Details'!$A$2:$A$2339,'Hospitalisation Details'!$I$2:$I$2339)</f>
        <v>R1012</v>
      </c>
      <c r="Q1925" s="75">
        <f>_xlfn.XLOOKUP(A1925,'Hospitalisation Details'!$A$2:$A$2339,'Hospitalisation Details'!$M$2:$M$2339)</f>
        <v>41</v>
      </c>
      <c r="R1925" s="1" t="str">
        <f t="shared" si="61"/>
        <v>Middle Aged</v>
      </c>
    </row>
    <row r="1926" spans="1:18" ht="15.6" x14ac:dyDescent="0.3">
      <c r="A1926" s="4" t="s">
        <v>1925</v>
      </c>
      <c r="B1926" s="1" t="str">
        <f>_xlfn.XLOOKUP(A1926,'Customer Names'!$A$2:$A$2336,'Customer Names'!$D$2:$D$2336)</f>
        <v xml:space="preserve"> William</v>
      </c>
      <c r="C1926" s="1">
        <f>_xlfn.XLOOKUP(A1926,'Midical Examination'!$A$2:$A$2336,'Midical Examination'!$B$2:$B$2336)</f>
        <v>30.4</v>
      </c>
      <c r="D1926" s="1">
        <f>_xlfn.XLOOKUP(A1926,'Midical Examination'!$A$2:$A$2336,'Midical Examination'!$C$2:$C$2336)</f>
        <v>5.28</v>
      </c>
      <c r="E1926" s="7" t="str">
        <f>_xlfn.XLOOKUP(A1926,'Midical Examination'!$A$2:$A$2336,'Midical Examination'!$D$2:$D$2336)</f>
        <v>No</v>
      </c>
      <c r="F1926" s="7" t="str">
        <f>_xlfn.XLOOKUP(A1926,'Midical Examination'!$A$2:$A$2336,'Midical Examination'!$E$2:$E$2336)</f>
        <v>No</v>
      </c>
      <c r="G1926" s="7" t="str">
        <f>_xlfn.XLOOKUP(A1926,'Midical Examination'!$A$2:$A$2336,'Midical Examination'!$F$2:$F$2336)</f>
        <v>No</v>
      </c>
      <c r="H1926" s="13">
        <f>_xlfn.XLOOKUP(A1926,'Midical Examination'!$A$2:$A$2336,'Midical Examination'!$G$2:$G$2336)</f>
        <v>0</v>
      </c>
      <c r="I1926" s="7" t="str">
        <f>_xlfn.XLOOKUP(A1926,'Midical Examination'!$A$2:$A$2336,'Midical Examination'!$H$2:$H$2336)</f>
        <v>No</v>
      </c>
      <c r="J1926" s="1" t="str">
        <f>_xlfn.XLOOKUP(A1926,'Midical Examination'!$A$2:$A$2336,'Midical Examination'!$I$2:$I$2336)</f>
        <v>Obesity</v>
      </c>
      <c r="K1926" s="1" t="str">
        <f t="shared" si="60"/>
        <v>Normal</v>
      </c>
      <c r="L1926" s="12">
        <f>_xlfn.XLOOKUP(A1926,'Hospitalisation Details'!$A$2:$A$2339,'Hospitalisation Details'!$L$2:$L$2339)</f>
        <v>36335</v>
      </c>
      <c r="M1926" s="14">
        <f>_xlfn.XLOOKUP(A1926,'Hospitalisation Details'!$A$2:$A$2339,'Hospitalisation Details'!$F$2:$F$2339)</f>
        <v>3796.36</v>
      </c>
      <c r="N1926" s="1" t="str">
        <f>_xlfn.XLOOKUP(A1926,'Hospitalisation Details'!$A$2:$A$2339,'Hospitalisation Details'!$G$2:$G$2339)</f>
        <v>tier - 2</v>
      </c>
      <c r="O1926" s="1" t="str">
        <f>_xlfn.XLOOKUP(A1926,'Hospitalisation Details'!$A$2:$A$2339,'Hospitalisation Details'!$H$2:$H$2339)</f>
        <v>tier - 3</v>
      </c>
      <c r="P1926" s="1" t="str">
        <f>_xlfn.XLOOKUP(A1926,'Hospitalisation Details'!$A$2:$A$2339,'Hospitalisation Details'!$I$2:$I$2339)</f>
        <v>R1012</v>
      </c>
      <c r="Q1926" s="75">
        <f>_xlfn.XLOOKUP(A1926,'Hospitalisation Details'!$A$2:$A$2339,'Hospitalisation Details'!$M$2:$M$2339)</f>
        <v>23</v>
      </c>
      <c r="R1926" s="1" t="str">
        <f t="shared" si="61"/>
        <v>Adult</v>
      </c>
    </row>
    <row r="1927" spans="1:18" ht="15.6" x14ac:dyDescent="0.3">
      <c r="A1927" s="4" t="s">
        <v>1926</v>
      </c>
      <c r="B1927" s="1" t="str">
        <f>_xlfn.XLOOKUP(A1927,'Customer Names'!$A$2:$A$2336,'Customer Names'!$D$2:$D$2336)</f>
        <v xml:space="preserve"> Shelley</v>
      </c>
      <c r="C1927" s="1">
        <f>_xlfn.XLOOKUP(A1927,'Midical Examination'!$A$2:$A$2336,'Midical Examination'!$B$2:$B$2336)</f>
        <v>19.48</v>
      </c>
      <c r="D1927" s="1">
        <f>_xlfn.XLOOKUP(A1927,'Midical Examination'!$A$2:$A$2336,'Midical Examination'!$C$2:$C$2336)</f>
        <v>5.63</v>
      </c>
      <c r="E1927" s="7" t="str">
        <f>_xlfn.XLOOKUP(A1927,'Midical Examination'!$A$2:$A$2336,'Midical Examination'!$D$2:$D$2336)</f>
        <v>yes</v>
      </c>
      <c r="F1927" s="7" t="str">
        <f>_xlfn.XLOOKUP(A1927,'Midical Examination'!$A$2:$A$2336,'Midical Examination'!$E$2:$E$2336)</f>
        <v>No</v>
      </c>
      <c r="G1927" s="7" t="str">
        <f>_xlfn.XLOOKUP(A1927,'Midical Examination'!$A$2:$A$2336,'Midical Examination'!$F$2:$F$2336)</f>
        <v>No</v>
      </c>
      <c r="H1927" s="13">
        <f>_xlfn.XLOOKUP(A1927,'Midical Examination'!$A$2:$A$2336,'Midical Examination'!$G$2:$G$2336)</f>
        <v>1</v>
      </c>
      <c r="I1927" s="7" t="str">
        <f>_xlfn.XLOOKUP(A1927,'Midical Examination'!$A$2:$A$2336,'Midical Examination'!$H$2:$H$2336)</f>
        <v>No</v>
      </c>
      <c r="J1927" s="1" t="str">
        <f>_xlfn.XLOOKUP(A1927,'Midical Examination'!$A$2:$A$2336,'Midical Examination'!$I$2:$I$2336)</f>
        <v>Normal Weight</v>
      </c>
      <c r="K1927" s="1" t="str">
        <f t="shared" si="60"/>
        <v>Normal</v>
      </c>
      <c r="L1927" s="12">
        <f>_xlfn.XLOOKUP(A1927,'Hospitalisation Details'!$A$2:$A$2339,'Hospitalisation Details'!$L$2:$L$2339)</f>
        <v>32383</v>
      </c>
      <c r="M1927" s="14">
        <f>_xlfn.XLOOKUP(A1927,'Hospitalisation Details'!$A$2:$A$2339,'Hospitalisation Details'!$F$2:$F$2339)</f>
        <v>3793.55</v>
      </c>
      <c r="N1927" s="1" t="str">
        <f>_xlfn.XLOOKUP(A1927,'Hospitalisation Details'!$A$2:$A$2339,'Hospitalisation Details'!$G$2:$G$2339)</f>
        <v>tier - 2</v>
      </c>
      <c r="O1927" s="1" t="str">
        <f>_xlfn.XLOOKUP(A1927,'Hospitalisation Details'!$A$2:$A$2339,'Hospitalisation Details'!$H$2:$H$2339)</f>
        <v>tier - 3</v>
      </c>
      <c r="P1927" s="1" t="str">
        <f>_xlfn.XLOOKUP(A1927,'Hospitalisation Details'!$A$2:$A$2339,'Hospitalisation Details'!$I$2:$I$2339)</f>
        <v>R1013</v>
      </c>
      <c r="Q1927" s="75">
        <f>_xlfn.XLOOKUP(A1927,'Hospitalisation Details'!$A$2:$A$2339,'Hospitalisation Details'!$M$2:$M$2339)</f>
        <v>34</v>
      </c>
      <c r="R1927" s="1" t="str">
        <f t="shared" si="61"/>
        <v>Adult</v>
      </c>
    </row>
    <row r="1928" spans="1:18" ht="15.6" x14ac:dyDescent="0.3">
      <c r="A1928" s="4" t="s">
        <v>1927</v>
      </c>
      <c r="B1928" s="1" t="str">
        <f>_xlfn.XLOOKUP(A1928,'Customer Names'!$A$2:$A$2336,'Customer Names'!$D$2:$D$2336)</f>
        <v xml:space="preserve"> Jekaterina</v>
      </c>
      <c r="C1928" s="1">
        <f>_xlfn.XLOOKUP(A1928,'Midical Examination'!$A$2:$A$2336,'Midical Examination'!$B$2:$B$2336)</f>
        <v>16.96</v>
      </c>
      <c r="D1928" s="1">
        <f>_xlfn.XLOOKUP(A1928,'Midical Examination'!$A$2:$A$2336,'Midical Examination'!$C$2:$C$2336)</f>
        <v>11.47</v>
      </c>
      <c r="E1928" s="7" t="str">
        <f>_xlfn.XLOOKUP(A1928,'Midical Examination'!$A$2:$A$2336,'Midical Examination'!$D$2:$D$2336)</f>
        <v>yes</v>
      </c>
      <c r="F1928" s="7" t="str">
        <f>_xlfn.XLOOKUP(A1928,'Midical Examination'!$A$2:$A$2336,'Midical Examination'!$E$2:$E$2336)</f>
        <v>No</v>
      </c>
      <c r="G1928" s="7" t="str">
        <f>_xlfn.XLOOKUP(A1928,'Midical Examination'!$A$2:$A$2336,'Midical Examination'!$F$2:$F$2336)</f>
        <v>No</v>
      </c>
      <c r="H1928" s="13">
        <f>_xlfn.XLOOKUP(A1928,'Midical Examination'!$A$2:$A$2336,'Midical Examination'!$G$2:$G$2336)</f>
        <v>0</v>
      </c>
      <c r="I1928" s="7" t="str">
        <f>_xlfn.XLOOKUP(A1928,'Midical Examination'!$A$2:$A$2336,'Midical Examination'!$H$2:$H$2336)</f>
        <v>No</v>
      </c>
      <c r="J1928" s="1" t="str">
        <f>_xlfn.XLOOKUP(A1928,'Midical Examination'!$A$2:$A$2336,'Midical Examination'!$I$2:$I$2336)</f>
        <v>Underweight</v>
      </c>
      <c r="K1928" s="1" t="str">
        <f t="shared" si="60"/>
        <v>Diabetic</v>
      </c>
      <c r="L1928" s="12">
        <f>_xlfn.XLOOKUP(A1928,'Hospitalisation Details'!$A$2:$A$2339,'Hospitalisation Details'!$L$2:$L$2339)</f>
        <v>29933</v>
      </c>
      <c r="M1928" s="14">
        <f>_xlfn.XLOOKUP(A1928,'Hospitalisation Details'!$A$2:$A$2339,'Hospitalisation Details'!$F$2:$F$2339)</f>
        <v>3785.77</v>
      </c>
      <c r="N1928" s="1" t="str">
        <f>_xlfn.XLOOKUP(A1928,'Hospitalisation Details'!$A$2:$A$2339,'Hospitalisation Details'!$G$2:$G$2339)</f>
        <v>tier - 2</v>
      </c>
      <c r="O1928" s="1" t="str">
        <f>_xlfn.XLOOKUP(A1928,'Hospitalisation Details'!$A$2:$A$2339,'Hospitalisation Details'!$H$2:$H$2339)</f>
        <v>tier - 1</v>
      </c>
      <c r="P1928" s="1" t="str">
        <f>_xlfn.XLOOKUP(A1928,'Hospitalisation Details'!$A$2:$A$2339,'Hospitalisation Details'!$I$2:$I$2339)</f>
        <v>R1013</v>
      </c>
      <c r="Q1928" s="75">
        <f>_xlfn.XLOOKUP(A1928,'Hospitalisation Details'!$A$2:$A$2339,'Hospitalisation Details'!$M$2:$M$2339)</f>
        <v>41</v>
      </c>
      <c r="R1928" s="1" t="str">
        <f t="shared" si="61"/>
        <v>Middle Aged</v>
      </c>
    </row>
    <row r="1929" spans="1:18" ht="15.6" x14ac:dyDescent="0.3">
      <c r="A1929" s="4" t="s">
        <v>1928</v>
      </c>
      <c r="B1929" s="1" t="str">
        <f>_xlfn.XLOOKUP(A1929,'Customer Names'!$A$2:$A$2336,'Customer Names'!$D$2:$D$2336)</f>
        <v xml:space="preserve"> Daniel</v>
      </c>
      <c r="C1929" s="1">
        <f>_xlfn.XLOOKUP(A1929,'Midical Examination'!$A$2:$A$2336,'Midical Examination'!$B$2:$B$2336)</f>
        <v>19.05</v>
      </c>
      <c r="D1929" s="1">
        <f>_xlfn.XLOOKUP(A1929,'Midical Examination'!$A$2:$A$2336,'Midical Examination'!$C$2:$C$2336)</f>
        <v>4.92</v>
      </c>
      <c r="E1929" s="7" t="str">
        <f>_xlfn.XLOOKUP(A1929,'Midical Examination'!$A$2:$A$2336,'Midical Examination'!$D$2:$D$2336)</f>
        <v>No</v>
      </c>
      <c r="F1929" s="7" t="str">
        <f>_xlfn.XLOOKUP(A1929,'Midical Examination'!$A$2:$A$2336,'Midical Examination'!$E$2:$E$2336)</f>
        <v>No</v>
      </c>
      <c r="G1929" s="7" t="str">
        <f>_xlfn.XLOOKUP(A1929,'Midical Examination'!$A$2:$A$2336,'Midical Examination'!$F$2:$F$2336)</f>
        <v>No</v>
      </c>
      <c r="H1929" s="13">
        <f>_xlfn.XLOOKUP(A1929,'Midical Examination'!$A$2:$A$2336,'Midical Examination'!$G$2:$G$2336)</f>
        <v>1</v>
      </c>
      <c r="I1929" s="7" t="str">
        <f>_xlfn.XLOOKUP(A1929,'Midical Examination'!$A$2:$A$2336,'Midical Examination'!$H$2:$H$2336)</f>
        <v>No</v>
      </c>
      <c r="J1929" s="1" t="str">
        <f>_xlfn.XLOOKUP(A1929,'Midical Examination'!$A$2:$A$2336,'Midical Examination'!$I$2:$I$2336)</f>
        <v>Normal Weight</v>
      </c>
      <c r="K1929" s="1" t="str">
        <f t="shared" si="60"/>
        <v>Normal</v>
      </c>
      <c r="L1929" s="12">
        <f>_xlfn.XLOOKUP(A1929,'Hospitalisation Details'!$A$2:$A$2339,'Hospitalisation Details'!$L$2:$L$2339)</f>
        <v>32074</v>
      </c>
      <c r="M1929" s="14">
        <f>_xlfn.XLOOKUP(A1929,'Hospitalisation Details'!$A$2:$A$2339,'Hospitalisation Details'!$F$2:$F$2339)</f>
        <v>3773.23</v>
      </c>
      <c r="N1929" s="1" t="str">
        <f>_xlfn.XLOOKUP(A1929,'Hospitalisation Details'!$A$2:$A$2339,'Hospitalisation Details'!$G$2:$G$2339)</f>
        <v>tier - 2</v>
      </c>
      <c r="O1929" s="1" t="str">
        <f>_xlfn.XLOOKUP(A1929,'Hospitalisation Details'!$A$2:$A$2339,'Hospitalisation Details'!$H$2:$H$2339)</f>
        <v>tier - 3</v>
      </c>
      <c r="P1929" s="1" t="str">
        <f>_xlfn.XLOOKUP(A1929,'Hospitalisation Details'!$A$2:$A$2339,'Hospitalisation Details'!$I$2:$I$2339)</f>
        <v>R1013</v>
      </c>
      <c r="Q1929" s="75">
        <f>_xlfn.XLOOKUP(A1929,'Hospitalisation Details'!$A$2:$A$2339,'Hospitalisation Details'!$M$2:$M$2339)</f>
        <v>35</v>
      </c>
      <c r="R1929" s="1" t="str">
        <f t="shared" si="61"/>
        <v>Adult</v>
      </c>
    </row>
    <row r="1930" spans="1:18" ht="15.6" x14ac:dyDescent="0.3">
      <c r="A1930" s="4" t="s">
        <v>1929</v>
      </c>
      <c r="B1930" s="1" t="str">
        <f>_xlfn.XLOOKUP(A1930,'Customer Names'!$A$2:$A$2336,'Customer Names'!$D$2:$D$2336)</f>
        <v xml:space="preserve"> Pauline</v>
      </c>
      <c r="C1930" s="1">
        <f>_xlfn.XLOOKUP(A1930,'Midical Examination'!$A$2:$A$2336,'Midical Examination'!$B$2:$B$2336)</f>
        <v>37.619999999999997</v>
      </c>
      <c r="D1930" s="1">
        <f>_xlfn.XLOOKUP(A1930,'Midical Examination'!$A$2:$A$2336,'Midical Examination'!$C$2:$C$2336)</f>
        <v>4.18</v>
      </c>
      <c r="E1930" s="7" t="str">
        <f>_xlfn.XLOOKUP(A1930,'Midical Examination'!$A$2:$A$2336,'Midical Examination'!$D$2:$D$2336)</f>
        <v>No</v>
      </c>
      <c r="F1930" s="7" t="str">
        <f>_xlfn.XLOOKUP(A1930,'Midical Examination'!$A$2:$A$2336,'Midical Examination'!$E$2:$E$2336)</f>
        <v>No</v>
      </c>
      <c r="G1930" s="7" t="str">
        <f>_xlfn.XLOOKUP(A1930,'Midical Examination'!$A$2:$A$2336,'Midical Examination'!$F$2:$F$2336)</f>
        <v>No</v>
      </c>
      <c r="H1930" s="13">
        <f>_xlfn.XLOOKUP(A1930,'Midical Examination'!$A$2:$A$2336,'Midical Examination'!$G$2:$G$2336)</f>
        <v>0</v>
      </c>
      <c r="I1930" s="7" t="str">
        <f>_xlfn.XLOOKUP(A1930,'Midical Examination'!$A$2:$A$2336,'Midical Examination'!$H$2:$H$2336)</f>
        <v>No</v>
      </c>
      <c r="J1930" s="1" t="str">
        <f>_xlfn.XLOOKUP(A1930,'Midical Examination'!$A$2:$A$2336,'Midical Examination'!$I$2:$I$2336)</f>
        <v>Obesity</v>
      </c>
      <c r="K1930" s="1" t="str">
        <f t="shared" si="60"/>
        <v>Normal</v>
      </c>
      <c r="L1930" s="12">
        <f>_xlfn.XLOOKUP(A1930,'Hospitalisation Details'!$A$2:$A$2339,'Hospitalisation Details'!$L$2:$L$2339)</f>
        <v>34659</v>
      </c>
      <c r="M1930" s="14">
        <f>_xlfn.XLOOKUP(A1930,'Hospitalisation Details'!$A$2:$A$2339,'Hospitalisation Details'!$F$2:$F$2339)</f>
        <v>3766.88</v>
      </c>
      <c r="N1930" s="1" t="str">
        <f>_xlfn.XLOOKUP(A1930,'Hospitalisation Details'!$A$2:$A$2339,'Hospitalisation Details'!$G$2:$G$2339)</f>
        <v>tier - 2</v>
      </c>
      <c r="O1930" s="1" t="str">
        <f>_xlfn.XLOOKUP(A1930,'Hospitalisation Details'!$A$2:$A$2339,'Hospitalisation Details'!$H$2:$H$2339)</f>
        <v>tier - 1</v>
      </c>
      <c r="P1930" s="1" t="str">
        <f>_xlfn.XLOOKUP(A1930,'Hospitalisation Details'!$A$2:$A$2339,'Hospitalisation Details'!$I$2:$I$2339)</f>
        <v>R1013</v>
      </c>
      <c r="Q1930" s="75">
        <f>_xlfn.XLOOKUP(A1930,'Hospitalisation Details'!$A$2:$A$2339,'Hospitalisation Details'!$M$2:$M$2339)</f>
        <v>28</v>
      </c>
      <c r="R1930" s="1" t="str">
        <f t="shared" si="61"/>
        <v>Adult</v>
      </c>
    </row>
    <row r="1931" spans="1:18" ht="15.6" x14ac:dyDescent="0.3">
      <c r="A1931" s="4" t="s">
        <v>1930</v>
      </c>
      <c r="B1931" s="1" t="str">
        <f>_xlfn.XLOOKUP(A1931,'Customer Names'!$A$2:$A$2336,'Customer Names'!$D$2:$D$2336)</f>
        <v xml:space="preserve"> Colleen</v>
      </c>
      <c r="C1931" s="1">
        <f>_xlfn.XLOOKUP(A1931,'Midical Examination'!$A$2:$A$2336,'Midical Examination'!$B$2:$B$2336)</f>
        <v>29.1</v>
      </c>
      <c r="D1931" s="1">
        <f>_xlfn.XLOOKUP(A1931,'Midical Examination'!$A$2:$A$2336,'Midical Examination'!$C$2:$C$2336)</f>
        <v>4.67</v>
      </c>
      <c r="E1931" s="7" t="str">
        <f>_xlfn.XLOOKUP(A1931,'Midical Examination'!$A$2:$A$2336,'Midical Examination'!$D$2:$D$2336)</f>
        <v>No</v>
      </c>
      <c r="F1931" s="7" t="str">
        <f>_xlfn.XLOOKUP(A1931,'Midical Examination'!$A$2:$A$2336,'Midical Examination'!$E$2:$E$2336)</f>
        <v>No</v>
      </c>
      <c r="G1931" s="7" t="str">
        <f>_xlfn.XLOOKUP(A1931,'Midical Examination'!$A$2:$A$2336,'Midical Examination'!$F$2:$F$2336)</f>
        <v>No</v>
      </c>
      <c r="H1931" s="13">
        <f>_xlfn.XLOOKUP(A1931,'Midical Examination'!$A$2:$A$2336,'Midical Examination'!$G$2:$G$2336)</f>
        <v>0</v>
      </c>
      <c r="I1931" s="7" t="str">
        <f>_xlfn.XLOOKUP(A1931,'Midical Examination'!$A$2:$A$2336,'Midical Examination'!$H$2:$H$2336)</f>
        <v>No</v>
      </c>
      <c r="J1931" s="1" t="str">
        <f>_xlfn.XLOOKUP(A1931,'Midical Examination'!$A$2:$A$2336,'Midical Examination'!$I$2:$I$2336)</f>
        <v>Overweight</v>
      </c>
      <c r="K1931" s="1" t="str">
        <f t="shared" si="60"/>
        <v>Normal</v>
      </c>
      <c r="L1931" s="12">
        <f>_xlfn.XLOOKUP(A1931,'Hospitalisation Details'!$A$2:$A$2339,'Hospitalisation Details'!$L$2:$L$2339)</f>
        <v>33535</v>
      </c>
      <c r="M1931" s="14">
        <f>_xlfn.XLOOKUP(A1931,'Hospitalisation Details'!$A$2:$A$2339,'Hospitalisation Details'!$F$2:$F$2339)</f>
        <v>3761.29</v>
      </c>
      <c r="N1931" s="1" t="str">
        <f>_xlfn.XLOOKUP(A1931,'Hospitalisation Details'!$A$2:$A$2339,'Hospitalisation Details'!$G$2:$G$2339)</f>
        <v>tier - 2</v>
      </c>
      <c r="O1931" s="1" t="str">
        <f>_xlfn.XLOOKUP(A1931,'Hospitalisation Details'!$A$2:$A$2339,'Hospitalisation Details'!$H$2:$H$2339)</f>
        <v>tier - 3</v>
      </c>
      <c r="P1931" s="1" t="str">
        <f>_xlfn.XLOOKUP(A1931,'Hospitalisation Details'!$A$2:$A$2339,'Hospitalisation Details'!$I$2:$I$2339)</f>
        <v>R1011</v>
      </c>
      <c r="Q1931" s="75">
        <f>_xlfn.XLOOKUP(A1931,'Hospitalisation Details'!$A$2:$A$2339,'Hospitalisation Details'!$M$2:$M$2339)</f>
        <v>31</v>
      </c>
      <c r="R1931" s="1" t="str">
        <f t="shared" si="61"/>
        <v>Adult</v>
      </c>
    </row>
    <row r="1932" spans="1:18" ht="15.6" x14ac:dyDescent="0.3">
      <c r="A1932" s="4" t="s">
        <v>1931</v>
      </c>
      <c r="B1932" s="1" t="str">
        <f>_xlfn.XLOOKUP(A1932,'Customer Names'!$A$2:$A$2336,'Customer Names'!$D$2:$D$2336)</f>
        <v xml:space="preserve"> Aleah K</v>
      </c>
      <c r="C1932" s="1">
        <f>_xlfn.XLOOKUP(A1932,'Midical Examination'!$A$2:$A$2336,'Midical Examination'!$B$2:$B$2336)</f>
        <v>26.62</v>
      </c>
      <c r="D1932" s="1">
        <f>_xlfn.XLOOKUP(A1932,'Midical Examination'!$A$2:$A$2336,'Midical Examination'!$C$2:$C$2336)</f>
        <v>6.24</v>
      </c>
      <c r="E1932" s="7" t="str">
        <f>_xlfn.XLOOKUP(A1932,'Midical Examination'!$A$2:$A$2336,'Midical Examination'!$D$2:$D$2336)</f>
        <v>No</v>
      </c>
      <c r="F1932" s="7" t="str">
        <f>_xlfn.XLOOKUP(A1932,'Midical Examination'!$A$2:$A$2336,'Midical Examination'!$E$2:$E$2336)</f>
        <v>No</v>
      </c>
      <c r="G1932" s="7" t="str">
        <f>_xlfn.XLOOKUP(A1932,'Midical Examination'!$A$2:$A$2336,'Midical Examination'!$F$2:$F$2336)</f>
        <v>No</v>
      </c>
      <c r="H1932" s="13">
        <f>_xlfn.XLOOKUP(A1932,'Midical Examination'!$A$2:$A$2336,'Midical Examination'!$G$2:$G$2336)</f>
        <v>0</v>
      </c>
      <c r="I1932" s="7" t="str">
        <f>_xlfn.XLOOKUP(A1932,'Midical Examination'!$A$2:$A$2336,'Midical Examination'!$H$2:$H$2336)</f>
        <v>No</v>
      </c>
      <c r="J1932" s="1" t="str">
        <f>_xlfn.XLOOKUP(A1932,'Midical Examination'!$A$2:$A$2336,'Midical Examination'!$I$2:$I$2336)</f>
        <v>Overweight</v>
      </c>
      <c r="K1932" s="1" t="str">
        <f t="shared" si="60"/>
        <v>Pre-Diabetic</v>
      </c>
      <c r="L1932" s="12">
        <f>_xlfn.XLOOKUP(A1932,'Hospitalisation Details'!$A$2:$A$2339,'Hospitalisation Details'!$L$2:$L$2339)</f>
        <v>33475</v>
      </c>
      <c r="M1932" s="14">
        <f>_xlfn.XLOOKUP(A1932,'Hospitalisation Details'!$A$2:$A$2339,'Hospitalisation Details'!$F$2:$F$2339)</f>
        <v>3757.84</v>
      </c>
      <c r="N1932" s="1" t="str">
        <f>_xlfn.XLOOKUP(A1932,'Hospitalisation Details'!$A$2:$A$2339,'Hospitalisation Details'!$G$2:$G$2339)</f>
        <v>tier - 2</v>
      </c>
      <c r="O1932" s="1" t="str">
        <f>_xlfn.XLOOKUP(A1932,'Hospitalisation Details'!$A$2:$A$2339,'Hospitalisation Details'!$H$2:$H$2339)</f>
        <v>tier - 1</v>
      </c>
      <c r="P1932" s="1" t="str">
        <f>_xlfn.XLOOKUP(A1932,'Hospitalisation Details'!$A$2:$A$2339,'Hospitalisation Details'!$I$2:$I$2339)</f>
        <v>R1013</v>
      </c>
      <c r="Q1932" s="75">
        <f>_xlfn.XLOOKUP(A1932,'Hospitalisation Details'!$A$2:$A$2339,'Hospitalisation Details'!$M$2:$M$2339)</f>
        <v>31</v>
      </c>
      <c r="R1932" s="1" t="str">
        <f t="shared" si="61"/>
        <v>Adult</v>
      </c>
    </row>
    <row r="1933" spans="1:18" ht="15.6" x14ac:dyDescent="0.3">
      <c r="A1933" s="4" t="s">
        <v>1932</v>
      </c>
      <c r="B1933" s="1" t="str">
        <f>_xlfn.XLOOKUP(A1933,'Customer Names'!$A$2:$A$2336,'Customer Names'!$D$2:$D$2336)</f>
        <v xml:space="preserve"> Mare</v>
      </c>
      <c r="C1933" s="1">
        <f>_xlfn.XLOOKUP(A1933,'Midical Examination'!$A$2:$A$2336,'Midical Examination'!$B$2:$B$2336)</f>
        <v>25.74</v>
      </c>
      <c r="D1933" s="1">
        <f>_xlfn.XLOOKUP(A1933,'Midical Examination'!$A$2:$A$2336,'Midical Examination'!$C$2:$C$2336)</f>
        <v>5.99</v>
      </c>
      <c r="E1933" s="7" t="str">
        <f>_xlfn.XLOOKUP(A1933,'Midical Examination'!$A$2:$A$2336,'Midical Examination'!$D$2:$D$2336)</f>
        <v>No</v>
      </c>
      <c r="F1933" s="7" t="str">
        <f>_xlfn.XLOOKUP(A1933,'Midical Examination'!$A$2:$A$2336,'Midical Examination'!$E$2:$E$2336)</f>
        <v>No</v>
      </c>
      <c r="G1933" s="7" t="str">
        <f>_xlfn.XLOOKUP(A1933,'Midical Examination'!$A$2:$A$2336,'Midical Examination'!$F$2:$F$2336)</f>
        <v>No</v>
      </c>
      <c r="H1933" s="13">
        <f>_xlfn.XLOOKUP(A1933,'Midical Examination'!$A$2:$A$2336,'Midical Examination'!$G$2:$G$2336)</f>
        <v>0</v>
      </c>
      <c r="I1933" s="7" t="str">
        <f>_xlfn.XLOOKUP(A1933,'Midical Examination'!$A$2:$A$2336,'Midical Examination'!$H$2:$H$2336)</f>
        <v>No</v>
      </c>
      <c r="J1933" s="1" t="str">
        <f>_xlfn.XLOOKUP(A1933,'Midical Examination'!$A$2:$A$2336,'Midical Examination'!$I$2:$I$2336)</f>
        <v>Overweight</v>
      </c>
      <c r="K1933" s="1" t="str">
        <f t="shared" si="60"/>
        <v>Pre-Diabetic</v>
      </c>
      <c r="L1933" s="12">
        <f>_xlfn.XLOOKUP(A1933,'Hospitalisation Details'!$A$2:$A$2339,'Hospitalisation Details'!$L$2:$L$2339)</f>
        <v>33539</v>
      </c>
      <c r="M1933" s="14">
        <f>_xlfn.XLOOKUP(A1933,'Hospitalisation Details'!$A$2:$A$2339,'Hospitalisation Details'!$F$2:$F$2339)</f>
        <v>3756.62</v>
      </c>
      <c r="N1933" s="1" t="str">
        <f>_xlfn.XLOOKUP(A1933,'Hospitalisation Details'!$A$2:$A$2339,'Hospitalisation Details'!$G$2:$G$2339)</f>
        <v>tier - 2</v>
      </c>
      <c r="O1933" s="1" t="str">
        <f>_xlfn.XLOOKUP(A1933,'Hospitalisation Details'!$A$2:$A$2339,'Hospitalisation Details'!$H$2:$H$2339)</f>
        <v>tier - 2</v>
      </c>
      <c r="P1933" s="1" t="str">
        <f>_xlfn.XLOOKUP(A1933,'Hospitalisation Details'!$A$2:$A$2339,'Hospitalisation Details'!$I$2:$I$2339)</f>
        <v>R1013</v>
      </c>
      <c r="Q1933" s="75">
        <f>_xlfn.XLOOKUP(A1933,'Hospitalisation Details'!$A$2:$A$2339,'Hospitalisation Details'!$M$2:$M$2339)</f>
        <v>31</v>
      </c>
      <c r="R1933" s="1" t="str">
        <f t="shared" si="61"/>
        <v>Adult</v>
      </c>
    </row>
    <row r="1934" spans="1:18" ht="15.6" x14ac:dyDescent="0.3">
      <c r="A1934" s="4" t="s">
        <v>1933</v>
      </c>
      <c r="B1934" s="1" t="str">
        <f>_xlfn.XLOOKUP(A1934,'Customer Names'!$A$2:$A$2336,'Customer Names'!$D$2:$D$2336)</f>
        <v xml:space="preserve"> Kevin</v>
      </c>
      <c r="C1934" s="1">
        <f>_xlfn.XLOOKUP(A1934,'Midical Examination'!$A$2:$A$2336,'Midical Examination'!$B$2:$B$2336)</f>
        <v>18.22</v>
      </c>
      <c r="D1934" s="1">
        <f>_xlfn.XLOOKUP(A1934,'Midical Examination'!$A$2:$A$2336,'Midical Examination'!$C$2:$C$2336)</f>
        <v>10.27</v>
      </c>
      <c r="E1934" s="7" t="str">
        <f>_xlfn.XLOOKUP(A1934,'Midical Examination'!$A$2:$A$2336,'Midical Examination'!$D$2:$D$2336)</f>
        <v>yes</v>
      </c>
      <c r="F1934" s="7" t="str">
        <f>_xlfn.XLOOKUP(A1934,'Midical Examination'!$A$2:$A$2336,'Midical Examination'!$E$2:$E$2336)</f>
        <v>No</v>
      </c>
      <c r="G1934" s="7" t="str">
        <f>_xlfn.XLOOKUP(A1934,'Midical Examination'!$A$2:$A$2336,'Midical Examination'!$F$2:$F$2336)</f>
        <v>No</v>
      </c>
      <c r="H1934" s="13">
        <f>_xlfn.XLOOKUP(A1934,'Midical Examination'!$A$2:$A$2336,'Midical Examination'!$G$2:$G$2336)</f>
        <v>1</v>
      </c>
      <c r="I1934" s="7" t="str">
        <f>_xlfn.XLOOKUP(A1934,'Midical Examination'!$A$2:$A$2336,'Midical Examination'!$H$2:$H$2336)</f>
        <v>No</v>
      </c>
      <c r="J1934" s="1" t="str">
        <f>_xlfn.XLOOKUP(A1934,'Midical Examination'!$A$2:$A$2336,'Midical Examination'!$I$2:$I$2336)</f>
        <v>Underweight</v>
      </c>
      <c r="K1934" s="1" t="str">
        <f t="shared" si="60"/>
        <v>Diabetic</v>
      </c>
      <c r="L1934" s="12">
        <f>_xlfn.XLOOKUP(A1934,'Hospitalisation Details'!$A$2:$A$2339,'Hospitalisation Details'!$L$2:$L$2339)</f>
        <v>31664</v>
      </c>
      <c r="M1934" s="14">
        <f>_xlfn.XLOOKUP(A1934,'Hospitalisation Details'!$A$2:$A$2339,'Hospitalisation Details'!$F$2:$F$2339)</f>
        <v>3748.56</v>
      </c>
      <c r="N1934" s="1" t="str">
        <f>_xlfn.XLOOKUP(A1934,'Hospitalisation Details'!$A$2:$A$2339,'Hospitalisation Details'!$G$2:$G$2339)</f>
        <v>tier - 2</v>
      </c>
      <c r="O1934" s="1" t="str">
        <f>_xlfn.XLOOKUP(A1934,'Hospitalisation Details'!$A$2:$A$2339,'Hospitalisation Details'!$H$2:$H$2339)</f>
        <v>tier - 2</v>
      </c>
      <c r="P1934" s="1" t="str">
        <f>_xlfn.XLOOKUP(A1934,'Hospitalisation Details'!$A$2:$A$2339,'Hospitalisation Details'!$I$2:$I$2339)</f>
        <v>R1013</v>
      </c>
      <c r="Q1934" s="75">
        <f>_xlfn.XLOOKUP(A1934,'Hospitalisation Details'!$A$2:$A$2339,'Hospitalisation Details'!$M$2:$M$2339)</f>
        <v>36</v>
      </c>
      <c r="R1934" s="1" t="str">
        <f t="shared" si="61"/>
        <v>Adult</v>
      </c>
    </row>
    <row r="1935" spans="1:18" ht="15.6" x14ac:dyDescent="0.3">
      <c r="A1935" s="4" t="s">
        <v>1934</v>
      </c>
      <c r="B1935" s="1" t="str">
        <f>_xlfn.XLOOKUP(A1935,'Customer Names'!$A$2:$A$2336,'Customer Names'!$D$2:$D$2336)</f>
        <v xml:space="preserve"> Jessica</v>
      </c>
      <c r="C1935" s="1">
        <f>_xlfn.XLOOKUP(A1935,'Midical Examination'!$A$2:$A$2336,'Midical Examination'!$B$2:$B$2336)</f>
        <v>26.03</v>
      </c>
      <c r="D1935" s="1">
        <f>_xlfn.XLOOKUP(A1935,'Midical Examination'!$A$2:$A$2336,'Midical Examination'!$C$2:$C$2336)</f>
        <v>5.97</v>
      </c>
      <c r="E1935" s="7" t="str">
        <f>_xlfn.XLOOKUP(A1935,'Midical Examination'!$A$2:$A$2336,'Midical Examination'!$D$2:$D$2336)</f>
        <v>No</v>
      </c>
      <c r="F1935" s="7" t="str">
        <f>_xlfn.XLOOKUP(A1935,'Midical Examination'!$A$2:$A$2336,'Midical Examination'!$E$2:$E$2336)</f>
        <v>No</v>
      </c>
      <c r="G1935" s="7" t="str">
        <f>_xlfn.XLOOKUP(A1935,'Midical Examination'!$A$2:$A$2336,'Midical Examination'!$F$2:$F$2336)</f>
        <v>Yes</v>
      </c>
      <c r="H1935" s="13">
        <f>_xlfn.XLOOKUP(A1935,'Midical Examination'!$A$2:$A$2336,'Midical Examination'!$G$2:$G$2336)</f>
        <v>1</v>
      </c>
      <c r="I1935" s="7" t="str">
        <f>_xlfn.XLOOKUP(A1935,'Midical Examination'!$A$2:$A$2336,'Midical Examination'!$H$2:$H$2336)</f>
        <v>No</v>
      </c>
      <c r="J1935" s="1" t="str">
        <f>_xlfn.XLOOKUP(A1935,'Midical Examination'!$A$2:$A$2336,'Midical Examination'!$I$2:$I$2336)</f>
        <v>Overweight</v>
      </c>
      <c r="K1935" s="1" t="str">
        <f t="shared" si="60"/>
        <v>Pre-Diabetic</v>
      </c>
      <c r="L1935" s="12">
        <f>_xlfn.XLOOKUP(A1935,'Hospitalisation Details'!$A$2:$A$2339,'Hospitalisation Details'!$L$2:$L$2339)</f>
        <v>34142</v>
      </c>
      <c r="M1935" s="14">
        <f>_xlfn.XLOOKUP(A1935,'Hospitalisation Details'!$A$2:$A$2339,'Hospitalisation Details'!$F$2:$F$2339)</f>
        <v>3736.46</v>
      </c>
      <c r="N1935" s="1" t="str">
        <f>_xlfn.XLOOKUP(A1935,'Hospitalisation Details'!$A$2:$A$2339,'Hospitalisation Details'!$G$2:$G$2339)</f>
        <v>tier - 2</v>
      </c>
      <c r="O1935" s="1" t="str">
        <f>_xlfn.XLOOKUP(A1935,'Hospitalisation Details'!$A$2:$A$2339,'Hospitalisation Details'!$H$2:$H$2339)</f>
        <v>tier - 2</v>
      </c>
      <c r="P1935" s="1" t="str">
        <f>_xlfn.XLOOKUP(A1935,'Hospitalisation Details'!$A$2:$A$2339,'Hospitalisation Details'!$I$2:$I$2339)</f>
        <v>R1012</v>
      </c>
      <c r="Q1935" s="75">
        <f>_xlfn.XLOOKUP(A1935,'Hospitalisation Details'!$A$2:$A$2339,'Hospitalisation Details'!$M$2:$M$2339)</f>
        <v>29</v>
      </c>
      <c r="R1935" s="1" t="str">
        <f t="shared" si="61"/>
        <v>Adult</v>
      </c>
    </row>
    <row r="1936" spans="1:18" ht="15.6" x14ac:dyDescent="0.3">
      <c r="A1936" s="4" t="s">
        <v>1935</v>
      </c>
      <c r="B1936" s="1" t="str">
        <f>_xlfn.XLOOKUP(A1936,'Customer Names'!$A$2:$A$2336,'Customer Names'!$D$2:$D$2336)</f>
        <v xml:space="preserve"> Amanda R</v>
      </c>
      <c r="C1936" s="1">
        <f>_xlfn.XLOOKUP(A1936,'Midical Examination'!$A$2:$A$2336,'Midical Examination'!$B$2:$B$2336)</f>
        <v>17.29</v>
      </c>
      <c r="D1936" s="1">
        <f>_xlfn.XLOOKUP(A1936,'Midical Examination'!$A$2:$A$2336,'Midical Examination'!$C$2:$C$2336)</f>
        <v>4.9800000000000004</v>
      </c>
      <c r="E1936" s="7" t="str">
        <f>_xlfn.XLOOKUP(A1936,'Midical Examination'!$A$2:$A$2336,'Midical Examination'!$D$2:$D$2336)</f>
        <v>No</v>
      </c>
      <c r="F1936" s="7" t="str">
        <f>_xlfn.XLOOKUP(A1936,'Midical Examination'!$A$2:$A$2336,'Midical Examination'!$E$2:$E$2336)</f>
        <v>No</v>
      </c>
      <c r="G1936" s="7" t="str">
        <f>_xlfn.XLOOKUP(A1936,'Midical Examination'!$A$2:$A$2336,'Midical Examination'!$F$2:$F$2336)</f>
        <v>No</v>
      </c>
      <c r="H1936" s="13">
        <f>_xlfn.XLOOKUP(A1936,'Midical Examination'!$A$2:$A$2336,'Midical Examination'!$G$2:$G$2336)</f>
        <v>0</v>
      </c>
      <c r="I1936" s="7" t="str">
        <f>_xlfn.XLOOKUP(A1936,'Midical Examination'!$A$2:$A$2336,'Midical Examination'!$H$2:$H$2336)</f>
        <v>No</v>
      </c>
      <c r="J1936" s="1" t="str">
        <f>_xlfn.XLOOKUP(A1936,'Midical Examination'!$A$2:$A$2336,'Midical Examination'!$I$2:$I$2336)</f>
        <v>Underweight</v>
      </c>
      <c r="K1936" s="1" t="str">
        <f t="shared" si="60"/>
        <v>Normal</v>
      </c>
      <c r="L1936" s="12">
        <f>_xlfn.XLOOKUP(A1936,'Hospitalisation Details'!$A$2:$A$2339,'Hospitalisation Details'!$L$2:$L$2339)</f>
        <v>34568</v>
      </c>
      <c r="M1936" s="14">
        <f>_xlfn.XLOOKUP(A1936,'Hospitalisation Details'!$A$2:$A$2339,'Hospitalisation Details'!$F$2:$F$2339)</f>
        <v>3732.63</v>
      </c>
      <c r="N1936" s="1" t="str">
        <f>_xlfn.XLOOKUP(A1936,'Hospitalisation Details'!$A$2:$A$2339,'Hospitalisation Details'!$G$2:$G$2339)</f>
        <v>tier - 2</v>
      </c>
      <c r="O1936" s="1" t="str">
        <f>_xlfn.XLOOKUP(A1936,'Hospitalisation Details'!$A$2:$A$2339,'Hospitalisation Details'!$H$2:$H$2339)</f>
        <v>tier - 3</v>
      </c>
      <c r="P1936" s="1" t="str">
        <f>_xlfn.XLOOKUP(A1936,'Hospitalisation Details'!$A$2:$A$2339,'Hospitalisation Details'!$I$2:$I$2339)</f>
        <v>R1024</v>
      </c>
      <c r="Q1936" s="75">
        <f>_xlfn.XLOOKUP(A1936,'Hospitalisation Details'!$A$2:$A$2339,'Hospitalisation Details'!$M$2:$M$2339)</f>
        <v>28</v>
      </c>
      <c r="R1936" s="1" t="str">
        <f t="shared" si="61"/>
        <v>Adult</v>
      </c>
    </row>
    <row r="1937" spans="1:18" ht="15.6" x14ac:dyDescent="0.3">
      <c r="A1937" s="4" t="s">
        <v>1936</v>
      </c>
      <c r="B1937" s="1" t="str">
        <f>_xlfn.XLOOKUP(A1937,'Customer Names'!$A$2:$A$2336,'Customer Names'!$D$2:$D$2336)</f>
        <v xml:space="preserve"> Murray W</v>
      </c>
      <c r="C1937" s="1">
        <f>_xlfn.XLOOKUP(A1937,'Midical Examination'!$A$2:$A$2336,'Midical Examination'!$B$2:$B$2336)</f>
        <v>18.170000000000002</v>
      </c>
      <c r="D1937" s="1">
        <f>_xlfn.XLOOKUP(A1937,'Midical Examination'!$A$2:$A$2336,'Midical Examination'!$C$2:$C$2336)</f>
        <v>6.91</v>
      </c>
      <c r="E1937" s="7" t="str">
        <f>_xlfn.XLOOKUP(A1937,'Midical Examination'!$A$2:$A$2336,'Midical Examination'!$D$2:$D$2336)</f>
        <v>yes</v>
      </c>
      <c r="F1937" s="7" t="str">
        <f>_xlfn.XLOOKUP(A1937,'Midical Examination'!$A$2:$A$2336,'Midical Examination'!$E$2:$E$2336)</f>
        <v>No</v>
      </c>
      <c r="G1937" s="7" t="str">
        <f>_xlfn.XLOOKUP(A1937,'Midical Examination'!$A$2:$A$2336,'Midical Examination'!$F$2:$F$2336)</f>
        <v>No</v>
      </c>
      <c r="H1937" s="13">
        <f>_xlfn.XLOOKUP(A1937,'Midical Examination'!$A$2:$A$2336,'Midical Examination'!$G$2:$G$2336)</f>
        <v>1</v>
      </c>
      <c r="I1937" s="7" t="str">
        <f>_xlfn.XLOOKUP(A1937,'Midical Examination'!$A$2:$A$2336,'Midical Examination'!$H$2:$H$2336)</f>
        <v>No</v>
      </c>
      <c r="J1937" s="1" t="str">
        <f>_xlfn.XLOOKUP(A1937,'Midical Examination'!$A$2:$A$2336,'Midical Examination'!$I$2:$I$2336)</f>
        <v>Underweight</v>
      </c>
      <c r="K1937" s="1" t="str">
        <f t="shared" si="60"/>
        <v>Diabetic</v>
      </c>
      <c r="L1937" s="12">
        <f>_xlfn.XLOOKUP(A1937,'Hospitalisation Details'!$A$2:$A$2339,'Hospitalisation Details'!$L$2:$L$2339)</f>
        <v>31747</v>
      </c>
      <c r="M1937" s="14">
        <f>_xlfn.XLOOKUP(A1937,'Hospitalisation Details'!$A$2:$A$2339,'Hospitalisation Details'!$F$2:$F$2339)</f>
        <v>3731.6</v>
      </c>
      <c r="N1937" s="1" t="str">
        <f>_xlfn.XLOOKUP(A1937,'Hospitalisation Details'!$A$2:$A$2339,'Hospitalisation Details'!$G$2:$G$2339)</f>
        <v>tier - 2</v>
      </c>
      <c r="O1937" s="1" t="str">
        <f>_xlfn.XLOOKUP(A1937,'Hospitalisation Details'!$A$2:$A$2339,'Hospitalisation Details'!$H$2:$H$2339)</f>
        <v>tier - 2</v>
      </c>
      <c r="P1937" s="1" t="str">
        <f>_xlfn.XLOOKUP(A1937,'Hospitalisation Details'!$A$2:$A$2339,'Hospitalisation Details'!$I$2:$I$2339)</f>
        <v>R1013</v>
      </c>
      <c r="Q1937" s="75">
        <f>_xlfn.XLOOKUP(A1937,'Hospitalisation Details'!$A$2:$A$2339,'Hospitalisation Details'!$M$2:$M$2339)</f>
        <v>36</v>
      </c>
      <c r="R1937" s="1" t="str">
        <f t="shared" si="61"/>
        <v>Adult</v>
      </c>
    </row>
    <row r="1938" spans="1:18" ht="15.6" x14ac:dyDescent="0.3">
      <c r="A1938" s="4" t="s">
        <v>1937</v>
      </c>
      <c r="B1938" s="1" t="str">
        <f>_xlfn.XLOOKUP(A1938,'Customer Names'!$A$2:$A$2336,'Customer Names'!$D$2:$D$2336)</f>
        <v xml:space="preserve"> Meghan P</v>
      </c>
      <c r="C1938" s="1">
        <f>_xlfn.XLOOKUP(A1938,'Midical Examination'!$A$2:$A$2336,'Midical Examination'!$B$2:$B$2336)</f>
        <v>32.54</v>
      </c>
      <c r="D1938" s="1">
        <f>_xlfn.XLOOKUP(A1938,'Midical Examination'!$A$2:$A$2336,'Midical Examination'!$C$2:$C$2336)</f>
        <v>6.38</v>
      </c>
      <c r="E1938" s="7" t="str">
        <f>_xlfn.XLOOKUP(A1938,'Midical Examination'!$A$2:$A$2336,'Midical Examination'!$D$2:$D$2336)</f>
        <v>No</v>
      </c>
      <c r="F1938" s="7" t="str">
        <f>_xlfn.XLOOKUP(A1938,'Midical Examination'!$A$2:$A$2336,'Midical Examination'!$E$2:$E$2336)</f>
        <v>yes</v>
      </c>
      <c r="G1938" s="7" t="str">
        <f>_xlfn.XLOOKUP(A1938,'Midical Examination'!$A$2:$A$2336,'Midical Examination'!$F$2:$F$2336)</f>
        <v>No</v>
      </c>
      <c r="H1938" s="13">
        <f>_xlfn.XLOOKUP(A1938,'Midical Examination'!$A$2:$A$2336,'Midical Examination'!$G$2:$G$2336)</f>
        <v>1</v>
      </c>
      <c r="I1938" s="7" t="str">
        <f>_xlfn.XLOOKUP(A1938,'Midical Examination'!$A$2:$A$2336,'Midical Examination'!$H$2:$H$2336)</f>
        <v>No</v>
      </c>
      <c r="J1938" s="1" t="str">
        <f>_xlfn.XLOOKUP(A1938,'Midical Examination'!$A$2:$A$2336,'Midical Examination'!$I$2:$I$2336)</f>
        <v>Obesity</v>
      </c>
      <c r="K1938" s="1" t="str">
        <f t="shared" si="60"/>
        <v>Pre-Diabetic</v>
      </c>
      <c r="L1938" s="12">
        <f>_xlfn.XLOOKUP(A1938,'Hospitalisation Details'!$A$2:$A$2339,'Hospitalisation Details'!$L$2:$L$2339)</f>
        <v>38296</v>
      </c>
      <c r="M1938" s="14">
        <f>_xlfn.XLOOKUP(A1938,'Hospitalisation Details'!$A$2:$A$2339,'Hospitalisation Details'!$F$2:$F$2339)</f>
        <v>3722.23</v>
      </c>
      <c r="N1938" s="1" t="str">
        <f>_xlfn.XLOOKUP(A1938,'Hospitalisation Details'!$A$2:$A$2339,'Hospitalisation Details'!$G$2:$G$2339)</f>
        <v>tier - 2</v>
      </c>
      <c r="O1938" s="1" t="str">
        <f>_xlfn.XLOOKUP(A1938,'Hospitalisation Details'!$A$2:$A$2339,'Hospitalisation Details'!$H$2:$H$2339)</f>
        <v>tier - 2</v>
      </c>
      <c r="P1938" s="1" t="str">
        <f>_xlfn.XLOOKUP(A1938,'Hospitalisation Details'!$A$2:$A$2339,'Hospitalisation Details'!$I$2:$I$2339)</f>
        <v>R1025</v>
      </c>
      <c r="Q1938" s="75">
        <f>_xlfn.XLOOKUP(A1938,'Hospitalisation Details'!$A$2:$A$2339,'Hospitalisation Details'!$M$2:$M$2339)</f>
        <v>18</v>
      </c>
      <c r="R1938" s="1" t="str">
        <f t="shared" si="61"/>
        <v>Young</v>
      </c>
    </row>
    <row r="1939" spans="1:18" ht="15.6" x14ac:dyDescent="0.3">
      <c r="A1939" s="4" t="s">
        <v>1938</v>
      </c>
      <c r="B1939" s="1" t="str">
        <f>_xlfn.XLOOKUP(A1939,'Customer Names'!$A$2:$A$2336,'Customer Names'!$D$2:$D$2336)</f>
        <v xml:space="preserve"> David</v>
      </c>
      <c r="C1939" s="1">
        <f>_xlfn.XLOOKUP(A1939,'Midical Examination'!$A$2:$A$2336,'Midical Examination'!$B$2:$B$2336)</f>
        <v>30.25</v>
      </c>
      <c r="D1939" s="1">
        <f>_xlfn.XLOOKUP(A1939,'Midical Examination'!$A$2:$A$2336,'Midical Examination'!$C$2:$C$2336)</f>
        <v>4.7699999999999996</v>
      </c>
      <c r="E1939" s="7" t="str">
        <f>_xlfn.XLOOKUP(A1939,'Midical Examination'!$A$2:$A$2336,'Midical Examination'!$D$2:$D$2336)</f>
        <v>No</v>
      </c>
      <c r="F1939" s="7" t="str">
        <f>_xlfn.XLOOKUP(A1939,'Midical Examination'!$A$2:$A$2336,'Midical Examination'!$E$2:$E$2336)</f>
        <v>No</v>
      </c>
      <c r="G1939" s="7" t="str">
        <f>_xlfn.XLOOKUP(A1939,'Midical Examination'!$A$2:$A$2336,'Midical Examination'!$F$2:$F$2336)</f>
        <v>No</v>
      </c>
      <c r="H1939" s="13">
        <f>_xlfn.XLOOKUP(A1939,'Midical Examination'!$A$2:$A$2336,'Midical Examination'!$G$2:$G$2336)</f>
        <v>0</v>
      </c>
      <c r="I1939" s="7" t="str">
        <f>_xlfn.XLOOKUP(A1939,'Midical Examination'!$A$2:$A$2336,'Midical Examination'!$H$2:$H$2336)</f>
        <v>No</v>
      </c>
      <c r="J1939" s="1" t="str">
        <f>_xlfn.XLOOKUP(A1939,'Midical Examination'!$A$2:$A$2336,'Midical Examination'!$I$2:$I$2336)</f>
        <v>Obesity</v>
      </c>
      <c r="K1939" s="1" t="str">
        <f t="shared" si="60"/>
        <v>Normal</v>
      </c>
      <c r="L1939" s="12">
        <f>_xlfn.XLOOKUP(A1939,'Hospitalisation Details'!$A$2:$A$2339,'Hospitalisation Details'!$L$2:$L$2339)</f>
        <v>32844</v>
      </c>
      <c r="M1939" s="14">
        <f>_xlfn.XLOOKUP(A1939,'Hospitalisation Details'!$A$2:$A$2339,'Hospitalisation Details'!$F$2:$F$2339)</f>
        <v>3704.35</v>
      </c>
      <c r="N1939" s="1" t="str">
        <f>_xlfn.XLOOKUP(A1939,'Hospitalisation Details'!$A$2:$A$2339,'Hospitalisation Details'!$G$2:$G$2339)</f>
        <v>tier - 2</v>
      </c>
      <c r="O1939" s="1" t="str">
        <f>_xlfn.XLOOKUP(A1939,'Hospitalisation Details'!$A$2:$A$2339,'Hospitalisation Details'!$H$2:$H$2339)</f>
        <v>tier - 2</v>
      </c>
      <c r="P1939" s="1" t="str">
        <f>_xlfn.XLOOKUP(A1939,'Hospitalisation Details'!$A$2:$A$2339,'Hospitalisation Details'!$I$2:$I$2339)</f>
        <v>R1013</v>
      </c>
      <c r="Q1939" s="75">
        <f>_xlfn.XLOOKUP(A1939,'Hospitalisation Details'!$A$2:$A$2339,'Hospitalisation Details'!$M$2:$M$2339)</f>
        <v>33</v>
      </c>
      <c r="R1939" s="1" t="str">
        <f t="shared" si="61"/>
        <v>Adult</v>
      </c>
    </row>
    <row r="1940" spans="1:18" ht="15.6" x14ac:dyDescent="0.3">
      <c r="A1940" s="4" t="s">
        <v>1939</v>
      </c>
      <c r="B1940" s="1" t="str">
        <f>_xlfn.XLOOKUP(A1940,'Customer Names'!$A$2:$A$2336,'Customer Names'!$D$2:$D$2336)</f>
        <v xml:space="preserve"> Seth</v>
      </c>
      <c r="C1940" s="1">
        <f>_xlfn.XLOOKUP(A1940,'Midical Examination'!$A$2:$A$2336,'Midical Examination'!$B$2:$B$2336)</f>
        <v>19.59</v>
      </c>
      <c r="D1940" s="1">
        <f>_xlfn.XLOOKUP(A1940,'Midical Examination'!$A$2:$A$2336,'Midical Examination'!$C$2:$C$2336)</f>
        <v>6.04</v>
      </c>
      <c r="E1940" s="7" t="str">
        <f>_xlfn.XLOOKUP(A1940,'Midical Examination'!$A$2:$A$2336,'Midical Examination'!$D$2:$D$2336)</f>
        <v>yes</v>
      </c>
      <c r="F1940" s="7" t="str">
        <f>_xlfn.XLOOKUP(A1940,'Midical Examination'!$A$2:$A$2336,'Midical Examination'!$E$2:$E$2336)</f>
        <v>No</v>
      </c>
      <c r="G1940" s="7" t="str">
        <f>_xlfn.XLOOKUP(A1940,'Midical Examination'!$A$2:$A$2336,'Midical Examination'!$F$2:$F$2336)</f>
        <v>No</v>
      </c>
      <c r="H1940" s="13">
        <f>_xlfn.XLOOKUP(A1940,'Midical Examination'!$A$2:$A$2336,'Midical Examination'!$G$2:$G$2336)</f>
        <v>1</v>
      </c>
      <c r="I1940" s="7" t="str">
        <f>_xlfn.XLOOKUP(A1940,'Midical Examination'!$A$2:$A$2336,'Midical Examination'!$H$2:$H$2336)</f>
        <v>No</v>
      </c>
      <c r="J1940" s="1" t="str">
        <f>_xlfn.XLOOKUP(A1940,'Midical Examination'!$A$2:$A$2336,'Midical Examination'!$I$2:$I$2336)</f>
        <v>Normal Weight</v>
      </c>
      <c r="K1940" s="1" t="str">
        <f t="shared" si="60"/>
        <v>Pre-Diabetic</v>
      </c>
      <c r="L1940" s="12">
        <f>_xlfn.XLOOKUP(A1940,'Hospitalisation Details'!$A$2:$A$2339,'Hospitalisation Details'!$L$2:$L$2339)</f>
        <v>32373</v>
      </c>
      <c r="M1940" s="14">
        <f>_xlfn.XLOOKUP(A1940,'Hospitalisation Details'!$A$2:$A$2339,'Hospitalisation Details'!$F$2:$F$2339)</f>
        <v>3699.54</v>
      </c>
      <c r="N1940" s="1" t="str">
        <f>_xlfn.XLOOKUP(A1940,'Hospitalisation Details'!$A$2:$A$2339,'Hospitalisation Details'!$G$2:$G$2339)</f>
        <v>tier - 2</v>
      </c>
      <c r="O1940" s="1" t="str">
        <f>_xlfn.XLOOKUP(A1940,'Hospitalisation Details'!$A$2:$A$2339,'Hospitalisation Details'!$H$2:$H$2339)</f>
        <v>tier - 3</v>
      </c>
      <c r="P1940" s="1" t="str">
        <f>_xlfn.XLOOKUP(A1940,'Hospitalisation Details'!$A$2:$A$2339,'Hospitalisation Details'!$I$2:$I$2339)</f>
        <v>R1013</v>
      </c>
      <c r="Q1940" s="75">
        <f>_xlfn.XLOOKUP(A1940,'Hospitalisation Details'!$A$2:$A$2339,'Hospitalisation Details'!$M$2:$M$2339)</f>
        <v>34</v>
      </c>
      <c r="R1940" s="1" t="str">
        <f t="shared" si="61"/>
        <v>Adult</v>
      </c>
    </row>
    <row r="1941" spans="1:18" ht="15.6" x14ac:dyDescent="0.3">
      <c r="A1941" s="4" t="s">
        <v>1940</v>
      </c>
      <c r="B1941" s="1" t="str">
        <f>_xlfn.XLOOKUP(A1941,'Customer Names'!$A$2:$A$2336,'Customer Names'!$D$2:$D$2336)</f>
        <v xml:space="preserve"> Michael P</v>
      </c>
      <c r="C1941" s="1">
        <f>_xlfn.XLOOKUP(A1941,'Midical Examination'!$A$2:$A$2336,'Midical Examination'!$B$2:$B$2336)</f>
        <v>45.9</v>
      </c>
      <c r="D1941" s="1">
        <f>_xlfn.XLOOKUP(A1941,'Midical Examination'!$A$2:$A$2336,'Midical Examination'!$C$2:$C$2336)</f>
        <v>4.3</v>
      </c>
      <c r="E1941" s="7" t="str">
        <f>_xlfn.XLOOKUP(A1941,'Midical Examination'!$A$2:$A$2336,'Midical Examination'!$D$2:$D$2336)</f>
        <v>yes</v>
      </c>
      <c r="F1941" s="7" t="str">
        <f>_xlfn.XLOOKUP(A1941,'Midical Examination'!$A$2:$A$2336,'Midical Examination'!$E$2:$E$2336)</f>
        <v>No</v>
      </c>
      <c r="G1941" s="7" t="str">
        <f>_xlfn.XLOOKUP(A1941,'Midical Examination'!$A$2:$A$2336,'Midical Examination'!$F$2:$F$2336)</f>
        <v>No</v>
      </c>
      <c r="H1941" s="13">
        <f>_xlfn.XLOOKUP(A1941,'Midical Examination'!$A$2:$A$2336,'Midical Examination'!$G$2:$G$2336)</f>
        <v>1</v>
      </c>
      <c r="I1941" s="7" t="str">
        <f>_xlfn.XLOOKUP(A1941,'Midical Examination'!$A$2:$A$2336,'Midical Examination'!$H$2:$H$2336)</f>
        <v>No</v>
      </c>
      <c r="J1941" s="1" t="str">
        <f>_xlfn.XLOOKUP(A1941,'Midical Examination'!$A$2:$A$2336,'Midical Examination'!$I$2:$I$2336)</f>
        <v>Obesity</v>
      </c>
      <c r="K1941" s="1" t="str">
        <f t="shared" si="60"/>
        <v>Normal</v>
      </c>
      <c r="L1941" s="12">
        <f>_xlfn.XLOOKUP(A1941,'Hospitalisation Details'!$A$2:$A$2339,'Hospitalisation Details'!$L$2:$L$2339)</f>
        <v>34993</v>
      </c>
      <c r="M1941" s="14">
        <f>_xlfn.XLOOKUP(A1941,'Hospitalisation Details'!$A$2:$A$2339,'Hospitalisation Details'!$F$2:$F$2339)</f>
        <v>3693.43</v>
      </c>
      <c r="N1941" s="1" t="str">
        <f>_xlfn.XLOOKUP(A1941,'Hospitalisation Details'!$A$2:$A$2339,'Hospitalisation Details'!$G$2:$G$2339)</f>
        <v>tier - 2</v>
      </c>
      <c r="O1941" s="1" t="str">
        <f>_xlfn.XLOOKUP(A1941,'Hospitalisation Details'!$A$2:$A$2339,'Hospitalisation Details'!$H$2:$H$2339)</f>
        <v>tier - 3</v>
      </c>
      <c r="P1941" s="1" t="str">
        <f>_xlfn.XLOOKUP(A1941,'Hospitalisation Details'!$A$2:$A$2339,'Hospitalisation Details'!$I$2:$I$2339)</f>
        <v>R1011</v>
      </c>
      <c r="Q1941" s="75">
        <f>_xlfn.XLOOKUP(A1941,'Hospitalisation Details'!$A$2:$A$2339,'Hospitalisation Details'!$M$2:$M$2339)</f>
        <v>27</v>
      </c>
      <c r="R1941" s="1" t="str">
        <f t="shared" si="61"/>
        <v>Adult</v>
      </c>
    </row>
    <row r="1942" spans="1:18" ht="15.6" x14ac:dyDescent="0.3">
      <c r="A1942" s="4" t="s">
        <v>1941</v>
      </c>
      <c r="B1942" s="1" t="str">
        <f>_xlfn.XLOOKUP(A1942,'Customer Names'!$A$2:$A$2336,'Customer Names'!$D$2:$D$2336)</f>
        <v xml:space="preserve"> Russell M</v>
      </c>
      <c r="C1942" s="1">
        <f>_xlfn.XLOOKUP(A1942,'Midical Examination'!$A$2:$A$2336,'Midical Examination'!$B$2:$B$2336)</f>
        <v>17.059999999999999</v>
      </c>
      <c r="D1942" s="1">
        <f>_xlfn.XLOOKUP(A1942,'Midical Examination'!$A$2:$A$2336,'Midical Examination'!$C$2:$C$2336)</f>
        <v>8.75</v>
      </c>
      <c r="E1942" s="7" t="str">
        <f>_xlfn.XLOOKUP(A1942,'Midical Examination'!$A$2:$A$2336,'Midical Examination'!$D$2:$D$2336)</f>
        <v>yes</v>
      </c>
      <c r="F1942" s="7" t="str">
        <f>_xlfn.XLOOKUP(A1942,'Midical Examination'!$A$2:$A$2336,'Midical Examination'!$E$2:$E$2336)</f>
        <v>No</v>
      </c>
      <c r="G1942" s="7" t="str">
        <f>_xlfn.XLOOKUP(A1942,'Midical Examination'!$A$2:$A$2336,'Midical Examination'!$F$2:$F$2336)</f>
        <v>No</v>
      </c>
      <c r="H1942" s="13">
        <f>_xlfn.XLOOKUP(A1942,'Midical Examination'!$A$2:$A$2336,'Midical Examination'!$G$2:$G$2336)</f>
        <v>0</v>
      </c>
      <c r="I1942" s="7" t="str">
        <f>_xlfn.XLOOKUP(A1942,'Midical Examination'!$A$2:$A$2336,'Midical Examination'!$H$2:$H$2336)</f>
        <v>No</v>
      </c>
      <c r="J1942" s="1" t="str">
        <f>_xlfn.XLOOKUP(A1942,'Midical Examination'!$A$2:$A$2336,'Midical Examination'!$I$2:$I$2336)</f>
        <v>Underweight</v>
      </c>
      <c r="K1942" s="1" t="str">
        <f t="shared" si="60"/>
        <v>Diabetic</v>
      </c>
      <c r="L1942" s="12">
        <f>_xlfn.XLOOKUP(A1942,'Hospitalisation Details'!$A$2:$A$2339,'Hospitalisation Details'!$L$2:$L$2339)</f>
        <v>29934</v>
      </c>
      <c r="M1942" s="14">
        <f>_xlfn.XLOOKUP(A1942,'Hospitalisation Details'!$A$2:$A$2339,'Hospitalisation Details'!$F$2:$F$2339)</f>
        <v>3688.38</v>
      </c>
      <c r="N1942" s="1" t="str">
        <f>_xlfn.XLOOKUP(A1942,'Hospitalisation Details'!$A$2:$A$2339,'Hospitalisation Details'!$G$2:$G$2339)</f>
        <v>tier - 2</v>
      </c>
      <c r="O1942" s="1" t="str">
        <f>_xlfn.XLOOKUP(A1942,'Hospitalisation Details'!$A$2:$A$2339,'Hospitalisation Details'!$H$2:$H$2339)</f>
        <v>tier - 2</v>
      </c>
      <c r="P1942" s="1" t="str">
        <f>_xlfn.XLOOKUP(A1942,'Hospitalisation Details'!$A$2:$A$2339,'Hospitalisation Details'!$I$2:$I$2339)</f>
        <v>R1013</v>
      </c>
      <c r="Q1942" s="75">
        <f>_xlfn.XLOOKUP(A1942,'Hospitalisation Details'!$A$2:$A$2339,'Hospitalisation Details'!$M$2:$M$2339)</f>
        <v>41</v>
      </c>
      <c r="R1942" s="1" t="str">
        <f t="shared" si="61"/>
        <v>Middle Aged</v>
      </c>
    </row>
    <row r="1943" spans="1:18" ht="15.6" x14ac:dyDescent="0.3">
      <c r="A1943" s="4" t="s">
        <v>1942</v>
      </c>
      <c r="B1943" s="1" t="str">
        <f>_xlfn.XLOOKUP(A1943,'Customer Names'!$A$2:$A$2336,'Customer Names'!$D$2:$D$2336)</f>
        <v xml:space="preserve"> Martin</v>
      </c>
      <c r="C1943" s="1">
        <f>_xlfn.XLOOKUP(A1943,'Midical Examination'!$A$2:$A$2336,'Midical Examination'!$B$2:$B$2336)</f>
        <v>32.07</v>
      </c>
      <c r="D1943" s="1">
        <f>_xlfn.XLOOKUP(A1943,'Midical Examination'!$A$2:$A$2336,'Midical Examination'!$C$2:$C$2336)</f>
        <v>5.25</v>
      </c>
      <c r="E1943" s="7" t="str">
        <f>_xlfn.XLOOKUP(A1943,'Midical Examination'!$A$2:$A$2336,'Midical Examination'!$D$2:$D$2336)</f>
        <v>No</v>
      </c>
      <c r="F1943" s="7" t="str">
        <f>_xlfn.XLOOKUP(A1943,'Midical Examination'!$A$2:$A$2336,'Midical Examination'!$E$2:$E$2336)</f>
        <v>No</v>
      </c>
      <c r="G1943" s="7" t="str">
        <f>_xlfn.XLOOKUP(A1943,'Midical Examination'!$A$2:$A$2336,'Midical Examination'!$F$2:$F$2336)</f>
        <v>Yes</v>
      </c>
      <c r="H1943" s="13">
        <f>_xlfn.XLOOKUP(A1943,'Midical Examination'!$A$2:$A$2336,'Midical Examination'!$G$2:$G$2336)</f>
        <v>1</v>
      </c>
      <c r="I1943" s="7" t="str">
        <f>_xlfn.XLOOKUP(A1943,'Midical Examination'!$A$2:$A$2336,'Midical Examination'!$H$2:$H$2336)</f>
        <v>No</v>
      </c>
      <c r="J1943" s="1" t="str">
        <f>_xlfn.XLOOKUP(A1943,'Midical Examination'!$A$2:$A$2336,'Midical Examination'!$I$2:$I$2336)</f>
        <v>Obesity</v>
      </c>
      <c r="K1943" s="1" t="str">
        <f t="shared" si="60"/>
        <v>Normal</v>
      </c>
      <c r="L1943" s="12">
        <f>_xlfn.XLOOKUP(A1943,'Hospitalisation Details'!$A$2:$A$2339,'Hospitalisation Details'!$L$2:$L$2339)</f>
        <v>37812</v>
      </c>
      <c r="M1943" s="14">
        <f>_xlfn.XLOOKUP(A1943,'Hospitalisation Details'!$A$2:$A$2339,'Hospitalisation Details'!$F$2:$F$2339)</f>
        <v>3688.35</v>
      </c>
      <c r="N1943" s="1" t="str">
        <f>_xlfn.XLOOKUP(A1943,'Hospitalisation Details'!$A$2:$A$2339,'Hospitalisation Details'!$G$2:$G$2339)</f>
        <v>tier - 2</v>
      </c>
      <c r="O1943" s="1" t="str">
        <f>_xlfn.XLOOKUP(A1943,'Hospitalisation Details'!$A$2:$A$2339,'Hospitalisation Details'!$H$2:$H$2339)</f>
        <v>tier - 2</v>
      </c>
      <c r="P1943" s="1" t="str">
        <f>_xlfn.XLOOKUP(A1943,'Hospitalisation Details'!$A$2:$A$2339,'Hospitalisation Details'!$I$2:$I$2339)</f>
        <v>R1021</v>
      </c>
      <c r="Q1943" s="75">
        <f>_xlfn.XLOOKUP(A1943,'Hospitalisation Details'!$A$2:$A$2339,'Hospitalisation Details'!$M$2:$M$2339)</f>
        <v>19</v>
      </c>
      <c r="R1943" s="1" t="str">
        <f t="shared" si="61"/>
        <v>Young</v>
      </c>
    </row>
    <row r="1944" spans="1:18" ht="15.6" x14ac:dyDescent="0.3">
      <c r="A1944" s="4" t="s">
        <v>1943</v>
      </c>
      <c r="B1944" s="1" t="str">
        <f>_xlfn.XLOOKUP(A1944,'Customer Names'!$A$2:$A$2336,'Customer Names'!$D$2:$D$2336)</f>
        <v xml:space="preserve"> Michael</v>
      </c>
      <c r="C1944" s="1">
        <f>_xlfn.XLOOKUP(A1944,'Midical Examination'!$A$2:$A$2336,'Midical Examination'!$B$2:$B$2336)</f>
        <v>16.5</v>
      </c>
      <c r="D1944" s="1">
        <f>_xlfn.XLOOKUP(A1944,'Midical Examination'!$A$2:$A$2336,'Midical Examination'!$C$2:$C$2336)</f>
        <v>5.03</v>
      </c>
      <c r="E1944" s="7" t="str">
        <f>_xlfn.XLOOKUP(A1944,'Midical Examination'!$A$2:$A$2336,'Midical Examination'!$D$2:$D$2336)</f>
        <v>No</v>
      </c>
      <c r="F1944" s="7" t="str">
        <f>_xlfn.XLOOKUP(A1944,'Midical Examination'!$A$2:$A$2336,'Midical Examination'!$E$2:$E$2336)</f>
        <v>No</v>
      </c>
      <c r="G1944" s="7" t="str">
        <f>_xlfn.XLOOKUP(A1944,'Midical Examination'!$A$2:$A$2336,'Midical Examination'!$F$2:$F$2336)</f>
        <v>No</v>
      </c>
      <c r="H1944" s="13">
        <f>_xlfn.XLOOKUP(A1944,'Midical Examination'!$A$2:$A$2336,'Midical Examination'!$G$2:$G$2336)</f>
        <v>1</v>
      </c>
      <c r="I1944" s="7" t="str">
        <f>_xlfn.XLOOKUP(A1944,'Midical Examination'!$A$2:$A$2336,'Midical Examination'!$H$2:$H$2336)</f>
        <v>No</v>
      </c>
      <c r="J1944" s="1" t="str">
        <f>_xlfn.XLOOKUP(A1944,'Midical Examination'!$A$2:$A$2336,'Midical Examination'!$I$2:$I$2336)</f>
        <v>Underweight</v>
      </c>
      <c r="K1944" s="1" t="str">
        <f t="shared" si="60"/>
        <v>Normal</v>
      </c>
      <c r="L1944" s="12">
        <f>_xlfn.XLOOKUP(A1944,'Hospitalisation Details'!$A$2:$A$2339,'Hospitalisation Details'!$L$2:$L$2339)</f>
        <v>30869</v>
      </c>
      <c r="M1944" s="14">
        <f>_xlfn.XLOOKUP(A1944,'Hospitalisation Details'!$A$2:$A$2339,'Hospitalisation Details'!$F$2:$F$2339)</f>
        <v>3678.86</v>
      </c>
      <c r="N1944" s="1" t="str">
        <f>_xlfn.XLOOKUP(A1944,'Hospitalisation Details'!$A$2:$A$2339,'Hospitalisation Details'!$G$2:$G$2339)</f>
        <v>tier - 2</v>
      </c>
      <c r="O1944" s="1" t="str">
        <f>_xlfn.XLOOKUP(A1944,'Hospitalisation Details'!$A$2:$A$2339,'Hospitalisation Details'!$H$2:$H$2339)</f>
        <v>tier - 3</v>
      </c>
      <c r="P1944" s="1" t="str">
        <f>_xlfn.XLOOKUP(A1944,'Hospitalisation Details'!$A$2:$A$2339,'Hospitalisation Details'!$I$2:$I$2339)</f>
        <v>R1013</v>
      </c>
      <c r="Q1944" s="75">
        <f>_xlfn.XLOOKUP(A1944,'Hospitalisation Details'!$A$2:$A$2339,'Hospitalisation Details'!$M$2:$M$2339)</f>
        <v>38</v>
      </c>
      <c r="R1944" s="1" t="str">
        <f t="shared" si="61"/>
        <v>Adult</v>
      </c>
    </row>
    <row r="1945" spans="1:18" ht="15.6" x14ac:dyDescent="0.3">
      <c r="A1945" s="4" t="s">
        <v>1944</v>
      </c>
      <c r="B1945" s="1" t="str">
        <f>_xlfn.XLOOKUP(A1945,'Customer Names'!$A$2:$A$2336,'Customer Names'!$D$2:$D$2336)</f>
        <v xml:space="preserve"> Miles</v>
      </c>
      <c r="C1945" s="1">
        <f>_xlfn.XLOOKUP(A1945,'Midical Examination'!$A$2:$A$2336,'Midical Examination'!$B$2:$B$2336)</f>
        <v>31.4</v>
      </c>
      <c r="D1945" s="1">
        <f>_xlfn.XLOOKUP(A1945,'Midical Examination'!$A$2:$A$2336,'Midical Examination'!$C$2:$C$2336)</f>
        <v>5.88</v>
      </c>
      <c r="E1945" s="7" t="str">
        <f>_xlfn.XLOOKUP(A1945,'Midical Examination'!$A$2:$A$2336,'Midical Examination'!$D$2:$D$2336)</f>
        <v>No</v>
      </c>
      <c r="F1945" s="7" t="str">
        <f>_xlfn.XLOOKUP(A1945,'Midical Examination'!$A$2:$A$2336,'Midical Examination'!$E$2:$E$2336)</f>
        <v>No</v>
      </c>
      <c r="G1945" s="7" t="str">
        <f>_xlfn.XLOOKUP(A1945,'Midical Examination'!$A$2:$A$2336,'Midical Examination'!$F$2:$F$2336)</f>
        <v>No</v>
      </c>
      <c r="H1945" s="13">
        <f>_xlfn.XLOOKUP(A1945,'Midical Examination'!$A$2:$A$2336,'Midical Examination'!$G$2:$G$2336)</f>
        <v>1</v>
      </c>
      <c r="I1945" s="7" t="str">
        <f>_xlfn.XLOOKUP(A1945,'Midical Examination'!$A$2:$A$2336,'Midical Examination'!$H$2:$H$2336)</f>
        <v>No</v>
      </c>
      <c r="J1945" s="1" t="str">
        <f>_xlfn.XLOOKUP(A1945,'Midical Examination'!$A$2:$A$2336,'Midical Examination'!$I$2:$I$2336)</f>
        <v>Obesity</v>
      </c>
      <c r="K1945" s="1" t="str">
        <f t="shared" si="60"/>
        <v>Pre-Diabetic</v>
      </c>
      <c r="L1945" s="12">
        <f>_xlfn.XLOOKUP(A1945,'Hospitalisation Details'!$A$2:$A$2339,'Hospitalisation Details'!$L$2:$L$2339)</f>
        <v>33861</v>
      </c>
      <c r="M1945" s="14">
        <f>_xlfn.XLOOKUP(A1945,'Hospitalisation Details'!$A$2:$A$2339,'Hospitalisation Details'!$F$2:$F$2339)</f>
        <v>3659.35</v>
      </c>
      <c r="N1945" s="1" t="str">
        <f>_xlfn.XLOOKUP(A1945,'Hospitalisation Details'!$A$2:$A$2339,'Hospitalisation Details'!$G$2:$G$2339)</f>
        <v>tier - 3</v>
      </c>
      <c r="O1945" s="1" t="str">
        <f>_xlfn.XLOOKUP(A1945,'Hospitalisation Details'!$A$2:$A$2339,'Hospitalisation Details'!$H$2:$H$2339)</f>
        <v>tier - 1</v>
      </c>
      <c r="P1945" s="1" t="str">
        <f>_xlfn.XLOOKUP(A1945,'Hospitalisation Details'!$A$2:$A$2339,'Hospitalisation Details'!$I$2:$I$2339)</f>
        <v>R1011</v>
      </c>
      <c r="Q1945" s="75">
        <f>_xlfn.XLOOKUP(A1945,'Hospitalisation Details'!$A$2:$A$2339,'Hospitalisation Details'!$M$2:$M$2339)</f>
        <v>30</v>
      </c>
      <c r="R1945" s="1" t="str">
        <f t="shared" si="61"/>
        <v>Adult</v>
      </c>
    </row>
    <row r="1946" spans="1:18" ht="15.6" x14ac:dyDescent="0.3">
      <c r="A1946" s="4" t="s">
        <v>1945</v>
      </c>
      <c r="B1946" s="1" t="str">
        <f>_xlfn.XLOOKUP(A1946,'Customer Names'!$A$2:$A$2336,'Customer Names'!$D$2:$D$2336)</f>
        <v xml:space="preserve"> Amanda</v>
      </c>
      <c r="C1946" s="1">
        <f>_xlfn.XLOOKUP(A1946,'Midical Examination'!$A$2:$A$2336,'Midical Examination'!$B$2:$B$2336)</f>
        <v>20.36</v>
      </c>
      <c r="D1946" s="1">
        <f>_xlfn.XLOOKUP(A1946,'Midical Examination'!$A$2:$A$2336,'Midical Examination'!$C$2:$C$2336)</f>
        <v>4.49</v>
      </c>
      <c r="E1946" s="7" t="str">
        <f>_xlfn.XLOOKUP(A1946,'Midical Examination'!$A$2:$A$2336,'Midical Examination'!$D$2:$D$2336)</f>
        <v>No</v>
      </c>
      <c r="F1946" s="7" t="str">
        <f>_xlfn.XLOOKUP(A1946,'Midical Examination'!$A$2:$A$2336,'Midical Examination'!$E$2:$E$2336)</f>
        <v>No</v>
      </c>
      <c r="G1946" s="7" t="str">
        <f>_xlfn.XLOOKUP(A1946,'Midical Examination'!$A$2:$A$2336,'Midical Examination'!$F$2:$F$2336)</f>
        <v>No</v>
      </c>
      <c r="H1946" s="13">
        <f>_xlfn.XLOOKUP(A1946,'Midical Examination'!$A$2:$A$2336,'Midical Examination'!$G$2:$G$2336)</f>
        <v>0</v>
      </c>
      <c r="I1946" s="7" t="str">
        <f>_xlfn.XLOOKUP(A1946,'Midical Examination'!$A$2:$A$2336,'Midical Examination'!$H$2:$H$2336)</f>
        <v>No</v>
      </c>
      <c r="J1946" s="1" t="str">
        <f>_xlfn.XLOOKUP(A1946,'Midical Examination'!$A$2:$A$2336,'Midical Examination'!$I$2:$I$2336)</f>
        <v>Normal Weight</v>
      </c>
      <c r="K1946" s="1" t="str">
        <f t="shared" si="60"/>
        <v>Normal</v>
      </c>
      <c r="L1946" s="12">
        <f>_xlfn.XLOOKUP(A1946,'Hospitalisation Details'!$A$2:$A$2339,'Hospitalisation Details'!$L$2:$L$2339)</f>
        <v>33185</v>
      </c>
      <c r="M1946" s="14">
        <f>_xlfn.XLOOKUP(A1946,'Hospitalisation Details'!$A$2:$A$2339,'Hospitalisation Details'!$F$2:$F$2339)</f>
        <v>3653.29</v>
      </c>
      <c r="N1946" s="1" t="str">
        <f>_xlfn.XLOOKUP(A1946,'Hospitalisation Details'!$A$2:$A$2339,'Hospitalisation Details'!$G$2:$G$2339)</f>
        <v>tier - 2</v>
      </c>
      <c r="O1946" s="1" t="str">
        <f>_xlfn.XLOOKUP(A1946,'Hospitalisation Details'!$A$2:$A$2339,'Hospitalisation Details'!$H$2:$H$2339)</f>
        <v>tier - 3</v>
      </c>
      <c r="P1946" s="1" t="str">
        <f>_xlfn.XLOOKUP(A1946,'Hospitalisation Details'!$A$2:$A$2339,'Hospitalisation Details'!$I$2:$I$2339)</f>
        <v>R1011</v>
      </c>
      <c r="Q1946" s="75">
        <f>_xlfn.XLOOKUP(A1946,'Hospitalisation Details'!$A$2:$A$2339,'Hospitalisation Details'!$M$2:$M$2339)</f>
        <v>32</v>
      </c>
      <c r="R1946" s="1" t="str">
        <f t="shared" si="61"/>
        <v>Adult</v>
      </c>
    </row>
    <row r="1947" spans="1:18" ht="15.6" x14ac:dyDescent="0.3">
      <c r="A1947" s="4" t="s">
        <v>1946</v>
      </c>
      <c r="B1947" s="1" t="str">
        <f>_xlfn.XLOOKUP(A1947,'Customer Names'!$A$2:$A$2336,'Customer Names'!$D$2:$D$2336)</f>
        <v xml:space="preserve"> Roger</v>
      </c>
      <c r="C1947" s="1">
        <f>_xlfn.XLOOKUP(A1947,'Midical Examination'!$A$2:$A$2336,'Midical Examination'!$B$2:$B$2336)</f>
        <v>25.46</v>
      </c>
      <c r="D1947" s="1">
        <f>_xlfn.XLOOKUP(A1947,'Midical Examination'!$A$2:$A$2336,'Midical Examination'!$C$2:$C$2336)</f>
        <v>4.1399999999999997</v>
      </c>
      <c r="E1947" s="7" t="str">
        <f>_xlfn.XLOOKUP(A1947,'Midical Examination'!$A$2:$A$2336,'Midical Examination'!$D$2:$D$2336)</f>
        <v>No</v>
      </c>
      <c r="F1947" s="7" t="str">
        <f>_xlfn.XLOOKUP(A1947,'Midical Examination'!$A$2:$A$2336,'Midical Examination'!$E$2:$E$2336)</f>
        <v>No</v>
      </c>
      <c r="G1947" s="7" t="str">
        <f>_xlfn.XLOOKUP(A1947,'Midical Examination'!$A$2:$A$2336,'Midical Examination'!$F$2:$F$2336)</f>
        <v>No</v>
      </c>
      <c r="H1947" s="13">
        <f>_xlfn.XLOOKUP(A1947,'Midical Examination'!$A$2:$A$2336,'Midical Examination'!$G$2:$G$2336)</f>
        <v>1</v>
      </c>
      <c r="I1947" s="7" t="str">
        <f>_xlfn.XLOOKUP(A1947,'Midical Examination'!$A$2:$A$2336,'Midical Examination'!$H$2:$H$2336)</f>
        <v>No</v>
      </c>
      <c r="J1947" s="1" t="str">
        <f>_xlfn.XLOOKUP(A1947,'Midical Examination'!$A$2:$A$2336,'Midical Examination'!$I$2:$I$2336)</f>
        <v>Overweight</v>
      </c>
      <c r="K1947" s="1" t="str">
        <f t="shared" si="60"/>
        <v>Normal</v>
      </c>
      <c r="L1947" s="12">
        <f>_xlfn.XLOOKUP(A1947,'Hospitalisation Details'!$A$2:$A$2339,'Hospitalisation Details'!$L$2:$L$2339)</f>
        <v>33925</v>
      </c>
      <c r="M1947" s="14">
        <f>_xlfn.XLOOKUP(A1947,'Hospitalisation Details'!$A$2:$A$2339,'Hospitalisation Details'!$F$2:$F$2339)</f>
        <v>3645.09</v>
      </c>
      <c r="N1947" s="1" t="str">
        <f>_xlfn.XLOOKUP(A1947,'Hospitalisation Details'!$A$2:$A$2339,'Hospitalisation Details'!$G$2:$G$2339)</f>
        <v>tier - 1</v>
      </c>
      <c r="O1947" s="1" t="str">
        <f>_xlfn.XLOOKUP(A1947,'Hospitalisation Details'!$A$2:$A$2339,'Hospitalisation Details'!$H$2:$H$2339)</f>
        <v>tier - 2</v>
      </c>
      <c r="P1947" s="1" t="str">
        <f>_xlfn.XLOOKUP(A1947,'Hospitalisation Details'!$A$2:$A$2339,'Hospitalisation Details'!$I$2:$I$2339)</f>
        <v>R1014</v>
      </c>
      <c r="Q1947" s="75">
        <f>_xlfn.XLOOKUP(A1947,'Hospitalisation Details'!$A$2:$A$2339,'Hospitalisation Details'!$M$2:$M$2339)</f>
        <v>30</v>
      </c>
      <c r="R1947" s="1" t="str">
        <f t="shared" si="61"/>
        <v>Adult</v>
      </c>
    </row>
    <row r="1948" spans="1:18" ht="15.6" x14ac:dyDescent="0.3">
      <c r="A1948" s="4" t="s">
        <v>1947</v>
      </c>
      <c r="B1948" s="1" t="str">
        <f>_xlfn.XLOOKUP(A1948,'Customer Names'!$A$2:$A$2336,'Customer Names'!$D$2:$D$2336)</f>
        <v xml:space="preserve"> Brock J</v>
      </c>
      <c r="C1948" s="1">
        <f>_xlfn.XLOOKUP(A1948,'Midical Examination'!$A$2:$A$2336,'Midical Examination'!$B$2:$B$2336)</f>
        <v>17.09</v>
      </c>
      <c r="D1948" s="1">
        <f>_xlfn.XLOOKUP(A1948,'Midical Examination'!$A$2:$A$2336,'Midical Examination'!$C$2:$C$2336)</f>
        <v>5.8</v>
      </c>
      <c r="E1948" s="7" t="str">
        <f>_xlfn.XLOOKUP(A1948,'Midical Examination'!$A$2:$A$2336,'Midical Examination'!$D$2:$D$2336)</f>
        <v>yes</v>
      </c>
      <c r="F1948" s="7" t="str">
        <f>_xlfn.XLOOKUP(A1948,'Midical Examination'!$A$2:$A$2336,'Midical Examination'!$E$2:$E$2336)</f>
        <v>No</v>
      </c>
      <c r="G1948" s="7" t="str">
        <f>_xlfn.XLOOKUP(A1948,'Midical Examination'!$A$2:$A$2336,'Midical Examination'!$F$2:$F$2336)</f>
        <v>No</v>
      </c>
      <c r="H1948" s="13">
        <f>_xlfn.XLOOKUP(A1948,'Midical Examination'!$A$2:$A$2336,'Midical Examination'!$G$2:$G$2336)</f>
        <v>0</v>
      </c>
      <c r="I1948" s="7" t="str">
        <f>_xlfn.XLOOKUP(A1948,'Midical Examination'!$A$2:$A$2336,'Midical Examination'!$H$2:$H$2336)</f>
        <v>No</v>
      </c>
      <c r="J1948" s="1" t="str">
        <f>_xlfn.XLOOKUP(A1948,'Midical Examination'!$A$2:$A$2336,'Midical Examination'!$I$2:$I$2336)</f>
        <v>Underweight</v>
      </c>
      <c r="K1948" s="1" t="str">
        <f t="shared" si="60"/>
        <v>Pre-Diabetic</v>
      </c>
      <c r="L1948" s="12">
        <f>_xlfn.XLOOKUP(A1948,'Hospitalisation Details'!$A$2:$A$2339,'Hospitalisation Details'!$L$2:$L$2339)</f>
        <v>31212</v>
      </c>
      <c r="M1948" s="14">
        <f>_xlfn.XLOOKUP(A1948,'Hospitalisation Details'!$A$2:$A$2339,'Hospitalisation Details'!$F$2:$F$2339)</f>
        <v>3622.13</v>
      </c>
      <c r="N1948" s="1" t="str">
        <f>_xlfn.XLOOKUP(A1948,'Hospitalisation Details'!$A$2:$A$2339,'Hospitalisation Details'!$G$2:$G$2339)</f>
        <v>tier - 2</v>
      </c>
      <c r="O1948" s="1" t="str">
        <f>_xlfn.XLOOKUP(A1948,'Hospitalisation Details'!$A$2:$A$2339,'Hospitalisation Details'!$H$2:$H$2339)</f>
        <v>tier - 1</v>
      </c>
      <c r="P1948" s="1" t="str">
        <f>_xlfn.XLOOKUP(A1948,'Hospitalisation Details'!$A$2:$A$2339,'Hospitalisation Details'!$I$2:$I$2339)</f>
        <v>R1013</v>
      </c>
      <c r="Q1948" s="75">
        <f>_xlfn.XLOOKUP(A1948,'Hospitalisation Details'!$A$2:$A$2339,'Hospitalisation Details'!$M$2:$M$2339)</f>
        <v>37</v>
      </c>
      <c r="R1948" s="1" t="str">
        <f t="shared" si="61"/>
        <v>Adult</v>
      </c>
    </row>
    <row r="1949" spans="1:18" ht="15.6" x14ac:dyDescent="0.3">
      <c r="A1949" s="4" t="s">
        <v>1948</v>
      </c>
      <c r="B1949" s="1" t="str">
        <f>_xlfn.XLOOKUP(A1949,'Customer Names'!$A$2:$A$2336,'Customer Names'!$D$2:$D$2336)</f>
        <v xml:space="preserve"> Stephen F</v>
      </c>
      <c r="C1949" s="1">
        <f>_xlfn.XLOOKUP(A1949,'Midical Examination'!$A$2:$A$2336,'Midical Examination'!$B$2:$B$2336)</f>
        <v>20.83</v>
      </c>
      <c r="D1949" s="1">
        <f>_xlfn.XLOOKUP(A1949,'Midical Examination'!$A$2:$A$2336,'Midical Examination'!$C$2:$C$2336)</f>
        <v>5.12</v>
      </c>
      <c r="E1949" s="7" t="str">
        <f>_xlfn.XLOOKUP(A1949,'Midical Examination'!$A$2:$A$2336,'Midical Examination'!$D$2:$D$2336)</f>
        <v>No</v>
      </c>
      <c r="F1949" s="7" t="str">
        <f>_xlfn.XLOOKUP(A1949,'Midical Examination'!$A$2:$A$2336,'Midical Examination'!$E$2:$E$2336)</f>
        <v>No</v>
      </c>
      <c r="G1949" s="7" t="str">
        <f>_xlfn.XLOOKUP(A1949,'Midical Examination'!$A$2:$A$2336,'Midical Examination'!$F$2:$F$2336)</f>
        <v>No</v>
      </c>
      <c r="H1949" s="13">
        <f>_xlfn.XLOOKUP(A1949,'Midical Examination'!$A$2:$A$2336,'Midical Examination'!$G$2:$G$2336)</f>
        <v>0</v>
      </c>
      <c r="I1949" s="7" t="str">
        <f>_xlfn.XLOOKUP(A1949,'Midical Examination'!$A$2:$A$2336,'Midical Examination'!$H$2:$H$2336)</f>
        <v>No</v>
      </c>
      <c r="J1949" s="1" t="str">
        <f>_xlfn.XLOOKUP(A1949,'Midical Examination'!$A$2:$A$2336,'Midical Examination'!$I$2:$I$2336)</f>
        <v>Normal Weight</v>
      </c>
      <c r="K1949" s="1" t="str">
        <f t="shared" si="60"/>
        <v>Normal</v>
      </c>
      <c r="L1949" s="12">
        <f>_xlfn.XLOOKUP(A1949,'Hospitalisation Details'!$A$2:$A$2339,'Hospitalisation Details'!$L$2:$L$2339)</f>
        <v>33157</v>
      </c>
      <c r="M1949" s="14">
        <f>_xlfn.XLOOKUP(A1949,'Hospitalisation Details'!$A$2:$A$2339,'Hospitalisation Details'!$F$2:$F$2339)</f>
        <v>3606.43</v>
      </c>
      <c r="N1949" s="1" t="str">
        <f>_xlfn.XLOOKUP(A1949,'Hospitalisation Details'!$A$2:$A$2339,'Hospitalisation Details'!$G$2:$G$2339)</f>
        <v>tier - 2</v>
      </c>
      <c r="O1949" s="1" t="str">
        <f>_xlfn.XLOOKUP(A1949,'Hospitalisation Details'!$A$2:$A$2339,'Hospitalisation Details'!$H$2:$H$2339)</f>
        <v>tier - 1</v>
      </c>
      <c r="P1949" s="1" t="str">
        <f>_xlfn.XLOOKUP(A1949,'Hospitalisation Details'!$A$2:$A$2339,'Hospitalisation Details'!$I$2:$I$2339)</f>
        <v>R1013</v>
      </c>
      <c r="Q1949" s="75">
        <f>_xlfn.XLOOKUP(A1949,'Hospitalisation Details'!$A$2:$A$2339,'Hospitalisation Details'!$M$2:$M$2339)</f>
        <v>32</v>
      </c>
      <c r="R1949" s="1" t="str">
        <f t="shared" si="61"/>
        <v>Adult</v>
      </c>
    </row>
    <row r="1950" spans="1:18" ht="15.6" x14ac:dyDescent="0.3">
      <c r="A1950" s="4" t="s">
        <v>1949</v>
      </c>
      <c r="B1950" s="1" t="str">
        <f>_xlfn.XLOOKUP(A1950,'Customer Names'!$A$2:$A$2336,'Customer Names'!$D$2:$D$2336)</f>
        <v xml:space="preserve"> Missy</v>
      </c>
      <c r="C1950" s="1">
        <f>_xlfn.XLOOKUP(A1950,'Midical Examination'!$A$2:$A$2336,'Midical Examination'!$B$2:$B$2336)</f>
        <v>18.920000000000002</v>
      </c>
      <c r="D1950" s="1">
        <f>_xlfn.XLOOKUP(A1950,'Midical Examination'!$A$2:$A$2336,'Midical Examination'!$C$2:$C$2336)</f>
        <v>5.98</v>
      </c>
      <c r="E1950" s="7" t="str">
        <f>_xlfn.XLOOKUP(A1950,'Midical Examination'!$A$2:$A$2336,'Midical Examination'!$D$2:$D$2336)</f>
        <v>yes</v>
      </c>
      <c r="F1950" s="7" t="str">
        <f>_xlfn.XLOOKUP(A1950,'Midical Examination'!$A$2:$A$2336,'Midical Examination'!$E$2:$E$2336)</f>
        <v>No</v>
      </c>
      <c r="G1950" s="7" t="str">
        <f>_xlfn.XLOOKUP(A1950,'Midical Examination'!$A$2:$A$2336,'Midical Examination'!$F$2:$F$2336)</f>
        <v>No</v>
      </c>
      <c r="H1950" s="13">
        <f>_xlfn.XLOOKUP(A1950,'Midical Examination'!$A$2:$A$2336,'Midical Examination'!$G$2:$G$2336)</f>
        <v>1</v>
      </c>
      <c r="I1950" s="7" t="str">
        <f>_xlfn.XLOOKUP(A1950,'Midical Examination'!$A$2:$A$2336,'Midical Examination'!$H$2:$H$2336)</f>
        <v>No</v>
      </c>
      <c r="J1950" s="1" t="str">
        <f>_xlfn.XLOOKUP(A1950,'Midical Examination'!$A$2:$A$2336,'Midical Examination'!$I$2:$I$2336)</f>
        <v>Normal Weight</v>
      </c>
      <c r="K1950" s="1" t="str">
        <f t="shared" si="60"/>
        <v>Pre-Diabetic</v>
      </c>
      <c r="L1950" s="12">
        <f>_xlfn.XLOOKUP(A1950,'Hospitalisation Details'!$A$2:$A$2339,'Hospitalisation Details'!$L$2:$L$2339)</f>
        <v>32451</v>
      </c>
      <c r="M1950" s="14">
        <f>_xlfn.XLOOKUP(A1950,'Hospitalisation Details'!$A$2:$A$2339,'Hospitalisation Details'!$F$2:$F$2339)</f>
        <v>3603.6</v>
      </c>
      <c r="N1950" s="1" t="str">
        <f>_xlfn.XLOOKUP(A1950,'Hospitalisation Details'!$A$2:$A$2339,'Hospitalisation Details'!$G$2:$G$2339)</f>
        <v>tier - 2</v>
      </c>
      <c r="O1950" s="1" t="str">
        <f>_xlfn.XLOOKUP(A1950,'Hospitalisation Details'!$A$2:$A$2339,'Hospitalisation Details'!$H$2:$H$2339)</f>
        <v>tier - 1</v>
      </c>
      <c r="P1950" s="1" t="str">
        <f>_xlfn.XLOOKUP(A1950,'Hospitalisation Details'!$A$2:$A$2339,'Hospitalisation Details'!$I$2:$I$2339)</f>
        <v>R1013</v>
      </c>
      <c r="Q1950" s="75">
        <f>_xlfn.XLOOKUP(A1950,'Hospitalisation Details'!$A$2:$A$2339,'Hospitalisation Details'!$M$2:$M$2339)</f>
        <v>34</v>
      </c>
      <c r="R1950" s="1" t="str">
        <f t="shared" si="61"/>
        <v>Adult</v>
      </c>
    </row>
    <row r="1951" spans="1:18" ht="15.6" x14ac:dyDescent="0.3">
      <c r="A1951" s="4" t="s">
        <v>1950</v>
      </c>
      <c r="B1951" s="1" t="str">
        <f>_xlfn.XLOOKUP(A1951,'Customer Names'!$A$2:$A$2336,'Customer Names'!$D$2:$D$2336)</f>
        <v xml:space="preserve"> William</v>
      </c>
      <c r="C1951" s="1">
        <f>_xlfn.XLOOKUP(A1951,'Midical Examination'!$A$2:$A$2336,'Midical Examination'!$B$2:$B$2336)</f>
        <v>37.1</v>
      </c>
      <c r="D1951" s="1">
        <f>_xlfn.XLOOKUP(A1951,'Midical Examination'!$A$2:$A$2336,'Midical Examination'!$C$2:$C$2336)</f>
        <v>5.46</v>
      </c>
      <c r="E1951" s="7" t="str">
        <f>_xlfn.XLOOKUP(A1951,'Midical Examination'!$A$2:$A$2336,'Midical Examination'!$D$2:$D$2336)</f>
        <v>No</v>
      </c>
      <c r="F1951" s="7" t="str">
        <f>_xlfn.XLOOKUP(A1951,'Midical Examination'!$A$2:$A$2336,'Midical Examination'!$E$2:$E$2336)</f>
        <v>No</v>
      </c>
      <c r="G1951" s="7" t="str">
        <f>_xlfn.XLOOKUP(A1951,'Midical Examination'!$A$2:$A$2336,'Midical Examination'!$F$2:$F$2336)</f>
        <v>No</v>
      </c>
      <c r="H1951" s="13">
        <f>_xlfn.XLOOKUP(A1951,'Midical Examination'!$A$2:$A$2336,'Midical Examination'!$G$2:$G$2336)</f>
        <v>0</v>
      </c>
      <c r="I1951" s="7" t="str">
        <f>_xlfn.XLOOKUP(A1951,'Midical Examination'!$A$2:$A$2336,'Midical Examination'!$H$2:$H$2336)</f>
        <v>No</v>
      </c>
      <c r="J1951" s="1" t="str">
        <f>_xlfn.XLOOKUP(A1951,'Midical Examination'!$A$2:$A$2336,'Midical Examination'!$I$2:$I$2336)</f>
        <v>Obesity</v>
      </c>
      <c r="K1951" s="1" t="str">
        <f t="shared" si="60"/>
        <v>Normal</v>
      </c>
      <c r="L1951" s="12">
        <f>_xlfn.XLOOKUP(A1951,'Hospitalisation Details'!$A$2:$A$2339,'Hospitalisation Details'!$L$2:$L$2339)</f>
        <v>36384</v>
      </c>
      <c r="M1951" s="14">
        <f>_xlfn.XLOOKUP(A1951,'Hospitalisation Details'!$A$2:$A$2339,'Hospitalisation Details'!$F$2:$F$2339)</f>
        <v>3597.6</v>
      </c>
      <c r="N1951" s="1" t="str">
        <f>_xlfn.XLOOKUP(A1951,'Hospitalisation Details'!$A$2:$A$2339,'Hospitalisation Details'!$G$2:$G$2339)</f>
        <v>tier - 2</v>
      </c>
      <c r="O1951" s="1" t="str">
        <f>_xlfn.XLOOKUP(A1951,'Hospitalisation Details'!$A$2:$A$2339,'Hospitalisation Details'!$H$2:$H$2339)</f>
        <v>tier - 2</v>
      </c>
      <c r="P1951" s="1" t="str">
        <f>_xlfn.XLOOKUP(A1951,'Hospitalisation Details'!$A$2:$A$2339,'Hospitalisation Details'!$I$2:$I$2339)</f>
        <v>R1011</v>
      </c>
      <c r="Q1951" s="75">
        <f>_xlfn.XLOOKUP(A1951,'Hospitalisation Details'!$A$2:$A$2339,'Hospitalisation Details'!$M$2:$M$2339)</f>
        <v>23</v>
      </c>
      <c r="R1951" s="1" t="str">
        <f t="shared" si="61"/>
        <v>Adult</v>
      </c>
    </row>
    <row r="1952" spans="1:18" ht="15.6" x14ac:dyDescent="0.3">
      <c r="A1952" s="4" t="s">
        <v>1951</v>
      </c>
      <c r="B1952" s="1" t="str">
        <f>_xlfn.XLOOKUP(A1952,'Customer Names'!$A$2:$A$2336,'Customer Names'!$D$2:$D$2336)</f>
        <v xml:space="preserve"> Lauren M</v>
      </c>
      <c r="C1952" s="1">
        <f>_xlfn.XLOOKUP(A1952,'Midical Examination'!$A$2:$A$2336,'Midical Examination'!$B$2:$B$2336)</f>
        <v>22.515000000000001</v>
      </c>
      <c r="D1952" s="1">
        <f>_xlfn.XLOOKUP(A1952,'Midical Examination'!$A$2:$A$2336,'Midical Examination'!$C$2:$C$2336)</f>
        <v>4.91</v>
      </c>
      <c r="E1952" s="7" t="str">
        <f>_xlfn.XLOOKUP(A1952,'Midical Examination'!$A$2:$A$2336,'Midical Examination'!$D$2:$D$2336)</f>
        <v>yes</v>
      </c>
      <c r="F1952" s="7" t="str">
        <f>_xlfn.XLOOKUP(A1952,'Midical Examination'!$A$2:$A$2336,'Midical Examination'!$E$2:$E$2336)</f>
        <v>No</v>
      </c>
      <c r="G1952" s="7" t="str">
        <f>_xlfn.XLOOKUP(A1952,'Midical Examination'!$A$2:$A$2336,'Midical Examination'!$F$2:$F$2336)</f>
        <v>Yes</v>
      </c>
      <c r="H1952" s="13">
        <f>_xlfn.XLOOKUP(A1952,'Midical Examination'!$A$2:$A$2336,'Midical Examination'!$G$2:$G$2336)</f>
        <v>1</v>
      </c>
      <c r="I1952" s="7" t="str">
        <f>_xlfn.XLOOKUP(A1952,'Midical Examination'!$A$2:$A$2336,'Midical Examination'!$H$2:$H$2336)</f>
        <v>No</v>
      </c>
      <c r="J1952" s="1" t="str">
        <f>_xlfn.XLOOKUP(A1952,'Midical Examination'!$A$2:$A$2336,'Midical Examination'!$I$2:$I$2336)</f>
        <v>Normal Weight</v>
      </c>
      <c r="K1952" s="1" t="str">
        <f t="shared" si="60"/>
        <v>Normal</v>
      </c>
      <c r="L1952" s="12">
        <f>_xlfn.XLOOKUP(A1952,'Hospitalisation Details'!$A$2:$A$2339,'Hospitalisation Details'!$L$2:$L$2339)</f>
        <v>35738</v>
      </c>
      <c r="M1952" s="14">
        <f>_xlfn.XLOOKUP(A1952,'Hospitalisation Details'!$A$2:$A$2339,'Hospitalisation Details'!$F$2:$F$2339)</f>
        <v>3594.17</v>
      </c>
      <c r="N1952" s="1" t="str">
        <f>_xlfn.XLOOKUP(A1952,'Hospitalisation Details'!$A$2:$A$2339,'Hospitalisation Details'!$G$2:$G$2339)</f>
        <v>tier - 2</v>
      </c>
      <c r="O1952" s="1" t="str">
        <f>_xlfn.XLOOKUP(A1952,'Hospitalisation Details'!$A$2:$A$2339,'Hospitalisation Details'!$H$2:$H$2339)</f>
        <v>tier - 2</v>
      </c>
      <c r="P1952" s="1" t="str">
        <f>_xlfn.XLOOKUP(A1952,'Hospitalisation Details'!$A$2:$A$2339,'Hospitalisation Details'!$I$2:$I$2339)</f>
        <v>R1012</v>
      </c>
      <c r="Q1952" s="75">
        <f>_xlfn.XLOOKUP(A1952,'Hospitalisation Details'!$A$2:$A$2339,'Hospitalisation Details'!$M$2:$M$2339)</f>
        <v>25</v>
      </c>
      <c r="R1952" s="1" t="str">
        <f t="shared" si="61"/>
        <v>Adult</v>
      </c>
    </row>
    <row r="1953" spans="1:18" ht="15.6" x14ac:dyDescent="0.3">
      <c r="A1953" s="4" t="s">
        <v>1952</v>
      </c>
      <c r="B1953" s="1" t="str">
        <f>_xlfn.XLOOKUP(A1953,'Customer Names'!$A$2:$A$2336,'Customer Names'!$D$2:$D$2336)</f>
        <v xml:space="preserve"> Apolo U</v>
      </c>
      <c r="C1953" s="1">
        <f>_xlfn.XLOOKUP(A1953,'Midical Examination'!$A$2:$A$2336,'Midical Examination'!$B$2:$B$2336)</f>
        <v>32.700000000000003</v>
      </c>
      <c r="D1953" s="1">
        <f>_xlfn.XLOOKUP(A1953,'Midical Examination'!$A$2:$A$2336,'Midical Examination'!$C$2:$C$2336)</f>
        <v>4.66</v>
      </c>
      <c r="E1953" s="7" t="str">
        <f>_xlfn.XLOOKUP(A1953,'Midical Examination'!$A$2:$A$2336,'Midical Examination'!$D$2:$D$2336)</f>
        <v>No</v>
      </c>
      <c r="F1953" s="7" t="str">
        <f>_xlfn.XLOOKUP(A1953,'Midical Examination'!$A$2:$A$2336,'Midical Examination'!$E$2:$E$2336)</f>
        <v>No</v>
      </c>
      <c r="G1953" s="7" t="str">
        <f>_xlfn.XLOOKUP(A1953,'Midical Examination'!$A$2:$A$2336,'Midical Examination'!$F$2:$F$2336)</f>
        <v>No</v>
      </c>
      <c r="H1953" s="13">
        <f>_xlfn.XLOOKUP(A1953,'Midical Examination'!$A$2:$A$2336,'Midical Examination'!$G$2:$G$2336)</f>
        <v>0</v>
      </c>
      <c r="I1953" s="7" t="str">
        <f>_xlfn.XLOOKUP(A1953,'Midical Examination'!$A$2:$A$2336,'Midical Examination'!$H$2:$H$2336)</f>
        <v>No</v>
      </c>
      <c r="J1953" s="1" t="str">
        <f>_xlfn.XLOOKUP(A1953,'Midical Examination'!$A$2:$A$2336,'Midical Examination'!$I$2:$I$2336)</f>
        <v>Obesity</v>
      </c>
      <c r="K1953" s="1" t="str">
        <f t="shared" si="60"/>
        <v>Normal</v>
      </c>
      <c r="L1953" s="12">
        <f>_xlfn.XLOOKUP(A1953,'Hospitalisation Details'!$A$2:$A$2339,'Hospitalisation Details'!$L$2:$L$2339)</f>
        <v>36317</v>
      </c>
      <c r="M1953" s="14">
        <f>_xlfn.XLOOKUP(A1953,'Hospitalisation Details'!$A$2:$A$2339,'Hospitalisation Details'!$F$2:$F$2339)</f>
        <v>3591.48</v>
      </c>
      <c r="N1953" s="1" t="str">
        <f>_xlfn.XLOOKUP(A1953,'Hospitalisation Details'!$A$2:$A$2339,'Hospitalisation Details'!$G$2:$G$2339)</f>
        <v>tier - 2</v>
      </c>
      <c r="O1953" s="1" t="str">
        <f>_xlfn.XLOOKUP(A1953,'Hospitalisation Details'!$A$2:$A$2339,'Hospitalisation Details'!$H$2:$H$2339)</f>
        <v>tier - 3</v>
      </c>
      <c r="P1953" s="1" t="str">
        <f>_xlfn.XLOOKUP(A1953,'Hospitalisation Details'!$A$2:$A$2339,'Hospitalisation Details'!$I$2:$I$2339)</f>
        <v>R1011</v>
      </c>
      <c r="Q1953" s="75">
        <f>_xlfn.XLOOKUP(A1953,'Hospitalisation Details'!$A$2:$A$2339,'Hospitalisation Details'!$M$2:$M$2339)</f>
        <v>24</v>
      </c>
      <c r="R1953" s="1" t="str">
        <f t="shared" si="61"/>
        <v>Adult</v>
      </c>
    </row>
    <row r="1954" spans="1:18" ht="15.6" x14ac:dyDescent="0.3">
      <c r="A1954" s="4" t="s">
        <v>1953</v>
      </c>
      <c r="B1954" s="1" t="str">
        <f>_xlfn.XLOOKUP(A1954,'Customer Names'!$A$2:$A$2336,'Customer Names'!$D$2:$D$2336)</f>
        <v xml:space="preserve"> Alfons</v>
      </c>
      <c r="C1954" s="1">
        <f>_xlfn.XLOOKUP(A1954,'Midical Examination'!$A$2:$A$2336,'Midical Examination'!$B$2:$B$2336)</f>
        <v>17.75</v>
      </c>
      <c r="D1954" s="1">
        <f>_xlfn.XLOOKUP(A1954,'Midical Examination'!$A$2:$A$2336,'Midical Examination'!$C$2:$C$2336)</f>
        <v>6.8</v>
      </c>
      <c r="E1954" s="7" t="str">
        <f>_xlfn.XLOOKUP(A1954,'Midical Examination'!$A$2:$A$2336,'Midical Examination'!$D$2:$D$2336)</f>
        <v>yes</v>
      </c>
      <c r="F1954" s="7" t="str">
        <f>_xlfn.XLOOKUP(A1954,'Midical Examination'!$A$2:$A$2336,'Midical Examination'!$E$2:$E$2336)</f>
        <v>No</v>
      </c>
      <c r="G1954" s="7" t="str">
        <f>_xlfn.XLOOKUP(A1954,'Midical Examination'!$A$2:$A$2336,'Midical Examination'!$F$2:$F$2336)</f>
        <v>No</v>
      </c>
      <c r="H1954" s="13">
        <f>_xlfn.XLOOKUP(A1954,'Midical Examination'!$A$2:$A$2336,'Midical Examination'!$G$2:$G$2336)</f>
        <v>1</v>
      </c>
      <c r="I1954" s="7" t="str">
        <f>_xlfn.XLOOKUP(A1954,'Midical Examination'!$A$2:$A$2336,'Midical Examination'!$H$2:$H$2336)</f>
        <v>No</v>
      </c>
      <c r="J1954" s="1" t="str">
        <f>_xlfn.XLOOKUP(A1954,'Midical Examination'!$A$2:$A$2336,'Midical Examination'!$I$2:$I$2336)</f>
        <v>Underweight</v>
      </c>
      <c r="K1954" s="1" t="str">
        <f t="shared" si="60"/>
        <v>Diabetic</v>
      </c>
      <c r="L1954" s="12">
        <f>_xlfn.XLOOKUP(A1954,'Hospitalisation Details'!$A$2:$A$2339,'Hospitalisation Details'!$L$2:$L$2339)</f>
        <v>31773</v>
      </c>
      <c r="M1954" s="14">
        <f>_xlfn.XLOOKUP(A1954,'Hospitalisation Details'!$A$2:$A$2339,'Hospitalisation Details'!$F$2:$F$2339)</f>
        <v>3589.14</v>
      </c>
      <c r="N1954" s="1" t="str">
        <f>_xlfn.XLOOKUP(A1954,'Hospitalisation Details'!$A$2:$A$2339,'Hospitalisation Details'!$G$2:$G$2339)</f>
        <v>tier - 2</v>
      </c>
      <c r="O1954" s="1" t="str">
        <f>_xlfn.XLOOKUP(A1954,'Hospitalisation Details'!$A$2:$A$2339,'Hospitalisation Details'!$H$2:$H$2339)</f>
        <v>tier - 2</v>
      </c>
      <c r="P1954" s="1" t="str">
        <f>_xlfn.XLOOKUP(A1954,'Hospitalisation Details'!$A$2:$A$2339,'Hospitalisation Details'!$I$2:$I$2339)</f>
        <v>R1013</v>
      </c>
      <c r="Q1954" s="75">
        <f>_xlfn.XLOOKUP(A1954,'Hospitalisation Details'!$A$2:$A$2339,'Hospitalisation Details'!$M$2:$M$2339)</f>
        <v>36</v>
      </c>
      <c r="R1954" s="1" t="str">
        <f t="shared" si="61"/>
        <v>Adult</v>
      </c>
    </row>
    <row r="1955" spans="1:18" ht="15.6" x14ac:dyDescent="0.3">
      <c r="A1955" s="4" t="s">
        <v>1954</v>
      </c>
      <c r="B1955" s="1" t="str">
        <f>_xlfn.XLOOKUP(A1955,'Customer Names'!$A$2:$A$2336,'Customer Names'!$D$2:$D$2336)</f>
        <v xml:space="preserve"> Amber</v>
      </c>
      <c r="C1955" s="1">
        <f>_xlfn.XLOOKUP(A1955,'Midical Examination'!$A$2:$A$2336,'Midical Examination'!$B$2:$B$2336)</f>
        <v>33.630000000000003</v>
      </c>
      <c r="D1955" s="1">
        <f>_xlfn.XLOOKUP(A1955,'Midical Examination'!$A$2:$A$2336,'Midical Examination'!$C$2:$C$2336)</f>
        <v>4.47</v>
      </c>
      <c r="E1955" s="7" t="str">
        <f>_xlfn.XLOOKUP(A1955,'Midical Examination'!$A$2:$A$2336,'Midical Examination'!$D$2:$D$2336)</f>
        <v>yes</v>
      </c>
      <c r="F1955" s="7" t="str">
        <f>_xlfn.XLOOKUP(A1955,'Midical Examination'!$A$2:$A$2336,'Midical Examination'!$E$2:$E$2336)</f>
        <v>No</v>
      </c>
      <c r="G1955" s="7" t="str">
        <f>_xlfn.XLOOKUP(A1955,'Midical Examination'!$A$2:$A$2336,'Midical Examination'!$F$2:$F$2336)</f>
        <v>No</v>
      </c>
      <c r="H1955" s="13">
        <f>_xlfn.XLOOKUP(A1955,'Midical Examination'!$A$2:$A$2336,'Midical Examination'!$G$2:$G$2336)</f>
        <v>0</v>
      </c>
      <c r="I1955" s="7" t="str">
        <f>_xlfn.XLOOKUP(A1955,'Midical Examination'!$A$2:$A$2336,'Midical Examination'!$H$2:$H$2336)</f>
        <v>No</v>
      </c>
      <c r="J1955" s="1" t="str">
        <f>_xlfn.XLOOKUP(A1955,'Midical Examination'!$A$2:$A$2336,'Midical Examination'!$I$2:$I$2336)</f>
        <v>Obesity</v>
      </c>
      <c r="K1955" s="1" t="str">
        <f t="shared" si="60"/>
        <v>Normal</v>
      </c>
      <c r="L1955" s="12">
        <f>_xlfn.XLOOKUP(A1955,'Hospitalisation Details'!$A$2:$A$2339,'Hospitalisation Details'!$L$2:$L$2339)</f>
        <v>37206</v>
      </c>
      <c r="M1955" s="14">
        <f>_xlfn.XLOOKUP(A1955,'Hospitalisation Details'!$A$2:$A$2339,'Hospitalisation Details'!$F$2:$F$2339)</f>
        <v>3579.83</v>
      </c>
      <c r="N1955" s="1" t="str">
        <f>_xlfn.XLOOKUP(A1955,'Hospitalisation Details'!$A$2:$A$2339,'Hospitalisation Details'!$G$2:$G$2339)</f>
        <v>tier - 2</v>
      </c>
      <c r="O1955" s="1" t="str">
        <f>_xlfn.XLOOKUP(A1955,'Hospitalisation Details'!$A$2:$A$2339,'Hospitalisation Details'!$H$2:$H$2339)</f>
        <v>tier - 2</v>
      </c>
      <c r="P1955" s="1" t="str">
        <f>_xlfn.XLOOKUP(A1955,'Hospitalisation Details'!$A$2:$A$2339,'Hospitalisation Details'!$I$2:$I$2339)</f>
        <v>R1012</v>
      </c>
      <c r="Q1955" s="75">
        <f>_xlfn.XLOOKUP(A1955,'Hospitalisation Details'!$A$2:$A$2339,'Hospitalisation Details'!$M$2:$M$2339)</f>
        <v>21</v>
      </c>
      <c r="R1955" s="1" t="str">
        <f t="shared" si="61"/>
        <v>Adult</v>
      </c>
    </row>
    <row r="1956" spans="1:18" ht="15.6" x14ac:dyDescent="0.3">
      <c r="A1956" s="4" t="s">
        <v>1955</v>
      </c>
      <c r="B1956" s="1" t="str">
        <f>_xlfn.XLOOKUP(A1956,'Customer Names'!$A$2:$A$2336,'Customer Names'!$D$2:$D$2336)</f>
        <v xml:space="preserve"> Leah C</v>
      </c>
      <c r="C1956" s="1">
        <f>_xlfn.XLOOKUP(A1956,'Midical Examination'!$A$2:$A$2336,'Midical Examination'!$B$2:$B$2336)</f>
        <v>34.799999999999997</v>
      </c>
      <c r="D1956" s="1">
        <f>_xlfn.XLOOKUP(A1956,'Midical Examination'!$A$2:$A$2336,'Midical Examination'!$C$2:$C$2336)</f>
        <v>4.08</v>
      </c>
      <c r="E1956" s="7" t="str">
        <f>_xlfn.XLOOKUP(A1956,'Midical Examination'!$A$2:$A$2336,'Midical Examination'!$D$2:$D$2336)</f>
        <v>yes</v>
      </c>
      <c r="F1956" s="7" t="str">
        <f>_xlfn.XLOOKUP(A1956,'Midical Examination'!$A$2:$A$2336,'Midical Examination'!$E$2:$E$2336)</f>
        <v>No</v>
      </c>
      <c r="G1956" s="7" t="str">
        <f>_xlfn.XLOOKUP(A1956,'Midical Examination'!$A$2:$A$2336,'Midical Examination'!$F$2:$F$2336)</f>
        <v>No</v>
      </c>
      <c r="H1956" s="13">
        <f>_xlfn.XLOOKUP(A1956,'Midical Examination'!$A$2:$A$2336,'Midical Examination'!$G$2:$G$2336)</f>
        <v>1</v>
      </c>
      <c r="I1956" s="7" t="str">
        <f>_xlfn.XLOOKUP(A1956,'Midical Examination'!$A$2:$A$2336,'Midical Examination'!$H$2:$H$2336)</f>
        <v>No</v>
      </c>
      <c r="J1956" s="1" t="str">
        <f>_xlfn.XLOOKUP(A1956,'Midical Examination'!$A$2:$A$2336,'Midical Examination'!$I$2:$I$2336)</f>
        <v>Obesity</v>
      </c>
      <c r="K1956" s="1" t="str">
        <f t="shared" si="60"/>
        <v>Normal</v>
      </c>
      <c r="L1956" s="12">
        <f>_xlfn.XLOOKUP(A1956,'Hospitalisation Details'!$A$2:$A$2339,'Hospitalisation Details'!$L$2:$L$2339)</f>
        <v>34934</v>
      </c>
      <c r="M1956" s="14">
        <f>_xlfn.XLOOKUP(A1956,'Hospitalisation Details'!$A$2:$A$2339,'Hospitalisation Details'!$F$2:$F$2339)</f>
        <v>3578</v>
      </c>
      <c r="N1956" s="1" t="str">
        <f>_xlfn.XLOOKUP(A1956,'Hospitalisation Details'!$A$2:$A$2339,'Hospitalisation Details'!$G$2:$G$2339)</f>
        <v>tier - 2</v>
      </c>
      <c r="O1956" s="1" t="str">
        <f>_xlfn.XLOOKUP(A1956,'Hospitalisation Details'!$A$2:$A$2339,'Hospitalisation Details'!$H$2:$H$2339)</f>
        <v>tier - 3</v>
      </c>
      <c r="P1956" s="1" t="str">
        <f>_xlfn.XLOOKUP(A1956,'Hospitalisation Details'!$A$2:$A$2339,'Hospitalisation Details'!$I$2:$I$2339)</f>
        <v>R1011</v>
      </c>
      <c r="Q1956" s="75">
        <f>_xlfn.XLOOKUP(A1956,'Hospitalisation Details'!$A$2:$A$2339,'Hospitalisation Details'!$M$2:$M$2339)</f>
        <v>27</v>
      </c>
      <c r="R1956" s="1" t="str">
        <f t="shared" si="61"/>
        <v>Adult</v>
      </c>
    </row>
    <row r="1957" spans="1:18" ht="15.6" x14ac:dyDescent="0.3">
      <c r="A1957" s="4" t="s">
        <v>1956</v>
      </c>
      <c r="B1957" s="1" t="str">
        <f>_xlfn.XLOOKUP(A1957,'Customer Names'!$A$2:$A$2336,'Customer Names'!$D$2:$D$2336)</f>
        <v xml:space="preserve"> Lilia</v>
      </c>
      <c r="C1957" s="1">
        <f>_xlfn.XLOOKUP(A1957,'Midical Examination'!$A$2:$A$2336,'Midical Examination'!$B$2:$B$2336)</f>
        <v>16.809999999999999</v>
      </c>
      <c r="D1957" s="1">
        <f>_xlfn.XLOOKUP(A1957,'Midical Examination'!$A$2:$A$2336,'Midical Examination'!$C$2:$C$2336)</f>
        <v>5.51</v>
      </c>
      <c r="E1957" s="7" t="str">
        <f>_xlfn.XLOOKUP(A1957,'Midical Examination'!$A$2:$A$2336,'Midical Examination'!$D$2:$D$2336)</f>
        <v>yes</v>
      </c>
      <c r="F1957" s="7" t="str">
        <f>_xlfn.XLOOKUP(A1957,'Midical Examination'!$A$2:$A$2336,'Midical Examination'!$E$2:$E$2336)</f>
        <v>No</v>
      </c>
      <c r="G1957" s="7" t="str">
        <f>_xlfn.XLOOKUP(A1957,'Midical Examination'!$A$2:$A$2336,'Midical Examination'!$F$2:$F$2336)</f>
        <v>No</v>
      </c>
      <c r="H1957" s="13">
        <f>_xlfn.XLOOKUP(A1957,'Midical Examination'!$A$2:$A$2336,'Midical Examination'!$G$2:$G$2336)</f>
        <v>1</v>
      </c>
      <c r="I1957" s="7" t="str">
        <f>_xlfn.XLOOKUP(A1957,'Midical Examination'!$A$2:$A$2336,'Midical Examination'!$H$2:$H$2336)</f>
        <v>No</v>
      </c>
      <c r="J1957" s="1" t="str">
        <f>_xlfn.XLOOKUP(A1957,'Midical Examination'!$A$2:$A$2336,'Midical Examination'!$I$2:$I$2336)</f>
        <v>Underweight</v>
      </c>
      <c r="K1957" s="1" t="str">
        <f t="shared" si="60"/>
        <v>Normal</v>
      </c>
      <c r="L1957" s="12">
        <f>_xlfn.XLOOKUP(A1957,'Hospitalisation Details'!$A$2:$A$2339,'Hospitalisation Details'!$L$2:$L$2339)</f>
        <v>32373</v>
      </c>
      <c r="M1957" s="14">
        <f>_xlfn.XLOOKUP(A1957,'Hospitalisation Details'!$A$2:$A$2339,'Hospitalisation Details'!$F$2:$F$2339)</f>
        <v>3569.96</v>
      </c>
      <c r="N1957" s="1" t="str">
        <f>_xlfn.XLOOKUP(A1957,'Hospitalisation Details'!$A$2:$A$2339,'Hospitalisation Details'!$G$2:$G$2339)</f>
        <v>tier - 2</v>
      </c>
      <c r="O1957" s="1" t="str">
        <f>_xlfn.XLOOKUP(A1957,'Hospitalisation Details'!$A$2:$A$2339,'Hospitalisation Details'!$H$2:$H$2339)</f>
        <v>tier - 1</v>
      </c>
      <c r="P1957" s="1" t="str">
        <f>_xlfn.XLOOKUP(A1957,'Hospitalisation Details'!$A$2:$A$2339,'Hospitalisation Details'!$I$2:$I$2339)</f>
        <v>R1012</v>
      </c>
      <c r="Q1957" s="75">
        <f>_xlfn.XLOOKUP(A1957,'Hospitalisation Details'!$A$2:$A$2339,'Hospitalisation Details'!$M$2:$M$2339)</f>
        <v>34</v>
      </c>
      <c r="R1957" s="1" t="str">
        <f t="shared" si="61"/>
        <v>Adult</v>
      </c>
    </row>
    <row r="1958" spans="1:18" ht="15.6" x14ac:dyDescent="0.3">
      <c r="A1958" s="4" t="s">
        <v>1957</v>
      </c>
      <c r="B1958" s="1" t="str">
        <f>_xlfn.XLOOKUP(A1958,'Customer Names'!$A$2:$A$2336,'Customer Names'!$D$2:$D$2336)</f>
        <v xml:space="preserve"> Danny</v>
      </c>
      <c r="C1958" s="1">
        <f>_xlfn.XLOOKUP(A1958,'Midical Examination'!$A$2:$A$2336,'Midical Examination'!$B$2:$B$2336)</f>
        <v>16.690000000000001</v>
      </c>
      <c r="D1958" s="1">
        <f>_xlfn.XLOOKUP(A1958,'Midical Examination'!$A$2:$A$2336,'Midical Examination'!$C$2:$C$2336)</f>
        <v>8.4</v>
      </c>
      <c r="E1958" s="7" t="str">
        <f>_xlfn.XLOOKUP(A1958,'Midical Examination'!$A$2:$A$2336,'Midical Examination'!$D$2:$D$2336)</f>
        <v>yes</v>
      </c>
      <c r="F1958" s="7" t="str">
        <f>_xlfn.XLOOKUP(A1958,'Midical Examination'!$A$2:$A$2336,'Midical Examination'!$E$2:$E$2336)</f>
        <v>No</v>
      </c>
      <c r="G1958" s="7" t="str">
        <f>_xlfn.XLOOKUP(A1958,'Midical Examination'!$A$2:$A$2336,'Midical Examination'!$F$2:$F$2336)</f>
        <v>No</v>
      </c>
      <c r="H1958" s="13">
        <f>_xlfn.XLOOKUP(A1958,'Midical Examination'!$A$2:$A$2336,'Midical Examination'!$G$2:$G$2336)</f>
        <v>0</v>
      </c>
      <c r="I1958" s="7" t="str">
        <f>_xlfn.XLOOKUP(A1958,'Midical Examination'!$A$2:$A$2336,'Midical Examination'!$H$2:$H$2336)</f>
        <v>No</v>
      </c>
      <c r="J1958" s="1" t="str">
        <f>_xlfn.XLOOKUP(A1958,'Midical Examination'!$A$2:$A$2336,'Midical Examination'!$I$2:$I$2336)</f>
        <v>Underweight</v>
      </c>
      <c r="K1958" s="1" t="str">
        <f t="shared" si="60"/>
        <v>Diabetic</v>
      </c>
      <c r="L1958" s="12">
        <f>_xlfn.XLOOKUP(A1958,'Hospitalisation Details'!$A$2:$A$2339,'Hospitalisation Details'!$L$2:$L$2339)</f>
        <v>29869</v>
      </c>
      <c r="M1958" s="14">
        <f>_xlfn.XLOOKUP(A1958,'Hospitalisation Details'!$A$2:$A$2339,'Hospitalisation Details'!$F$2:$F$2339)</f>
        <v>3562.87</v>
      </c>
      <c r="N1958" s="1" t="str">
        <f>_xlfn.XLOOKUP(A1958,'Hospitalisation Details'!$A$2:$A$2339,'Hospitalisation Details'!$G$2:$G$2339)</f>
        <v>tier - 2</v>
      </c>
      <c r="O1958" s="1" t="str">
        <f>_xlfn.XLOOKUP(A1958,'Hospitalisation Details'!$A$2:$A$2339,'Hospitalisation Details'!$H$2:$H$2339)</f>
        <v>tier - 1</v>
      </c>
      <c r="P1958" s="1" t="str">
        <f>_xlfn.XLOOKUP(A1958,'Hospitalisation Details'!$A$2:$A$2339,'Hospitalisation Details'!$I$2:$I$2339)</f>
        <v>R1013</v>
      </c>
      <c r="Q1958" s="75">
        <f>_xlfn.XLOOKUP(A1958,'Hospitalisation Details'!$A$2:$A$2339,'Hospitalisation Details'!$M$2:$M$2339)</f>
        <v>41</v>
      </c>
      <c r="R1958" s="1" t="str">
        <f t="shared" si="61"/>
        <v>Middle Aged</v>
      </c>
    </row>
    <row r="1959" spans="1:18" ht="15.6" x14ac:dyDescent="0.3">
      <c r="A1959" s="4" t="s">
        <v>1958</v>
      </c>
      <c r="B1959" s="1" t="str">
        <f>_xlfn.XLOOKUP(A1959,'Customer Names'!$A$2:$A$2336,'Customer Names'!$D$2:$D$2336)</f>
        <v xml:space="preserve"> Lauren</v>
      </c>
      <c r="C1959" s="1">
        <f>_xlfn.XLOOKUP(A1959,'Midical Examination'!$A$2:$A$2336,'Midical Examination'!$B$2:$B$2336)</f>
        <v>23.21</v>
      </c>
      <c r="D1959" s="1">
        <f>_xlfn.XLOOKUP(A1959,'Midical Examination'!$A$2:$A$2336,'Midical Examination'!$C$2:$C$2336)</f>
        <v>5.14</v>
      </c>
      <c r="E1959" s="7" t="str">
        <f>_xlfn.XLOOKUP(A1959,'Midical Examination'!$A$2:$A$2336,'Midical Examination'!$D$2:$D$2336)</f>
        <v>yes</v>
      </c>
      <c r="F1959" s="7" t="str">
        <f>_xlfn.XLOOKUP(A1959,'Midical Examination'!$A$2:$A$2336,'Midical Examination'!$E$2:$E$2336)</f>
        <v>No</v>
      </c>
      <c r="G1959" s="7" t="str">
        <f>_xlfn.XLOOKUP(A1959,'Midical Examination'!$A$2:$A$2336,'Midical Examination'!$F$2:$F$2336)</f>
        <v>No</v>
      </c>
      <c r="H1959" s="13">
        <f>_xlfn.XLOOKUP(A1959,'Midical Examination'!$A$2:$A$2336,'Midical Examination'!$G$2:$G$2336)</f>
        <v>1</v>
      </c>
      <c r="I1959" s="7" t="str">
        <f>_xlfn.XLOOKUP(A1959,'Midical Examination'!$A$2:$A$2336,'Midical Examination'!$H$2:$H$2336)</f>
        <v>No</v>
      </c>
      <c r="J1959" s="1" t="str">
        <f>_xlfn.XLOOKUP(A1959,'Midical Examination'!$A$2:$A$2336,'Midical Examination'!$I$2:$I$2336)</f>
        <v>Normal Weight</v>
      </c>
      <c r="K1959" s="1" t="str">
        <f t="shared" si="60"/>
        <v>Normal</v>
      </c>
      <c r="L1959" s="12">
        <f>_xlfn.XLOOKUP(A1959,'Hospitalisation Details'!$A$2:$A$2339,'Hospitalisation Details'!$L$2:$L$2339)</f>
        <v>34866</v>
      </c>
      <c r="M1959" s="14">
        <f>_xlfn.XLOOKUP(A1959,'Hospitalisation Details'!$A$2:$A$2339,'Hospitalisation Details'!$F$2:$F$2339)</f>
        <v>3561.89</v>
      </c>
      <c r="N1959" s="1" t="str">
        <f>_xlfn.XLOOKUP(A1959,'Hospitalisation Details'!$A$2:$A$2339,'Hospitalisation Details'!$G$2:$G$2339)</f>
        <v>tier - 2</v>
      </c>
      <c r="O1959" s="1" t="str">
        <f>_xlfn.XLOOKUP(A1959,'Hospitalisation Details'!$A$2:$A$2339,'Hospitalisation Details'!$H$2:$H$2339)</f>
        <v>tier - 1</v>
      </c>
      <c r="P1959" s="1" t="str">
        <f>_xlfn.XLOOKUP(A1959,'Hospitalisation Details'!$A$2:$A$2339,'Hospitalisation Details'!$I$2:$I$2339)</f>
        <v>R1013</v>
      </c>
      <c r="Q1959" s="75">
        <f>_xlfn.XLOOKUP(A1959,'Hospitalisation Details'!$A$2:$A$2339,'Hospitalisation Details'!$M$2:$M$2339)</f>
        <v>27</v>
      </c>
      <c r="R1959" s="1" t="str">
        <f t="shared" si="61"/>
        <v>Adult</v>
      </c>
    </row>
    <row r="1960" spans="1:18" ht="15.6" x14ac:dyDescent="0.3">
      <c r="A1960" s="4" t="s">
        <v>1959</v>
      </c>
      <c r="B1960" s="1" t="str">
        <f>_xlfn.XLOOKUP(A1960,'Customer Names'!$A$2:$A$2336,'Customer Names'!$D$2:$D$2336)</f>
        <v xml:space="preserve"> Courtney</v>
      </c>
      <c r="C1960" s="1">
        <f>_xlfn.XLOOKUP(A1960,'Midical Examination'!$A$2:$A$2336,'Midical Examination'!$B$2:$B$2336)</f>
        <v>25.175000000000001</v>
      </c>
      <c r="D1960" s="1">
        <f>_xlfn.XLOOKUP(A1960,'Midical Examination'!$A$2:$A$2336,'Midical Examination'!$C$2:$C$2336)</f>
        <v>5.21</v>
      </c>
      <c r="E1960" s="7" t="str">
        <f>_xlfn.XLOOKUP(A1960,'Midical Examination'!$A$2:$A$2336,'Midical Examination'!$D$2:$D$2336)</f>
        <v>yes</v>
      </c>
      <c r="F1960" s="7" t="str">
        <f>_xlfn.XLOOKUP(A1960,'Midical Examination'!$A$2:$A$2336,'Midical Examination'!$E$2:$E$2336)</f>
        <v>No</v>
      </c>
      <c r="G1960" s="7" t="str">
        <f>_xlfn.XLOOKUP(A1960,'Midical Examination'!$A$2:$A$2336,'Midical Examination'!$F$2:$F$2336)</f>
        <v>No</v>
      </c>
      <c r="H1960" s="13">
        <f>_xlfn.XLOOKUP(A1960,'Midical Examination'!$A$2:$A$2336,'Midical Examination'!$G$2:$G$2336)</f>
        <v>1</v>
      </c>
      <c r="I1960" s="7" t="str">
        <f>_xlfn.XLOOKUP(A1960,'Midical Examination'!$A$2:$A$2336,'Midical Examination'!$H$2:$H$2336)</f>
        <v>No</v>
      </c>
      <c r="J1960" s="1" t="str">
        <f>_xlfn.XLOOKUP(A1960,'Midical Examination'!$A$2:$A$2336,'Midical Examination'!$I$2:$I$2336)</f>
        <v>Overweight</v>
      </c>
      <c r="K1960" s="1" t="str">
        <f t="shared" si="60"/>
        <v>Normal</v>
      </c>
      <c r="L1960" s="12">
        <f>_xlfn.XLOOKUP(A1960,'Hospitalisation Details'!$A$2:$A$2339,'Hospitalisation Details'!$L$2:$L$2339)</f>
        <v>34981</v>
      </c>
      <c r="M1960" s="14">
        <f>_xlfn.XLOOKUP(A1960,'Hospitalisation Details'!$A$2:$A$2339,'Hospitalisation Details'!$F$2:$F$2339)</f>
        <v>3558.62</v>
      </c>
      <c r="N1960" s="1" t="str">
        <f>_xlfn.XLOOKUP(A1960,'Hospitalisation Details'!$A$2:$A$2339,'Hospitalisation Details'!$G$2:$G$2339)</f>
        <v>tier - 2</v>
      </c>
      <c r="O1960" s="1" t="str">
        <f>_xlfn.XLOOKUP(A1960,'Hospitalisation Details'!$A$2:$A$2339,'Hospitalisation Details'!$H$2:$H$2339)</f>
        <v>tier - 3</v>
      </c>
      <c r="P1960" s="1" t="str">
        <f>_xlfn.XLOOKUP(A1960,'Hospitalisation Details'!$A$2:$A$2339,'Hospitalisation Details'!$I$2:$I$2339)</f>
        <v>R1024</v>
      </c>
      <c r="Q1960" s="75">
        <f>_xlfn.XLOOKUP(A1960,'Hospitalisation Details'!$A$2:$A$2339,'Hospitalisation Details'!$M$2:$M$2339)</f>
        <v>27</v>
      </c>
      <c r="R1960" s="1" t="str">
        <f t="shared" si="61"/>
        <v>Adult</v>
      </c>
    </row>
    <row r="1961" spans="1:18" ht="15.6" x14ac:dyDescent="0.3">
      <c r="A1961" s="4" t="s">
        <v>1960</v>
      </c>
      <c r="B1961" s="1" t="str">
        <f>_xlfn.XLOOKUP(A1961,'Customer Names'!$A$2:$A$2336,'Customer Names'!$D$2:$D$2336)</f>
        <v xml:space="preserve"> Elizabeth</v>
      </c>
      <c r="C1961" s="1">
        <f>_xlfn.XLOOKUP(A1961,'Midical Examination'!$A$2:$A$2336,'Midical Examination'!$B$2:$B$2336)</f>
        <v>34.770000000000003</v>
      </c>
      <c r="D1961" s="1">
        <f>_xlfn.XLOOKUP(A1961,'Midical Examination'!$A$2:$A$2336,'Midical Examination'!$C$2:$C$2336)</f>
        <v>6.23</v>
      </c>
      <c r="E1961" s="7" t="str">
        <f>_xlfn.XLOOKUP(A1961,'Midical Examination'!$A$2:$A$2336,'Midical Examination'!$D$2:$D$2336)</f>
        <v>No</v>
      </c>
      <c r="F1961" s="7" t="str">
        <f>_xlfn.XLOOKUP(A1961,'Midical Examination'!$A$2:$A$2336,'Midical Examination'!$E$2:$E$2336)</f>
        <v>No</v>
      </c>
      <c r="G1961" s="7" t="str">
        <f>_xlfn.XLOOKUP(A1961,'Midical Examination'!$A$2:$A$2336,'Midical Examination'!$F$2:$F$2336)</f>
        <v>No</v>
      </c>
      <c r="H1961" s="13">
        <f>_xlfn.XLOOKUP(A1961,'Midical Examination'!$A$2:$A$2336,'Midical Examination'!$G$2:$G$2336)</f>
        <v>0</v>
      </c>
      <c r="I1961" s="7" t="str">
        <f>_xlfn.XLOOKUP(A1961,'Midical Examination'!$A$2:$A$2336,'Midical Examination'!$H$2:$H$2336)</f>
        <v>No</v>
      </c>
      <c r="J1961" s="1" t="str">
        <f>_xlfn.XLOOKUP(A1961,'Midical Examination'!$A$2:$A$2336,'Midical Examination'!$I$2:$I$2336)</f>
        <v>Obesity</v>
      </c>
      <c r="K1961" s="1" t="str">
        <f t="shared" si="60"/>
        <v>Pre-Diabetic</v>
      </c>
      <c r="L1961" s="12">
        <f>_xlfn.XLOOKUP(A1961,'Hospitalisation Details'!$A$2:$A$2339,'Hospitalisation Details'!$L$2:$L$2339)</f>
        <v>34601</v>
      </c>
      <c r="M1961" s="14">
        <f>_xlfn.XLOOKUP(A1961,'Hospitalisation Details'!$A$2:$A$2339,'Hospitalisation Details'!$F$2:$F$2339)</f>
        <v>3556.92</v>
      </c>
      <c r="N1961" s="1" t="str">
        <f>_xlfn.XLOOKUP(A1961,'Hospitalisation Details'!$A$2:$A$2339,'Hospitalisation Details'!$G$2:$G$2339)</f>
        <v>tier - 2</v>
      </c>
      <c r="O1961" s="1" t="str">
        <f>_xlfn.XLOOKUP(A1961,'Hospitalisation Details'!$A$2:$A$2339,'Hospitalisation Details'!$H$2:$H$2339)</f>
        <v>tier - 3</v>
      </c>
      <c r="P1961" s="1" t="str">
        <f>_xlfn.XLOOKUP(A1961,'Hospitalisation Details'!$A$2:$A$2339,'Hospitalisation Details'!$I$2:$I$2339)</f>
        <v>R1012</v>
      </c>
      <c r="Q1961" s="75">
        <f>_xlfn.XLOOKUP(A1961,'Hospitalisation Details'!$A$2:$A$2339,'Hospitalisation Details'!$M$2:$M$2339)</f>
        <v>28</v>
      </c>
      <c r="R1961" s="1" t="str">
        <f t="shared" si="61"/>
        <v>Adult</v>
      </c>
    </row>
    <row r="1962" spans="1:18" ht="15.6" x14ac:dyDescent="0.3">
      <c r="A1962" s="4" t="s">
        <v>1961</v>
      </c>
      <c r="B1962" s="1" t="str">
        <f>_xlfn.XLOOKUP(A1962,'Customer Names'!$A$2:$A$2336,'Customer Names'!$D$2:$D$2336)</f>
        <v xml:space="preserve"> Satomi</v>
      </c>
      <c r="C1962" s="1">
        <f>_xlfn.XLOOKUP(A1962,'Midical Examination'!$A$2:$A$2336,'Midical Examination'!$B$2:$B$2336)</f>
        <v>27.7</v>
      </c>
      <c r="D1962" s="1">
        <f>_xlfn.XLOOKUP(A1962,'Midical Examination'!$A$2:$A$2336,'Midical Examination'!$C$2:$C$2336)</f>
        <v>5.6</v>
      </c>
      <c r="E1962" s="7" t="str">
        <f>_xlfn.XLOOKUP(A1962,'Midical Examination'!$A$2:$A$2336,'Midical Examination'!$D$2:$D$2336)</f>
        <v>No</v>
      </c>
      <c r="F1962" s="7" t="str">
        <f>_xlfn.XLOOKUP(A1962,'Midical Examination'!$A$2:$A$2336,'Midical Examination'!$E$2:$E$2336)</f>
        <v>No</v>
      </c>
      <c r="G1962" s="7" t="str">
        <f>_xlfn.XLOOKUP(A1962,'Midical Examination'!$A$2:$A$2336,'Midical Examination'!$F$2:$F$2336)</f>
        <v>No</v>
      </c>
      <c r="H1962" s="13">
        <f>_xlfn.XLOOKUP(A1962,'Midical Examination'!$A$2:$A$2336,'Midical Examination'!$G$2:$G$2336)</f>
        <v>1</v>
      </c>
      <c r="I1962" s="7" t="str">
        <f>_xlfn.XLOOKUP(A1962,'Midical Examination'!$A$2:$A$2336,'Midical Examination'!$H$2:$H$2336)</f>
        <v>No</v>
      </c>
      <c r="J1962" s="1" t="str">
        <f>_xlfn.XLOOKUP(A1962,'Midical Examination'!$A$2:$A$2336,'Midical Examination'!$I$2:$I$2336)</f>
        <v>Overweight</v>
      </c>
      <c r="K1962" s="1" t="str">
        <f t="shared" si="60"/>
        <v>Normal</v>
      </c>
      <c r="L1962" s="12">
        <f>_xlfn.XLOOKUP(A1962,'Hospitalisation Details'!$A$2:$A$2339,'Hospitalisation Details'!$L$2:$L$2339)</f>
        <v>33960</v>
      </c>
      <c r="M1962" s="14">
        <f>_xlfn.XLOOKUP(A1962,'Hospitalisation Details'!$A$2:$A$2339,'Hospitalisation Details'!$F$2:$F$2339)</f>
        <v>3554.2</v>
      </c>
      <c r="N1962" s="1" t="str">
        <f>_xlfn.XLOOKUP(A1962,'Hospitalisation Details'!$A$2:$A$2339,'Hospitalisation Details'!$G$2:$G$2339)</f>
        <v>tier - 2</v>
      </c>
      <c r="O1962" s="1" t="str">
        <f>_xlfn.XLOOKUP(A1962,'Hospitalisation Details'!$A$2:$A$2339,'Hospitalisation Details'!$H$2:$H$2339)</f>
        <v>tier - 3</v>
      </c>
      <c r="P1962" s="1" t="str">
        <f>_xlfn.XLOOKUP(A1962,'Hospitalisation Details'!$A$2:$A$2339,'Hospitalisation Details'!$I$2:$I$2339)</f>
        <v>R1011</v>
      </c>
      <c r="Q1962" s="75">
        <f>_xlfn.XLOOKUP(A1962,'Hospitalisation Details'!$A$2:$A$2339,'Hospitalisation Details'!$M$2:$M$2339)</f>
        <v>30</v>
      </c>
      <c r="R1962" s="1" t="str">
        <f t="shared" si="61"/>
        <v>Adult</v>
      </c>
    </row>
    <row r="1963" spans="1:18" ht="15.6" x14ac:dyDescent="0.3">
      <c r="A1963" s="4" t="s">
        <v>1962</v>
      </c>
      <c r="B1963" s="1" t="str">
        <f>_xlfn.XLOOKUP(A1963,'Customer Names'!$A$2:$A$2336,'Customer Names'!$D$2:$D$2336)</f>
        <v xml:space="preserve"> Matthew D</v>
      </c>
      <c r="C1963" s="1">
        <f>_xlfn.XLOOKUP(A1963,'Midical Examination'!$A$2:$A$2336,'Midical Examination'!$B$2:$B$2336)</f>
        <v>19.12</v>
      </c>
      <c r="D1963" s="1">
        <f>_xlfn.XLOOKUP(A1963,'Midical Examination'!$A$2:$A$2336,'Midical Examination'!$C$2:$C$2336)</f>
        <v>4.72</v>
      </c>
      <c r="E1963" s="7" t="str">
        <f>_xlfn.XLOOKUP(A1963,'Midical Examination'!$A$2:$A$2336,'Midical Examination'!$D$2:$D$2336)</f>
        <v>yes</v>
      </c>
      <c r="F1963" s="7" t="str">
        <f>_xlfn.XLOOKUP(A1963,'Midical Examination'!$A$2:$A$2336,'Midical Examination'!$E$2:$E$2336)</f>
        <v>No</v>
      </c>
      <c r="G1963" s="7" t="str">
        <f>_xlfn.XLOOKUP(A1963,'Midical Examination'!$A$2:$A$2336,'Midical Examination'!$F$2:$F$2336)</f>
        <v>No</v>
      </c>
      <c r="H1963" s="13">
        <f>_xlfn.XLOOKUP(A1963,'Midical Examination'!$A$2:$A$2336,'Midical Examination'!$G$2:$G$2336)</f>
        <v>1</v>
      </c>
      <c r="I1963" s="7" t="str">
        <f>_xlfn.XLOOKUP(A1963,'Midical Examination'!$A$2:$A$2336,'Midical Examination'!$H$2:$H$2336)</f>
        <v>No</v>
      </c>
      <c r="J1963" s="1" t="str">
        <f>_xlfn.XLOOKUP(A1963,'Midical Examination'!$A$2:$A$2336,'Midical Examination'!$I$2:$I$2336)</f>
        <v>Normal Weight</v>
      </c>
      <c r="K1963" s="1" t="str">
        <f t="shared" si="60"/>
        <v>Normal</v>
      </c>
      <c r="L1963" s="12">
        <f>_xlfn.XLOOKUP(A1963,'Hospitalisation Details'!$A$2:$A$2339,'Hospitalisation Details'!$L$2:$L$2339)</f>
        <v>32431</v>
      </c>
      <c r="M1963" s="14">
        <f>_xlfn.XLOOKUP(A1963,'Hospitalisation Details'!$A$2:$A$2339,'Hospitalisation Details'!$F$2:$F$2339)</f>
        <v>3540.12</v>
      </c>
      <c r="N1963" s="1" t="str">
        <f>_xlfn.XLOOKUP(A1963,'Hospitalisation Details'!$A$2:$A$2339,'Hospitalisation Details'!$G$2:$G$2339)</f>
        <v>tier - 2</v>
      </c>
      <c r="O1963" s="1" t="str">
        <f>_xlfn.XLOOKUP(A1963,'Hospitalisation Details'!$A$2:$A$2339,'Hospitalisation Details'!$H$2:$H$2339)</f>
        <v>tier - 1</v>
      </c>
      <c r="P1963" s="1" t="str">
        <f>_xlfn.XLOOKUP(A1963,'Hospitalisation Details'!$A$2:$A$2339,'Hospitalisation Details'!$I$2:$I$2339)</f>
        <v>R1013</v>
      </c>
      <c r="Q1963" s="75">
        <f>_xlfn.XLOOKUP(A1963,'Hospitalisation Details'!$A$2:$A$2339,'Hospitalisation Details'!$M$2:$M$2339)</f>
        <v>34</v>
      </c>
      <c r="R1963" s="1" t="str">
        <f t="shared" si="61"/>
        <v>Adult</v>
      </c>
    </row>
    <row r="1964" spans="1:18" ht="15.6" x14ac:dyDescent="0.3">
      <c r="A1964" s="4" t="s">
        <v>1963</v>
      </c>
      <c r="B1964" s="1" t="str">
        <f>_xlfn.XLOOKUP(A1964,'Customer Names'!$A$2:$A$2336,'Customer Names'!$D$2:$D$2336)</f>
        <v xml:space="preserve"> Peter T Ii</v>
      </c>
      <c r="C1964" s="1">
        <f>_xlfn.XLOOKUP(A1964,'Midical Examination'!$A$2:$A$2336,'Midical Examination'!$B$2:$B$2336)</f>
        <v>32.67</v>
      </c>
      <c r="D1964" s="1">
        <f>_xlfn.XLOOKUP(A1964,'Midical Examination'!$A$2:$A$2336,'Midical Examination'!$C$2:$C$2336)</f>
        <v>4.67</v>
      </c>
      <c r="E1964" s="7" t="str">
        <f>_xlfn.XLOOKUP(A1964,'Midical Examination'!$A$2:$A$2336,'Midical Examination'!$D$2:$D$2336)</f>
        <v>No</v>
      </c>
      <c r="F1964" s="7" t="str">
        <f>_xlfn.XLOOKUP(A1964,'Midical Examination'!$A$2:$A$2336,'Midical Examination'!$E$2:$E$2336)</f>
        <v>No</v>
      </c>
      <c r="G1964" s="7" t="str">
        <f>_xlfn.XLOOKUP(A1964,'Midical Examination'!$A$2:$A$2336,'Midical Examination'!$F$2:$F$2336)</f>
        <v>Yes</v>
      </c>
      <c r="H1964" s="13">
        <f>_xlfn.XLOOKUP(A1964,'Midical Examination'!$A$2:$A$2336,'Midical Examination'!$G$2:$G$2336)</f>
        <v>1</v>
      </c>
      <c r="I1964" s="7" t="str">
        <f>_xlfn.XLOOKUP(A1964,'Midical Examination'!$A$2:$A$2336,'Midical Examination'!$H$2:$H$2336)</f>
        <v>No</v>
      </c>
      <c r="J1964" s="1" t="str">
        <f>_xlfn.XLOOKUP(A1964,'Midical Examination'!$A$2:$A$2336,'Midical Examination'!$I$2:$I$2336)</f>
        <v>Obesity</v>
      </c>
      <c r="K1964" s="1" t="str">
        <f t="shared" si="60"/>
        <v>Normal</v>
      </c>
      <c r="L1964" s="12">
        <f>_xlfn.XLOOKUP(A1964,'Hospitalisation Details'!$A$2:$A$2339,'Hospitalisation Details'!$L$2:$L$2339)</f>
        <v>37857</v>
      </c>
      <c r="M1964" s="14">
        <f>_xlfn.XLOOKUP(A1964,'Hospitalisation Details'!$A$2:$A$2339,'Hospitalisation Details'!$F$2:$F$2339)</f>
        <v>3538.9</v>
      </c>
      <c r="N1964" s="1" t="str">
        <f>_xlfn.XLOOKUP(A1964,'Hospitalisation Details'!$A$2:$A$2339,'Hospitalisation Details'!$G$2:$G$2339)</f>
        <v>tier - 2</v>
      </c>
      <c r="O1964" s="1" t="str">
        <f>_xlfn.XLOOKUP(A1964,'Hospitalisation Details'!$A$2:$A$2339,'Hospitalisation Details'!$H$2:$H$2339)</f>
        <v>tier - 2</v>
      </c>
      <c r="P1964" s="1" t="str">
        <f>_xlfn.XLOOKUP(A1964,'Hospitalisation Details'!$A$2:$A$2339,'Hospitalisation Details'!$I$2:$I$2339)</f>
        <v>R1012</v>
      </c>
      <c r="Q1964" s="75">
        <f>_xlfn.XLOOKUP(A1964,'Hospitalisation Details'!$A$2:$A$2339,'Hospitalisation Details'!$M$2:$M$2339)</f>
        <v>19</v>
      </c>
      <c r="R1964" s="1" t="str">
        <f t="shared" si="61"/>
        <v>Young</v>
      </c>
    </row>
    <row r="1965" spans="1:18" ht="15.6" x14ac:dyDescent="0.3">
      <c r="A1965" s="4" t="s">
        <v>1964</v>
      </c>
      <c r="B1965" s="1" t="str">
        <f>_xlfn.XLOOKUP(A1965,'Customer Names'!$A$2:$A$2336,'Customer Names'!$D$2:$D$2336)</f>
        <v xml:space="preserve"> Manuel</v>
      </c>
      <c r="C1965" s="1">
        <f>_xlfn.XLOOKUP(A1965,'Midical Examination'!$A$2:$A$2336,'Midical Examination'!$B$2:$B$2336)</f>
        <v>28.5</v>
      </c>
      <c r="D1965" s="1">
        <f>_xlfn.XLOOKUP(A1965,'Midical Examination'!$A$2:$A$2336,'Midical Examination'!$C$2:$C$2336)</f>
        <v>6.11</v>
      </c>
      <c r="E1965" s="7" t="str">
        <f>_xlfn.XLOOKUP(A1965,'Midical Examination'!$A$2:$A$2336,'Midical Examination'!$D$2:$D$2336)</f>
        <v>No</v>
      </c>
      <c r="F1965" s="7" t="str">
        <f>_xlfn.XLOOKUP(A1965,'Midical Examination'!$A$2:$A$2336,'Midical Examination'!$E$2:$E$2336)</f>
        <v>No</v>
      </c>
      <c r="G1965" s="7" t="str">
        <f>_xlfn.XLOOKUP(A1965,'Midical Examination'!$A$2:$A$2336,'Midical Examination'!$F$2:$F$2336)</f>
        <v>No</v>
      </c>
      <c r="H1965" s="13">
        <f>_xlfn.XLOOKUP(A1965,'Midical Examination'!$A$2:$A$2336,'Midical Examination'!$G$2:$G$2336)</f>
        <v>1</v>
      </c>
      <c r="I1965" s="7" t="str">
        <f>_xlfn.XLOOKUP(A1965,'Midical Examination'!$A$2:$A$2336,'Midical Examination'!$H$2:$H$2336)</f>
        <v>No</v>
      </c>
      <c r="J1965" s="1" t="str">
        <f>_xlfn.XLOOKUP(A1965,'Midical Examination'!$A$2:$A$2336,'Midical Examination'!$I$2:$I$2336)</f>
        <v>Overweight</v>
      </c>
      <c r="K1965" s="1" t="str">
        <f t="shared" si="60"/>
        <v>Pre-Diabetic</v>
      </c>
      <c r="L1965" s="12">
        <f>_xlfn.XLOOKUP(A1965,'Hospitalisation Details'!$A$2:$A$2339,'Hospitalisation Details'!$L$2:$L$2339)</f>
        <v>36054</v>
      </c>
      <c r="M1965" s="14">
        <f>_xlfn.XLOOKUP(A1965,'Hospitalisation Details'!$A$2:$A$2339,'Hospitalisation Details'!$F$2:$F$2339)</f>
        <v>3537.7</v>
      </c>
      <c r="N1965" s="1" t="str">
        <f>_xlfn.XLOOKUP(A1965,'Hospitalisation Details'!$A$2:$A$2339,'Hospitalisation Details'!$G$2:$G$2339)</f>
        <v>tier - 3</v>
      </c>
      <c r="O1965" s="1" t="str">
        <f>_xlfn.XLOOKUP(A1965,'Hospitalisation Details'!$A$2:$A$2339,'Hospitalisation Details'!$H$2:$H$2339)</f>
        <v>tier - 3</v>
      </c>
      <c r="P1965" s="1" t="str">
        <f>_xlfn.XLOOKUP(A1965,'Hospitalisation Details'!$A$2:$A$2339,'Hospitalisation Details'!$I$2:$I$2339)</f>
        <v>R1012</v>
      </c>
      <c r="Q1965" s="75">
        <f>_xlfn.XLOOKUP(A1965,'Hospitalisation Details'!$A$2:$A$2339,'Hospitalisation Details'!$M$2:$M$2339)</f>
        <v>24</v>
      </c>
      <c r="R1965" s="1" t="str">
        <f t="shared" si="61"/>
        <v>Adult</v>
      </c>
    </row>
    <row r="1966" spans="1:18" ht="15.6" x14ac:dyDescent="0.3">
      <c r="A1966" s="4" t="s">
        <v>1965</v>
      </c>
      <c r="B1966" s="1" t="str">
        <f>_xlfn.XLOOKUP(A1966,'Customer Names'!$A$2:$A$2336,'Customer Names'!$D$2:$D$2336)</f>
        <v xml:space="preserve"> Kindsey P</v>
      </c>
      <c r="C1966" s="1">
        <f>_xlfn.XLOOKUP(A1966,'Midical Examination'!$A$2:$A$2336,'Midical Examination'!$B$2:$B$2336)</f>
        <v>39.270000000000003</v>
      </c>
      <c r="D1966" s="1">
        <f>_xlfn.XLOOKUP(A1966,'Midical Examination'!$A$2:$A$2336,'Midical Examination'!$C$2:$C$2336)</f>
        <v>6.25</v>
      </c>
      <c r="E1966" s="7" t="str">
        <f>_xlfn.XLOOKUP(A1966,'Midical Examination'!$A$2:$A$2336,'Midical Examination'!$D$2:$D$2336)</f>
        <v>No</v>
      </c>
      <c r="F1966" s="7" t="str">
        <f>_xlfn.XLOOKUP(A1966,'Midical Examination'!$A$2:$A$2336,'Midical Examination'!$E$2:$E$2336)</f>
        <v>No</v>
      </c>
      <c r="G1966" s="7" t="str">
        <f>_xlfn.XLOOKUP(A1966,'Midical Examination'!$A$2:$A$2336,'Midical Examination'!$F$2:$F$2336)</f>
        <v>No</v>
      </c>
      <c r="H1966" s="13">
        <f>_xlfn.XLOOKUP(A1966,'Midical Examination'!$A$2:$A$2336,'Midical Examination'!$G$2:$G$2336)</f>
        <v>0</v>
      </c>
      <c r="I1966" s="7" t="str">
        <f>_xlfn.XLOOKUP(A1966,'Midical Examination'!$A$2:$A$2336,'Midical Examination'!$H$2:$H$2336)</f>
        <v>No</v>
      </c>
      <c r="J1966" s="1" t="str">
        <f>_xlfn.XLOOKUP(A1966,'Midical Examination'!$A$2:$A$2336,'Midical Examination'!$I$2:$I$2336)</f>
        <v>Obesity</v>
      </c>
      <c r="K1966" s="1" t="str">
        <f t="shared" si="60"/>
        <v>Pre-Diabetic</v>
      </c>
      <c r="L1966" s="12">
        <f>_xlfn.XLOOKUP(A1966,'Hospitalisation Details'!$A$2:$A$2339,'Hospitalisation Details'!$L$2:$L$2339)</f>
        <v>36425</v>
      </c>
      <c r="M1966" s="14">
        <f>_xlfn.XLOOKUP(A1966,'Hospitalisation Details'!$A$2:$A$2339,'Hospitalisation Details'!$F$2:$F$2339)</f>
        <v>3500.61</v>
      </c>
      <c r="N1966" s="1" t="str">
        <f>_xlfn.XLOOKUP(A1966,'Hospitalisation Details'!$A$2:$A$2339,'Hospitalisation Details'!$G$2:$G$2339)</f>
        <v>tier - 2</v>
      </c>
      <c r="O1966" s="1" t="str">
        <f>_xlfn.XLOOKUP(A1966,'Hospitalisation Details'!$A$2:$A$2339,'Hospitalisation Details'!$H$2:$H$2339)</f>
        <v>tier - 2</v>
      </c>
      <c r="P1966" s="1" t="str">
        <f>_xlfn.XLOOKUP(A1966,'Hospitalisation Details'!$A$2:$A$2339,'Hospitalisation Details'!$I$2:$I$2339)</f>
        <v>R1013</v>
      </c>
      <c r="Q1966" s="75">
        <f>_xlfn.XLOOKUP(A1966,'Hospitalisation Details'!$A$2:$A$2339,'Hospitalisation Details'!$M$2:$M$2339)</f>
        <v>23</v>
      </c>
      <c r="R1966" s="1" t="str">
        <f t="shared" si="61"/>
        <v>Adult</v>
      </c>
    </row>
    <row r="1967" spans="1:18" ht="15.6" x14ac:dyDescent="0.3">
      <c r="A1967" s="4" t="s">
        <v>1966</v>
      </c>
      <c r="B1967" s="1" t="str">
        <f>_xlfn.XLOOKUP(A1967,'Customer Names'!$A$2:$A$2336,'Customer Names'!$D$2:$D$2336)</f>
        <v xml:space="preserve"> Thomas G</v>
      </c>
      <c r="C1967" s="1">
        <f>_xlfn.XLOOKUP(A1967,'Midical Examination'!$A$2:$A$2336,'Midical Examination'!$B$2:$B$2336)</f>
        <v>32.49</v>
      </c>
      <c r="D1967" s="1">
        <f>_xlfn.XLOOKUP(A1967,'Midical Examination'!$A$2:$A$2336,'Midical Examination'!$C$2:$C$2336)</f>
        <v>4</v>
      </c>
      <c r="E1967" s="7" t="str">
        <f>_xlfn.XLOOKUP(A1967,'Midical Examination'!$A$2:$A$2336,'Midical Examination'!$D$2:$D$2336)</f>
        <v>yes</v>
      </c>
      <c r="F1967" s="7" t="str">
        <f>_xlfn.XLOOKUP(A1967,'Midical Examination'!$A$2:$A$2336,'Midical Examination'!$E$2:$E$2336)</f>
        <v>No</v>
      </c>
      <c r="G1967" s="7" t="str">
        <f>_xlfn.XLOOKUP(A1967,'Midical Examination'!$A$2:$A$2336,'Midical Examination'!$F$2:$F$2336)</f>
        <v>No</v>
      </c>
      <c r="H1967" s="13">
        <f>_xlfn.XLOOKUP(A1967,'Midical Examination'!$A$2:$A$2336,'Midical Examination'!$G$2:$G$2336)</f>
        <v>0</v>
      </c>
      <c r="I1967" s="7" t="str">
        <f>_xlfn.XLOOKUP(A1967,'Midical Examination'!$A$2:$A$2336,'Midical Examination'!$H$2:$H$2336)</f>
        <v>No</v>
      </c>
      <c r="J1967" s="1" t="str">
        <f>_xlfn.XLOOKUP(A1967,'Midical Examination'!$A$2:$A$2336,'Midical Examination'!$I$2:$I$2336)</f>
        <v>Obesity</v>
      </c>
      <c r="K1967" s="1" t="str">
        <f t="shared" si="60"/>
        <v>Normal</v>
      </c>
      <c r="L1967" s="12">
        <f>_xlfn.XLOOKUP(A1967,'Hospitalisation Details'!$A$2:$A$2339,'Hospitalisation Details'!$L$2:$L$2339)</f>
        <v>35326</v>
      </c>
      <c r="M1967" s="14">
        <f>_xlfn.XLOOKUP(A1967,'Hospitalisation Details'!$A$2:$A$2339,'Hospitalisation Details'!$F$2:$F$2339)</f>
        <v>3490.55</v>
      </c>
      <c r="N1967" s="1" t="str">
        <f>_xlfn.XLOOKUP(A1967,'Hospitalisation Details'!$A$2:$A$2339,'Hospitalisation Details'!$G$2:$G$2339)</f>
        <v>tier - 1</v>
      </c>
      <c r="O1967" s="1" t="str">
        <f>_xlfn.XLOOKUP(A1967,'Hospitalisation Details'!$A$2:$A$2339,'Hospitalisation Details'!$H$2:$H$2339)</f>
        <v>tier - 2</v>
      </c>
      <c r="P1967" s="1" t="str">
        <f>_xlfn.XLOOKUP(A1967,'Hospitalisation Details'!$A$2:$A$2339,'Hospitalisation Details'!$I$2:$I$2339)</f>
        <v>R1015</v>
      </c>
      <c r="Q1967" s="75">
        <f>_xlfn.XLOOKUP(A1967,'Hospitalisation Details'!$A$2:$A$2339,'Hospitalisation Details'!$M$2:$M$2339)</f>
        <v>26</v>
      </c>
      <c r="R1967" s="1" t="str">
        <f t="shared" si="61"/>
        <v>Adult</v>
      </c>
    </row>
    <row r="1968" spans="1:18" ht="15.6" x14ac:dyDescent="0.3">
      <c r="A1968" s="4" t="s">
        <v>1967</v>
      </c>
      <c r="B1968" s="1" t="str">
        <f>_xlfn.XLOOKUP(A1968,'Customer Names'!$A$2:$A$2336,'Customer Names'!$D$2:$D$2336)</f>
        <v xml:space="preserve"> Kyle S</v>
      </c>
      <c r="C1968" s="1">
        <f>_xlfn.XLOOKUP(A1968,'Midical Examination'!$A$2:$A$2336,'Midical Examination'!$B$2:$B$2336)</f>
        <v>23.7</v>
      </c>
      <c r="D1968" s="1">
        <f>_xlfn.XLOOKUP(A1968,'Midical Examination'!$A$2:$A$2336,'Midical Examination'!$C$2:$C$2336)</f>
        <v>5.55</v>
      </c>
      <c r="E1968" s="7" t="str">
        <f>_xlfn.XLOOKUP(A1968,'Midical Examination'!$A$2:$A$2336,'Midical Examination'!$D$2:$D$2336)</f>
        <v>yes</v>
      </c>
      <c r="F1968" s="7" t="str">
        <f>_xlfn.XLOOKUP(A1968,'Midical Examination'!$A$2:$A$2336,'Midical Examination'!$E$2:$E$2336)</f>
        <v>No</v>
      </c>
      <c r="G1968" s="7" t="str">
        <f>_xlfn.XLOOKUP(A1968,'Midical Examination'!$A$2:$A$2336,'Midical Examination'!$F$2:$F$2336)</f>
        <v>No</v>
      </c>
      <c r="H1968" s="13">
        <f>_xlfn.XLOOKUP(A1968,'Midical Examination'!$A$2:$A$2336,'Midical Examination'!$G$2:$G$2336)</f>
        <v>0</v>
      </c>
      <c r="I1968" s="7" t="str">
        <f>_xlfn.XLOOKUP(A1968,'Midical Examination'!$A$2:$A$2336,'Midical Examination'!$H$2:$H$2336)</f>
        <v>No</v>
      </c>
      <c r="J1968" s="1" t="str">
        <f>_xlfn.XLOOKUP(A1968,'Midical Examination'!$A$2:$A$2336,'Midical Examination'!$I$2:$I$2336)</f>
        <v>Normal Weight</v>
      </c>
      <c r="K1968" s="1" t="str">
        <f t="shared" si="60"/>
        <v>Normal</v>
      </c>
      <c r="L1968" s="12">
        <f>_xlfn.XLOOKUP(A1968,'Hospitalisation Details'!$A$2:$A$2339,'Hospitalisation Details'!$L$2:$L$2339)</f>
        <v>35327</v>
      </c>
      <c r="M1968" s="14">
        <f>_xlfn.XLOOKUP(A1968,'Hospitalisation Details'!$A$2:$A$2339,'Hospitalisation Details'!$F$2:$F$2339)</f>
        <v>3484.33</v>
      </c>
      <c r="N1968" s="1" t="str">
        <f>_xlfn.XLOOKUP(A1968,'Hospitalisation Details'!$A$2:$A$2339,'Hospitalisation Details'!$G$2:$G$2339)</f>
        <v>tier - 3</v>
      </c>
      <c r="O1968" s="1" t="str">
        <f>_xlfn.XLOOKUP(A1968,'Hospitalisation Details'!$A$2:$A$2339,'Hospitalisation Details'!$H$2:$H$2339)</f>
        <v>tier - 3</v>
      </c>
      <c r="P1968" s="1" t="str">
        <f>_xlfn.XLOOKUP(A1968,'Hospitalisation Details'!$A$2:$A$2339,'Hospitalisation Details'!$I$2:$I$2339)</f>
        <v>R1011</v>
      </c>
      <c r="Q1968" s="75">
        <f>_xlfn.XLOOKUP(A1968,'Hospitalisation Details'!$A$2:$A$2339,'Hospitalisation Details'!$M$2:$M$2339)</f>
        <v>26</v>
      </c>
      <c r="R1968" s="1" t="str">
        <f t="shared" si="61"/>
        <v>Adult</v>
      </c>
    </row>
    <row r="1969" spans="1:18" ht="15.6" x14ac:dyDescent="0.3">
      <c r="A1969" s="4" t="s">
        <v>1968</v>
      </c>
      <c r="B1969" s="1" t="str">
        <f>_xlfn.XLOOKUP(A1969,'Customer Names'!$A$2:$A$2336,'Customer Names'!$D$2:$D$2336)</f>
        <v xml:space="preserve"> Alexander J</v>
      </c>
      <c r="C1969" s="1">
        <f>_xlfn.XLOOKUP(A1969,'Midical Examination'!$A$2:$A$2336,'Midical Examination'!$B$2:$B$2336)</f>
        <v>30.4</v>
      </c>
      <c r="D1969" s="1">
        <f>_xlfn.XLOOKUP(A1969,'Midical Examination'!$A$2:$A$2336,'Midical Examination'!$C$2:$C$2336)</f>
        <v>5.95</v>
      </c>
      <c r="E1969" s="7" t="str">
        <f>_xlfn.XLOOKUP(A1969,'Midical Examination'!$A$2:$A$2336,'Midical Examination'!$D$2:$D$2336)</f>
        <v>No</v>
      </c>
      <c r="F1969" s="7" t="str">
        <f>_xlfn.XLOOKUP(A1969,'Midical Examination'!$A$2:$A$2336,'Midical Examination'!$E$2:$E$2336)</f>
        <v>yes</v>
      </c>
      <c r="G1969" s="7" t="str">
        <f>_xlfn.XLOOKUP(A1969,'Midical Examination'!$A$2:$A$2336,'Midical Examination'!$F$2:$F$2336)</f>
        <v>No</v>
      </c>
      <c r="H1969" s="13">
        <f>_xlfn.XLOOKUP(A1969,'Midical Examination'!$A$2:$A$2336,'Midical Examination'!$G$2:$G$2336)</f>
        <v>1</v>
      </c>
      <c r="I1969" s="7" t="str">
        <f>_xlfn.XLOOKUP(A1969,'Midical Examination'!$A$2:$A$2336,'Midical Examination'!$H$2:$H$2336)</f>
        <v>No</v>
      </c>
      <c r="J1969" s="1" t="str">
        <f>_xlfn.XLOOKUP(A1969,'Midical Examination'!$A$2:$A$2336,'Midical Examination'!$I$2:$I$2336)</f>
        <v>Obesity</v>
      </c>
      <c r="K1969" s="1" t="str">
        <f t="shared" si="60"/>
        <v>Pre-Diabetic</v>
      </c>
      <c r="L1969" s="12">
        <f>_xlfn.XLOOKUP(A1969,'Hospitalisation Details'!$A$2:$A$2339,'Hospitalisation Details'!$L$2:$L$2339)</f>
        <v>38164</v>
      </c>
      <c r="M1969" s="14">
        <f>_xlfn.XLOOKUP(A1969,'Hospitalisation Details'!$A$2:$A$2339,'Hospitalisation Details'!$F$2:$F$2339)</f>
        <v>3481.87</v>
      </c>
      <c r="N1969" s="1" t="str">
        <f>_xlfn.XLOOKUP(A1969,'Hospitalisation Details'!$A$2:$A$2339,'Hospitalisation Details'!$G$2:$G$2339)</f>
        <v>tier - 2</v>
      </c>
      <c r="O1969" s="1" t="str">
        <f>_xlfn.XLOOKUP(A1969,'Hospitalisation Details'!$A$2:$A$2339,'Hospitalisation Details'!$H$2:$H$2339)</f>
        <v>tier - 3</v>
      </c>
      <c r="P1969" s="1" t="str">
        <f>_xlfn.XLOOKUP(A1969,'Hospitalisation Details'!$A$2:$A$2339,'Hospitalisation Details'!$I$2:$I$2339)</f>
        <v>R1016</v>
      </c>
      <c r="Q1969" s="75">
        <f>_xlfn.XLOOKUP(A1969,'Hospitalisation Details'!$A$2:$A$2339,'Hospitalisation Details'!$M$2:$M$2339)</f>
        <v>18</v>
      </c>
      <c r="R1969" s="1" t="str">
        <f t="shared" si="61"/>
        <v>Young</v>
      </c>
    </row>
    <row r="1970" spans="1:18" ht="15.6" x14ac:dyDescent="0.3">
      <c r="A1970" s="4" t="s">
        <v>1969</v>
      </c>
      <c r="B1970" s="1" t="str">
        <f>_xlfn.XLOOKUP(A1970,'Customer Names'!$A$2:$A$2336,'Customer Names'!$D$2:$D$2336)</f>
        <v xml:space="preserve"> Dustin L</v>
      </c>
      <c r="C1970" s="1">
        <f>_xlfn.XLOOKUP(A1970,'Midical Examination'!$A$2:$A$2336,'Midical Examination'!$B$2:$B$2336)</f>
        <v>38.94</v>
      </c>
      <c r="D1970" s="1">
        <f>_xlfn.XLOOKUP(A1970,'Midical Examination'!$A$2:$A$2336,'Midical Examination'!$C$2:$C$2336)</f>
        <v>4.3600000000000003</v>
      </c>
      <c r="E1970" s="7" t="str">
        <f>_xlfn.XLOOKUP(A1970,'Midical Examination'!$A$2:$A$2336,'Midical Examination'!$D$2:$D$2336)</f>
        <v>No</v>
      </c>
      <c r="F1970" s="7" t="str">
        <f>_xlfn.XLOOKUP(A1970,'Midical Examination'!$A$2:$A$2336,'Midical Examination'!$E$2:$E$2336)</f>
        <v>No</v>
      </c>
      <c r="G1970" s="7" t="str">
        <f>_xlfn.XLOOKUP(A1970,'Midical Examination'!$A$2:$A$2336,'Midical Examination'!$F$2:$F$2336)</f>
        <v>Yes</v>
      </c>
      <c r="H1970" s="13">
        <f>_xlfn.XLOOKUP(A1970,'Midical Examination'!$A$2:$A$2336,'Midical Examination'!$G$2:$G$2336)</f>
        <v>1</v>
      </c>
      <c r="I1970" s="7" t="str">
        <f>_xlfn.XLOOKUP(A1970,'Midical Examination'!$A$2:$A$2336,'Midical Examination'!$H$2:$H$2336)</f>
        <v>No</v>
      </c>
      <c r="J1970" s="1" t="str">
        <f>_xlfn.XLOOKUP(A1970,'Midical Examination'!$A$2:$A$2336,'Midical Examination'!$I$2:$I$2336)</f>
        <v>Obesity</v>
      </c>
      <c r="K1970" s="1" t="str">
        <f t="shared" si="60"/>
        <v>Normal</v>
      </c>
      <c r="L1970" s="12">
        <f>_xlfn.XLOOKUP(A1970,'Hospitalisation Details'!$A$2:$A$2339,'Hospitalisation Details'!$L$2:$L$2339)</f>
        <v>34254</v>
      </c>
      <c r="M1970" s="14">
        <f>_xlfn.XLOOKUP(A1970,'Hospitalisation Details'!$A$2:$A$2339,'Hospitalisation Details'!$F$2:$F$2339)</f>
        <v>3471.41</v>
      </c>
      <c r="N1970" s="1" t="str">
        <f>_xlfn.XLOOKUP(A1970,'Hospitalisation Details'!$A$2:$A$2339,'Hospitalisation Details'!$G$2:$G$2339)</f>
        <v>tier - 2</v>
      </c>
      <c r="O1970" s="1" t="str">
        <f>_xlfn.XLOOKUP(A1970,'Hospitalisation Details'!$A$2:$A$2339,'Hospitalisation Details'!$H$2:$H$2339)</f>
        <v>tier - 2</v>
      </c>
      <c r="P1970" s="1" t="str">
        <f>_xlfn.XLOOKUP(A1970,'Hospitalisation Details'!$A$2:$A$2339,'Hospitalisation Details'!$I$2:$I$2339)</f>
        <v>R1013</v>
      </c>
      <c r="Q1970" s="75">
        <f>_xlfn.XLOOKUP(A1970,'Hospitalisation Details'!$A$2:$A$2339,'Hospitalisation Details'!$M$2:$M$2339)</f>
        <v>29</v>
      </c>
      <c r="R1970" s="1" t="str">
        <f t="shared" si="61"/>
        <v>Adult</v>
      </c>
    </row>
    <row r="1971" spans="1:18" ht="15.6" x14ac:dyDescent="0.3">
      <c r="A1971" s="4" t="s">
        <v>1970</v>
      </c>
      <c r="B1971" s="1" t="str">
        <f>_xlfn.XLOOKUP(A1971,'Customer Names'!$A$2:$A$2336,'Customer Names'!$D$2:$D$2336)</f>
        <v xml:space="preserve"> Chloe</v>
      </c>
      <c r="C1971" s="1">
        <f>_xlfn.XLOOKUP(A1971,'Midical Examination'!$A$2:$A$2336,'Midical Examination'!$B$2:$B$2336)</f>
        <v>31.02</v>
      </c>
      <c r="D1971" s="1">
        <f>_xlfn.XLOOKUP(A1971,'Midical Examination'!$A$2:$A$2336,'Midical Examination'!$C$2:$C$2336)</f>
        <v>4.84</v>
      </c>
      <c r="E1971" s="7" t="str">
        <f>_xlfn.XLOOKUP(A1971,'Midical Examination'!$A$2:$A$2336,'Midical Examination'!$D$2:$D$2336)</f>
        <v>No</v>
      </c>
      <c r="F1971" s="7" t="str">
        <f>_xlfn.XLOOKUP(A1971,'Midical Examination'!$A$2:$A$2336,'Midical Examination'!$E$2:$E$2336)</f>
        <v>No</v>
      </c>
      <c r="G1971" s="7" t="str">
        <f>_xlfn.XLOOKUP(A1971,'Midical Examination'!$A$2:$A$2336,'Midical Examination'!$F$2:$F$2336)</f>
        <v>Yes</v>
      </c>
      <c r="H1971" s="13">
        <f>_xlfn.XLOOKUP(A1971,'Midical Examination'!$A$2:$A$2336,'Midical Examination'!$G$2:$G$2336)</f>
        <v>1</v>
      </c>
      <c r="I1971" s="7" t="str">
        <f>_xlfn.XLOOKUP(A1971,'Midical Examination'!$A$2:$A$2336,'Midical Examination'!$H$2:$H$2336)</f>
        <v>No</v>
      </c>
      <c r="J1971" s="1" t="str">
        <f>_xlfn.XLOOKUP(A1971,'Midical Examination'!$A$2:$A$2336,'Midical Examination'!$I$2:$I$2336)</f>
        <v>Obesity</v>
      </c>
      <c r="K1971" s="1" t="str">
        <f t="shared" si="60"/>
        <v>Normal</v>
      </c>
      <c r="L1971" s="12">
        <f>_xlfn.XLOOKUP(A1971,'Hospitalisation Details'!$A$2:$A$2339,'Hospitalisation Details'!$L$2:$L$2339)</f>
        <v>37831</v>
      </c>
      <c r="M1971" s="14">
        <f>_xlfn.XLOOKUP(A1971,'Hospitalisation Details'!$A$2:$A$2339,'Hospitalisation Details'!$F$2:$F$2339)</f>
        <v>3463.51</v>
      </c>
      <c r="N1971" s="1" t="str">
        <f>_xlfn.XLOOKUP(A1971,'Hospitalisation Details'!$A$2:$A$2339,'Hospitalisation Details'!$G$2:$G$2339)</f>
        <v>tier - 2</v>
      </c>
      <c r="O1971" s="1" t="str">
        <f>_xlfn.XLOOKUP(A1971,'Hospitalisation Details'!$A$2:$A$2339,'Hospitalisation Details'!$H$2:$H$2339)</f>
        <v>tier - 1</v>
      </c>
      <c r="P1971" s="1" t="str">
        <f>_xlfn.XLOOKUP(A1971,'Hospitalisation Details'!$A$2:$A$2339,'Hospitalisation Details'!$I$2:$I$2339)</f>
        <v>R1025</v>
      </c>
      <c r="Q1971" s="75">
        <f>_xlfn.XLOOKUP(A1971,'Hospitalisation Details'!$A$2:$A$2339,'Hospitalisation Details'!$M$2:$M$2339)</f>
        <v>19</v>
      </c>
      <c r="R1971" s="1" t="str">
        <f t="shared" si="61"/>
        <v>Young</v>
      </c>
    </row>
    <row r="1972" spans="1:18" ht="15.6" x14ac:dyDescent="0.3">
      <c r="A1972" s="4" t="s">
        <v>1971</v>
      </c>
      <c r="B1972" s="1" t="str">
        <f>_xlfn.XLOOKUP(A1972,'Customer Names'!$A$2:$A$2336,'Customer Names'!$D$2:$D$2336)</f>
        <v xml:space="preserve"> Cailtlin</v>
      </c>
      <c r="C1972" s="1">
        <f>_xlfn.XLOOKUP(A1972,'Midical Examination'!$A$2:$A$2336,'Midical Examination'!$B$2:$B$2336)</f>
        <v>17.5</v>
      </c>
      <c r="D1972" s="1">
        <f>_xlfn.XLOOKUP(A1972,'Midical Examination'!$A$2:$A$2336,'Midical Examination'!$C$2:$C$2336)</f>
        <v>4.5599999999999996</v>
      </c>
      <c r="E1972" s="7" t="str">
        <f>_xlfn.XLOOKUP(A1972,'Midical Examination'!$A$2:$A$2336,'Midical Examination'!$D$2:$D$2336)</f>
        <v>No</v>
      </c>
      <c r="F1972" s="7" t="str">
        <f>_xlfn.XLOOKUP(A1972,'Midical Examination'!$A$2:$A$2336,'Midical Examination'!$E$2:$E$2336)</f>
        <v>No</v>
      </c>
      <c r="G1972" s="7" t="str">
        <f>_xlfn.XLOOKUP(A1972,'Midical Examination'!$A$2:$A$2336,'Midical Examination'!$F$2:$F$2336)</f>
        <v>No</v>
      </c>
      <c r="H1972" s="13">
        <f>_xlfn.XLOOKUP(A1972,'Midical Examination'!$A$2:$A$2336,'Midical Examination'!$G$2:$G$2336)</f>
        <v>1</v>
      </c>
      <c r="I1972" s="7" t="str">
        <f>_xlfn.XLOOKUP(A1972,'Midical Examination'!$A$2:$A$2336,'Midical Examination'!$H$2:$H$2336)</f>
        <v>No</v>
      </c>
      <c r="J1972" s="1" t="str">
        <f>_xlfn.XLOOKUP(A1972,'Midical Examination'!$A$2:$A$2336,'Midical Examination'!$I$2:$I$2336)</f>
        <v>Underweight</v>
      </c>
      <c r="K1972" s="1" t="str">
        <f t="shared" si="60"/>
        <v>Normal</v>
      </c>
      <c r="L1972" s="12">
        <f>_xlfn.XLOOKUP(A1972,'Hospitalisation Details'!$A$2:$A$2339,'Hospitalisation Details'!$L$2:$L$2339)</f>
        <v>32034</v>
      </c>
      <c r="M1972" s="14">
        <f>_xlfn.XLOOKUP(A1972,'Hospitalisation Details'!$A$2:$A$2339,'Hospitalisation Details'!$F$2:$F$2339)</f>
        <v>3453.77</v>
      </c>
      <c r="N1972" s="1" t="str">
        <f>_xlfn.XLOOKUP(A1972,'Hospitalisation Details'!$A$2:$A$2339,'Hospitalisation Details'!$G$2:$G$2339)</f>
        <v>tier - 2</v>
      </c>
      <c r="O1972" s="1" t="str">
        <f>_xlfn.XLOOKUP(A1972,'Hospitalisation Details'!$A$2:$A$2339,'Hospitalisation Details'!$H$2:$H$2339)</f>
        <v>tier - 1</v>
      </c>
      <c r="P1972" s="1" t="str">
        <f>_xlfn.XLOOKUP(A1972,'Hospitalisation Details'!$A$2:$A$2339,'Hospitalisation Details'!$I$2:$I$2339)</f>
        <v>R1011</v>
      </c>
      <c r="Q1972" s="75">
        <f>_xlfn.XLOOKUP(A1972,'Hospitalisation Details'!$A$2:$A$2339,'Hospitalisation Details'!$M$2:$M$2339)</f>
        <v>35</v>
      </c>
      <c r="R1972" s="1" t="str">
        <f t="shared" si="61"/>
        <v>Adult</v>
      </c>
    </row>
    <row r="1973" spans="1:18" ht="15.6" x14ac:dyDescent="0.3">
      <c r="A1973" s="4" t="s">
        <v>1972</v>
      </c>
      <c r="B1973" s="1" t="str">
        <f>_xlfn.XLOOKUP(A1973,'Customer Names'!$A$2:$A$2336,'Customer Names'!$D$2:$D$2336)</f>
        <v xml:space="preserve"> Joshua</v>
      </c>
      <c r="C1973" s="1">
        <f>_xlfn.XLOOKUP(A1973,'Midical Examination'!$A$2:$A$2336,'Midical Examination'!$B$2:$B$2336)</f>
        <v>34.799999999999997</v>
      </c>
      <c r="D1973" s="1">
        <f>_xlfn.XLOOKUP(A1973,'Midical Examination'!$A$2:$A$2336,'Midical Examination'!$C$2:$C$2336)</f>
        <v>4.42</v>
      </c>
      <c r="E1973" s="7" t="str">
        <f>_xlfn.XLOOKUP(A1973,'Midical Examination'!$A$2:$A$2336,'Midical Examination'!$D$2:$D$2336)</f>
        <v>yes</v>
      </c>
      <c r="F1973" s="7" t="str">
        <f>_xlfn.XLOOKUP(A1973,'Midical Examination'!$A$2:$A$2336,'Midical Examination'!$E$2:$E$2336)</f>
        <v>yes</v>
      </c>
      <c r="G1973" s="7" t="str">
        <f>_xlfn.XLOOKUP(A1973,'Midical Examination'!$A$2:$A$2336,'Midical Examination'!$F$2:$F$2336)</f>
        <v>No</v>
      </c>
      <c r="H1973" s="13">
        <f>_xlfn.XLOOKUP(A1973,'Midical Examination'!$A$2:$A$2336,'Midical Examination'!$G$2:$G$2336)</f>
        <v>2</v>
      </c>
      <c r="I1973" s="7" t="str">
        <f>_xlfn.XLOOKUP(A1973,'Midical Examination'!$A$2:$A$2336,'Midical Examination'!$H$2:$H$2336)</f>
        <v>No</v>
      </c>
      <c r="J1973" s="1" t="str">
        <f>_xlfn.XLOOKUP(A1973,'Midical Examination'!$A$2:$A$2336,'Midical Examination'!$I$2:$I$2336)</f>
        <v>Obesity</v>
      </c>
      <c r="K1973" s="1" t="str">
        <f t="shared" si="60"/>
        <v>Normal</v>
      </c>
      <c r="L1973" s="12">
        <f>_xlfn.XLOOKUP(A1973,'Hospitalisation Details'!$A$2:$A$2339,'Hospitalisation Details'!$L$2:$L$2339)</f>
        <v>36697</v>
      </c>
      <c r="M1973" s="14">
        <f>_xlfn.XLOOKUP(A1973,'Hospitalisation Details'!$A$2:$A$2339,'Hospitalisation Details'!$F$2:$F$2339)</f>
        <v>3443.06</v>
      </c>
      <c r="N1973" s="1" t="str">
        <f>_xlfn.XLOOKUP(A1973,'Hospitalisation Details'!$A$2:$A$2339,'Hospitalisation Details'!$G$2:$G$2339)</f>
        <v>tier - 2</v>
      </c>
      <c r="O1973" s="1" t="str">
        <f>_xlfn.XLOOKUP(A1973,'Hospitalisation Details'!$A$2:$A$2339,'Hospitalisation Details'!$H$2:$H$2339)</f>
        <v>tier - 1</v>
      </c>
      <c r="P1973" s="1" t="str">
        <f>_xlfn.XLOOKUP(A1973,'Hospitalisation Details'!$A$2:$A$2339,'Hospitalisation Details'!$I$2:$I$2339)</f>
        <v>R1011</v>
      </c>
      <c r="Q1973" s="75">
        <f>_xlfn.XLOOKUP(A1973,'Hospitalisation Details'!$A$2:$A$2339,'Hospitalisation Details'!$M$2:$M$2339)</f>
        <v>22</v>
      </c>
      <c r="R1973" s="1" t="str">
        <f t="shared" si="61"/>
        <v>Adult</v>
      </c>
    </row>
    <row r="1974" spans="1:18" ht="15.6" x14ac:dyDescent="0.3">
      <c r="A1974" s="4" t="s">
        <v>1973</v>
      </c>
      <c r="B1974" s="1" t="str">
        <f>_xlfn.XLOOKUP(A1974,'Customer Names'!$A$2:$A$2336,'Customer Names'!$D$2:$D$2336)</f>
        <v xml:space="preserve"> Chuy</v>
      </c>
      <c r="C1974" s="1">
        <f>_xlfn.XLOOKUP(A1974,'Midical Examination'!$A$2:$A$2336,'Midical Examination'!$B$2:$B$2336)</f>
        <v>17.3</v>
      </c>
      <c r="D1974" s="1">
        <f>_xlfn.XLOOKUP(A1974,'Midical Examination'!$A$2:$A$2336,'Midical Examination'!$C$2:$C$2336)</f>
        <v>7.66</v>
      </c>
      <c r="E1974" s="7" t="str">
        <f>_xlfn.XLOOKUP(A1974,'Midical Examination'!$A$2:$A$2336,'Midical Examination'!$D$2:$D$2336)</f>
        <v>yes</v>
      </c>
      <c r="F1974" s="7" t="str">
        <f>_xlfn.XLOOKUP(A1974,'Midical Examination'!$A$2:$A$2336,'Midical Examination'!$E$2:$E$2336)</f>
        <v>No</v>
      </c>
      <c r="G1974" s="7" t="str">
        <f>_xlfn.XLOOKUP(A1974,'Midical Examination'!$A$2:$A$2336,'Midical Examination'!$F$2:$F$2336)</f>
        <v>No</v>
      </c>
      <c r="H1974" s="13">
        <f>_xlfn.XLOOKUP(A1974,'Midical Examination'!$A$2:$A$2336,'Midical Examination'!$G$2:$G$2336)</f>
        <v>1</v>
      </c>
      <c r="I1974" s="7" t="str">
        <f>_xlfn.XLOOKUP(A1974,'Midical Examination'!$A$2:$A$2336,'Midical Examination'!$H$2:$H$2336)</f>
        <v>No</v>
      </c>
      <c r="J1974" s="1" t="str">
        <f>_xlfn.XLOOKUP(A1974,'Midical Examination'!$A$2:$A$2336,'Midical Examination'!$I$2:$I$2336)</f>
        <v>Underweight</v>
      </c>
      <c r="K1974" s="1" t="str">
        <f t="shared" si="60"/>
        <v>Diabetic</v>
      </c>
      <c r="L1974" s="12">
        <f>_xlfn.XLOOKUP(A1974,'Hospitalisation Details'!$A$2:$A$2339,'Hospitalisation Details'!$L$2:$L$2339)</f>
        <v>31651</v>
      </c>
      <c r="M1974" s="14">
        <f>_xlfn.XLOOKUP(A1974,'Hospitalisation Details'!$A$2:$A$2339,'Hospitalisation Details'!$F$2:$F$2339)</f>
        <v>3436.5</v>
      </c>
      <c r="N1974" s="1" t="str">
        <f>_xlfn.XLOOKUP(A1974,'Hospitalisation Details'!$A$2:$A$2339,'Hospitalisation Details'!$G$2:$G$2339)</f>
        <v>tier - 2</v>
      </c>
      <c r="O1974" s="1" t="str">
        <f>_xlfn.XLOOKUP(A1974,'Hospitalisation Details'!$A$2:$A$2339,'Hospitalisation Details'!$H$2:$H$2339)</f>
        <v>tier - 1</v>
      </c>
      <c r="P1974" s="1" t="str">
        <f>_xlfn.XLOOKUP(A1974,'Hospitalisation Details'!$A$2:$A$2339,'Hospitalisation Details'!$I$2:$I$2339)</f>
        <v>R1013</v>
      </c>
      <c r="Q1974" s="75">
        <f>_xlfn.XLOOKUP(A1974,'Hospitalisation Details'!$A$2:$A$2339,'Hospitalisation Details'!$M$2:$M$2339)</f>
        <v>36</v>
      </c>
      <c r="R1974" s="1" t="str">
        <f t="shared" si="61"/>
        <v>Adult</v>
      </c>
    </row>
    <row r="1975" spans="1:18" ht="15.6" x14ac:dyDescent="0.3">
      <c r="A1975" s="4" t="s">
        <v>1974</v>
      </c>
      <c r="B1975" s="1" t="str">
        <f>_xlfn.XLOOKUP(A1975,'Customer Names'!$A$2:$A$2336,'Customer Names'!$D$2:$D$2336)</f>
        <v xml:space="preserve"> Laurie B</v>
      </c>
      <c r="C1975" s="1">
        <f>_xlfn.XLOOKUP(A1975,'Midical Examination'!$A$2:$A$2336,'Midical Examination'!$B$2:$B$2336)</f>
        <v>32.25</v>
      </c>
      <c r="D1975" s="1">
        <f>_xlfn.XLOOKUP(A1975,'Midical Examination'!$A$2:$A$2336,'Midical Examination'!$C$2:$C$2336)</f>
        <v>5.2</v>
      </c>
      <c r="E1975" s="7" t="str">
        <f>_xlfn.XLOOKUP(A1975,'Midical Examination'!$A$2:$A$2336,'Midical Examination'!$D$2:$D$2336)</f>
        <v>yes</v>
      </c>
      <c r="F1975" s="7" t="str">
        <f>_xlfn.XLOOKUP(A1975,'Midical Examination'!$A$2:$A$2336,'Midical Examination'!$E$2:$E$2336)</f>
        <v>No</v>
      </c>
      <c r="G1975" s="7" t="str">
        <f>_xlfn.XLOOKUP(A1975,'Midical Examination'!$A$2:$A$2336,'Midical Examination'!$F$2:$F$2336)</f>
        <v>No</v>
      </c>
      <c r="H1975" s="13">
        <f>_xlfn.XLOOKUP(A1975,'Midical Examination'!$A$2:$A$2336,'Midical Examination'!$G$2:$G$2336)</f>
        <v>0</v>
      </c>
      <c r="I1975" s="7" t="str">
        <f>_xlfn.XLOOKUP(A1975,'Midical Examination'!$A$2:$A$2336,'Midical Examination'!$H$2:$H$2336)</f>
        <v>No</v>
      </c>
      <c r="J1975" s="1" t="str">
        <f>_xlfn.XLOOKUP(A1975,'Midical Examination'!$A$2:$A$2336,'Midical Examination'!$I$2:$I$2336)</f>
        <v>Obesity</v>
      </c>
      <c r="K1975" s="1" t="str">
        <f t="shared" si="60"/>
        <v>Normal</v>
      </c>
      <c r="L1975" s="12">
        <f>_xlfn.XLOOKUP(A1975,'Hospitalisation Details'!$A$2:$A$2339,'Hospitalisation Details'!$L$2:$L$2339)</f>
        <v>37251</v>
      </c>
      <c r="M1975" s="14">
        <f>_xlfn.XLOOKUP(A1975,'Hospitalisation Details'!$A$2:$A$2339,'Hospitalisation Details'!$F$2:$F$2339)</f>
        <v>3434.38</v>
      </c>
      <c r="N1975" s="1" t="str">
        <f>_xlfn.XLOOKUP(A1975,'Hospitalisation Details'!$A$2:$A$2339,'Hospitalisation Details'!$G$2:$G$2339)</f>
        <v>tier - 2</v>
      </c>
      <c r="O1975" s="1" t="str">
        <f>_xlfn.XLOOKUP(A1975,'Hospitalisation Details'!$A$2:$A$2339,'Hospitalisation Details'!$H$2:$H$2339)</f>
        <v>tier - 2</v>
      </c>
      <c r="P1975" s="1" t="str">
        <f>_xlfn.XLOOKUP(A1975,'Hospitalisation Details'!$A$2:$A$2339,'Hospitalisation Details'!$I$2:$I$2339)</f>
        <v>R1011</v>
      </c>
      <c r="Q1975" s="75">
        <f>_xlfn.XLOOKUP(A1975,'Hospitalisation Details'!$A$2:$A$2339,'Hospitalisation Details'!$M$2:$M$2339)</f>
        <v>21</v>
      </c>
      <c r="R1975" s="1" t="str">
        <f t="shared" si="61"/>
        <v>Adult</v>
      </c>
    </row>
    <row r="1976" spans="1:18" ht="15.6" x14ac:dyDescent="0.3">
      <c r="A1976" s="4" t="s">
        <v>1975</v>
      </c>
      <c r="B1976" s="1" t="str">
        <f>_xlfn.XLOOKUP(A1976,'Customer Names'!$A$2:$A$2336,'Customer Names'!$D$2:$D$2336)</f>
        <v xml:space="preserve"> Rachel B</v>
      </c>
      <c r="C1976" s="1">
        <f>_xlfn.XLOOKUP(A1976,'Midical Examination'!$A$2:$A$2336,'Midical Examination'!$B$2:$B$2336)</f>
        <v>42.4</v>
      </c>
      <c r="D1976" s="1">
        <f>_xlfn.XLOOKUP(A1976,'Midical Examination'!$A$2:$A$2336,'Midical Examination'!$C$2:$C$2336)</f>
        <v>5.53</v>
      </c>
      <c r="E1976" s="7" t="str">
        <f>_xlfn.XLOOKUP(A1976,'Midical Examination'!$A$2:$A$2336,'Midical Examination'!$D$2:$D$2336)</f>
        <v>yes</v>
      </c>
      <c r="F1976" s="7" t="str">
        <f>_xlfn.XLOOKUP(A1976,'Midical Examination'!$A$2:$A$2336,'Midical Examination'!$E$2:$E$2336)</f>
        <v>No</v>
      </c>
      <c r="G1976" s="7" t="str">
        <f>_xlfn.XLOOKUP(A1976,'Midical Examination'!$A$2:$A$2336,'Midical Examination'!$F$2:$F$2336)</f>
        <v>No</v>
      </c>
      <c r="H1976" s="13">
        <f>_xlfn.XLOOKUP(A1976,'Midical Examination'!$A$2:$A$2336,'Midical Examination'!$G$2:$G$2336)</f>
        <v>0</v>
      </c>
      <c r="I1976" s="7" t="str">
        <f>_xlfn.XLOOKUP(A1976,'Midical Examination'!$A$2:$A$2336,'Midical Examination'!$H$2:$H$2336)</f>
        <v>No</v>
      </c>
      <c r="J1976" s="1" t="str">
        <f>_xlfn.XLOOKUP(A1976,'Midical Examination'!$A$2:$A$2336,'Midical Examination'!$I$2:$I$2336)</f>
        <v>Obesity</v>
      </c>
      <c r="K1976" s="1" t="str">
        <f t="shared" si="60"/>
        <v>Normal</v>
      </c>
      <c r="L1976" s="12">
        <f>_xlfn.XLOOKUP(A1976,'Hospitalisation Details'!$A$2:$A$2339,'Hospitalisation Details'!$L$2:$L$2339)</f>
        <v>35418</v>
      </c>
      <c r="M1976" s="14">
        <f>_xlfn.XLOOKUP(A1976,'Hospitalisation Details'!$A$2:$A$2339,'Hospitalisation Details'!$F$2:$F$2339)</f>
        <v>3410.32</v>
      </c>
      <c r="N1976" s="1" t="str">
        <f>_xlfn.XLOOKUP(A1976,'Hospitalisation Details'!$A$2:$A$2339,'Hospitalisation Details'!$G$2:$G$2339)</f>
        <v>tier - 2</v>
      </c>
      <c r="O1976" s="1" t="str">
        <f>_xlfn.XLOOKUP(A1976,'Hospitalisation Details'!$A$2:$A$2339,'Hospitalisation Details'!$H$2:$H$2339)</f>
        <v>tier - 2</v>
      </c>
      <c r="P1976" s="1" t="str">
        <f>_xlfn.XLOOKUP(A1976,'Hospitalisation Details'!$A$2:$A$2339,'Hospitalisation Details'!$I$2:$I$2339)</f>
        <v>R1011</v>
      </c>
      <c r="Q1976" s="75">
        <f>_xlfn.XLOOKUP(A1976,'Hospitalisation Details'!$A$2:$A$2339,'Hospitalisation Details'!$M$2:$M$2339)</f>
        <v>26</v>
      </c>
      <c r="R1976" s="1" t="str">
        <f t="shared" si="61"/>
        <v>Adult</v>
      </c>
    </row>
    <row r="1977" spans="1:18" ht="15.6" x14ac:dyDescent="0.3">
      <c r="A1977" s="4" t="s">
        <v>1976</v>
      </c>
      <c r="B1977" s="1" t="str">
        <f>_xlfn.XLOOKUP(A1977,'Customer Names'!$A$2:$A$2336,'Customer Names'!$D$2:$D$2336)</f>
        <v xml:space="preserve"> Liza</v>
      </c>
      <c r="C1977" s="1">
        <f>_xlfn.XLOOKUP(A1977,'Midical Examination'!$A$2:$A$2336,'Midical Examination'!$B$2:$B$2336)</f>
        <v>38.664999999999999</v>
      </c>
      <c r="D1977" s="1">
        <f>_xlfn.XLOOKUP(A1977,'Midical Examination'!$A$2:$A$2336,'Midical Examination'!$C$2:$C$2336)</f>
        <v>4.8600000000000003</v>
      </c>
      <c r="E1977" s="7" t="str">
        <f>_xlfn.XLOOKUP(A1977,'Midical Examination'!$A$2:$A$2336,'Midical Examination'!$D$2:$D$2336)</f>
        <v>No</v>
      </c>
      <c r="F1977" s="7" t="str">
        <f>_xlfn.XLOOKUP(A1977,'Midical Examination'!$A$2:$A$2336,'Midical Examination'!$E$2:$E$2336)</f>
        <v>yes</v>
      </c>
      <c r="G1977" s="7" t="str">
        <f>_xlfn.XLOOKUP(A1977,'Midical Examination'!$A$2:$A$2336,'Midical Examination'!$F$2:$F$2336)</f>
        <v>No</v>
      </c>
      <c r="H1977" s="13">
        <f>_xlfn.XLOOKUP(A1977,'Midical Examination'!$A$2:$A$2336,'Midical Examination'!$G$2:$G$2336)</f>
        <v>1</v>
      </c>
      <c r="I1977" s="7" t="str">
        <f>_xlfn.XLOOKUP(A1977,'Midical Examination'!$A$2:$A$2336,'Midical Examination'!$H$2:$H$2336)</f>
        <v>No</v>
      </c>
      <c r="J1977" s="1" t="str">
        <f>_xlfn.XLOOKUP(A1977,'Midical Examination'!$A$2:$A$2336,'Midical Examination'!$I$2:$I$2336)</f>
        <v>Obesity</v>
      </c>
      <c r="K1977" s="1" t="str">
        <f t="shared" si="60"/>
        <v>Normal</v>
      </c>
      <c r="L1977" s="12">
        <f>_xlfn.XLOOKUP(A1977,'Hospitalisation Details'!$A$2:$A$2339,'Hospitalisation Details'!$L$2:$L$2339)</f>
        <v>38184</v>
      </c>
      <c r="M1977" s="14">
        <f>_xlfn.XLOOKUP(A1977,'Hospitalisation Details'!$A$2:$A$2339,'Hospitalisation Details'!$F$2:$F$2339)</f>
        <v>3393.36</v>
      </c>
      <c r="N1977" s="1" t="str">
        <f>_xlfn.XLOOKUP(A1977,'Hospitalisation Details'!$A$2:$A$2339,'Hospitalisation Details'!$G$2:$G$2339)</f>
        <v>tier - 2</v>
      </c>
      <c r="O1977" s="1" t="str">
        <f>_xlfn.XLOOKUP(A1977,'Hospitalisation Details'!$A$2:$A$2339,'Hospitalisation Details'!$H$2:$H$2339)</f>
        <v>tier - 2</v>
      </c>
      <c r="P1977" s="1" t="str">
        <f>_xlfn.XLOOKUP(A1977,'Hospitalisation Details'!$A$2:$A$2339,'Hospitalisation Details'!$I$2:$I$2339)</f>
        <v>R1023</v>
      </c>
      <c r="Q1977" s="75">
        <f>_xlfn.XLOOKUP(A1977,'Hospitalisation Details'!$A$2:$A$2339,'Hospitalisation Details'!$M$2:$M$2339)</f>
        <v>18</v>
      </c>
      <c r="R1977" s="1" t="str">
        <f t="shared" si="61"/>
        <v>Young</v>
      </c>
    </row>
    <row r="1978" spans="1:18" ht="15.6" x14ac:dyDescent="0.3">
      <c r="A1978" s="4" t="s">
        <v>1977</v>
      </c>
      <c r="B1978" s="1" t="str">
        <f>_xlfn.XLOOKUP(A1978,'Customer Names'!$A$2:$A$2336,'Customer Names'!$D$2:$D$2336)</f>
        <v xml:space="preserve"> Lindsey</v>
      </c>
      <c r="C1978" s="1">
        <f>_xlfn.XLOOKUP(A1978,'Midical Examination'!$A$2:$A$2336,'Midical Examination'!$B$2:$B$2336)</f>
        <v>29.92</v>
      </c>
      <c r="D1978" s="1">
        <f>_xlfn.XLOOKUP(A1978,'Midical Examination'!$A$2:$A$2336,'Midical Examination'!$C$2:$C$2336)</f>
        <v>5.49</v>
      </c>
      <c r="E1978" s="7" t="str">
        <f>_xlfn.XLOOKUP(A1978,'Midical Examination'!$A$2:$A$2336,'Midical Examination'!$D$2:$D$2336)</f>
        <v>yes</v>
      </c>
      <c r="F1978" s="7" t="str">
        <f>_xlfn.XLOOKUP(A1978,'Midical Examination'!$A$2:$A$2336,'Midical Examination'!$E$2:$E$2336)</f>
        <v>No</v>
      </c>
      <c r="G1978" s="7" t="str">
        <f>_xlfn.XLOOKUP(A1978,'Midical Examination'!$A$2:$A$2336,'Midical Examination'!$F$2:$F$2336)</f>
        <v>No</v>
      </c>
      <c r="H1978" s="13">
        <f>_xlfn.XLOOKUP(A1978,'Midical Examination'!$A$2:$A$2336,'Midical Examination'!$G$2:$G$2336)</f>
        <v>0</v>
      </c>
      <c r="I1978" s="7" t="str">
        <f>_xlfn.XLOOKUP(A1978,'Midical Examination'!$A$2:$A$2336,'Midical Examination'!$H$2:$H$2336)</f>
        <v>No</v>
      </c>
      <c r="J1978" s="1" t="str">
        <f>_xlfn.XLOOKUP(A1978,'Midical Examination'!$A$2:$A$2336,'Midical Examination'!$I$2:$I$2336)</f>
        <v>Overweight</v>
      </c>
      <c r="K1978" s="1" t="str">
        <f t="shared" si="60"/>
        <v>Normal</v>
      </c>
      <c r="L1978" s="12">
        <f>_xlfn.XLOOKUP(A1978,'Hospitalisation Details'!$A$2:$A$2339,'Hospitalisation Details'!$L$2:$L$2339)</f>
        <v>35365</v>
      </c>
      <c r="M1978" s="14">
        <f>_xlfn.XLOOKUP(A1978,'Hospitalisation Details'!$A$2:$A$2339,'Hospitalisation Details'!$F$2:$F$2339)</f>
        <v>3392.98</v>
      </c>
      <c r="N1978" s="1" t="str">
        <f>_xlfn.XLOOKUP(A1978,'Hospitalisation Details'!$A$2:$A$2339,'Hospitalisation Details'!$G$2:$G$2339)</f>
        <v>tier - 2</v>
      </c>
      <c r="O1978" s="1" t="str">
        <f>_xlfn.XLOOKUP(A1978,'Hospitalisation Details'!$A$2:$A$2339,'Hospitalisation Details'!$H$2:$H$2339)</f>
        <v>tier - 3</v>
      </c>
      <c r="P1978" s="1" t="str">
        <f>_xlfn.XLOOKUP(A1978,'Hospitalisation Details'!$A$2:$A$2339,'Hospitalisation Details'!$I$2:$I$2339)</f>
        <v>R1013</v>
      </c>
      <c r="Q1978" s="75">
        <f>_xlfn.XLOOKUP(A1978,'Hospitalisation Details'!$A$2:$A$2339,'Hospitalisation Details'!$M$2:$M$2339)</f>
        <v>26</v>
      </c>
      <c r="R1978" s="1" t="str">
        <f t="shared" si="61"/>
        <v>Adult</v>
      </c>
    </row>
    <row r="1979" spans="1:18" ht="15.6" x14ac:dyDescent="0.3">
      <c r="A1979" s="4" t="s">
        <v>1978</v>
      </c>
      <c r="B1979" s="1" t="str">
        <f>_xlfn.XLOOKUP(A1979,'Customer Names'!$A$2:$A$2336,'Customer Names'!$D$2:$D$2336)</f>
        <v xml:space="preserve"> Lindsay E</v>
      </c>
      <c r="C1979" s="1">
        <f>_xlfn.XLOOKUP(A1979,'Midical Examination'!$A$2:$A$2336,'Midical Examination'!$B$2:$B$2336)</f>
        <v>29.48</v>
      </c>
      <c r="D1979" s="1">
        <f>_xlfn.XLOOKUP(A1979,'Midical Examination'!$A$2:$A$2336,'Midical Examination'!$C$2:$C$2336)</f>
        <v>4.09</v>
      </c>
      <c r="E1979" s="7" t="str">
        <f>_xlfn.XLOOKUP(A1979,'Midical Examination'!$A$2:$A$2336,'Midical Examination'!$D$2:$D$2336)</f>
        <v>yes</v>
      </c>
      <c r="F1979" s="7" t="str">
        <f>_xlfn.XLOOKUP(A1979,'Midical Examination'!$A$2:$A$2336,'Midical Examination'!$E$2:$E$2336)</f>
        <v>No</v>
      </c>
      <c r="G1979" s="7" t="str">
        <f>_xlfn.XLOOKUP(A1979,'Midical Examination'!$A$2:$A$2336,'Midical Examination'!$F$2:$F$2336)</f>
        <v>No</v>
      </c>
      <c r="H1979" s="13">
        <f>_xlfn.XLOOKUP(A1979,'Midical Examination'!$A$2:$A$2336,'Midical Examination'!$G$2:$G$2336)</f>
        <v>0</v>
      </c>
      <c r="I1979" s="7" t="str">
        <f>_xlfn.XLOOKUP(A1979,'Midical Examination'!$A$2:$A$2336,'Midical Examination'!$H$2:$H$2336)</f>
        <v>No</v>
      </c>
      <c r="J1979" s="1" t="str">
        <f>_xlfn.XLOOKUP(A1979,'Midical Examination'!$A$2:$A$2336,'Midical Examination'!$I$2:$I$2336)</f>
        <v>Overweight</v>
      </c>
      <c r="K1979" s="1" t="str">
        <f t="shared" si="60"/>
        <v>Normal</v>
      </c>
      <c r="L1979" s="12">
        <f>_xlfn.XLOOKUP(A1979,'Hospitalisation Details'!$A$2:$A$2339,'Hospitalisation Details'!$L$2:$L$2339)</f>
        <v>35287</v>
      </c>
      <c r="M1979" s="14">
        <f>_xlfn.XLOOKUP(A1979,'Hospitalisation Details'!$A$2:$A$2339,'Hospitalisation Details'!$F$2:$F$2339)</f>
        <v>3392.37</v>
      </c>
      <c r="N1979" s="1" t="str">
        <f>_xlfn.XLOOKUP(A1979,'Hospitalisation Details'!$A$2:$A$2339,'Hospitalisation Details'!$G$2:$G$2339)</f>
        <v>tier - 2</v>
      </c>
      <c r="O1979" s="1" t="str">
        <f>_xlfn.XLOOKUP(A1979,'Hospitalisation Details'!$A$2:$A$2339,'Hospitalisation Details'!$H$2:$H$2339)</f>
        <v>tier - 3</v>
      </c>
      <c r="P1979" s="1" t="str">
        <f>_xlfn.XLOOKUP(A1979,'Hospitalisation Details'!$A$2:$A$2339,'Hospitalisation Details'!$I$2:$I$2339)</f>
        <v>R1013</v>
      </c>
      <c r="Q1979" s="75">
        <f>_xlfn.XLOOKUP(A1979,'Hospitalisation Details'!$A$2:$A$2339,'Hospitalisation Details'!$M$2:$M$2339)</f>
        <v>26</v>
      </c>
      <c r="R1979" s="1" t="str">
        <f t="shared" si="61"/>
        <v>Adult</v>
      </c>
    </row>
    <row r="1980" spans="1:18" ht="15.6" x14ac:dyDescent="0.3">
      <c r="A1980" s="4" t="s">
        <v>1979</v>
      </c>
      <c r="B1980" s="1" t="str">
        <f>_xlfn.XLOOKUP(A1980,'Customer Names'!$A$2:$A$2336,'Customer Names'!$D$2:$D$2336)</f>
        <v xml:space="preserve"> Kathleen M</v>
      </c>
      <c r="C1980" s="1">
        <f>_xlfn.XLOOKUP(A1980,'Midical Examination'!$A$2:$A$2336,'Midical Examination'!$B$2:$B$2336)</f>
        <v>28.785</v>
      </c>
      <c r="D1980" s="1">
        <f>_xlfn.XLOOKUP(A1980,'Midical Examination'!$A$2:$A$2336,'Midical Examination'!$C$2:$C$2336)</f>
        <v>4.3099999999999996</v>
      </c>
      <c r="E1980" s="7" t="str">
        <f>_xlfn.XLOOKUP(A1980,'Midical Examination'!$A$2:$A$2336,'Midical Examination'!$D$2:$D$2336)</f>
        <v>yes</v>
      </c>
      <c r="F1980" s="7" t="str">
        <f>_xlfn.XLOOKUP(A1980,'Midical Examination'!$A$2:$A$2336,'Midical Examination'!$E$2:$E$2336)</f>
        <v>No</v>
      </c>
      <c r="G1980" s="7" t="str">
        <f>_xlfn.XLOOKUP(A1980,'Midical Examination'!$A$2:$A$2336,'Midical Examination'!$F$2:$F$2336)</f>
        <v>No</v>
      </c>
      <c r="H1980" s="13">
        <f>_xlfn.XLOOKUP(A1980,'Midical Examination'!$A$2:$A$2336,'Midical Examination'!$G$2:$G$2336)</f>
        <v>0</v>
      </c>
      <c r="I1980" s="7" t="str">
        <f>_xlfn.XLOOKUP(A1980,'Midical Examination'!$A$2:$A$2336,'Midical Examination'!$H$2:$H$2336)</f>
        <v>No</v>
      </c>
      <c r="J1980" s="1" t="str">
        <f>_xlfn.XLOOKUP(A1980,'Midical Examination'!$A$2:$A$2336,'Midical Examination'!$I$2:$I$2336)</f>
        <v>Overweight</v>
      </c>
      <c r="K1980" s="1" t="str">
        <f t="shared" si="60"/>
        <v>Normal</v>
      </c>
      <c r="L1980" s="12">
        <f>_xlfn.XLOOKUP(A1980,'Hospitalisation Details'!$A$2:$A$2339,'Hospitalisation Details'!$L$2:$L$2339)</f>
        <v>35382</v>
      </c>
      <c r="M1980" s="14">
        <f>_xlfn.XLOOKUP(A1980,'Hospitalisation Details'!$A$2:$A$2339,'Hospitalisation Details'!$F$2:$F$2339)</f>
        <v>3385.4</v>
      </c>
      <c r="N1980" s="1" t="str">
        <f>_xlfn.XLOOKUP(A1980,'Hospitalisation Details'!$A$2:$A$2339,'Hospitalisation Details'!$G$2:$G$2339)</f>
        <v>tier - 2</v>
      </c>
      <c r="O1980" s="1" t="str">
        <f>_xlfn.XLOOKUP(A1980,'Hospitalisation Details'!$A$2:$A$2339,'Hospitalisation Details'!$H$2:$H$2339)</f>
        <v>tier - 2</v>
      </c>
      <c r="P1980" s="1" t="str">
        <f>_xlfn.XLOOKUP(A1980,'Hospitalisation Details'!$A$2:$A$2339,'Hospitalisation Details'!$I$2:$I$2339)</f>
        <v>R1024</v>
      </c>
      <c r="Q1980" s="75">
        <f>_xlfn.XLOOKUP(A1980,'Hospitalisation Details'!$A$2:$A$2339,'Hospitalisation Details'!$M$2:$M$2339)</f>
        <v>26</v>
      </c>
      <c r="R1980" s="1" t="str">
        <f t="shared" si="61"/>
        <v>Adult</v>
      </c>
    </row>
    <row r="1981" spans="1:18" ht="15.6" x14ac:dyDescent="0.3">
      <c r="A1981" s="4" t="s">
        <v>1980</v>
      </c>
      <c r="B1981" s="1" t="str">
        <f>_xlfn.XLOOKUP(A1981,'Customer Names'!$A$2:$A$2336,'Customer Names'!$D$2:$D$2336)</f>
        <v xml:space="preserve"> Aya</v>
      </c>
      <c r="C1981" s="1">
        <f>_xlfn.XLOOKUP(A1981,'Midical Examination'!$A$2:$A$2336,'Midical Examination'!$B$2:$B$2336)</f>
        <v>19.8</v>
      </c>
      <c r="D1981" s="1">
        <f>_xlfn.XLOOKUP(A1981,'Midical Examination'!$A$2:$A$2336,'Midical Examination'!$C$2:$C$2336)</f>
        <v>4</v>
      </c>
      <c r="E1981" s="7" t="str">
        <f>_xlfn.XLOOKUP(A1981,'Midical Examination'!$A$2:$A$2336,'Midical Examination'!$D$2:$D$2336)</f>
        <v>yes</v>
      </c>
      <c r="F1981" s="7" t="str">
        <f>_xlfn.XLOOKUP(A1981,'Midical Examination'!$A$2:$A$2336,'Midical Examination'!$E$2:$E$2336)</f>
        <v>No</v>
      </c>
      <c r="G1981" s="7" t="str">
        <f>_xlfn.XLOOKUP(A1981,'Midical Examination'!$A$2:$A$2336,'Midical Examination'!$F$2:$F$2336)</f>
        <v>No</v>
      </c>
      <c r="H1981" s="13">
        <f>_xlfn.XLOOKUP(A1981,'Midical Examination'!$A$2:$A$2336,'Midical Examination'!$G$2:$G$2336)</f>
        <v>0</v>
      </c>
      <c r="I1981" s="7" t="str">
        <f>_xlfn.XLOOKUP(A1981,'Midical Examination'!$A$2:$A$2336,'Midical Examination'!$H$2:$H$2336)</f>
        <v>No</v>
      </c>
      <c r="J1981" s="1" t="str">
        <f>_xlfn.XLOOKUP(A1981,'Midical Examination'!$A$2:$A$2336,'Midical Examination'!$I$2:$I$2336)</f>
        <v>Normal Weight</v>
      </c>
      <c r="K1981" s="1" t="str">
        <f t="shared" si="60"/>
        <v>Normal</v>
      </c>
      <c r="L1981" s="12">
        <f>_xlfn.XLOOKUP(A1981,'Hospitalisation Details'!$A$2:$A$2339,'Hospitalisation Details'!$L$2:$L$2339)</f>
        <v>35413</v>
      </c>
      <c r="M1981" s="14">
        <f>_xlfn.XLOOKUP(A1981,'Hospitalisation Details'!$A$2:$A$2339,'Hospitalisation Details'!$F$2:$F$2339)</f>
        <v>3378.91</v>
      </c>
      <c r="N1981" s="1" t="str">
        <f>_xlfn.XLOOKUP(A1981,'Hospitalisation Details'!$A$2:$A$2339,'Hospitalisation Details'!$G$2:$G$2339)</f>
        <v>tier - 2</v>
      </c>
      <c r="O1981" s="1" t="str">
        <f>_xlfn.XLOOKUP(A1981,'Hospitalisation Details'!$A$2:$A$2339,'Hospitalisation Details'!$H$2:$H$2339)</f>
        <v>tier - 1</v>
      </c>
      <c r="P1981" s="1" t="str">
        <f>_xlfn.XLOOKUP(A1981,'Hospitalisation Details'!$A$2:$A$2339,'Hospitalisation Details'!$I$2:$I$2339)</f>
        <v>R1011</v>
      </c>
      <c r="Q1981" s="75">
        <f>_xlfn.XLOOKUP(A1981,'Hospitalisation Details'!$A$2:$A$2339,'Hospitalisation Details'!$M$2:$M$2339)</f>
        <v>26</v>
      </c>
      <c r="R1981" s="1" t="str">
        <f t="shared" si="61"/>
        <v>Adult</v>
      </c>
    </row>
    <row r="1982" spans="1:18" ht="15.6" x14ac:dyDescent="0.3">
      <c r="A1982" s="4" t="s">
        <v>1981</v>
      </c>
      <c r="B1982" s="1" t="str">
        <f>_xlfn.XLOOKUP(A1982,'Customer Names'!$A$2:$A$2336,'Customer Names'!$D$2:$D$2336)</f>
        <v xml:space="preserve"> Carolyn R</v>
      </c>
      <c r="C1982" s="1">
        <f>_xlfn.XLOOKUP(A1982,'Midical Examination'!$A$2:$A$2336,'Midical Examination'!$B$2:$B$2336)</f>
        <v>35.53</v>
      </c>
      <c r="D1982" s="1">
        <f>_xlfn.XLOOKUP(A1982,'Midical Examination'!$A$2:$A$2336,'Midical Examination'!$C$2:$C$2336)</f>
        <v>4.68</v>
      </c>
      <c r="E1982" s="7" t="str">
        <f>_xlfn.XLOOKUP(A1982,'Midical Examination'!$A$2:$A$2336,'Midical Examination'!$D$2:$D$2336)</f>
        <v>No</v>
      </c>
      <c r="F1982" s="7" t="str">
        <f>_xlfn.XLOOKUP(A1982,'Midical Examination'!$A$2:$A$2336,'Midical Examination'!$E$2:$E$2336)</f>
        <v>No</v>
      </c>
      <c r="G1982" s="7" t="str">
        <f>_xlfn.XLOOKUP(A1982,'Midical Examination'!$A$2:$A$2336,'Midical Examination'!$F$2:$F$2336)</f>
        <v>Yes</v>
      </c>
      <c r="H1982" s="13">
        <f>_xlfn.XLOOKUP(A1982,'Midical Examination'!$A$2:$A$2336,'Midical Examination'!$G$2:$G$2336)</f>
        <v>1</v>
      </c>
      <c r="I1982" s="7" t="str">
        <f>_xlfn.XLOOKUP(A1982,'Midical Examination'!$A$2:$A$2336,'Midical Examination'!$H$2:$H$2336)</f>
        <v>No</v>
      </c>
      <c r="J1982" s="1" t="str">
        <f>_xlfn.XLOOKUP(A1982,'Midical Examination'!$A$2:$A$2336,'Midical Examination'!$I$2:$I$2336)</f>
        <v>Obesity</v>
      </c>
      <c r="K1982" s="1" t="str">
        <f t="shared" si="60"/>
        <v>Normal</v>
      </c>
      <c r="L1982" s="12">
        <f>_xlfn.XLOOKUP(A1982,'Hospitalisation Details'!$A$2:$A$2339,'Hospitalisation Details'!$L$2:$L$2339)</f>
        <v>34249</v>
      </c>
      <c r="M1982" s="14">
        <f>_xlfn.XLOOKUP(A1982,'Hospitalisation Details'!$A$2:$A$2339,'Hospitalisation Details'!$F$2:$F$2339)</f>
        <v>3366.67</v>
      </c>
      <c r="N1982" s="1" t="str">
        <f>_xlfn.XLOOKUP(A1982,'Hospitalisation Details'!$A$2:$A$2339,'Hospitalisation Details'!$G$2:$G$2339)</f>
        <v>tier - 2</v>
      </c>
      <c r="O1982" s="1" t="str">
        <f>_xlfn.XLOOKUP(A1982,'Hospitalisation Details'!$A$2:$A$2339,'Hospitalisation Details'!$H$2:$H$2339)</f>
        <v>tier - 2</v>
      </c>
      <c r="P1982" s="1" t="str">
        <f>_xlfn.XLOOKUP(A1982,'Hospitalisation Details'!$A$2:$A$2339,'Hospitalisation Details'!$I$2:$I$2339)</f>
        <v>R1013</v>
      </c>
      <c r="Q1982" s="75">
        <f>_xlfn.XLOOKUP(A1982,'Hospitalisation Details'!$A$2:$A$2339,'Hospitalisation Details'!$M$2:$M$2339)</f>
        <v>29</v>
      </c>
      <c r="R1982" s="1" t="str">
        <f t="shared" si="61"/>
        <v>Adult</v>
      </c>
    </row>
    <row r="1983" spans="1:18" ht="15.6" x14ac:dyDescent="0.3">
      <c r="A1983" s="4" t="s">
        <v>1982</v>
      </c>
      <c r="B1983" s="1" t="str">
        <f>_xlfn.XLOOKUP(A1983,'Customer Names'!$A$2:$A$2336,'Customer Names'!$D$2:$D$2336)</f>
        <v xml:space="preserve"> Bethany</v>
      </c>
      <c r="C1983" s="1">
        <f>_xlfn.XLOOKUP(A1983,'Midical Examination'!$A$2:$A$2336,'Midical Examination'!$B$2:$B$2336)</f>
        <v>21.47</v>
      </c>
      <c r="D1983" s="1">
        <f>_xlfn.XLOOKUP(A1983,'Midical Examination'!$A$2:$A$2336,'Midical Examination'!$C$2:$C$2336)</f>
        <v>4.0199999999999996</v>
      </c>
      <c r="E1983" s="7" t="str">
        <f>_xlfn.XLOOKUP(A1983,'Midical Examination'!$A$2:$A$2336,'Midical Examination'!$D$2:$D$2336)</f>
        <v>yes</v>
      </c>
      <c r="F1983" s="7" t="str">
        <f>_xlfn.XLOOKUP(A1983,'Midical Examination'!$A$2:$A$2336,'Midical Examination'!$E$2:$E$2336)</f>
        <v>No</v>
      </c>
      <c r="G1983" s="7" t="str">
        <f>_xlfn.XLOOKUP(A1983,'Midical Examination'!$A$2:$A$2336,'Midical Examination'!$F$2:$F$2336)</f>
        <v>No</v>
      </c>
      <c r="H1983" s="13">
        <f>_xlfn.XLOOKUP(A1983,'Midical Examination'!$A$2:$A$2336,'Midical Examination'!$G$2:$G$2336)</f>
        <v>1</v>
      </c>
      <c r="I1983" s="7" t="str">
        <f>_xlfn.XLOOKUP(A1983,'Midical Examination'!$A$2:$A$2336,'Midical Examination'!$H$2:$H$2336)</f>
        <v>No</v>
      </c>
      <c r="J1983" s="1" t="str">
        <f>_xlfn.XLOOKUP(A1983,'Midical Examination'!$A$2:$A$2336,'Midical Examination'!$I$2:$I$2336)</f>
        <v>Normal Weight</v>
      </c>
      <c r="K1983" s="1" t="str">
        <f t="shared" si="60"/>
        <v>Normal</v>
      </c>
      <c r="L1983" s="12">
        <f>_xlfn.XLOOKUP(A1983,'Hospitalisation Details'!$A$2:$A$2339,'Hospitalisation Details'!$L$2:$L$2339)</f>
        <v>34873</v>
      </c>
      <c r="M1983" s="14">
        <f>_xlfn.XLOOKUP(A1983,'Hospitalisation Details'!$A$2:$A$2339,'Hospitalisation Details'!$F$2:$F$2339)</f>
        <v>3353.47</v>
      </c>
      <c r="N1983" s="1" t="str">
        <f>_xlfn.XLOOKUP(A1983,'Hospitalisation Details'!$A$2:$A$2339,'Hospitalisation Details'!$G$2:$G$2339)</f>
        <v>tier - 2</v>
      </c>
      <c r="O1983" s="1" t="str">
        <f>_xlfn.XLOOKUP(A1983,'Hospitalisation Details'!$A$2:$A$2339,'Hospitalisation Details'!$H$2:$H$2339)</f>
        <v>tier - 3</v>
      </c>
      <c r="P1983" s="1" t="str">
        <f>_xlfn.XLOOKUP(A1983,'Hospitalisation Details'!$A$2:$A$2339,'Hospitalisation Details'!$I$2:$I$2339)</f>
        <v>R1012</v>
      </c>
      <c r="Q1983" s="75">
        <f>_xlfn.XLOOKUP(A1983,'Hospitalisation Details'!$A$2:$A$2339,'Hospitalisation Details'!$M$2:$M$2339)</f>
        <v>27</v>
      </c>
      <c r="R1983" s="1" t="str">
        <f t="shared" si="61"/>
        <v>Adult</v>
      </c>
    </row>
    <row r="1984" spans="1:18" ht="15.6" x14ac:dyDescent="0.3">
      <c r="A1984" s="4" t="s">
        <v>1983</v>
      </c>
      <c r="B1984" s="1" t="str">
        <f>_xlfn.XLOOKUP(A1984,'Customer Names'!$A$2:$A$2336,'Customer Names'!$D$2:$D$2336)</f>
        <v xml:space="preserve"> Holly A</v>
      </c>
      <c r="C1984" s="1">
        <f>_xlfn.XLOOKUP(A1984,'Midical Examination'!$A$2:$A$2336,'Midical Examination'!$B$2:$B$2336)</f>
        <v>25.9</v>
      </c>
      <c r="D1984" s="1">
        <f>_xlfn.XLOOKUP(A1984,'Midical Examination'!$A$2:$A$2336,'Midical Examination'!$C$2:$C$2336)</f>
        <v>5.12</v>
      </c>
      <c r="E1984" s="7" t="str">
        <f>_xlfn.XLOOKUP(A1984,'Midical Examination'!$A$2:$A$2336,'Midical Examination'!$D$2:$D$2336)</f>
        <v>No</v>
      </c>
      <c r="F1984" s="7" t="str">
        <f>_xlfn.XLOOKUP(A1984,'Midical Examination'!$A$2:$A$2336,'Midical Examination'!$E$2:$E$2336)</f>
        <v>No</v>
      </c>
      <c r="G1984" s="7" t="str">
        <f>_xlfn.XLOOKUP(A1984,'Midical Examination'!$A$2:$A$2336,'Midical Examination'!$F$2:$F$2336)</f>
        <v>Yes</v>
      </c>
      <c r="H1984" s="13">
        <f>_xlfn.XLOOKUP(A1984,'Midical Examination'!$A$2:$A$2336,'Midical Examination'!$G$2:$G$2336)</f>
        <v>1</v>
      </c>
      <c r="I1984" s="7" t="str">
        <f>_xlfn.XLOOKUP(A1984,'Midical Examination'!$A$2:$A$2336,'Midical Examination'!$H$2:$H$2336)</f>
        <v>No</v>
      </c>
      <c r="J1984" s="1" t="str">
        <f>_xlfn.XLOOKUP(A1984,'Midical Examination'!$A$2:$A$2336,'Midical Examination'!$I$2:$I$2336)</f>
        <v>Overweight</v>
      </c>
      <c r="K1984" s="1" t="str">
        <f t="shared" si="60"/>
        <v>Normal</v>
      </c>
      <c r="L1984" s="12">
        <f>_xlfn.XLOOKUP(A1984,'Hospitalisation Details'!$A$2:$A$2339,'Hospitalisation Details'!$L$2:$L$2339)</f>
        <v>34270</v>
      </c>
      <c r="M1984" s="14">
        <f>_xlfn.XLOOKUP(A1984,'Hospitalisation Details'!$A$2:$A$2339,'Hospitalisation Details'!$F$2:$F$2339)</f>
        <v>3353.28</v>
      </c>
      <c r="N1984" s="1" t="str">
        <f>_xlfn.XLOOKUP(A1984,'Hospitalisation Details'!$A$2:$A$2339,'Hospitalisation Details'!$G$2:$G$2339)</f>
        <v>tier - 2</v>
      </c>
      <c r="O1984" s="1" t="str">
        <f>_xlfn.XLOOKUP(A1984,'Hospitalisation Details'!$A$2:$A$2339,'Hospitalisation Details'!$H$2:$H$2339)</f>
        <v>tier - 1</v>
      </c>
      <c r="P1984" s="1" t="str">
        <f>_xlfn.XLOOKUP(A1984,'Hospitalisation Details'!$A$2:$A$2339,'Hospitalisation Details'!$I$2:$I$2339)</f>
        <v>R1011</v>
      </c>
      <c r="Q1984" s="75">
        <f>_xlfn.XLOOKUP(A1984,'Hospitalisation Details'!$A$2:$A$2339,'Hospitalisation Details'!$M$2:$M$2339)</f>
        <v>29</v>
      </c>
      <c r="R1984" s="1" t="str">
        <f t="shared" si="61"/>
        <v>Adult</v>
      </c>
    </row>
    <row r="1985" spans="1:18" ht="15.6" x14ac:dyDescent="0.3">
      <c r="A1985" s="4" t="s">
        <v>1984</v>
      </c>
      <c r="B1985" s="1" t="str">
        <f>_xlfn.XLOOKUP(A1985,'Customer Names'!$A$2:$A$2336,'Customer Names'!$D$2:$D$2336)</f>
        <v xml:space="preserve"> Ping</v>
      </c>
      <c r="C1985" s="1">
        <f>_xlfn.XLOOKUP(A1985,'Midical Examination'!$A$2:$A$2336,'Midical Examination'!$B$2:$B$2336)</f>
        <v>20.81</v>
      </c>
      <c r="D1985" s="1">
        <f>_xlfn.XLOOKUP(A1985,'Midical Examination'!$A$2:$A$2336,'Midical Examination'!$C$2:$C$2336)</f>
        <v>5.52</v>
      </c>
      <c r="E1985" s="7" t="str">
        <f>_xlfn.XLOOKUP(A1985,'Midical Examination'!$A$2:$A$2336,'Midical Examination'!$D$2:$D$2336)</f>
        <v>No</v>
      </c>
      <c r="F1985" s="7" t="str">
        <f>_xlfn.XLOOKUP(A1985,'Midical Examination'!$A$2:$A$2336,'Midical Examination'!$E$2:$E$2336)</f>
        <v>No</v>
      </c>
      <c r="G1985" s="7" t="str">
        <f>_xlfn.XLOOKUP(A1985,'Midical Examination'!$A$2:$A$2336,'Midical Examination'!$F$2:$F$2336)</f>
        <v>No</v>
      </c>
      <c r="H1985" s="13">
        <f>_xlfn.XLOOKUP(A1985,'Midical Examination'!$A$2:$A$2336,'Midical Examination'!$G$2:$G$2336)</f>
        <v>0</v>
      </c>
      <c r="I1985" s="7" t="str">
        <f>_xlfn.XLOOKUP(A1985,'Midical Examination'!$A$2:$A$2336,'Midical Examination'!$H$2:$H$2336)</f>
        <v>No</v>
      </c>
      <c r="J1985" s="1" t="str">
        <f>_xlfn.XLOOKUP(A1985,'Midical Examination'!$A$2:$A$2336,'Midical Examination'!$I$2:$I$2336)</f>
        <v>Normal Weight</v>
      </c>
      <c r="K1985" s="1" t="str">
        <f t="shared" si="60"/>
        <v>Normal</v>
      </c>
      <c r="L1985" s="12">
        <f>_xlfn.XLOOKUP(A1985,'Hospitalisation Details'!$A$2:$A$2339,'Hospitalisation Details'!$L$2:$L$2339)</f>
        <v>33482</v>
      </c>
      <c r="M1985" s="14">
        <f>_xlfn.XLOOKUP(A1985,'Hospitalisation Details'!$A$2:$A$2339,'Hospitalisation Details'!$F$2:$F$2339)</f>
        <v>3342.79</v>
      </c>
      <c r="N1985" s="1" t="str">
        <f>_xlfn.XLOOKUP(A1985,'Hospitalisation Details'!$A$2:$A$2339,'Hospitalisation Details'!$G$2:$G$2339)</f>
        <v>tier - 2</v>
      </c>
      <c r="O1985" s="1" t="str">
        <f>_xlfn.XLOOKUP(A1985,'Hospitalisation Details'!$A$2:$A$2339,'Hospitalisation Details'!$H$2:$H$2339)</f>
        <v>tier - 1</v>
      </c>
      <c r="P1985" s="1" t="str">
        <f>_xlfn.XLOOKUP(A1985,'Hospitalisation Details'!$A$2:$A$2339,'Hospitalisation Details'!$I$2:$I$2339)</f>
        <v>R1013</v>
      </c>
      <c r="Q1985" s="75">
        <f>_xlfn.XLOOKUP(A1985,'Hospitalisation Details'!$A$2:$A$2339,'Hospitalisation Details'!$M$2:$M$2339)</f>
        <v>31</v>
      </c>
      <c r="R1985" s="1" t="str">
        <f t="shared" si="61"/>
        <v>Adult</v>
      </c>
    </row>
    <row r="1986" spans="1:18" ht="15.6" x14ac:dyDescent="0.3">
      <c r="A1986" s="4" t="s">
        <v>1985</v>
      </c>
      <c r="B1986" s="1" t="str">
        <f>_xlfn.XLOOKUP(A1986,'Customer Names'!$A$2:$A$2336,'Customer Names'!$D$2:$D$2336)</f>
        <v xml:space="preserve"> Tim</v>
      </c>
      <c r="C1986" s="1">
        <f>_xlfn.XLOOKUP(A1986,'Midical Examination'!$A$2:$A$2336,'Midical Examination'!$B$2:$B$2336)</f>
        <v>25.84</v>
      </c>
      <c r="D1986" s="1">
        <f>_xlfn.XLOOKUP(A1986,'Midical Examination'!$A$2:$A$2336,'Midical Examination'!$C$2:$C$2336)</f>
        <v>5.81</v>
      </c>
      <c r="E1986" s="7" t="str">
        <f>_xlfn.XLOOKUP(A1986,'Midical Examination'!$A$2:$A$2336,'Midical Examination'!$D$2:$D$2336)</f>
        <v>yes</v>
      </c>
      <c r="F1986" s="7" t="str">
        <f>_xlfn.XLOOKUP(A1986,'Midical Examination'!$A$2:$A$2336,'Midical Examination'!$E$2:$E$2336)</f>
        <v>No</v>
      </c>
      <c r="G1986" s="7" t="str">
        <f>_xlfn.XLOOKUP(A1986,'Midical Examination'!$A$2:$A$2336,'Midical Examination'!$F$2:$F$2336)</f>
        <v>Yes</v>
      </c>
      <c r="H1986" s="13">
        <f>_xlfn.XLOOKUP(A1986,'Midical Examination'!$A$2:$A$2336,'Midical Examination'!$G$2:$G$2336)</f>
        <v>1</v>
      </c>
      <c r="I1986" s="7" t="str">
        <f>_xlfn.XLOOKUP(A1986,'Midical Examination'!$A$2:$A$2336,'Midical Examination'!$H$2:$H$2336)</f>
        <v>No</v>
      </c>
      <c r="J1986" s="1" t="str">
        <f>_xlfn.XLOOKUP(A1986,'Midical Examination'!$A$2:$A$2336,'Midical Examination'!$I$2:$I$2336)</f>
        <v>Overweight</v>
      </c>
      <c r="K1986" s="1" t="str">
        <f t="shared" si="60"/>
        <v>Pre-Diabetic</v>
      </c>
      <c r="L1986" s="12">
        <f>_xlfn.XLOOKUP(A1986,'Hospitalisation Details'!$A$2:$A$2339,'Hospitalisation Details'!$L$2:$L$2339)</f>
        <v>35601</v>
      </c>
      <c r="M1986" s="14">
        <f>_xlfn.XLOOKUP(A1986,'Hospitalisation Details'!$A$2:$A$2339,'Hospitalisation Details'!$F$2:$F$2339)</f>
        <v>3309.79</v>
      </c>
      <c r="N1986" s="1" t="str">
        <f>_xlfn.XLOOKUP(A1986,'Hospitalisation Details'!$A$2:$A$2339,'Hospitalisation Details'!$G$2:$G$2339)</f>
        <v>tier - 3</v>
      </c>
      <c r="O1986" s="1" t="str">
        <f>_xlfn.XLOOKUP(A1986,'Hospitalisation Details'!$A$2:$A$2339,'Hospitalisation Details'!$H$2:$H$2339)</f>
        <v>tier - 3</v>
      </c>
      <c r="P1986" s="1" t="str">
        <f>_xlfn.XLOOKUP(A1986,'Hospitalisation Details'!$A$2:$A$2339,'Hospitalisation Details'!$I$2:$I$2339)</f>
        <v>R1017</v>
      </c>
      <c r="Q1986" s="75">
        <f>_xlfn.XLOOKUP(A1986,'Hospitalisation Details'!$A$2:$A$2339,'Hospitalisation Details'!$M$2:$M$2339)</f>
        <v>25</v>
      </c>
      <c r="R1986" s="1" t="str">
        <f t="shared" si="61"/>
        <v>Adult</v>
      </c>
    </row>
    <row r="1987" spans="1:18" ht="15.6" x14ac:dyDescent="0.3">
      <c r="A1987" s="4" t="s">
        <v>1986</v>
      </c>
      <c r="B1987" s="1" t="str">
        <f>_xlfn.XLOOKUP(A1987,'Customer Names'!$A$2:$A$2336,'Customer Names'!$D$2:$D$2336)</f>
        <v xml:space="preserve"> John</v>
      </c>
      <c r="C1987" s="1">
        <f>_xlfn.XLOOKUP(A1987,'Midical Examination'!$A$2:$A$2336,'Midical Examination'!$B$2:$B$2336)</f>
        <v>30.95</v>
      </c>
      <c r="D1987" s="1">
        <f>_xlfn.XLOOKUP(A1987,'Midical Examination'!$A$2:$A$2336,'Midical Examination'!$C$2:$C$2336)</f>
        <v>5.16</v>
      </c>
      <c r="E1987" s="7" t="str">
        <f>_xlfn.XLOOKUP(A1987,'Midical Examination'!$A$2:$A$2336,'Midical Examination'!$D$2:$D$2336)</f>
        <v>No</v>
      </c>
      <c r="F1987" s="7" t="str">
        <f>_xlfn.XLOOKUP(A1987,'Midical Examination'!$A$2:$A$2336,'Midical Examination'!$E$2:$E$2336)</f>
        <v>No</v>
      </c>
      <c r="G1987" s="7" t="str">
        <f>_xlfn.XLOOKUP(A1987,'Midical Examination'!$A$2:$A$2336,'Midical Examination'!$F$2:$F$2336)</f>
        <v>Yes</v>
      </c>
      <c r="H1987" s="13">
        <f>_xlfn.XLOOKUP(A1987,'Midical Examination'!$A$2:$A$2336,'Midical Examination'!$G$2:$G$2336)</f>
        <v>1</v>
      </c>
      <c r="I1987" s="7" t="str">
        <f>_xlfn.XLOOKUP(A1987,'Midical Examination'!$A$2:$A$2336,'Midical Examination'!$H$2:$H$2336)</f>
        <v>No</v>
      </c>
      <c r="J1987" s="1" t="str">
        <f>_xlfn.XLOOKUP(A1987,'Midical Examination'!$A$2:$A$2336,'Midical Examination'!$I$2:$I$2336)</f>
        <v>Obesity</v>
      </c>
      <c r="K1987" s="1" t="str">
        <f t="shared" ref="K1987:K2050" si="62">IF(D1987&lt;5.7, "Normal", IF(D1987&lt;6.5,"Pre-Diabetic", "Diabetic"))</f>
        <v>Normal</v>
      </c>
      <c r="L1987" s="12">
        <f>_xlfn.XLOOKUP(A1987,'Hospitalisation Details'!$A$2:$A$2339,'Hospitalisation Details'!$L$2:$L$2339)</f>
        <v>37943</v>
      </c>
      <c r="M1987" s="14">
        <f>_xlfn.XLOOKUP(A1987,'Hospitalisation Details'!$A$2:$A$2339,'Hospitalisation Details'!$F$2:$F$2339)</f>
        <v>3308.46</v>
      </c>
      <c r="N1987" s="1" t="str">
        <f>_xlfn.XLOOKUP(A1987,'Hospitalisation Details'!$A$2:$A$2339,'Hospitalisation Details'!$G$2:$G$2339)</f>
        <v>tier - 2</v>
      </c>
      <c r="O1987" s="1" t="str">
        <f>_xlfn.XLOOKUP(A1987,'Hospitalisation Details'!$A$2:$A$2339,'Hospitalisation Details'!$H$2:$H$2339)</f>
        <v>tier - 1</v>
      </c>
      <c r="P1987" s="1" t="str">
        <f>_xlfn.XLOOKUP(A1987,'Hospitalisation Details'!$A$2:$A$2339,'Hospitalisation Details'!$I$2:$I$2339)</f>
        <v>R1021</v>
      </c>
      <c r="Q1987" s="75">
        <f>_xlfn.XLOOKUP(A1987,'Hospitalisation Details'!$A$2:$A$2339,'Hospitalisation Details'!$M$2:$M$2339)</f>
        <v>19</v>
      </c>
      <c r="R1987" s="1" t="str">
        <f t="shared" ref="R1987:R2050" si="63">IF(Q1987&lt;20, "Young",IF(Q1987&lt;40,"Adult",IF(Q1987&lt;60, "Middle Aged", "Senior")))</f>
        <v>Young</v>
      </c>
    </row>
    <row r="1988" spans="1:18" ht="15.6" x14ac:dyDescent="0.3">
      <c r="A1988" s="4" t="s">
        <v>1987</v>
      </c>
      <c r="B1988" s="1" t="str">
        <f>_xlfn.XLOOKUP(A1988,'Customer Names'!$A$2:$A$2336,'Customer Names'!$D$2:$D$2336)</f>
        <v xml:space="preserve"> Cynthia</v>
      </c>
      <c r="C1988" s="1">
        <f>_xlfn.XLOOKUP(A1988,'Midical Examination'!$A$2:$A$2336,'Midical Examination'!$B$2:$B$2336)</f>
        <v>30.54</v>
      </c>
      <c r="D1988" s="1">
        <f>_xlfn.XLOOKUP(A1988,'Midical Examination'!$A$2:$A$2336,'Midical Examination'!$C$2:$C$2336)</f>
        <v>5</v>
      </c>
      <c r="E1988" s="7" t="str">
        <f>_xlfn.XLOOKUP(A1988,'Midical Examination'!$A$2:$A$2336,'Midical Examination'!$D$2:$D$2336)</f>
        <v>No</v>
      </c>
      <c r="F1988" s="7" t="str">
        <f>_xlfn.XLOOKUP(A1988,'Midical Examination'!$A$2:$A$2336,'Midical Examination'!$E$2:$E$2336)</f>
        <v>No</v>
      </c>
      <c r="G1988" s="7" t="str">
        <f>_xlfn.XLOOKUP(A1988,'Midical Examination'!$A$2:$A$2336,'Midical Examination'!$F$2:$F$2336)</f>
        <v>Yes</v>
      </c>
      <c r="H1988" s="13">
        <f>_xlfn.XLOOKUP(A1988,'Midical Examination'!$A$2:$A$2336,'Midical Examination'!$G$2:$G$2336)</f>
        <v>1</v>
      </c>
      <c r="I1988" s="7" t="str">
        <f>_xlfn.XLOOKUP(A1988,'Midical Examination'!$A$2:$A$2336,'Midical Examination'!$H$2:$H$2336)</f>
        <v>No</v>
      </c>
      <c r="J1988" s="1" t="str">
        <f>_xlfn.XLOOKUP(A1988,'Midical Examination'!$A$2:$A$2336,'Midical Examination'!$I$2:$I$2336)</f>
        <v>Obesity</v>
      </c>
      <c r="K1988" s="1" t="str">
        <f t="shared" si="62"/>
        <v>Normal</v>
      </c>
      <c r="L1988" s="12">
        <f>_xlfn.XLOOKUP(A1988,'Hospitalisation Details'!$A$2:$A$2339,'Hospitalisation Details'!$L$2:$L$2339)</f>
        <v>37960</v>
      </c>
      <c r="M1988" s="14">
        <f>_xlfn.XLOOKUP(A1988,'Hospitalisation Details'!$A$2:$A$2339,'Hospitalisation Details'!$F$2:$F$2339)</f>
        <v>3300.7</v>
      </c>
      <c r="N1988" s="1" t="str">
        <f>_xlfn.XLOOKUP(A1988,'Hospitalisation Details'!$A$2:$A$2339,'Hospitalisation Details'!$G$2:$G$2339)</f>
        <v>tier - 2</v>
      </c>
      <c r="O1988" s="1" t="str">
        <f>_xlfn.XLOOKUP(A1988,'Hospitalisation Details'!$A$2:$A$2339,'Hospitalisation Details'!$H$2:$H$2339)</f>
        <v>tier - 2</v>
      </c>
      <c r="P1988" s="1" t="str">
        <f>_xlfn.XLOOKUP(A1988,'Hospitalisation Details'!$A$2:$A$2339,'Hospitalisation Details'!$I$2:$I$2339)</f>
        <v>R1025</v>
      </c>
      <c r="Q1988" s="75">
        <f>_xlfn.XLOOKUP(A1988,'Hospitalisation Details'!$A$2:$A$2339,'Hospitalisation Details'!$M$2:$M$2339)</f>
        <v>19</v>
      </c>
      <c r="R1988" s="1" t="str">
        <f t="shared" si="63"/>
        <v>Young</v>
      </c>
    </row>
    <row r="1989" spans="1:18" ht="15.6" x14ac:dyDescent="0.3">
      <c r="A1989" s="4" t="s">
        <v>1988</v>
      </c>
      <c r="B1989" s="1" t="str">
        <f>_xlfn.XLOOKUP(A1989,'Customer Names'!$A$2:$A$2336,'Customer Names'!$D$2:$D$2336)</f>
        <v xml:space="preserve"> Emmett</v>
      </c>
      <c r="C1989" s="1">
        <f>_xlfn.XLOOKUP(A1989,'Midical Examination'!$A$2:$A$2336,'Midical Examination'!$B$2:$B$2336)</f>
        <v>33.914999999999999</v>
      </c>
      <c r="D1989" s="1">
        <f>_xlfn.XLOOKUP(A1989,'Midical Examination'!$A$2:$A$2336,'Midical Examination'!$C$2:$C$2336)</f>
        <v>5.84</v>
      </c>
      <c r="E1989" s="7" t="str">
        <f>_xlfn.XLOOKUP(A1989,'Midical Examination'!$A$2:$A$2336,'Midical Examination'!$D$2:$D$2336)</f>
        <v>yes</v>
      </c>
      <c r="F1989" s="7" t="str">
        <f>_xlfn.XLOOKUP(A1989,'Midical Examination'!$A$2:$A$2336,'Midical Examination'!$E$2:$E$2336)</f>
        <v>No</v>
      </c>
      <c r="G1989" s="7" t="str">
        <f>_xlfn.XLOOKUP(A1989,'Midical Examination'!$A$2:$A$2336,'Midical Examination'!$F$2:$F$2336)</f>
        <v>No</v>
      </c>
      <c r="H1989" s="13">
        <f>_xlfn.XLOOKUP(A1989,'Midical Examination'!$A$2:$A$2336,'Midical Examination'!$G$2:$G$2336)</f>
        <v>0</v>
      </c>
      <c r="I1989" s="7" t="str">
        <f>_xlfn.XLOOKUP(A1989,'Midical Examination'!$A$2:$A$2336,'Midical Examination'!$H$2:$H$2336)</f>
        <v>No</v>
      </c>
      <c r="J1989" s="1" t="str">
        <f>_xlfn.XLOOKUP(A1989,'Midical Examination'!$A$2:$A$2336,'Midical Examination'!$I$2:$I$2336)</f>
        <v>Obesity</v>
      </c>
      <c r="K1989" s="1" t="str">
        <f t="shared" si="62"/>
        <v>Pre-Diabetic</v>
      </c>
      <c r="L1989" s="12">
        <f>_xlfn.XLOOKUP(A1989,'Hospitalisation Details'!$A$2:$A$2339,'Hospitalisation Details'!$L$2:$L$2339)</f>
        <v>35386</v>
      </c>
      <c r="M1989" s="14">
        <f>_xlfn.XLOOKUP(A1989,'Hospitalisation Details'!$A$2:$A$2339,'Hospitalisation Details'!$F$2:$F$2339)</f>
        <v>3292.53</v>
      </c>
      <c r="N1989" s="1" t="str">
        <f>_xlfn.XLOOKUP(A1989,'Hospitalisation Details'!$A$2:$A$2339,'Hospitalisation Details'!$G$2:$G$2339)</f>
        <v>tier - 2</v>
      </c>
      <c r="O1989" s="1" t="str">
        <f>_xlfn.XLOOKUP(A1989,'Hospitalisation Details'!$A$2:$A$2339,'Hospitalisation Details'!$H$2:$H$2339)</f>
        <v>tier - 2</v>
      </c>
      <c r="P1989" s="1" t="str">
        <f>_xlfn.XLOOKUP(A1989,'Hospitalisation Details'!$A$2:$A$2339,'Hospitalisation Details'!$I$2:$I$2339)</f>
        <v>R1012</v>
      </c>
      <c r="Q1989" s="75">
        <f>_xlfn.XLOOKUP(A1989,'Hospitalisation Details'!$A$2:$A$2339,'Hospitalisation Details'!$M$2:$M$2339)</f>
        <v>26</v>
      </c>
      <c r="R1989" s="1" t="str">
        <f t="shared" si="63"/>
        <v>Adult</v>
      </c>
    </row>
    <row r="1990" spans="1:18" ht="15.6" x14ac:dyDescent="0.3">
      <c r="A1990" s="4" t="s">
        <v>1989</v>
      </c>
      <c r="B1990" s="1" t="str">
        <f>_xlfn.XLOOKUP(A1990,'Customer Names'!$A$2:$A$2336,'Customer Names'!$D$2:$D$2336)</f>
        <v xml:space="preserve"> Kate</v>
      </c>
      <c r="C1990" s="1">
        <f>_xlfn.XLOOKUP(A1990,'Midical Examination'!$A$2:$A$2336,'Midical Examination'!$B$2:$B$2336)</f>
        <v>33.31</v>
      </c>
      <c r="D1990" s="1">
        <f>_xlfn.XLOOKUP(A1990,'Midical Examination'!$A$2:$A$2336,'Midical Examination'!$C$2:$C$2336)</f>
        <v>4.1900000000000004</v>
      </c>
      <c r="E1990" s="7" t="str">
        <f>_xlfn.XLOOKUP(A1990,'Midical Examination'!$A$2:$A$2336,'Midical Examination'!$D$2:$D$2336)</f>
        <v>No</v>
      </c>
      <c r="F1990" s="7" t="str">
        <f>_xlfn.XLOOKUP(A1990,'Midical Examination'!$A$2:$A$2336,'Midical Examination'!$E$2:$E$2336)</f>
        <v>No</v>
      </c>
      <c r="G1990" s="7" t="str">
        <f>_xlfn.XLOOKUP(A1990,'Midical Examination'!$A$2:$A$2336,'Midical Examination'!$F$2:$F$2336)</f>
        <v>Yes</v>
      </c>
      <c r="H1990" s="13">
        <f>_xlfn.XLOOKUP(A1990,'Midical Examination'!$A$2:$A$2336,'Midical Examination'!$G$2:$G$2336)</f>
        <v>1</v>
      </c>
      <c r="I1990" s="7" t="str">
        <f>_xlfn.XLOOKUP(A1990,'Midical Examination'!$A$2:$A$2336,'Midical Examination'!$H$2:$H$2336)</f>
        <v>No</v>
      </c>
      <c r="J1990" s="1" t="str">
        <f>_xlfn.XLOOKUP(A1990,'Midical Examination'!$A$2:$A$2336,'Midical Examination'!$I$2:$I$2336)</f>
        <v>Obesity</v>
      </c>
      <c r="K1990" s="1" t="str">
        <f t="shared" si="62"/>
        <v>Normal</v>
      </c>
      <c r="L1990" s="12">
        <f>_xlfn.XLOOKUP(A1990,'Hospitalisation Details'!$A$2:$A$2339,'Hospitalisation Details'!$L$2:$L$2339)</f>
        <v>37805</v>
      </c>
      <c r="M1990" s="14">
        <f>_xlfn.XLOOKUP(A1990,'Hospitalisation Details'!$A$2:$A$2339,'Hospitalisation Details'!$F$2:$F$2339)</f>
        <v>3280.22</v>
      </c>
      <c r="N1990" s="1" t="str">
        <f>_xlfn.XLOOKUP(A1990,'Hospitalisation Details'!$A$2:$A$2339,'Hospitalisation Details'!$G$2:$G$2339)</f>
        <v>tier - 2</v>
      </c>
      <c r="O1990" s="1" t="str">
        <f>_xlfn.XLOOKUP(A1990,'Hospitalisation Details'!$A$2:$A$2339,'Hospitalisation Details'!$H$2:$H$2339)</f>
        <v>tier - 3</v>
      </c>
      <c r="P1990" s="1" t="str">
        <f>_xlfn.XLOOKUP(A1990,'Hospitalisation Details'!$A$2:$A$2339,'Hospitalisation Details'!$I$2:$I$2339)</f>
        <v>R1011</v>
      </c>
      <c r="Q1990" s="75">
        <f>_xlfn.XLOOKUP(A1990,'Hospitalisation Details'!$A$2:$A$2339,'Hospitalisation Details'!$M$2:$M$2339)</f>
        <v>19</v>
      </c>
      <c r="R1990" s="1" t="str">
        <f t="shared" si="63"/>
        <v>Young</v>
      </c>
    </row>
    <row r="1991" spans="1:18" ht="15.6" x14ac:dyDescent="0.3">
      <c r="A1991" s="4" t="s">
        <v>1990</v>
      </c>
      <c r="B1991" s="1" t="str">
        <f>_xlfn.XLOOKUP(A1991,'Customer Names'!$A$2:$A$2336,'Customer Names'!$D$2:$D$2336)</f>
        <v xml:space="preserve"> Christopher L</v>
      </c>
      <c r="C1991" s="1">
        <f>_xlfn.XLOOKUP(A1991,'Midical Examination'!$A$2:$A$2336,'Midical Examination'!$B$2:$B$2336)</f>
        <v>25.745000000000001</v>
      </c>
      <c r="D1991" s="1">
        <f>_xlfn.XLOOKUP(A1991,'Midical Examination'!$A$2:$A$2336,'Midical Examination'!$C$2:$C$2336)</f>
        <v>4.62</v>
      </c>
      <c r="E1991" s="7" t="str">
        <f>_xlfn.XLOOKUP(A1991,'Midical Examination'!$A$2:$A$2336,'Midical Examination'!$D$2:$D$2336)</f>
        <v>yes</v>
      </c>
      <c r="F1991" s="7" t="str">
        <f>_xlfn.XLOOKUP(A1991,'Midical Examination'!$A$2:$A$2336,'Midical Examination'!$E$2:$E$2336)</f>
        <v>No</v>
      </c>
      <c r="G1991" s="7" t="str">
        <f>_xlfn.XLOOKUP(A1991,'Midical Examination'!$A$2:$A$2336,'Midical Examination'!$F$2:$F$2336)</f>
        <v>No</v>
      </c>
      <c r="H1991" s="13">
        <f>_xlfn.XLOOKUP(A1991,'Midical Examination'!$A$2:$A$2336,'Midical Examination'!$G$2:$G$2336)</f>
        <v>0</v>
      </c>
      <c r="I1991" s="7" t="str">
        <f>_xlfn.XLOOKUP(A1991,'Midical Examination'!$A$2:$A$2336,'Midical Examination'!$H$2:$H$2336)</f>
        <v>No</v>
      </c>
      <c r="J1991" s="1" t="str">
        <f>_xlfn.XLOOKUP(A1991,'Midical Examination'!$A$2:$A$2336,'Midical Examination'!$I$2:$I$2336)</f>
        <v>Overweight</v>
      </c>
      <c r="K1991" s="1" t="str">
        <f t="shared" si="62"/>
        <v>Normal</v>
      </c>
      <c r="L1991" s="12">
        <f>_xlfn.XLOOKUP(A1991,'Hospitalisation Details'!$A$2:$A$2339,'Hospitalisation Details'!$L$2:$L$2339)</f>
        <v>37170</v>
      </c>
      <c r="M1991" s="14">
        <f>_xlfn.XLOOKUP(A1991,'Hospitalisation Details'!$A$2:$A$2339,'Hospitalisation Details'!$F$2:$F$2339)</f>
        <v>3279.87</v>
      </c>
      <c r="N1991" s="1" t="str">
        <f>_xlfn.XLOOKUP(A1991,'Hospitalisation Details'!$A$2:$A$2339,'Hospitalisation Details'!$G$2:$G$2339)</f>
        <v>tier - 2</v>
      </c>
      <c r="O1991" s="1" t="str">
        <f>_xlfn.XLOOKUP(A1991,'Hospitalisation Details'!$A$2:$A$2339,'Hospitalisation Details'!$H$2:$H$2339)</f>
        <v>tier - 1</v>
      </c>
      <c r="P1991" s="1" t="str">
        <f>_xlfn.XLOOKUP(A1991,'Hospitalisation Details'!$A$2:$A$2339,'Hospitalisation Details'!$I$2:$I$2339)</f>
        <v>R1017</v>
      </c>
      <c r="Q1991" s="75">
        <f>_xlfn.XLOOKUP(A1991,'Hospitalisation Details'!$A$2:$A$2339,'Hospitalisation Details'!$M$2:$M$2339)</f>
        <v>21</v>
      </c>
      <c r="R1991" s="1" t="str">
        <f t="shared" si="63"/>
        <v>Adult</v>
      </c>
    </row>
    <row r="1992" spans="1:18" ht="15.6" x14ac:dyDescent="0.3">
      <c r="A1992" s="4" t="s">
        <v>1991</v>
      </c>
      <c r="B1992" s="1" t="str">
        <f>_xlfn.XLOOKUP(A1992,'Customer Names'!$A$2:$A$2336,'Customer Names'!$D$2:$D$2336)</f>
        <v xml:space="preserve"> Christopher P</v>
      </c>
      <c r="C1992" s="1">
        <f>_xlfn.XLOOKUP(A1992,'Midical Examination'!$A$2:$A$2336,'Midical Examination'!$B$2:$B$2336)</f>
        <v>37.1</v>
      </c>
      <c r="D1992" s="1">
        <f>_xlfn.XLOOKUP(A1992,'Midical Examination'!$A$2:$A$2336,'Midical Examination'!$C$2:$C$2336)</f>
        <v>6.24</v>
      </c>
      <c r="E1992" s="7" t="str">
        <f>_xlfn.XLOOKUP(A1992,'Midical Examination'!$A$2:$A$2336,'Midical Examination'!$D$2:$D$2336)</f>
        <v>No</v>
      </c>
      <c r="F1992" s="7" t="str">
        <f>_xlfn.XLOOKUP(A1992,'Midical Examination'!$A$2:$A$2336,'Midical Examination'!$E$2:$E$2336)</f>
        <v>No</v>
      </c>
      <c r="G1992" s="7" t="str">
        <f>_xlfn.XLOOKUP(A1992,'Midical Examination'!$A$2:$A$2336,'Midical Examination'!$F$2:$F$2336)</f>
        <v>No</v>
      </c>
      <c r="H1992" s="13">
        <f>_xlfn.XLOOKUP(A1992,'Midical Examination'!$A$2:$A$2336,'Midical Examination'!$G$2:$G$2336)</f>
        <v>0</v>
      </c>
      <c r="I1992" s="7" t="str">
        <f>_xlfn.XLOOKUP(A1992,'Midical Examination'!$A$2:$A$2336,'Midical Examination'!$H$2:$H$2336)</f>
        <v>No</v>
      </c>
      <c r="J1992" s="1" t="str">
        <f>_xlfn.XLOOKUP(A1992,'Midical Examination'!$A$2:$A$2336,'Midical Examination'!$I$2:$I$2336)</f>
        <v>Obesity</v>
      </c>
      <c r="K1992" s="1" t="str">
        <f t="shared" si="62"/>
        <v>Pre-Diabetic</v>
      </c>
      <c r="L1992" s="12">
        <f>_xlfn.XLOOKUP(A1992,'Hospitalisation Details'!$A$2:$A$2339,'Hospitalisation Details'!$L$2:$L$2339)</f>
        <v>34516</v>
      </c>
      <c r="M1992" s="14">
        <f>_xlfn.XLOOKUP(A1992,'Hospitalisation Details'!$A$2:$A$2339,'Hospitalisation Details'!$F$2:$F$2339)</f>
        <v>3277.16</v>
      </c>
      <c r="N1992" s="1" t="str">
        <f>_xlfn.XLOOKUP(A1992,'Hospitalisation Details'!$A$2:$A$2339,'Hospitalisation Details'!$G$2:$G$2339)</f>
        <v>tier - 2</v>
      </c>
      <c r="O1992" s="1" t="str">
        <f>_xlfn.XLOOKUP(A1992,'Hospitalisation Details'!$A$2:$A$2339,'Hospitalisation Details'!$H$2:$H$2339)</f>
        <v>tier - 3</v>
      </c>
      <c r="P1992" s="1" t="str">
        <f>_xlfn.XLOOKUP(A1992,'Hospitalisation Details'!$A$2:$A$2339,'Hospitalisation Details'!$I$2:$I$2339)</f>
        <v>R1011</v>
      </c>
      <c r="Q1992" s="75">
        <f>_xlfn.XLOOKUP(A1992,'Hospitalisation Details'!$A$2:$A$2339,'Hospitalisation Details'!$M$2:$M$2339)</f>
        <v>28</v>
      </c>
      <c r="R1992" s="1" t="str">
        <f t="shared" si="63"/>
        <v>Adult</v>
      </c>
    </row>
    <row r="1993" spans="1:18" ht="15.6" x14ac:dyDescent="0.3">
      <c r="A1993" s="4" t="s">
        <v>1992</v>
      </c>
      <c r="B1993" s="1" t="str">
        <f>_xlfn.XLOOKUP(A1993,'Customer Names'!$A$2:$A$2336,'Customer Names'!$D$2:$D$2336)</f>
        <v xml:space="preserve"> Christopher W</v>
      </c>
      <c r="C1993" s="1">
        <f>_xlfn.XLOOKUP(A1993,'Midical Examination'!$A$2:$A$2336,'Midical Examination'!$B$2:$B$2336)</f>
        <v>35.435000000000002</v>
      </c>
      <c r="D1993" s="1">
        <f>_xlfn.XLOOKUP(A1993,'Midical Examination'!$A$2:$A$2336,'Midical Examination'!$C$2:$C$2336)</f>
        <v>5.81</v>
      </c>
      <c r="E1993" s="7" t="str">
        <f>_xlfn.XLOOKUP(A1993,'Midical Examination'!$A$2:$A$2336,'Midical Examination'!$D$2:$D$2336)</f>
        <v>No</v>
      </c>
      <c r="F1993" s="7" t="str">
        <f>_xlfn.XLOOKUP(A1993,'Midical Examination'!$A$2:$A$2336,'Midical Examination'!$E$2:$E$2336)</f>
        <v>No</v>
      </c>
      <c r="G1993" s="7" t="str">
        <f>_xlfn.XLOOKUP(A1993,'Midical Examination'!$A$2:$A$2336,'Midical Examination'!$F$2:$F$2336)</f>
        <v>No</v>
      </c>
      <c r="H1993" s="13">
        <f>_xlfn.XLOOKUP(A1993,'Midical Examination'!$A$2:$A$2336,'Midical Examination'!$G$2:$G$2336)</f>
        <v>0</v>
      </c>
      <c r="I1993" s="7" t="str">
        <f>_xlfn.XLOOKUP(A1993,'Midical Examination'!$A$2:$A$2336,'Midical Examination'!$H$2:$H$2336)</f>
        <v>No</v>
      </c>
      <c r="J1993" s="1" t="str">
        <f>_xlfn.XLOOKUP(A1993,'Midical Examination'!$A$2:$A$2336,'Midical Examination'!$I$2:$I$2336)</f>
        <v>Obesity</v>
      </c>
      <c r="K1993" s="1" t="str">
        <f t="shared" si="62"/>
        <v>Pre-Diabetic</v>
      </c>
      <c r="L1993" s="12">
        <f>_xlfn.XLOOKUP(A1993,'Hospitalisation Details'!$A$2:$A$2339,'Hospitalisation Details'!$L$2:$L$2339)</f>
        <v>34670</v>
      </c>
      <c r="M1993" s="14">
        <f>_xlfn.XLOOKUP(A1993,'Hospitalisation Details'!$A$2:$A$2339,'Hospitalisation Details'!$F$2:$F$2339)</f>
        <v>3268.85</v>
      </c>
      <c r="N1993" s="1" t="str">
        <f>_xlfn.XLOOKUP(A1993,'Hospitalisation Details'!$A$2:$A$2339,'Hospitalisation Details'!$G$2:$G$2339)</f>
        <v>tier - 3</v>
      </c>
      <c r="O1993" s="1" t="str">
        <f>_xlfn.XLOOKUP(A1993,'Hospitalisation Details'!$A$2:$A$2339,'Hospitalisation Details'!$H$2:$H$2339)</f>
        <v>tier - 1</v>
      </c>
      <c r="P1993" s="1" t="str">
        <f>_xlfn.XLOOKUP(A1993,'Hospitalisation Details'!$A$2:$A$2339,'Hospitalisation Details'!$I$2:$I$2339)</f>
        <v>R1016</v>
      </c>
      <c r="Q1993" s="75">
        <f>_xlfn.XLOOKUP(A1993,'Hospitalisation Details'!$A$2:$A$2339,'Hospitalisation Details'!$M$2:$M$2339)</f>
        <v>28</v>
      </c>
      <c r="R1993" s="1" t="str">
        <f t="shared" si="63"/>
        <v>Adult</v>
      </c>
    </row>
    <row r="1994" spans="1:18" ht="15.6" x14ac:dyDescent="0.3">
      <c r="A1994" s="4" t="s">
        <v>1993</v>
      </c>
      <c r="B1994" s="1" t="str">
        <f>_xlfn.XLOOKUP(A1994,'Customer Names'!$A$2:$A$2336,'Customer Names'!$D$2:$D$2336)</f>
        <v xml:space="preserve"> Norman H</v>
      </c>
      <c r="C1994" s="1">
        <f>_xlfn.XLOOKUP(A1994,'Midical Examination'!$A$2:$A$2336,'Midical Examination'!$B$2:$B$2336)</f>
        <v>20.399999999999999</v>
      </c>
      <c r="D1994" s="1">
        <f>_xlfn.XLOOKUP(A1994,'Midical Examination'!$A$2:$A$2336,'Midical Examination'!$C$2:$C$2336)</f>
        <v>4.83</v>
      </c>
      <c r="E1994" s="7" t="str">
        <f>_xlfn.XLOOKUP(A1994,'Midical Examination'!$A$2:$A$2336,'Midical Examination'!$D$2:$D$2336)</f>
        <v>No</v>
      </c>
      <c r="F1994" s="7" t="str">
        <f>_xlfn.XLOOKUP(A1994,'Midical Examination'!$A$2:$A$2336,'Midical Examination'!$E$2:$E$2336)</f>
        <v>No</v>
      </c>
      <c r="G1994" s="7" t="str">
        <f>_xlfn.XLOOKUP(A1994,'Midical Examination'!$A$2:$A$2336,'Midical Examination'!$F$2:$F$2336)</f>
        <v>No</v>
      </c>
      <c r="H1994" s="13">
        <f>_xlfn.XLOOKUP(A1994,'Midical Examination'!$A$2:$A$2336,'Midical Examination'!$G$2:$G$2336)</f>
        <v>0</v>
      </c>
      <c r="I1994" s="7" t="str">
        <f>_xlfn.XLOOKUP(A1994,'Midical Examination'!$A$2:$A$2336,'Midical Examination'!$H$2:$H$2336)</f>
        <v>No</v>
      </c>
      <c r="J1994" s="1" t="str">
        <f>_xlfn.XLOOKUP(A1994,'Midical Examination'!$A$2:$A$2336,'Midical Examination'!$I$2:$I$2336)</f>
        <v>Normal Weight</v>
      </c>
      <c r="K1994" s="1" t="str">
        <f t="shared" si="62"/>
        <v>Normal</v>
      </c>
      <c r="L1994" s="12">
        <f>_xlfn.XLOOKUP(A1994,'Hospitalisation Details'!$A$2:$A$2339,'Hospitalisation Details'!$L$2:$L$2339)</f>
        <v>33555</v>
      </c>
      <c r="M1994" s="14">
        <f>_xlfn.XLOOKUP(A1994,'Hospitalisation Details'!$A$2:$A$2339,'Hospitalisation Details'!$F$2:$F$2339)</f>
        <v>3260.2</v>
      </c>
      <c r="N1994" s="1" t="str">
        <f>_xlfn.XLOOKUP(A1994,'Hospitalisation Details'!$A$2:$A$2339,'Hospitalisation Details'!$G$2:$G$2339)</f>
        <v>tier - 3</v>
      </c>
      <c r="O1994" s="1" t="str">
        <f>_xlfn.XLOOKUP(A1994,'Hospitalisation Details'!$A$2:$A$2339,'Hospitalisation Details'!$H$2:$H$2339)</f>
        <v>tier - 2</v>
      </c>
      <c r="P1994" s="1" t="str">
        <f>_xlfn.XLOOKUP(A1994,'Hospitalisation Details'!$A$2:$A$2339,'Hospitalisation Details'!$I$2:$I$2339)</f>
        <v>R1011</v>
      </c>
      <c r="Q1994" s="75">
        <f>_xlfn.XLOOKUP(A1994,'Hospitalisation Details'!$A$2:$A$2339,'Hospitalisation Details'!$M$2:$M$2339)</f>
        <v>31</v>
      </c>
      <c r="R1994" s="1" t="str">
        <f t="shared" si="63"/>
        <v>Adult</v>
      </c>
    </row>
    <row r="1995" spans="1:18" ht="15.6" x14ac:dyDescent="0.3">
      <c r="A1995" s="4" t="s">
        <v>1994</v>
      </c>
      <c r="B1995" s="1" t="str">
        <f>_xlfn.XLOOKUP(A1995,'Customer Names'!$A$2:$A$2336,'Customer Names'!$D$2:$D$2336)</f>
        <v xml:space="preserve"> Susan</v>
      </c>
      <c r="C1995" s="1">
        <f>_xlfn.XLOOKUP(A1995,'Midical Examination'!$A$2:$A$2336,'Midical Examination'!$B$2:$B$2336)</f>
        <v>42.13</v>
      </c>
      <c r="D1995" s="1">
        <f>_xlfn.XLOOKUP(A1995,'Midical Examination'!$A$2:$A$2336,'Midical Examination'!$C$2:$C$2336)</f>
        <v>5.72</v>
      </c>
      <c r="E1995" s="7" t="str">
        <f>_xlfn.XLOOKUP(A1995,'Midical Examination'!$A$2:$A$2336,'Midical Examination'!$D$2:$D$2336)</f>
        <v>yes</v>
      </c>
      <c r="F1995" s="7" t="str">
        <f>_xlfn.XLOOKUP(A1995,'Midical Examination'!$A$2:$A$2336,'Midical Examination'!$E$2:$E$2336)</f>
        <v>No</v>
      </c>
      <c r="G1995" s="7" t="str">
        <f>_xlfn.XLOOKUP(A1995,'Midical Examination'!$A$2:$A$2336,'Midical Examination'!$F$2:$F$2336)</f>
        <v>Yes</v>
      </c>
      <c r="H1995" s="13">
        <f>_xlfn.XLOOKUP(A1995,'Midical Examination'!$A$2:$A$2336,'Midical Examination'!$G$2:$G$2336)</f>
        <v>1</v>
      </c>
      <c r="I1995" s="7" t="str">
        <f>_xlfn.XLOOKUP(A1995,'Midical Examination'!$A$2:$A$2336,'Midical Examination'!$H$2:$H$2336)</f>
        <v>No</v>
      </c>
      <c r="J1995" s="1" t="str">
        <f>_xlfn.XLOOKUP(A1995,'Midical Examination'!$A$2:$A$2336,'Midical Examination'!$I$2:$I$2336)</f>
        <v>Obesity</v>
      </c>
      <c r="K1995" s="1" t="str">
        <f t="shared" si="62"/>
        <v>Pre-Diabetic</v>
      </c>
      <c r="L1995" s="12">
        <f>_xlfn.XLOOKUP(A1995,'Hospitalisation Details'!$A$2:$A$2339,'Hospitalisation Details'!$L$2:$L$2339)</f>
        <v>35675</v>
      </c>
      <c r="M1995" s="14">
        <f>_xlfn.XLOOKUP(A1995,'Hospitalisation Details'!$A$2:$A$2339,'Hospitalisation Details'!$F$2:$F$2339)</f>
        <v>3238.44</v>
      </c>
      <c r="N1995" s="1" t="str">
        <f>_xlfn.XLOOKUP(A1995,'Hospitalisation Details'!$A$2:$A$2339,'Hospitalisation Details'!$G$2:$G$2339)</f>
        <v>tier - 2</v>
      </c>
      <c r="O1995" s="1" t="str">
        <f>_xlfn.XLOOKUP(A1995,'Hospitalisation Details'!$A$2:$A$2339,'Hospitalisation Details'!$H$2:$H$2339)</f>
        <v>tier - 3</v>
      </c>
      <c r="P1995" s="1" t="str">
        <f>_xlfn.XLOOKUP(A1995,'Hospitalisation Details'!$A$2:$A$2339,'Hospitalisation Details'!$I$2:$I$2339)</f>
        <v>R1013</v>
      </c>
      <c r="Q1995" s="75">
        <f>_xlfn.XLOOKUP(A1995,'Hospitalisation Details'!$A$2:$A$2339,'Hospitalisation Details'!$M$2:$M$2339)</f>
        <v>25</v>
      </c>
      <c r="R1995" s="1" t="str">
        <f t="shared" si="63"/>
        <v>Adult</v>
      </c>
    </row>
    <row r="1996" spans="1:18" ht="15.6" x14ac:dyDescent="0.3">
      <c r="A1996" s="4" t="s">
        <v>1995</v>
      </c>
      <c r="B1996" s="1" t="str">
        <f>_xlfn.XLOOKUP(A1996,'Customer Names'!$A$2:$A$2336,'Customer Names'!$D$2:$D$2336)</f>
        <v xml:space="preserve"> Tatyana K</v>
      </c>
      <c r="C1996" s="1">
        <f>_xlfn.XLOOKUP(A1996,'Midical Examination'!$A$2:$A$2336,'Midical Examination'!$B$2:$B$2336)</f>
        <v>33.99</v>
      </c>
      <c r="D1996" s="1">
        <f>_xlfn.XLOOKUP(A1996,'Midical Examination'!$A$2:$A$2336,'Midical Examination'!$C$2:$C$2336)</f>
        <v>4.83</v>
      </c>
      <c r="E1996" s="7" t="str">
        <f>_xlfn.XLOOKUP(A1996,'Midical Examination'!$A$2:$A$2336,'Midical Examination'!$D$2:$D$2336)</f>
        <v>yes</v>
      </c>
      <c r="F1996" s="7" t="str">
        <f>_xlfn.XLOOKUP(A1996,'Midical Examination'!$A$2:$A$2336,'Midical Examination'!$E$2:$E$2336)</f>
        <v>No</v>
      </c>
      <c r="G1996" s="7" t="str">
        <f>_xlfn.XLOOKUP(A1996,'Midical Examination'!$A$2:$A$2336,'Midical Examination'!$F$2:$F$2336)</f>
        <v>Yes</v>
      </c>
      <c r="H1996" s="13">
        <f>_xlfn.XLOOKUP(A1996,'Midical Examination'!$A$2:$A$2336,'Midical Examination'!$G$2:$G$2336)</f>
        <v>1</v>
      </c>
      <c r="I1996" s="7" t="str">
        <f>_xlfn.XLOOKUP(A1996,'Midical Examination'!$A$2:$A$2336,'Midical Examination'!$H$2:$H$2336)</f>
        <v>No</v>
      </c>
      <c r="J1996" s="1" t="str">
        <f>_xlfn.XLOOKUP(A1996,'Midical Examination'!$A$2:$A$2336,'Midical Examination'!$I$2:$I$2336)</f>
        <v>Obesity</v>
      </c>
      <c r="K1996" s="1" t="str">
        <f t="shared" si="62"/>
        <v>Normal</v>
      </c>
      <c r="L1996" s="12">
        <f>_xlfn.XLOOKUP(A1996,'Hospitalisation Details'!$A$2:$A$2339,'Hospitalisation Details'!$L$2:$L$2339)</f>
        <v>35644</v>
      </c>
      <c r="M1996" s="14">
        <f>_xlfn.XLOOKUP(A1996,'Hospitalisation Details'!$A$2:$A$2339,'Hospitalisation Details'!$F$2:$F$2339)</f>
        <v>3227.12</v>
      </c>
      <c r="N1996" s="1" t="str">
        <f>_xlfn.XLOOKUP(A1996,'Hospitalisation Details'!$A$2:$A$2339,'Hospitalisation Details'!$G$2:$G$2339)</f>
        <v>tier - 2</v>
      </c>
      <c r="O1996" s="1" t="str">
        <f>_xlfn.XLOOKUP(A1996,'Hospitalisation Details'!$A$2:$A$2339,'Hospitalisation Details'!$H$2:$H$2339)</f>
        <v>tier - 3</v>
      </c>
      <c r="P1996" s="1" t="str">
        <f>_xlfn.XLOOKUP(A1996,'Hospitalisation Details'!$A$2:$A$2339,'Hospitalisation Details'!$I$2:$I$2339)</f>
        <v>R1013</v>
      </c>
      <c r="Q1996" s="75">
        <f>_xlfn.XLOOKUP(A1996,'Hospitalisation Details'!$A$2:$A$2339,'Hospitalisation Details'!$M$2:$M$2339)</f>
        <v>25</v>
      </c>
      <c r="R1996" s="1" t="str">
        <f t="shared" si="63"/>
        <v>Adult</v>
      </c>
    </row>
    <row r="1997" spans="1:18" ht="15.6" x14ac:dyDescent="0.3">
      <c r="A1997" s="4" t="s">
        <v>1996</v>
      </c>
      <c r="B1997" s="1" t="str">
        <f>_xlfn.XLOOKUP(A1997,'Customer Names'!$A$2:$A$2336,'Customer Names'!$D$2:$D$2336)</f>
        <v xml:space="preserve"> Chrissy</v>
      </c>
      <c r="C1997" s="1">
        <f>_xlfn.XLOOKUP(A1997,'Midical Examination'!$A$2:$A$2336,'Midical Examination'!$B$2:$B$2336)</f>
        <v>28.594999999999999</v>
      </c>
      <c r="D1997" s="1">
        <f>_xlfn.XLOOKUP(A1997,'Midical Examination'!$A$2:$A$2336,'Midical Examination'!$C$2:$C$2336)</f>
        <v>4.1399999999999997</v>
      </c>
      <c r="E1997" s="7" t="str">
        <f>_xlfn.XLOOKUP(A1997,'Midical Examination'!$A$2:$A$2336,'Midical Examination'!$D$2:$D$2336)</f>
        <v>yes</v>
      </c>
      <c r="F1997" s="7" t="str">
        <f>_xlfn.XLOOKUP(A1997,'Midical Examination'!$A$2:$A$2336,'Midical Examination'!$E$2:$E$2336)</f>
        <v>No</v>
      </c>
      <c r="G1997" s="7" t="str">
        <f>_xlfn.XLOOKUP(A1997,'Midical Examination'!$A$2:$A$2336,'Midical Examination'!$F$2:$F$2336)</f>
        <v>Yes</v>
      </c>
      <c r="H1997" s="13">
        <f>_xlfn.XLOOKUP(A1997,'Midical Examination'!$A$2:$A$2336,'Midical Examination'!$G$2:$G$2336)</f>
        <v>1</v>
      </c>
      <c r="I1997" s="7" t="str">
        <f>_xlfn.XLOOKUP(A1997,'Midical Examination'!$A$2:$A$2336,'Midical Examination'!$H$2:$H$2336)</f>
        <v>No</v>
      </c>
      <c r="J1997" s="1" t="str">
        <f>_xlfn.XLOOKUP(A1997,'Midical Examination'!$A$2:$A$2336,'Midical Examination'!$I$2:$I$2336)</f>
        <v>Overweight</v>
      </c>
      <c r="K1997" s="1" t="str">
        <f t="shared" si="62"/>
        <v>Normal</v>
      </c>
      <c r="L1997" s="12">
        <f>_xlfn.XLOOKUP(A1997,'Hospitalisation Details'!$A$2:$A$2339,'Hospitalisation Details'!$L$2:$L$2339)</f>
        <v>35617</v>
      </c>
      <c r="M1997" s="14">
        <f>_xlfn.XLOOKUP(A1997,'Hospitalisation Details'!$A$2:$A$2339,'Hospitalisation Details'!$F$2:$F$2339)</f>
        <v>3213.62</v>
      </c>
      <c r="N1997" s="1" t="str">
        <f>_xlfn.XLOOKUP(A1997,'Hospitalisation Details'!$A$2:$A$2339,'Hospitalisation Details'!$G$2:$G$2339)</f>
        <v>tier - 2</v>
      </c>
      <c r="O1997" s="1" t="str">
        <f>_xlfn.XLOOKUP(A1997,'Hospitalisation Details'!$A$2:$A$2339,'Hospitalisation Details'!$H$2:$H$2339)</f>
        <v>tier - 2</v>
      </c>
      <c r="P1997" s="1" t="str">
        <f>_xlfn.XLOOKUP(A1997,'Hospitalisation Details'!$A$2:$A$2339,'Hospitalisation Details'!$I$2:$I$2339)</f>
        <v>R1024</v>
      </c>
      <c r="Q1997" s="75">
        <f>_xlfn.XLOOKUP(A1997,'Hospitalisation Details'!$A$2:$A$2339,'Hospitalisation Details'!$M$2:$M$2339)</f>
        <v>25</v>
      </c>
      <c r="R1997" s="1" t="str">
        <f t="shared" si="63"/>
        <v>Adult</v>
      </c>
    </row>
    <row r="1998" spans="1:18" ht="15.6" x14ac:dyDescent="0.3">
      <c r="A1998" s="4" t="s">
        <v>1997</v>
      </c>
      <c r="B1998" s="1" t="str">
        <f>_xlfn.XLOOKUP(A1998,'Customer Names'!$A$2:$A$2336,'Customer Names'!$D$2:$D$2336)</f>
        <v xml:space="preserve"> Carrie</v>
      </c>
      <c r="C1998" s="1">
        <f>_xlfn.XLOOKUP(A1998,'Midical Examination'!$A$2:$A$2336,'Midical Examination'!$B$2:$B$2336)</f>
        <v>20.8</v>
      </c>
      <c r="D1998" s="1">
        <f>_xlfn.XLOOKUP(A1998,'Midical Examination'!$A$2:$A$2336,'Midical Examination'!$C$2:$C$2336)</f>
        <v>4.07</v>
      </c>
      <c r="E1998" s="7" t="str">
        <f>_xlfn.XLOOKUP(A1998,'Midical Examination'!$A$2:$A$2336,'Midical Examination'!$D$2:$D$2336)</f>
        <v>yes</v>
      </c>
      <c r="F1998" s="7" t="str">
        <f>_xlfn.XLOOKUP(A1998,'Midical Examination'!$A$2:$A$2336,'Midical Examination'!$E$2:$E$2336)</f>
        <v>No</v>
      </c>
      <c r="G1998" s="7" t="str">
        <f>_xlfn.XLOOKUP(A1998,'Midical Examination'!$A$2:$A$2336,'Midical Examination'!$F$2:$F$2336)</f>
        <v>Yes</v>
      </c>
      <c r="H1998" s="13">
        <f>_xlfn.XLOOKUP(A1998,'Midical Examination'!$A$2:$A$2336,'Midical Examination'!$G$2:$G$2336)</f>
        <v>1</v>
      </c>
      <c r="I1998" s="7" t="str">
        <f>_xlfn.XLOOKUP(A1998,'Midical Examination'!$A$2:$A$2336,'Midical Examination'!$H$2:$H$2336)</f>
        <v>No</v>
      </c>
      <c r="J1998" s="1" t="str">
        <f>_xlfn.XLOOKUP(A1998,'Midical Examination'!$A$2:$A$2336,'Midical Examination'!$I$2:$I$2336)</f>
        <v>Normal Weight</v>
      </c>
      <c r="K1998" s="1" t="str">
        <f t="shared" si="62"/>
        <v>Normal</v>
      </c>
      <c r="L1998" s="12">
        <f>_xlfn.XLOOKUP(A1998,'Hospitalisation Details'!$A$2:$A$2339,'Hospitalisation Details'!$L$2:$L$2339)</f>
        <v>35786</v>
      </c>
      <c r="M1998" s="14">
        <f>_xlfn.XLOOKUP(A1998,'Hospitalisation Details'!$A$2:$A$2339,'Hospitalisation Details'!$F$2:$F$2339)</f>
        <v>3208.79</v>
      </c>
      <c r="N1998" s="1" t="str">
        <f>_xlfn.XLOOKUP(A1998,'Hospitalisation Details'!$A$2:$A$2339,'Hospitalisation Details'!$G$2:$G$2339)</f>
        <v>tier - 2</v>
      </c>
      <c r="O1998" s="1" t="str">
        <f>_xlfn.XLOOKUP(A1998,'Hospitalisation Details'!$A$2:$A$2339,'Hospitalisation Details'!$H$2:$H$2339)</f>
        <v>tier - 3</v>
      </c>
      <c r="P1998" s="1" t="str">
        <f>_xlfn.XLOOKUP(A1998,'Hospitalisation Details'!$A$2:$A$2339,'Hospitalisation Details'!$I$2:$I$2339)</f>
        <v>R1011</v>
      </c>
      <c r="Q1998" s="75">
        <f>_xlfn.XLOOKUP(A1998,'Hospitalisation Details'!$A$2:$A$2339,'Hospitalisation Details'!$M$2:$M$2339)</f>
        <v>25</v>
      </c>
      <c r="R1998" s="1" t="str">
        <f t="shared" si="63"/>
        <v>Adult</v>
      </c>
    </row>
    <row r="1999" spans="1:18" ht="15.6" x14ac:dyDescent="0.3">
      <c r="A1999" s="4" t="s">
        <v>1998</v>
      </c>
      <c r="B1999" s="1" t="str">
        <f>_xlfn.XLOOKUP(A1999,'Customer Names'!$A$2:$A$2336,'Customer Names'!$D$2:$D$2336)</f>
        <v xml:space="preserve"> Halle</v>
      </c>
      <c r="C1999" s="1">
        <f>_xlfn.XLOOKUP(A1999,'Midical Examination'!$A$2:$A$2336,'Midical Examination'!$B$2:$B$2336)</f>
        <v>23.465</v>
      </c>
      <c r="D1999" s="1">
        <f>_xlfn.XLOOKUP(A1999,'Midical Examination'!$A$2:$A$2336,'Midical Examination'!$C$2:$C$2336)</f>
        <v>6.26</v>
      </c>
      <c r="E1999" s="7" t="str">
        <f>_xlfn.XLOOKUP(A1999,'Midical Examination'!$A$2:$A$2336,'Midical Examination'!$D$2:$D$2336)</f>
        <v>yes</v>
      </c>
      <c r="F1999" s="7" t="str">
        <f>_xlfn.XLOOKUP(A1999,'Midical Examination'!$A$2:$A$2336,'Midical Examination'!$E$2:$E$2336)</f>
        <v>No</v>
      </c>
      <c r="G1999" s="7" t="str">
        <f>_xlfn.XLOOKUP(A1999,'Midical Examination'!$A$2:$A$2336,'Midical Examination'!$F$2:$F$2336)</f>
        <v>Yes</v>
      </c>
      <c r="H1999" s="13">
        <f>_xlfn.XLOOKUP(A1999,'Midical Examination'!$A$2:$A$2336,'Midical Examination'!$G$2:$G$2336)</f>
        <v>1</v>
      </c>
      <c r="I1999" s="7" t="str">
        <f>_xlfn.XLOOKUP(A1999,'Midical Examination'!$A$2:$A$2336,'Midical Examination'!$H$2:$H$2336)</f>
        <v>No</v>
      </c>
      <c r="J1999" s="1" t="str">
        <f>_xlfn.XLOOKUP(A1999,'Midical Examination'!$A$2:$A$2336,'Midical Examination'!$I$2:$I$2336)</f>
        <v>Normal Weight</v>
      </c>
      <c r="K1999" s="1" t="str">
        <f t="shared" si="62"/>
        <v>Pre-Diabetic</v>
      </c>
      <c r="L1999" s="12">
        <f>_xlfn.XLOOKUP(A1999,'Hospitalisation Details'!$A$2:$A$2339,'Hospitalisation Details'!$L$2:$L$2339)</f>
        <v>35616</v>
      </c>
      <c r="M1999" s="14">
        <f>_xlfn.XLOOKUP(A1999,'Hospitalisation Details'!$A$2:$A$2339,'Hospitalisation Details'!$F$2:$F$2339)</f>
        <v>3206.49</v>
      </c>
      <c r="N1999" s="1" t="str">
        <f>_xlfn.XLOOKUP(A1999,'Hospitalisation Details'!$A$2:$A$2339,'Hospitalisation Details'!$G$2:$G$2339)</f>
        <v>tier - 2</v>
      </c>
      <c r="O1999" s="1" t="str">
        <f>_xlfn.XLOOKUP(A1999,'Hospitalisation Details'!$A$2:$A$2339,'Hospitalisation Details'!$H$2:$H$2339)</f>
        <v>tier - 3</v>
      </c>
      <c r="P1999" s="1" t="str">
        <f>_xlfn.XLOOKUP(A1999,'Hospitalisation Details'!$A$2:$A$2339,'Hospitalisation Details'!$I$2:$I$2339)</f>
        <v>R1024</v>
      </c>
      <c r="Q1999" s="75">
        <f>_xlfn.XLOOKUP(A1999,'Hospitalisation Details'!$A$2:$A$2339,'Hospitalisation Details'!$M$2:$M$2339)</f>
        <v>25</v>
      </c>
      <c r="R1999" s="1" t="str">
        <f t="shared" si="63"/>
        <v>Adult</v>
      </c>
    </row>
    <row r="2000" spans="1:18" ht="15.6" x14ac:dyDescent="0.3">
      <c r="A2000" s="4" t="s">
        <v>1999</v>
      </c>
      <c r="B2000" s="1" t="str">
        <f>_xlfn.XLOOKUP(A2000,'Customer Names'!$A$2:$A$2336,'Customer Names'!$D$2:$D$2336)</f>
        <v xml:space="preserve"> Carolyn</v>
      </c>
      <c r="C2000" s="1">
        <f>_xlfn.XLOOKUP(A2000,'Midical Examination'!$A$2:$A$2336,'Midical Examination'!$B$2:$B$2336)</f>
        <v>40.185000000000002</v>
      </c>
      <c r="D2000" s="1">
        <f>_xlfn.XLOOKUP(A2000,'Midical Examination'!$A$2:$A$2336,'Midical Examination'!$C$2:$C$2336)</f>
        <v>5.88</v>
      </c>
      <c r="E2000" s="7" t="str">
        <f>_xlfn.XLOOKUP(A2000,'Midical Examination'!$A$2:$A$2336,'Midical Examination'!$D$2:$D$2336)</f>
        <v>yes</v>
      </c>
      <c r="F2000" s="7" t="str">
        <f>_xlfn.XLOOKUP(A2000,'Midical Examination'!$A$2:$A$2336,'Midical Examination'!$E$2:$E$2336)</f>
        <v>No</v>
      </c>
      <c r="G2000" s="7" t="str">
        <f>_xlfn.XLOOKUP(A2000,'Midical Examination'!$A$2:$A$2336,'Midical Examination'!$F$2:$F$2336)</f>
        <v>No</v>
      </c>
      <c r="H2000" s="13">
        <f>_xlfn.XLOOKUP(A2000,'Midical Examination'!$A$2:$A$2336,'Midical Examination'!$G$2:$G$2336)</f>
        <v>0</v>
      </c>
      <c r="I2000" s="7" t="str">
        <f>_xlfn.XLOOKUP(A2000,'Midical Examination'!$A$2:$A$2336,'Midical Examination'!$H$2:$H$2336)</f>
        <v>No</v>
      </c>
      <c r="J2000" s="1" t="str">
        <f>_xlfn.XLOOKUP(A2000,'Midical Examination'!$A$2:$A$2336,'Midical Examination'!$I$2:$I$2336)</f>
        <v>Obesity</v>
      </c>
      <c r="K2000" s="1" t="str">
        <f t="shared" si="62"/>
        <v>Pre-Diabetic</v>
      </c>
      <c r="L2000" s="12">
        <f>_xlfn.XLOOKUP(A2000,'Hospitalisation Details'!$A$2:$A$2339,'Hospitalisation Details'!$L$2:$L$2339)</f>
        <v>35349</v>
      </c>
      <c r="M2000" s="14">
        <f>_xlfn.XLOOKUP(A2000,'Hospitalisation Details'!$A$2:$A$2339,'Hospitalisation Details'!$F$2:$F$2339)</f>
        <v>3201.25</v>
      </c>
      <c r="N2000" s="1" t="str">
        <f>_xlfn.XLOOKUP(A2000,'Hospitalisation Details'!$A$2:$A$2339,'Hospitalisation Details'!$G$2:$G$2339)</f>
        <v>tier - 2</v>
      </c>
      <c r="O2000" s="1" t="str">
        <f>_xlfn.XLOOKUP(A2000,'Hospitalisation Details'!$A$2:$A$2339,'Hospitalisation Details'!$H$2:$H$2339)</f>
        <v>tier - 3</v>
      </c>
      <c r="P2000" s="1" t="str">
        <f>_xlfn.XLOOKUP(A2000,'Hospitalisation Details'!$A$2:$A$2339,'Hospitalisation Details'!$I$2:$I$2339)</f>
        <v>R1012</v>
      </c>
      <c r="Q2000" s="75">
        <f>_xlfn.XLOOKUP(A2000,'Hospitalisation Details'!$A$2:$A$2339,'Hospitalisation Details'!$M$2:$M$2339)</f>
        <v>26</v>
      </c>
      <c r="R2000" s="1" t="str">
        <f t="shared" si="63"/>
        <v>Adult</v>
      </c>
    </row>
    <row r="2001" spans="1:18" ht="15.6" x14ac:dyDescent="0.3">
      <c r="A2001" s="4" t="s">
        <v>2000</v>
      </c>
      <c r="B2001" s="1" t="str">
        <f>_xlfn.XLOOKUP(A2001,'Customer Names'!$A$2:$A$2336,'Customer Names'!$D$2:$D$2336)</f>
        <v xml:space="preserve"> Tara D</v>
      </c>
      <c r="C2001" s="1">
        <f>_xlfn.XLOOKUP(A2001,'Midical Examination'!$A$2:$A$2336,'Midical Examination'!$B$2:$B$2336)</f>
        <v>21.89</v>
      </c>
      <c r="D2001" s="1">
        <f>_xlfn.XLOOKUP(A2001,'Midical Examination'!$A$2:$A$2336,'Midical Examination'!$C$2:$C$2336)</f>
        <v>5.72</v>
      </c>
      <c r="E2001" s="7" t="str">
        <f>_xlfn.XLOOKUP(A2001,'Midical Examination'!$A$2:$A$2336,'Midical Examination'!$D$2:$D$2336)</f>
        <v>yes</v>
      </c>
      <c r="F2001" s="7" t="str">
        <f>_xlfn.XLOOKUP(A2001,'Midical Examination'!$A$2:$A$2336,'Midical Examination'!$E$2:$E$2336)</f>
        <v>No</v>
      </c>
      <c r="G2001" s="7" t="str">
        <f>_xlfn.XLOOKUP(A2001,'Midical Examination'!$A$2:$A$2336,'Midical Examination'!$F$2:$F$2336)</f>
        <v>No</v>
      </c>
      <c r="H2001" s="13">
        <f>_xlfn.XLOOKUP(A2001,'Midical Examination'!$A$2:$A$2336,'Midical Examination'!$G$2:$G$2336)</f>
        <v>0</v>
      </c>
      <c r="I2001" s="7" t="str">
        <f>_xlfn.XLOOKUP(A2001,'Midical Examination'!$A$2:$A$2336,'Midical Examination'!$H$2:$H$2336)</f>
        <v>No</v>
      </c>
      <c r="J2001" s="1" t="str">
        <f>_xlfn.XLOOKUP(A2001,'Midical Examination'!$A$2:$A$2336,'Midical Examination'!$I$2:$I$2336)</f>
        <v>Normal Weight</v>
      </c>
      <c r="K2001" s="1" t="str">
        <f t="shared" si="62"/>
        <v>Pre-Diabetic</v>
      </c>
      <c r="L2001" s="12">
        <f>_xlfn.XLOOKUP(A2001,'Hospitalisation Details'!$A$2:$A$2339,'Hospitalisation Details'!$L$2:$L$2339)</f>
        <v>37136</v>
      </c>
      <c r="M2001" s="14">
        <f>_xlfn.XLOOKUP(A2001,'Hospitalisation Details'!$A$2:$A$2339,'Hospitalisation Details'!$F$2:$F$2339)</f>
        <v>3180.51</v>
      </c>
      <c r="N2001" s="1" t="str">
        <f>_xlfn.XLOOKUP(A2001,'Hospitalisation Details'!$A$2:$A$2339,'Hospitalisation Details'!$G$2:$G$2339)</f>
        <v>tier - 2</v>
      </c>
      <c r="O2001" s="1" t="str">
        <f>_xlfn.XLOOKUP(A2001,'Hospitalisation Details'!$A$2:$A$2339,'Hospitalisation Details'!$H$2:$H$2339)</f>
        <v>tier - 2</v>
      </c>
      <c r="P2001" s="1" t="str">
        <f>_xlfn.XLOOKUP(A2001,'Hospitalisation Details'!$A$2:$A$2339,'Hospitalisation Details'!$I$2:$I$2339)</f>
        <v>R1013</v>
      </c>
      <c r="Q2001" s="75">
        <f>_xlfn.XLOOKUP(A2001,'Hospitalisation Details'!$A$2:$A$2339,'Hospitalisation Details'!$M$2:$M$2339)</f>
        <v>21</v>
      </c>
      <c r="R2001" s="1" t="str">
        <f t="shared" si="63"/>
        <v>Adult</v>
      </c>
    </row>
    <row r="2002" spans="1:18" ht="15.6" x14ac:dyDescent="0.3">
      <c r="A2002" s="4" t="s">
        <v>2001</v>
      </c>
      <c r="B2002" s="1" t="str">
        <f>_xlfn.XLOOKUP(A2002,'Customer Names'!$A$2:$A$2336,'Customer Names'!$D$2:$D$2336)</f>
        <v xml:space="preserve"> Rasim M</v>
      </c>
      <c r="C2002" s="1">
        <f>_xlfn.XLOOKUP(A2002,'Midical Examination'!$A$2:$A$2336,'Midical Examination'!$B$2:$B$2336)</f>
        <v>29.34</v>
      </c>
      <c r="D2002" s="1">
        <f>_xlfn.XLOOKUP(A2002,'Midical Examination'!$A$2:$A$2336,'Midical Examination'!$C$2:$C$2336)</f>
        <v>6.09</v>
      </c>
      <c r="E2002" s="7" t="str">
        <f>_xlfn.XLOOKUP(A2002,'Midical Examination'!$A$2:$A$2336,'Midical Examination'!$D$2:$D$2336)</f>
        <v>yes</v>
      </c>
      <c r="F2002" s="7" t="str">
        <f>_xlfn.XLOOKUP(A2002,'Midical Examination'!$A$2:$A$2336,'Midical Examination'!$E$2:$E$2336)</f>
        <v>yes</v>
      </c>
      <c r="G2002" s="7" t="str">
        <f>_xlfn.XLOOKUP(A2002,'Midical Examination'!$A$2:$A$2336,'Midical Examination'!$F$2:$F$2336)</f>
        <v>No</v>
      </c>
      <c r="H2002" s="13">
        <f>_xlfn.XLOOKUP(A2002,'Midical Examination'!$A$2:$A$2336,'Midical Examination'!$G$2:$G$2336)</f>
        <v>2</v>
      </c>
      <c r="I2002" s="7" t="str">
        <f>_xlfn.XLOOKUP(A2002,'Midical Examination'!$A$2:$A$2336,'Midical Examination'!$H$2:$H$2336)</f>
        <v>No</v>
      </c>
      <c r="J2002" s="1" t="str">
        <f>_xlfn.XLOOKUP(A2002,'Midical Examination'!$A$2:$A$2336,'Midical Examination'!$I$2:$I$2336)</f>
        <v>Overweight</v>
      </c>
      <c r="K2002" s="1" t="str">
        <f t="shared" si="62"/>
        <v>Pre-Diabetic</v>
      </c>
      <c r="L2002" s="12">
        <f>_xlfn.XLOOKUP(A2002,'Hospitalisation Details'!$A$2:$A$2339,'Hospitalisation Details'!$L$2:$L$2339)</f>
        <v>36792</v>
      </c>
      <c r="M2002" s="14">
        <f>_xlfn.XLOOKUP(A2002,'Hospitalisation Details'!$A$2:$A$2339,'Hospitalisation Details'!$F$2:$F$2339)</f>
        <v>3179.96</v>
      </c>
      <c r="N2002" s="1" t="str">
        <f>_xlfn.XLOOKUP(A2002,'Hospitalisation Details'!$A$2:$A$2339,'Hospitalisation Details'!$G$2:$G$2339)</f>
        <v>tier - 2</v>
      </c>
      <c r="O2002" s="1" t="str">
        <f>_xlfn.XLOOKUP(A2002,'Hospitalisation Details'!$A$2:$A$2339,'Hospitalisation Details'!$H$2:$H$2339)</f>
        <v>tier - 2</v>
      </c>
      <c r="P2002" s="1" t="str">
        <f>_xlfn.XLOOKUP(A2002,'Hospitalisation Details'!$A$2:$A$2339,'Hospitalisation Details'!$I$2:$I$2339)</f>
        <v>R1012</v>
      </c>
      <c r="Q2002" s="75">
        <f>_xlfn.XLOOKUP(A2002,'Hospitalisation Details'!$A$2:$A$2339,'Hospitalisation Details'!$M$2:$M$2339)</f>
        <v>22</v>
      </c>
      <c r="R2002" s="1" t="str">
        <f t="shared" si="63"/>
        <v>Adult</v>
      </c>
    </row>
    <row r="2003" spans="1:18" ht="15.6" x14ac:dyDescent="0.3">
      <c r="A2003" s="4" t="s">
        <v>2002</v>
      </c>
      <c r="B2003" s="1" t="str">
        <f>_xlfn.XLOOKUP(A2003,'Customer Names'!$A$2:$A$2336,'Customer Names'!$D$2:$D$2336)</f>
        <v xml:space="preserve"> Dina</v>
      </c>
      <c r="C2003" s="1">
        <f>_xlfn.XLOOKUP(A2003,'Midical Examination'!$A$2:$A$2336,'Midical Examination'!$B$2:$B$2336)</f>
        <v>22.61</v>
      </c>
      <c r="D2003" s="1">
        <f>_xlfn.XLOOKUP(A2003,'Midical Examination'!$A$2:$A$2336,'Midical Examination'!$C$2:$C$2336)</f>
        <v>4.25</v>
      </c>
      <c r="E2003" s="7" t="str">
        <f>_xlfn.XLOOKUP(A2003,'Midical Examination'!$A$2:$A$2336,'Midical Examination'!$D$2:$D$2336)</f>
        <v>yes</v>
      </c>
      <c r="F2003" s="7" t="str">
        <f>_xlfn.XLOOKUP(A2003,'Midical Examination'!$A$2:$A$2336,'Midical Examination'!$E$2:$E$2336)</f>
        <v>No</v>
      </c>
      <c r="G2003" s="7" t="str">
        <f>_xlfn.XLOOKUP(A2003,'Midical Examination'!$A$2:$A$2336,'Midical Examination'!$F$2:$F$2336)</f>
        <v>No</v>
      </c>
      <c r="H2003" s="13">
        <f>_xlfn.XLOOKUP(A2003,'Midical Examination'!$A$2:$A$2336,'Midical Examination'!$G$2:$G$2336)</f>
        <v>0</v>
      </c>
      <c r="I2003" s="7" t="str">
        <f>_xlfn.XLOOKUP(A2003,'Midical Examination'!$A$2:$A$2336,'Midical Examination'!$H$2:$H$2336)</f>
        <v>No</v>
      </c>
      <c r="J2003" s="1" t="str">
        <f>_xlfn.XLOOKUP(A2003,'Midical Examination'!$A$2:$A$2336,'Midical Examination'!$I$2:$I$2336)</f>
        <v>Normal Weight</v>
      </c>
      <c r="K2003" s="1" t="str">
        <f t="shared" si="62"/>
        <v>Normal</v>
      </c>
      <c r="L2003" s="12">
        <f>_xlfn.XLOOKUP(A2003,'Hospitalisation Details'!$A$2:$A$2339,'Hospitalisation Details'!$L$2:$L$2339)</f>
        <v>35249</v>
      </c>
      <c r="M2003" s="14">
        <f>_xlfn.XLOOKUP(A2003,'Hospitalisation Details'!$A$2:$A$2339,'Hospitalisation Details'!$F$2:$F$2339)</f>
        <v>3176.82</v>
      </c>
      <c r="N2003" s="1" t="str">
        <f>_xlfn.XLOOKUP(A2003,'Hospitalisation Details'!$A$2:$A$2339,'Hospitalisation Details'!$G$2:$G$2339)</f>
        <v>tier - 2</v>
      </c>
      <c r="O2003" s="1" t="str">
        <f>_xlfn.XLOOKUP(A2003,'Hospitalisation Details'!$A$2:$A$2339,'Hospitalisation Details'!$H$2:$H$2339)</f>
        <v>tier - 1</v>
      </c>
      <c r="P2003" s="1" t="str">
        <f>_xlfn.XLOOKUP(A2003,'Hospitalisation Details'!$A$2:$A$2339,'Hospitalisation Details'!$I$2:$I$2339)</f>
        <v>R1012</v>
      </c>
      <c r="Q2003" s="75">
        <f>_xlfn.XLOOKUP(A2003,'Hospitalisation Details'!$A$2:$A$2339,'Hospitalisation Details'!$M$2:$M$2339)</f>
        <v>26</v>
      </c>
      <c r="R2003" s="1" t="str">
        <f t="shared" si="63"/>
        <v>Adult</v>
      </c>
    </row>
    <row r="2004" spans="1:18" ht="15.6" x14ac:dyDescent="0.3">
      <c r="A2004" s="4" t="s">
        <v>2003</v>
      </c>
      <c r="B2004" s="1" t="str">
        <f>_xlfn.XLOOKUP(A2004,'Customer Names'!$A$2:$A$2336,'Customer Names'!$D$2:$D$2336)</f>
        <v xml:space="preserve"> Lisa</v>
      </c>
      <c r="C2004" s="1">
        <f>_xlfn.XLOOKUP(A2004,'Midical Examination'!$A$2:$A$2336,'Midical Examination'!$B$2:$B$2336)</f>
        <v>22.23</v>
      </c>
      <c r="D2004" s="1">
        <f>_xlfn.XLOOKUP(A2004,'Midical Examination'!$A$2:$A$2336,'Midical Examination'!$C$2:$C$2336)</f>
        <v>6.09</v>
      </c>
      <c r="E2004" s="7" t="str">
        <f>_xlfn.XLOOKUP(A2004,'Midical Examination'!$A$2:$A$2336,'Midical Examination'!$D$2:$D$2336)</f>
        <v>yes</v>
      </c>
      <c r="F2004" s="7" t="str">
        <f>_xlfn.XLOOKUP(A2004,'Midical Examination'!$A$2:$A$2336,'Midical Examination'!$E$2:$E$2336)</f>
        <v>No</v>
      </c>
      <c r="G2004" s="7" t="str">
        <f>_xlfn.XLOOKUP(A2004,'Midical Examination'!$A$2:$A$2336,'Midical Examination'!$F$2:$F$2336)</f>
        <v>No</v>
      </c>
      <c r="H2004" s="13">
        <f>_xlfn.XLOOKUP(A2004,'Midical Examination'!$A$2:$A$2336,'Midical Examination'!$G$2:$G$2336)</f>
        <v>0</v>
      </c>
      <c r="I2004" s="7" t="str">
        <f>_xlfn.XLOOKUP(A2004,'Midical Examination'!$A$2:$A$2336,'Midical Examination'!$H$2:$H$2336)</f>
        <v>No</v>
      </c>
      <c r="J2004" s="1" t="str">
        <f>_xlfn.XLOOKUP(A2004,'Midical Examination'!$A$2:$A$2336,'Midical Examination'!$I$2:$I$2336)</f>
        <v>Normal Weight</v>
      </c>
      <c r="K2004" s="1" t="str">
        <f t="shared" si="62"/>
        <v>Pre-Diabetic</v>
      </c>
      <c r="L2004" s="12">
        <f>_xlfn.XLOOKUP(A2004,'Hospitalisation Details'!$A$2:$A$2339,'Hospitalisation Details'!$L$2:$L$2339)</f>
        <v>35291</v>
      </c>
      <c r="M2004" s="14">
        <f>_xlfn.XLOOKUP(A2004,'Hospitalisation Details'!$A$2:$A$2339,'Hospitalisation Details'!$F$2:$F$2339)</f>
        <v>3176.29</v>
      </c>
      <c r="N2004" s="1" t="str">
        <f>_xlfn.XLOOKUP(A2004,'Hospitalisation Details'!$A$2:$A$2339,'Hospitalisation Details'!$G$2:$G$2339)</f>
        <v>tier - 2</v>
      </c>
      <c r="O2004" s="1" t="str">
        <f>_xlfn.XLOOKUP(A2004,'Hospitalisation Details'!$A$2:$A$2339,'Hospitalisation Details'!$H$2:$H$2339)</f>
        <v>tier - 2</v>
      </c>
      <c r="P2004" s="1" t="str">
        <f>_xlfn.XLOOKUP(A2004,'Hospitalisation Details'!$A$2:$A$2339,'Hospitalisation Details'!$I$2:$I$2339)</f>
        <v>R1012</v>
      </c>
      <c r="Q2004" s="75">
        <f>_xlfn.XLOOKUP(A2004,'Hospitalisation Details'!$A$2:$A$2339,'Hospitalisation Details'!$M$2:$M$2339)</f>
        <v>26</v>
      </c>
      <c r="R2004" s="1" t="str">
        <f t="shared" si="63"/>
        <v>Adult</v>
      </c>
    </row>
    <row r="2005" spans="1:18" ht="15.6" x14ac:dyDescent="0.3">
      <c r="A2005" s="4" t="s">
        <v>2004</v>
      </c>
      <c r="B2005" s="1" t="str">
        <f>_xlfn.XLOOKUP(A2005,'Customer Names'!$A$2:$A$2336,'Customer Names'!$D$2:$D$2336)</f>
        <v xml:space="preserve"> Caitrin</v>
      </c>
      <c r="C2005" s="1">
        <f>_xlfn.XLOOKUP(A2005,'Midical Examination'!$A$2:$A$2336,'Midical Examination'!$B$2:$B$2336)</f>
        <v>33.4</v>
      </c>
      <c r="D2005" s="1">
        <f>_xlfn.XLOOKUP(A2005,'Midical Examination'!$A$2:$A$2336,'Midical Examination'!$C$2:$C$2336)</f>
        <v>5.51</v>
      </c>
      <c r="E2005" s="7" t="str">
        <f>_xlfn.XLOOKUP(A2005,'Midical Examination'!$A$2:$A$2336,'Midical Examination'!$D$2:$D$2336)</f>
        <v>No</v>
      </c>
      <c r="F2005" s="7" t="str">
        <f>_xlfn.XLOOKUP(A2005,'Midical Examination'!$A$2:$A$2336,'Midical Examination'!$E$2:$E$2336)</f>
        <v>No</v>
      </c>
      <c r="G2005" s="7" t="str">
        <f>_xlfn.XLOOKUP(A2005,'Midical Examination'!$A$2:$A$2336,'Midical Examination'!$F$2:$F$2336)</f>
        <v>No</v>
      </c>
      <c r="H2005" s="13">
        <f>_xlfn.XLOOKUP(A2005,'Midical Examination'!$A$2:$A$2336,'Midical Examination'!$G$2:$G$2336)</f>
        <v>0</v>
      </c>
      <c r="I2005" s="7" t="str">
        <f>_xlfn.XLOOKUP(A2005,'Midical Examination'!$A$2:$A$2336,'Midical Examination'!$H$2:$H$2336)</f>
        <v>No</v>
      </c>
      <c r="J2005" s="1" t="str">
        <f>_xlfn.XLOOKUP(A2005,'Midical Examination'!$A$2:$A$2336,'Midical Examination'!$I$2:$I$2336)</f>
        <v>Obesity</v>
      </c>
      <c r="K2005" s="1" t="str">
        <f t="shared" si="62"/>
        <v>Normal</v>
      </c>
      <c r="L2005" s="12">
        <f>_xlfn.XLOOKUP(A2005,'Hospitalisation Details'!$A$2:$A$2339,'Hospitalisation Details'!$L$2:$L$2339)</f>
        <v>34521</v>
      </c>
      <c r="M2005" s="14">
        <f>_xlfn.XLOOKUP(A2005,'Hospitalisation Details'!$A$2:$A$2339,'Hospitalisation Details'!$F$2:$F$2339)</f>
        <v>3172.02</v>
      </c>
      <c r="N2005" s="1" t="str">
        <f>_xlfn.XLOOKUP(A2005,'Hospitalisation Details'!$A$2:$A$2339,'Hospitalisation Details'!$G$2:$G$2339)</f>
        <v>tier - 2</v>
      </c>
      <c r="O2005" s="1" t="str">
        <f>_xlfn.XLOOKUP(A2005,'Hospitalisation Details'!$A$2:$A$2339,'Hospitalisation Details'!$H$2:$H$2339)</f>
        <v>tier - 1</v>
      </c>
      <c r="P2005" s="1" t="str">
        <f>_xlfn.XLOOKUP(A2005,'Hospitalisation Details'!$A$2:$A$2339,'Hospitalisation Details'!$I$2:$I$2339)</f>
        <v>R1011</v>
      </c>
      <c r="Q2005" s="75">
        <f>_xlfn.XLOOKUP(A2005,'Hospitalisation Details'!$A$2:$A$2339,'Hospitalisation Details'!$M$2:$M$2339)</f>
        <v>28</v>
      </c>
      <c r="R2005" s="1" t="str">
        <f t="shared" si="63"/>
        <v>Adult</v>
      </c>
    </row>
    <row r="2006" spans="1:18" ht="15.6" x14ac:dyDescent="0.3">
      <c r="A2006" s="4" t="s">
        <v>2005</v>
      </c>
      <c r="B2006" s="1" t="str">
        <f>_xlfn.XLOOKUP(A2006,'Customer Names'!$A$2:$A$2336,'Customer Names'!$D$2:$D$2336)</f>
        <v xml:space="preserve"> Adriana S</v>
      </c>
      <c r="C2006" s="1">
        <f>_xlfn.XLOOKUP(A2006,'Midical Examination'!$A$2:$A$2336,'Midical Examination'!$B$2:$B$2336)</f>
        <v>33.11</v>
      </c>
      <c r="D2006" s="1">
        <f>_xlfn.XLOOKUP(A2006,'Midical Examination'!$A$2:$A$2336,'Midical Examination'!$C$2:$C$2336)</f>
        <v>5.63</v>
      </c>
      <c r="E2006" s="7" t="str">
        <f>_xlfn.XLOOKUP(A2006,'Midical Examination'!$A$2:$A$2336,'Midical Examination'!$D$2:$D$2336)</f>
        <v>No</v>
      </c>
      <c r="F2006" s="7" t="str">
        <f>_xlfn.XLOOKUP(A2006,'Midical Examination'!$A$2:$A$2336,'Midical Examination'!$E$2:$E$2336)</f>
        <v>No</v>
      </c>
      <c r="G2006" s="7" t="str">
        <f>_xlfn.XLOOKUP(A2006,'Midical Examination'!$A$2:$A$2336,'Midical Examination'!$F$2:$F$2336)</f>
        <v>No</v>
      </c>
      <c r="H2006" s="13">
        <f>_xlfn.XLOOKUP(A2006,'Midical Examination'!$A$2:$A$2336,'Midical Examination'!$G$2:$G$2336)</f>
        <v>0</v>
      </c>
      <c r="I2006" s="7" t="str">
        <f>_xlfn.XLOOKUP(A2006,'Midical Examination'!$A$2:$A$2336,'Midical Examination'!$H$2:$H$2336)</f>
        <v>No</v>
      </c>
      <c r="J2006" s="1" t="str">
        <f>_xlfn.XLOOKUP(A2006,'Midical Examination'!$A$2:$A$2336,'Midical Examination'!$I$2:$I$2336)</f>
        <v>Obesity</v>
      </c>
      <c r="K2006" s="1" t="str">
        <f t="shared" si="62"/>
        <v>Normal</v>
      </c>
      <c r="L2006" s="12">
        <f>_xlfn.XLOOKUP(A2006,'Hospitalisation Details'!$A$2:$A$2339,'Hospitalisation Details'!$L$2:$L$2339)</f>
        <v>34632</v>
      </c>
      <c r="M2006" s="14">
        <f>_xlfn.XLOOKUP(A2006,'Hospitalisation Details'!$A$2:$A$2339,'Hospitalisation Details'!$F$2:$F$2339)</f>
        <v>3171.61</v>
      </c>
      <c r="N2006" s="1" t="str">
        <f>_xlfn.XLOOKUP(A2006,'Hospitalisation Details'!$A$2:$A$2339,'Hospitalisation Details'!$G$2:$G$2339)</f>
        <v>tier - 2</v>
      </c>
      <c r="O2006" s="1" t="str">
        <f>_xlfn.XLOOKUP(A2006,'Hospitalisation Details'!$A$2:$A$2339,'Hospitalisation Details'!$H$2:$H$2339)</f>
        <v>tier - 3</v>
      </c>
      <c r="P2006" s="1" t="str">
        <f>_xlfn.XLOOKUP(A2006,'Hospitalisation Details'!$A$2:$A$2339,'Hospitalisation Details'!$I$2:$I$2339)</f>
        <v>R1013</v>
      </c>
      <c r="Q2006" s="75">
        <f>_xlfn.XLOOKUP(A2006,'Hospitalisation Details'!$A$2:$A$2339,'Hospitalisation Details'!$M$2:$M$2339)</f>
        <v>28</v>
      </c>
      <c r="R2006" s="1" t="str">
        <f t="shared" si="63"/>
        <v>Adult</v>
      </c>
    </row>
    <row r="2007" spans="1:18" ht="15.6" x14ac:dyDescent="0.3">
      <c r="A2007" s="4" t="s">
        <v>2006</v>
      </c>
      <c r="B2007" s="1" t="str">
        <f>_xlfn.XLOOKUP(A2007,'Customer Names'!$A$2:$A$2336,'Customer Names'!$D$2:$D$2336)</f>
        <v xml:space="preserve"> Megan</v>
      </c>
      <c r="C2007" s="1">
        <f>_xlfn.XLOOKUP(A2007,'Midical Examination'!$A$2:$A$2336,'Midical Examination'!$B$2:$B$2336)</f>
        <v>16.815000000000001</v>
      </c>
      <c r="D2007" s="1">
        <f>_xlfn.XLOOKUP(A2007,'Midical Examination'!$A$2:$A$2336,'Midical Examination'!$C$2:$C$2336)</f>
        <v>5.29</v>
      </c>
      <c r="E2007" s="7" t="str">
        <f>_xlfn.XLOOKUP(A2007,'Midical Examination'!$A$2:$A$2336,'Midical Examination'!$D$2:$D$2336)</f>
        <v>yes</v>
      </c>
      <c r="F2007" s="7" t="str">
        <f>_xlfn.XLOOKUP(A2007,'Midical Examination'!$A$2:$A$2336,'Midical Examination'!$E$2:$E$2336)</f>
        <v>No</v>
      </c>
      <c r="G2007" s="7" t="str">
        <f>_xlfn.XLOOKUP(A2007,'Midical Examination'!$A$2:$A$2336,'Midical Examination'!$F$2:$F$2336)</f>
        <v>No</v>
      </c>
      <c r="H2007" s="13">
        <f>_xlfn.XLOOKUP(A2007,'Midical Examination'!$A$2:$A$2336,'Midical Examination'!$G$2:$G$2336)</f>
        <v>0</v>
      </c>
      <c r="I2007" s="7" t="str">
        <f>_xlfn.XLOOKUP(A2007,'Midical Examination'!$A$2:$A$2336,'Midical Examination'!$H$2:$H$2336)</f>
        <v>No</v>
      </c>
      <c r="J2007" s="1" t="str">
        <f>_xlfn.XLOOKUP(A2007,'Midical Examination'!$A$2:$A$2336,'Midical Examination'!$I$2:$I$2336)</f>
        <v>Underweight</v>
      </c>
      <c r="K2007" s="1" t="str">
        <f t="shared" si="62"/>
        <v>Normal</v>
      </c>
      <c r="L2007" s="12">
        <f>_xlfn.XLOOKUP(A2007,'Hospitalisation Details'!$A$2:$A$2339,'Hospitalisation Details'!$L$2:$L$2339)</f>
        <v>37132</v>
      </c>
      <c r="M2007" s="14">
        <f>_xlfn.XLOOKUP(A2007,'Hospitalisation Details'!$A$2:$A$2339,'Hospitalisation Details'!$F$2:$F$2339)</f>
        <v>3167.46</v>
      </c>
      <c r="N2007" s="1" t="str">
        <f>_xlfn.XLOOKUP(A2007,'Hospitalisation Details'!$A$2:$A$2339,'Hospitalisation Details'!$G$2:$G$2339)</f>
        <v>tier - 2</v>
      </c>
      <c r="O2007" s="1" t="str">
        <f>_xlfn.XLOOKUP(A2007,'Hospitalisation Details'!$A$2:$A$2339,'Hospitalisation Details'!$H$2:$H$2339)</f>
        <v>tier - 3</v>
      </c>
      <c r="P2007" s="1" t="str">
        <f>_xlfn.XLOOKUP(A2007,'Hospitalisation Details'!$A$2:$A$2339,'Hospitalisation Details'!$I$2:$I$2339)</f>
        <v>R1024</v>
      </c>
      <c r="Q2007" s="75">
        <f>_xlfn.XLOOKUP(A2007,'Hospitalisation Details'!$A$2:$A$2339,'Hospitalisation Details'!$M$2:$M$2339)</f>
        <v>21</v>
      </c>
      <c r="R2007" s="1" t="str">
        <f t="shared" si="63"/>
        <v>Adult</v>
      </c>
    </row>
    <row r="2008" spans="1:18" ht="15.6" x14ac:dyDescent="0.3">
      <c r="A2008" s="4" t="s">
        <v>2007</v>
      </c>
      <c r="B2008" s="1" t="str">
        <f>_xlfn.XLOOKUP(A2008,'Customer Names'!$A$2:$A$2336,'Customer Names'!$D$2:$D$2336)</f>
        <v xml:space="preserve"> Kristen M</v>
      </c>
      <c r="C2008" s="1">
        <f>_xlfn.XLOOKUP(A2008,'Midical Examination'!$A$2:$A$2336,'Midical Examination'!$B$2:$B$2336)</f>
        <v>25.61</v>
      </c>
      <c r="D2008" s="1">
        <f>_xlfn.XLOOKUP(A2008,'Midical Examination'!$A$2:$A$2336,'Midical Examination'!$C$2:$C$2336)</f>
        <v>4</v>
      </c>
      <c r="E2008" s="7" t="str">
        <f>_xlfn.XLOOKUP(A2008,'Midical Examination'!$A$2:$A$2336,'Midical Examination'!$D$2:$D$2336)</f>
        <v>No</v>
      </c>
      <c r="F2008" s="7" t="str">
        <f>_xlfn.XLOOKUP(A2008,'Midical Examination'!$A$2:$A$2336,'Midical Examination'!$E$2:$E$2336)</f>
        <v>No</v>
      </c>
      <c r="G2008" s="7" t="str">
        <f>_xlfn.XLOOKUP(A2008,'Midical Examination'!$A$2:$A$2336,'Midical Examination'!$F$2:$F$2336)</f>
        <v>Yes</v>
      </c>
      <c r="H2008" s="13">
        <f>_xlfn.XLOOKUP(A2008,'Midical Examination'!$A$2:$A$2336,'Midical Examination'!$G$2:$G$2336)</f>
        <v>1</v>
      </c>
      <c r="I2008" s="7" t="str">
        <f>_xlfn.XLOOKUP(A2008,'Midical Examination'!$A$2:$A$2336,'Midical Examination'!$H$2:$H$2336)</f>
        <v>No</v>
      </c>
      <c r="J2008" s="1" t="str">
        <f>_xlfn.XLOOKUP(A2008,'Midical Examination'!$A$2:$A$2336,'Midical Examination'!$I$2:$I$2336)</f>
        <v>Overweight</v>
      </c>
      <c r="K2008" s="1" t="str">
        <f t="shared" si="62"/>
        <v>Normal</v>
      </c>
      <c r="L2008" s="12">
        <f>_xlfn.XLOOKUP(A2008,'Hospitalisation Details'!$A$2:$A$2339,'Hospitalisation Details'!$L$2:$L$2339)</f>
        <v>34237</v>
      </c>
      <c r="M2008" s="14">
        <f>_xlfn.XLOOKUP(A2008,'Hospitalisation Details'!$A$2:$A$2339,'Hospitalisation Details'!$F$2:$F$2339)</f>
        <v>3162.02</v>
      </c>
      <c r="N2008" s="1" t="str">
        <f>_xlfn.XLOOKUP(A2008,'Hospitalisation Details'!$A$2:$A$2339,'Hospitalisation Details'!$G$2:$G$2339)</f>
        <v>tier - 2</v>
      </c>
      <c r="O2008" s="1" t="str">
        <f>_xlfn.XLOOKUP(A2008,'Hospitalisation Details'!$A$2:$A$2339,'Hospitalisation Details'!$H$2:$H$2339)</f>
        <v>tier - 3</v>
      </c>
      <c r="P2008" s="1" t="str">
        <f>_xlfn.XLOOKUP(A2008,'Hospitalisation Details'!$A$2:$A$2339,'Hospitalisation Details'!$I$2:$I$2339)</f>
        <v>R1013</v>
      </c>
      <c r="Q2008" s="75">
        <f>_xlfn.XLOOKUP(A2008,'Hospitalisation Details'!$A$2:$A$2339,'Hospitalisation Details'!$M$2:$M$2339)</f>
        <v>29</v>
      </c>
      <c r="R2008" s="1" t="str">
        <f t="shared" si="63"/>
        <v>Adult</v>
      </c>
    </row>
    <row r="2009" spans="1:18" ht="15.6" x14ac:dyDescent="0.3">
      <c r="A2009" s="4" t="s">
        <v>2008</v>
      </c>
      <c r="B2009" s="1" t="str">
        <f>_xlfn.XLOOKUP(A2009,'Customer Names'!$A$2:$A$2336,'Customer Names'!$D$2:$D$2336)</f>
        <v xml:space="preserve"> Alix</v>
      </c>
      <c r="C2009" s="1">
        <f>_xlfn.XLOOKUP(A2009,'Midical Examination'!$A$2:$A$2336,'Midical Examination'!$B$2:$B$2336)</f>
        <v>25.8</v>
      </c>
      <c r="D2009" s="1">
        <f>_xlfn.XLOOKUP(A2009,'Midical Examination'!$A$2:$A$2336,'Midical Examination'!$C$2:$C$2336)</f>
        <v>5.49</v>
      </c>
      <c r="E2009" s="7" t="str">
        <f>_xlfn.XLOOKUP(A2009,'Midical Examination'!$A$2:$A$2336,'Midical Examination'!$D$2:$D$2336)</f>
        <v>No</v>
      </c>
      <c r="F2009" s="7" t="str">
        <f>_xlfn.XLOOKUP(A2009,'Midical Examination'!$A$2:$A$2336,'Midical Examination'!$E$2:$E$2336)</f>
        <v>No</v>
      </c>
      <c r="G2009" s="7" t="str">
        <f>_xlfn.XLOOKUP(A2009,'Midical Examination'!$A$2:$A$2336,'Midical Examination'!$F$2:$F$2336)</f>
        <v>No</v>
      </c>
      <c r="H2009" s="13">
        <f>_xlfn.XLOOKUP(A2009,'Midical Examination'!$A$2:$A$2336,'Midical Examination'!$G$2:$G$2336)</f>
        <v>0</v>
      </c>
      <c r="I2009" s="7" t="str">
        <f>_xlfn.XLOOKUP(A2009,'Midical Examination'!$A$2:$A$2336,'Midical Examination'!$H$2:$H$2336)</f>
        <v>No</v>
      </c>
      <c r="J2009" s="1" t="str">
        <f>_xlfn.XLOOKUP(A2009,'Midical Examination'!$A$2:$A$2336,'Midical Examination'!$I$2:$I$2336)</f>
        <v>Overweight</v>
      </c>
      <c r="K2009" s="1" t="str">
        <f t="shared" si="62"/>
        <v>Normal</v>
      </c>
      <c r="L2009" s="12">
        <f>_xlfn.XLOOKUP(A2009,'Hospitalisation Details'!$A$2:$A$2339,'Hospitalisation Details'!$L$2:$L$2339)</f>
        <v>34525</v>
      </c>
      <c r="M2009" s="14">
        <f>_xlfn.XLOOKUP(A2009,'Hospitalisation Details'!$A$2:$A$2339,'Hospitalisation Details'!$F$2:$F$2339)</f>
        <v>3161.45</v>
      </c>
      <c r="N2009" s="1" t="str">
        <f>_xlfn.XLOOKUP(A2009,'Hospitalisation Details'!$A$2:$A$2339,'Hospitalisation Details'!$G$2:$G$2339)</f>
        <v>tier - 2</v>
      </c>
      <c r="O2009" s="1" t="str">
        <f>_xlfn.XLOOKUP(A2009,'Hospitalisation Details'!$A$2:$A$2339,'Hospitalisation Details'!$H$2:$H$2339)</f>
        <v>tier - 1</v>
      </c>
      <c r="P2009" s="1" t="str">
        <f>_xlfn.XLOOKUP(A2009,'Hospitalisation Details'!$A$2:$A$2339,'Hospitalisation Details'!$I$2:$I$2339)</f>
        <v>R1011</v>
      </c>
      <c r="Q2009" s="75">
        <f>_xlfn.XLOOKUP(A2009,'Hospitalisation Details'!$A$2:$A$2339,'Hospitalisation Details'!$M$2:$M$2339)</f>
        <v>28</v>
      </c>
      <c r="R2009" s="1" t="str">
        <f t="shared" si="63"/>
        <v>Adult</v>
      </c>
    </row>
    <row r="2010" spans="1:18" ht="15.6" x14ac:dyDescent="0.3">
      <c r="A2010" s="4" t="s">
        <v>2009</v>
      </c>
      <c r="B2010" s="1" t="str">
        <f>_xlfn.XLOOKUP(A2010,'Customer Names'!$A$2:$A$2336,'Customer Names'!$D$2:$D$2336)</f>
        <v xml:space="preserve"> Kakushin</v>
      </c>
      <c r="C2010" s="1">
        <f>_xlfn.XLOOKUP(A2010,'Midical Examination'!$A$2:$A$2336,'Midical Examination'!$B$2:$B$2336)</f>
        <v>27.39</v>
      </c>
      <c r="D2010" s="1">
        <f>_xlfn.XLOOKUP(A2010,'Midical Examination'!$A$2:$A$2336,'Midical Examination'!$C$2:$C$2336)</f>
        <v>5.34</v>
      </c>
      <c r="E2010" s="7" t="str">
        <f>_xlfn.XLOOKUP(A2010,'Midical Examination'!$A$2:$A$2336,'Midical Examination'!$D$2:$D$2336)</f>
        <v>No</v>
      </c>
      <c r="F2010" s="7" t="str">
        <f>_xlfn.XLOOKUP(A2010,'Midical Examination'!$A$2:$A$2336,'Midical Examination'!$E$2:$E$2336)</f>
        <v>No</v>
      </c>
      <c r="G2010" s="7" t="str">
        <f>_xlfn.XLOOKUP(A2010,'Midical Examination'!$A$2:$A$2336,'Midical Examination'!$F$2:$F$2336)</f>
        <v>No</v>
      </c>
      <c r="H2010" s="13">
        <f>_xlfn.XLOOKUP(A2010,'Midical Examination'!$A$2:$A$2336,'Midical Examination'!$G$2:$G$2336)</f>
        <v>0</v>
      </c>
      <c r="I2010" s="7" t="str">
        <f>_xlfn.XLOOKUP(A2010,'Midical Examination'!$A$2:$A$2336,'Midical Examination'!$H$2:$H$2336)</f>
        <v>No</v>
      </c>
      <c r="J2010" s="1" t="str">
        <f>_xlfn.XLOOKUP(A2010,'Midical Examination'!$A$2:$A$2336,'Midical Examination'!$I$2:$I$2336)</f>
        <v>Overweight</v>
      </c>
      <c r="K2010" s="1" t="str">
        <f t="shared" si="62"/>
        <v>Normal</v>
      </c>
      <c r="L2010" s="12">
        <f>_xlfn.XLOOKUP(A2010,'Hospitalisation Details'!$A$2:$A$2339,'Hospitalisation Details'!$L$2:$L$2339)</f>
        <v>36336</v>
      </c>
      <c r="M2010" s="14">
        <f>_xlfn.XLOOKUP(A2010,'Hospitalisation Details'!$A$2:$A$2339,'Hospitalisation Details'!$F$2:$F$2339)</f>
        <v>3128.35</v>
      </c>
      <c r="N2010" s="1" t="str">
        <f>_xlfn.XLOOKUP(A2010,'Hospitalisation Details'!$A$2:$A$2339,'Hospitalisation Details'!$G$2:$G$2339)</f>
        <v>tier - 2</v>
      </c>
      <c r="O2010" s="1" t="str">
        <f>_xlfn.XLOOKUP(A2010,'Hospitalisation Details'!$A$2:$A$2339,'Hospitalisation Details'!$H$2:$H$2339)</f>
        <v>tier - 3</v>
      </c>
      <c r="P2010" s="1" t="str">
        <f>_xlfn.XLOOKUP(A2010,'Hospitalisation Details'!$A$2:$A$2339,'Hospitalisation Details'!$I$2:$I$2339)</f>
        <v>R1021</v>
      </c>
      <c r="Q2010" s="75">
        <f>_xlfn.XLOOKUP(A2010,'Hospitalisation Details'!$A$2:$A$2339,'Hospitalisation Details'!$M$2:$M$2339)</f>
        <v>23</v>
      </c>
      <c r="R2010" s="1" t="str">
        <f t="shared" si="63"/>
        <v>Adult</v>
      </c>
    </row>
    <row r="2011" spans="1:18" ht="15.6" x14ac:dyDescent="0.3">
      <c r="A2011" s="4" t="s">
        <v>2010</v>
      </c>
      <c r="B2011" s="1" t="str">
        <f>_xlfn.XLOOKUP(A2011,'Customer Names'!$A$2:$A$2336,'Customer Names'!$D$2:$D$2336)</f>
        <v xml:space="preserve"> Michael J</v>
      </c>
      <c r="C2011" s="1">
        <f>_xlfn.XLOOKUP(A2011,'Midical Examination'!$A$2:$A$2336,'Midical Examination'!$B$2:$B$2336)</f>
        <v>17.03</v>
      </c>
      <c r="D2011" s="1">
        <f>_xlfn.XLOOKUP(A2011,'Midical Examination'!$A$2:$A$2336,'Midical Examination'!$C$2:$C$2336)</f>
        <v>4.12</v>
      </c>
      <c r="E2011" s="7" t="str">
        <f>_xlfn.XLOOKUP(A2011,'Midical Examination'!$A$2:$A$2336,'Midical Examination'!$D$2:$D$2336)</f>
        <v>No</v>
      </c>
      <c r="F2011" s="7" t="str">
        <f>_xlfn.XLOOKUP(A2011,'Midical Examination'!$A$2:$A$2336,'Midical Examination'!$E$2:$E$2336)</f>
        <v>No</v>
      </c>
      <c r="G2011" s="7" t="str">
        <f>_xlfn.XLOOKUP(A2011,'Midical Examination'!$A$2:$A$2336,'Midical Examination'!$F$2:$F$2336)</f>
        <v>No</v>
      </c>
      <c r="H2011" s="13">
        <f>_xlfn.XLOOKUP(A2011,'Midical Examination'!$A$2:$A$2336,'Midical Examination'!$G$2:$G$2336)</f>
        <v>1</v>
      </c>
      <c r="I2011" s="7" t="str">
        <f>_xlfn.XLOOKUP(A2011,'Midical Examination'!$A$2:$A$2336,'Midical Examination'!$H$2:$H$2336)</f>
        <v>No</v>
      </c>
      <c r="J2011" s="1" t="str">
        <f>_xlfn.XLOOKUP(A2011,'Midical Examination'!$A$2:$A$2336,'Midical Examination'!$I$2:$I$2336)</f>
        <v>Underweight</v>
      </c>
      <c r="K2011" s="1" t="str">
        <f t="shared" si="62"/>
        <v>Normal</v>
      </c>
      <c r="L2011" s="12">
        <f>_xlfn.XLOOKUP(A2011,'Hospitalisation Details'!$A$2:$A$2339,'Hospitalisation Details'!$L$2:$L$2339)</f>
        <v>31990</v>
      </c>
      <c r="M2011" s="14">
        <f>_xlfn.XLOOKUP(A2011,'Hospitalisation Details'!$A$2:$A$2339,'Hospitalisation Details'!$F$2:$F$2339)</f>
        <v>3088.06</v>
      </c>
      <c r="N2011" s="1" t="str">
        <f>_xlfn.XLOOKUP(A2011,'Hospitalisation Details'!$A$2:$A$2339,'Hospitalisation Details'!$G$2:$G$2339)</f>
        <v>tier - 2</v>
      </c>
      <c r="O2011" s="1" t="str">
        <f>_xlfn.XLOOKUP(A2011,'Hospitalisation Details'!$A$2:$A$2339,'Hospitalisation Details'!$H$2:$H$2339)</f>
        <v>tier - 2</v>
      </c>
      <c r="P2011" s="1" t="str">
        <f>_xlfn.XLOOKUP(A2011,'Hospitalisation Details'!$A$2:$A$2339,'Hospitalisation Details'!$I$2:$I$2339)</f>
        <v>R1013</v>
      </c>
      <c r="Q2011" s="75">
        <f>_xlfn.XLOOKUP(A2011,'Hospitalisation Details'!$A$2:$A$2339,'Hospitalisation Details'!$M$2:$M$2339)</f>
        <v>35</v>
      </c>
      <c r="R2011" s="1" t="str">
        <f t="shared" si="63"/>
        <v>Adult</v>
      </c>
    </row>
    <row r="2012" spans="1:18" ht="15.6" x14ac:dyDescent="0.3">
      <c r="A2012" s="4" t="s">
        <v>2011</v>
      </c>
      <c r="B2012" s="1" t="str">
        <f>_xlfn.XLOOKUP(A2012,'Customer Names'!$A$2:$A$2336,'Customer Names'!$D$2:$D$2336)</f>
        <v xml:space="preserve"> Bradley</v>
      </c>
      <c r="C2012" s="1">
        <f>_xlfn.XLOOKUP(A2012,'Midical Examination'!$A$2:$A$2336,'Midical Examination'!$B$2:$B$2336)</f>
        <v>23.75</v>
      </c>
      <c r="D2012" s="1">
        <f>_xlfn.XLOOKUP(A2012,'Midical Examination'!$A$2:$A$2336,'Midical Examination'!$C$2:$C$2336)</f>
        <v>5.49</v>
      </c>
      <c r="E2012" s="7" t="str">
        <f>_xlfn.XLOOKUP(A2012,'Midical Examination'!$A$2:$A$2336,'Midical Examination'!$D$2:$D$2336)</f>
        <v>yes</v>
      </c>
      <c r="F2012" s="7" t="str">
        <f>_xlfn.XLOOKUP(A2012,'Midical Examination'!$A$2:$A$2336,'Midical Examination'!$E$2:$E$2336)</f>
        <v>No</v>
      </c>
      <c r="G2012" s="7" t="str">
        <f>_xlfn.XLOOKUP(A2012,'Midical Examination'!$A$2:$A$2336,'Midical Examination'!$F$2:$F$2336)</f>
        <v>No</v>
      </c>
      <c r="H2012" s="13">
        <f>_xlfn.XLOOKUP(A2012,'Midical Examination'!$A$2:$A$2336,'Midical Examination'!$G$2:$G$2336)</f>
        <v>0</v>
      </c>
      <c r="I2012" s="7" t="str">
        <f>_xlfn.XLOOKUP(A2012,'Midical Examination'!$A$2:$A$2336,'Midical Examination'!$H$2:$H$2336)</f>
        <v>No</v>
      </c>
      <c r="J2012" s="1" t="str">
        <f>_xlfn.XLOOKUP(A2012,'Midical Examination'!$A$2:$A$2336,'Midical Examination'!$I$2:$I$2336)</f>
        <v>Normal Weight</v>
      </c>
      <c r="K2012" s="1" t="str">
        <f t="shared" si="62"/>
        <v>Normal</v>
      </c>
      <c r="L2012" s="12">
        <f>_xlfn.XLOOKUP(A2012,'Hospitalisation Details'!$A$2:$A$2339,'Hospitalisation Details'!$L$2:$L$2339)</f>
        <v>37177</v>
      </c>
      <c r="M2012" s="14">
        <f>_xlfn.XLOOKUP(A2012,'Hospitalisation Details'!$A$2:$A$2339,'Hospitalisation Details'!$F$2:$F$2339)</f>
        <v>3077.1</v>
      </c>
      <c r="N2012" s="1" t="str">
        <f>_xlfn.XLOOKUP(A2012,'Hospitalisation Details'!$A$2:$A$2339,'Hospitalisation Details'!$G$2:$G$2339)</f>
        <v>tier - 2</v>
      </c>
      <c r="O2012" s="1" t="str">
        <f>_xlfn.XLOOKUP(A2012,'Hospitalisation Details'!$A$2:$A$2339,'Hospitalisation Details'!$H$2:$H$2339)</f>
        <v>tier - 1</v>
      </c>
      <c r="P2012" s="1" t="str">
        <f>_xlfn.XLOOKUP(A2012,'Hospitalisation Details'!$A$2:$A$2339,'Hospitalisation Details'!$I$2:$I$2339)</f>
        <v>R1012</v>
      </c>
      <c r="Q2012" s="75">
        <f>_xlfn.XLOOKUP(A2012,'Hospitalisation Details'!$A$2:$A$2339,'Hospitalisation Details'!$M$2:$M$2339)</f>
        <v>21</v>
      </c>
      <c r="R2012" s="1" t="str">
        <f t="shared" si="63"/>
        <v>Adult</v>
      </c>
    </row>
    <row r="2013" spans="1:18" ht="15.6" x14ac:dyDescent="0.3">
      <c r="A2013" s="4" t="s">
        <v>2012</v>
      </c>
      <c r="B2013" s="1" t="str">
        <f>_xlfn.XLOOKUP(A2013,'Customer Names'!$A$2:$A$2336,'Customer Names'!$D$2:$D$2336)</f>
        <v xml:space="preserve"> Matt</v>
      </c>
      <c r="C2013" s="1">
        <f>_xlfn.XLOOKUP(A2013,'Midical Examination'!$A$2:$A$2336,'Midical Examination'!$B$2:$B$2336)</f>
        <v>26.03</v>
      </c>
      <c r="D2013" s="1">
        <f>_xlfn.XLOOKUP(A2013,'Midical Examination'!$A$2:$A$2336,'Midical Examination'!$C$2:$C$2336)</f>
        <v>5.1100000000000003</v>
      </c>
      <c r="E2013" s="7" t="str">
        <f>_xlfn.XLOOKUP(A2013,'Midical Examination'!$A$2:$A$2336,'Midical Examination'!$D$2:$D$2336)</f>
        <v>yes</v>
      </c>
      <c r="F2013" s="7" t="str">
        <f>_xlfn.XLOOKUP(A2013,'Midical Examination'!$A$2:$A$2336,'Midical Examination'!$E$2:$E$2336)</f>
        <v>No</v>
      </c>
      <c r="G2013" s="7" t="str">
        <f>_xlfn.XLOOKUP(A2013,'Midical Examination'!$A$2:$A$2336,'Midical Examination'!$F$2:$F$2336)</f>
        <v>No</v>
      </c>
      <c r="H2013" s="13">
        <f>_xlfn.XLOOKUP(A2013,'Midical Examination'!$A$2:$A$2336,'Midical Examination'!$G$2:$G$2336)</f>
        <v>1</v>
      </c>
      <c r="I2013" s="7" t="str">
        <f>_xlfn.XLOOKUP(A2013,'Midical Examination'!$A$2:$A$2336,'Midical Examination'!$H$2:$H$2336)</f>
        <v>No</v>
      </c>
      <c r="J2013" s="1" t="str">
        <f>_xlfn.XLOOKUP(A2013,'Midical Examination'!$A$2:$A$2336,'Midical Examination'!$I$2:$I$2336)</f>
        <v>Overweight</v>
      </c>
      <c r="K2013" s="1" t="str">
        <f t="shared" si="62"/>
        <v>Normal</v>
      </c>
      <c r="L2013" s="12">
        <f>_xlfn.XLOOKUP(A2013,'Hospitalisation Details'!$A$2:$A$2339,'Hospitalisation Details'!$L$2:$L$2339)</f>
        <v>34952</v>
      </c>
      <c r="M2013" s="14">
        <f>_xlfn.XLOOKUP(A2013,'Hospitalisation Details'!$A$2:$A$2339,'Hospitalisation Details'!$F$2:$F$2339)</f>
        <v>3070.81</v>
      </c>
      <c r="N2013" s="1" t="str">
        <f>_xlfn.XLOOKUP(A2013,'Hospitalisation Details'!$A$2:$A$2339,'Hospitalisation Details'!$G$2:$G$2339)</f>
        <v>tier - 3</v>
      </c>
      <c r="O2013" s="1" t="str">
        <f>_xlfn.XLOOKUP(A2013,'Hospitalisation Details'!$A$2:$A$2339,'Hospitalisation Details'!$H$2:$H$2339)</f>
        <v>tier - 1</v>
      </c>
      <c r="P2013" s="1" t="str">
        <f>_xlfn.XLOOKUP(A2013,'Hospitalisation Details'!$A$2:$A$2339,'Hospitalisation Details'!$I$2:$I$2339)</f>
        <v>R1017</v>
      </c>
      <c r="Q2013" s="75">
        <f>_xlfn.XLOOKUP(A2013,'Hospitalisation Details'!$A$2:$A$2339,'Hospitalisation Details'!$M$2:$M$2339)</f>
        <v>27</v>
      </c>
      <c r="R2013" s="1" t="str">
        <f t="shared" si="63"/>
        <v>Adult</v>
      </c>
    </row>
    <row r="2014" spans="1:18" ht="15.6" x14ac:dyDescent="0.3">
      <c r="A2014" s="4" t="s">
        <v>2013</v>
      </c>
      <c r="B2014" s="1" t="str">
        <f>_xlfn.XLOOKUP(A2014,'Customer Names'!$A$2:$A$2336,'Customer Names'!$D$2:$D$2336)</f>
        <v xml:space="preserve"> Amanda C</v>
      </c>
      <c r="C2014" s="1">
        <f>_xlfn.XLOOKUP(A2014,'Midical Examination'!$A$2:$A$2336,'Midical Examination'!$B$2:$B$2336)</f>
        <v>16.079999999999998</v>
      </c>
      <c r="D2014" s="1">
        <f>_xlfn.XLOOKUP(A2014,'Midical Examination'!$A$2:$A$2336,'Midical Examination'!$C$2:$C$2336)</f>
        <v>5.94</v>
      </c>
      <c r="E2014" s="7" t="str">
        <f>_xlfn.XLOOKUP(A2014,'Midical Examination'!$A$2:$A$2336,'Midical Examination'!$D$2:$D$2336)</f>
        <v>No</v>
      </c>
      <c r="F2014" s="7" t="str">
        <f>_xlfn.XLOOKUP(A2014,'Midical Examination'!$A$2:$A$2336,'Midical Examination'!$E$2:$E$2336)</f>
        <v>No</v>
      </c>
      <c r="G2014" s="7" t="str">
        <f>_xlfn.XLOOKUP(A2014,'Midical Examination'!$A$2:$A$2336,'Midical Examination'!$F$2:$F$2336)</f>
        <v>No</v>
      </c>
      <c r="H2014" s="13">
        <f>_xlfn.XLOOKUP(A2014,'Midical Examination'!$A$2:$A$2336,'Midical Examination'!$G$2:$G$2336)</f>
        <v>0</v>
      </c>
      <c r="I2014" s="7" t="str">
        <f>_xlfn.XLOOKUP(A2014,'Midical Examination'!$A$2:$A$2336,'Midical Examination'!$H$2:$H$2336)</f>
        <v>No</v>
      </c>
      <c r="J2014" s="1" t="str">
        <f>_xlfn.XLOOKUP(A2014,'Midical Examination'!$A$2:$A$2336,'Midical Examination'!$I$2:$I$2336)</f>
        <v>Underweight</v>
      </c>
      <c r="K2014" s="1" t="str">
        <f t="shared" si="62"/>
        <v>Pre-Diabetic</v>
      </c>
      <c r="L2014" s="12">
        <f>_xlfn.XLOOKUP(A2014,'Hospitalisation Details'!$A$2:$A$2339,'Hospitalisation Details'!$L$2:$L$2339)</f>
        <v>32782</v>
      </c>
      <c r="M2014" s="14">
        <f>_xlfn.XLOOKUP(A2014,'Hospitalisation Details'!$A$2:$A$2339,'Hospitalisation Details'!$F$2:$F$2339)</f>
        <v>3065.49</v>
      </c>
      <c r="N2014" s="1" t="str">
        <f>_xlfn.XLOOKUP(A2014,'Hospitalisation Details'!$A$2:$A$2339,'Hospitalisation Details'!$G$2:$G$2339)</f>
        <v>tier - 2</v>
      </c>
      <c r="O2014" s="1" t="str">
        <f>_xlfn.XLOOKUP(A2014,'Hospitalisation Details'!$A$2:$A$2339,'Hospitalisation Details'!$H$2:$H$2339)</f>
        <v>tier - 1</v>
      </c>
      <c r="P2014" s="1" t="str">
        <f>_xlfn.XLOOKUP(A2014,'Hospitalisation Details'!$A$2:$A$2339,'Hospitalisation Details'!$I$2:$I$2339)</f>
        <v>R1012</v>
      </c>
      <c r="Q2014" s="75">
        <f>_xlfn.XLOOKUP(A2014,'Hospitalisation Details'!$A$2:$A$2339,'Hospitalisation Details'!$M$2:$M$2339)</f>
        <v>33</v>
      </c>
      <c r="R2014" s="1" t="str">
        <f t="shared" si="63"/>
        <v>Adult</v>
      </c>
    </row>
    <row r="2015" spans="1:18" ht="15.6" x14ac:dyDescent="0.3">
      <c r="A2015" s="4" t="s">
        <v>2014</v>
      </c>
      <c r="B2015" s="1" t="str">
        <f>_xlfn.XLOOKUP(A2015,'Customer Names'!$A$2:$A$2336,'Customer Names'!$D$2:$D$2336)</f>
        <v xml:space="preserve"> Valur</v>
      </c>
      <c r="C2015" s="1">
        <f>_xlfn.XLOOKUP(A2015,'Midical Examination'!$A$2:$A$2336,'Midical Examination'!$B$2:$B$2336)</f>
        <v>30.875</v>
      </c>
      <c r="D2015" s="1">
        <f>_xlfn.XLOOKUP(A2015,'Midical Examination'!$A$2:$A$2336,'Midical Examination'!$C$2:$C$2336)</f>
        <v>5.54</v>
      </c>
      <c r="E2015" s="7" t="str">
        <f>_xlfn.XLOOKUP(A2015,'Midical Examination'!$A$2:$A$2336,'Midical Examination'!$D$2:$D$2336)</f>
        <v>No</v>
      </c>
      <c r="F2015" s="7" t="str">
        <f>_xlfn.XLOOKUP(A2015,'Midical Examination'!$A$2:$A$2336,'Midical Examination'!$E$2:$E$2336)</f>
        <v>No</v>
      </c>
      <c r="G2015" s="7" t="str">
        <f>_xlfn.XLOOKUP(A2015,'Midical Examination'!$A$2:$A$2336,'Midical Examination'!$F$2:$F$2336)</f>
        <v>No</v>
      </c>
      <c r="H2015" s="13">
        <f>_xlfn.XLOOKUP(A2015,'Midical Examination'!$A$2:$A$2336,'Midical Examination'!$G$2:$G$2336)</f>
        <v>0</v>
      </c>
      <c r="I2015" s="7" t="str">
        <f>_xlfn.XLOOKUP(A2015,'Midical Examination'!$A$2:$A$2336,'Midical Examination'!$H$2:$H$2336)</f>
        <v>No</v>
      </c>
      <c r="J2015" s="1" t="str">
        <f>_xlfn.XLOOKUP(A2015,'Midical Examination'!$A$2:$A$2336,'Midical Examination'!$I$2:$I$2336)</f>
        <v>Obesity</v>
      </c>
      <c r="K2015" s="1" t="str">
        <f t="shared" si="62"/>
        <v>Normal</v>
      </c>
      <c r="L2015" s="12">
        <f>_xlfn.XLOOKUP(A2015,'Hospitalisation Details'!$A$2:$A$2339,'Hospitalisation Details'!$L$2:$L$2339)</f>
        <v>34603</v>
      </c>
      <c r="M2015" s="14">
        <f>_xlfn.XLOOKUP(A2015,'Hospitalisation Details'!$A$2:$A$2339,'Hospitalisation Details'!$F$2:$F$2339)</f>
        <v>3062.51</v>
      </c>
      <c r="N2015" s="1" t="str">
        <f>_xlfn.XLOOKUP(A2015,'Hospitalisation Details'!$A$2:$A$2339,'Hospitalisation Details'!$G$2:$G$2339)</f>
        <v>tier - 3</v>
      </c>
      <c r="O2015" s="1" t="str">
        <f>_xlfn.XLOOKUP(A2015,'Hospitalisation Details'!$A$2:$A$2339,'Hospitalisation Details'!$H$2:$H$2339)</f>
        <v>tier - 1</v>
      </c>
      <c r="P2015" s="1" t="str">
        <f>_xlfn.XLOOKUP(A2015,'Hospitalisation Details'!$A$2:$A$2339,'Hospitalisation Details'!$I$2:$I$2339)</f>
        <v>R1012</v>
      </c>
      <c r="Q2015" s="75">
        <f>_xlfn.XLOOKUP(A2015,'Hospitalisation Details'!$A$2:$A$2339,'Hospitalisation Details'!$M$2:$M$2339)</f>
        <v>28</v>
      </c>
      <c r="R2015" s="1" t="str">
        <f t="shared" si="63"/>
        <v>Adult</v>
      </c>
    </row>
    <row r="2016" spans="1:18" ht="15.6" x14ac:dyDescent="0.3">
      <c r="A2016" s="4" t="s">
        <v>2015</v>
      </c>
      <c r="B2016" s="1" t="str">
        <f>_xlfn.XLOOKUP(A2016,'Customer Names'!$A$2:$A$2336,'Customer Names'!$D$2:$D$2336)</f>
        <v xml:space="preserve"> Erica J</v>
      </c>
      <c r="C2016" s="1">
        <f>_xlfn.XLOOKUP(A2016,'Midical Examination'!$A$2:$A$2336,'Midical Examination'!$B$2:$B$2336)</f>
        <v>31.79</v>
      </c>
      <c r="D2016" s="1">
        <f>_xlfn.XLOOKUP(A2016,'Midical Examination'!$A$2:$A$2336,'Midical Examination'!$C$2:$C$2336)</f>
        <v>7.09</v>
      </c>
      <c r="E2016" s="7" t="str">
        <f>_xlfn.XLOOKUP(A2016,'Midical Examination'!$A$2:$A$2336,'Midical Examination'!$D$2:$D$2336)</f>
        <v>No</v>
      </c>
      <c r="F2016" s="7" t="str">
        <f>_xlfn.XLOOKUP(A2016,'Midical Examination'!$A$2:$A$2336,'Midical Examination'!$E$2:$E$2336)</f>
        <v>No</v>
      </c>
      <c r="G2016" s="7" t="str">
        <f>_xlfn.XLOOKUP(A2016,'Midical Examination'!$A$2:$A$2336,'Midical Examination'!$F$2:$F$2336)</f>
        <v>No</v>
      </c>
      <c r="H2016" s="13">
        <f>_xlfn.XLOOKUP(A2016,'Midical Examination'!$A$2:$A$2336,'Midical Examination'!$G$2:$G$2336)</f>
        <v>0</v>
      </c>
      <c r="I2016" s="7" t="str">
        <f>_xlfn.XLOOKUP(A2016,'Midical Examination'!$A$2:$A$2336,'Midical Examination'!$H$2:$H$2336)</f>
        <v>No</v>
      </c>
      <c r="J2016" s="1" t="str">
        <f>_xlfn.XLOOKUP(A2016,'Midical Examination'!$A$2:$A$2336,'Midical Examination'!$I$2:$I$2336)</f>
        <v>Obesity</v>
      </c>
      <c r="K2016" s="1" t="str">
        <f t="shared" si="62"/>
        <v>Diabetic</v>
      </c>
      <c r="L2016" s="12">
        <f>_xlfn.XLOOKUP(A2016,'Hospitalisation Details'!$A$2:$A$2339,'Hospitalisation Details'!$L$2:$L$2339)</f>
        <v>37428</v>
      </c>
      <c r="M2016" s="14">
        <f>_xlfn.XLOOKUP(A2016,'Hospitalisation Details'!$A$2:$A$2339,'Hospitalisation Details'!$F$2:$F$2339)</f>
        <v>3056.39</v>
      </c>
      <c r="N2016" s="1" t="str">
        <f>_xlfn.XLOOKUP(A2016,'Hospitalisation Details'!$A$2:$A$2339,'Hospitalisation Details'!$G$2:$G$2339)</f>
        <v>tier - 2</v>
      </c>
      <c r="O2016" s="1" t="str">
        <f>_xlfn.XLOOKUP(A2016,'Hospitalisation Details'!$A$2:$A$2339,'Hospitalisation Details'!$H$2:$H$2339)</f>
        <v>tier - 3</v>
      </c>
      <c r="P2016" s="1" t="str">
        <f>_xlfn.XLOOKUP(A2016,'Hospitalisation Details'!$A$2:$A$2339,'Hospitalisation Details'!$I$2:$I$2339)</f>
        <v>R1013</v>
      </c>
      <c r="Q2016" s="75">
        <f>_xlfn.XLOOKUP(A2016,'Hospitalisation Details'!$A$2:$A$2339,'Hospitalisation Details'!$M$2:$M$2339)</f>
        <v>20</v>
      </c>
      <c r="R2016" s="1" t="str">
        <f t="shared" si="63"/>
        <v>Adult</v>
      </c>
    </row>
    <row r="2017" spans="1:18" ht="15.6" x14ac:dyDescent="0.3">
      <c r="A2017" s="4" t="s">
        <v>2016</v>
      </c>
      <c r="B2017" s="1" t="str">
        <f>_xlfn.XLOOKUP(A2017,'Customer Names'!$A$2:$A$2336,'Customer Names'!$D$2:$D$2336)</f>
        <v xml:space="preserve"> Stephen F</v>
      </c>
      <c r="C2017" s="1">
        <f>_xlfn.XLOOKUP(A2017,'Midical Examination'!$A$2:$A$2336,'Midical Examination'!$B$2:$B$2336)</f>
        <v>28.48</v>
      </c>
      <c r="D2017" s="1">
        <f>_xlfn.XLOOKUP(A2017,'Midical Examination'!$A$2:$A$2336,'Midical Examination'!$C$2:$C$2336)</f>
        <v>6.22</v>
      </c>
      <c r="E2017" s="7" t="str">
        <f>_xlfn.XLOOKUP(A2017,'Midical Examination'!$A$2:$A$2336,'Midical Examination'!$D$2:$D$2336)</f>
        <v>yes</v>
      </c>
      <c r="F2017" s="7" t="str">
        <f>_xlfn.XLOOKUP(A2017,'Midical Examination'!$A$2:$A$2336,'Midical Examination'!$E$2:$E$2336)</f>
        <v>No</v>
      </c>
      <c r="G2017" s="7" t="str">
        <f>_xlfn.XLOOKUP(A2017,'Midical Examination'!$A$2:$A$2336,'Midical Examination'!$F$2:$F$2336)</f>
        <v>Yes</v>
      </c>
      <c r="H2017" s="13">
        <f>_xlfn.XLOOKUP(A2017,'Midical Examination'!$A$2:$A$2336,'Midical Examination'!$G$2:$G$2336)</f>
        <v>1</v>
      </c>
      <c r="I2017" s="7" t="str">
        <f>_xlfn.XLOOKUP(A2017,'Midical Examination'!$A$2:$A$2336,'Midical Examination'!$H$2:$H$2336)</f>
        <v>No</v>
      </c>
      <c r="J2017" s="1" t="str">
        <f>_xlfn.XLOOKUP(A2017,'Midical Examination'!$A$2:$A$2336,'Midical Examination'!$I$2:$I$2336)</f>
        <v>Overweight</v>
      </c>
      <c r="K2017" s="1" t="str">
        <f t="shared" si="62"/>
        <v>Pre-Diabetic</v>
      </c>
      <c r="L2017" s="12">
        <f>_xlfn.XLOOKUP(A2017,'Hospitalisation Details'!$A$2:$A$2339,'Hospitalisation Details'!$L$2:$L$2339)</f>
        <v>35786</v>
      </c>
      <c r="M2017" s="14">
        <f>_xlfn.XLOOKUP(A2017,'Hospitalisation Details'!$A$2:$A$2339,'Hospitalisation Details'!$F$2:$F$2339)</f>
        <v>3051.73</v>
      </c>
      <c r="N2017" s="1" t="str">
        <f>_xlfn.XLOOKUP(A2017,'Hospitalisation Details'!$A$2:$A$2339,'Hospitalisation Details'!$G$2:$G$2339)</f>
        <v>tier - 2</v>
      </c>
      <c r="O2017" s="1" t="str">
        <f>_xlfn.XLOOKUP(A2017,'Hospitalisation Details'!$A$2:$A$2339,'Hospitalisation Details'!$H$2:$H$2339)</f>
        <v>tier - 2</v>
      </c>
      <c r="P2017" s="1" t="str">
        <f>_xlfn.XLOOKUP(A2017,'Hospitalisation Details'!$A$2:$A$2339,'Hospitalisation Details'!$I$2:$I$2339)</f>
        <v>R1011</v>
      </c>
      <c r="Q2017" s="75">
        <f>_xlfn.XLOOKUP(A2017,'Hospitalisation Details'!$A$2:$A$2339,'Hospitalisation Details'!$M$2:$M$2339)</f>
        <v>25</v>
      </c>
      <c r="R2017" s="1" t="str">
        <f t="shared" si="63"/>
        <v>Adult</v>
      </c>
    </row>
    <row r="2018" spans="1:18" ht="15.6" x14ac:dyDescent="0.3">
      <c r="A2018" s="4" t="s">
        <v>2017</v>
      </c>
      <c r="B2018" s="1" t="str">
        <f>_xlfn.XLOOKUP(A2018,'Customer Names'!$A$2:$A$2336,'Customer Names'!$D$2:$D$2336)</f>
        <v xml:space="preserve"> Lissa</v>
      </c>
      <c r="C2018" s="1">
        <f>_xlfn.XLOOKUP(A2018,'Midical Examination'!$A$2:$A$2336,'Midical Examination'!$B$2:$B$2336)</f>
        <v>26.6</v>
      </c>
      <c r="D2018" s="1">
        <f>_xlfn.XLOOKUP(A2018,'Midical Examination'!$A$2:$A$2336,'Midical Examination'!$C$2:$C$2336)</f>
        <v>4.33</v>
      </c>
      <c r="E2018" s="7" t="str">
        <f>_xlfn.XLOOKUP(A2018,'Midical Examination'!$A$2:$A$2336,'Midical Examination'!$D$2:$D$2336)</f>
        <v>No</v>
      </c>
      <c r="F2018" s="7" t="str">
        <f>_xlfn.XLOOKUP(A2018,'Midical Examination'!$A$2:$A$2336,'Midical Examination'!$E$2:$E$2336)</f>
        <v>No</v>
      </c>
      <c r="G2018" s="7" t="str">
        <f>_xlfn.XLOOKUP(A2018,'Midical Examination'!$A$2:$A$2336,'Midical Examination'!$F$2:$F$2336)</f>
        <v>No</v>
      </c>
      <c r="H2018" s="13">
        <f>_xlfn.XLOOKUP(A2018,'Midical Examination'!$A$2:$A$2336,'Midical Examination'!$G$2:$G$2336)</f>
        <v>1</v>
      </c>
      <c r="I2018" s="7" t="str">
        <f>_xlfn.XLOOKUP(A2018,'Midical Examination'!$A$2:$A$2336,'Midical Examination'!$H$2:$H$2336)</f>
        <v>No</v>
      </c>
      <c r="J2018" s="1" t="str">
        <f>_xlfn.XLOOKUP(A2018,'Midical Examination'!$A$2:$A$2336,'Midical Examination'!$I$2:$I$2336)</f>
        <v>Overweight</v>
      </c>
      <c r="K2018" s="1" t="str">
        <f t="shared" si="62"/>
        <v>Normal</v>
      </c>
      <c r="L2018" s="12">
        <f>_xlfn.XLOOKUP(A2018,'Hospitalisation Details'!$A$2:$A$2339,'Hospitalisation Details'!$L$2:$L$2339)</f>
        <v>36016</v>
      </c>
      <c r="M2018" s="14">
        <f>_xlfn.XLOOKUP(A2018,'Hospitalisation Details'!$A$2:$A$2339,'Hospitalisation Details'!$F$2:$F$2339)</f>
        <v>3046.06</v>
      </c>
      <c r="N2018" s="1" t="str">
        <f>_xlfn.XLOOKUP(A2018,'Hospitalisation Details'!$A$2:$A$2339,'Hospitalisation Details'!$G$2:$G$2339)</f>
        <v>tier - 2</v>
      </c>
      <c r="O2018" s="1" t="str">
        <f>_xlfn.XLOOKUP(A2018,'Hospitalisation Details'!$A$2:$A$2339,'Hospitalisation Details'!$H$2:$H$2339)</f>
        <v>tier - 1</v>
      </c>
      <c r="P2018" s="1" t="str">
        <f>_xlfn.XLOOKUP(A2018,'Hospitalisation Details'!$A$2:$A$2339,'Hospitalisation Details'!$I$2:$I$2339)</f>
        <v>R1023</v>
      </c>
      <c r="Q2018" s="75">
        <f>_xlfn.XLOOKUP(A2018,'Hospitalisation Details'!$A$2:$A$2339,'Hospitalisation Details'!$M$2:$M$2339)</f>
        <v>24</v>
      </c>
      <c r="R2018" s="1" t="str">
        <f t="shared" si="63"/>
        <v>Adult</v>
      </c>
    </row>
    <row r="2019" spans="1:18" ht="15.6" x14ac:dyDescent="0.3">
      <c r="A2019" s="4" t="s">
        <v>2018</v>
      </c>
      <c r="B2019" s="1" t="str">
        <f>_xlfn.XLOOKUP(A2019,'Customer Names'!$A$2:$A$2336,'Customer Names'!$D$2:$D$2336)</f>
        <v xml:space="preserve"> Megan</v>
      </c>
      <c r="C2019" s="1">
        <f>_xlfn.XLOOKUP(A2019,'Midical Examination'!$A$2:$A$2336,'Midical Examination'!$B$2:$B$2336)</f>
        <v>25.27</v>
      </c>
      <c r="D2019" s="1">
        <f>_xlfn.XLOOKUP(A2019,'Midical Examination'!$A$2:$A$2336,'Midical Examination'!$C$2:$C$2336)</f>
        <v>5.83</v>
      </c>
      <c r="E2019" s="7" t="str">
        <f>_xlfn.XLOOKUP(A2019,'Midical Examination'!$A$2:$A$2336,'Midical Examination'!$D$2:$D$2336)</f>
        <v>No</v>
      </c>
      <c r="F2019" s="7" t="str">
        <f>_xlfn.XLOOKUP(A2019,'Midical Examination'!$A$2:$A$2336,'Midical Examination'!$E$2:$E$2336)</f>
        <v>No</v>
      </c>
      <c r="G2019" s="7" t="str">
        <f>_xlfn.XLOOKUP(A2019,'Midical Examination'!$A$2:$A$2336,'Midical Examination'!$F$2:$F$2336)</f>
        <v>No</v>
      </c>
      <c r="H2019" s="13">
        <f>_xlfn.XLOOKUP(A2019,'Midical Examination'!$A$2:$A$2336,'Midical Examination'!$G$2:$G$2336)</f>
        <v>1</v>
      </c>
      <c r="I2019" s="7" t="str">
        <f>_xlfn.XLOOKUP(A2019,'Midical Examination'!$A$2:$A$2336,'Midical Examination'!$H$2:$H$2336)</f>
        <v>No</v>
      </c>
      <c r="J2019" s="1" t="str">
        <f>_xlfn.XLOOKUP(A2019,'Midical Examination'!$A$2:$A$2336,'Midical Examination'!$I$2:$I$2336)</f>
        <v>Overweight</v>
      </c>
      <c r="K2019" s="1" t="str">
        <f t="shared" si="62"/>
        <v>Pre-Diabetic</v>
      </c>
      <c r="L2019" s="12">
        <f>_xlfn.XLOOKUP(A2019,'Hospitalisation Details'!$A$2:$A$2339,'Hospitalisation Details'!$L$2:$L$2339)</f>
        <v>36053</v>
      </c>
      <c r="M2019" s="14">
        <f>_xlfn.XLOOKUP(A2019,'Hospitalisation Details'!$A$2:$A$2339,'Hospitalisation Details'!$F$2:$F$2339)</f>
        <v>3044.21</v>
      </c>
      <c r="N2019" s="1" t="str">
        <f>_xlfn.XLOOKUP(A2019,'Hospitalisation Details'!$A$2:$A$2339,'Hospitalisation Details'!$G$2:$G$2339)</f>
        <v>tier - 2</v>
      </c>
      <c r="O2019" s="1" t="str">
        <f>_xlfn.XLOOKUP(A2019,'Hospitalisation Details'!$A$2:$A$2339,'Hospitalisation Details'!$H$2:$H$2339)</f>
        <v>tier - 3</v>
      </c>
      <c r="P2019" s="1" t="str">
        <f>_xlfn.XLOOKUP(A2019,'Hospitalisation Details'!$A$2:$A$2339,'Hospitalisation Details'!$I$2:$I$2339)</f>
        <v>R1024</v>
      </c>
      <c r="Q2019" s="75">
        <f>_xlfn.XLOOKUP(A2019,'Hospitalisation Details'!$A$2:$A$2339,'Hospitalisation Details'!$M$2:$M$2339)</f>
        <v>24</v>
      </c>
      <c r="R2019" s="1" t="str">
        <f t="shared" si="63"/>
        <v>Adult</v>
      </c>
    </row>
    <row r="2020" spans="1:18" ht="15.6" x14ac:dyDescent="0.3">
      <c r="A2020" s="4" t="s">
        <v>2019</v>
      </c>
      <c r="B2020" s="1" t="str">
        <f>_xlfn.XLOOKUP(A2020,'Customer Names'!$A$2:$A$2336,'Customer Names'!$D$2:$D$2336)</f>
        <v xml:space="preserve"> Alyson</v>
      </c>
      <c r="C2020" s="1">
        <f>_xlfn.XLOOKUP(A2020,'Midical Examination'!$A$2:$A$2336,'Midical Examination'!$B$2:$B$2336)</f>
        <v>34.484999999999999</v>
      </c>
      <c r="D2020" s="1">
        <f>_xlfn.XLOOKUP(A2020,'Midical Examination'!$A$2:$A$2336,'Midical Examination'!$C$2:$C$2336)</f>
        <v>4.7</v>
      </c>
      <c r="E2020" s="7" t="str">
        <f>_xlfn.XLOOKUP(A2020,'Midical Examination'!$A$2:$A$2336,'Midical Examination'!$D$2:$D$2336)</f>
        <v>yes</v>
      </c>
      <c r="F2020" s="7" t="str">
        <f>_xlfn.XLOOKUP(A2020,'Midical Examination'!$A$2:$A$2336,'Midical Examination'!$E$2:$E$2336)</f>
        <v>No</v>
      </c>
      <c r="G2020" s="7" t="str">
        <f>_xlfn.XLOOKUP(A2020,'Midical Examination'!$A$2:$A$2336,'Midical Examination'!$F$2:$F$2336)</f>
        <v>Yes</v>
      </c>
      <c r="H2020" s="13">
        <f>_xlfn.XLOOKUP(A2020,'Midical Examination'!$A$2:$A$2336,'Midical Examination'!$G$2:$G$2336)</f>
        <v>1</v>
      </c>
      <c r="I2020" s="7" t="str">
        <f>_xlfn.XLOOKUP(A2020,'Midical Examination'!$A$2:$A$2336,'Midical Examination'!$H$2:$H$2336)</f>
        <v>No</v>
      </c>
      <c r="J2020" s="1" t="str">
        <f>_xlfn.XLOOKUP(A2020,'Midical Examination'!$A$2:$A$2336,'Midical Examination'!$I$2:$I$2336)</f>
        <v>Obesity</v>
      </c>
      <c r="K2020" s="1" t="str">
        <f t="shared" si="62"/>
        <v>Normal</v>
      </c>
      <c r="L2020" s="12">
        <f>_xlfn.XLOOKUP(A2020,'Hospitalisation Details'!$A$2:$A$2339,'Hospitalisation Details'!$L$2:$L$2339)</f>
        <v>35783</v>
      </c>
      <c r="M2020" s="14">
        <f>_xlfn.XLOOKUP(A2020,'Hospitalisation Details'!$A$2:$A$2339,'Hospitalisation Details'!$F$2:$F$2339)</f>
        <v>3021.81</v>
      </c>
      <c r="N2020" s="1" t="str">
        <f>_xlfn.XLOOKUP(A2020,'Hospitalisation Details'!$A$2:$A$2339,'Hospitalisation Details'!$G$2:$G$2339)</f>
        <v>tier - 2</v>
      </c>
      <c r="O2020" s="1" t="str">
        <f>_xlfn.XLOOKUP(A2020,'Hospitalisation Details'!$A$2:$A$2339,'Hospitalisation Details'!$H$2:$H$2339)</f>
        <v>tier - 3</v>
      </c>
      <c r="P2020" s="1" t="str">
        <f>_xlfn.XLOOKUP(A2020,'Hospitalisation Details'!$A$2:$A$2339,'Hospitalisation Details'!$I$2:$I$2339)</f>
        <v>R1012</v>
      </c>
      <c r="Q2020" s="75">
        <f>_xlfn.XLOOKUP(A2020,'Hospitalisation Details'!$A$2:$A$2339,'Hospitalisation Details'!$M$2:$M$2339)</f>
        <v>25</v>
      </c>
      <c r="R2020" s="1" t="str">
        <f t="shared" si="63"/>
        <v>Adult</v>
      </c>
    </row>
    <row r="2021" spans="1:18" ht="15.6" x14ac:dyDescent="0.3">
      <c r="A2021" s="4" t="s">
        <v>2020</v>
      </c>
      <c r="B2021" s="1" t="str">
        <f>_xlfn.XLOOKUP(A2021,'Customer Names'!$A$2:$A$2336,'Customer Names'!$D$2:$D$2336)</f>
        <v xml:space="preserve"> Chance B</v>
      </c>
      <c r="C2021" s="1">
        <f>_xlfn.XLOOKUP(A2021,'Midical Examination'!$A$2:$A$2336,'Midical Examination'!$B$2:$B$2336)</f>
        <v>15.57</v>
      </c>
      <c r="D2021" s="1">
        <f>_xlfn.XLOOKUP(A2021,'Midical Examination'!$A$2:$A$2336,'Midical Examination'!$C$2:$C$2336)</f>
        <v>4.07</v>
      </c>
      <c r="E2021" s="7" t="str">
        <f>_xlfn.XLOOKUP(A2021,'Midical Examination'!$A$2:$A$2336,'Midical Examination'!$D$2:$D$2336)</f>
        <v>yes</v>
      </c>
      <c r="F2021" s="7" t="str">
        <f>_xlfn.XLOOKUP(A2021,'Midical Examination'!$A$2:$A$2336,'Midical Examination'!$E$2:$E$2336)</f>
        <v>No</v>
      </c>
      <c r="G2021" s="7" t="str">
        <f>_xlfn.XLOOKUP(A2021,'Midical Examination'!$A$2:$A$2336,'Midical Examination'!$F$2:$F$2336)</f>
        <v>No</v>
      </c>
      <c r="H2021" s="13">
        <f>_xlfn.XLOOKUP(A2021,'Midical Examination'!$A$2:$A$2336,'Midical Examination'!$G$2:$G$2336)</f>
        <v>1</v>
      </c>
      <c r="I2021" s="7" t="str">
        <f>_xlfn.XLOOKUP(A2021,'Midical Examination'!$A$2:$A$2336,'Midical Examination'!$H$2:$H$2336)</f>
        <v>No</v>
      </c>
      <c r="J2021" s="1" t="str">
        <f>_xlfn.XLOOKUP(A2021,'Midical Examination'!$A$2:$A$2336,'Midical Examination'!$I$2:$I$2336)</f>
        <v>Underweight</v>
      </c>
      <c r="K2021" s="1" t="str">
        <f t="shared" si="62"/>
        <v>Normal</v>
      </c>
      <c r="L2021" s="12">
        <f>_xlfn.XLOOKUP(A2021,'Hospitalisation Details'!$A$2:$A$2339,'Hospitalisation Details'!$L$2:$L$2339)</f>
        <v>32414</v>
      </c>
      <c r="M2021" s="14">
        <f>_xlfn.XLOOKUP(A2021,'Hospitalisation Details'!$A$2:$A$2339,'Hospitalisation Details'!$F$2:$F$2339)</f>
        <v>3018.04</v>
      </c>
      <c r="N2021" s="1" t="str">
        <f>_xlfn.XLOOKUP(A2021,'Hospitalisation Details'!$A$2:$A$2339,'Hospitalisation Details'!$G$2:$G$2339)</f>
        <v>tier - 2</v>
      </c>
      <c r="O2021" s="1" t="str">
        <f>_xlfn.XLOOKUP(A2021,'Hospitalisation Details'!$A$2:$A$2339,'Hospitalisation Details'!$H$2:$H$2339)</f>
        <v>tier - 2</v>
      </c>
      <c r="P2021" s="1" t="str">
        <f>_xlfn.XLOOKUP(A2021,'Hospitalisation Details'!$A$2:$A$2339,'Hospitalisation Details'!$I$2:$I$2339)</f>
        <v>R1012</v>
      </c>
      <c r="Q2021" s="75">
        <f>_xlfn.XLOOKUP(A2021,'Hospitalisation Details'!$A$2:$A$2339,'Hospitalisation Details'!$M$2:$M$2339)</f>
        <v>34</v>
      </c>
      <c r="R2021" s="1" t="str">
        <f t="shared" si="63"/>
        <v>Adult</v>
      </c>
    </row>
    <row r="2022" spans="1:18" ht="15.6" x14ac:dyDescent="0.3">
      <c r="A2022" s="4" t="s">
        <v>2021</v>
      </c>
      <c r="B2022" s="1" t="str">
        <f>_xlfn.XLOOKUP(A2022,'Customer Names'!$A$2:$A$2336,'Customer Names'!$D$2:$D$2336)</f>
        <v xml:space="preserve"> Sean P</v>
      </c>
      <c r="C2022" s="1">
        <f>_xlfn.XLOOKUP(A2022,'Midical Examination'!$A$2:$A$2336,'Midical Examination'!$B$2:$B$2336)</f>
        <v>30.36</v>
      </c>
      <c r="D2022" s="1">
        <f>_xlfn.XLOOKUP(A2022,'Midical Examination'!$A$2:$A$2336,'Midical Examination'!$C$2:$C$2336)</f>
        <v>9.39</v>
      </c>
      <c r="E2022" s="7" t="str">
        <f>_xlfn.XLOOKUP(A2022,'Midical Examination'!$A$2:$A$2336,'Midical Examination'!$D$2:$D$2336)</f>
        <v>No</v>
      </c>
      <c r="F2022" s="7" t="str">
        <f>_xlfn.XLOOKUP(A2022,'Midical Examination'!$A$2:$A$2336,'Midical Examination'!$E$2:$E$2336)</f>
        <v>No</v>
      </c>
      <c r="G2022" s="7" t="str">
        <f>_xlfn.XLOOKUP(A2022,'Midical Examination'!$A$2:$A$2336,'Midical Examination'!$F$2:$F$2336)</f>
        <v>No</v>
      </c>
      <c r="H2022" s="13">
        <f>_xlfn.XLOOKUP(A2022,'Midical Examination'!$A$2:$A$2336,'Midical Examination'!$G$2:$G$2336)</f>
        <v>0</v>
      </c>
      <c r="I2022" s="7" t="str">
        <f>_xlfn.XLOOKUP(A2022,'Midical Examination'!$A$2:$A$2336,'Midical Examination'!$H$2:$H$2336)</f>
        <v>No</v>
      </c>
      <c r="J2022" s="1" t="str">
        <f>_xlfn.XLOOKUP(A2022,'Midical Examination'!$A$2:$A$2336,'Midical Examination'!$I$2:$I$2336)</f>
        <v>Obesity</v>
      </c>
      <c r="K2022" s="1" t="str">
        <f t="shared" si="62"/>
        <v>Diabetic</v>
      </c>
      <c r="L2022" s="12">
        <f>_xlfn.XLOOKUP(A2022,'Hospitalisation Details'!$A$2:$A$2339,'Hospitalisation Details'!$L$2:$L$2339)</f>
        <v>37605</v>
      </c>
      <c r="M2022" s="14">
        <f>_xlfn.XLOOKUP(A2022,'Hospitalisation Details'!$A$2:$A$2339,'Hospitalisation Details'!$F$2:$F$2339)</f>
        <v>3012.22</v>
      </c>
      <c r="N2022" s="1" t="str">
        <f>_xlfn.XLOOKUP(A2022,'Hospitalisation Details'!$A$2:$A$2339,'Hospitalisation Details'!$G$2:$G$2339)</f>
        <v>tier - 2</v>
      </c>
      <c r="O2022" s="1" t="str">
        <f>_xlfn.XLOOKUP(A2022,'Hospitalisation Details'!$A$2:$A$2339,'Hospitalisation Details'!$H$2:$H$2339)</f>
        <v>tier - 3</v>
      </c>
      <c r="P2022" s="1" t="str">
        <f>_xlfn.XLOOKUP(A2022,'Hospitalisation Details'!$A$2:$A$2339,'Hospitalisation Details'!$I$2:$I$2339)</f>
        <v>R1012</v>
      </c>
      <c r="Q2022" s="75">
        <f>_xlfn.XLOOKUP(A2022,'Hospitalisation Details'!$A$2:$A$2339,'Hospitalisation Details'!$M$2:$M$2339)</f>
        <v>20</v>
      </c>
      <c r="R2022" s="1" t="str">
        <f t="shared" si="63"/>
        <v>Adult</v>
      </c>
    </row>
    <row r="2023" spans="1:18" ht="15.6" x14ac:dyDescent="0.3">
      <c r="A2023" s="4" t="s">
        <v>2022</v>
      </c>
      <c r="B2023" s="1" t="str">
        <f>_xlfn.XLOOKUP(A2023,'Customer Names'!$A$2:$A$2336,'Customer Names'!$D$2:$D$2336)</f>
        <v xml:space="preserve"> Therese</v>
      </c>
      <c r="C2023" s="1">
        <f>_xlfn.XLOOKUP(A2023,'Midical Examination'!$A$2:$A$2336,'Midical Examination'!$B$2:$B$2336)</f>
        <v>19.37</v>
      </c>
      <c r="D2023" s="1">
        <f>_xlfn.XLOOKUP(A2023,'Midical Examination'!$A$2:$A$2336,'Midical Examination'!$C$2:$C$2336)</f>
        <v>4.18</v>
      </c>
      <c r="E2023" s="7" t="str">
        <f>_xlfn.XLOOKUP(A2023,'Midical Examination'!$A$2:$A$2336,'Midical Examination'!$D$2:$D$2336)</f>
        <v>No</v>
      </c>
      <c r="F2023" s="7" t="str">
        <f>_xlfn.XLOOKUP(A2023,'Midical Examination'!$A$2:$A$2336,'Midical Examination'!$E$2:$E$2336)</f>
        <v>No</v>
      </c>
      <c r="G2023" s="7" t="str">
        <f>_xlfn.XLOOKUP(A2023,'Midical Examination'!$A$2:$A$2336,'Midical Examination'!$F$2:$F$2336)</f>
        <v>No</v>
      </c>
      <c r="H2023" s="13">
        <f>_xlfn.XLOOKUP(A2023,'Midical Examination'!$A$2:$A$2336,'Midical Examination'!$G$2:$G$2336)</f>
        <v>0</v>
      </c>
      <c r="I2023" s="7" t="str">
        <f>_xlfn.XLOOKUP(A2023,'Midical Examination'!$A$2:$A$2336,'Midical Examination'!$H$2:$H$2336)</f>
        <v>No</v>
      </c>
      <c r="J2023" s="1" t="str">
        <f>_xlfn.XLOOKUP(A2023,'Midical Examination'!$A$2:$A$2336,'Midical Examination'!$I$2:$I$2336)</f>
        <v>Normal Weight</v>
      </c>
      <c r="K2023" s="1" t="str">
        <f t="shared" si="62"/>
        <v>Normal</v>
      </c>
      <c r="L2023" s="12">
        <f>_xlfn.XLOOKUP(A2023,'Hospitalisation Details'!$A$2:$A$2339,'Hospitalisation Details'!$L$2:$L$2339)</f>
        <v>33562</v>
      </c>
      <c r="M2023" s="14">
        <f>_xlfn.XLOOKUP(A2023,'Hospitalisation Details'!$A$2:$A$2339,'Hospitalisation Details'!$F$2:$F$2339)</f>
        <v>2985.67</v>
      </c>
      <c r="N2023" s="1" t="str">
        <f>_xlfn.XLOOKUP(A2023,'Hospitalisation Details'!$A$2:$A$2339,'Hospitalisation Details'!$G$2:$G$2339)</f>
        <v>tier - 2</v>
      </c>
      <c r="O2023" s="1" t="str">
        <f>_xlfn.XLOOKUP(A2023,'Hospitalisation Details'!$A$2:$A$2339,'Hospitalisation Details'!$H$2:$H$2339)</f>
        <v>tier - 2</v>
      </c>
      <c r="P2023" s="1" t="str">
        <f>_xlfn.XLOOKUP(A2023,'Hospitalisation Details'!$A$2:$A$2339,'Hospitalisation Details'!$I$2:$I$2339)</f>
        <v>R1013</v>
      </c>
      <c r="Q2023" s="75">
        <f>_xlfn.XLOOKUP(A2023,'Hospitalisation Details'!$A$2:$A$2339,'Hospitalisation Details'!$M$2:$M$2339)</f>
        <v>31</v>
      </c>
      <c r="R2023" s="1" t="str">
        <f t="shared" si="63"/>
        <v>Adult</v>
      </c>
    </row>
    <row r="2024" spans="1:18" ht="15.6" x14ac:dyDescent="0.3">
      <c r="A2024" s="4" t="s">
        <v>2023</v>
      </c>
      <c r="B2024" s="1" t="str">
        <f>_xlfn.XLOOKUP(A2024,'Customer Names'!$A$2:$A$2336,'Customer Names'!$D$2:$D$2336)</f>
        <v xml:space="preserve"> Beau</v>
      </c>
      <c r="C2024" s="1">
        <f>_xlfn.XLOOKUP(A2024,'Midical Examination'!$A$2:$A$2336,'Midical Examination'!$B$2:$B$2336)</f>
        <v>16.71</v>
      </c>
      <c r="D2024" s="1">
        <f>_xlfn.XLOOKUP(A2024,'Midical Examination'!$A$2:$A$2336,'Midical Examination'!$C$2:$C$2336)</f>
        <v>4.18</v>
      </c>
      <c r="E2024" s="7" t="str">
        <f>_xlfn.XLOOKUP(A2024,'Midical Examination'!$A$2:$A$2336,'Midical Examination'!$D$2:$D$2336)</f>
        <v>No</v>
      </c>
      <c r="F2024" s="7" t="str">
        <f>_xlfn.XLOOKUP(A2024,'Midical Examination'!$A$2:$A$2336,'Midical Examination'!$E$2:$E$2336)</f>
        <v>No</v>
      </c>
      <c r="G2024" s="7" t="str">
        <f>_xlfn.XLOOKUP(A2024,'Midical Examination'!$A$2:$A$2336,'Midical Examination'!$F$2:$F$2336)</f>
        <v>No</v>
      </c>
      <c r="H2024" s="13">
        <f>_xlfn.XLOOKUP(A2024,'Midical Examination'!$A$2:$A$2336,'Midical Examination'!$G$2:$G$2336)</f>
        <v>1</v>
      </c>
      <c r="I2024" s="7" t="str">
        <f>_xlfn.XLOOKUP(A2024,'Midical Examination'!$A$2:$A$2336,'Midical Examination'!$H$2:$H$2336)</f>
        <v>No</v>
      </c>
      <c r="J2024" s="1" t="str">
        <f>_xlfn.XLOOKUP(A2024,'Midical Examination'!$A$2:$A$2336,'Midical Examination'!$I$2:$I$2336)</f>
        <v>Underweight</v>
      </c>
      <c r="K2024" s="1" t="str">
        <f t="shared" si="62"/>
        <v>Normal</v>
      </c>
      <c r="L2024" s="12">
        <f>_xlfn.XLOOKUP(A2024,'Hospitalisation Details'!$A$2:$A$2339,'Hospitalisation Details'!$L$2:$L$2339)</f>
        <v>31946</v>
      </c>
      <c r="M2024" s="14">
        <f>_xlfn.XLOOKUP(A2024,'Hospitalisation Details'!$A$2:$A$2339,'Hospitalisation Details'!$F$2:$F$2339)</f>
        <v>2979.52</v>
      </c>
      <c r="N2024" s="1" t="str">
        <f>_xlfn.XLOOKUP(A2024,'Hospitalisation Details'!$A$2:$A$2339,'Hospitalisation Details'!$G$2:$G$2339)</f>
        <v>tier - 2</v>
      </c>
      <c r="O2024" s="1" t="str">
        <f>_xlfn.XLOOKUP(A2024,'Hospitalisation Details'!$A$2:$A$2339,'Hospitalisation Details'!$H$2:$H$2339)</f>
        <v>tier - 3</v>
      </c>
      <c r="P2024" s="1" t="str">
        <f>_xlfn.XLOOKUP(A2024,'Hospitalisation Details'!$A$2:$A$2339,'Hospitalisation Details'!$I$2:$I$2339)</f>
        <v>R1013</v>
      </c>
      <c r="Q2024" s="75">
        <f>_xlfn.XLOOKUP(A2024,'Hospitalisation Details'!$A$2:$A$2339,'Hospitalisation Details'!$M$2:$M$2339)</f>
        <v>35</v>
      </c>
      <c r="R2024" s="1" t="str">
        <f t="shared" si="63"/>
        <v>Adult</v>
      </c>
    </row>
    <row r="2025" spans="1:18" ht="15.6" x14ac:dyDescent="0.3">
      <c r="A2025" s="4" t="s">
        <v>2024</v>
      </c>
      <c r="B2025" s="1" t="str">
        <f>_xlfn.XLOOKUP(A2025,'Customer Names'!$A$2:$A$2336,'Customer Names'!$D$2:$D$2336)</f>
        <v xml:space="preserve"> Kelsey M</v>
      </c>
      <c r="C2025" s="1">
        <f>_xlfn.XLOOKUP(A2025,'Midical Examination'!$A$2:$A$2336,'Midical Examination'!$B$2:$B$2336)</f>
        <v>24.1</v>
      </c>
      <c r="D2025" s="1">
        <f>_xlfn.XLOOKUP(A2025,'Midical Examination'!$A$2:$A$2336,'Midical Examination'!$C$2:$C$2336)</f>
        <v>4.4000000000000004</v>
      </c>
      <c r="E2025" s="7" t="str">
        <f>_xlfn.XLOOKUP(A2025,'Midical Examination'!$A$2:$A$2336,'Midical Examination'!$D$2:$D$2336)</f>
        <v>yes</v>
      </c>
      <c r="F2025" s="7" t="str">
        <f>_xlfn.XLOOKUP(A2025,'Midical Examination'!$A$2:$A$2336,'Midical Examination'!$E$2:$E$2336)</f>
        <v>No</v>
      </c>
      <c r="G2025" s="7" t="str">
        <f>_xlfn.XLOOKUP(A2025,'Midical Examination'!$A$2:$A$2336,'Midical Examination'!$F$2:$F$2336)</f>
        <v>No</v>
      </c>
      <c r="H2025" s="13">
        <f>_xlfn.XLOOKUP(A2025,'Midical Examination'!$A$2:$A$2336,'Midical Examination'!$G$2:$G$2336)</f>
        <v>1</v>
      </c>
      <c r="I2025" s="7" t="str">
        <f>_xlfn.XLOOKUP(A2025,'Midical Examination'!$A$2:$A$2336,'Midical Examination'!$H$2:$H$2336)</f>
        <v>No</v>
      </c>
      <c r="J2025" s="1" t="str">
        <f>_xlfn.XLOOKUP(A2025,'Midical Examination'!$A$2:$A$2336,'Midical Examination'!$I$2:$I$2336)</f>
        <v>Normal Weight</v>
      </c>
      <c r="K2025" s="1" t="str">
        <f t="shared" si="62"/>
        <v>Normal</v>
      </c>
      <c r="L2025" s="12">
        <f>_xlfn.XLOOKUP(A2025,'Hospitalisation Details'!$A$2:$A$2339,'Hospitalisation Details'!$L$2:$L$2339)</f>
        <v>34966</v>
      </c>
      <c r="M2025" s="14">
        <f>_xlfn.XLOOKUP(A2025,'Hospitalisation Details'!$A$2:$A$2339,'Hospitalisation Details'!$F$2:$F$2339)</f>
        <v>2974.13</v>
      </c>
      <c r="N2025" s="1" t="str">
        <f>_xlfn.XLOOKUP(A2025,'Hospitalisation Details'!$A$2:$A$2339,'Hospitalisation Details'!$G$2:$G$2339)</f>
        <v>tier - 2</v>
      </c>
      <c r="O2025" s="1" t="str">
        <f>_xlfn.XLOOKUP(A2025,'Hospitalisation Details'!$A$2:$A$2339,'Hospitalisation Details'!$H$2:$H$2339)</f>
        <v>tier - 1</v>
      </c>
      <c r="P2025" s="1" t="str">
        <f>_xlfn.XLOOKUP(A2025,'Hospitalisation Details'!$A$2:$A$2339,'Hospitalisation Details'!$I$2:$I$2339)</f>
        <v>R1011</v>
      </c>
      <c r="Q2025" s="75">
        <f>_xlfn.XLOOKUP(A2025,'Hospitalisation Details'!$A$2:$A$2339,'Hospitalisation Details'!$M$2:$M$2339)</f>
        <v>27</v>
      </c>
      <c r="R2025" s="1" t="str">
        <f t="shared" si="63"/>
        <v>Adult</v>
      </c>
    </row>
    <row r="2026" spans="1:18" ht="15.6" x14ac:dyDescent="0.3">
      <c r="A2026" s="4" t="s">
        <v>2025</v>
      </c>
      <c r="B2026" s="1" t="str">
        <f>_xlfn.XLOOKUP(A2026,'Customer Names'!$A$2:$A$2336,'Customer Names'!$D$2:$D$2336)</f>
        <v xml:space="preserve"> Gretchen</v>
      </c>
      <c r="C2026" s="1">
        <f>_xlfn.XLOOKUP(A2026,'Midical Examination'!$A$2:$A$2336,'Midical Examination'!$B$2:$B$2336)</f>
        <v>29.77</v>
      </c>
      <c r="D2026" s="1">
        <f>_xlfn.XLOOKUP(A2026,'Midical Examination'!$A$2:$A$2336,'Midical Examination'!$C$2:$C$2336)</f>
        <v>9.9</v>
      </c>
      <c r="E2026" s="7" t="str">
        <f>_xlfn.XLOOKUP(A2026,'Midical Examination'!$A$2:$A$2336,'Midical Examination'!$D$2:$D$2336)</f>
        <v>No</v>
      </c>
      <c r="F2026" s="7" t="str">
        <f>_xlfn.XLOOKUP(A2026,'Midical Examination'!$A$2:$A$2336,'Midical Examination'!$E$2:$E$2336)</f>
        <v>No</v>
      </c>
      <c r="G2026" s="7" t="str">
        <f>_xlfn.XLOOKUP(A2026,'Midical Examination'!$A$2:$A$2336,'Midical Examination'!$F$2:$F$2336)</f>
        <v>No</v>
      </c>
      <c r="H2026" s="13">
        <f>_xlfn.XLOOKUP(A2026,'Midical Examination'!$A$2:$A$2336,'Midical Examination'!$G$2:$G$2336)</f>
        <v>0</v>
      </c>
      <c r="I2026" s="7" t="str">
        <f>_xlfn.XLOOKUP(A2026,'Midical Examination'!$A$2:$A$2336,'Midical Examination'!$H$2:$H$2336)</f>
        <v>No</v>
      </c>
      <c r="J2026" s="1" t="str">
        <f>_xlfn.XLOOKUP(A2026,'Midical Examination'!$A$2:$A$2336,'Midical Examination'!$I$2:$I$2336)</f>
        <v>Overweight</v>
      </c>
      <c r="K2026" s="1" t="str">
        <f t="shared" si="62"/>
        <v>Diabetic</v>
      </c>
      <c r="L2026" s="12">
        <f>_xlfn.XLOOKUP(A2026,'Hospitalisation Details'!$A$2:$A$2339,'Hospitalisation Details'!$L$2:$L$2339)</f>
        <v>37529</v>
      </c>
      <c r="M2026" s="14">
        <f>_xlfn.XLOOKUP(A2026,'Hospitalisation Details'!$A$2:$A$2339,'Hospitalisation Details'!$F$2:$F$2339)</f>
        <v>2943.41</v>
      </c>
      <c r="N2026" s="1" t="str">
        <f>_xlfn.XLOOKUP(A2026,'Hospitalisation Details'!$A$2:$A$2339,'Hospitalisation Details'!$G$2:$G$2339)</f>
        <v>tier - 2</v>
      </c>
      <c r="O2026" s="1" t="str">
        <f>_xlfn.XLOOKUP(A2026,'Hospitalisation Details'!$A$2:$A$2339,'Hospitalisation Details'!$H$2:$H$2339)</f>
        <v>tier - 3</v>
      </c>
      <c r="P2026" s="1" t="str">
        <f>_xlfn.XLOOKUP(A2026,'Hospitalisation Details'!$A$2:$A$2339,'Hospitalisation Details'!$I$2:$I$2339)</f>
        <v>R1012</v>
      </c>
      <c r="Q2026" s="75">
        <f>_xlfn.XLOOKUP(A2026,'Hospitalisation Details'!$A$2:$A$2339,'Hospitalisation Details'!$M$2:$M$2339)</f>
        <v>20</v>
      </c>
      <c r="R2026" s="1" t="str">
        <f t="shared" si="63"/>
        <v>Adult</v>
      </c>
    </row>
    <row r="2027" spans="1:18" ht="15.6" x14ac:dyDescent="0.3">
      <c r="A2027" s="4" t="s">
        <v>2026</v>
      </c>
      <c r="B2027" s="1" t="str">
        <f>_xlfn.XLOOKUP(A2027,'Customer Names'!$A$2:$A$2336,'Customer Names'!$D$2:$D$2336)</f>
        <v xml:space="preserve"> Nicholas E</v>
      </c>
      <c r="C2027" s="1">
        <f>_xlfn.XLOOKUP(A2027,'Midical Examination'!$A$2:$A$2336,'Midical Examination'!$B$2:$B$2336)</f>
        <v>46.53</v>
      </c>
      <c r="D2027" s="1">
        <f>_xlfn.XLOOKUP(A2027,'Midical Examination'!$A$2:$A$2336,'Midical Examination'!$C$2:$C$2336)</f>
        <v>4.84</v>
      </c>
      <c r="E2027" s="7" t="str">
        <f>_xlfn.XLOOKUP(A2027,'Midical Examination'!$A$2:$A$2336,'Midical Examination'!$D$2:$D$2336)</f>
        <v>yes</v>
      </c>
      <c r="F2027" s="7" t="str">
        <f>_xlfn.XLOOKUP(A2027,'Midical Examination'!$A$2:$A$2336,'Midical Examination'!$E$2:$E$2336)</f>
        <v>No</v>
      </c>
      <c r="G2027" s="7" t="str">
        <f>_xlfn.XLOOKUP(A2027,'Midical Examination'!$A$2:$A$2336,'Midical Examination'!$F$2:$F$2336)</f>
        <v>No</v>
      </c>
      <c r="H2027" s="13">
        <f>_xlfn.XLOOKUP(A2027,'Midical Examination'!$A$2:$A$2336,'Midical Examination'!$G$2:$G$2336)</f>
        <v>0</v>
      </c>
      <c r="I2027" s="7" t="str">
        <f>_xlfn.XLOOKUP(A2027,'Midical Examination'!$A$2:$A$2336,'Midical Examination'!$H$2:$H$2336)</f>
        <v>No</v>
      </c>
      <c r="J2027" s="1" t="str">
        <f>_xlfn.XLOOKUP(A2027,'Midical Examination'!$A$2:$A$2336,'Midical Examination'!$I$2:$I$2336)</f>
        <v>Obesity</v>
      </c>
      <c r="K2027" s="1" t="str">
        <f t="shared" si="62"/>
        <v>Normal</v>
      </c>
      <c r="L2027" s="12">
        <f>_xlfn.XLOOKUP(A2027,'Hospitalisation Details'!$A$2:$A$2339,'Hospitalisation Details'!$L$2:$L$2339)</f>
        <v>35246</v>
      </c>
      <c r="M2027" s="14">
        <f>_xlfn.XLOOKUP(A2027,'Hospitalisation Details'!$A$2:$A$2339,'Hospitalisation Details'!$F$2:$F$2339)</f>
        <v>2927.06</v>
      </c>
      <c r="N2027" s="1" t="str">
        <f>_xlfn.XLOOKUP(A2027,'Hospitalisation Details'!$A$2:$A$2339,'Hospitalisation Details'!$G$2:$G$2339)</f>
        <v>tier - 2</v>
      </c>
      <c r="O2027" s="1" t="str">
        <f>_xlfn.XLOOKUP(A2027,'Hospitalisation Details'!$A$2:$A$2339,'Hospitalisation Details'!$H$2:$H$2339)</f>
        <v>tier - 2</v>
      </c>
      <c r="P2027" s="1" t="str">
        <f>_xlfn.XLOOKUP(A2027,'Hospitalisation Details'!$A$2:$A$2339,'Hospitalisation Details'!$I$2:$I$2339)</f>
        <v>R1013</v>
      </c>
      <c r="Q2027" s="75">
        <f>_xlfn.XLOOKUP(A2027,'Hospitalisation Details'!$A$2:$A$2339,'Hospitalisation Details'!$M$2:$M$2339)</f>
        <v>26</v>
      </c>
      <c r="R2027" s="1" t="str">
        <f t="shared" si="63"/>
        <v>Adult</v>
      </c>
    </row>
    <row r="2028" spans="1:18" ht="15.6" x14ac:dyDescent="0.3">
      <c r="A2028" s="4" t="s">
        <v>2027</v>
      </c>
      <c r="B2028" s="1" t="str">
        <f>_xlfn.XLOOKUP(A2028,'Customer Names'!$A$2:$A$2336,'Customer Names'!$D$2:$D$2336)</f>
        <v xml:space="preserve"> Deborah</v>
      </c>
      <c r="C2028" s="1">
        <f>_xlfn.XLOOKUP(A2028,'Midical Examination'!$A$2:$A$2336,'Midical Examination'!$B$2:$B$2336)</f>
        <v>23.4</v>
      </c>
      <c r="D2028" s="1">
        <f>_xlfn.XLOOKUP(A2028,'Midical Examination'!$A$2:$A$2336,'Midical Examination'!$C$2:$C$2336)</f>
        <v>5.53</v>
      </c>
      <c r="E2028" s="7" t="str">
        <f>_xlfn.XLOOKUP(A2028,'Midical Examination'!$A$2:$A$2336,'Midical Examination'!$D$2:$D$2336)</f>
        <v>No</v>
      </c>
      <c r="F2028" s="7" t="str">
        <f>_xlfn.XLOOKUP(A2028,'Midical Examination'!$A$2:$A$2336,'Midical Examination'!$E$2:$E$2336)</f>
        <v>No</v>
      </c>
      <c r="G2028" s="7" t="str">
        <f>_xlfn.XLOOKUP(A2028,'Midical Examination'!$A$2:$A$2336,'Midical Examination'!$F$2:$F$2336)</f>
        <v>Yes</v>
      </c>
      <c r="H2028" s="13">
        <f>_xlfn.XLOOKUP(A2028,'Midical Examination'!$A$2:$A$2336,'Midical Examination'!$G$2:$G$2336)</f>
        <v>1</v>
      </c>
      <c r="I2028" s="7" t="str">
        <f>_xlfn.XLOOKUP(A2028,'Midical Examination'!$A$2:$A$2336,'Midical Examination'!$H$2:$H$2336)</f>
        <v>No</v>
      </c>
      <c r="J2028" s="1" t="str">
        <f>_xlfn.XLOOKUP(A2028,'Midical Examination'!$A$2:$A$2336,'Midical Examination'!$I$2:$I$2336)</f>
        <v>Normal Weight</v>
      </c>
      <c r="K2028" s="1" t="str">
        <f t="shared" si="62"/>
        <v>Normal</v>
      </c>
      <c r="L2028" s="12">
        <f>_xlfn.XLOOKUP(A2028,'Hospitalisation Details'!$A$2:$A$2339,'Hospitalisation Details'!$L$2:$L$2339)</f>
        <v>37777</v>
      </c>
      <c r="M2028" s="14">
        <f>_xlfn.XLOOKUP(A2028,'Hospitalisation Details'!$A$2:$A$2339,'Hospitalisation Details'!$F$2:$F$2339)</f>
        <v>2913.57</v>
      </c>
      <c r="N2028" s="1" t="str">
        <f>_xlfn.XLOOKUP(A2028,'Hospitalisation Details'!$A$2:$A$2339,'Hospitalisation Details'!$G$2:$G$2339)</f>
        <v>tier - 2</v>
      </c>
      <c r="O2028" s="1" t="str">
        <f>_xlfn.XLOOKUP(A2028,'Hospitalisation Details'!$A$2:$A$2339,'Hospitalisation Details'!$H$2:$H$2339)</f>
        <v>tier - 2</v>
      </c>
      <c r="P2028" s="1" t="str">
        <f>_xlfn.XLOOKUP(A2028,'Hospitalisation Details'!$A$2:$A$2339,'Hospitalisation Details'!$I$2:$I$2339)</f>
        <v>R1011</v>
      </c>
      <c r="Q2028" s="75">
        <f>_xlfn.XLOOKUP(A2028,'Hospitalisation Details'!$A$2:$A$2339,'Hospitalisation Details'!$M$2:$M$2339)</f>
        <v>20</v>
      </c>
      <c r="R2028" s="1" t="str">
        <f t="shared" si="63"/>
        <v>Adult</v>
      </c>
    </row>
    <row r="2029" spans="1:18" ht="15.6" x14ac:dyDescent="0.3">
      <c r="A2029" s="4" t="s">
        <v>2028</v>
      </c>
      <c r="B2029" s="1" t="str">
        <f>_xlfn.XLOOKUP(A2029,'Customer Names'!$A$2:$A$2336,'Customer Names'!$D$2:$D$2336)</f>
        <v xml:space="preserve"> Chuck W</v>
      </c>
      <c r="C2029" s="1">
        <f>_xlfn.XLOOKUP(A2029,'Midical Examination'!$A$2:$A$2336,'Midical Examination'!$B$2:$B$2336)</f>
        <v>30</v>
      </c>
      <c r="D2029" s="1">
        <f>_xlfn.XLOOKUP(A2029,'Midical Examination'!$A$2:$A$2336,'Midical Examination'!$C$2:$C$2336)</f>
        <v>4.33</v>
      </c>
      <c r="E2029" s="7" t="str">
        <f>_xlfn.XLOOKUP(A2029,'Midical Examination'!$A$2:$A$2336,'Midical Examination'!$D$2:$D$2336)</f>
        <v>yes</v>
      </c>
      <c r="F2029" s="7" t="str">
        <f>_xlfn.XLOOKUP(A2029,'Midical Examination'!$A$2:$A$2336,'Midical Examination'!$E$2:$E$2336)</f>
        <v>No</v>
      </c>
      <c r="G2029" s="7" t="str">
        <f>_xlfn.XLOOKUP(A2029,'Midical Examination'!$A$2:$A$2336,'Midical Examination'!$F$2:$F$2336)</f>
        <v>No</v>
      </c>
      <c r="H2029" s="13">
        <f>_xlfn.XLOOKUP(A2029,'Midical Examination'!$A$2:$A$2336,'Midical Examination'!$G$2:$G$2336)</f>
        <v>0</v>
      </c>
      <c r="I2029" s="7" t="str">
        <f>_xlfn.XLOOKUP(A2029,'Midical Examination'!$A$2:$A$2336,'Midical Examination'!$H$2:$H$2336)</f>
        <v>No</v>
      </c>
      <c r="J2029" s="1" t="str">
        <f>_xlfn.XLOOKUP(A2029,'Midical Examination'!$A$2:$A$2336,'Midical Examination'!$I$2:$I$2336)</f>
        <v>Obesity</v>
      </c>
      <c r="K2029" s="1" t="str">
        <f t="shared" si="62"/>
        <v>Normal</v>
      </c>
      <c r="L2029" s="12">
        <f>_xlfn.XLOOKUP(A2029,'Hospitalisation Details'!$A$2:$A$2339,'Hospitalisation Details'!$L$2:$L$2339)</f>
        <v>35229</v>
      </c>
      <c r="M2029" s="14">
        <f>_xlfn.XLOOKUP(A2029,'Hospitalisation Details'!$A$2:$A$2339,'Hospitalisation Details'!$F$2:$F$2339)</f>
        <v>2904.09</v>
      </c>
      <c r="N2029" s="1" t="str">
        <f>_xlfn.XLOOKUP(A2029,'Hospitalisation Details'!$A$2:$A$2339,'Hospitalisation Details'!$G$2:$G$2339)</f>
        <v>tier - 2</v>
      </c>
      <c r="O2029" s="1" t="str">
        <f>_xlfn.XLOOKUP(A2029,'Hospitalisation Details'!$A$2:$A$2339,'Hospitalisation Details'!$H$2:$H$2339)</f>
        <v>tier - 2</v>
      </c>
      <c r="P2029" s="1" t="str">
        <f>_xlfn.XLOOKUP(A2029,'Hospitalisation Details'!$A$2:$A$2339,'Hospitalisation Details'!$I$2:$I$2339)</f>
        <v>R1011</v>
      </c>
      <c r="Q2029" s="75">
        <f>_xlfn.XLOOKUP(A2029,'Hospitalisation Details'!$A$2:$A$2339,'Hospitalisation Details'!$M$2:$M$2339)</f>
        <v>26</v>
      </c>
      <c r="R2029" s="1" t="str">
        <f t="shared" si="63"/>
        <v>Adult</v>
      </c>
    </row>
    <row r="2030" spans="1:18" ht="15.6" x14ac:dyDescent="0.3">
      <c r="A2030" s="4" t="s">
        <v>2029</v>
      </c>
      <c r="B2030" s="1" t="str">
        <f>_xlfn.XLOOKUP(A2030,'Customer Names'!$A$2:$A$2336,'Customer Names'!$D$2:$D$2336)</f>
        <v xml:space="preserve"> Daniel</v>
      </c>
      <c r="C2030" s="1">
        <f>_xlfn.XLOOKUP(A2030,'Midical Examination'!$A$2:$A$2336,'Midical Examination'!$B$2:$B$2336)</f>
        <v>29.15</v>
      </c>
      <c r="D2030" s="1">
        <f>_xlfn.XLOOKUP(A2030,'Midical Examination'!$A$2:$A$2336,'Midical Examination'!$C$2:$C$2336)</f>
        <v>4.91</v>
      </c>
      <c r="E2030" s="7" t="str">
        <f>_xlfn.XLOOKUP(A2030,'Midical Examination'!$A$2:$A$2336,'Midical Examination'!$D$2:$D$2336)</f>
        <v>yes</v>
      </c>
      <c r="F2030" s="7" t="str">
        <f>_xlfn.XLOOKUP(A2030,'Midical Examination'!$A$2:$A$2336,'Midical Examination'!$E$2:$E$2336)</f>
        <v>No</v>
      </c>
      <c r="G2030" s="7" t="str">
        <f>_xlfn.XLOOKUP(A2030,'Midical Examination'!$A$2:$A$2336,'Midical Examination'!$F$2:$F$2336)</f>
        <v>No</v>
      </c>
      <c r="H2030" s="13">
        <f>_xlfn.XLOOKUP(A2030,'Midical Examination'!$A$2:$A$2336,'Midical Examination'!$G$2:$G$2336)</f>
        <v>0</v>
      </c>
      <c r="I2030" s="7" t="str">
        <f>_xlfn.XLOOKUP(A2030,'Midical Examination'!$A$2:$A$2336,'Midical Examination'!$H$2:$H$2336)</f>
        <v>No</v>
      </c>
      <c r="J2030" s="1" t="str">
        <f>_xlfn.XLOOKUP(A2030,'Midical Examination'!$A$2:$A$2336,'Midical Examination'!$I$2:$I$2336)</f>
        <v>Overweight</v>
      </c>
      <c r="K2030" s="1" t="str">
        <f t="shared" si="62"/>
        <v>Normal</v>
      </c>
      <c r="L2030" s="12">
        <f>_xlfn.XLOOKUP(A2030,'Hospitalisation Details'!$A$2:$A$2339,'Hospitalisation Details'!$L$2:$L$2339)</f>
        <v>35362</v>
      </c>
      <c r="M2030" s="14">
        <f>_xlfn.XLOOKUP(A2030,'Hospitalisation Details'!$A$2:$A$2339,'Hospitalisation Details'!$F$2:$F$2339)</f>
        <v>2902.91</v>
      </c>
      <c r="N2030" s="1" t="str">
        <f>_xlfn.XLOOKUP(A2030,'Hospitalisation Details'!$A$2:$A$2339,'Hospitalisation Details'!$G$2:$G$2339)</f>
        <v>tier - 2</v>
      </c>
      <c r="O2030" s="1" t="str">
        <f>_xlfn.XLOOKUP(A2030,'Hospitalisation Details'!$A$2:$A$2339,'Hospitalisation Details'!$H$2:$H$2339)</f>
        <v>tier - 2</v>
      </c>
      <c r="P2030" s="1" t="str">
        <f>_xlfn.XLOOKUP(A2030,'Hospitalisation Details'!$A$2:$A$2339,'Hospitalisation Details'!$I$2:$I$2339)</f>
        <v>R1013</v>
      </c>
      <c r="Q2030" s="75">
        <f>_xlfn.XLOOKUP(A2030,'Hospitalisation Details'!$A$2:$A$2339,'Hospitalisation Details'!$M$2:$M$2339)</f>
        <v>26</v>
      </c>
      <c r="R2030" s="1" t="str">
        <f t="shared" si="63"/>
        <v>Adult</v>
      </c>
    </row>
    <row r="2031" spans="1:18" ht="15.6" x14ac:dyDescent="0.3">
      <c r="A2031" s="4" t="s">
        <v>2030</v>
      </c>
      <c r="B2031" s="1" t="str">
        <f>_xlfn.XLOOKUP(A2031,'Customer Names'!$A$2:$A$2336,'Customer Names'!$D$2:$D$2336)</f>
        <v xml:space="preserve"> Amany</v>
      </c>
      <c r="C2031" s="1">
        <f>_xlfn.XLOOKUP(A2031,'Midical Examination'!$A$2:$A$2336,'Midical Examination'!$B$2:$B$2336)</f>
        <v>34.865000000000002</v>
      </c>
      <c r="D2031" s="1">
        <f>_xlfn.XLOOKUP(A2031,'Midical Examination'!$A$2:$A$2336,'Midical Examination'!$C$2:$C$2336)</f>
        <v>4.8</v>
      </c>
      <c r="E2031" s="7" t="str">
        <f>_xlfn.XLOOKUP(A2031,'Midical Examination'!$A$2:$A$2336,'Midical Examination'!$D$2:$D$2336)</f>
        <v>No</v>
      </c>
      <c r="F2031" s="7" t="str">
        <f>_xlfn.XLOOKUP(A2031,'Midical Examination'!$A$2:$A$2336,'Midical Examination'!$E$2:$E$2336)</f>
        <v>No</v>
      </c>
      <c r="G2031" s="7" t="str">
        <f>_xlfn.XLOOKUP(A2031,'Midical Examination'!$A$2:$A$2336,'Midical Examination'!$F$2:$F$2336)</f>
        <v>No</v>
      </c>
      <c r="H2031" s="13">
        <f>_xlfn.XLOOKUP(A2031,'Midical Examination'!$A$2:$A$2336,'Midical Examination'!$G$2:$G$2336)</f>
        <v>0</v>
      </c>
      <c r="I2031" s="7" t="str">
        <f>_xlfn.XLOOKUP(A2031,'Midical Examination'!$A$2:$A$2336,'Midical Examination'!$H$2:$H$2336)</f>
        <v>No</v>
      </c>
      <c r="J2031" s="1" t="str">
        <f>_xlfn.XLOOKUP(A2031,'Midical Examination'!$A$2:$A$2336,'Midical Examination'!$I$2:$I$2336)</f>
        <v>Obesity</v>
      </c>
      <c r="K2031" s="1" t="str">
        <f t="shared" si="62"/>
        <v>Normal</v>
      </c>
      <c r="L2031" s="12">
        <f>_xlfn.XLOOKUP(A2031,'Hospitalisation Details'!$A$2:$A$2339,'Hospitalisation Details'!$L$2:$L$2339)</f>
        <v>36465</v>
      </c>
      <c r="M2031" s="14">
        <f>_xlfn.XLOOKUP(A2031,'Hospitalisation Details'!$A$2:$A$2339,'Hospitalisation Details'!$F$2:$F$2339)</f>
        <v>2899.49</v>
      </c>
      <c r="N2031" s="1" t="str">
        <f>_xlfn.XLOOKUP(A2031,'Hospitalisation Details'!$A$2:$A$2339,'Hospitalisation Details'!$G$2:$G$2339)</f>
        <v>tier - 2</v>
      </c>
      <c r="O2031" s="1" t="str">
        <f>_xlfn.XLOOKUP(A2031,'Hospitalisation Details'!$A$2:$A$2339,'Hospitalisation Details'!$H$2:$H$2339)</f>
        <v>tier - 2</v>
      </c>
      <c r="P2031" s="1" t="str">
        <f>_xlfn.XLOOKUP(A2031,'Hospitalisation Details'!$A$2:$A$2339,'Hospitalisation Details'!$I$2:$I$2339)</f>
        <v>R1024</v>
      </c>
      <c r="Q2031" s="75">
        <f>_xlfn.XLOOKUP(A2031,'Hospitalisation Details'!$A$2:$A$2339,'Hospitalisation Details'!$M$2:$M$2339)</f>
        <v>23</v>
      </c>
      <c r="R2031" s="1" t="str">
        <f t="shared" si="63"/>
        <v>Adult</v>
      </c>
    </row>
    <row r="2032" spans="1:18" ht="15.6" x14ac:dyDescent="0.3">
      <c r="A2032" s="4" t="s">
        <v>2031</v>
      </c>
      <c r="B2032" s="1" t="str">
        <f>_xlfn.XLOOKUP(A2032,'Customer Names'!$A$2:$A$2336,'Customer Names'!$D$2:$D$2336)</f>
        <v xml:space="preserve"> Kipling</v>
      </c>
      <c r="C2032" s="1">
        <f>_xlfn.XLOOKUP(A2032,'Midical Examination'!$A$2:$A$2336,'Midical Examination'!$B$2:$B$2336)</f>
        <v>28.12</v>
      </c>
      <c r="D2032" s="1">
        <f>_xlfn.XLOOKUP(A2032,'Midical Examination'!$A$2:$A$2336,'Midical Examination'!$C$2:$C$2336)</f>
        <v>5.55</v>
      </c>
      <c r="E2032" s="7" t="str">
        <f>_xlfn.XLOOKUP(A2032,'Midical Examination'!$A$2:$A$2336,'Midical Examination'!$D$2:$D$2336)</f>
        <v>yes</v>
      </c>
      <c r="F2032" s="7" t="str">
        <f>_xlfn.XLOOKUP(A2032,'Midical Examination'!$A$2:$A$2336,'Midical Examination'!$E$2:$E$2336)</f>
        <v>yes</v>
      </c>
      <c r="G2032" s="7" t="str">
        <f>_xlfn.XLOOKUP(A2032,'Midical Examination'!$A$2:$A$2336,'Midical Examination'!$F$2:$F$2336)</f>
        <v>No</v>
      </c>
      <c r="H2032" s="13">
        <f>_xlfn.XLOOKUP(A2032,'Midical Examination'!$A$2:$A$2336,'Midical Examination'!$G$2:$G$2336)</f>
        <v>2</v>
      </c>
      <c r="I2032" s="7" t="str">
        <f>_xlfn.XLOOKUP(A2032,'Midical Examination'!$A$2:$A$2336,'Midical Examination'!$H$2:$H$2336)</f>
        <v>No</v>
      </c>
      <c r="J2032" s="1" t="str">
        <f>_xlfn.XLOOKUP(A2032,'Midical Examination'!$A$2:$A$2336,'Midical Examination'!$I$2:$I$2336)</f>
        <v>Overweight</v>
      </c>
      <c r="K2032" s="1" t="str">
        <f t="shared" si="62"/>
        <v>Normal</v>
      </c>
      <c r="L2032" s="12">
        <f>_xlfn.XLOOKUP(A2032,'Hospitalisation Details'!$A$2:$A$2339,'Hospitalisation Details'!$L$2:$L$2339)</f>
        <v>36721</v>
      </c>
      <c r="M2032" s="14">
        <f>_xlfn.XLOOKUP(A2032,'Hospitalisation Details'!$A$2:$A$2339,'Hospitalisation Details'!$F$2:$F$2339)</f>
        <v>2897.46</v>
      </c>
      <c r="N2032" s="1" t="str">
        <f>_xlfn.XLOOKUP(A2032,'Hospitalisation Details'!$A$2:$A$2339,'Hospitalisation Details'!$G$2:$G$2339)</f>
        <v>tier - 2</v>
      </c>
      <c r="O2032" s="1" t="str">
        <f>_xlfn.XLOOKUP(A2032,'Hospitalisation Details'!$A$2:$A$2339,'Hospitalisation Details'!$H$2:$H$2339)</f>
        <v>tier - 1</v>
      </c>
      <c r="P2032" s="1" t="str">
        <f>_xlfn.XLOOKUP(A2032,'Hospitalisation Details'!$A$2:$A$2339,'Hospitalisation Details'!$I$2:$I$2339)</f>
        <v>R1012</v>
      </c>
      <c r="Q2032" s="75">
        <f>_xlfn.XLOOKUP(A2032,'Hospitalisation Details'!$A$2:$A$2339,'Hospitalisation Details'!$M$2:$M$2339)</f>
        <v>22</v>
      </c>
      <c r="R2032" s="1" t="str">
        <f t="shared" si="63"/>
        <v>Adult</v>
      </c>
    </row>
    <row r="2033" spans="1:18" ht="15.6" x14ac:dyDescent="0.3">
      <c r="A2033" s="4" t="s">
        <v>2032</v>
      </c>
      <c r="B2033" s="1" t="str">
        <f>_xlfn.XLOOKUP(A2033,'Customer Names'!$A$2:$A$2336,'Customer Names'!$D$2:$D$2336)</f>
        <v xml:space="preserve"> Duncan</v>
      </c>
      <c r="C2033" s="1">
        <f>_xlfn.XLOOKUP(A2033,'Midical Examination'!$A$2:$A$2336,'Midical Examination'!$B$2:$B$2336)</f>
        <v>29.45</v>
      </c>
      <c r="D2033" s="1">
        <f>_xlfn.XLOOKUP(A2033,'Midical Examination'!$A$2:$A$2336,'Midical Examination'!$C$2:$C$2336)</f>
        <v>5.24</v>
      </c>
      <c r="E2033" s="7" t="str">
        <f>_xlfn.XLOOKUP(A2033,'Midical Examination'!$A$2:$A$2336,'Midical Examination'!$D$2:$D$2336)</f>
        <v>yes</v>
      </c>
      <c r="F2033" s="7" t="str">
        <f>_xlfn.XLOOKUP(A2033,'Midical Examination'!$A$2:$A$2336,'Midical Examination'!$E$2:$E$2336)</f>
        <v>No</v>
      </c>
      <c r="G2033" s="7" t="str">
        <f>_xlfn.XLOOKUP(A2033,'Midical Examination'!$A$2:$A$2336,'Midical Examination'!$F$2:$F$2336)</f>
        <v>No</v>
      </c>
      <c r="H2033" s="13">
        <f>_xlfn.XLOOKUP(A2033,'Midical Examination'!$A$2:$A$2336,'Midical Examination'!$G$2:$G$2336)</f>
        <v>0</v>
      </c>
      <c r="I2033" s="7" t="str">
        <f>_xlfn.XLOOKUP(A2033,'Midical Examination'!$A$2:$A$2336,'Midical Examination'!$H$2:$H$2336)</f>
        <v>No</v>
      </c>
      <c r="J2033" s="1" t="str">
        <f>_xlfn.XLOOKUP(A2033,'Midical Examination'!$A$2:$A$2336,'Midical Examination'!$I$2:$I$2336)</f>
        <v>Overweight</v>
      </c>
      <c r="K2033" s="1" t="str">
        <f t="shared" si="62"/>
        <v>Normal</v>
      </c>
      <c r="L2033" s="12">
        <f>_xlfn.XLOOKUP(A2033,'Hospitalisation Details'!$A$2:$A$2339,'Hospitalisation Details'!$L$2:$L$2339)</f>
        <v>35237</v>
      </c>
      <c r="M2033" s="14">
        <f>_xlfn.XLOOKUP(A2033,'Hospitalisation Details'!$A$2:$A$2339,'Hospitalisation Details'!$F$2:$F$2339)</f>
        <v>2897.32</v>
      </c>
      <c r="N2033" s="1" t="str">
        <f>_xlfn.XLOOKUP(A2033,'Hospitalisation Details'!$A$2:$A$2339,'Hospitalisation Details'!$G$2:$G$2339)</f>
        <v>tier - 3</v>
      </c>
      <c r="O2033" s="1" t="str">
        <f>_xlfn.XLOOKUP(A2033,'Hospitalisation Details'!$A$2:$A$2339,'Hospitalisation Details'!$H$2:$H$2339)</f>
        <v>tier - 3</v>
      </c>
      <c r="P2033" s="1" t="str">
        <f>_xlfn.XLOOKUP(A2033,'Hospitalisation Details'!$A$2:$A$2339,'Hospitalisation Details'!$I$2:$I$2339)</f>
        <v>R1016</v>
      </c>
      <c r="Q2033" s="75">
        <f>_xlfn.XLOOKUP(A2033,'Hospitalisation Details'!$A$2:$A$2339,'Hospitalisation Details'!$M$2:$M$2339)</f>
        <v>26</v>
      </c>
      <c r="R2033" s="1" t="str">
        <f t="shared" si="63"/>
        <v>Adult</v>
      </c>
    </row>
    <row r="2034" spans="1:18" ht="15.6" x14ac:dyDescent="0.3">
      <c r="A2034" s="4" t="s">
        <v>2033</v>
      </c>
      <c r="B2034" s="1" t="str">
        <f>_xlfn.XLOOKUP(A2034,'Customer Names'!$A$2:$A$2336,'Customer Names'!$D$2:$D$2336)</f>
        <v xml:space="preserve"> Louis C</v>
      </c>
      <c r="C2034" s="1">
        <f>_xlfn.XLOOKUP(A2034,'Midical Examination'!$A$2:$A$2336,'Midical Examination'!$B$2:$B$2336)</f>
        <v>27.94</v>
      </c>
      <c r="D2034" s="1">
        <f>_xlfn.XLOOKUP(A2034,'Midical Examination'!$A$2:$A$2336,'Midical Examination'!$C$2:$C$2336)</f>
        <v>6.08</v>
      </c>
      <c r="E2034" s="7" t="str">
        <f>_xlfn.XLOOKUP(A2034,'Midical Examination'!$A$2:$A$2336,'Midical Examination'!$D$2:$D$2336)</f>
        <v>No</v>
      </c>
      <c r="F2034" s="7" t="str">
        <f>_xlfn.XLOOKUP(A2034,'Midical Examination'!$A$2:$A$2336,'Midical Examination'!$E$2:$E$2336)</f>
        <v>No</v>
      </c>
      <c r="G2034" s="7" t="str">
        <f>_xlfn.XLOOKUP(A2034,'Midical Examination'!$A$2:$A$2336,'Midical Examination'!$F$2:$F$2336)</f>
        <v>Yes</v>
      </c>
      <c r="H2034" s="13">
        <f>_xlfn.XLOOKUP(A2034,'Midical Examination'!$A$2:$A$2336,'Midical Examination'!$G$2:$G$2336)</f>
        <v>1</v>
      </c>
      <c r="I2034" s="7" t="str">
        <f>_xlfn.XLOOKUP(A2034,'Midical Examination'!$A$2:$A$2336,'Midical Examination'!$H$2:$H$2336)</f>
        <v>No</v>
      </c>
      <c r="J2034" s="1" t="str">
        <f>_xlfn.XLOOKUP(A2034,'Midical Examination'!$A$2:$A$2336,'Midical Examination'!$I$2:$I$2336)</f>
        <v>Overweight</v>
      </c>
      <c r="K2034" s="1" t="str">
        <f t="shared" si="62"/>
        <v>Pre-Diabetic</v>
      </c>
      <c r="L2034" s="12">
        <f>_xlfn.XLOOKUP(A2034,'Hospitalisation Details'!$A$2:$A$2339,'Hospitalisation Details'!$L$2:$L$2339)</f>
        <v>34193</v>
      </c>
      <c r="M2034" s="14">
        <f>_xlfn.XLOOKUP(A2034,'Hospitalisation Details'!$A$2:$A$2339,'Hospitalisation Details'!$F$2:$F$2339)</f>
        <v>2867.12</v>
      </c>
      <c r="N2034" s="1" t="str">
        <f>_xlfn.XLOOKUP(A2034,'Hospitalisation Details'!$A$2:$A$2339,'Hospitalisation Details'!$G$2:$G$2339)</f>
        <v>tier - 1</v>
      </c>
      <c r="O2034" s="1" t="str">
        <f>_xlfn.XLOOKUP(A2034,'Hospitalisation Details'!$A$2:$A$2339,'Hospitalisation Details'!$H$2:$H$2339)</f>
        <v>tier - 3</v>
      </c>
      <c r="P2034" s="1" t="str">
        <f>_xlfn.XLOOKUP(A2034,'Hospitalisation Details'!$A$2:$A$2339,'Hospitalisation Details'!$I$2:$I$2339)</f>
        <v>R1013</v>
      </c>
      <c r="Q2034" s="75">
        <f>_xlfn.XLOOKUP(A2034,'Hospitalisation Details'!$A$2:$A$2339,'Hospitalisation Details'!$M$2:$M$2339)</f>
        <v>29</v>
      </c>
      <c r="R2034" s="1" t="str">
        <f t="shared" si="63"/>
        <v>Adult</v>
      </c>
    </row>
    <row r="2035" spans="1:18" ht="15.6" x14ac:dyDescent="0.3">
      <c r="A2035" s="4" t="s">
        <v>2034</v>
      </c>
      <c r="B2035" s="1" t="str">
        <f>_xlfn.XLOOKUP(A2035,'Customer Names'!$A$2:$A$2336,'Customer Names'!$D$2:$D$2336)</f>
        <v xml:space="preserve"> Daniel J</v>
      </c>
      <c r="C2035" s="1">
        <f>_xlfn.XLOOKUP(A2035,'Midical Examination'!$A$2:$A$2336,'Midical Examination'!$B$2:$B$2336)</f>
        <v>27.2</v>
      </c>
      <c r="D2035" s="1">
        <f>_xlfn.XLOOKUP(A2035,'Midical Examination'!$A$2:$A$2336,'Midical Examination'!$C$2:$C$2336)</f>
        <v>5.83</v>
      </c>
      <c r="E2035" s="7" t="str">
        <f>_xlfn.XLOOKUP(A2035,'Midical Examination'!$A$2:$A$2336,'Midical Examination'!$D$2:$D$2336)</f>
        <v>No</v>
      </c>
      <c r="F2035" s="7" t="str">
        <f>_xlfn.XLOOKUP(A2035,'Midical Examination'!$A$2:$A$2336,'Midical Examination'!$E$2:$E$2336)</f>
        <v>No</v>
      </c>
      <c r="G2035" s="7" t="str">
        <f>_xlfn.XLOOKUP(A2035,'Midical Examination'!$A$2:$A$2336,'Midical Examination'!$F$2:$F$2336)</f>
        <v>Yes</v>
      </c>
      <c r="H2035" s="13">
        <f>_xlfn.XLOOKUP(A2035,'Midical Examination'!$A$2:$A$2336,'Midical Examination'!$G$2:$G$2336)</f>
        <v>1</v>
      </c>
      <c r="I2035" s="7" t="str">
        <f>_xlfn.XLOOKUP(A2035,'Midical Examination'!$A$2:$A$2336,'Midical Examination'!$H$2:$H$2336)</f>
        <v>No</v>
      </c>
      <c r="J2035" s="1" t="str">
        <f>_xlfn.XLOOKUP(A2035,'Midical Examination'!$A$2:$A$2336,'Midical Examination'!$I$2:$I$2336)</f>
        <v>Overweight</v>
      </c>
      <c r="K2035" s="1" t="str">
        <f t="shared" si="62"/>
        <v>Pre-Diabetic</v>
      </c>
      <c r="L2035" s="12">
        <f>_xlfn.XLOOKUP(A2035,'Hospitalisation Details'!$A$2:$A$2339,'Hospitalisation Details'!$L$2:$L$2339)</f>
        <v>34274</v>
      </c>
      <c r="M2035" s="14">
        <f>_xlfn.XLOOKUP(A2035,'Hospitalisation Details'!$A$2:$A$2339,'Hospitalisation Details'!$F$2:$F$2339)</f>
        <v>2866.09</v>
      </c>
      <c r="N2035" s="1" t="str">
        <f>_xlfn.XLOOKUP(A2035,'Hospitalisation Details'!$A$2:$A$2339,'Hospitalisation Details'!$G$2:$G$2339)</f>
        <v>tier - 3</v>
      </c>
      <c r="O2035" s="1" t="str">
        <f>_xlfn.XLOOKUP(A2035,'Hospitalisation Details'!$A$2:$A$2339,'Hospitalisation Details'!$H$2:$H$2339)</f>
        <v>tier - 3</v>
      </c>
      <c r="P2035" s="1" t="str">
        <f>_xlfn.XLOOKUP(A2035,'Hospitalisation Details'!$A$2:$A$2339,'Hospitalisation Details'!$I$2:$I$2339)</f>
        <v>R1011</v>
      </c>
      <c r="Q2035" s="75">
        <f>_xlfn.XLOOKUP(A2035,'Hospitalisation Details'!$A$2:$A$2339,'Hospitalisation Details'!$M$2:$M$2339)</f>
        <v>29</v>
      </c>
      <c r="R2035" s="1" t="str">
        <f t="shared" si="63"/>
        <v>Adult</v>
      </c>
    </row>
    <row r="2036" spans="1:18" ht="15.6" x14ac:dyDescent="0.3">
      <c r="A2036" s="4" t="s">
        <v>2035</v>
      </c>
      <c r="B2036" s="1" t="str">
        <f>_xlfn.XLOOKUP(A2036,'Customer Names'!$A$2:$A$2336,'Customer Names'!$D$2:$D$2336)</f>
        <v xml:space="preserve"> Ildiko M</v>
      </c>
      <c r="C2036" s="1">
        <f>_xlfn.XLOOKUP(A2036,'Midical Examination'!$A$2:$A$2336,'Midical Examination'!$B$2:$B$2336)</f>
        <v>33.344999999999999</v>
      </c>
      <c r="D2036" s="1">
        <f>_xlfn.XLOOKUP(A2036,'Midical Examination'!$A$2:$A$2336,'Midical Examination'!$C$2:$C$2336)</f>
        <v>4.29</v>
      </c>
      <c r="E2036" s="7" t="str">
        <f>_xlfn.XLOOKUP(A2036,'Midical Examination'!$A$2:$A$2336,'Midical Examination'!$D$2:$D$2336)</f>
        <v>No</v>
      </c>
      <c r="F2036" s="7" t="str">
        <f>_xlfn.XLOOKUP(A2036,'Midical Examination'!$A$2:$A$2336,'Midical Examination'!$E$2:$E$2336)</f>
        <v>No</v>
      </c>
      <c r="G2036" s="7" t="str">
        <f>_xlfn.XLOOKUP(A2036,'Midical Examination'!$A$2:$A$2336,'Midical Examination'!$F$2:$F$2336)</f>
        <v>No</v>
      </c>
      <c r="H2036" s="13">
        <f>_xlfn.XLOOKUP(A2036,'Midical Examination'!$A$2:$A$2336,'Midical Examination'!$G$2:$G$2336)</f>
        <v>1</v>
      </c>
      <c r="I2036" s="7" t="str">
        <f>_xlfn.XLOOKUP(A2036,'Midical Examination'!$A$2:$A$2336,'Midical Examination'!$H$2:$H$2336)</f>
        <v>No</v>
      </c>
      <c r="J2036" s="1" t="str">
        <f>_xlfn.XLOOKUP(A2036,'Midical Examination'!$A$2:$A$2336,'Midical Examination'!$I$2:$I$2336)</f>
        <v>Obesity</v>
      </c>
      <c r="K2036" s="1" t="str">
        <f t="shared" si="62"/>
        <v>Normal</v>
      </c>
      <c r="L2036" s="12">
        <f>_xlfn.XLOOKUP(A2036,'Hospitalisation Details'!$A$2:$A$2339,'Hospitalisation Details'!$L$2:$L$2339)</f>
        <v>36042</v>
      </c>
      <c r="M2036" s="14">
        <f>_xlfn.XLOOKUP(A2036,'Hospitalisation Details'!$A$2:$A$2339,'Hospitalisation Details'!$F$2:$F$2339)</f>
        <v>2855.44</v>
      </c>
      <c r="N2036" s="1" t="str">
        <f>_xlfn.XLOOKUP(A2036,'Hospitalisation Details'!$A$2:$A$2339,'Hospitalisation Details'!$G$2:$G$2339)</f>
        <v>tier - 2</v>
      </c>
      <c r="O2036" s="1" t="str">
        <f>_xlfn.XLOOKUP(A2036,'Hospitalisation Details'!$A$2:$A$2339,'Hospitalisation Details'!$H$2:$H$2339)</f>
        <v>tier - 3</v>
      </c>
      <c r="P2036" s="1" t="str">
        <f>_xlfn.XLOOKUP(A2036,'Hospitalisation Details'!$A$2:$A$2339,'Hospitalisation Details'!$I$2:$I$2339)</f>
        <v>R1012</v>
      </c>
      <c r="Q2036" s="75">
        <f>_xlfn.XLOOKUP(A2036,'Hospitalisation Details'!$A$2:$A$2339,'Hospitalisation Details'!$M$2:$M$2339)</f>
        <v>24</v>
      </c>
      <c r="R2036" s="1" t="str">
        <f t="shared" si="63"/>
        <v>Adult</v>
      </c>
    </row>
    <row r="2037" spans="1:18" ht="15.6" x14ac:dyDescent="0.3">
      <c r="A2037" s="4" t="s">
        <v>2036</v>
      </c>
      <c r="B2037" s="1" t="str">
        <f>_xlfn.XLOOKUP(A2037,'Customer Names'!$A$2:$A$2336,'Customer Names'!$D$2:$D$2336)</f>
        <v xml:space="preserve"> Melinda E</v>
      </c>
      <c r="C2037" s="1">
        <f>_xlfn.XLOOKUP(A2037,'Midical Examination'!$A$2:$A$2336,'Midical Examination'!$B$2:$B$2336)</f>
        <v>29.925000000000001</v>
      </c>
      <c r="D2037" s="1">
        <f>_xlfn.XLOOKUP(A2037,'Midical Examination'!$A$2:$A$2336,'Midical Examination'!$C$2:$C$2336)</f>
        <v>5.3</v>
      </c>
      <c r="E2037" s="7" t="str">
        <f>_xlfn.XLOOKUP(A2037,'Midical Examination'!$A$2:$A$2336,'Midical Examination'!$D$2:$D$2336)</f>
        <v>No</v>
      </c>
      <c r="F2037" s="7" t="str">
        <f>_xlfn.XLOOKUP(A2037,'Midical Examination'!$A$2:$A$2336,'Midical Examination'!$E$2:$E$2336)</f>
        <v>No</v>
      </c>
      <c r="G2037" s="7" t="str">
        <f>_xlfn.XLOOKUP(A2037,'Midical Examination'!$A$2:$A$2336,'Midical Examination'!$F$2:$F$2336)</f>
        <v>No</v>
      </c>
      <c r="H2037" s="13">
        <f>_xlfn.XLOOKUP(A2037,'Midical Examination'!$A$2:$A$2336,'Midical Examination'!$G$2:$G$2336)</f>
        <v>1</v>
      </c>
      <c r="I2037" s="7" t="str">
        <f>_xlfn.XLOOKUP(A2037,'Midical Examination'!$A$2:$A$2336,'Midical Examination'!$H$2:$H$2336)</f>
        <v>No</v>
      </c>
      <c r="J2037" s="1" t="str">
        <f>_xlfn.XLOOKUP(A2037,'Midical Examination'!$A$2:$A$2336,'Midical Examination'!$I$2:$I$2336)</f>
        <v>Overweight</v>
      </c>
      <c r="K2037" s="1" t="str">
        <f t="shared" si="62"/>
        <v>Normal</v>
      </c>
      <c r="L2037" s="12">
        <f>_xlfn.XLOOKUP(A2037,'Hospitalisation Details'!$A$2:$A$2339,'Hospitalisation Details'!$L$2:$L$2339)</f>
        <v>35963</v>
      </c>
      <c r="M2037" s="14">
        <f>_xlfn.XLOOKUP(A2037,'Hospitalisation Details'!$A$2:$A$2339,'Hospitalisation Details'!$F$2:$F$2339)</f>
        <v>2850.68</v>
      </c>
      <c r="N2037" s="1" t="str">
        <f>_xlfn.XLOOKUP(A2037,'Hospitalisation Details'!$A$2:$A$2339,'Hospitalisation Details'!$G$2:$G$2339)</f>
        <v>tier - 2</v>
      </c>
      <c r="O2037" s="1" t="str">
        <f>_xlfn.XLOOKUP(A2037,'Hospitalisation Details'!$A$2:$A$2339,'Hospitalisation Details'!$H$2:$H$2339)</f>
        <v>tier - 3</v>
      </c>
      <c r="P2037" s="1" t="str">
        <f>_xlfn.XLOOKUP(A2037,'Hospitalisation Details'!$A$2:$A$2339,'Hospitalisation Details'!$I$2:$I$2339)</f>
        <v>R1012</v>
      </c>
      <c r="Q2037" s="75">
        <f>_xlfn.XLOOKUP(A2037,'Hospitalisation Details'!$A$2:$A$2339,'Hospitalisation Details'!$M$2:$M$2339)</f>
        <v>24</v>
      </c>
      <c r="R2037" s="1" t="str">
        <f t="shared" si="63"/>
        <v>Adult</v>
      </c>
    </row>
    <row r="2038" spans="1:18" ht="15.6" x14ac:dyDescent="0.3">
      <c r="A2038" s="4" t="s">
        <v>2037</v>
      </c>
      <c r="B2038" s="1" t="str">
        <f>_xlfn.XLOOKUP(A2038,'Customer Names'!$A$2:$A$2336,'Customer Names'!$D$2:$D$2336)</f>
        <v xml:space="preserve"> Ashley M</v>
      </c>
      <c r="C2038" s="1">
        <f>_xlfn.XLOOKUP(A2038,'Midical Examination'!$A$2:$A$2336,'Midical Examination'!$B$2:$B$2336)</f>
        <v>24.225000000000001</v>
      </c>
      <c r="D2038" s="1">
        <f>_xlfn.XLOOKUP(A2038,'Midical Examination'!$A$2:$A$2336,'Midical Examination'!$C$2:$C$2336)</f>
        <v>4.42</v>
      </c>
      <c r="E2038" s="7" t="str">
        <f>_xlfn.XLOOKUP(A2038,'Midical Examination'!$A$2:$A$2336,'Midical Examination'!$D$2:$D$2336)</f>
        <v>No</v>
      </c>
      <c r="F2038" s="7" t="str">
        <f>_xlfn.XLOOKUP(A2038,'Midical Examination'!$A$2:$A$2336,'Midical Examination'!$E$2:$E$2336)</f>
        <v>No</v>
      </c>
      <c r="G2038" s="7" t="str">
        <f>_xlfn.XLOOKUP(A2038,'Midical Examination'!$A$2:$A$2336,'Midical Examination'!$F$2:$F$2336)</f>
        <v>No</v>
      </c>
      <c r="H2038" s="13">
        <f>_xlfn.XLOOKUP(A2038,'Midical Examination'!$A$2:$A$2336,'Midical Examination'!$G$2:$G$2336)</f>
        <v>1</v>
      </c>
      <c r="I2038" s="7" t="str">
        <f>_xlfn.XLOOKUP(A2038,'Midical Examination'!$A$2:$A$2336,'Midical Examination'!$H$2:$H$2336)</f>
        <v>No</v>
      </c>
      <c r="J2038" s="1" t="str">
        <f>_xlfn.XLOOKUP(A2038,'Midical Examination'!$A$2:$A$2336,'Midical Examination'!$I$2:$I$2336)</f>
        <v>Normal Weight</v>
      </c>
      <c r="K2038" s="1" t="str">
        <f t="shared" si="62"/>
        <v>Normal</v>
      </c>
      <c r="L2038" s="12">
        <f>_xlfn.XLOOKUP(A2038,'Hospitalisation Details'!$A$2:$A$2339,'Hospitalisation Details'!$L$2:$L$2339)</f>
        <v>36114</v>
      </c>
      <c r="M2038" s="14">
        <f>_xlfn.XLOOKUP(A2038,'Hospitalisation Details'!$A$2:$A$2339,'Hospitalisation Details'!$F$2:$F$2339)</f>
        <v>2842.76</v>
      </c>
      <c r="N2038" s="1" t="str">
        <f>_xlfn.XLOOKUP(A2038,'Hospitalisation Details'!$A$2:$A$2339,'Hospitalisation Details'!$G$2:$G$2339)</f>
        <v>tier - 2</v>
      </c>
      <c r="O2038" s="1" t="str">
        <f>_xlfn.XLOOKUP(A2038,'Hospitalisation Details'!$A$2:$A$2339,'Hospitalisation Details'!$H$2:$H$2339)</f>
        <v>tier - 3</v>
      </c>
      <c r="P2038" s="1" t="str">
        <f>_xlfn.XLOOKUP(A2038,'Hospitalisation Details'!$A$2:$A$2339,'Hospitalisation Details'!$I$2:$I$2339)</f>
        <v>R1012</v>
      </c>
      <c r="Q2038" s="75">
        <f>_xlfn.XLOOKUP(A2038,'Hospitalisation Details'!$A$2:$A$2339,'Hospitalisation Details'!$M$2:$M$2339)</f>
        <v>24</v>
      </c>
      <c r="R2038" s="1" t="str">
        <f t="shared" si="63"/>
        <v>Adult</v>
      </c>
    </row>
    <row r="2039" spans="1:18" ht="15.6" x14ac:dyDescent="0.3">
      <c r="A2039" s="4" t="s">
        <v>2038</v>
      </c>
      <c r="B2039" s="1" t="str">
        <f>_xlfn.XLOOKUP(A2039,'Customer Names'!$A$2:$A$2336,'Customer Names'!$D$2:$D$2336)</f>
        <v xml:space="preserve"> Stephanie</v>
      </c>
      <c r="C2039" s="1">
        <f>_xlfn.XLOOKUP(A2039,'Midical Examination'!$A$2:$A$2336,'Midical Examination'!$B$2:$B$2336)</f>
        <v>29.68</v>
      </c>
      <c r="D2039" s="1">
        <f>_xlfn.XLOOKUP(A2039,'Midical Examination'!$A$2:$A$2336,'Midical Examination'!$C$2:$C$2336)</f>
        <v>5.68</v>
      </c>
      <c r="E2039" s="7" t="str">
        <f>_xlfn.XLOOKUP(A2039,'Midical Examination'!$A$2:$A$2336,'Midical Examination'!$D$2:$D$2336)</f>
        <v>No</v>
      </c>
      <c r="F2039" s="7" t="str">
        <f>_xlfn.XLOOKUP(A2039,'Midical Examination'!$A$2:$A$2336,'Midical Examination'!$E$2:$E$2336)</f>
        <v>yes</v>
      </c>
      <c r="G2039" s="7" t="str">
        <f>_xlfn.XLOOKUP(A2039,'Midical Examination'!$A$2:$A$2336,'Midical Examination'!$F$2:$F$2336)</f>
        <v>No</v>
      </c>
      <c r="H2039" s="13">
        <f>_xlfn.XLOOKUP(A2039,'Midical Examination'!$A$2:$A$2336,'Midical Examination'!$G$2:$G$2336)</f>
        <v>1</v>
      </c>
      <c r="I2039" s="7" t="str">
        <f>_xlfn.XLOOKUP(A2039,'Midical Examination'!$A$2:$A$2336,'Midical Examination'!$H$2:$H$2336)</f>
        <v>No</v>
      </c>
      <c r="J2039" s="1" t="str">
        <f>_xlfn.XLOOKUP(A2039,'Midical Examination'!$A$2:$A$2336,'Midical Examination'!$I$2:$I$2336)</f>
        <v>Overweight</v>
      </c>
      <c r="K2039" s="1" t="str">
        <f t="shared" si="62"/>
        <v>Normal</v>
      </c>
      <c r="L2039" s="12">
        <f>_xlfn.XLOOKUP(A2039,'Hospitalisation Details'!$A$2:$A$2339,'Hospitalisation Details'!$L$2:$L$2339)</f>
        <v>36800</v>
      </c>
      <c r="M2039" s="14">
        <f>_xlfn.XLOOKUP(A2039,'Hospitalisation Details'!$A$2:$A$2339,'Hospitalisation Details'!$F$2:$F$2339)</f>
        <v>2819.51</v>
      </c>
      <c r="N2039" s="1" t="str">
        <f>_xlfn.XLOOKUP(A2039,'Hospitalisation Details'!$A$2:$A$2339,'Hospitalisation Details'!$G$2:$G$2339)</f>
        <v>tier - 2</v>
      </c>
      <c r="O2039" s="1" t="str">
        <f>_xlfn.XLOOKUP(A2039,'Hospitalisation Details'!$A$2:$A$2339,'Hospitalisation Details'!$H$2:$H$2339)</f>
        <v>tier - 3</v>
      </c>
      <c r="P2039" s="1" t="str">
        <f>_xlfn.XLOOKUP(A2039,'Hospitalisation Details'!$A$2:$A$2339,'Hospitalisation Details'!$I$2:$I$2339)</f>
        <v>R1011</v>
      </c>
      <c r="Q2039" s="75">
        <f>_xlfn.XLOOKUP(A2039,'Hospitalisation Details'!$A$2:$A$2339,'Hospitalisation Details'!$M$2:$M$2339)</f>
        <v>22</v>
      </c>
      <c r="R2039" s="1" t="str">
        <f t="shared" si="63"/>
        <v>Adult</v>
      </c>
    </row>
    <row r="2040" spans="1:18" ht="15.6" x14ac:dyDescent="0.3">
      <c r="A2040" s="4" t="s">
        <v>2039</v>
      </c>
      <c r="B2040" s="1" t="str">
        <f>_xlfn.XLOOKUP(A2040,'Customer Names'!$A$2:$A$2336,'Customer Names'!$D$2:$D$2336)</f>
        <v xml:space="preserve"> Sean P</v>
      </c>
      <c r="C2040" s="1">
        <f>_xlfn.XLOOKUP(A2040,'Midical Examination'!$A$2:$A$2336,'Midical Examination'!$B$2:$B$2336)</f>
        <v>20.614999999999998</v>
      </c>
      <c r="D2040" s="1">
        <f>_xlfn.XLOOKUP(A2040,'Midical Examination'!$A$2:$A$2336,'Midical Examination'!$C$2:$C$2336)</f>
        <v>6.05</v>
      </c>
      <c r="E2040" s="7" t="str">
        <f>_xlfn.XLOOKUP(A2040,'Midical Examination'!$A$2:$A$2336,'Midical Examination'!$D$2:$D$2336)</f>
        <v>No</v>
      </c>
      <c r="F2040" s="7" t="str">
        <f>_xlfn.XLOOKUP(A2040,'Midical Examination'!$A$2:$A$2336,'Midical Examination'!$E$2:$E$2336)</f>
        <v>No</v>
      </c>
      <c r="G2040" s="7" t="str">
        <f>_xlfn.XLOOKUP(A2040,'Midical Examination'!$A$2:$A$2336,'Midical Examination'!$F$2:$F$2336)</f>
        <v>Yes</v>
      </c>
      <c r="H2040" s="13">
        <f>_xlfn.XLOOKUP(A2040,'Midical Examination'!$A$2:$A$2336,'Midical Examination'!$G$2:$G$2336)</f>
        <v>1</v>
      </c>
      <c r="I2040" s="7" t="str">
        <f>_xlfn.XLOOKUP(A2040,'Midical Examination'!$A$2:$A$2336,'Midical Examination'!$H$2:$H$2336)</f>
        <v>No</v>
      </c>
      <c r="J2040" s="1" t="str">
        <f>_xlfn.XLOOKUP(A2040,'Midical Examination'!$A$2:$A$2336,'Midical Examination'!$I$2:$I$2336)</f>
        <v>Normal Weight</v>
      </c>
      <c r="K2040" s="1" t="str">
        <f t="shared" si="62"/>
        <v>Pre-Diabetic</v>
      </c>
      <c r="L2040" s="12">
        <f>_xlfn.XLOOKUP(A2040,'Hospitalisation Details'!$A$2:$A$2339,'Hospitalisation Details'!$L$2:$L$2339)</f>
        <v>37887</v>
      </c>
      <c r="M2040" s="14">
        <f>_xlfn.XLOOKUP(A2040,'Hospitalisation Details'!$A$2:$A$2339,'Hospitalisation Details'!$F$2:$F$2339)</f>
        <v>2803.7</v>
      </c>
      <c r="N2040" s="1" t="str">
        <f>_xlfn.XLOOKUP(A2040,'Hospitalisation Details'!$A$2:$A$2339,'Hospitalisation Details'!$G$2:$G$2339)</f>
        <v>tier - 2</v>
      </c>
      <c r="O2040" s="1" t="str">
        <f>_xlfn.XLOOKUP(A2040,'Hospitalisation Details'!$A$2:$A$2339,'Hospitalisation Details'!$H$2:$H$2339)</f>
        <v>tier - 1</v>
      </c>
      <c r="P2040" s="1" t="str">
        <f>_xlfn.XLOOKUP(A2040,'Hospitalisation Details'!$A$2:$A$2339,'Hospitalisation Details'!$I$2:$I$2339)</f>
        <v>R1012</v>
      </c>
      <c r="Q2040" s="75">
        <f>_xlfn.XLOOKUP(A2040,'Hospitalisation Details'!$A$2:$A$2339,'Hospitalisation Details'!$M$2:$M$2339)</f>
        <v>19</v>
      </c>
      <c r="R2040" s="1" t="str">
        <f t="shared" si="63"/>
        <v>Young</v>
      </c>
    </row>
    <row r="2041" spans="1:18" ht="15.6" x14ac:dyDescent="0.3">
      <c r="A2041" s="4" t="s">
        <v>2040</v>
      </c>
      <c r="B2041" s="1" t="str">
        <f>_xlfn.XLOOKUP(A2041,'Customer Names'!$A$2:$A$2336,'Customer Names'!$D$2:$D$2336)</f>
        <v xml:space="preserve"> Emily G</v>
      </c>
      <c r="C2041" s="1">
        <f>_xlfn.XLOOKUP(A2041,'Midical Examination'!$A$2:$A$2336,'Midical Examination'!$B$2:$B$2336)</f>
        <v>32.119999999999997</v>
      </c>
      <c r="D2041" s="1">
        <f>_xlfn.XLOOKUP(A2041,'Midical Examination'!$A$2:$A$2336,'Midical Examination'!$C$2:$C$2336)</f>
        <v>5.33</v>
      </c>
      <c r="E2041" s="7" t="str">
        <f>_xlfn.XLOOKUP(A2041,'Midical Examination'!$A$2:$A$2336,'Midical Examination'!$D$2:$D$2336)</f>
        <v>No</v>
      </c>
      <c r="F2041" s="7" t="str">
        <f>_xlfn.XLOOKUP(A2041,'Midical Examination'!$A$2:$A$2336,'Midical Examination'!$E$2:$E$2336)</f>
        <v>yes</v>
      </c>
      <c r="G2041" s="7" t="str">
        <f>_xlfn.XLOOKUP(A2041,'Midical Examination'!$A$2:$A$2336,'Midical Examination'!$F$2:$F$2336)</f>
        <v>No</v>
      </c>
      <c r="H2041" s="13">
        <f>_xlfn.XLOOKUP(A2041,'Midical Examination'!$A$2:$A$2336,'Midical Examination'!$G$2:$G$2336)</f>
        <v>1</v>
      </c>
      <c r="I2041" s="7" t="str">
        <f>_xlfn.XLOOKUP(A2041,'Midical Examination'!$A$2:$A$2336,'Midical Examination'!$H$2:$H$2336)</f>
        <v>No</v>
      </c>
      <c r="J2041" s="1" t="str">
        <f>_xlfn.XLOOKUP(A2041,'Midical Examination'!$A$2:$A$2336,'Midical Examination'!$I$2:$I$2336)</f>
        <v>Obesity</v>
      </c>
      <c r="K2041" s="1" t="str">
        <f t="shared" si="62"/>
        <v>Normal</v>
      </c>
      <c r="L2041" s="12">
        <f>_xlfn.XLOOKUP(A2041,'Hospitalisation Details'!$A$2:$A$2339,'Hospitalisation Details'!$L$2:$L$2339)</f>
        <v>38203</v>
      </c>
      <c r="M2041" s="14">
        <f>_xlfn.XLOOKUP(A2041,'Hospitalisation Details'!$A$2:$A$2339,'Hospitalisation Details'!$F$2:$F$2339)</f>
        <v>2801.26</v>
      </c>
      <c r="N2041" s="1" t="str">
        <f>_xlfn.XLOOKUP(A2041,'Hospitalisation Details'!$A$2:$A$2339,'Hospitalisation Details'!$G$2:$G$2339)</f>
        <v>tier - 2</v>
      </c>
      <c r="O2041" s="1" t="str">
        <f>_xlfn.XLOOKUP(A2041,'Hospitalisation Details'!$A$2:$A$2339,'Hospitalisation Details'!$H$2:$H$2339)</f>
        <v>tier - 3</v>
      </c>
      <c r="P2041" s="1" t="str">
        <f>_xlfn.XLOOKUP(A2041,'Hospitalisation Details'!$A$2:$A$2339,'Hospitalisation Details'!$I$2:$I$2339)</f>
        <v>R1013</v>
      </c>
      <c r="Q2041" s="75">
        <f>_xlfn.XLOOKUP(A2041,'Hospitalisation Details'!$A$2:$A$2339,'Hospitalisation Details'!$M$2:$M$2339)</f>
        <v>18</v>
      </c>
      <c r="R2041" s="1" t="str">
        <f t="shared" si="63"/>
        <v>Young</v>
      </c>
    </row>
    <row r="2042" spans="1:18" ht="15.6" x14ac:dyDescent="0.3">
      <c r="A2042" s="4" t="s">
        <v>2041</v>
      </c>
      <c r="B2042" s="1" t="str">
        <f>_xlfn.XLOOKUP(A2042,'Customer Names'!$A$2:$A$2336,'Customer Names'!$D$2:$D$2336)</f>
        <v xml:space="preserve"> Malcolm</v>
      </c>
      <c r="C2042" s="1">
        <f>_xlfn.XLOOKUP(A2042,'Midical Examination'!$A$2:$A$2336,'Midical Examination'!$B$2:$B$2336)</f>
        <v>27.36</v>
      </c>
      <c r="D2042" s="1">
        <f>_xlfn.XLOOKUP(A2042,'Midical Examination'!$A$2:$A$2336,'Midical Examination'!$C$2:$C$2336)</f>
        <v>6.22</v>
      </c>
      <c r="E2042" s="7" t="str">
        <f>_xlfn.XLOOKUP(A2042,'Midical Examination'!$A$2:$A$2336,'Midical Examination'!$D$2:$D$2336)</f>
        <v>No</v>
      </c>
      <c r="F2042" s="7" t="str">
        <f>_xlfn.XLOOKUP(A2042,'Midical Examination'!$A$2:$A$2336,'Midical Examination'!$E$2:$E$2336)</f>
        <v>No</v>
      </c>
      <c r="G2042" s="7" t="str">
        <f>_xlfn.XLOOKUP(A2042,'Midical Examination'!$A$2:$A$2336,'Midical Examination'!$F$2:$F$2336)</f>
        <v>No</v>
      </c>
      <c r="H2042" s="13">
        <f>_xlfn.XLOOKUP(A2042,'Midical Examination'!$A$2:$A$2336,'Midical Examination'!$G$2:$G$2336)</f>
        <v>0</v>
      </c>
      <c r="I2042" s="7" t="str">
        <f>_xlfn.XLOOKUP(A2042,'Midical Examination'!$A$2:$A$2336,'Midical Examination'!$H$2:$H$2336)</f>
        <v>No</v>
      </c>
      <c r="J2042" s="1" t="str">
        <f>_xlfn.XLOOKUP(A2042,'Midical Examination'!$A$2:$A$2336,'Midical Examination'!$I$2:$I$2336)</f>
        <v>Overweight</v>
      </c>
      <c r="K2042" s="1" t="str">
        <f t="shared" si="62"/>
        <v>Pre-Diabetic</v>
      </c>
      <c r="L2042" s="12">
        <f>_xlfn.XLOOKUP(A2042,'Hospitalisation Details'!$A$2:$A$2339,'Hospitalisation Details'!$L$2:$L$2339)</f>
        <v>36518</v>
      </c>
      <c r="M2042" s="14">
        <f>_xlfn.XLOOKUP(A2042,'Hospitalisation Details'!$A$2:$A$2339,'Hospitalisation Details'!$F$2:$F$2339)</f>
        <v>2789.06</v>
      </c>
      <c r="N2042" s="1" t="str">
        <f>_xlfn.XLOOKUP(A2042,'Hospitalisation Details'!$A$2:$A$2339,'Hospitalisation Details'!$G$2:$G$2339)</f>
        <v>tier - 2</v>
      </c>
      <c r="O2042" s="1" t="str">
        <f>_xlfn.XLOOKUP(A2042,'Hospitalisation Details'!$A$2:$A$2339,'Hospitalisation Details'!$H$2:$H$2339)</f>
        <v>tier - 3</v>
      </c>
      <c r="P2042" s="1" t="str">
        <f>_xlfn.XLOOKUP(A2042,'Hospitalisation Details'!$A$2:$A$2339,'Hospitalisation Details'!$I$2:$I$2339)</f>
        <v>R1012</v>
      </c>
      <c r="Q2042" s="75">
        <f>_xlfn.XLOOKUP(A2042,'Hospitalisation Details'!$A$2:$A$2339,'Hospitalisation Details'!$M$2:$M$2339)</f>
        <v>23</v>
      </c>
      <c r="R2042" s="1" t="str">
        <f t="shared" si="63"/>
        <v>Adult</v>
      </c>
    </row>
    <row r="2043" spans="1:18" ht="15.6" x14ac:dyDescent="0.3">
      <c r="A2043" s="4" t="s">
        <v>2042</v>
      </c>
      <c r="B2043" s="1" t="str">
        <f>_xlfn.XLOOKUP(A2043,'Customer Names'!$A$2:$A$2336,'Customer Names'!$D$2:$D$2336)</f>
        <v xml:space="preserve"> Danilo</v>
      </c>
      <c r="C2043" s="1">
        <f>_xlfn.XLOOKUP(A2043,'Midical Examination'!$A$2:$A$2336,'Midical Examination'!$B$2:$B$2336)</f>
        <v>17.385000000000002</v>
      </c>
      <c r="D2043" s="1">
        <f>_xlfn.XLOOKUP(A2043,'Midical Examination'!$A$2:$A$2336,'Midical Examination'!$C$2:$C$2336)</f>
        <v>5.84</v>
      </c>
      <c r="E2043" s="7" t="str">
        <f>_xlfn.XLOOKUP(A2043,'Midical Examination'!$A$2:$A$2336,'Midical Examination'!$D$2:$D$2336)</f>
        <v>No</v>
      </c>
      <c r="F2043" s="7" t="str">
        <f>_xlfn.XLOOKUP(A2043,'Midical Examination'!$A$2:$A$2336,'Midical Examination'!$E$2:$E$2336)</f>
        <v>No</v>
      </c>
      <c r="G2043" s="7" t="str">
        <f>_xlfn.XLOOKUP(A2043,'Midical Examination'!$A$2:$A$2336,'Midical Examination'!$F$2:$F$2336)</f>
        <v>No</v>
      </c>
      <c r="H2043" s="13">
        <f>_xlfn.XLOOKUP(A2043,'Midical Examination'!$A$2:$A$2336,'Midical Examination'!$G$2:$G$2336)</f>
        <v>0</v>
      </c>
      <c r="I2043" s="7" t="str">
        <f>_xlfn.XLOOKUP(A2043,'Midical Examination'!$A$2:$A$2336,'Midical Examination'!$H$2:$H$2336)</f>
        <v>No</v>
      </c>
      <c r="J2043" s="1" t="str">
        <f>_xlfn.XLOOKUP(A2043,'Midical Examination'!$A$2:$A$2336,'Midical Examination'!$I$2:$I$2336)</f>
        <v>Underweight</v>
      </c>
      <c r="K2043" s="1" t="str">
        <f t="shared" si="62"/>
        <v>Pre-Diabetic</v>
      </c>
      <c r="L2043" s="12">
        <f>_xlfn.XLOOKUP(A2043,'Hospitalisation Details'!$A$2:$A$2339,'Hospitalisation Details'!$L$2:$L$2339)</f>
        <v>36401</v>
      </c>
      <c r="M2043" s="14">
        <f>_xlfn.XLOOKUP(A2043,'Hospitalisation Details'!$A$2:$A$2339,'Hospitalisation Details'!$F$2:$F$2339)</f>
        <v>2775.19</v>
      </c>
      <c r="N2043" s="1" t="str">
        <f>_xlfn.XLOOKUP(A2043,'Hospitalisation Details'!$A$2:$A$2339,'Hospitalisation Details'!$G$2:$G$2339)</f>
        <v>tier - 2</v>
      </c>
      <c r="O2043" s="1" t="str">
        <f>_xlfn.XLOOKUP(A2043,'Hospitalisation Details'!$A$2:$A$2339,'Hospitalisation Details'!$H$2:$H$2339)</f>
        <v>tier - 1</v>
      </c>
      <c r="P2043" s="1" t="str">
        <f>_xlfn.XLOOKUP(A2043,'Hospitalisation Details'!$A$2:$A$2339,'Hospitalisation Details'!$I$2:$I$2339)</f>
        <v>R1012</v>
      </c>
      <c r="Q2043" s="75">
        <f>_xlfn.XLOOKUP(A2043,'Hospitalisation Details'!$A$2:$A$2339,'Hospitalisation Details'!$M$2:$M$2339)</f>
        <v>23</v>
      </c>
      <c r="R2043" s="1" t="str">
        <f t="shared" si="63"/>
        <v>Adult</v>
      </c>
    </row>
    <row r="2044" spans="1:18" ht="15.6" x14ac:dyDescent="0.3">
      <c r="A2044" s="4" t="s">
        <v>2043</v>
      </c>
      <c r="B2044" s="1" t="str">
        <f>_xlfn.XLOOKUP(A2044,'Customer Names'!$A$2:$A$2336,'Customer Names'!$D$2:$D$2336)</f>
        <v xml:space="preserve"> Mikko</v>
      </c>
      <c r="C2044" s="1">
        <f>_xlfn.XLOOKUP(A2044,'Midical Examination'!$A$2:$A$2336,'Midical Examination'!$B$2:$B$2336)</f>
        <v>30.13</v>
      </c>
      <c r="D2044" s="1">
        <f>_xlfn.XLOOKUP(A2044,'Midical Examination'!$A$2:$A$2336,'Midical Examination'!$C$2:$C$2336)</f>
        <v>5.71</v>
      </c>
      <c r="E2044" s="7" t="str">
        <f>_xlfn.XLOOKUP(A2044,'Midical Examination'!$A$2:$A$2336,'Midical Examination'!$D$2:$D$2336)</f>
        <v>No</v>
      </c>
      <c r="F2044" s="7" t="str">
        <f>_xlfn.XLOOKUP(A2044,'Midical Examination'!$A$2:$A$2336,'Midical Examination'!$E$2:$E$2336)</f>
        <v>yes</v>
      </c>
      <c r="G2044" s="7" t="str">
        <f>_xlfn.XLOOKUP(A2044,'Midical Examination'!$A$2:$A$2336,'Midical Examination'!$F$2:$F$2336)</f>
        <v>No</v>
      </c>
      <c r="H2044" s="13">
        <f>_xlfn.XLOOKUP(A2044,'Midical Examination'!$A$2:$A$2336,'Midical Examination'!$G$2:$G$2336)</f>
        <v>1</v>
      </c>
      <c r="I2044" s="7" t="str">
        <f>_xlfn.XLOOKUP(A2044,'Midical Examination'!$A$2:$A$2336,'Midical Examination'!$H$2:$H$2336)</f>
        <v>No</v>
      </c>
      <c r="J2044" s="1" t="str">
        <f>_xlfn.XLOOKUP(A2044,'Midical Examination'!$A$2:$A$2336,'Midical Examination'!$I$2:$I$2336)</f>
        <v>Obesity</v>
      </c>
      <c r="K2044" s="1" t="str">
        <f t="shared" si="62"/>
        <v>Pre-Diabetic</v>
      </c>
      <c r="L2044" s="12">
        <f>_xlfn.XLOOKUP(A2044,'Hospitalisation Details'!$A$2:$A$2339,'Hospitalisation Details'!$L$2:$L$2339)</f>
        <v>38305</v>
      </c>
      <c r="M2044" s="14">
        <f>_xlfn.XLOOKUP(A2044,'Hospitalisation Details'!$A$2:$A$2339,'Hospitalisation Details'!$F$2:$F$2339)</f>
        <v>2773.46</v>
      </c>
      <c r="N2044" s="1" t="str">
        <f>_xlfn.XLOOKUP(A2044,'Hospitalisation Details'!$A$2:$A$2339,'Hospitalisation Details'!$G$2:$G$2339)</f>
        <v>tier - 2</v>
      </c>
      <c r="O2044" s="1" t="str">
        <f>_xlfn.XLOOKUP(A2044,'Hospitalisation Details'!$A$2:$A$2339,'Hospitalisation Details'!$H$2:$H$2339)</f>
        <v>tier - 1</v>
      </c>
      <c r="P2044" s="1" t="str">
        <f>_xlfn.XLOOKUP(A2044,'Hospitalisation Details'!$A$2:$A$2339,'Hospitalisation Details'!$I$2:$I$2339)</f>
        <v>R1021</v>
      </c>
      <c r="Q2044" s="75">
        <f>_xlfn.XLOOKUP(A2044,'Hospitalisation Details'!$A$2:$A$2339,'Hospitalisation Details'!$M$2:$M$2339)</f>
        <v>18</v>
      </c>
      <c r="R2044" s="1" t="str">
        <f t="shared" si="63"/>
        <v>Young</v>
      </c>
    </row>
    <row r="2045" spans="1:18" ht="15.6" x14ac:dyDescent="0.3">
      <c r="A2045" s="4" t="s">
        <v>2044</v>
      </c>
      <c r="B2045" s="1" t="str">
        <f>_xlfn.XLOOKUP(A2045,'Customer Names'!$A$2:$A$2336,'Customer Names'!$D$2:$D$2336)</f>
        <v xml:space="preserve"> Paula C</v>
      </c>
      <c r="C2045" s="1">
        <f>_xlfn.XLOOKUP(A2045,'Midical Examination'!$A$2:$A$2336,'Midical Examination'!$B$2:$B$2336)</f>
        <v>25.44</v>
      </c>
      <c r="D2045" s="1">
        <f>_xlfn.XLOOKUP(A2045,'Midical Examination'!$A$2:$A$2336,'Midical Examination'!$C$2:$C$2336)</f>
        <v>6.04</v>
      </c>
      <c r="E2045" s="7" t="str">
        <f>_xlfn.XLOOKUP(A2045,'Midical Examination'!$A$2:$A$2336,'Midical Examination'!$D$2:$D$2336)</f>
        <v>yes</v>
      </c>
      <c r="F2045" s="7" t="str">
        <f>_xlfn.XLOOKUP(A2045,'Midical Examination'!$A$2:$A$2336,'Midical Examination'!$E$2:$E$2336)</f>
        <v>No</v>
      </c>
      <c r="G2045" s="7" t="str">
        <f>_xlfn.XLOOKUP(A2045,'Midical Examination'!$A$2:$A$2336,'Midical Examination'!$F$2:$F$2336)</f>
        <v>Yes</v>
      </c>
      <c r="H2045" s="13">
        <f>_xlfn.XLOOKUP(A2045,'Midical Examination'!$A$2:$A$2336,'Midical Examination'!$G$2:$G$2336)</f>
        <v>1</v>
      </c>
      <c r="I2045" s="7" t="str">
        <f>_xlfn.XLOOKUP(A2045,'Midical Examination'!$A$2:$A$2336,'Midical Examination'!$H$2:$H$2336)</f>
        <v>No</v>
      </c>
      <c r="J2045" s="1" t="str">
        <f>_xlfn.XLOOKUP(A2045,'Midical Examination'!$A$2:$A$2336,'Midical Examination'!$I$2:$I$2336)</f>
        <v>Overweight</v>
      </c>
      <c r="K2045" s="1" t="str">
        <f t="shared" si="62"/>
        <v>Pre-Diabetic</v>
      </c>
      <c r="L2045" s="12">
        <f>_xlfn.XLOOKUP(A2045,'Hospitalisation Details'!$A$2:$A$2339,'Hospitalisation Details'!$L$2:$L$2339)</f>
        <v>35652</v>
      </c>
      <c r="M2045" s="14">
        <f>_xlfn.XLOOKUP(A2045,'Hospitalisation Details'!$A$2:$A$2339,'Hospitalisation Details'!$F$2:$F$2339)</f>
        <v>2758.99</v>
      </c>
      <c r="N2045" s="1" t="str">
        <f>_xlfn.XLOOKUP(A2045,'Hospitalisation Details'!$A$2:$A$2339,'Hospitalisation Details'!$G$2:$G$2339)</f>
        <v>tier - 2</v>
      </c>
      <c r="O2045" s="1" t="str">
        <f>_xlfn.XLOOKUP(A2045,'Hospitalisation Details'!$A$2:$A$2339,'Hospitalisation Details'!$H$2:$H$2339)</f>
        <v>tier - 1</v>
      </c>
      <c r="P2045" s="1" t="str">
        <f>_xlfn.XLOOKUP(A2045,'Hospitalisation Details'!$A$2:$A$2339,'Hospitalisation Details'!$I$2:$I$2339)</f>
        <v>R1012</v>
      </c>
      <c r="Q2045" s="75">
        <f>_xlfn.XLOOKUP(A2045,'Hospitalisation Details'!$A$2:$A$2339,'Hospitalisation Details'!$M$2:$M$2339)</f>
        <v>25</v>
      </c>
      <c r="R2045" s="1" t="str">
        <f t="shared" si="63"/>
        <v>Adult</v>
      </c>
    </row>
    <row r="2046" spans="1:18" ht="15.6" x14ac:dyDescent="0.3">
      <c r="A2046" s="4" t="s">
        <v>2045</v>
      </c>
      <c r="B2046" s="1" t="str">
        <f>_xlfn.XLOOKUP(A2046,'Customer Names'!$A$2:$A$2336,'Customer Names'!$D$2:$D$2336)</f>
        <v xml:space="preserve"> Kirsten N</v>
      </c>
      <c r="C2046" s="1">
        <f>_xlfn.XLOOKUP(A2046,'Midical Examination'!$A$2:$A$2336,'Midical Examination'!$B$2:$B$2336)</f>
        <v>39.805</v>
      </c>
      <c r="D2046" s="1">
        <f>_xlfn.XLOOKUP(A2046,'Midical Examination'!$A$2:$A$2336,'Midical Examination'!$C$2:$C$2336)</f>
        <v>4.38</v>
      </c>
      <c r="E2046" s="7" t="str">
        <f>_xlfn.XLOOKUP(A2046,'Midical Examination'!$A$2:$A$2336,'Midical Examination'!$D$2:$D$2336)</f>
        <v>No</v>
      </c>
      <c r="F2046" s="7" t="str">
        <f>_xlfn.XLOOKUP(A2046,'Midical Examination'!$A$2:$A$2336,'Midical Examination'!$E$2:$E$2336)</f>
        <v>yes</v>
      </c>
      <c r="G2046" s="7" t="str">
        <f>_xlfn.XLOOKUP(A2046,'Midical Examination'!$A$2:$A$2336,'Midical Examination'!$F$2:$F$2336)</f>
        <v>No</v>
      </c>
      <c r="H2046" s="13">
        <f>_xlfn.XLOOKUP(A2046,'Midical Examination'!$A$2:$A$2336,'Midical Examination'!$G$2:$G$2336)</f>
        <v>1</v>
      </c>
      <c r="I2046" s="7" t="str">
        <f>_xlfn.XLOOKUP(A2046,'Midical Examination'!$A$2:$A$2336,'Midical Examination'!$H$2:$H$2336)</f>
        <v>No</v>
      </c>
      <c r="J2046" s="1" t="str">
        <f>_xlfn.XLOOKUP(A2046,'Midical Examination'!$A$2:$A$2336,'Midical Examination'!$I$2:$I$2336)</f>
        <v>Obesity</v>
      </c>
      <c r="K2046" s="1" t="str">
        <f t="shared" si="62"/>
        <v>Normal</v>
      </c>
      <c r="L2046" s="12">
        <f>_xlfn.XLOOKUP(A2046,'Hospitalisation Details'!$A$2:$A$2339,'Hospitalisation Details'!$L$2:$L$2339)</f>
        <v>36810</v>
      </c>
      <c r="M2046" s="14">
        <f>_xlfn.XLOOKUP(A2046,'Hospitalisation Details'!$A$2:$A$2339,'Hospitalisation Details'!$F$2:$F$2339)</f>
        <v>2755.02</v>
      </c>
      <c r="N2046" s="1" t="str">
        <f>_xlfn.XLOOKUP(A2046,'Hospitalisation Details'!$A$2:$A$2339,'Hospitalisation Details'!$G$2:$G$2339)</f>
        <v>tier - 2</v>
      </c>
      <c r="O2046" s="1" t="str">
        <f>_xlfn.XLOOKUP(A2046,'Hospitalisation Details'!$A$2:$A$2339,'Hospitalisation Details'!$H$2:$H$2339)</f>
        <v>tier - 1</v>
      </c>
      <c r="P2046" s="1" t="str">
        <f>_xlfn.XLOOKUP(A2046,'Hospitalisation Details'!$A$2:$A$2339,'Hospitalisation Details'!$I$2:$I$2339)</f>
        <v>R1024</v>
      </c>
      <c r="Q2046" s="75">
        <f>_xlfn.XLOOKUP(A2046,'Hospitalisation Details'!$A$2:$A$2339,'Hospitalisation Details'!$M$2:$M$2339)</f>
        <v>22</v>
      </c>
      <c r="R2046" s="1" t="str">
        <f t="shared" si="63"/>
        <v>Adult</v>
      </c>
    </row>
    <row r="2047" spans="1:18" ht="15.6" x14ac:dyDescent="0.3">
      <c r="A2047" s="4" t="s">
        <v>2046</v>
      </c>
      <c r="B2047" s="1" t="str">
        <f>_xlfn.XLOOKUP(A2047,'Customer Names'!$A$2:$A$2336,'Customer Names'!$D$2:$D$2336)</f>
        <v xml:space="preserve"> Christy</v>
      </c>
      <c r="C2047" s="1">
        <f>_xlfn.XLOOKUP(A2047,'Midical Examination'!$A$2:$A$2336,'Midical Examination'!$B$2:$B$2336)</f>
        <v>30.4</v>
      </c>
      <c r="D2047" s="1">
        <f>_xlfn.XLOOKUP(A2047,'Midical Examination'!$A$2:$A$2336,'Midical Examination'!$C$2:$C$2336)</f>
        <v>5.56</v>
      </c>
      <c r="E2047" s="7" t="str">
        <f>_xlfn.XLOOKUP(A2047,'Midical Examination'!$A$2:$A$2336,'Midical Examination'!$D$2:$D$2336)</f>
        <v>yes</v>
      </c>
      <c r="F2047" s="7" t="str">
        <f>_xlfn.XLOOKUP(A2047,'Midical Examination'!$A$2:$A$2336,'Midical Examination'!$E$2:$E$2336)</f>
        <v>yes</v>
      </c>
      <c r="G2047" s="7" t="str">
        <f>_xlfn.XLOOKUP(A2047,'Midical Examination'!$A$2:$A$2336,'Midical Examination'!$F$2:$F$2336)</f>
        <v>No</v>
      </c>
      <c r="H2047" s="13">
        <f>_xlfn.XLOOKUP(A2047,'Midical Examination'!$A$2:$A$2336,'Midical Examination'!$G$2:$G$2336)</f>
        <v>1</v>
      </c>
      <c r="I2047" s="7" t="str">
        <f>_xlfn.XLOOKUP(A2047,'Midical Examination'!$A$2:$A$2336,'Midical Examination'!$H$2:$H$2336)</f>
        <v>No</v>
      </c>
      <c r="J2047" s="1" t="str">
        <f>_xlfn.XLOOKUP(A2047,'Midical Examination'!$A$2:$A$2336,'Midical Examination'!$I$2:$I$2336)</f>
        <v>Obesity</v>
      </c>
      <c r="K2047" s="1" t="str">
        <f t="shared" si="62"/>
        <v>Normal</v>
      </c>
      <c r="L2047" s="12">
        <f>_xlfn.XLOOKUP(A2047,'Hospitalisation Details'!$A$2:$A$2339,'Hospitalisation Details'!$L$2:$L$2339)</f>
        <v>36802</v>
      </c>
      <c r="M2047" s="14">
        <f>_xlfn.XLOOKUP(A2047,'Hospitalisation Details'!$A$2:$A$2339,'Hospitalisation Details'!$F$2:$F$2339)</f>
        <v>2741.95</v>
      </c>
      <c r="N2047" s="1" t="str">
        <f>_xlfn.XLOOKUP(A2047,'Hospitalisation Details'!$A$2:$A$2339,'Hospitalisation Details'!$G$2:$G$2339)</f>
        <v>tier - 2</v>
      </c>
      <c r="O2047" s="1" t="str">
        <f>_xlfn.XLOOKUP(A2047,'Hospitalisation Details'!$A$2:$A$2339,'Hospitalisation Details'!$H$2:$H$2339)</f>
        <v>tier - 3</v>
      </c>
      <c r="P2047" s="1" t="str">
        <f>_xlfn.XLOOKUP(A2047,'Hospitalisation Details'!$A$2:$A$2339,'Hospitalisation Details'!$I$2:$I$2339)</f>
        <v>R1024</v>
      </c>
      <c r="Q2047" s="75">
        <f>_xlfn.XLOOKUP(A2047,'Hospitalisation Details'!$A$2:$A$2339,'Hospitalisation Details'!$M$2:$M$2339)</f>
        <v>22</v>
      </c>
      <c r="R2047" s="1" t="str">
        <f t="shared" si="63"/>
        <v>Adult</v>
      </c>
    </row>
    <row r="2048" spans="1:18" ht="15.6" x14ac:dyDescent="0.3">
      <c r="A2048" s="4" t="s">
        <v>2047</v>
      </c>
      <c r="B2048" s="1" t="str">
        <f>_xlfn.XLOOKUP(A2048,'Customer Names'!$A$2:$A$2336,'Customer Names'!$D$2:$D$2336)</f>
        <v xml:space="preserve"> Jennifer</v>
      </c>
      <c r="C2048" s="1">
        <f>_xlfn.XLOOKUP(A2048,'Midical Examination'!$A$2:$A$2336,'Midical Examination'!$B$2:$B$2336)</f>
        <v>23.18</v>
      </c>
      <c r="D2048" s="1">
        <f>_xlfn.XLOOKUP(A2048,'Midical Examination'!$A$2:$A$2336,'Midical Examination'!$C$2:$C$2336)</f>
        <v>4.24</v>
      </c>
      <c r="E2048" s="7" t="str">
        <f>_xlfn.XLOOKUP(A2048,'Midical Examination'!$A$2:$A$2336,'Midical Examination'!$D$2:$D$2336)</f>
        <v>No</v>
      </c>
      <c r="F2048" s="7" t="str">
        <f>_xlfn.XLOOKUP(A2048,'Midical Examination'!$A$2:$A$2336,'Midical Examination'!$E$2:$E$2336)</f>
        <v>yes</v>
      </c>
      <c r="G2048" s="7" t="str">
        <f>_xlfn.XLOOKUP(A2048,'Midical Examination'!$A$2:$A$2336,'Midical Examination'!$F$2:$F$2336)</f>
        <v>No</v>
      </c>
      <c r="H2048" s="13">
        <f>_xlfn.XLOOKUP(A2048,'Midical Examination'!$A$2:$A$2336,'Midical Examination'!$G$2:$G$2336)</f>
        <v>1</v>
      </c>
      <c r="I2048" s="7" t="str">
        <f>_xlfn.XLOOKUP(A2048,'Midical Examination'!$A$2:$A$2336,'Midical Examination'!$H$2:$H$2336)</f>
        <v>No</v>
      </c>
      <c r="J2048" s="1" t="str">
        <f>_xlfn.XLOOKUP(A2048,'Midical Examination'!$A$2:$A$2336,'Midical Examination'!$I$2:$I$2336)</f>
        <v>Normal Weight</v>
      </c>
      <c r="K2048" s="1" t="str">
        <f t="shared" si="62"/>
        <v>Normal</v>
      </c>
      <c r="L2048" s="12">
        <f>_xlfn.XLOOKUP(A2048,'Hospitalisation Details'!$A$2:$A$2339,'Hospitalisation Details'!$L$2:$L$2339)</f>
        <v>36877</v>
      </c>
      <c r="M2048" s="14">
        <f>_xlfn.XLOOKUP(A2048,'Hospitalisation Details'!$A$2:$A$2339,'Hospitalisation Details'!$F$2:$F$2339)</f>
        <v>2731.91</v>
      </c>
      <c r="N2048" s="1" t="str">
        <f>_xlfn.XLOOKUP(A2048,'Hospitalisation Details'!$A$2:$A$2339,'Hospitalisation Details'!$G$2:$G$2339)</f>
        <v>tier - 2</v>
      </c>
      <c r="O2048" s="1" t="str">
        <f>_xlfn.XLOOKUP(A2048,'Hospitalisation Details'!$A$2:$A$2339,'Hospitalisation Details'!$H$2:$H$2339)</f>
        <v>tier - 3</v>
      </c>
      <c r="P2048" s="1" t="str">
        <f>_xlfn.XLOOKUP(A2048,'Hospitalisation Details'!$A$2:$A$2339,'Hospitalisation Details'!$I$2:$I$2339)</f>
        <v>R1024</v>
      </c>
      <c r="Q2048" s="75">
        <f>_xlfn.XLOOKUP(A2048,'Hospitalisation Details'!$A$2:$A$2339,'Hospitalisation Details'!$M$2:$M$2339)</f>
        <v>22</v>
      </c>
      <c r="R2048" s="1" t="str">
        <f t="shared" si="63"/>
        <v>Adult</v>
      </c>
    </row>
    <row r="2049" spans="1:18" ht="15.6" x14ac:dyDescent="0.3">
      <c r="A2049" s="4" t="s">
        <v>2048</v>
      </c>
      <c r="B2049" s="1" t="str">
        <f>_xlfn.XLOOKUP(A2049,'Customer Names'!$A$2:$A$2336,'Customer Names'!$D$2:$D$2336)</f>
        <v xml:space="preserve"> Jingjing</v>
      </c>
      <c r="C2049" s="1">
        <f>_xlfn.XLOOKUP(A2049,'Midical Examination'!$A$2:$A$2336,'Midical Examination'!$B$2:$B$2336)</f>
        <v>39.615000000000002</v>
      </c>
      <c r="D2049" s="1">
        <f>_xlfn.XLOOKUP(A2049,'Midical Examination'!$A$2:$A$2336,'Midical Examination'!$C$2:$C$2336)</f>
        <v>6.32</v>
      </c>
      <c r="E2049" s="7" t="str">
        <f>_xlfn.XLOOKUP(A2049,'Midical Examination'!$A$2:$A$2336,'Midical Examination'!$D$2:$D$2336)</f>
        <v>No</v>
      </c>
      <c r="F2049" s="7" t="str">
        <f>_xlfn.XLOOKUP(A2049,'Midical Examination'!$A$2:$A$2336,'Midical Examination'!$E$2:$E$2336)</f>
        <v>No</v>
      </c>
      <c r="G2049" s="7" t="str">
        <f>_xlfn.XLOOKUP(A2049,'Midical Examination'!$A$2:$A$2336,'Midical Examination'!$F$2:$F$2336)</f>
        <v>Yes</v>
      </c>
      <c r="H2049" s="13">
        <f>_xlfn.XLOOKUP(A2049,'Midical Examination'!$A$2:$A$2336,'Midical Examination'!$G$2:$G$2336)</f>
        <v>1</v>
      </c>
      <c r="I2049" s="7" t="str">
        <f>_xlfn.XLOOKUP(A2049,'Midical Examination'!$A$2:$A$2336,'Midical Examination'!$H$2:$H$2336)</f>
        <v>No</v>
      </c>
      <c r="J2049" s="1" t="str">
        <f>_xlfn.XLOOKUP(A2049,'Midical Examination'!$A$2:$A$2336,'Midical Examination'!$I$2:$I$2336)</f>
        <v>Obesity</v>
      </c>
      <c r="K2049" s="1" t="str">
        <f t="shared" si="62"/>
        <v>Pre-Diabetic</v>
      </c>
      <c r="L2049" s="12">
        <f>_xlfn.XLOOKUP(A2049,'Hospitalisation Details'!$A$2:$A$2339,'Hospitalisation Details'!$L$2:$L$2339)</f>
        <v>37958</v>
      </c>
      <c r="M2049" s="14">
        <f>_xlfn.XLOOKUP(A2049,'Hospitalisation Details'!$A$2:$A$2339,'Hospitalisation Details'!$F$2:$F$2339)</f>
        <v>2730.11</v>
      </c>
      <c r="N2049" s="1" t="str">
        <f>_xlfn.XLOOKUP(A2049,'Hospitalisation Details'!$A$2:$A$2339,'Hospitalisation Details'!$G$2:$G$2339)</f>
        <v>tier - 2</v>
      </c>
      <c r="O2049" s="1" t="str">
        <f>_xlfn.XLOOKUP(A2049,'Hospitalisation Details'!$A$2:$A$2339,'Hospitalisation Details'!$H$2:$H$2339)</f>
        <v>tier - 3</v>
      </c>
      <c r="P2049" s="1" t="str">
        <f>_xlfn.XLOOKUP(A2049,'Hospitalisation Details'!$A$2:$A$2339,'Hospitalisation Details'!$I$2:$I$2339)</f>
        <v>R1012</v>
      </c>
      <c r="Q2049" s="75">
        <f>_xlfn.XLOOKUP(A2049,'Hospitalisation Details'!$A$2:$A$2339,'Hospitalisation Details'!$M$2:$M$2339)</f>
        <v>19</v>
      </c>
      <c r="R2049" s="1" t="str">
        <f t="shared" si="63"/>
        <v>Young</v>
      </c>
    </row>
    <row r="2050" spans="1:18" ht="15.6" x14ac:dyDescent="0.3">
      <c r="A2050" s="4" t="s">
        <v>2049</v>
      </c>
      <c r="B2050" s="1" t="str">
        <f>_xlfn.XLOOKUP(A2050,'Customer Names'!$A$2:$A$2336,'Customer Names'!$D$2:$D$2336)</f>
        <v xml:space="preserve"> Morgan</v>
      </c>
      <c r="C2050" s="1">
        <f>_xlfn.XLOOKUP(A2050,'Midical Examination'!$A$2:$A$2336,'Midical Examination'!$B$2:$B$2336)</f>
        <v>30.59</v>
      </c>
      <c r="D2050" s="1">
        <f>_xlfn.XLOOKUP(A2050,'Midical Examination'!$A$2:$A$2336,'Midical Examination'!$C$2:$C$2336)</f>
        <v>6.3</v>
      </c>
      <c r="E2050" s="7" t="str">
        <f>_xlfn.XLOOKUP(A2050,'Midical Examination'!$A$2:$A$2336,'Midical Examination'!$D$2:$D$2336)</f>
        <v>yes</v>
      </c>
      <c r="F2050" s="7" t="str">
        <f>_xlfn.XLOOKUP(A2050,'Midical Examination'!$A$2:$A$2336,'Midical Examination'!$E$2:$E$2336)</f>
        <v>No</v>
      </c>
      <c r="G2050" s="7" t="str">
        <f>_xlfn.XLOOKUP(A2050,'Midical Examination'!$A$2:$A$2336,'Midical Examination'!$F$2:$F$2336)</f>
        <v>Yes</v>
      </c>
      <c r="H2050" s="13">
        <f>_xlfn.XLOOKUP(A2050,'Midical Examination'!$A$2:$A$2336,'Midical Examination'!$G$2:$G$2336)</f>
        <v>1</v>
      </c>
      <c r="I2050" s="7" t="str">
        <f>_xlfn.XLOOKUP(A2050,'Midical Examination'!$A$2:$A$2336,'Midical Examination'!$H$2:$H$2336)</f>
        <v>No</v>
      </c>
      <c r="J2050" s="1" t="str">
        <f>_xlfn.XLOOKUP(A2050,'Midical Examination'!$A$2:$A$2336,'Midical Examination'!$I$2:$I$2336)</f>
        <v>Obesity</v>
      </c>
      <c r="K2050" s="1" t="str">
        <f t="shared" si="62"/>
        <v>Pre-Diabetic</v>
      </c>
      <c r="L2050" s="12">
        <f>_xlfn.XLOOKUP(A2050,'Hospitalisation Details'!$A$2:$A$2339,'Hospitalisation Details'!$L$2:$L$2339)</f>
        <v>35709</v>
      </c>
      <c r="M2050" s="14">
        <f>_xlfn.XLOOKUP(A2050,'Hospitalisation Details'!$A$2:$A$2339,'Hospitalisation Details'!$F$2:$F$2339)</f>
        <v>2727.4</v>
      </c>
      <c r="N2050" s="1" t="str">
        <f>_xlfn.XLOOKUP(A2050,'Hospitalisation Details'!$A$2:$A$2339,'Hospitalisation Details'!$G$2:$G$2339)</f>
        <v>tier - 3</v>
      </c>
      <c r="O2050" s="1" t="str">
        <f>_xlfn.XLOOKUP(A2050,'Hospitalisation Details'!$A$2:$A$2339,'Hospitalisation Details'!$H$2:$H$2339)</f>
        <v>tier - 3</v>
      </c>
      <c r="P2050" s="1" t="str">
        <f>_xlfn.XLOOKUP(A2050,'Hospitalisation Details'!$A$2:$A$2339,'Hospitalisation Details'!$I$2:$I$2339)</f>
        <v>R1016</v>
      </c>
      <c r="Q2050" s="75">
        <f>_xlfn.XLOOKUP(A2050,'Hospitalisation Details'!$A$2:$A$2339,'Hospitalisation Details'!$M$2:$M$2339)</f>
        <v>25</v>
      </c>
      <c r="R2050" s="1" t="str">
        <f t="shared" si="63"/>
        <v>Adult</v>
      </c>
    </row>
    <row r="2051" spans="1:18" ht="15.6" x14ac:dyDescent="0.3">
      <c r="A2051" s="4" t="s">
        <v>2050</v>
      </c>
      <c r="B2051" s="1" t="str">
        <f>_xlfn.XLOOKUP(A2051,'Customer Names'!$A$2:$A$2336,'Customer Names'!$D$2:$D$2336)</f>
        <v xml:space="preserve"> Patrick J</v>
      </c>
      <c r="C2051" s="1">
        <f>_xlfn.XLOOKUP(A2051,'Midical Examination'!$A$2:$A$2336,'Midical Examination'!$B$2:$B$2336)</f>
        <v>16.72</v>
      </c>
      <c r="D2051" s="1">
        <f>_xlfn.XLOOKUP(A2051,'Midical Examination'!$A$2:$A$2336,'Midical Examination'!$C$2:$C$2336)</f>
        <v>4.38</v>
      </c>
      <c r="E2051" s="7" t="str">
        <f>_xlfn.XLOOKUP(A2051,'Midical Examination'!$A$2:$A$2336,'Midical Examination'!$D$2:$D$2336)</f>
        <v>yes</v>
      </c>
      <c r="F2051" s="7" t="str">
        <f>_xlfn.XLOOKUP(A2051,'Midical Examination'!$A$2:$A$2336,'Midical Examination'!$E$2:$E$2336)</f>
        <v>No</v>
      </c>
      <c r="G2051" s="7" t="str">
        <f>_xlfn.XLOOKUP(A2051,'Midical Examination'!$A$2:$A$2336,'Midical Examination'!$F$2:$F$2336)</f>
        <v>No</v>
      </c>
      <c r="H2051" s="13">
        <f>_xlfn.XLOOKUP(A2051,'Midical Examination'!$A$2:$A$2336,'Midical Examination'!$G$2:$G$2336)</f>
        <v>1</v>
      </c>
      <c r="I2051" s="7" t="str">
        <f>_xlfn.XLOOKUP(A2051,'Midical Examination'!$A$2:$A$2336,'Midical Examination'!$H$2:$H$2336)</f>
        <v>No</v>
      </c>
      <c r="J2051" s="1" t="str">
        <f>_xlfn.XLOOKUP(A2051,'Midical Examination'!$A$2:$A$2336,'Midical Examination'!$I$2:$I$2336)</f>
        <v>Underweight</v>
      </c>
      <c r="K2051" s="1" t="str">
        <f t="shared" ref="K2051:K2114" si="64">IF(D2051&lt;5.7, "Normal", IF(D2051&lt;6.5,"Pre-Diabetic", "Diabetic"))</f>
        <v>Normal</v>
      </c>
      <c r="L2051" s="12">
        <f>_xlfn.XLOOKUP(A2051,'Hospitalisation Details'!$A$2:$A$2339,'Hospitalisation Details'!$L$2:$L$2339)</f>
        <v>32375</v>
      </c>
      <c r="M2051" s="14">
        <f>_xlfn.XLOOKUP(A2051,'Hospitalisation Details'!$A$2:$A$2339,'Hospitalisation Details'!$F$2:$F$2339)</f>
        <v>2726.06</v>
      </c>
      <c r="N2051" s="1" t="str">
        <f>_xlfn.XLOOKUP(A2051,'Hospitalisation Details'!$A$2:$A$2339,'Hospitalisation Details'!$G$2:$G$2339)</f>
        <v>tier - 2</v>
      </c>
      <c r="O2051" s="1" t="str">
        <f>_xlfn.XLOOKUP(A2051,'Hospitalisation Details'!$A$2:$A$2339,'Hospitalisation Details'!$H$2:$H$2339)</f>
        <v>tier - 2</v>
      </c>
      <c r="P2051" s="1" t="str">
        <f>_xlfn.XLOOKUP(A2051,'Hospitalisation Details'!$A$2:$A$2339,'Hospitalisation Details'!$I$2:$I$2339)</f>
        <v>R1013</v>
      </c>
      <c r="Q2051" s="75">
        <f>_xlfn.XLOOKUP(A2051,'Hospitalisation Details'!$A$2:$A$2339,'Hospitalisation Details'!$M$2:$M$2339)</f>
        <v>34</v>
      </c>
      <c r="R2051" s="1" t="str">
        <f t="shared" ref="R2051:R2114" si="65">IF(Q2051&lt;20, "Young",IF(Q2051&lt;40,"Adult",IF(Q2051&lt;60, "Middle Aged", "Senior")))</f>
        <v>Adult</v>
      </c>
    </row>
    <row r="2052" spans="1:18" ht="15.6" x14ac:dyDescent="0.3">
      <c r="A2052" s="4" t="s">
        <v>2051</v>
      </c>
      <c r="B2052" s="1" t="str">
        <f>_xlfn.XLOOKUP(A2052,'Customer Names'!$A$2:$A$2336,'Customer Names'!$D$2:$D$2336)</f>
        <v xml:space="preserve"> Frankline</v>
      </c>
      <c r="C2052" s="1">
        <f>_xlfn.XLOOKUP(A2052,'Midical Examination'!$A$2:$A$2336,'Midical Examination'!$B$2:$B$2336)</f>
        <v>26.22</v>
      </c>
      <c r="D2052" s="1">
        <f>_xlfn.XLOOKUP(A2052,'Midical Examination'!$A$2:$A$2336,'Midical Examination'!$C$2:$C$2336)</f>
        <v>4.6500000000000004</v>
      </c>
      <c r="E2052" s="7" t="str">
        <f>_xlfn.XLOOKUP(A2052,'Midical Examination'!$A$2:$A$2336,'Midical Examination'!$D$2:$D$2336)</f>
        <v>yes</v>
      </c>
      <c r="F2052" s="7" t="str">
        <f>_xlfn.XLOOKUP(A2052,'Midical Examination'!$A$2:$A$2336,'Midical Examination'!$E$2:$E$2336)</f>
        <v>No</v>
      </c>
      <c r="G2052" s="7" t="str">
        <f>_xlfn.XLOOKUP(A2052,'Midical Examination'!$A$2:$A$2336,'Midical Examination'!$F$2:$F$2336)</f>
        <v>Yes</v>
      </c>
      <c r="H2052" s="13">
        <f>_xlfn.XLOOKUP(A2052,'Midical Examination'!$A$2:$A$2336,'Midical Examination'!$G$2:$G$2336)</f>
        <v>1</v>
      </c>
      <c r="I2052" s="7" t="str">
        <f>_xlfn.XLOOKUP(A2052,'Midical Examination'!$A$2:$A$2336,'Midical Examination'!$H$2:$H$2336)</f>
        <v>No</v>
      </c>
      <c r="J2052" s="1" t="str">
        <f>_xlfn.XLOOKUP(A2052,'Midical Examination'!$A$2:$A$2336,'Midical Examination'!$I$2:$I$2336)</f>
        <v>Overweight</v>
      </c>
      <c r="K2052" s="1" t="str">
        <f t="shared" si="64"/>
        <v>Normal</v>
      </c>
      <c r="L2052" s="12">
        <f>_xlfn.XLOOKUP(A2052,'Hospitalisation Details'!$A$2:$A$2339,'Hospitalisation Details'!$L$2:$L$2339)</f>
        <v>35733</v>
      </c>
      <c r="M2052" s="14">
        <f>_xlfn.XLOOKUP(A2052,'Hospitalisation Details'!$A$2:$A$2339,'Hospitalisation Details'!$F$2:$F$2339)</f>
        <v>2721.32</v>
      </c>
      <c r="N2052" s="1" t="str">
        <f>_xlfn.XLOOKUP(A2052,'Hospitalisation Details'!$A$2:$A$2339,'Hospitalisation Details'!$G$2:$G$2339)</f>
        <v>tier - 1</v>
      </c>
      <c r="O2052" s="1" t="str">
        <f>_xlfn.XLOOKUP(A2052,'Hospitalisation Details'!$A$2:$A$2339,'Hospitalisation Details'!$H$2:$H$2339)</f>
        <v>tier - 3</v>
      </c>
      <c r="P2052" s="1" t="str">
        <f>_xlfn.XLOOKUP(A2052,'Hospitalisation Details'!$A$2:$A$2339,'Hospitalisation Details'!$I$2:$I$2339)</f>
        <v>R1014</v>
      </c>
      <c r="Q2052" s="75">
        <f>_xlfn.XLOOKUP(A2052,'Hospitalisation Details'!$A$2:$A$2339,'Hospitalisation Details'!$M$2:$M$2339)</f>
        <v>25</v>
      </c>
      <c r="R2052" s="1" t="str">
        <f t="shared" si="65"/>
        <v>Adult</v>
      </c>
    </row>
    <row r="2053" spans="1:18" ht="15.6" x14ac:dyDescent="0.3">
      <c r="A2053" s="4" t="s">
        <v>2052</v>
      </c>
      <c r="B2053" s="1" t="str">
        <f>_xlfn.XLOOKUP(A2053,'Customer Names'!$A$2:$A$2336,'Customer Names'!$D$2:$D$2336)</f>
        <v xml:space="preserve"> Laura T</v>
      </c>
      <c r="C2053" s="1">
        <f>_xlfn.XLOOKUP(A2053,'Midical Examination'!$A$2:$A$2336,'Midical Examination'!$B$2:$B$2336)</f>
        <v>31.824999999999999</v>
      </c>
      <c r="D2053" s="1">
        <f>_xlfn.XLOOKUP(A2053,'Midical Examination'!$A$2:$A$2336,'Midical Examination'!$C$2:$C$2336)</f>
        <v>4.7</v>
      </c>
      <c r="E2053" s="7" t="str">
        <f>_xlfn.XLOOKUP(A2053,'Midical Examination'!$A$2:$A$2336,'Midical Examination'!$D$2:$D$2336)</f>
        <v>No</v>
      </c>
      <c r="F2053" s="7" t="str">
        <f>_xlfn.XLOOKUP(A2053,'Midical Examination'!$A$2:$A$2336,'Midical Examination'!$E$2:$E$2336)</f>
        <v>No</v>
      </c>
      <c r="G2053" s="7" t="str">
        <f>_xlfn.XLOOKUP(A2053,'Midical Examination'!$A$2:$A$2336,'Midical Examination'!$F$2:$F$2336)</f>
        <v>Yes</v>
      </c>
      <c r="H2053" s="13">
        <f>_xlfn.XLOOKUP(A2053,'Midical Examination'!$A$2:$A$2336,'Midical Examination'!$G$2:$G$2336)</f>
        <v>1</v>
      </c>
      <c r="I2053" s="7" t="str">
        <f>_xlfn.XLOOKUP(A2053,'Midical Examination'!$A$2:$A$2336,'Midical Examination'!$H$2:$H$2336)</f>
        <v>No</v>
      </c>
      <c r="J2053" s="1" t="str">
        <f>_xlfn.XLOOKUP(A2053,'Midical Examination'!$A$2:$A$2336,'Midical Examination'!$I$2:$I$2336)</f>
        <v>Obesity</v>
      </c>
      <c r="K2053" s="1" t="str">
        <f t="shared" si="64"/>
        <v>Normal</v>
      </c>
      <c r="L2053" s="12">
        <f>_xlfn.XLOOKUP(A2053,'Hospitalisation Details'!$A$2:$A$2339,'Hospitalisation Details'!$L$2:$L$2339)</f>
        <v>37839</v>
      </c>
      <c r="M2053" s="14">
        <f>_xlfn.XLOOKUP(A2053,'Hospitalisation Details'!$A$2:$A$2339,'Hospitalisation Details'!$F$2:$F$2339)</f>
        <v>2719.28</v>
      </c>
      <c r="N2053" s="1" t="str">
        <f>_xlfn.XLOOKUP(A2053,'Hospitalisation Details'!$A$2:$A$2339,'Hospitalisation Details'!$G$2:$G$2339)</f>
        <v>tier - 2</v>
      </c>
      <c r="O2053" s="1" t="str">
        <f>_xlfn.XLOOKUP(A2053,'Hospitalisation Details'!$A$2:$A$2339,'Hospitalisation Details'!$H$2:$H$2339)</f>
        <v>tier - 2</v>
      </c>
      <c r="P2053" s="1" t="str">
        <f>_xlfn.XLOOKUP(A2053,'Hospitalisation Details'!$A$2:$A$2339,'Hospitalisation Details'!$I$2:$I$2339)</f>
        <v>R1012</v>
      </c>
      <c r="Q2053" s="75">
        <f>_xlfn.XLOOKUP(A2053,'Hospitalisation Details'!$A$2:$A$2339,'Hospitalisation Details'!$M$2:$M$2339)</f>
        <v>19</v>
      </c>
      <c r="R2053" s="1" t="str">
        <f t="shared" si="65"/>
        <v>Young</v>
      </c>
    </row>
    <row r="2054" spans="1:18" ht="15.6" x14ac:dyDescent="0.3">
      <c r="A2054" s="4" t="s">
        <v>2053</v>
      </c>
      <c r="B2054" s="1" t="str">
        <f>_xlfn.XLOOKUP(A2054,'Customer Names'!$A$2:$A$2336,'Customer Names'!$D$2:$D$2336)</f>
        <v xml:space="preserve"> Natalia</v>
      </c>
      <c r="C2054" s="1">
        <f>_xlfn.XLOOKUP(A2054,'Midical Examination'!$A$2:$A$2336,'Midical Examination'!$B$2:$B$2336)</f>
        <v>25.745000000000001</v>
      </c>
      <c r="D2054" s="1">
        <f>_xlfn.XLOOKUP(A2054,'Midical Examination'!$A$2:$A$2336,'Midical Examination'!$C$2:$C$2336)</f>
        <v>4.34</v>
      </c>
      <c r="E2054" s="7" t="str">
        <f>_xlfn.XLOOKUP(A2054,'Midical Examination'!$A$2:$A$2336,'Midical Examination'!$D$2:$D$2336)</f>
        <v>No</v>
      </c>
      <c r="F2054" s="7" t="str">
        <f>_xlfn.XLOOKUP(A2054,'Midical Examination'!$A$2:$A$2336,'Midical Examination'!$E$2:$E$2336)</f>
        <v>No</v>
      </c>
      <c r="G2054" s="7" t="str">
        <f>_xlfn.XLOOKUP(A2054,'Midical Examination'!$A$2:$A$2336,'Midical Examination'!$F$2:$F$2336)</f>
        <v>Yes</v>
      </c>
      <c r="H2054" s="13">
        <f>_xlfn.XLOOKUP(A2054,'Midical Examination'!$A$2:$A$2336,'Midical Examination'!$G$2:$G$2336)</f>
        <v>1</v>
      </c>
      <c r="I2054" s="7" t="str">
        <f>_xlfn.XLOOKUP(A2054,'Midical Examination'!$A$2:$A$2336,'Midical Examination'!$H$2:$H$2336)</f>
        <v>No</v>
      </c>
      <c r="J2054" s="1" t="str">
        <f>_xlfn.XLOOKUP(A2054,'Midical Examination'!$A$2:$A$2336,'Midical Examination'!$I$2:$I$2336)</f>
        <v>Overweight</v>
      </c>
      <c r="K2054" s="1" t="str">
        <f t="shared" si="64"/>
        <v>Normal</v>
      </c>
      <c r="L2054" s="12">
        <f>_xlfn.XLOOKUP(A2054,'Hospitalisation Details'!$A$2:$A$2339,'Hospitalisation Details'!$L$2:$L$2339)</f>
        <v>37956</v>
      </c>
      <c r="M2054" s="14">
        <f>_xlfn.XLOOKUP(A2054,'Hospitalisation Details'!$A$2:$A$2339,'Hospitalisation Details'!$F$2:$F$2339)</f>
        <v>2710.83</v>
      </c>
      <c r="N2054" s="1" t="str">
        <f>_xlfn.XLOOKUP(A2054,'Hospitalisation Details'!$A$2:$A$2339,'Hospitalisation Details'!$G$2:$G$2339)</f>
        <v>tier - 2</v>
      </c>
      <c r="O2054" s="1" t="str">
        <f>_xlfn.XLOOKUP(A2054,'Hospitalisation Details'!$A$2:$A$2339,'Hospitalisation Details'!$H$2:$H$2339)</f>
        <v>tier - 3</v>
      </c>
      <c r="P2054" s="1" t="str">
        <f>_xlfn.XLOOKUP(A2054,'Hospitalisation Details'!$A$2:$A$2339,'Hospitalisation Details'!$I$2:$I$2339)</f>
        <v>R1012</v>
      </c>
      <c r="Q2054" s="75">
        <f>_xlfn.XLOOKUP(A2054,'Hospitalisation Details'!$A$2:$A$2339,'Hospitalisation Details'!$M$2:$M$2339)</f>
        <v>19</v>
      </c>
      <c r="R2054" s="1" t="str">
        <f t="shared" si="65"/>
        <v>Young</v>
      </c>
    </row>
    <row r="2055" spans="1:18" ht="15.6" x14ac:dyDescent="0.3">
      <c r="A2055" s="4" t="s">
        <v>2054</v>
      </c>
      <c r="B2055" s="1" t="str">
        <f>_xlfn.XLOOKUP(A2055,'Customer Names'!$A$2:$A$2336,'Customer Names'!$D$2:$D$2336)</f>
        <v xml:space="preserve"> Jennifer L</v>
      </c>
      <c r="C2055" s="1">
        <f>_xlfn.XLOOKUP(A2055,'Midical Examination'!$A$2:$A$2336,'Midical Examination'!$B$2:$B$2336)</f>
        <v>24.605</v>
      </c>
      <c r="D2055" s="1">
        <f>_xlfn.XLOOKUP(A2055,'Midical Examination'!$A$2:$A$2336,'Midical Examination'!$C$2:$C$2336)</f>
        <v>5.62</v>
      </c>
      <c r="E2055" s="7" t="str">
        <f>_xlfn.XLOOKUP(A2055,'Midical Examination'!$A$2:$A$2336,'Midical Examination'!$D$2:$D$2336)</f>
        <v>No</v>
      </c>
      <c r="F2055" s="7" t="str">
        <f>_xlfn.XLOOKUP(A2055,'Midical Examination'!$A$2:$A$2336,'Midical Examination'!$E$2:$E$2336)</f>
        <v>No</v>
      </c>
      <c r="G2055" s="7" t="str">
        <f>_xlfn.XLOOKUP(A2055,'Midical Examination'!$A$2:$A$2336,'Midical Examination'!$F$2:$F$2336)</f>
        <v>Yes</v>
      </c>
      <c r="H2055" s="13">
        <f>_xlfn.XLOOKUP(A2055,'Midical Examination'!$A$2:$A$2336,'Midical Examination'!$G$2:$G$2336)</f>
        <v>1</v>
      </c>
      <c r="I2055" s="7" t="str">
        <f>_xlfn.XLOOKUP(A2055,'Midical Examination'!$A$2:$A$2336,'Midical Examination'!$H$2:$H$2336)</f>
        <v>No</v>
      </c>
      <c r="J2055" s="1" t="str">
        <f>_xlfn.XLOOKUP(A2055,'Midical Examination'!$A$2:$A$2336,'Midical Examination'!$I$2:$I$2336)</f>
        <v>Normal Weight</v>
      </c>
      <c r="K2055" s="1" t="str">
        <f t="shared" si="64"/>
        <v>Normal</v>
      </c>
      <c r="L2055" s="12">
        <f>_xlfn.XLOOKUP(A2055,'Hospitalisation Details'!$A$2:$A$2339,'Hospitalisation Details'!$L$2:$L$2339)</f>
        <v>37946</v>
      </c>
      <c r="M2055" s="14">
        <f>_xlfn.XLOOKUP(A2055,'Hospitalisation Details'!$A$2:$A$2339,'Hospitalisation Details'!$F$2:$F$2339)</f>
        <v>2709.24</v>
      </c>
      <c r="N2055" s="1" t="str">
        <f>_xlfn.XLOOKUP(A2055,'Hospitalisation Details'!$A$2:$A$2339,'Hospitalisation Details'!$G$2:$G$2339)</f>
        <v>tier - 2</v>
      </c>
      <c r="O2055" s="1" t="str">
        <f>_xlfn.XLOOKUP(A2055,'Hospitalisation Details'!$A$2:$A$2339,'Hospitalisation Details'!$H$2:$H$2339)</f>
        <v>tier - 2</v>
      </c>
      <c r="P2055" s="1" t="str">
        <f>_xlfn.XLOOKUP(A2055,'Hospitalisation Details'!$A$2:$A$2339,'Hospitalisation Details'!$I$2:$I$2339)</f>
        <v>R1012</v>
      </c>
      <c r="Q2055" s="75">
        <f>_xlfn.XLOOKUP(A2055,'Hospitalisation Details'!$A$2:$A$2339,'Hospitalisation Details'!$M$2:$M$2339)</f>
        <v>19</v>
      </c>
      <c r="R2055" s="1" t="str">
        <f t="shared" si="65"/>
        <v>Young</v>
      </c>
    </row>
    <row r="2056" spans="1:18" ht="15.6" x14ac:dyDescent="0.3">
      <c r="A2056" s="4" t="s">
        <v>2055</v>
      </c>
      <c r="B2056" s="1" t="str">
        <f>_xlfn.XLOOKUP(A2056,'Customer Names'!$A$2:$A$2336,'Customer Names'!$D$2:$D$2336)</f>
        <v xml:space="preserve"> Brooke</v>
      </c>
      <c r="C2056" s="1">
        <f>_xlfn.XLOOKUP(A2056,'Midical Examination'!$A$2:$A$2336,'Midical Examination'!$B$2:$B$2336)</f>
        <v>24.51</v>
      </c>
      <c r="D2056" s="1">
        <f>_xlfn.XLOOKUP(A2056,'Midical Examination'!$A$2:$A$2336,'Midical Examination'!$C$2:$C$2336)</f>
        <v>4.24</v>
      </c>
      <c r="E2056" s="7" t="str">
        <f>_xlfn.XLOOKUP(A2056,'Midical Examination'!$A$2:$A$2336,'Midical Examination'!$D$2:$D$2336)</f>
        <v>No</v>
      </c>
      <c r="F2056" s="7" t="str">
        <f>_xlfn.XLOOKUP(A2056,'Midical Examination'!$A$2:$A$2336,'Midical Examination'!$E$2:$E$2336)</f>
        <v>No</v>
      </c>
      <c r="G2056" s="7" t="str">
        <f>_xlfn.XLOOKUP(A2056,'Midical Examination'!$A$2:$A$2336,'Midical Examination'!$F$2:$F$2336)</f>
        <v>Yes</v>
      </c>
      <c r="H2056" s="13">
        <f>_xlfn.XLOOKUP(A2056,'Midical Examination'!$A$2:$A$2336,'Midical Examination'!$G$2:$G$2336)</f>
        <v>1</v>
      </c>
      <c r="I2056" s="7" t="str">
        <f>_xlfn.XLOOKUP(A2056,'Midical Examination'!$A$2:$A$2336,'Midical Examination'!$H$2:$H$2336)</f>
        <v>No</v>
      </c>
      <c r="J2056" s="1" t="str">
        <f>_xlfn.XLOOKUP(A2056,'Midical Examination'!$A$2:$A$2336,'Midical Examination'!$I$2:$I$2336)</f>
        <v>Normal Weight</v>
      </c>
      <c r="K2056" s="1" t="str">
        <f t="shared" si="64"/>
        <v>Normal</v>
      </c>
      <c r="L2056" s="12">
        <f>_xlfn.XLOOKUP(A2056,'Hospitalisation Details'!$A$2:$A$2339,'Hospitalisation Details'!$L$2:$L$2339)</f>
        <v>37819</v>
      </c>
      <c r="M2056" s="14">
        <f>_xlfn.XLOOKUP(A2056,'Hospitalisation Details'!$A$2:$A$2339,'Hospitalisation Details'!$F$2:$F$2339)</f>
        <v>2709.11</v>
      </c>
      <c r="N2056" s="1" t="str">
        <f>_xlfn.XLOOKUP(A2056,'Hospitalisation Details'!$A$2:$A$2339,'Hospitalisation Details'!$G$2:$G$2339)</f>
        <v>tier - 2</v>
      </c>
      <c r="O2056" s="1" t="str">
        <f>_xlfn.XLOOKUP(A2056,'Hospitalisation Details'!$A$2:$A$2339,'Hospitalisation Details'!$H$2:$H$2339)</f>
        <v>tier - 2</v>
      </c>
      <c r="P2056" s="1" t="str">
        <f>_xlfn.XLOOKUP(A2056,'Hospitalisation Details'!$A$2:$A$2339,'Hospitalisation Details'!$I$2:$I$2339)</f>
        <v>R1012</v>
      </c>
      <c r="Q2056" s="75">
        <f>_xlfn.XLOOKUP(A2056,'Hospitalisation Details'!$A$2:$A$2339,'Hospitalisation Details'!$M$2:$M$2339)</f>
        <v>19</v>
      </c>
      <c r="R2056" s="1" t="str">
        <f t="shared" si="65"/>
        <v>Young</v>
      </c>
    </row>
    <row r="2057" spans="1:18" ht="15.6" x14ac:dyDescent="0.3">
      <c r="A2057" s="4" t="s">
        <v>2056</v>
      </c>
      <c r="B2057" s="1" t="str">
        <f>_xlfn.XLOOKUP(A2057,'Customer Names'!$A$2:$A$2336,'Customer Names'!$D$2:$D$2336)</f>
        <v xml:space="preserve"> Jeremy M</v>
      </c>
      <c r="C2057" s="1">
        <f>_xlfn.XLOOKUP(A2057,'Midical Examination'!$A$2:$A$2336,'Midical Examination'!$B$2:$B$2336)</f>
        <v>31.065000000000001</v>
      </c>
      <c r="D2057" s="1">
        <f>_xlfn.XLOOKUP(A2057,'Midical Examination'!$A$2:$A$2336,'Midical Examination'!$C$2:$C$2336)</f>
        <v>4.57</v>
      </c>
      <c r="E2057" s="7" t="str">
        <f>_xlfn.XLOOKUP(A2057,'Midical Examination'!$A$2:$A$2336,'Midical Examination'!$D$2:$D$2336)</f>
        <v>yes</v>
      </c>
      <c r="F2057" s="7" t="str">
        <f>_xlfn.XLOOKUP(A2057,'Midical Examination'!$A$2:$A$2336,'Midical Examination'!$E$2:$E$2336)</f>
        <v>No</v>
      </c>
      <c r="G2057" s="7" t="str">
        <f>_xlfn.XLOOKUP(A2057,'Midical Examination'!$A$2:$A$2336,'Midical Examination'!$F$2:$F$2336)</f>
        <v>No</v>
      </c>
      <c r="H2057" s="13">
        <f>_xlfn.XLOOKUP(A2057,'Midical Examination'!$A$2:$A$2336,'Midical Examination'!$G$2:$G$2336)</f>
        <v>0</v>
      </c>
      <c r="I2057" s="7" t="str">
        <f>_xlfn.XLOOKUP(A2057,'Midical Examination'!$A$2:$A$2336,'Midical Examination'!$H$2:$H$2336)</f>
        <v>No</v>
      </c>
      <c r="J2057" s="1" t="str">
        <f>_xlfn.XLOOKUP(A2057,'Midical Examination'!$A$2:$A$2336,'Midical Examination'!$I$2:$I$2336)</f>
        <v>Obesity</v>
      </c>
      <c r="K2057" s="1" t="str">
        <f t="shared" si="64"/>
        <v>Normal</v>
      </c>
      <c r="L2057" s="12">
        <f>_xlfn.XLOOKUP(A2057,'Hospitalisation Details'!$A$2:$A$2339,'Hospitalisation Details'!$L$2:$L$2339)</f>
        <v>35229</v>
      </c>
      <c r="M2057" s="14">
        <f>_xlfn.XLOOKUP(A2057,'Hospitalisation Details'!$A$2:$A$2339,'Hospitalisation Details'!$F$2:$F$2339)</f>
        <v>2699.57</v>
      </c>
      <c r="N2057" s="1" t="str">
        <f>_xlfn.XLOOKUP(A2057,'Hospitalisation Details'!$A$2:$A$2339,'Hospitalisation Details'!$G$2:$G$2339)</f>
        <v>tier - 2</v>
      </c>
      <c r="O2057" s="1" t="str">
        <f>_xlfn.XLOOKUP(A2057,'Hospitalisation Details'!$A$2:$A$2339,'Hospitalisation Details'!$H$2:$H$2339)</f>
        <v>tier - 1</v>
      </c>
      <c r="P2057" s="1" t="str">
        <f>_xlfn.XLOOKUP(A2057,'Hospitalisation Details'!$A$2:$A$2339,'Hospitalisation Details'!$I$2:$I$2339)</f>
        <v>R1012</v>
      </c>
      <c r="Q2057" s="75">
        <f>_xlfn.XLOOKUP(A2057,'Hospitalisation Details'!$A$2:$A$2339,'Hospitalisation Details'!$M$2:$M$2339)</f>
        <v>26</v>
      </c>
      <c r="R2057" s="1" t="str">
        <f t="shared" si="65"/>
        <v>Adult</v>
      </c>
    </row>
    <row r="2058" spans="1:18" ht="15.6" x14ac:dyDescent="0.3">
      <c r="A2058" s="4" t="s">
        <v>2057</v>
      </c>
      <c r="B2058" s="1" t="str">
        <f>_xlfn.XLOOKUP(A2058,'Customer Names'!$A$2:$A$2336,'Customer Names'!$D$2:$D$2336)</f>
        <v xml:space="preserve"> Megan L</v>
      </c>
      <c r="C2058" s="1">
        <f>_xlfn.XLOOKUP(A2058,'Midical Examination'!$A$2:$A$2336,'Midical Examination'!$B$2:$B$2336)</f>
        <v>28.12</v>
      </c>
      <c r="D2058" s="1">
        <f>_xlfn.XLOOKUP(A2058,'Midical Examination'!$A$2:$A$2336,'Midical Examination'!$C$2:$C$2336)</f>
        <v>5.05</v>
      </c>
      <c r="E2058" s="7" t="str">
        <f>_xlfn.XLOOKUP(A2058,'Midical Examination'!$A$2:$A$2336,'Midical Examination'!$D$2:$D$2336)</f>
        <v>No</v>
      </c>
      <c r="F2058" s="7" t="str">
        <f>_xlfn.XLOOKUP(A2058,'Midical Examination'!$A$2:$A$2336,'Midical Examination'!$E$2:$E$2336)</f>
        <v>No</v>
      </c>
      <c r="G2058" s="7" t="str">
        <f>_xlfn.XLOOKUP(A2058,'Midical Examination'!$A$2:$A$2336,'Midical Examination'!$F$2:$F$2336)</f>
        <v>No</v>
      </c>
      <c r="H2058" s="13">
        <f>_xlfn.XLOOKUP(A2058,'Midical Examination'!$A$2:$A$2336,'Midical Examination'!$G$2:$G$2336)</f>
        <v>0</v>
      </c>
      <c r="I2058" s="7" t="str">
        <f>_xlfn.XLOOKUP(A2058,'Midical Examination'!$A$2:$A$2336,'Midical Examination'!$H$2:$H$2336)</f>
        <v>No</v>
      </c>
      <c r="J2058" s="1" t="str">
        <f>_xlfn.XLOOKUP(A2058,'Midical Examination'!$A$2:$A$2336,'Midical Examination'!$I$2:$I$2336)</f>
        <v>Overweight</v>
      </c>
      <c r="K2058" s="1" t="str">
        <f t="shared" si="64"/>
        <v>Normal</v>
      </c>
      <c r="L2058" s="12">
        <f>_xlfn.XLOOKUP(A2058,'Hospitalisation Details'!$A$2:$A$2339,'Hospitalisation Details'!$L$2:$L$2339)</f>
        <v>36322</v>
      </c>
      <c r="M2058" s="14">
        <f>_xlfn.XLOOKUP(A2058,'Hospitalisation Details'!$A$2:$A$2339,'Hospitalisation Details'!$F$2:$F$2339)</f>
        <v>2690.11</v>
      </c>
      <c r="N2058" s="1" t="str">
        <f>_xlfn.XLOOKUP(A2058,'Hospitalisation Details'!$A$2:$A$2339,'Hospitalisation Details'!$G$2:$G$2339)</f>
        <v>tier - 2</v>
      </c>
      <c r="O2058" s="1" t="str">
        <f>_xlfn.XLOOKUP(A2058,'Hospitalisation Details'!$A$2:$A$2339,'Hospitalisation Details'!$H$2:$H$2339)</f>
        <v>tier - 2</v>
      </c>
      <c r="P2058" s="1" t="str">
        <f>_xlfn.XLOOKUP(A2058,'Hospitalisation Details'!$A$2:$A$2339,'Hospitalisation Details'!$I$2:$I$2339)</f>
        <v>R1012</v>
      </c>
      <c r="Q2058" s="75">
        <f>_xlfn.XLOOKUP(A2058,'Hospitalisation Details'!$A$2:$A$2339,'Hospitalisation Details'!$M$2:$M$2339)</f>
        <v>23</v>
      </c>
      <c r="R2058" s="1" t="str">
        <f t="shared" si="65"/>
        <v>Adult</v>
      </c>
    </row>
    <row r="2059" spans="1:18" ht="15.6" x14ac:dyDescent="0.3">
      <c r="A2059" s="4" t="s">
        <v>2058</v>
      </c>
      <c r="B2059" s="1" t="str">
        <f>_xlfn.XLOOKUP(A2059,'Customer Names'!$A$2:$A$2336,'Customer Names'!$D$2:$D$2336)</f>
        <v xml:space="preserve"> Bryan</v>
      </c>
      <c r="C2059" s="1">
        <f>_xlfn.XLOOKUP(A2059,'Midical Examination'!$A$2:$A$2336,'Midical Examination'!$B$2:$B$2336)</f>
        <v>38.06</v>
      </c>
      <c r="D2059" s="1">
        <f>_xlfn.XLOOKUP(A2059,'Midical Examination'!$A$2:$A$2336,'Midical Examination'!$C$2:$C$2336)</f>
        <v>6.16</v>
      </c>
      <c r="E2059" s="7" t="str">
        <f>_xlfn.XLOOKUP(A2059,'Midical Examination'!$A$2:$A$2336,'Midical Examination'!$D$2:$D$2336)</f>
        <v>No</v>
      </c>
      <c r="F2059" s="7" t="str">
        <f>_xlfn.XLOOKUP(A2059,'Midical Examination'!$A$2:$A$2336,'Midical Examination'!$E$2:$E$2336)</f>
        <v>No</v>
      </c>
      <c r="G2059" s="7" t="str">
        <f>_xlfn.XLOOKUP(A2059,'Midical Examination'!$A$2:$A$2336,'Midical Examination'!$F$2:$F$2336)</f>
        <v>No</v>
      </c>
      <c r="H2059" s="13">
        <f>_xlfn.XLOOKUP(A2059,'Midical Examination'!$A$2:$A$2336,'Midical Examination'!$G$2:$G$2336)</f>
        <v>0</v>
      </c>
      <c r="I2059" s="7" t="str">
        <f>_xlfn.XLOOKUP(A2059,'Midical Examination'!$A$2:$A$2336,'Midical Examination'!$H$2:$H$2336)</f>
        <v>No</v>
      </c>
      <c r="J2059" s="1" t="str">
        <f>_xlfn.XLOOKUP(A2059,'Midical Examination'!$A$2:$A$2336,'Midical Examination'!$I$2:$I$2336)</f>
        <v>Obesity</v>
      </c>
      <c r="K2059" s="1" t="str">
        <f t="shared" si="64"/>
        <v>Pre-Diabetic</v>
      </c>
      <c r="L2059" s="12">
        <f>_xlfn.XLOOKUP(A2059,'Hospitalisation Details'!$A$2:$A$2339,'Hospitalisation Details'!$L$2:$L$2339)</f>
        <v>34609</v>
      </c>
      <c r="M2059" s="14">
        <f>_xlfn.XLOOKUP(A2059,'Hospitalisation Details'!$A$2:$A$2339,'Hospitalisation Details'!$F$2:$F$2339)</f>
        <v>2689.5</v>
      </c>
      <c r="N2059" s="1" t="str">
        <f>_xlfn.XLOOKUP(A2059,'Hospitalisation Details'!$A$2:$A$2339,'Hospitalisation Details'!$G$2:$G$2339)</f>
        <v>tier - 3</v>
      </c>
      <c r="O2059" s="1" t="str">
        <f>_xlfn.XLOOKUP(A2059,'Hospitalisation Details'!$A$2:$A$2339,'Hospitalisation Details'!$H$2:$H$2339)</f>
        <v>tier - 2</v>
      </c>
      <c r="P2059" s="1" t="str">
        <f>_xlfn.XLOOKUP(A2059,'Hospitalisation Details'!$A$2:$A$2339,'Hospitalisation Details'!$I$2:$I$2339)</f>
        <v>R1013</v>
      </c>
      <c r="Q2059" s="75">
        <f>_xlfn.XLOOKUP(A2059,'Hospitalisation Details'!$A$2:$A$2339,'Hospitalisation Details'!$M$2:$M$2339)</f>
        <v>28</v>
      </c>
      <c r="R2059" s="1" t="str">
        <f t="shared" si="65"/>
        <v>Adult</v>
      </c>
    </row>
    <row r="2060" spans="1:18" ht="15.6" x14ac:dyDescent="0.3">
      <c r="A2060" s="4" t="s">
        <v>2059</v>
      </c>
      <c r="B2060" s="1" t="str">
        <f>_xlfn.XLOOKUP(A2060,'Customer Names'!$A$2:$A$2336,'Customer Names'!$D$2:$D$2336)</f>
        <v xml:space="preserve"> Marny</v>
      </c>
      <c r="C2060" s="1">
        <f>_xlfn.XLOOKUP(A2060,'Midical Examination'!$A$2:$A$2336,'Midical Examination'!$B$2:$B$2336)</f>
        <v>24.96</v>
      </c>
      <c r="D2060" s="1">
        <f>_xlfn.XLOOKUP(A2060,'Midical Examination'!$A$2:$A$2336,'Midical Examination'!$C$2:$C$2336)</f>
        <v>4.57</v>
      </c>
      <c r="E2060" s="7" t="str">
        <f>_xlfn.XLOOKUP(A2060,'Midical Examination'!$A$2:$A$2336,'Midical Examination'!$D$2:$D$2336)</f>
        <v>No</v>
      </c>
      <c r="F2060" s="7" t="str">
        <f>_xlfn.XLOOKUP(A2060,'Midical Examination'!$A$2:$A$2336,'Midical Examination'!$E$2:$E$2336)</f>
        <v>No</v>
      </c>
      <c r="G2060" s="7" t="str">
        <f>_xlfn.XLOOKUP(A2060,'Midical Examination'!$A$2:$A$2336,'Midical Examination'!$F$2:$F$2336)</f>
        <v>No</v>
      </c>
      <c r="H2060" s="13">
        <f>_xlfn.XLOOKUP(A2060,'Midical Examination'!$A$2:$A$2336,'Midical Examination'!$G$2:$G$2336)</f>
        <v>0</v>
      </c>
      <c r="I2060" s="7" t="str">
        <f>_xlfn.XLOOKUP(A2060,'Midical Examination'!$A$2:$A$2336,'Midical Examination'!$H$2:$H$2336)</f>
        <v>No</v>
      </c>
      <c r="J2060" s="1" t="str">
        <f>_xlfn.XLOOKUP(A2060,'Midical Examination'!$A$2:$A$2336,'Midical Examination'!$I$2:$I$2336)</f>
        <v>Normal Weight</v>
      </c>
      <c r="K2060" s="1" t="str">
        <f t="shared" si="64"/>
        <v>Normal</v>
      </c>
      <c r="L2060" s="12">
        <f>_xlfn.XLOOKUP(A2060,'Hospitalisation Details'!$A$2:$A$2339,'Hospitalisation Details'!$L$2:$L$2339)</f>
        <v>34594</v>
      </c>
      <c r="M2060" s="14">
        <f>_xlfn.XLOOKUP(A2060,'Hospitalisation Details'!$A$2:$A$2339,'Hospitalisation Details'!$F$2:$F$2339)</f>
        <v>2684.69</v>
      </c>
      <c r="N2060" s="1" t="str">
        <f>_xlfn.XLOOKUP(A2060,'Hospitalisation Details'!$A$2:$A$2339,'Hospitalisation Details'!$G$2:$G$2339)</f>
        <v>tier - 2</v>
      </c>
      <c r="O2060" s="1" t="str">
        <f>_xlfn.XLOOKUP(A2060,'Hospitalisation Details'!$A$2:$A$2339,'Hospitalisation Details'!$H$2:$H$2339)</f>
        <v>tier - 2</v>
      </c>
      <c r="P2060" s="1" t="str">
        <f>_xlfn.XLOOKUP(A2060,'Hospitalisation Details'!$A$2:$A$2339,'Hospitalisation Details'!$I$2:$I$2339)</f>
        <v>R1013</v>
      </c>
      <c r="Q2060" s="75">
        <f>_xlfn.XLOOKUP(A2060,'Hospitalisation Details'!$A$2:$A$2339,'Hospitalisation Details'!$M$2:$M$2339)</f>
        <v>28</v>
      </c>
      <c r="R2060" s="1" t="str">
        <f t="shared" si="65"/>
        <v>Adult</v>
      </c>
    </row>
    <row r="2061" spans="1:18" ht="15.6" x14ac:dyDescent="0.3">
      <c r="A2061" s="4" t="s">
        <v>2060</v>
      </c>
      <c r="B2061" s="1" t="str">
        <f>_xlfn.XLOOKUP(A2061,'Customer Names'!$A$2:$A$2336,'Customer Names'!$D$2:$D$2336)</f>
        <v xml:space="preserve"> Marc</v>
      </c>
      <c r="C2061" s="1">
        <f>_xlfn.XLOOKUP(A2061,'Midical Examination'!$A$2:$A$2336,'Midical Examination'!$B$2:$B$2336)</f>
        <v>17.670000000000002</v>
      </c>
      <c r="D2061" s="1">
        <f>_xlfn.XLOOKUP(A2061,'Midical Examination'!$A$2:$A$2336,'Midical Examination'!$C$2:$C$2336)</f>
        <v>5.53</v>
      </c>
      <c r="E2061" s="7" t="str">
        <f>_xlfn.XLOOKUP(A2061,'Midical Examination'!$A$2:$A$2336,'Midical Examination'!$D$2:$D$2336)</f>
        <v>yes</v>
      </c>
      <c r="F2061" s="7" t="str">
        <f>_xlfn.XLOOKUP(A2061,'Midical Examination'!$A$2:$A$2336,'Midical Examination'!$E$2:$E$2336)</f>
        <v>No</v>
      </c>
      <c r="G2061" s="7" t="str">
        <f>_xlfn.XLOOKUP(A2061,'Midical Examination'!$A$2:$A$2336,'Midical Examination'!$F$2:$F$2336)</f>
        <v>No</v>
      </c>
      <c r="H2061" s="13">
        <f>_xlfn.XLOOKUP(A2061,'Midical Examination'!$A$2:$A$2336,'Midical Examination'!$G$2:$G$2336)</f>
        <v>0</v>
      </c>
      <c r="I2061" s="7" t="str">
        <f>_xlfn.XLOOKUP(A2061,'Midical Examination'!$A$2:$A$2336,'Midical Examination'!$H$2:$H$2336)</f>
        <v>No</v>
      </c>
      <c r="J2061" s="1" t="str">
        <f>_xlfn.XLOOKUP(A2061,'Midical Examination'!$A$2:$A$2336,'Midical Examination'!$I$2:$I$2336)</f>
        <v>Underweight</v>
      </c>
      <c r="K2061" s="1" t="str">
        <f t="shared" si="64"/>
        <v>Normal</v>
      </c>
      <c r="L2061" s="12">
        <f>_xlfn.XLOOKUP(A2061,'Hospitalisation Details'!$A$2:$A$2339,'Hospitalisation Details'!$L$2:$L$2339)</f>
        <v>35282</v>
      </c>
      <c r="M2061" s="14">
        <f>_xlfn.XLOOKUP(A2061,'Hospitalisation Details'!$A$2:$A$2339,'Hospitalisation Details'!$F$2:$F$2339)</f>
        <v>2680.95</v>
      </c>
      <c r="N2061" s="1" t="str">
        <f>_xlfn.XLOOKUP(A2061,'Hospitalisation Details'!$A$2:$A$2339,'Hospitalisation Details'!$G$2:$G$2339)</f>
        <v>tier - 3</v>
      </c>
      <c r="O2061" s="1" t="str">
        <f>_xlfn.XLOOKUP(A2061,'Hospitalisation Details'!$A$2:$A$2339,'Hospitalisation Details'!$H$2:$H$2339)</f>
        <v>tier - 2</v>
      </c>
      <c r="P2061" s="1" t="str">
        <f>_xlfn.XLOOKUP(A2061,'Hospitalisation Details'!$A$2:$A$2339,'Hospitalisation Details'!$I$2:$I$2339)</f>
        <v>R1012</v>
      </c>
      <c r="Q2061" s="75">
        <f>_xlfn.XLOOKUP(A2061,'Hospitalisation Details'!$A$2:$A$2339,'Hospitalisation Details'!$M$2:$M$2339)</f>
        <v>26</v>
      </c>
      <c r="R2061" s="1" t="str">
        <f t="shared" si="65"/>
        <v>Adult</v>
      </c>
    </row>
    <row r="2062" spans="1:18" ht="15.6" x14ac:dyDescent="0.3">
      <c r="A2062" s="4" t="s">
        <v>2061</v>
      </c>
      <c r="B2062" s="1" t="str">
        <f>_xlfn.XLOOKUP(A2062,'Customer Names'!$A$2:$A$2336,'Customer Names'!$D$2:$D$2336)</f>
        <v xml:space="preserve"> Benjamin L</v>
      </c>
      <c r="C2062" s="1">
        <f>_xlfn.XLOOKUP(A2062,'Midical Examination'!$A$2:$A$2336,'Midical Examination'!$B$2:$B$2336)</f>
        <v>31.35</v>
      </c>
      <c r="D2062" s="1">
        <f>_xlfn.XLOOKUP(A2062,'Midical Examination'!$A$2:$A$2336,'Midical Examination'!$C$2:$C$2336)</f>
        <v>5.84</v>
      </c>
      <c r="E2062" s="7" t="str">
        <f>_xlfn.XLOOKUP(A2062,'Midical Examination'!$A$2:$A$2336,'Midical Examination'!$D$2:$D$2336)</f>
        <v>No</v>
      </c>
      <c r="F2062" s="7" t="str">
        <f>_xlfn.XLOOKUP(A2062,'Midical Examination'!$A$2:$A$2336,'Midical Examination'!$E$2:$E$2336)</f>
        <v>yes</v>
      </c>
      <c r="G2062" s="7" t="str">
        <f>_xlfn.XLOOKUP(A2062,'Midical Examination'!$A$2:$A$2336,'Midical Examination'!$F$2:$F$2336)</f>
        <v>No</v>
      </c>
      <c r="H2062" s="13">
        <f>_xlfn.XLOOKUP(A2062,'Midical Examination'!$A$2:$A$2336,'Midical Examination'!$G$2:$G$2336)</f>
        <v>1</v>
      </c>
      <c r="I2062" s="7" t="str">
        <f>_xlfn.XLOOKUP(A2062,'Midical Examination'!$A$2:$A$2336,'Midical Examination'!$H$2:$H$2336)</f>
        <v>No</v>
      </c>
      <c r="J2062" s="1" t="str">
        <f>_xlfn.XLOOKUP(A2062,'Midical Examination'!$A$2:$A$2336,'Midical Examination'!$I$2:$I$2336)</f>
        <v>Obesity</v>
      </c>
      <c r="K2062" s="1" t="str">
        <f t="shared" si="64"/>
        <v>Pre-Diabetic</v>
      </c>
      <c r="L2062" s="12">
        <f>_xlfn.XLOOKUP(A2062,'Hospitalisation Details'!$A$2:$A$2339,'Hospitalisation Details'!$L$2:$L$2339)</f>
        <v>36869</v>
      </c>
      <c r="M2062" s="14">
        <f>_xlfn.XLOOKUP(A2062,'Hospitalisation Details'!$A$2:$A$2339,'Hospitalisation Details'!$F$2:$F$2339)</f>
        <v>2643.27</v>
      </c>
      <c r="N2062" s="1" t="str">
        <f>_xlfn.XLOOKUP(A2062,'Hospitalisation Details'!$A$2:$A$2339,'Hospitalisation Details'!$G$2:$G$2339)</f>
        <v>tier - 2</v>
      </c>
      <c r="O2062" s="1" t="str">
        <f>_xlfn.XLOOKUP(A2062,'Hospitalisation Details'!$A$2:$A$2339,'Hospitalisation Details'!$H$2:$H$2339)</f>
        <v>tier - 1</v>
      </c>
      <c r="P2062" s="1" t="str">
        <f>_xlfn.XLOOKUP(A2062,'Hospitalisation Details'!$A$2:$A$2339,'Hospitalisation Details'!$I$2:$I$2339)</f>
        <v>R1012</v>
      </c>
      <c r="Q2062" s="75">
        <f>_xlfn.XLOOKUP(A2062,'Hospitalisation Details'!$A$2:$A$2339,'Hospitalisation Details'!$M$2:$M$2339)</f>
        <v>22</v>
      </c>
      <c r="R2062" s="1" t="str">
        <f t="shared" si="65"/>
        <v>Adult</v>
      </c>
    </row>
    <row r="2063" spans="1:18" ht="15.6" x14ac:dyDescent="0.3">
      <c r="A2063" s="4" t="s">
        <v>2062</v>
      </c>
      <c r="B2063" s="1" t="str">
        <f>_xlfn.XLOOKUP(A2063,'Customer Names'!$A$2:$A$2336,'Customer Names'!$D$2:$D$2336)</f>
        <v xml:space="preserve"> Rob G</v>
      </c>
      <c r="C2063" s="1">
        <f>_xlfn.XLOOKUP(A2063,'Midical Examination'!$A$2:$A$2336,'Midical Examination'!$B$2:$B$2336)</f>
        <v>28.31</v>
      </c>
      <c r="D2063" s="1">
        <f>_xlfn.XLOOKUP(A2063,'Midical Examination'!$A$2:$A$2336,'Midical Examination'!$C$2:$C$2336)</f>
        <v>6.41</v>
      </c>
      <c r="E2063" s="7" t="str">
        <f>_xlfn.XLOOKUP(A2063,'Midical Examination'!$A$2:$A$2336,'Midical Examination'!$D$2:$D$2336)</f>
        <v>No</v>
      </c>
      <c r="F2063" s="7" t="str">
        <f>_xlfn.XLOOKUP(A2063,'Midical Examination'!$A$2:$A$2336,'Midical Examination'!$E$2:$E$2336)</f>
        <v>yes</v>
      </c>
      <c r="G2063" s="7" t="str">
        <f>_xlfn.XLOOKUP(A2063,'Midical Examination'!$A$2:$A$2336,'Midical Examination'!$F$2:$F$2336)</f>
        <v>No</v>
      </c>
      <c r="H2063" s="13">
        <f>_xlfn.XLOOKUP(A2063,'Midical Examination'!$A$2:$A$2336,'Midical Examination'!$G$2:$G$2336)</f>
        <v>1</v>
      </c>
      <c r="I2063" s="7" t="str">
        <f>_xlfn.XLOOKUP(A2063,'Midical Examination'!$A$2:$A$2336,'Midical Examination'!$H$2:$H$2336)</f>
        <v>No</v>
      </c>
      <c r="J2063" s="1" t="str">
        <f>_xlfn.XLOOKUP(A2063,'Midical Examination'!$A$2:$A$2336,'Midical Examination'!$I$2:$I$2336)</f>
        <v>Overweight</v>
      </c>
      <c r="K2063" s="1" t="str">
        <f t="shared" si="64"/>
        <v>Pre-Diabetic</v>
      </c>
      <c r="L2063" s="12">
        <f>_xlfn.XLOOKUP(A2063,'Hospitalisation Details'!$A$2:$A$2339,'Hospitalisation Details'!$L$2:$L$2339)</f>
        <v>36701</v>
      </c>
      <c r="M2063" s="14">
        <f>_xlfn.XLOOKUP(A2063,'Hospitalisation Details'!$A$2:$A$2339,'Hospitalisation Details'!$F$2:$F$2339)</f>
        <v>2639.04</v>
      </c>
      <c r="N2063" s="1" t="str">
        <f>_xlfn.XLOOKUP(A2063,'Hospitalisation Details'!$A$2:$A$2339,'Hospitalisation Details'!$G$2:$G$2339)</f>
        <v>tier - 2</v>
      </c>
      <c r="O2063" s="1" t="str">
        <f>_xlfn.XLOOKUP(A2063,'Hospitalisation Details'!$A$2:$A$2339,'Hospitalisation Details'!$H$2:$H$2339)</f>
        <v>tier - 2</v>
      </c>
      <c r="P2063" s="1" t="str">
        <f>_xlfn.XLOOKUP(A2063,'Hospitalisation Details'!$A$2:$A$2339,'Hospitalisation Details'!$I$2:$I$2339)</f>
        <v>R1012</v>
      </c>
      <c r="Q2063" s="75">
        <f>_xlfn.XLOOKUP(A2063,'Hospitalisation Details'!$A$2:$A$2339,'Hospitalisation Details'!$M$2:$M$2339)</f>
        <v>22</v>
      </c>
      <c r="R2063" s="1" t="str">
        <f t="shared" si="65"/>
        <v>Adult</v>
      </c>
    </row>
    <row r="2064" spans="1:18" ht="15.6" x14ac:dyDescent="0.3">
      <c r="A2064" s="4" t="s">
        <v>2063</v>
      </c>
      <c r="B2064" s="1" t="str">
        <f>_xlfn.XLOOKUP(A2064,'Customer Names'!$A$2:$A$2336,'Customer Names'!$D$2:$D$2336)</f>
        <v xml:space="preserve"> Stefanie A</v>
      </c>
      <c r="C2064" s="1">
        <f>_xlfn.XLOOKUP(A2064,'Midical Examination'!$A$2:$A$2336,'Midical Examination'!$B$2:$B$2336)</f>
        <v>30.3</v>
      </c>
      <c r="D2064" s="1">
        <f>_xlfn.XLOOKUP(A2064,'Midical Examination'!$A$2:$A$2336,'Midical Examination'!$C$2:$C$2336)</f>
        <v>4.7300000000000004</v>
      </c>
      <c r="E2064" s="7" t="str">
        <f>_xlfn.XLOOKUP(A2064,'Midical Examination'!$A$2:$A$2336,'Midical Examination'!$D$2:$D$2336)</f>
        <v>yes</v>
      </c>
      <c r="F2064" s="7" t="str">
        <f>_xlfn.XLOOKUP(A2064,'Midical Examination'!$A$2:$A$2336,'Midical Examination'!$E$2:$E$2336)</f>
        <v>No</v>
      </c>
      <c r="G2064" s="7" t="str">
        <f>_xlfn.XLOOKUP(A2064,'Midical Examination'!$A$2:$A$2336,'Midical Examination'!$F$2:$F$2336)</f>
        <v>Yes</v>
      </c>
      <c r="H2064" s="13">
        <f>_xlfn.XLOOKUP(A2064,'Midical Examination'!$A$2:$A$2336,'Midical Examination'!$G$2:$G$2336)</f>
        <v>1</v>
      </c>
      <c r="I2064" s="7" t="str">
        <f>_xlfn.XLOOKUP(A2064,'Midical Examination'!$A$2:$A$2336,'Midical Examination'!$H$2:$H$2336)</f>
        <v>No</v>
      </c>
      <c r="J2064" s="1" t="str">
        <f>_xlfn.XLOOKUP(A2064,'Midical Examination'!$A$2:$A$2336,'Midical Examination'!$I$2:$I$2336)</f>
        <v>Obesity</v>
      </c>
      <c r="K2064" s="1" t="str">
        <f t="shared" si="64"/>
        <v>Normal</v>
      </c>
      <c r="L2064" s="12">
        <f>_xlfn.XLOOKUP(A2064,'Hospitalisation Details'!$A$2:$A$2339,'Hospitalisation Details'!$L$2:$L$2339)</f>
        <v>35668</v>
      </c>
      <c r="M2064" s="14">
        <f>_xlfn.XLOOKUP(A2064,'Hospitalisation Details'!$A$2:$A$2339,'Hospitalisation Details'!$F$2:$F$2339)</f>
        <v>2632.99</v>
      </c>
      <c r="N2064" s="1" t="str">
        <f>_xlfn.XLOOKUP(A2064,'Hospitalisation Details'!$A$2:$A$2339,'Hospitalisation Details'!$G$2:$G$2339)</f>
        <v>tier - 2</v>
      </c>
      <c r="O2064" s="1" t="str">
        <f>_xlfn.XLOOKUP(A2064,'Hospitalisation Details'!$A$2:$A$2339,'Hospitalisation Details'!$H$2:$H$2339)</f>
        <v>tier - 1</v>
      </c>
      <c r="P2064" s="1" t="str">
        <f>_xlfn.XLOOKUP(A2064,'Hospitalisation Details'!$A$2:$A$2339,'Hospitalisation Details'!$I$2:$I$2339)</f>
        <v>R1011</v>
      </c>
      <c r="Q2064" s="75">
        <f>_xlfn.XLOOKUP(A2064,'Hospitalisation Details'!$A$2:$A$2339,'Hospitalisation Details'!$M$2:$M$2339)</f>
        <v>25</v>
      </c>
      <c r="R2064" s="1" t="str">
        <f t="shared" si="65"/>
        <v>Adult</v>
      </c>
    </row>
    <row r="2065" spans="1:18" ht="15.6" x14ac:dyDescent="0.3">
      <c r="A2065" s="4" t="s">
        <v>2064</v>
      </c>
      <c r="B2065" s="1" t="str">
        <f>_xlfn.XLOOKUP(A2065,'Customer Names'!$A$2:$A$2336,'Customer Names'!$D$2:$D$2336)</f>
        <v xml:space="preserve"> Stephanie</v>
      </c>
      <c r="C2065" s="1">
        <f>_xlfn.XLOOKUP(A2065,'Midical Examination'!$A$2:$A$2336,'Midical Examination'!$B$2:$B$2336)</f>
        <v>26.4</v>
      </c>
      <c r="D2065" s="1">
        <f>_xlfn.XLOOKUP(A2065,'Midical Examination'!$A$2:$A$2336,'Midical Examination'!$C$2:$C$2336)</f>
        <v>6.22</v>
      </c>
      <c r="E2065" s="7" t="str">
        <f>_xlfn.XLOOKUP(A2065,'Midical Examination'!$A$2:$A$2336,'Midical Examination'!$D$2:$D$2336)</f>
        <v>yes</v>
      </c>
      <c r="F2065" s="7" t="str">
        <f>_xlfn.XLOOKUP(A2065,'Midical Examination'!$A$2:$A$2336,'Midical Examination'!$E$2:$E$2336)</f>
        <v>No</v>
      </c>
      <c r="G2065" s="7" t="str">
        <f>_xlfn.XLOOKUP(A2065,'Midical Examination'!$A$2:$A$2336,'Midical Examination'!$F$2:$F$2336)</f>
        <v>No</v>
      </c>
      <c r="H2065" s="13">
        <f>_xlfn.XLOOKUP(A2065,'Midical Examination'!$A$2:$A$2336,'Midical Examination'!$G$2:$G$2336)</f>
        <v>0</v>
      </c>
      <c r="I2065" s="7" t="str">
        <f>_xlfn.XLOOKUP(A2065,'Midical Examination'!$A$2:$A$2336,'Midical Examination'!$H$2:$H$2336)</f>
        <v>No</v>
      </c>
      <c r="J2065" s="1" t="str">
        <f>_xlfn.XLOOKUP(A2065,'Midical Examination'!$A$2:$A$2336,'Midical Examination'!$I$2:$I$2336)</f>
        <v>Overweight</v>
      </c>
      <c r="K2065" s="1" t="str">
        <f t="shared" si="64"/>
        <v>Pre-Diabetic</v>
      </c>
      <c r="L2065" s="12">
        <f>_xlfn.XLOOKUP(A2065,'Hospitalisation Details'!$A$2:$A$2339,'Hospitalisation Details'!$L$2:$L$2339)</f>
        <v>37129</v>
      </c>
      <c r="M2065" s="14">
        <f>_xlfn.XLOOKUP(A2065,'Hospitalisation Details'!$A$2:$A$2339,'Hospitalisation Details'!$F$2:$F$2339)</f>
        <v>2597.7800000000002</v>
      </c>
      <c r="N2065" s="1" t="str">
        <f>_xlfn.XLOOKUP(A2065,'Hospitalisation Details'!$A$2:$A$2339,'Hospitalisation Details'!$G$2:$G$2339)</f>
        <v>tier - 2</v>
      </c>
      <c r="O2065" s="1" t="str">
        <f>_xlfn.XLOOKUP(A2065,'Hospitalisation Details'!$A$2:$A$2339,'Hospitalisation Details'!$H$2:$H$2339)</f>
        <v>tier - 1</v>
      </c>
      <c r="P2065" s="1" t="str">
        <f>_xlfn.XLOOKUP(A2065,'Hospitalisation Details'!$A$2:$A$2339,'Hospitalisation Details'!$I$2:$I$2339)</f>
        <v>R1011</v>
      </c>
      <c r="Q2065" s="75">
        <f>_xlfn.XLOOKUP(A2065,'Hospitalisation Details'!$A$2:$A$2339,'Hospitalisation Details'!$M$2:$M$2339)</f>
        <v>21</v>
      </c>
      <c r="R2065" s="1" t="str">
        <f t="shared" si="65"/>
        <v>Adult</v>
      </c>
    </row>
    <row r="2066" spans="1:18" ht="15.6" x14ac:dyDescent="0.3">
      <c r="A2066" s="4" t="s">
        <v>2065</v>
      </c>
      <c r="B2066" s="1" t="str">
        <f>_xlfn.XLOOKUP(A2066,'Customer Names'!$A$2:$A$2336,'Customer Names'!$D$2:$D$2336)</f>
        <v xml:space="preserve"> Caroline F</v>
      </c>
      <c r="C2066" s="1">
        <f>_xlfn.XLOOKUP(A2066,'Midical Examination'!$A$2:$A$2336,'Midical Examination'!$B$2:$B$2336)</f>
        <v>22.135000000000002</v>
      </c>
      <c r="D2066" s="1">
        <f>_xlfn.XLOOKUP(A2066,'Midical Examination'!$A$2:$A$2336,'Midical Examination'!$C$2:$C$2336)</f>
        <v>4.46</v>
      </c>
      <c r="E2066" s="7" t="str">
        <f>_xlfn.XLOOKUP(A2066,'Midical Examination'!$A$2:$A$2336,'Midical Examination'!$D$2:$D$2336)</f>
        <v>yes</v>
      </c>
      <c r="F2066" s="7" t="str">
        <f>_xlfn.XLOOKUP(A2066,'Midical Examination'!$A$2:$A$2336,'Midical Examination'!$E$2:$E$2336)</f>
        <v>No</v>
      </c>
      <c r="G2066" s="7" t="str">
        <f>_xlfn.XLOOKUP(A2066,'Midical Examination'!$A$2:$A$2336,'Midical Examination'!$F$2:$F$2336)</f>
        <v>No</v>
      </c>
      <c r="H2066" s="13">
        <f>_xlfn.XLOOKUP(A2066,'Midical Examination'!$A$2:$A$2336,'Midical Examination'!$G$2:$G$2336)</f>
        <v>0</v>
      </c>
      <c r="I2066" s="7" t="str">
        <f>_xlfn.XLOOKUP(A2066,'Midical Examination'!$A$2:$A$2336,'Midical Examination'!$H$2:$H$2336)</f>
        <v>No</v>
      </c>
      <c r="J2066" s="1" t="str">
        <f>_xlfn.XLOOKUP(A2066,'Midical Examination'!$A$2:$A$2336,'Midical Examination'!$I$2:$I$2336)</f>
        <v>Normal Weight</v>
      </c>
      <c r="K2066" s="1" t="str">
        <f t="shared" si="64"/>
        <v>Normal</v>
      </c>
      <c r="L2066" s="12">
        <f>_xlfn.XLOOKUP(A2066,'Hospitalisation Details'!$A$2:$A$2339,'Hospitalisation Details'!$L$2:$L$2339)</f>
        <v>37100</v>
      </c>
      <c r="M2066" s="14">
        <f>_xlfn.XLOOKUP(A2066,'Hospitalisation Details'!$A$2:$A$2339,'Hospitalisation Details'!$F$2:$F$2339)</f>
        <v>2585.85</v>
      </c>
      <c r="N2066" s="1" t="str">
        <f>_xlfn.XLOOKUP(A2066,'Hospitalisation Details'!$A$2:$A$2339,'Hospitalisation Details'!$G$2:$G$2339)</f>
        <v>tier - 2</v>
      </c>
      <c r="O2066" s="1" t="str">
        <f>_xlfn.XLOOKUP(A2066,'Hospitalisation Details'!$A$2:$A$2339,'Hospitalisation Details'!$H$2:$H$2339)</f>
        <v>tier - 2</v>
      </c>
      <c r="P2066" s="1" t="str">
        <f>_xlfn.XLOOKUP(A2066,'Hospitalisation Details'!$A$2:$A$2339,'Hospitalisation Details'!$I$2:$I$2339)</f>
        <v>R1024</v>
      </c>
      <c r="Q2066" s="75">
        <f>_xlfn.XLOOKUP(A2066,'Hospitalisation Details'!$A$2:$A$2339,'Hospitalisation Details'!$M$2:$M$2339)</f>
        <v>21</v>
      </c>
      <c r="R2066" s="1" t="str">
        <f t="shared" si="65"/>
        <v>Adult</v>
      </c>
    </row>
    <row r="2067" spans="1:18" ht="15.6" x14ac:dyDescent="0.3">
      <c r="A2067" s="4" t="s">
        <v>2066</v>
      </c>
      <c r="B2067" s="1" t="str">
        <f>_xlfn.XLOOKUP(A2067,'Customer Names'!$A$2:$A$2336,'Customer Names'!$D$2:$D$2336)</f>
        <v xml:space="preserve"> Julia J</v>
      </c>
      <c r="C2067" s="1">
        <f>_xlfn.XLOOKUP(A2067,'Midical Examination'!$A$2:$A$2336,'Midical Examination'!$B$2:$B$2336)</f>
        <v>17.399999999999999</v>
      </c>
      <c r="D2067" s="1">
        <f>_xlfn.XLOOKUP(A2067,'Midical Examination'!$A$2:$A$2336,'Midical Examination'!$C$2:$C$2336)</f>
        <v>4.5</v>
      </c>
      <c r="E2067" s="7" t="str">
        <f>_xlfn.XLOOKUP(A2067,'Midical Examination'!$A$2:$A$2336,'Midical Examination'!$D$2:$D$2336)</f>
        <v>yes</v>
      </c>
      <c r="F2067" s="7" t="str">
        <f>_xlfn.XLOOKUP(A2067,'Midical Examination'!$A$2:$A$2336,'Midical Examination'!$E$2:$E$2336)</f>
        <v>No</v>
      </c>
      <c r="G2067" s="7" t="str">
        <f>_xlfn.XLOOKUP(A2067,'Midical Examination'!$A$2:$A$2336,'Midical Examination'!$F$2:$F$2336)</f>
        <v>No</v>
      </c>
      <c r="H2067" s="13">
        <f>_xlfn.XLOOKUP(A2067,'Midical Examination'!$A$2:$A$2336,'Midical Examination'!$G$2:$G$2336)</f>
        <v>0</v>
      </c>
      <c r="I2067" s="7" t="str">
        <f>_xlfn.XLOOKUP(A2067,'Midical Examination'!$A$2:$A$2336,'Midical Examination'!$H$2:$H$2336)</f>
        <v>No</v>
      </c>
      <c r="J2067" s="1" t="str">
        <f>_xlfn.XLOOKUP(A2067,'Midical Examination'!$A$2:$A$2336,'Midical Examination'!$I$2:$I$2336)</f>
        <v>Underweight</v>
      </c>
      <c r="K2067" s="1" t="str">
        <f t="shared" si="64"/>
        <v>Normal</v>
      </c>
      <c r="L2067" s="12">
        <f>_xlfn.XLOOKUP(A2067,'Hospitalisation Details'!$A$2:$A$2339,'Hospitalisation Details'!$L$2:$L$2339)</f>
        <v>37179</v>
      </c>
      <c r="M2067" s="14">
        <f>_xlfn.XLOOKUP(A2067,'Hospitalisation Details'!$A$2:$A$2339,'Hospitalisation Details'!$F$2:$F$2339)</f>
        <v>2585.27</v>
      </c>
      <c r="N2067" s="1" t="str">
        <f>_xlfn.XLOOKUP(A2067,'Hospitalisation Details'!$A$2:$A$2339,'Hospitalisation Details'!$G$2:$G$2339)</f>
        <v>tier - 2</v>
      </c>
      <c r="O2067" s="1" t="str">
        <f>_xlfn.XLOOKUP(A2067,'Hospitalisation Details'!$A$2:$A$2339,'Hospitalisation Details'!$H$2:$H$2339)</f>
        <v>tier - 3</v>
      </c>
      <c r="P2067" s="1" t="str">
        <f>_xlfn.XLOOKUP(A2067,'Hospitalisation Details'!$A$2:$A$2339,'Hospitalisation Details'!$I$2:$I$2339)</f>
        <v>R1011</v>
      </c>
      <c r="Q2067" s="75">
        <f>_xlfn.XLOOKUP(A2067,'Hospitalisation Details'!$A$2:$A$2339,'Hospitalisation Details'!$M$2:$M$2339)</f>
        <v>21</v>
      </c>
      <c r="R2067" s="1" t="str">
        <f t="shared" si="65"/>
        <v>Adult</v>
      </c>
    </row>
    <row r="2068" spans="1:18" ht="15.6" x14ac:dyDescent="0.3">
      <c r="A2068" s="4" t="s">
        <v>2067</v>
      </c>
      <c r="B2068" s="1" t="str">
        <f>_xlfn.XLOOKUP(A2068,'Customer Names'!$A$2:$A$2336,'Customer Names'!$D$2:$D$2336)</f>
        <v xml:space="preserve"> Jack</v>
      </c>
      <c r="C2068" s="1">
        <f>_xlfn.XLOOKUP(A2068,'Midical Examination'!$A$2:$A$2336,'Midical Examination'!$B$2:$B$2336)</f>
        <v>28.06</v>
      </c>
      <c r="D2068" s="1">
        <f>_xlfn.XLOOKUP(A2068,'Midical Examination'!$A$2:$A$2336,'Midical Examination'!$C$2:$C$2336)</f>
        <v>8.93</v>
      </c>
      <c r="E2068" s="7" t="str">
        <f>_xlfn.XLOOKUP(A2068,'Midical Examination'!$A$2:$A$2336,'Midical Examination'!$D$2:$D$2336)</f>
        <v>No</v>
      </c>
      <c r="F2068" s="7" t="str">
        <f>_xlfn.XLOOKUP(A2068,'Midical Examination'!$A$2:$A$2336,'Midical Examination'!$E$2:$E$2336)</f>
        <v>No</v>
      </c>
      <c r="G2068" s="7" t="str">
        <f>_xlfn.XLOOKUP(A2068,'Midical Examination'!$A$2:$A$2336,'Midical Examination'!$F$2:$F$2336)</f>
        <v>No</v>
      </c>
      <c r="H2068" s="13">
        <f>_xlfn.XLOOKUP(A2068,'Midical Examination'!$A$2:$A$2336,'Midical Examination'!$G$2:$G$2336)</f>
        <v>0</v>
      </c>
      <c r="I2068" s="7" t="str">
        <f>_xlfn.XLOOKUP(A2068,'Midical Examination'!$A$2:$A$2336,'Midical Examination'!$H$2:$H$2336)</f>
        <v>No</v>
      </c>
      <c r="J2068" s="1" t="str">
        <f>_xlfn.XLOOKUP(A2068,'Midical Examination'!$A$2:$A$2336,'Midical Examination'!$I$2:$I$2336)</f>
        <v>Overweight</v>
      </c>
      <c r="K2068" s="1" t="str">
        <f t="shared" si="64"/>
        <v>Diabetic</v>
      </c>
      <c r="L2068" s="12">
        <f>_xlfn.XLOOKUP(A2068,'Hospitalisation Details'!$A$2:$A$2339,'Hospitalisation Details'!$L$2:$L$2339)</f>
        <v>37457</v>
      </c>
      <c r="M2068" s="14">
        <f>_xlfn.XLOOKUP(A2068,'Hospitalisation Details'!$A$2:$A$2339,'Hospitalisation Details'!$F$2:$F$2339)</f>
        <v>2585.04</v>
      </c>
      <c r="N2068" s="1" t="str">
        <f>_xlfn.XLOOKUP(A2068,'Hospitalisation Details'!$A$2:$A$2339,'Hospitalisation Details'!$G$2:$G$2339)</f>
        <v>tier - 2</v>
      </c>
      <c r="O2068" s="1" t="str">
        <f>_xlfn.XLOOKUP(A2068,'Hospitalisation Details'!$A$2:$A$2339,'Hospitalisation Details'!$H$2:$H$2339)</f>
        <v>tier - 2</v>
      </c>
      <c r="P2068" s="1" t="str">
        <f>_xlfn.XLOOKUP(A2068,'Hospitalisation Details'!$A$2:$A$2339,'Hospitalisation Details'!$I$2:$I$2339)</f>
        <v>R1021</v>
      </c>
      <c r="Q2068" s="75">
        <f>_xlfn.XLOOKUP(A2068,'Hospitalisation Details'!$A$2:$A$2339,'Hospitalisation Details'!$M$2:$M$2339)</f>
        <v>20</v>
      </c>
      <c r="R2068" s="1" t="str">
        <f t="shared" si="65"/>
        <v>Adult</v>
      </c>
    </row>
    <row r="2069" spans="1:18" ht="15.6" x14ac:dyDescent="0.3">
      <c r="A2069" s="4" t="s">
        <v>2068</v>
      </c>
      <c r="B2069" s="1" t="str">
        <f>_xlfn.XLOOKUP(A2069,'Customer Names'!$A$2:$A$2336,'Customer Names'!$D$2:$D$2336)</f>
        <v xml:space="preserve"> Bernat</v>
      </c>
      <c r="C2069" s="1">
        <f>_xlfn.XLOOKUP(A2069,'Midical Examination'!$A$2:$A$2336,'Midical Examination'!$B$2:$B$2336)</f>
        <v>31.13</v>
      </c>
      <c r="D2069" s="1">
        <f>_xlfn.XLOOKUP(A2069,'Midical Examination'!$A$2:$A$2336,'Midical Examination'!$C$2:$C$2336)</f>
        <v>11.02</v>
      </c>
      <c r="E2069" s="7" t="str">
        <f>_xlfn.XLOOKUP(A2069,'Midical Examination'!$A$2:$A$2336,'Midical Examination'!$D$2:$D$2336)</f>
        <v>No</v>
      </c>
      <c r="F2069" s="7" t="str">
        <f>_xlfn.XLOOKUP(A2069,'Midical Examination'!$A$2:$A$2336,'Midical Examination'!$E$2:$E$2336)</f>
        <v>No</v>
      </c>
      <c r="G2069" s="7" t="str">
        <f>_xlfn.XLOOKUP(A2069,'Midical Examination'!$A$2:$A$2336,'Midical Examination'!$F$2:$F$2336)</f>
        <v>No</v>
      </c>
      <c r="H2069" s="13">
        <f>_xlfn.XLOOKUP(A2069,'Midical Examination'!$A$2:$A$2336,'Midical Examination'!$G$2:$G$2336)</f>
        <v>0</v>
      </c>
      <c r="I2069" s="7" t="str">
        <f>_xlfn.XLOOKUP(A2069,'Midical Examination'!$A$2:$A$2336,'Midical Examination'!$H$2:$H$2336)</f>
        <v>No</v>
      </c>
      <c r="J2069" s="1" t="str">
        <f>_xlfn.XLOOKUP(A2069,'Midical Examination'!$A$2:$A$2336,'Midical Examination'!$I$2:$I$2336)</f>
        <v>Obesity</v>
      </c>
      <c r="K2069" s="1" t="str">
        <f t="shared" si="64"/>
        <v>Diabetic</v>
      </c>
      <c r="L2069" s="12">
        <f>_xlfn.XLOOKUP(A2069,'Hospitalisation Details'!$A$2:$A$2339,'Hospitalisation Details'!$L$2:$L$2339)</f>
        <v>37540</v>
      </c>
      <c r="M2069" s="14">
        <f>_xlfn.XLOOKUP(A2069,'Hospitalisation Details'!$A$2:$A$2339,'Hospitalisation Details'!$F$2:$F$2339)</f>
        <v>2566.4699999999998</v>
      </c>
      <c r="N2069" s="1" t="str">
        <f>_xlfn.XLOOKUP(A2069,'Hospitalisation Details'!$A$2:$A$2339,'Hospitalisation Details'!$G$2:$G$2339)</f>
        <v>tier - 2</v>
      </c>
      <c r="O2069" s="1" t="str">
        <f>_xlfn.XLOOKUP(A2069,'Hospitalisation Details'!$A$2:$A$2339,'Hospitalisation Details'!$H$2:$H$2339)</f>
        <v>tier - 3</v>
      </c>
      <c r="P2069" s="1" t="str">
        <f>_xlfn.XLOOKUP(A2069,'Hospitalisation Details'!$A$2:$A$2339,'Hospitalisation Details'!$I$2:$I$2339)</f>
        <v>R1013</v>
      </c>
      <c r="Q2069" s="75">
        <f>_xlfn.XLOOKUP(A2069,'Hospitalisation Details'!$A$2:$A$2339,'Hospitalisation Details'!$M$2:$M$2339)</f>
        <v>20</v>
      </c>
      <c r="R2069" s="1" t="str">
        <f t="shared" si="65"/>
        <v>Adult</v>
      </c>
    </row>
    <row r="2070" spans="1:18" ht="15.6" x14ac:dyDescent="0.3">
      <c r="A2070" s="4" t="s">
        <v>2069</v>
      </c>
      <c r="B2070" s="1" t="str">
        <f>_xlfn.XLOOKUP(A2070,'Customer Names'!$A$2:$A$2336,'Customer Names'!$D$2:$D$2336)</f>
        <v xml:space="preserve"> Hicham</v>
      </c>
      <c r="C2070" s="1">
        <f>_xlfn.XLOOKUP(A2070,'Midical Examination'!$A$2:$A$2336,'Midical Examination'!$B$2:$B$2336)</f>
        <v>18.46</v>
      </c>
      <c r="D2070" s="1">
        <f>_xlfn.XLOOKUP(A2070,'Midical Examination'!$A$2:$A$2336,'Midical Examination'!$C$2:$C$2336)</f>
        <v>5.25</v>
      </c>
      <c r="E2070" s="7" t="str">
        <f>_xlfn.XLOOKUP(A2070,'Midical Examination'!$A$2:$A$2336,'Midical Examination'!$D$2:$D$2336)</f>
        <v>No</v>
      </c>
      <c r="F2070" s="7" t="str">
        <f>_xlfn.XLOOKUP(A2070,'Midical Examination'!$A$2:$A$2336,'Midical Examination'!$E$2:$E$2336)</f>
        <v>No</v>
      </c>
      <c r="G2070" s="7" t="str">
        <f>_xlfn.XLOOKUP(A2070,'Midical Examination'!$A$2:$A$2336,'Midical Examination'!$F$2:$F$2336)</f>
        <v>No</v>
      </c>
      <c r="H2070" s="13">
        <f>_xlfn.XLOOKUP(A2070,'Midical Examination'!$A$2:$A$2336,'Midical Examination'!$G$2:$G$2336)</f>
        <v>0</v>
      </c>
      <c r="I2070" s="7" t="str">
        <f>_xlfn.XLOOKUP(A2070,'Midical Examination'!$A$2:$A$2336,'Midical Examination'!$H$2:$H$2336)</f>
        <v>No</v>
      </c>
      <c r="J2070" s="1" t="str">
        <f>_xlfn.XLOOKUP(A2070,'Midical Examination'!$A$2:$A$2336,'Midical Examination'!$I$2:$I$2336)</f>
        <v>Underweight</v>
      </c>
      <c r="K2070" s="1" t="str">
        <f t="shared" si="64"/>
        <v>Normal</v>
      </c>
      <c r="L2070" s="12">
        <f>_xlfn.XLOOKUP(A2070,'Hospitalisation Details'!$A$2:$A$2339,'Hospitalisation Details'!$L$2:$L$2339)</f>
        <v>33559</v>
      </c>
      <c r="M2070" s="14">
        <f>_xlfn.XLOOKUP(A2070,'Hospitalisation Details'!$A$2:$A$2339,'Hospitalisation Details'!$F$2:$F$2339)</f>
        <v>2545.6799999999998</v>
      </c>
      <c r="N2070" s="1" t="str">
        <f>_xlfn.XLOOKUP(A2070,'Hospitalisation Details'!$A$2:$A$2339,'Hospitalisation Details'!$G$2:$G$2339)</f>
        <v>tier - 2</v>
      </c>
      <c r="O2070" s="1" t="str">
        <f>_xlfn.XLOOKUP(A2070,'Hospitalisation Details'!$A$2:$A$2339,'Hospitalisation Details'!$H$2:$H$2339)</f>
        <v>tier - 1</v>
      </c>
      <c r="P2070" s="1" t="str">
        <f>_xlfn.XLOOKUP(A2070,'Hospitalisation Details'!$A$2:$A$2339,'Hospitalisation Details'!$I$2:$I$2339)</f>
        <v>R1013</v>
      </c>
      <c r="Q2070" s="75">
        <f>_xlfn.XLOOKUP(A2070,'Hospitalisation Details'!$A$2:$A$2339,'Hospitalisation Details'!$M$2:$M$2339)</f>
        <v>31</v>
      </c>
      <c r="R2070" s="1" t="str">
        <f t="shared" si="65"/>
        <v>Adult</v>
      </c>
    </row>
    <row r="2071" spans="1:18" ht="15.6" x14ac:dyDescent="0.3">
      <c r="A2071" s="4" t="s">
        <v>2070</v>
      </c>
      <c r="B2071" s="1" t="str">
        <f>_xlfn.XLOOKUP(A2071,'Customer Names'!$A$2:$A$2336,'Customer Names'!$D$2:$D$2336)</f>
        <v xml:space="preserve"> Sarah</v>
      </c>
      <c r="C2071" s="1">
        <f>_xlfn.XLOOKUP(A2071,'Midical Examination'!$A$2:$A$2336,'Midical Examination'!$B$2:$B$2336)</f>
        <v>17.3</v>
      </c>
      <c r="D2071" s="1">
        <f>_xlfn.XLOOKUP(A2071,'Midical Examination'!$A$2:$A$2336,'Midical Examination'!$C$2:$C$2336)</f>
        <v>4.75</v>
      </c>
      <c r="E2071" s="7" t="str">
        <f>_xlfn.XLOOKUP(A2071,'Midical Examination'!$A$2:$A$2336,'Midical Examination'!$D$2:$D$2336)</f>
        <v>No</v>
      </c>
      <c r="F2071" s="7" t="str">
        <f>_xlfn.XLOOKUP(A2071,'Midical Examination'!$A$2:$A$2336,'Midical Examination'!$E$2:$E$2336)</f>
        <v>No</v>
      </c>
      <c r="G2071" s="7" t="str">
        <f>_xlfn.XLOOKUP(A2071,'Midical Examination'!$A$2:$A$2336,'Midical Examination'!$F$2:$F$2336)</f>
        <v>No</v>
      </c>
      <c r="H2071" s="13">
        <f>_xlfn.XLOOKUP(A2071,'Midical Examination'!$A$2:$A$2336,'Midical Examination'!$G$2:$G$2336)</f>
        <v>0</v>
      </c>
      <c r="I2071" s="7" t="str">
        <f>_xlfn.XLOOKUP(A2071,'Midical Examination'!$A$2:$A$2336,'Midical Examination'!$H$2:$H$2336)</f>
        <v>No</v>
      </c>
      <c r="J2071" s="1" t="str">
        <f>_xlfn.XLOOKUP(A2071,'Midical Examination'!$A$2:$A$2336,'Midical Examination'!$I$2:$I$2336)</f>
        <v>Underweight</v>
      </c>
      <c r="K2071" s="1" t="str">
        <f t="shared" si="64"/>
        <v>Normal</v>
      </c>
      <c r="L2071" s="12">
        <f>_xlfn.XLOOKUP(A2071,'Hospitalisation Details'!$A$2:$A$2339,'Hospitalisation Details'!$L$2:$L$2339)</f>
        <v>33147</v>
      </c>
      <c r="M2071" s="14">
        <f>_xlfn.XLOOKUP(A2071,'Hospitalisation Details'!$A$2:$A$2339,'Hospitalisation Details'!$F$2:$F$2339)</f>
        <v>2540.39</v>
      </c>
      <c r="N2071" s="1" t="str">
        <f>_xlfn.XLOOKUP(A2071,'Hospitalisation Details'!$A$2:$A$2339,'Hospitalisation Details'!$G$2:$G$2339)</f>
        <v>tier - 2</v>
      </c>
      <c r="O2071" s="1" t="str">
        <f>_xlfn.XLOOKUP(A2071,'Hospitalisation Details'!$A$2:$A$2339,'Hospitalisation Details'!$H$2:$H$2339)</f>
        <v>tier - 2</v>
      </c>
      <c r="P2071" s="1" t="str">
        <f>_xlfn.XLOOKUP(A2071,'Hospitalisation Details'!$A$2:$A$2339,'Hospitalisation Details'!$I$2:$I$2339)</f>
        <v>R1013</v>
      </c>
      <c r="Q2071" s="75">
        <f>_xlfn.XLOOKUP(A2071,'Hospitalisation Details'!$A$2:$A$2339,'Hospitalisation Details'!$M$2:$M$2339)</f>
        <v>32</v>
      </c>
      <c r="R2071" s="1" t="str">
        <f t="shared" si="65"/>
        <v>Adult</v>
      </c>
    </row>
    <row r="2072" spans="1:18" ht="15.6" x14ac:dyDescent="0.3">
      <c r="A2072" s="4" t="s">
        <v>2071</v>
      </c>
      <c r="B2072" s="1" t="str">
        <f>_xlfn.XLOOKUP(A2072,'Customer Names'!$A$2:$A$2336,'Customer Names'!$D$2:$D$2336)</f>
        <v xml:space="preserve"> Anthony S</v>
      </c>
      <c r="C2072" s="1">
        <f>_xlfn.XLOOKUP(A2072,'Midical Examination'!$A$2:$A$2336,'Midical Examination'!$B$2:$B$2336)</f>
        <v>35.625</v>
      </c>
      <c r="D2072" s="1">
        <f>_xlfn.XLOOKUP(A2072,'Midical Examination'!$A$2:$A$2336,'Midical Examination'!$C$2:$C$2336)</f>
        <v>4.68</v>
      </c>
      <c r="E2072" s="7" t="str">
        <f>_xlfn.XLOOKUP(A2072,'Midical Examination'!$A$2:$A$2336,'Midical Examination'!$D$2:$D$2336)</f>
        <v>yes</v>
      </c>
      <c r="F2072" s="7" t="str">
        <f>_xlfn.XLOOKUP(A2072,'Midical Examination'!$A$2:$A$2336,'Midical Examination'!$E$2:$E$2336)</f>
        <v>No</v>
      </c>
      <c r="G2072" s="7" t="str">
        <f>_xlfn.XLOOKUP(A2072,'Midical Examination'!$A$2:$A$2336,'Midical Examination'!$F$2:$F$2336)</f>
        <v>Yes</v>
      </c>
      <c r="H2072" s="13">
        <f>_xlfn.XLOOKUP(A2072,'Midical Examination'!$A$2:$A$2336,'Midical Examination'!$G$2:$G$2336)</f>
        <v>1</v>
      </c>
      <c r="I2072" s="7" t="str">
        <f>_xlfn.XLOOKUP(A2072,'Midical Examination'!$A$2:$A$2336,'Midical Examination'!$H$2:$H$2336)</f>
        <v>No</v>
      </c>
      <c r="J2072" s="1" t="str">
        <f>_xlfn.XLOOKUP(A2072,'Midical Examination'!$A$2:$A$2336,'Midical Examination'!$I$2:$I$2336)</f>
        <v>Obesity</v>
      </c>
      <c r="K2072" s="1" t="str">
        <f t="shared" si="64"/>
        <v>Normal</v>
      </c>
      <c r="L2072" s="12">
        <f>_xlfn.XLOOKUP(A2072,'Hospitalisation Details'!$A$2:$A$2339,'Hospitalisation Details'!$L$2:$L$2339)</f>
        <v>35639</v>
      </c>
      <c r="M2072" s="14">
        <f>_xlfn.XLOOKUP(A2072,'Hospitalisation Details'!$A$2:$A$2339,'Hospitalisation Details'!$F$2:$F$2339)</f>
        <v>2534.39</v>
      </c>
      <c r="N2072" s="1" t="str">
        <f>_xlfn.XLOOKUP(A2072,'Hospitalisation Details'!$A$2:$A$2339,'Hospitalisation Details'!$G$2:$G$2339)</f>
        <v>tier - 3</v>
      </c>
      <c r="O2072" s="1" t="str">
        <f>_xlfn.XLOOKUP(A2072,'Hospitalisation Details'!$A$2:$A$2339,'Hospitalisation Details'!$H$2:$H$2339)</f>
        <v>tier - 3</v>
      </c>
      <c r="P2072" s="1" t="str">
        <f>_xlfn.XLOOKUP(A2072,'Hospitalisation Details'!$A$2:$A$2339,'Hospitalisation Details'!$I$2:$I$2339)</f>
        <v>R1012</v>
      </c>
      <c r="Q2072" s="75">
        <f>_xlfn.XLOOKUP(A2072,'Hospitalisation Details'!$A$2:$A$2339,'Hospitalisation Details'!$M$2:$M$2339)</f>
        <v>25</v>
      </c>
      <c r="R2072" s="1" t="str">
        <f t="shared" si="65"/>
        <v>Adult</v>
      </c>
    </row>
    <row r="2073" spans="1:18" ht="15.6" x14ac:dyDescent="0.3">
      <c r="A2073" s="4" t="s">
        <v>2072</v>
      </c>
      <c r="B2073" s="1" t="str">
        <f>_xlfn.XLOOKUP(A2073,'Customer Names'!$A$2:$A$2336,'Customer Names'!$D$2:$D$2336)</f>
        <v xml:space="preserve"> Elisabetta</v>
      </c>
      <c r="C2073" s="1">
        <f>_xlfn.XLOOKUP(A2073,'Midical Examination'!$A$2:$A$2336,'Midical Examination'!$B$2:$B$2336)</f>
        <v>20.234999999999999</v>
      </c>
      <c r="D2073" s="1">
        <f>_xlfn.XLOOKUP(A2073,'Midical Examination'!$A$2:$A$2336,'Midical Examination'!$C$2:$C$2336)</f>
        <v>6.17</v>
      </c>
      <c r="E2073" s="7" t="str">
        <f>_xlfn.XLOOKUP(A2073,'Midical Examination'!$A$2:$A$2336,'Midical Examination'!$D$2:$D$2336)</f>
        <v>yes</v>
      </c>
      <c r="F2073" s="7" t="str">
        <f>_xlfn.XLOOKUP(A2073,'Midical Examination'!$A$2:$A$2336,'Midical Examination'!$E$2:$E$2336)</f>
        <v>yes</v>
      </c>
      <c r="G2073" s="7" t="str">
        <f>_xlfn.XLOOKUP(A2073,'Midical Examination'!$A$2:$A$2336,'Midical Examination'!$F$2:$F$2336)</f>
        <v>No</v>
      </c>
      <c r="H2073" s="13">
        <f>_xlfn.XLOOKUP(A2073,'Midical Examination'!$A$2:$A$2336,'Midical Examination'!$G$2:$G$2336)</f>
        <v>2</v>
      </c>
      <c r="I2073" s="7" t="str">
        <f>_xlfn.XLOOKUP(A2073,'Midical Examination'!$A$2:$A$2336,'Midical Examination'!$H$2:$H$2336)</f>
        <v>No</v>
      </c>
      <c r="J2073" s="1" t="str">
        <f>_xlfn.XLOOKUP(A2073,'Midical Examination'!$A$2:$A$2336,'Midical Examination'!$I$2:$I$2336)</f>
        <v>Normal Weight</v>
      </c>
      <c r="K2073" s="1" t="str">
        <f t="shared" si="64"/>
        <v>Pre-Diabetic</v>
      </c>
      <c r="L2073" s="12">
        <f>_xlfn.XLOOKUP(A2073,'Hospitalisation Details'!$A$2:$A$2339,'Hospitalisation Details'!$L$2:$L$2339)</f>
        <v>36763</v>
      </c>
      <c r="M2073" s="14">
        <f>_xlfn.XLOOKUP(A2073,'Hospitalisation Details'!$A$2:$A$2339,'Hospitalisation Details'!$F$2:$F$2339)</f>
        <v>2527.8200000000002</v>
      </c>
      <c r="N2073" s="1" t="str">
        <f>_xlfn.XLOOKUP(A2073,'Hospitalisation Details'!$A$2:$A$2339,'Hospitalisation Details'!$G$2:$G$2339)</f>
        <v>tier - 2</v>
      </c>
      <c r="O2073" s="1" t="str">
        <f>_xlfn.XLOOKUP(A2073,'Hospitalisation Details'!$A$2:$A$2339,'Hospitalisation Details'!$H$2:$H$2339)</f>
        <v>tier - 3</v>
      </c>
      <c r="P2073" s="1" t="str">
        <f>_xlfn.XLOOKUP(A2073,'Hospitalisation Details'!$A$2:$A$2339,'Hospitalisation Details'!$I$2:$I$2339)</f>
        <v>R1012</v>
      </c>
      <c r="Q2073" s="75">
        <f>_xlfn.XLOOKUP(A2073,'Hospitalisation Details'!$A$2:$A$2339,'Hospitalisation Details'!$M$2:$M$2339)</f>
        <v>22</v>
      </c>
      <c r="R2073" s="1" t="str">
        <f t="shared" si="65"/>
        <v>Adult</v>
      </c>
    </row>
    <row r="2074" spans="1:18" ht="15.6" x14ac:dyDescent="0.3">
      <c r="A2074" s="4" t="s">
        <v>2073</v>
      </c>
      <c r="B2074" s="1" t="str">
        <f>_xlfn.XLOOKUP(A2074,'Customer Names'!$A$2:$A$2336,'Customer Names'!$D$2:$D$2336)</f>
        <v xml:space="preserve"> Trevor N</v>
      </c>
      <c r="C2074" s="1">
        <f>_xlfn.XLOOKUP(A2074,'Midical Examination'!$A$2:$A$2336,'Midical Examination'!$B$2:$B$2336)</f>
        <v>27.55</v>
      </c>
      <c r="D2074" s="1">
        <f>_xlfn.XLOOKUP(A2074,'Midical Examination'!$A$2:$A$2336,'Midical Examination'!$C$2:$C$2336)</f>
        <v>4.5599999999999996</v>
      </c>
      <c r="E2074" s="7" t="str">
        <f>_xlfn.XLOOKUP(A2074,'Midical Examination'!$A$2:$A$2336,'Midical Examination'!$D$2:$D$2336)</f>
        <v>yes</v>
      </c>
      <c r="F2074" s="7" t="str">
        <f>_xlfn.XLOOKUP(A2074,'Midical Examination'!$A$2:$A$2336,'Midical Examination'!$E$2:$E$2336)</f>
        <v>No</v>
      </c>
      <c r="G2074" s="7" t="str">
        <f>_xlfn.XLOOKUP(A2074,'Midical Examination'!$A$2:$A$2336,'Midical Examination'!$F$2:$F$2336)</f>
        <v>Yes</v>
      </c>
      <c r="H2074" s="13">
        <f>_xlfn.XLOOKUP(A2074,'Midical Examination'!$A$2:$A$2336,'Midical Examination'!$G$2:$G$2336)</f>
        <v>1</v>
      </c>
      <c r="I2074" s="7" t="str">
        <f>_xlfn.XLOOKUP(A2074,'Midical Examination'!$A$2:$A$2336,'Midical Examination'!$H$2:$H$2336)</f>
        <v>No</v>
      </c>
      <c r="J2074" s="1" t="str">
        <f>_xlfn.XLOOKUP(A2074,'Midical Examination'!$A$2:$A$2336,'Midical Examination'!$I$2:$I$2336)</f>
        <v>Overweight</v>
      </c>
      <c r="K2074" s="1" t="str">
        <f t="shared" si="64"/>
        <v>Normal</v>
      </c>
      <c r="L2074" s="12">
        <f>_xlfn.XLOOKUP(A2074,'Hospitalisation Details'!$A$2:$A$2339,'Hospitalisation Details'!$L$2:$L$2339)</f>
        <v>35736</v>
      </c>
      <c r="M2074" s="14">
        <f>_xlfn.XLOOKUP(A2074,'Hospitalisation Details'!$A$2:$A$2339,'Hospitalisation Details'!$F$2:$F$2339)</f>
        <v>2523.17</v>
      </c>
      <c r="N2074" s="1" t="str">
        <f>_xlfn.XLOOKUP(A2074,'Hospitalisation Details'!$A$2:$A$2339,'Hospitalisation Details'!$G$2:$G$2339)</f>
        <v>tier - 3</v>
      </c>
      <c r="O2074" s="1" t="str">
        <f>_xlfn.XLOOKUP(A2074,'Hospitalisation Details'!$A$2:$A$2339,'Hospitalisation Details'!$H$2:$H$2339)</f>
        <v>tier - 1</v>
      </c>
      <c r="P2074" s="1" t="str">
        <f>_xlfn.XLOOKUP(A2074,'Hospitalisation Details'!$A$2:$A$2339,'Hospitalisation Details'!$I$2:$I$2339)</f>
        <v>R1012</v>
      </c>
      <c r="Q2074" s="75">
        <f>_xlfn.XLOOKUP(A2074,'Hospitalisation Details'!$A$2:$A$2339,'Hospitalisation Details'!$M$2:$M$2339)</f>
        <v>25</v>
      </c>
      <c r="R2074" s="1" t="str">
        <f t="shared" si="65"/>
        <v>Adult</v>
      </c>
    </row>
    <row r="2075" spans="1:18" ht="15.6" x14ac:dyDescent="0.3">
      <c r="A2075" s="4" t="s">
        <v>2074</v>
      </c>
      <c r="B2075" s="1" t="str">
        <f>_xlfn.XLOOKUP(A2075,'Customer Names'!$A$2:$A$2336,'Customer Names'!$D$2:$D$2336)</f>
        <v xml:space="preserve"> Nancy</v>
      </c>
      <c r="C2075" s="1">
        <f>_xlfn.XLOOKUP(A2075,'Midical Examination'!$A$2:$A$2336,'Midical Examination'!$B$2:$B$2336)</f>
        <v>17.97</v>
      </c>
      <c r="D2075" s="1">
        <f>_xlfn.XLOOKUP(A2075,'Midical Examination'!$A$2:$A$2336,'Midical Examination'!$C$2:$C$2336)</f>
        <v>6.3</v>
      </c>
      <c r="E2075" s="7" t="str">
        <f>_xlfn.XLOOKUP(A2075,'Midical Examination'!$A$2:$A$2336,'Midical Examination'!$D$2:$D$2336)</f>
        <v>No</v>
      </c>
      <c r="F2075" s="7" t="str">
        <f>_xlfn.XLOOKUP(A2075,'Midical Examination'!$A$2:$A$2336,'Midical Examination'!$E$2:$E$2336)</f>
        <v>No</v>
      </c>
      <c r="G2075" s="7" t="str">
        <f>_xlfn.XLOOKUP(A2075,'Midical Examination'!$A$2:$A$2336,'Midical Examination'!$F$2:$F$2336)</f>
        <v>No</v>
      </c>
      <c r="H2075" s="13">
        <f>_xlfn.XLOOKUP(A2075,'Midical Examination'!$A$2:$A$2336,'Midical Examination'!$G$2:$G$2336)</f>
        <v>0</v>
      </c>
      <c r="I2075" s="7" t="str">
        <f>_xlfn.XLOOKUP(A2075,'Midical Examination'!$A$2:$A$2336,'Midical Examination'!$H$2:$H$2336)</f>
        <v>No</v>
      </c>
      <c r="J2075" s="1" t="str">
        <f>_xlfn.XLOOKUP(A2075,'Midical Examination'!$A$2:$A$2336,'Midical Examination'!$I$2:$I$2336)</f>
        <v>Underweight</v>
      </c>
      <c r="K2075" s="1" t="str">
        <f t="shared" si="64"/>
        <v>Pre-Diabetic</v>
      </c>
      <c r="L2075" s="12">
        <f>_xlfn.XLOOKUP(A2075,'Hospitalisation Details'!$A$2:$A$2339,'Hospitalisation Details'!$L$2:$L$2339)</f>
        <v>33455</v>
      </c>
      <c r="M2075" s="14">
        <f>_xlfn.XLOOKUP(A2075,'Hospitalisation Details'!$A$2:$A$2339,'Hospitalisation Details'!$F$2:$F$2339)</f>
        <v>2510.79</v>
      </c>
      <c r="N2075" s="1" t="str">
        <f>_xlfn.XLOOKUP(A2075,'Hospitalisation Details'!$A$2:$A$2339,'Hospitalisation Details'!$G$2:$G$2339)</f>
        <v>tier - 2</v>
      </c>
      <c r="O2075" s="1" t="str">
        <f>_xlfn.XLOOKUP(A2075,'Hospitalisation Details'!$A$2:$A$2339,'Hospitalisation Details'!$H$2:$H$2339)</f>
        <v>tier - 1</v>
      </c>
      <c r="P2075" s="1" t="str">
        <f>_xlfn.XLOOKUP(A2075,'Hospitalisation Details'!$A$2:$A$2339,'Hospitalisation Details'!$I$2:$I$2339)</f>
        <v>R1013</v>
      </c>
      <c r="Q2075" s="75">
        <f>_xlfn.XLOOKUP(A2075,'Hospitalisation Details'!$A$2:$A$2339,'Hospitalisation Details'!$M$2:$M$2339)</f>
        <v>31</v>
      </c>
      <c r="R2075" s="1" t="str">
        <f t="shared" si="65"/>
        <v>Adult</v>
      </c>
    </row>
    <row r="2076" spans="1:18" ht="15.6" x14ac:dyDescent="0.3">
      <c r="A2076" s="4" t="s">
        <v>2075</v>
      </c>
      <c r="B2076" s="1" t="str">
        <f>_xlfn.XLOOKUP(A2076,'Customer Names'!$A$2:$A$2336,'Customer Names'!$D$2:$D$2336)</f>
        <v xml:space="preserve"> Allison R</v>
      </c>
      <c r="C2076" s="1">
        <f>_xlfn.XLOOKUP(A2076,'Midical Examination'!$A$2:$A$2336,'Midical Examination'!$B$2:$B$2336)</f>
        <v>29.98</v>
      </c>
      <c r="D2076" s="1">
        <f>_xlfn.XLOOKUP(A2076,'Midical Examination'!$A$2:$A$2336,'Midical Examination'!$C$2:$C$2336)</f>
        <v>6.03</v>
      </c>
      <c r="E2076" s="7" t="str">
        <f>_xlfn.XLOOKUP(A2076,'Midical Examination'!$A$2:$A$2336,'Midical Examination'!$D$2:$D$2336)</f>
        <v>No</v>
      </c>
      <c r="F2076" s="7" t="str">
        <f>_xlfn.XLOOKUP(A2076,'Midical Examination'!$A$2:$A$2336,'Midical Examination'!$E$2:$E$2336)</f>
        <v>yes</v>
      </c>
      <c r="G2076" s="7" t="str">
        <f>_xlfn.XLOOKUP(A2076,'Midical Examination'!$A$2:$A$2336,'Midical Examination'!$F$2:$F$2336)</f>
        <v>No</v>
      </c>
      <c r="H2076" s="13">
        <f>_xlfn.XLOOKUP(A2076,'Midical Examination'!$A$2:$A$2336,'Midical Examination'!$G$2:$G$2336)</f>
        <v>1</v>
      </c>
      <c r="I2076" s="7" t="str">
        <f>_xlfn.XLOOKUP(A2076,'Midical Examination'!$A$2:$A$2336,'Midical Examination'!$H$2:$H$2336)</f>
        <v>No</v>
      </c>
      <c r="J2076" s="1" t="str">
        <f>_xlfn.XLOOKUP(A2076,'Midical Examination'!$A$2:$A$2336,'Midical Examination'!$I$2:$I$2336)</f>
        <v>Overweight</v>
      </c>
      <c r="K2076" s="1" t="str">
        <f t="shared" si="64"/>
        <v>Pre-Diabetic</v>
      </c>
      <c r="L2076" s="12">
        <f>_xlfn.XLOOKUP(A2076,'Hospitalisation Details'!$A$2:$A$2339,'Hospitalisation Details'!$L$2:$L$2339)</f>
        <v>38236</v>
      </c>
      <c r="M2076" s="14">
        <f>_xlfn.XLOOKUP(A2076,'Hospitalisation Details'!$A$2:$A$2339,'Hospitalisation Details'!$F$2:$F$2339)</f>
        <v>2500.9299999999998</v>
      </c>
      <c r="N2076" s="1" t="str">
        <f>_xlfn.XLOOKUP(A2076,'Hospitalisation Details'!$A$2:$A$2339,'Hospitalisation Details'!$G$2:$G$2339)</f>
        <v>tier - 2</v>
      </c>
      <c r="O2076" s="1" t="str">
        <f>_xlfn.XLOOKUP(A2076,'Hospitalisation Details'!$A$2:$A$2339,'Hospitalisation Details'!$H$2:$H$2339)</f>
        <v>tier - 2</v>
      </c>
      <c r="P2076" s="1" t="str">
        <f>_xlfn.XLOOKUP(A2076,'Hospitalisation Details'!$A$2:$A$2339,'Hospitalisation Details'!$I$2:$I$2339)</f>
        <v>R1012</v>
      </c>
      <c r="Q2076" s="75">
        <f>_xlfn.XLOOKUP(A2076,'Hospitalisation Details'!$A$2:$A$2339,'Hospitalisation Details'!$M$2:$M$2339)</f>
        <v>18</v>
      </c>
      <c r="R2076" s="1" t="str">
        <f t="shared" si="65"/>
        <v>Young</v>
      </c>
    </row>
    <row r="2077" spans="1:18" ht="15.6" x14ac:dyDescent="0.3">
      <c r="A2077" s="4" t="s">
        <v>2076</v>
      </c>
      <c r="B2077" s="1" t="str">
        <f>_xlfn.XLOOKUP(A2077,'Customer Names'!$A$2:$A$2336,'Customer Names'!$D$2:$D$2336)</f>
        <v xml:space="preserve"> Robert J</v>
      </c>
      <c r="C2077" s="1">
        <f>_xlfn.XLOOKUP(A2077,'Midical Examination'!$A$2:$A$2336,'Midical Examination'!$B$2:$B$2336)</f>
        <v>33.659999999999997</v>
      </c>
      <c r="D2077" s="1">
        <f>_xlfn.XLOOKUP(A2077,'Midical Examination'!$A$2:$A$2336,'Midical Examination'!$C$2:$C$2336)</f>
        <v>4.2</v>
      </c>
      <c r="E2077" s="7" t="str">
        <f>_xlfn.XLOOKUP(A2077,'Midical Examination'!$A$2:$A$2336,'Midical Examination'!$D$2:$D$2336)</f>
        <v>yes</v>
      </c>
      <c r="F2077" s="7" t="str">
        <f>_xlfn.XLOOKUP(A2077,'Midical Examination'!$A$2:$A$2336,'Midical Examination'!$E$2:$E$2336)</f>
        <v>No</v>
      </c>
      <c r="G2077" s="7" t="str">
        <f>_xlfn.XLOOKUP(A2077,'Midical Examination'!$A$2:$A$2336,'Midical Examination'!$F$2:$F$2336)</f>
        <v>No</v>
      </c>
      <c r="H2077" s="13">
        <f>_xlfn.XLOOKUP(A2077,'Midical Examination'!$A$2:$A$2336,'Midical Examination'!$G$2:$G$2336)</f>
        <v>1</v>
      </c>
      <c r="I2077" s="7" t="str">
        <f>_xlfn.XLOOKUP(A2077,'Midical Examination'!$A$2:$A$2336,'Midical Examination'!$H$2:$H$2336)</f>
        <v>No</v>
      </c>
      <c r="J2077" s="1" t="str">
        <f>_xlfn.XLOOKUP(A2077,'Midical Examination'!$A$2:$A$2336,'Midical Examination'!$I$2:$I$2336)</f>
        <v>Obesity</v>
      </c>
      <c r="K2077" s="1" t="str">
        <f t="shared" si="64"/>
        <v>Normal</v>
      </c>
      <c r="L2077" s="12">
        <f>_xlfn.XLOOKUP(A2077,'Hospitalisation Details'!$A$2:$A$2339,'Hospitalisation Details'!$L$2:$L$2339)</f>
        <v>34987</v>
      </c>
      <c r="M2077" s="14">
        <f>_xlfn.XLOOKUP(A2077,'Hospitalisation Details'!$A$2:$A$2339,'Hospitalisation Details'!$F$2:$F$2339)</f>
        <v>2498.41</v>
      </c>
      <c r="N2077" s="1" t="str">
        <f>_xlfn.XLOOKUP(A2077,'Hospitalisation Details'!$A$2:$A$2339,'Hospitalisation Details'!$G$2:$G$2339)</f>
        <v>tier - 3</v>
      </c>
      <c r="O2077" s="1" t="str">
        <f>_xlfn.XLOOKUP(A2077,'Hospitalisation Details'!$A$2:$A$2339,'Hospitalisation Details'!$H$2:$H$2339)</f>
        <v>tier - 3</v>
      </c>
      <c r="P2077" s="1" t="str">
        <f>_xlfn.XLOOKUP(A2077,'Hospitalisation Details'!$A$2:$A$2339,'Hospitalisation Details'!$I$2:$I$2339)</f>
        <v>R1013</v>
      </c>
      <c r="Q2077" s="75">
        <f>_xlfn.XLOOKUP(A2077,'Hospitalisation Details'!$A$2:$A$2339,'Hospitalisation Details'!$M$2:$M$2339)</f>
        <v>27</v>
      </c>
      <c r="R2077" s="1" t="str">
        <f t="shared" si="65"/>
        <v>Adult</v>
      </c>
    </row>
    <row r="2078" spans="1:18" ht="15.6" x14ac:dyDescent="0.3">
      <c r="A2078" s="4" t="s">
        <v>2077</v>
      </c>
      <c r="B2078" s="1" t="str">
        <f>_xlfn.XLOOKUP(A2078,'Customer Names'!$A$2:$A$2336,'Customer Names'!$D$2:$D$2336)</f>
        <v xml:space="preserve"> Nicholas</v>
      </c>
      <c r="C2078" s="1">
        <f>_xlfn.XLOOKUP(A2078,'Midical Examination'!$A$2:$A$2336,'Midical Examination'!$B$2:$B$2336)</f>
        <v>32.67</v>
      </c>
      <c r="D2078" s="1">
        <f>_xlfn.XLOOKUP(A2078,'Midical Examination'!$A$2:$A$2336,'Midical Examination'!$C$2:$C$2336)</f>
        <v>5.61</v>
      </c>
      <c r="E2078" s="7" t="str">
        <f>_xlfn.XLOOKUP(A2078,'Midical Examination'!$A$2:$A$2336,'Midical Examination'!$D$2:$D$2336)</f>
        <v>yes</v>
      </c>
      <c r="F2078" s="7" t="str">
        <f>_xlfn.XLOOKUP(A2078,'Midical Examination'!$A$2:$A$2336,'Midical Examination'!$E$2:$E$2336)</f>
        <v>No</v>
      </c>
      <c r="G2078" s="7" t="str">
        <f>_xlfn.XLOOKUP(A2078,'Midical Examination'!$A$2:$A$2336,'Midical Examination'!$F$2:$F$2336)</f>
        <v>No</v>
      </c>
      <c r="H2078" s="13">
        <f>_xlfn.XLOOKUP(A2078,'Midical Examination'!$A$2:$A$2336,'Midical Examination'!$G$2:$G$2336)</f>
        <v>1</v>
      </c>
      <c r="I2078" s="7" t="str">
        <f>_xlfn.XLOOKUP(A2078,'Midical Examination'!$A$2:$A$2336,'Midical Examination'!$H$2:$H$2336)</f>
        <v>No</v>
      </c>
      <c r="J2078" s="1" t="str">
        <f>_xlfn.XLOOKUP(A2078,'Midical Examination'!$A$2:$A$2336,'Midical Examination'!$I$2:$I$2336)</f>
        <v>Obesity</v>
      </c>
      <c r="K2078" s="1" t="str">
        <f t="shared" si="64"/>
        <v>Normal</v>
      </c>
      <c r="L2078" s="12">
        <f>_xlfn.XLOOKUP(A2078,'Hospitalisation Details'!$A$2:$A$2339,'Hospitalisation Details'!$L$2:$L$2339)</f>
        <v>34889</v>
      </c>
      <c r="M2078" s="14">
        <f>_xlfn.XLOOKUP(A2078,'Hospitalisation Details'!$A$2:$A$2339,'Hospitalisation Details'!$F$2:$F$2339)</f>
        <v>2497.04</v>
      </c>
      <c r="N2078" s="1" t="str">
        <f>_xlfn.XLOOKUP(A2078,'Hospitalisation Details'!$A$2:$A$2339,'Hospitalisation Details'!$G$2:$G$2339)</f>
        <v>tier - 3</v>
      </c>
      <c r="O2078" s="1" t="str">
        <f>_xlfn.XLOOKUP(A2078,'Hospitalisation Details'!$A$2:$A$2339,'Hospitalisation Details'!$H$2:$H$2339)</f>
        <v>tier - 3</v>
      </c>
      <c r="P2078" s="1" t="str">
        <f>_xlfn.XLOOKUP(A2078,'Hospitalisation Details'!$A$2:$A$2339,'Hospitalisation Details'!$I$2:$I$2339)</f>
        <v>R1013</v>
      </c>
      <c r="Q2078" s="75">
        <f>_xlfn.XLOOKUP(A2078,'Hospitalisation Details'!$A$2:$A$2339,'Hospitalisation Details'!$M$2:$M$2339)</f>
        <v>27</v>
      </c>
      <c r="R2078" s="1" t="str">
        <f t="shared" si="65"/>
        <v>Adult</v>
      </c>
    </row>
    <row r="2079" spans="1:18" ht="15.6" x14ac:dyDescent="0.3">
      <c r="A2079" s="4" t="s">
        <v>2078</v>
      </c>
      <c r="B2079" s="1" t="str">
        <f>_xlfn.XLOOKUP(A2079,'Customer Names'!$A$2:$A$2336,'Customer Names'!$D$2:$D$2336)</f>
        <v xml:space="preserve"> Kevin L</v>
      </c>
      <c r="C2079" s="1">
        <f>_xlfn.XLOOKUP(A2079,'Midical Examination'!$A$2:$A$2336,'Midical Examination'!$B$2:$B$2336)</f>
        <v>30.5</v>
      </c>
      <c r="D2079" s="1">
        <f>_xlfn.XLOOKUP(A2079,'Midical Examination'!$A$2:$A$2336,'Midical Examination'!$C$2:$C$2336)</f>
        <v>5.88</v>
      </c>
      <c r="E2079" s="7" t="str">
        <f>_xlfn.XLOOKUP(A2079,'Midical Examination'!$A$2:$A$2336,'Midical Examination'!$D$2:$D$2336)</f>
        <v>yes</v>
      </c>
      <c r="F2079" s="7" t="str">
        <f>_xlfn.XLOOKUP(A2079,'Midical Examination'!$A$2:$A$2336,'Midical Examination'!$E$2:$E$2336)</f>
        <v>No</v>
      </c>
      <c r="G2079" s="7" t="str">
        <f>_xlfn.XLOOKUP(A2079,'Midical Examination'!$A$2:$A$2336,'Midical Examination'!$F$2:$F$2336)</f>
        <v>No</v>
      </c>
      <c r="H2079" s="13">
        <f>_xlfn.XLOOKUP(A2079,'Midical Examination'!$A$2:$A$2336,'Midical Examination'!$G$2:$G$2336)</f>
        <v>1</v>
      </c>
      <c r="I2079" s="7" t="str">
        <f>_xlfn.XLOOKUP(A2079,'Midical Examination'!$A$2:$A$2336,'Midical Examination'!$H$2:$H$2336)</f>
        <v>No</v>
      </c>
      <c r="J2079" s="1" t="str">
        <f>_xlfn.XLOOKUP(A2079,'Midical Examination'!$A$2:$A$2336,'Midical Examination'!$I$2:$I$2336)</f>
        <v>Obesity</v>
      </c>
      <c r="K2079" s="1" t="str">
        <f t="shared" si="64"/>
        <v>Pre-Diabetic</v>
      </c>
      <c r="L2079" s="12">
        <f>_xlfn.XLOOKUP(A2079,'Hospitalisation Details'!$A$2:$A$2339,'Hospitalisation Details'!$L$2:$L$2339)</f>
        <v>34986</v>
      </c>
      <c r="M2079" s="14">
        <f>_xlfn.XLOOKUP(A2079,'Hospitalisation Details'!$A$2:$A$2339,'Hospitalisation Details'!$F$2:$F$2339)</f>
        <v>2494.02</v>
      </c>
      <c r="N2079" s="1" t="str">
        <f>_xlfn.XLOOKUP(A2079,'Hospitalisation Details'!$A$2:$A$2339,'Hospitalisation Details'!$G$2:$G$2339)</f>
        <v>tier - 3</v>
      </c>
      <c r="O2079" s="1" t="str">
        <f>_xlfn.XLOOKUP(A2079,'Hospitalisation Details'!$A$2:$A$2339,'Hospitalisation Details'!$H$2:$H$2339)</f>
        <v>tier - 1</v>
      </c>
      <c r="P2079" s="1" t="str">
        <f>_xlfn.XLOOKUP(A2079,'Hospitalisation Details'!$A$2:$A$2339,'Hospitalisation Details'!$I$2:$I$2339)</f>
        <v>R1011</v>
      </c>
      <c r="Q2079" s="75">
        <f>_xlfn.XLOOKUP(A2079,'Hospitalisation Details'!$A$2:$A$2339,'Hospitalisation Details'!$M$2:$M$2339)</f>
        <v>27</v>
      </c>
      <c r="R2079" s="1" t="str">
        <f t="shared" si="65"/>
        <v>Adult</v>
      </c>
    </row>
    <row r="2080" spans="1:18" ht="15.6" x14ac:dyDescent="0.3">
      <c r="A2080" s="4" t="s">
        <v>2079</v>
      </c>
      <c r="B2080" s="1" t="str">
        <f>_xlfn.XLOOKUP(A2080,'Customer Names'!$A$2:$A$2336,'Customer Names'!$D$2:$D$2336)</f>
        <v xml:space="preserve"> Bryan</v>
      </c>
      <c r="C2080" s="1">
        <f>_xlfn.XLOOKUP(A2080,'Midical Examination'!$A$2:$A$2336,'Midical Examination'!$B$2:$B$2336)</f>
        <v>23.1</v>
      </c>
      <c r="D2080" s="1">
        <f>_xlfn.XLOOKUP(A2080,'Midical Examination'!$A$2:$A$2336,'Midical Examination'!$C$2:$C$2336)</f>
        <v>5.92</v>
      </c>
      <c r="E2080" s="7" t="str">
        <f>_xlfn.XLOOKUP(A2080,'Midical Examination'!$A$2:$A$2336,'Midical Examination'!$D$2:$D$2336)</f>
        <v>yes</v>
      </c>
      <c r="F2080" s="7" t="str">
        <f>_xlfn.XLOOKUP(A2080,'Midical Examination'!$A$2:$A$2336,'Midical Examination'!$E$2:$E$2336)</f>
        <v>No</v>
      </c>
      <c r="G2080" s="7" t="str">
        <f>_xlfn.XLOOKUP(A2080,'Midical Examination'!$A$2:$A$2336,'Midical Examination'!$F$2:$F$2336)</f>
        <v>No</v>
      </c>
      <c r="H2080" s="13">
        <f>_xlfn.XLOOKUP(A2080,'Midical Examination'!$A$2:$A$2336,'Midical Examination'!$G$2:$G$2336)</f>
        <v>1</v>
      </c>
      <c r="I2080" s="7" t="str">
        <f>_xlfn.XLOOKUP(A2080,'Midical Examination'!$A$2:$A$2336,'Midical Examination'!$H$2:$H$2336)</f>
        <v>No</v>
      </c>
      <c r="J2080" s="1" t="str">
        <f>_xlfn.XLOOKUP(A2080,'Midical Examination'!$A$2:$A$2336,'Midical Examination'!$I$2:$I$2336)</f>
        <v>Normal Weight</v>
      </c>
      <c r="K2080" s="1" t="str">
        <f t="shared" si="64"/>
        <v>Pre-Diabetic</v>
      </c>
      <c r="L2080" s="12">
        <f>_xlfn.XLOOKUP(A2080,'Hospitalisation Details'!$A$2:$A$2339,'Hospitalisation Details'!$L$2:$L$2339)</f>
        <v>35009</v>
      </c>
      <c r="M2080" s="14">
        <f>_xlfn.XLOOKUP(A2080,'Hospitalisation Details'!$A$2:$A$2339,'Hospitalisation Details'!$F$2:$F$2339)</f>
        <v>2483.7399999999998</v>
      </c>
      <c r="N2080" s="1" t="str">
        <f>_xlfn.XLOOKUP(A2080,'Hospitalisation Details'!$A$2:$A$2339,'Hospitalisation Details'!$G$2:$G$2339)</f>
        <v>tier - 3</v>
      </c>
      <c r="O2080" s="1" t="str">
        <f>_xlfn.XLOOKUP(A2080,'Hospitalisation Details'!$A$2:$A$2339,'Hospitalisation Details'!$H$2:$H$2339)</f>
        <v>tier - 2</v>
      </c>
      <c r="P2080" s="1" t="str">
        <f>_xlfn.XLOOKUP(A2080,'Hospitalisation Details'!$A$2:$A$2339,'Hospitalisation Details'!$I$2:$I$2339)</f>
        <v>R1013</v>
      </c>
      <c r="Q2080" s="75">
        <f>_xlfn.XLOOKUP(A2080,'Hospitalisation Details'!$A$2:$A$2339,'Hospitalisation Details'!$M$2:$M$2339)</f>
        <v>27</v>
      </c>
      <c r="R2080" s="1" t="str">
        <f t="shared" si="65"/>
        <v>Adult</v>
      </c>
    </row>
    <row r="2081" spans="1:18" ht="15.6" x14ac:dyDescent="0.3">
      <c r="A2081" s="4" t="s">
        <v>2080</v>
      </c>
      <c r="B2081" s="1" t="str">
        <f>_xlfn.XLOOKUP(A2081,'Customer Names'!$A$2:$A$2336,'Customer Names'!$D$2:$D$2336)</f>
        <v xml:space="preserve"> Janae N</v>
      </c>
      <c r="C2081" s="1">
        <f>_xlfn.XLOOKUP(A2081,'Midical Examination'!$A$2:$A$2336,'Midical Examination'!$B$2:$B$2336)</f>
        <v>39.49</v>
      </c>
      <c r="D2081" s="1">
        <f>_xlfn.XLOOKUP(A2081,'Midical Examination'!$A$2:$A$2336,'Midical Examination'!$C$2:$C$2336)</f>
        <v>4.8099999999999996</v>
      </c>
      <c r="E2081" s="7" t="str">
        <f>_xlfn.XLOOKUP(A2081,'Midical Examination'!$A$2:$A$2336,'Midical Examination'!$D$2:$D$2336)</f>
        <v>No</v>
      </c>
      <c r="F2081" s="7" t="str">
        <f>_xlfn.XLOOKUP(A2081,'Midical Examination'!$A$2:$A$2336,'Midical Examination'!$E$2:$E$2336)</f>
        <v>No</v>
      </c>
      <c r="G2081" s="7" t="str">
        <f>_xlfn.XLOOKUP(A2081,'Midical Examination'!$A$2:$A$2336,'Midical Examination'!$F$2:$F$2336)</f>
        <v>No</v>
      </c>
      <c r="H2081" s="13">
        <f>_xlfn.XLOOKUP(A2081,'Midical Examination'!$A$2:$A$2336,'Midical Examination'!$G$2:$G$2336)</f>
        <v>1</v>
      </c>
      <c r="I2081" s="7" t="str">
        <f>_xlfn.XLOOKUP(A2081,'Midical Examination'!$A$2:$A$2336,'Midical Examination'!$H$2:$H$2336)</f>
        <v>No</v>
      </c>
      <c r="J2081" s="1" t="str">
        <f>_xlfn.XLOOKUP(A2081,'Midical Examination'!$A$2:$A$2336,'Midical Examination'!$I$2:$I$2336)</f>
        <v>Obesity</v>
      </c>
      <c r="K2081" s="1" t="str">
        <f t="shared" si="64"/>
        <v>Normal</v>
      </c>
      <c r="L2081" s="12">
        <f>_xlfn.XLOOKUP(A2081,'Hospitalisation Details'!$A$2:$A$2339,'Hospitalisation Details'!$L$2:$L$2339)</f>
        <v>35966</v>
      </c>
      <c r="M2081" s="14">
        <f>_xlfn.XLOOKUP(A2081,'Hospitalisation Details'!$A$2:$A$2339,'Hospitalisation Details'!$F$2:$F$2339)</f>
        <v>2480.98</v>
      </c>
      <c r="N2081" s="1" t="str">
        <f>_xlfn.XLOOKUP(A2081,'Hospitalisation Details'!$A$2:$A$2339,'Hospitalisation Details'!$G$2:$G$2339)</f>
        <v>tier - 2</v>
      </c>
      <c r="O2081" s="1" t="str">
        <f>_xlfn.XLOOKUP(A2081,'Hospitalisation Details'!$A$2:$A$2339,'Hospitalisation Details'!$H$2:$H$2339)</f>
        <v>tier - 2</v>
      </c>
      <c r="P2081" s="1" t="str">
        <f>_xlfn.XLOOKUP(A2081,'Hospitalisation Details'!$A$2:$A$2339,'Hospitalisation Details'!$I$2:$I$2339)</f>
        <v>R1013</v>
      </c>
      <c r="Q2081" s="75">
        <f>_xlfn.XLOOKUP(A2081,'Hospitalisation Details'!$A$2:$A$2339,'Hospitalisation Details'!$M$2:$M$2339)</f>
        <v>24</v>
      </c>
      <c r="R2081" s="1" t="str">
        <f t="shared" si="65"/>
        <v>Adult</v>
      </c>
    </row>
    <row r="2082" spans="1:18" ht="15.6" x14ac:dyDescent="0.3">
      <c r="A2082" s="4" t="s">
        <v>2081</v>
      </c>
      <c r="B2082" s="1" t="str">
        <f>_xlfn.XLOOKUP(A2082,'Customer Names'!$A$2:$A$2336,'Customer Names'!$D$2:$D$2336)</f>
        <v xml:space="preserve"> Audrey</v>
      </c>
      <c r="C2082" s="1">
        <f>_xlfn.XLOOKUP(A2082,'Midical Examination'!$A$2:$A$2336,'Midical Examination'!$B$2:$B$2336)</f>
        <v>33.99</v>
      </c>
      <c r="D2082" s="1">
        <f>_xlfn.XLOOKUP(A2082,'Midical Examination'!$A$2:$A$2336,'Midical Examination'!$C$2:$C$2336)</f>
        <v>4.55</v>
      </c>
      <c r="E2082" s="7" t="str">
        <f>_xlfn.XLOOKUP(A2082,'Midical Examination'!$A$2:$A$2336,'Midical Examination'!$D$2:$D$2336)</f>
        <v>No</v>
      </c>
      <c r="F2082" s="7" t="str">
        <f>_xlfn.XLOOKUP(A2082,'Midical Examination'!$A$2:$A$2336,'Midical Examination'!$E$2:$E$2336)</f>
        <v>No</v>
      </c>
      <c r="G2082" s="7" t="str">
        <f>_xlfn.XLOOKUP(A2082,'Midical Examination'!$A$2:$A$2336,'Midical Examination'!$F$2:$F$2336)</f>
        <v>No</v>
      </c>
      <c r="H2082" s="13">
        <f>_xlfn.XLOOKUP(A2082,'Midical Examination'!$A$2:$A$2336,'Midical Examination'!$G$2:$G$2336)</f>
        <v>1</v>
      </c>
      <c r="I2082" s="7" t="str">
        <f>_xlfn.XLOOKUP(A2082,'Midical Examination'!$A$2:$A$2336,'Midical Examination'!$H$2:$H$2336)</f>
        <v>No</v>
      </c>
      <c r="J2082" s="1" t="str">
        <f>_xlfn.XLOOKUP(A2082,'Midical Examination'!$A$2:$A$2336,'Midical Examination'!$I$2:$I$2336)</f>
        <v>Obesity</v>
      </c>
      <c r="K2082" s="1" t="str">
        <f t="shared" si="64"/>
        <v>Normal</v>
      </c>
      <c r="L2082" s="12">
        <f>_xlfn.XLOOKUP(A2082,'Hospitalisation Details'!$A$2:$A$2339,'Hospitalisation Details'!$L$2:$L$2339)</f>
        <v>35978</v>
      </c>
      <c r="M2082" s="14">
        <f>_xlfn.XLOOKUP(A2082,'Hospitalisation Details'!$A$2:$A$2339,'Hospitalisation Details'!$F$2:$F$2339)</f>
        <v>2473.33</v>
      </c>
      <c r="N2082" s="1" t="str">
        <f>_xlfn.XLOOKUP(A2082,'Hospitalisation Details'!$A$2:$A$2339,'Hospitalisation Details'!$G$2:$G$2339)</f>
        <v>tier - 2</v>
      </c>
      <c r="O2082" s="1" t="str">
        <f>_xlfn.XLOOKUP(A2082,'Hospitalisation Details'!$A$2:$A$2339,'Hospitalisation Details'!$H$2:$H$2339)</f>
        <v>tier - 3</v>
      </c>
      <c r="P2082" s="1" t="str">
        <f>_xlfn.XLOOKUP(A2082,'Hospitalisation Details'!$A$2:$A$2339,'Hospitalisation Details'!$I$2:$I$2339)</f>
        <v>R1013</v>
      </c>
      <c r="Q2082" s="75">
        <f>_xlfn.XLOOKUP(A2082,'Hospitalisation Details'!$A$2:$A$2339,'Hospitalisation Details'!$M$2:$M$2339)</f>
        <v>24</v>
      </c>
      <c r="R2082" s="1" t="str">
        <f t="shared" si="65"/>
        <v>Adult</v>
      </c>
    </row>
    <row r="2083" spans="1:18" ht="15.6" x14ac:dyDescent="0.3">
      <c r="A2083" s="4" t="s">
        <v>2082</v>
      </c>
      <c r="B2083" s="1" t="str">
        <f>_xlfn.XLOOKUP(A2083,'Customer Names'!$A$2:$A$2336,'Customer Names'!$D$2:$D$2336)</f>
        <v xml:space="preserve"> Laura</v>
      </c>
      <c r="C2083" s="1">
        <f>_xlfn.XLOOKUP(A2083,'Midical Examination'!$A$2:$A$2336,'Midical Examination'!$B$2:$B$2336)</f>
        <v>27.72</v>
      </c>
      <c r="D2083" s="1">
        <f>_xlfn.XLOOKUP(A2083,'Midical Examination'!$A$2:$A$2336,'Midical Examination'!$C$2:$C$2336)</f>
        <v>6.43</v>
      </c>
      <c r="E2083" s="7" t="str">
        <f>_xlfn.XLOOKUP(A2083,'Midical Examination'!$A$2:$A$2336,'Midical Examination'!$D$2:$D$2336)</f>
        <v>No</v>
      </c>
      <c r="F2083" s="7" t="str">
        <f>_xlfn.XLOOKUP(A2083,'Midical Examination'!$A$2:$A$2336,'Midical Examination'!$E$2:$E$2336)</f>
        <v>No</v>
      </c>
      <c r="G2083" s="7" t="str">
        <f>_xlfn.XLOOKUP(A2083,'Midical Examination'!$A$2:$A$2336,'Midical Examination'!$F$2:$F$2336)</f>
        <v>No</v>
      </c>
      <c r="H2083" s="13">
        <f>_xlfn.XLOOKUP(A2083,'Midical Examination'!$A$2:$A$2336,'Midical Examination'!$G$2:$G$2336)</f>
        <v>1</v>
      </c>
      <c r="I2083" s="7" t="str">
        <f>_xlfn.XLOOKUP(A2083,'Midical Examination'!$A$2:$A$2336,'Midical Examination'!$H$2:$H$2336)</f>
        <v>No</v>
      </c>
      <c r="J2083" s="1" t="str">
        <f>_xlfn.XLOOKUP(A2083,'Midical Examination'!$A$2:$A$2336,'Midical Examination'!$I$2:$I$2336)</f>
        <v>Overweight</v>
      </c>
      <c r="K2083" s="1" t="str">
        <f t="shared" si="64"/>
        <v>Pre-Diabetic</v>
      </c>
      <c r="L2083" s="12">
        <f>_xlfn.XLOOKUP(A2083,'Hospitalisation Details'!$A$2:$A$2339,'Hospitalisation Details'!$L$2:$L$2339)</f>
        <v>36024</v>
      </c>
      <c r="M2083" s="14">
        <f>_xlfn.XLOOKUP(A2083,'Hospitalisation Details'!$A$2:$A$2339,'Hospitalisation Details'!$F$2:$F$2339)</f>
        <v>2464.62</v>
      </c>
      <c r="N2083" s="1" t="str">
        <f>_xlfn.XLOOKUP(A2083,'Hospitalisation Details'!$A$2:$A$2339,'Hospitalisation Details'!$G$2:$G$2339)</f>
        <v>tier - 2</v>
      </c>
      <c r="O2083" s="1" t="str">
        <f>_xlfn.XLOOKUP(A2083,'Hospitalisation Details'!$A$2:$A$2339,'Hospitalisation Details'!$H$2:$H$2339)</f>
        <v>tier - 3</v>
      </c>
      <c r="P2083" s="1" t="str">
        <f>_xlfn.XLOOKUP(A2083,'Hospitalisation Details'!$A$2:$A$2339,'Hospitalisation Details'!$I$2:$I$2339)</f>
        <v>R1013</v>
      </c>
      <c r="Q2083" s="75">
        <f>_xlfn.XLOOKUP(A2083,'Hospitalisation Details'!$A$2:$A$2339,'Hospitalisation Details'!$M$2:$M$2339)</f>
        <v>24</v>
      </c>
      <c r="R2083" s="1" t="str">
        <f t="shared" si="65"/>
        <v>Adult</v>
      </c>
    </row>
    <row r="2084" spans="1:18" ht="15.6" x14ac:dyDescent="0.3">
      <c r="A2084" s="4" t="s">
        <v>2083</v>
      </c>
      <c r="B2084" s="1" t="str">
        <f>_xlfn.XLOOKUP(A2084,'Customer Names'!$A$2:$A$2336,'Customer Names'!$D$2:$D$2336)</f>
        <v xml:space="preserve"> Nicole F</v>
      </c>
      <c r="C2084" s="1">
        <f>_xlfn.XLOOKUP(A2084,'Midical Examination'!$A$2:$A$2336,'Midical Examination'!$B$2:$B$2336)</f>
        <v>30.59</v>
      </c>
      <c r="D2084" s="1">
        <f>_xlfn.XLOOKUP(A2084,'Midical Examination'!$A$2:$A$2336,'Midical Examination'!$C$2:$C$2336)</f>
        <v>11.62</v>
      </c>
      <c r="E2084" s="7" t="str">
        <f>_xlfn.XLOOKUP(A2084,'Midical Examination'!$A$2:$A$2336,'Midical Examination'!$D$2:$D$2336)</f>
        <v>No</v>
      </c>
      <c r="F2084" s="7" t="str">
        <f>_xlfn.XLOOKUP(A2084,'Midical Examination'!$A$2:$A$2336,'Midical Examination'!$E$2:$E$2336)</f>
        <v>No</v>
      </c>
      <c r="G2084" s="7" t="str">
        <f>_xlfn.XLOOKUP(A2084,'Midical Examination'!$A$2:$A$2336,'Midical Examination'!$F$2:$F$2336)</f>
        <v>No</v>
      </c>
      <c r="H2084" s="13">
        <f>_xlfn.XLOOKUP(A2084,'Midical Examination'!$A$2:$A$2336,'Midical Examination'!$G$2:$G$2336)</f>
        <v>0</v>
      </c>
      <c r="I2084" s="7" t="str">
        <f>_xlfn.XLOOKUP(A2084,'Midical Examination'!$A$2:$A$2336,'Midical Examination'!$H$2:$H$2336)</f>
        <v>No</v>
      </c>
      <c r="J2084" s="1" t="str">
        <f>_xlfn.XLOOKUP(A2084,'Midical Examination'!$A$2:$A$2336,'Midical Examination'!$I$2:$I$2336)</f>
        <v>Obesity</v>
      </c>
      <c r="K2084" s="1" t="str">
        <f t="shared" si="64"/>
        <v>Diabetic</v>
      </c>
      <c r="L2084" s="12">
        <f>_xlfn.XLOOKUP(A2084,'Hospitalisation Details'!$A$2:$A$2339,'Hospitalisation Details'!$L$2:$L$2339)</f>
        <v>37448</v>
      </c>
      <c r="M2084" s="14">
        <f>_xlfn.XLOOKUP(A2084,'Hospitalisation Details'!$A$2:$A$2339,'Hospitalisation Details'!$F$2:$F$2339)</f>
        <v>2459.7199999999998</v>
      </c>
      <c r="N2084" s="1" t="str">
        <f>_xlfn.XLOOKUP(A2084,'Hospitalisation Details'!$A$2:$A$2339,'Hospitalisation Details'!$G$2:$G$2339)</f>
        <v>tier - 2</v>
      </c>
      <c r="O2084" s="1" t="str">
        <f>_xlfn.XLOOKUP(A2084,'Hospitalisation Details'!$A$2:$A$2339,'Hospitalisation Details'!$H$2:$H$2339)</f>
        <v>tier - 2</v>
      </c>
      <c r="P2084" s="1" t="str">
        <f>_xlfn.XLOOKUP(A2084,'Hospitalisation Details'!$A$2:$A$2339,'Hospitalisation Details'!$I$2:$I$2339)</f>
        <v>R1024</v>
      </c>
      <c r="Q2084" s="75">
        <f>_xlfn.XLOOKUP(A2084,'Hospitalisation Details'!$A$2:$A$2339,'Hospitalisation Details'!$M$2:$M$2339)</f>
        <v>20</v>
      </c>
      <c r="R2084" s="1" t="str">
        <f t="shared" si="65"/>
        <v>Adult</v>
      </c>
    </row>
    <row r="2085" spans="1:18" ht="15.6" x14ac:dyDescent="0.3">
      <c r="A2085" s="4" t="s">
        <v>2084</v>
      </c>
      <c r="B2085" s="1" t="str">
        <f>_xlfn.XLOOKUP(A2085,'Customer Names'!$A$2:$A$2336,'Customer Names'!$D$2:$D$2336)</f>
        <v xml:space="preserve"> Krista L</v>
      </c>
      <c r="C2085" s="1">
        <f>_xlfn.XLOOKUP(A2085,'Midical Examination'!$A$2:$A$2336,'Midical Examination'!$B$2:$B$2336)</f>
        <v>22.6</v>
      </c>
      <c r="D2085" s="1">
        <f>_xlfn.XLOOKUP(A2085,'Midical Examination'!$A$2:$A$2336,'Midical Examination'!$C$2:$C$2336)</f>
        <v>6.04</v>
      </c>
      <c r="E2085" s="7" t="str">
        <f>_xlfn.XLOOKUP(A2085,'Midical Examination'!$A$2:$A$2336,'Midical Examination'!$D$2:$D$2336)</f>
        <v>No</v>
      </c>
      <c r="F2085" s="7" t="str">
        <f>_xlfn.XLOOKUP(A2085,'Midical Examination'!$A$2:$A$2336,'Midical Examination'!$E$2:$E$2336)</f>
        <v>No</v>
      </c>
      <c r="G2085" s="7" t="str">
        <f>_xlfn.XLOOKUP(A2085,'Midical Examination'!$A$2:$A$2336,'Midical Examination'!$F$2:$F$2336)</f>
        <v>No</v>
      </c>
      <c r="H2085" s="13">
        <f>_xlfn.XLOOKUP(A2085,'Midical Examination'!$A$2:$A$2336,'Midical Examination'!$G$2:$G$2336)</f>
        <v>1</v>
      </c>
      <c r="I2085" s="7" t="str">
        <f>_xlfn.XLOOKUP(A2085,'Midical Examination'!$A$2:$A$2336,'Midical Examination'!$H$2:$H$2336)</f>
        <v>No</v>
      </c>
      <c r="J2085" s="1" t="str">
        <f>_xlfn.XLOOKUP(A2085,'Midical Examination'!$A$2:$A$2336,'Midical Examination'!$I$2:$I$2336)</f>
        <v>Normal Weight</v>
      </c>
      <c r="K2085" s="1" t="str">
        <f t="shared" si="64"/>
        <v>Pre-Diabetic</v>
      </c>
      <c r="L2085" s="12">
        <f>_xlfn.XLOOKUP(A2085,'Hospitalisation Details'!$A$2:$A$2339,'Hospitalisation Details'!$L$2:$L$2339)</f>
        <v>36118</v>
      </c>
      <c r="M2085" s="14">
        <f>_xlfn.XLOOKUP(A2085,'Hospitalisation Details'!$A$2:$A$2339,'Hospitalisation Details'!$F$2:$F$2339)</f>
        <v>2457.5</v>
      </c>
      <c r="N2085" s="1" t="str">
        <f>_xlfn.XLOOKUP(A2085,'Hospitalisation Details'!$A$2:$A$2339,'Hospitalisation Details'!$G$2:$G$2339)</f>
        <v>tier - 2</v>
      </c>
      <c r="O2085" s="1" t="str">
        <f>_xlfn.XLOOKUP(A2085,'Hospitalisation Details'!$A$2:$A$2339,'Hospitalisation Details'!$H$2:$H$2339)</f>
        <v>tier - 1</v>
      </c>
      <c r="P2085" s="1" t="str">
        <f>_xlfn.XLOOKUP(A2085,'Hospitalisation Details'!$A$2:$A$2339,'Hospitalisation Details'!$I$2:$I$2339)</f>
        <v>R1011</v>
      </c>
      <c r="Q2085" s="75">
        <f>_xlfn.XLOOKUP(A2085,'Hospitalisation Details'!$A$2:$A$2339,'Hospitalisation Details'!$M$2:$M$2339)</f>
        <v>24</v>
      </c>
      <c r="R2085" s="1" t="str">
        <f t="shared" si="65"/>
        <v>Adult</v>
      </c>
    </row>
    <row r="2086" spans="1:18" ht="15.6" x14ac:dyDescent="0.3">
      <c r="A2086" s="4" t="s">
        <v>2085</v>
      </c>
      <c r="B2086" s="1" t="str">
        <f>_xlfn.XLOOKUP(A2086,'Customer Names'!$A$2:$A$2336,'Customer Names'!$D$2:$D$2336)</f>
        <v xml:space="preserve"> Denise</v>
      </c>
      <c r="C2086" s="1">
        <f>_xlfn.XLOOKUP(A2086,'Midical Examination'!$A$2:$A$2336,'Midical Examination'!$B$2:$B$2336)</f>
        <v>28.785</v>
      </c>
      <c r="D2086" s="1">
        <f>_xlfn.XLOOKUP(A2086,'Midical Examination'!$A$2:$A$2336,'Midical Examination'!$C$2:$C$2336)</f>
        <v>8.82</v>
      </c>
      <c r="E2086" s="7" t="str">
        <f>_xlfn.XLOOKUP(A2086,'Midical Examination'!$A$2:$A$2336,'Midical Examination'!$D$2:$D$2336)</f>
        <v>No</v>
      </c>
      <c r="F2086" s="7" t="str">
        <f>_xlfn.XLOOKUP(A2086,'Midical Examination'!$A$2:$A$2336,'Midical Examination'!$E$2:$E$2336)</f>
        <v>No</v>
      </c>
      <c r="G2086" s="7" t="str">
        <f>_xlfn.XLOOKUP(A2086,'Midical Examination'!$A$2:$A$2336,'Midical Examination'!$F$2:$F$2336)</f>
        <v>No</v>
      </c>
      <c r="H2086" s="13">
        <f>_xlfn.XLOOKUP(A2086,'Midical Examination'!$A$2:$A$2336,'Midical Examination'!$G$2:$G$2336)</f>
        <v>0</v>
      </c>
      <c r="I2086" s="7" t="str">
        <f>_xlfn.XLOOKUP(A2086,'Midical Examination'!$A$2:$A$2336,'Midical Examination'!$H$2:$H$2336)</f>
        <v>No</v>
      </c>
      <c r="J2086" s="1" t="str">
        <f>_xlfn.XLOOKUP(A2086,'Midical Examination'!$A$2:$A$2336,'Midical Examination'!$I$2:$I$2336)</f>
        <v>Overweight</v>
      </c>
      <c r="K2086" s="1" t="str">
        <f t="shared" si="64"/>
        <v>Diabetic</v>
      </c>
      <c r="L2086" s="12">
        <f>_xlfn.XLOOKUP(A2086,'Hospitalisation Details'!$A$2:$A$2339,'Hospitalisation Details'!$L$2:$L$2339)</f>
        <v>37466</v>
      </c>
      <c r="M2086" s="14">
        <f>_xlfn.XLOOKUP(A2086,'Hospitalisation Details'!$A$2:$A$2339,'Hospitalisation Details'!$F$2:$F$2339)</f>
        <v>2457.21</v>
      </c>
      <c r="N2086" s="1" t="str">
        <f>_xlfn.XLOOKUP(A2086,'Hospitalisation Details'!$A$2:$A$2339,'Hospitalisation Details'!$G$2:$G$2339)</f>
        <v>tier - 2</v>
      </c>
      <c r="O2086" s="1" t="str">
        <f>_xlfn.XLOOKUP(A2086,'Hospitalisation Details'!$A$2:$A$2339,'Hospitalisation Details'!$H$2:$H$2339)</f>
        <v>tier - 1</v>
      </c>
      <c r="P2086" s="1" t="str">
        <f>_xlfn.XLOOKUP(A2086,'Hospitalisation Details'!$A$2:$A$2339,'Hospitalisation Details'!$I$2:$I$2339)</f>
        <v>R1024</v>
      </c>
      <c r="Q2086" s="75">
        <f>_xlfn.XLOOKUP(A2086,'Hospitalisation Details'!$A$2:$A$2339,'Hospitalisation Details'!$M$2:$M$2339)</f>
        <v>20</v>
      </c>
      <c r="R2086" s="1" t="str">
        <f t="shared" si="65"/>
        <v>Adult</v>
      </c>
    </row>
    <row r="2087" spans="1:18" ht="15.6" x14ac:dyDescent="0.3">
      <c r="A2087" s="4" t="s">
        <v>2086</v>
      </c>
      <c r="B2087" s="1" t="str">
        <f>_xlfn.XLOOKUP(A2087,'Customer Names'!$A$2:$A$2336,'Customer Names'!$D$2:$D$2336)</f>
        <v xml:space="preserve"> Ariel</v>
      </c>
      <c r="C2087" s="1">
        <f>_xlfn.XLOOKUP(A2087,'Midical Examination'!$A$2:$A$2336,'Midical Examination'!$B$2:$B$2336)</f>
        <v>50.38</v>
      </c>
      <c r="D2087" s="1">
        <f>_xlfn.XLOOKUP(A2087,'Midical Examination'!$A$2:$A$2336,'Midical Examination'!$C$2:$C$2336)</f>
        <v>5.8</v>
      </c>
      <c r="E2087" s="7" t="str">
        <f>_xlfn.XLOOKUP(A2087,'Midical Examination'!$A$2:$A$2336,'Midical Examination'!$D$2:$D$2336)</f>
        <v>No</v>
      </c>
      <c r="F2087" s="7" t="str">
        <f>_xlfn.XLOOKUP(A2087,'Midical Examination'!$A$2:$A$2336,'Midical Examination'!$E$2:$E$2336)</f>
        <v>No</v>
      </c>
      <c r="G2087" s="7" t="str">
        <f>_xlfn.XLOOKUP(A2087,'Midical Examination'!$A$2:$A$2336,'Midical Examination'!$F$2:$F$2336)</f>
        <v>No</v>
      </c>
      <c r="H2087" s="13">
        <f>_xlfn.XLOOKUP(A2087,'Midical Examination'!$A$2:$A$2336,'Midical Examination'!$G$2:$G$2336)</f>
        <v>0</v>
      </c>
      <c r="I2087" s="7" t="str">
        <f>_xlfn.XLOOKUP(A2087,'Midical Examination'!$A$2:$A$2336,'Midical Examination'!$H$2:$H$2336)</f>
        <v>No</v>
      </c>
      <c r="J2087" s="1" t="str">
        <f>_xlfn.XLOOKUP(A2087,'Midical Examination'!$A$2:$A$2336,'Midical Examination'!$I$2:$I$2336)</f>
        <v>Obesity</v>
      </c>
      <c r="K2087" s="1" t="str">
        <f t="shared" si="64"/>
        <v>Pre-Diabetic</v>
      </c>
      <c r="L2087" s="12">
        <f>_xlfn.XLOOKUP(A2087,'Hospitalisation Details'!$A$2:$A$2339,'Hospitalisation Details'!$L$2:$L$2339)</f>
        <v>36485</v>
      </c>
      <c r="M2087" s="14">
        <f>_xlfn.XLOOKUP(A2087,'Hospitalisation Details'!$A$2:$A$2339,'Hospitalisation Details'!$F$2:$F$2339)</f>
        <v>2438.06</v>
      </c>
      <c r="N2087" s="1" t="str">
        <f>_xlfn.XLOOKUP(A2087,'Hospitalisation Details'!$A$2:$A$2339,'Hospitalisation Details'!$G$2:$G$2339)</f>
        <v>tier - 2</v>
      </c>
      <c r="O2087" s="1" t="str">
        <f>_xlfn.XLOOKUP(A2087,'Hospitalisation Details'!$A$2:$A$2339,'Hospitalisation Details'!$H$2:$H$2339)</f>
        <v>tier - 2</v>
      </c>
      <c r="P2087" s="1" t="str">
        <f>_xlfn.XLOOKUP(A2087,'Hospitalisation Details'!$A$2:$A$2339,'Hospitalisation Details'!$I$2:$I$2339)</f>
        <v>R1013</v>
      </c>
      <c r="Q2087" s="75">
        <f>_xlfn.XLOOKUP(A2087,'Hospitalisation Details'!$A$2:$A$2339,'Hospitalisation Details'!$M$2:$M$2339)</f>
        <v>23</v>
      </c>
      <c r="R2087" s="1" t="str">
        <f t="shared" si="65"/>
        <v>Adult</v>
      </c>
    </row>
    <row r="2088" spans="1:18" ht="15.6" x14ac:dyDescent="0.3">
      <c r="A2088" s="4" t="s">
        <v>2087</v>
      </c>
      <c r="B2088" s="1" t="str">
        <f>_xlfn.XLOOKUP(A2088,'Customer Names'!$A$2:$A$2336,'Customer Names'!$D$2:$D$2336)</f>
        <v xml:space="preserve"> Jeremy</v>
      </c>
      <c r="C2088" s="1">
        <f>_xlfn.XLOOKUP(A2088,'Midical Examination'!$A$2:$A$2336,'Midical Examination'!$B$2:$B$2336)</f>
        <v>35.200000000000003</v>
      </c>
      <c r="D2088" s="1">
        <f>_xlfn.XLOOKUP(A2088,'Midical Examination'!$A$2:$A$2336,'Midical Examination'!$C$2:$C$2336)</f>
        <v>4.28</v>
      </c>
      <c r="E2088" s="7" t="str">
        <f>_xlfn.XLOOKUP(A2088,'Midical Examination'!$A$2:$A$2336,'Midical Examination'!$D$2:$D$2336)</f>
        <v>No</v>
      </c>
      <c r="F2088" s="7" t="str">
        <f>_xlfn.XLOOKUP(A2088,'Midical Examination'!$A$2:$A$2336,'Midical Examination'!$E$2:$E$2336)</f>
        <v>No</v>
      </c>
      <c r="G2088" s="7" t="str">
        <f>_xlfn.XLOOKUP(A2088,'Midical Examination'!$A$2:$A$2336,'Midical Examination'!$F$2:$F$2336)</f>
        <v>No</v>
      </c>
      <c r="H2088" s="13">
        <f>_xlfn.XLOOKUP(A2088,'Midical Examination'!$A$2:$A$2336,'Midical Examination'!$G$2:$G$2336)</f>
        <v>0</v>
      </c>
      <c r="I2088" s="7" t="str">
        <f>_xlfn.XLOOKUP(A2088,'Midical Examination'!$A$2:$A$2336,'Midical Examination'!$H$2:$H$2336)</f>
        <v>No</v>
      </c>
      <c r="J2088" s="1" t="str">
        <f>_xlfn.XLOOKUP(A2088,'Midical Examination'!$A$2:$A$2336,'Midical Examination'!$I$2:$I$2336)</f>
        <v>Obesity</v>
      </c>
      <c r="K2088" s="1" t="str">
        <f t="shared" si="64"/>
        <v>Normal</v>
      </c>
      <c r="L2088" s="12">
        <f>_xlfn.XLOOKUP(A2088,'Hospitalisation Details'!$A$2:$A$2339,'Hospitalisation Details'!$L$2:$L$2339)</f>
        <v>36476</v>
      </c>
      <c r="M2088" s="14">
        <f>_xlfn.XLOOKUP(A2088,'Hospitalisation Details'!$A$2:$A$2339,'Hospitalisation Details'!$F$2:$F$2339)</f>
        <v>2416.96</v>
      </c>
      <c r="N2088" s="1" t="str">
        <f>_xlfn.XLOOKUP(A2088,'Hospitalisation Details'!$A$2:$A$2339,'Hospitalisation Details'!$G$2:$G$2339)</f>
        <v>tier - 2</v>
      </c>
      <c r="O2088" s="1" t="str">
        <f>_xlfn.XLOOKUP(A2088,'Hospitalisation Details'!$A$2:$A$2339,'Hospitalisation Details'!$H$2:$H$2339)</f>
        <v>tier - 2</v>
      </c>
      <c r="P2088" s="1" t="str">
        <f>_xlfn.XLOOKUP(A2088,'Hospitalisation Details'!$A$2:$A$2339,'Hospitalisation Details'!$I$2:$I$2339)</f>
        <v>R1011</v>
      </c>
      <c r="Q2088" s="75">
        <f>_xlfn.XLOOKUP(A2088,'Hospitalisation Details'!$A$2:$A$2339,'Hospitalisation Details'!$M$2:$M$2339)</f>
        <v>23</v>
      </c>
      <c r="R2088" s="1" t="str">
        <f t="shared" si="65"/>
        <v>Adult</v>
      </c>
    </row>
    <row r="2089" spans="1:18" ht="15.6" x14ac:dyDescent="0.3">
      <c r="A2089" s="4" t="s">
        <v>2088</v>
      </c>
      <c r="B2089" s="1" t="str">
        <f>_xlfn.XLOOKUP(A2089,'Customer Names'!$A$2:$A$2336,'Customer Names'!$D$2:$D$2336)</f>
        <v xml:space="preserve"> Rosalie</v>
      </c>
      <c r="C2089" s="1">
        <f>_xlfn.XLOOKUP(A2089,'Midical Examination'!$A$2:$A$2336,'Midical Examination'!$B$2:$B$2336)</f>
        <v>35.72</v>
      </c>
      <c r="D2089" s="1">
        <f>_xlfn.XLOOKUP(A2089,'Midical Examination'!$A$2:$A$2336,'Midical Examination'!$C$2:$C$2336)</f>
        <v>5.5</v>
      </c>
      <c r="E2089" s="7" t="str">
        <f>_xlfn.XLOOKUP(A2089,'Midical Examination'!$A$2:$A$2336,'Midical Examination'!$D$2:$D$2336)</f>
        <v>yes</v>
      </c>
      <c r="F2089" s="7" t="str">
        <f>_xlfn.XLOOKUP(A2089,'Midical Examination'!$A$2:$A$2336,'Midical Examination'!$E$2:$E$2336)</f>
        <v>No</v>
      </c>
      <c r="G2089" s="7" t="str">
        <f>_xlfn.XLOOKUP(A2089,'Midical Examination'!$A$2:$A$2336,'Midical Examination'!$F$2:$F$2336)</f>
        <v>No</v>
      </c>
      <c r="H2089" s="13">
        <f>_xlfn.XLOOKUP(A2089,'Midical Examination'!$A$2:$A$2336,'Midical Examination'!$G$2:$G$2336)</f>
        <v>0</v>
      </c>
      <c r="I2089" s="7" t="str">
        <f>_xlfn.XLOOKUP(A2089,'Midical Examination'!$A$2:$A$2336,'Midical Examination'!$H$2:$H$2336)</f>
        <v>No</v>
      </c>
      <c r="J2089" s="1" t="str">
        <f>_xlfn.XLOOKUP(A2089,'Midical Examination'!$A$2:$A$2336,'Midical Examination'!$I$2:$I$2336)</f>
        <v>Obesity</v>
      </c>
      <c r="K2089" s="1" t="str">
        <f t="shared" si="64"/>
        <v>Normal</v>
      </c>
      <c r="L2089" s="12">
        <f>_xlfn.XLOOKUP(A2089,'Hospitalisation Details'!$A$2:$A$2339,'Hospitalisation Details'!$L$2:$L$2339)</f>
        <v>37045</v>
      </c>
      <c r="M2089" s="14">
        <f>_xlfn.XLOOKUP(A2089,'Hospitalisation Details'!$A$2:$A$2339,'Hospitalisation Details'!$F$2:$F$2339)</f>
        <v>2404.73</v>
      </c>
      <c r="N2089" s="1" t="str">
        <f>_xlfn.XLOOKUP(A2089,'Hospitalisation Details'!$A$2:$A$2339,'Hospitalisation Details'!$G$2:$G$2339)</f>
        <v>tier - 2</v>
      </c>
      <c r="O2089" s="1" t="str">
        <f>_xlfn.XLOOKUP(A2089,'Hospitalisation Details'!$A$2:$A$2339,'Hospitalisation Details'!$H$2:$H$2339)</f>
        <v>tier - 3</v>
      </c>
      <c r="P2089" s="1" t="str">
        <f>_xlfn.XLOOKUP(A2089,'Hospitalisation Details'!$A$2:$A$2339,'Hospitalisation Details'!$I$2:$I$2339)</f>
        <v>R1012</v>
      </c>
      <c r="Q2089" s="75">
        <f>_xlfn.XLOOKUP(A2089,'Hospitalisation Details'!$A$2:$A$2339,'Hospitalisation Details'!$M$2:$M$2339)</f>
        <v>22</v>
      </c>
      <c r="R2089" s="1" t="str">
        <f t="shared" si="65"/>
        <v>Adult</v>
      </c>
    </row>
    <row r="2090" spans="1:18" ht="15.6" x14ac:dyDescent="0.3">
      <c r="A2090" s="4" t="s">
        <v>2089</v>
      </c>
      <c r="B2090" s="1" t="str">
        <f>_xlfn.XLOOKUP(A2090,'Customer Names'!$A$2:$A$2336,'Customer Names'!$D$2:$D$2336)</f>
        <v xml:space="preserve"> Jay</v>
      </c>
      <c r="C2090" s="1">
        <f>_xlfn.XLOOKUP(A2090,'Midical Examination'!$A$2:$A$2336,'Midical Examination'!$B$2:$B$2336)</f>
        <v>24.51</v>
      </c>
      <c r="D2090" s="1">
        <f>_xlfn.XLOOKUP(A2090,'Midical Examination'!$A$2:$A$2336,'Midical Examination'!$C$2:$C$2336)</f>
        <v>4.6900000000000004</v>
      </c>
      <c r="E2090" s="7" t="str">
        <f>_xlfn.XLOOKUP(A2090,'Midical Examination'!$A$2:$A$2336,'Midical Examination'!$D$2:$D$2336)</f>
        <v>No</v>
      </c>
      <c r="F2090" s="7" t="str">
        <f>_xlfn.XLOOKUP(A2090,'Midical Examination'!$A$2:$A$2336,'Midical Examination'!$E$2:$E$2336)</f>
        <v>No</v>
      </c>
      <c r="G2090" s="7" t="str">
        <f>_xlfn.XLOOKUP(A2090,'Midical Examination'!$A$2:$A$2336,'Midical Examination'!$F$2:$F$2336)</f>
        <v>No</v>
      </c>
      <c r="H2090" s="13">
        <f>_xlfn.XLOOKUP(A2090,'Midical Examination'!$A$2:$A$2336,'Midical Examination'!$G$2:$G$2336)</f>
        <v>0</v>
      </c>
      <c r="I2090" s="7" t="str">
        <f>_xlfn.XLOOKUP(A2090,'Midical Examination'!$A$2:$A$2336,'Midical Examination'!$H$2:$H$2336)</f>
        <v>No</v>
      </c>
      <c r="J2090" s="1" t="str">
        <f>_xlfn.XLOOKUP(A2090,'Midical Examination'!$A$2:$A$2336,'Midical Examination'!$I$2:$I$2336)</f>
        <v>Normal Weight</v>
      </c>
      <c r="K2090" s="1" t="str">
        <f t="shared" si="64"/>
        <v>Normal</v>
      </c>
      <c r="L2090" s="12">
        <f>_xlfn.XLOOKUP(A2090,'Hospitalisation Details'!$A$2:$A$2339,'Hospitalisation Details'!$L$2:$L$2339)</f>
        <v>36382</v>
      </c>
      <c r="M2090" s="14">
        <f>_xlfn.XLOOKUP(A2090,'Hospitalisation Details'!$A$2:$A$2339,'Hospitalisation Details'!$F$2:$F$2339)</f>
        <v>2396.1</v>
      </c>
      <c r="N2090" s="1" t="str">
        <f>_xlfn.XLOOKUP(A2090,'Hospitalisation Details'!$A$2:$A$2339,'Hospitalisation Details'!$G$2:$G$2339)</f>
        <v>tier - 2</v>
      </c>
      <c r="O2090" s="1" t="str">
        <f>_xlfn.XLOOKUP(A2090,'Hospitalisation Details'!$A$2:$A$2339,'Hospitalisation Details'!$H$2:$H$2339)</f>
        <v>tier - 1</v>
      </c>
      <c r="P2090" s="1" t="str">
        <f>_xlfn.XLOOKUP(A2090,'Hospitalisation Details'!$A$2:$A$2339,'Hospitalisation Details'!$I$2:$I$2339)</f>
        <v>R1019</v>
      </c>
      <c r="Q2090" s="75">
        <f>_xlfn.XLOOKUP(A2090,'Hospitalisation Details'!$A$2:$A$2339,'Hospitalisation Details'!$M$2:$M$2339)</f>
        <v>23</v>
      </c>
      <c r="R2090" s="1" t="str">
        <f t="shared" si="65"/>
        <v>Adult</v>
      </c>
    </row>
    <row r="2091" spans="1:18" ht="15.6" x14ac:dyDescent="0.3">
      <c r="A2091" s="4" t="s">
        <v>2090</v>
      </c>
      <c r="B2091" s="1" t="str">
        <f>_xlfn.XLOOKUP(A2091,'Customer Names'!$A$2:$A$2336,'Customer Names'!$D$2:$D$2336)</f>
        <v xml:space="preserve"> Vitaliy</v>
      </c>
      <c r="C2091" s="1">
        <f>_xlfn.XLOOKUP(A2091,'Midical Examination'!$A$2:$A$2336,'Midical Examination'!$B$2:$B$2336)</f>
        <v>23.844999999999999</v>
      </c>
      <c r="D2091" s="1">
        <f>_xlfn.XLOOKUP(A2091,'Midical Examination'!$A$2:$A$2336,'Midical Examination'!$C$2:$C$2336)</f>
        <v>4.43</v>
      </c>
      <c r="E2091" s="7" t="str">
        <f>_xlfn.XLOOKUP(A2091,'Midical Examination'!$A$2:$A$2336,'Midical Examination'!$D$2:$D$2336)</f>
        <v>No</v>
      </c>
      <c r="F2091" s="7" t="str">
        <f>_xlfn.XLOOKUP(A2091,'Midical Examination'!$A$2:$A$2336,'Midical Examination'!$E$2:$E$2336)</f>
        <v>No</v>
      </c>
      <c r="G2091" s="7" t="str">
        <f>_xlfn.XLOOKUP(A2091,'Midical Examination'!$A$2:$A$2336,'Midical Examination'!$F$2:$F$2336)</f>
        <v>No</v>
      </c>
      <c r="H2091" s="13">
        <f>_xlfn.XLOOKUP(A2091,'Midical Examination'!$A$2:$A$2336,'Midical Examination'!$G$2:$G$2336)</f>
        <v>0</v>
      </c>
      <c r="I2091" s="7" t="str">
        <f>_xlfn.XLOOKUP(A2091,'Midical Examination'!$A$2:$A$2336,'Midical Examination'!$H$2:$H$2336)</f>
        <v>No</v>
      </c>
      <c r="J2091" s="1" t="str">
        <f>_xlfn.XLOOKUP(A2091,'Midical Examination'!$A$2:$A$2336,'Midical Examination'!$I$2:$I$2336)</f>
        <v>Normal Weight</v>
      </c>
      <c r="K2091" s="1" t="str">
        <f t="shared" si="64"/>
        <v>Normal</v>
      </c>
      <c r="L2091" s="12">
        <f>_xlfn.XLOOKUP(A2091,'Hospitalisation Details'!$A$2:$A$2339,'Hospitalisation Details'!$L$2:$L$2339)</f>
        <v>36511</v>
      </c>
      <c r="M2091" s="14">
        <f>_xlfn.XLOOKUP(A2091,'Hospitalisation Details'!$A$2:$A$2339,'Hospitalisation Details'!$F$2:$F$2339)</f>
        <v>2395.17</v>
      </c>
      <c r="N2091" s="1" t="str">
        <f>_xlfn.XLOOKUP(A2091,'Hospitalisation Details'!$A$2:$A$2339,'Hospitalisation Details'!$G$2:$G$2339)</f>
        <v>tier - 2</v>
      </c>
      <c r="O2091" s="1" t="str">
        <f>_xlfn.XLOOKUP(A2091,'Hospitalisation Details'!$A$2:$A$2339,'Hospitalisation Details'!$H$2:$H$2339)</f>
        <v>tier - 1</v>
      </c>
      <c r="P2091" s="1" t="str">
        <f>_xlfn.XLOOKUP(A2091,'Hospitalisation Details'!$A$2:$A$2339,'Hospitalisation Details'!$I$2:$I$2339)</f>
        <v>R1014</v>
      </c>
      <c r="Q2091" s="75">
        <f>_xlfn.XLOOKUP(A2091,'Hospitalisation Details'!$A$2:$A$2339,'Hospitalisation Details'!$M$2:$M$2339)</f>
        <v>23</v>
      </c>
      <c r="R2091" s="1" t="str">
        <f t="shared" si="65"/>
        <v>Adult</v>
      </c>
    </row>
    <row r="2092" spans="1:18" ht="15.6" x14ac:dyDescent="0.3">
      <c r="A2092" s="4" t="s">
        <v>2091</v>
      </c>
      <c r="B2092" s="1" t="str">
        <f>_xlfn.XLOOKUP(A2092,'Customer Names'!$A$2:$A$2336,'Customer Names'!$D$2:$D$2336)</f>
        <v xml:space="preserve"> Benjamin W</v>
      </c>
      <c r="C2092" s="1">
        <f>_xlfn.XLOOKUP(A2092,'Midical Examination'!$A$2:$A$2336,'Midical Examination'!$B$2:$B$2336)</f>
        <v>15.68</v>
      </c>
      <c r="D2092" s="1">
        <f>_xlfn.XLOOKUP(A2092,'Midical Examination'!$A$2:$A$2336,'Midical Examination'!$C$2:$C$2336)</f>
        <v>6.16</v>
      </c>
      <c r="E2092" s="7" t="str">
        <f>_xlfn.XLOOKUP(A2092,'Midical Examination'!$A$2:$A$2336,'Midical Examination'!$D$2:$D$2336)</f>
        <v>yes</v>
      </c>
      <c r="F2092" s="7" t="str">
        <f>_xlfn.XLOOKUP(A2092,'Midical Examination'!$A$2:$A$2336,'Midical Examination'!$E$2:$E$2336)</f>
        <v>No</v>
      </c>
      <c r="G2092" s="7" t="str">
        <f>_xlfn.XLOOKUP(A2092,'Midical Examination'!$A$2:$A$2336,'Midical Examination'!$F$2:$F$2336)</f>
        <v>No</v>
      </c>
      <c r="H2092" s="13">
        <f>_xlfn.XLOOKUP(A2092,'Midical Examination'!$A$2:$A$2336,'Midical Examination'!$G$2:$G$2336)</f>
        <v>1</v>
      </c>
      <c r="I2092" s="7" t="str">
        <f>_xlfn.XLOOKUP(A2092,'Midical Examination'!$A$2:$A$2336,'Midical Examination'!$H$2:$H$2336)</f>
        <v>No</v>
      </c>
      <c r="J2092" s="1" t="str">
        <f>_xlfn.XLOOKUP(A2092,'Midical Examination'!$A$2:$A$2336,'Midical Examination'!$I$2:$I$2336)</f>
        <v>Underweight</v>
      </c>
      <c r="K2092" s="1" t="str">
        <f t="shared" si="64"/>
        <v>Pre-Diabetic</v>
      </c>
      <c r="L2092" s="12">
        <f>_xlfn.XLOOKUP(A2092,'Hospitalisation Details'!$A$2:$A$2339,'Hospitalisation Details'!$L$2:$L$2339)</f>
        <v>32489</v>
      </c>
      <c r="M2092" s="14">
        <f>_xlfn.XLOOKUP(A2092,'Hospitalisation Details'!$A$2:$A$2339,'Hospitalisation Details'!$F$2:$F$2339)</f>
        <v>2373.3000000000002</v>
      </c>
      <c r="N2092" s="1" t="str">
        <f>_xlfn.XLOOKUP(A2092,'Hospitalisation Details'!$A$2:$A$2339,'Hospitalisation Details'!$G$2:$G$2339)</f>
        <v>tier - 2</v>
      </c>
      <c r="O2092" s="1" t="str">
        <f>_xlfn.XLOOKUP(A2092,'Hospitalisation Details'!$A$2:$A$2339,'Hospitalisation Details'!$H$2:$H$2339)</f>
        <v>tier - 2</v>
      </c>
      <c r="P2092" s="1" t="str">
        <f>_xlfn.XLOOKUP(A2092,'Hospitalisation Details'!$A$2:$A$2339,'Hospitalisation Details'!$I$2:$I$2339)</f>
        <v>R1013</v>
      </c>
      <c r="Q2092" s="75">
        <f>_xlfn.XLOOKUP(A2092,'Hospitalisation Details'!$A$2:$A$2339,'Hospitalisation Details'!$M$2:$M$2339)</f>
        <v>34</v>
      </c>
      <c r="R2092" s="1" t="str">
        <f t="shared" si="65"/>
        <v>Adult</v>
      </c>
    </row>
    <row r="2093" spans="1:18" ht="15.6" x14ac:dyDescent="0.3">
      <c r="A2093" s="4" t="s">
        <v>2092</v>
      </c>
      <c r="B2093" s="1" t="str">
        <f>_xlfn.XLOOKUP(A2093,'Customer Names'!$A$2:$A$2336,'Customer Names'!$D$2:$D$2336)</f>
        <v xml:space="preserve"> Jesse</v>
      </c>
      <c r="C2093" s="1">
        <f>_xlfn.XLOOKUP(A2093,'Midical Examination'!$A$2:$A$2336,'Midical Examination'!$B$2:$B$2336)</f>
        <v>32.395000000000003</v>
      </c>
      <c r="D2093" s="1">
        <f>_xlfn.XLOOKUP(A2093,'Midical Examination'!$A$2:$A$2336,'Midical Examination'!$C$2:$C$2336)</f>
        <v>6.66</v>
      </c>
      <c r="E2093" s="7" t="str">
        <f>_xlfn.XLOOKUP(A2093,'Midical Examination'!$A$2:$A$2336,'Midical Examination'!$D$2:$D$2336)</f>
        <v>No</v>
      </c>
      <c r="F2093" s="7" t="str">
        <f>_xlfn.XLOOKUP(A2093,'Midical Examination'!$A$2:$A$2336,'Midical Examination'!$E$2:$E$2336)</f>
        <v>No</v>
      </c>
      <c r="G2093" s="7" t="str">
        <f>_xlfn.XLOOKUP(A2093,'Midical Examination'!$A$2:$A$2336,'Midical Examination'!$F$2:$F$2336)</f>
        <v>No</v>
      </c>
      <c r="H2093" s="13">
        <f>_xlfn.XLOOKUP(A2093,'Midical Examination'!$A$2:$A$2336,'Midical Examination'!$G$2:$G$2336)</f>
        <v>0</v>
      </c>
      <c r="I2093" s="7" t="str">
        <f>_xlfn.XLOOKUP(A2093,'Midical Examination'!$A$2:$A$2336,'Midical Examination'!$H$2:$H$2336)</f>
        <v>No</v>
      </c>
      <c r="J2093" s="1" t="str">
        <f>_xlfn.XLOOKUP(A2093,'Midical Examination'!$A$2:$A$2336,'Midical Examination'!$I$2:$I$2336)</f>
        <v>Obesity</v>
      </c>
      <c r="K2093" s="1" t="str">
        <f t="shared" si="64"/>
        <v>Diabetic</v>
      </c>
      <c r="L2093" s="12">
        <f>_xlfn.XLOOKUP(A2093,'Hospitalisation Details'!$A$2:$A$2339,'Hospitalisation Details'!$L$2:$L$2339)</f>
        <v>37565</v>
      </c>
      <c r="M2093" s="14">
        <f>_xlfn.XLOOKUP(A2093,'Hospitalisation Details'!$A$2:$A$2339,'Hospitalisation Details'!$F$2:$F$2339)</f>
        <v>2362.23</v>
      </c>
      <c r="N2093" s="1" t="str">
        <f>_xlfn.XLOOKUP(A2093,'Hospitalisation Details'!$A$2:$A$2339,'Hospitalisation Details'!$G$2:$G$2339)</f>
        <v>tier - 2</v>
      </c>
      <c r="O2093" s="1" t="str">
        <f>_xlfn.XLOOKUP(A2093,'Hospitalisation Details'!$A$2:$A$2339,'Hospitalisation Details'!$H$2:$H$2339)</f>
        <v>tier - 1</v>
      </c>
      <c r="P2093" s="1" t="str">
        <f>_xlfn.XLOOKUP(A2093,'Hospitalisation Details'!$A$2:$A$2339,'Hospitalisation Details'!$I$2:$I$2339)</f>
        <v>R1012</v>
      </c>
      <c r="Q2093" s="75">
        <f>_xlfn.XLOOKUP(A2093,'Hospitalisation Details'!$A$2:$A$2339,'Hospitalisation Details'!$M$2:$M$2339)</f>
        <v>20</v>
      </c>
      <c r="R2093" s="1" t="str">
        <f t="shared" si="65"/>
        <v>Adult</v>
      </c>
    </row>
    <row r="2094" spans="1:18" ht="15.6" x14ac:dyDescent="0.3">
      <c r="A2094" s="4" t="s">
        <v>2093</v>
      </c>
      <c r="B2094" s="1" t="str">
        <f>_xlfn.XLOOKUP(A2094,'Customer Names'!$A$2:$A$2336,'Customer Names'!$D$2:$D$2336)</f>
        <v xml:space="preserve"> Mark</v>
      </c>
      <c r="C2094" s="1">
        <f>_xlfn.XLOOKUP(A2094,'Midical Examination'!$A$2:$A$2336,'Midical Examination'!$B$2:$B$2336)</f>
        <v>23.655000000000001</v>
      </c>
      <c r="D2094" s="1">
        <f>_xlfn.XLOOKUP(A2094,'Midical Examination'!$A$2:$A$2336,'Midical Examination'!$C$2:$C$2336)</f>
        <v>5.92</v>
      </c>
      <c r="E2094" s="7" t="str">
        <f>_xlfn.XLOOKUP(A2094,'Midical Examination'!$A$2:$A$2336,'Midical Examination'!$D$2:$D$2336)</f>
        <v>No</v>
      </c>
      <c r="F2094" s="7" t="str">
        <f>_xlfn.XLOOKUP(A2094,'Midical Examination'!$A$2:$A$2336,'Midical Examination'!$E$2:$E$2336)</f>
        <v>No</v>
      </c>
      <c r="G2094" s="7" t="str">
        <f>_xlfn.XLOOKUP(A2094,'Midical Examination'!$A$2:$A$2336,'Midical Examination'!$F$2:$F$2336)</f>
        <v>No</v>
      </c>
      <c r="H2094" s="13">
        <f>_xlfn.XLOOKUP(A2094,'Midical Examination'!$A$2:$A$2336,'Midical Examination'!$G$2:$G$2336)</f>
        <v>1</v>
      </c>
      <c r="I2094" s="7" t="str">
        <f>_xlfn.XLOOKUP(A2094,'Midical Examination'!$A$2:$A$2336,'Midical Examination'!$H$2:$H$2336)</f>
        <v>No</v>
      </c>
      <c r="J2094" s="1" t="str">
        <f>_xlfn.XLOOKUP(A2094,'Midical Examination'!$A$2:$A$2336,'Midical Examination'!$I$2:$I$2336)</f>
        <v>Normal Weight</v>
      </c>
      <c r="K2094" s="1" t="str">
        <f t="shared" si="64"/>
        <v>Pre-Diabetic</v>
      </c>
      <c r="L2094" s="12">
        <f>_xlfn.XLOOKUP(A2094,'Hospitalisation Details'!$A$2:$A$2339,'Hospitalisation Details'!$L$2:$L$2339)</f>
        <v>36089</v>
      </c>
      <c r="M2094" s="14">
        <f>_xlfn.XLOOKUP(A2094,'Hospitalisation Details'!$A$2:$A$2339,'Hospitalisation Details'!$F$2:$F$2339)</f>
        <v>2352.9699999999998</v>
      </c>
      <c r="N2094" s="1" t="str">
        <f>_xlfn.XLOOKUP(A2094,'Hospitalisation Details'!$A$2:$A$2339,'Hospitalisation Details'!$G$2:$G$2339)</f>
        <v>tier - 3</v>
      </c>
      <c r="O2094" s="1" t="str">
        <f>_xlfn.XLOOKUP(A2094,'Hospitalisation Details'!$A$2:$A$2339,'Hospitalisation Details'!$H$2:$H$2339)</f>
        <v>tier - 3</v>
      </c>
      <c r="P2094" s="1" t="str">
        <f>_xlfn.XLOOKUP(A2094,'Hospitalisation Details'!$A$2:$A$2339,'Hospitalisation Details'!$I$2:$I$2339)</f>
        <v>R1012</v>
      </c>
      <c r="Q2094" s="75">
        <f>_xlfn.XLOOKUP(A2094,'Hospitalisation Details'!$A$2:$A$2339,'Hospitalisation Details'!$M$2:$M$2339)</f>
        <v>24</v>
      </c>
      <c r="R2094" s="1" t="str">
        <f t="shared" si="65"/>
        <v>Adult</v>
      </c>
    </row>
    <row r="2095" spans="1:18" ht="15.6" x14ac:dyDescent="0.3">
      <c r="A2095" s="4" t="s">
        <v>2094</v>
      </c>
      <c r="B2095" s="1" t="str">
        <f>_xlfn.XLOOKUP(A2095,'Customer Names'!$A$2:$A$2336,'Customer Names'!$D$2:$D$2336)</f>
        <v xml:space="preserve"> Lauren</v>
      </c>
      <c r="C2095" s="1">
        <f>_xlfn.XLOOKUP(A2095,'Midical Examination'!$A$2:$A$2336,'Midical Examination'!$B$2:$B$2336)</f>
        <v>28.4</v>
      </c>
      <c r="D2095" s="1">
        <f>_xlfn.XLOOKUP(A2095,'Midical Examination'!$A$2:$A$2336,'Midical Examination'!$C$2:$C$2336)</f>
        <v>5.97</v>
      </c>
      <c r="E2095" s="7" t="str">
        <f>_xlfn.XLOOKUP(A2095,'Midical Examination'!$A$2:$A$2336,'Midical Examination'!$D$2:$D$2336)</f>
        <v>No</v>
      </c>
      <c r="F2095" s="7" t="str">
        <f>_xlfn.XLOOKUP(A2095,'Midical Examination'!$A$2:$A$2336,'Midical Examination'!$E$2:$E$2336)</f>
        <v>No</v>
      </c>
      <c r="G2095" s="7" t="str">
        <f>_xlfn.XLOOKUP(A2095,'Midical Examination'!$A$2:$A$2336,'Midical Examination'!$F$2:$F$2336)</f>
        <v>Yes</v>
      </c>
      <c r="H2095" s="13">
        <f>_xlfn.XLOOKUP(A2095,'Midical Examination'!$A$2:$A$2336,'Midical Examination'!$G$2:$G$2336)</f>
        <v>1</v>
      </c>
      <c r="I2095" s="7" t="str">
        <f>_xlfn.XLOOKUP(A2095,'Midical Examination'!$A$2:$A$2336,'Midical Examination'!$H$2:$H$2336)</f>
        <v>No</v>
      </c>
      <c r="J2095" s="1" t="str">
        <f>_xlfn.XLOOKUP(A2095,'Midical Examination'!$A$2:$A$2336,'Midical Examination'!$I$2:$I$2336)</f>
        <v>Overweight</v>
      </c>
      <c r="K2095" s="1" t="str">
        <f t="shared" si="64"/>
        <v>Pre-Diabetic</v>
      </c>
      <c r="L2095" s="12">
        <f>_xlfn.XLOOKUP(A2095,'Hospitalisation Details'!$A$2:$A$2339,'Hospitalisation Details'!$L$2:$L$2339)</f>
        <v>37943</v>
      </c>
      <c r="M2095" s="14">
        <f>_xlfn.XLOOKUP(A2095,'Hospitalisation Details'!$A$2:$A$2339,'Hospitalisation Details'!$F$2:$F$2339)</f>
        <v>2331.52</v>
      </c>
      <c r="N2095" s="1" t="str">
        <f>_xlfn.XLOOKUP(A2095,'Hospitalisation Details'!$A$2:$A$2339,'Hospitalisation Details'!$G$2:$G$2339)</f>
        <v>tier - 2</v>
      </c>
      <c r="O2095" s="1" t="str">
        <f>_xlfn.XLOOKUP(A2095,'Hospitalisation Details'!$A$2:$A$2339,'Hospitalisation Details'!$H$2:$H$2339)</f>
        <v>tier - 3</v>
      </c>
      <c r="P2095" s="1" t="str">
        <f>_xlfn.XLOOKUP(A2095,'Hospitalisation Details'!$A$2:$A$2339,'Hospitalisation Details'!$I$2:$I$2339)</f>
        <v>R1011</v>
      </c>
      <c r="Q2095" s="75">
        <f>_xlfn.XLOOKUP(A2095,'Hospitalisation Details'!$A$2:$A$2339,'Hospitalisation Details'!$M$2:$M$2339)</f>
        <v>19</v>
      </c>
      <c r="R2095" s="1" t="str">
        <f t="shared" si="65"/>
        <v>Young</v>
      </c>
    </row>
    <row r="2096" spans="1:18" ht="15.6" x14ac:dyDescent="0.3">
      <c r="A2096" s="4" t="s">
        <v>2095</v>
      </c>
      <c r="B2096" s="1" t="str">
        <f>_xlfn.XLOOKUP(A2096,'Customer Names'!$A$2:$A$2336,'Customer Names'!$D$2:$D$2336)</f>
        <v xml:space="preserve"> Massimiliano</v>
      </c>
      <c r="C2096" s="1">
        <f>_xlfn.XLOOKUP(A2096,'Midical Examination'!$A$2:$A$2336,'Midical Examination'!$B$2:$B$2336)</f>
        <v>35.42</v>
      </c>
      <c r="D2096" s="1">
        <f>_xlfn.XLOOKUP(A2096,'Midical Examination'!$A$2:$A$2336,'Midical Examination'!$C$2:$C$2336)</f>
        <v>4.6399999999999997</v>
      </c>
      <c r="E2096" s="7" t="str">
        <f>_xlfn.XLOOKUP(A2096,'Midical Examination'!$A$2:$A$2336,'Midical Examination'!$D$2:$D$2336)</f>
        <v>yes</v>
      </c>
      <c r="F2096" s="7" t="str">
        <f>_xlfn.XLOOKUP(A2096,'Midical Examination'!$A$2:$A$2336,'Midical Examination'!$E$2:$E$2336)</f>
        <v>No</v>
      </c>
      <c r="G2096" s="7" t="str">
        <f>_xlfn.XLOOKUP(A2096,'Midical Examination'!$A$2:$A$2336,'Midical Examination'!$F$2:$F$2336)</f>
        <v>No</v>
      </c>
      <c r="H2096" s="13">
        <f>_xlfn.XLOOKUP(A2096,'Midical Examination'!$A$2:$A$2336,'Midical Examination'!$G$2:$G$2336)</f>
        <v>0</v>
      </c>
      <c r="I2096" s="7" t="str">
        <f>_xlfn.XLOOKUP(A2096,'Midical Examination'!$A$2:$A$2336,'Midical Examination'!$H$2:$H$2336)</f>
        <v>No</v>
      </c>
      <c r="J2096" s="1" t="str">
        <f>_xlfn.XLOOKUP(A2096,'Midical Examination'!$A$2:$A$2336,'Midical Examination'!$I$2:$I$2336)</f>
        <v>Obesity</v>
      </c>
      <c r="K2096" s="1" t="str">
        <f t="shared" si="64"/>
        <v>Normal</v>
      </c>
      <c r="L2096" s="12">
        <f>_xlfn.XLOOKUP(A2096,'Hospitalisation Details'!$A$2:$A$2339,'Hospitalisation Details'!$L$2:$L$2339)</f>
        <v>35416</v>
      </c>
      <c r="M2096" s="14">
        <f>_xlfn.XLOOKUP(A2096,'Hospitalisation Details'!$A$2:$A$2339,'Hospitalisation Details'!$F$2:$F$2339)</f>
        <v>2322.62</v>
      </c>
      <c r="N2096" s="1" t="str">
        <f>_xlfn.XLOOKUP(A2096,'Hospitalisation Details'!$A$2:$A$2339,'Hospitalisation Details'!$G$2:$G$2339)</f>
        <v>tier - 2</v>
      </c>
      <c r="O2096" s="1" t="str">
        <f>_xlfn.XLOOKUP(A2096,'Hospitalisation Details'!$A$2:$A$2339,'Hospitalisation Details'!$H$2:$H$2339)</f>
        <v>tier - 1</v>
      </c>
      <c r="P2096" s="1" t="str">
        <f>_xlfn.XLOOKUP(A2096,'Hospitalisation Details'!$A$2:$A$2339,'Hospitalisation Details'!$I$2:$I$2339)</f>
        <v>R1013</v>
      </c>
      <c r="Q2096" s="75">
        <f>_xlfn.XLOOKUP(A2096,'Hospitalisation Details'!$A$2:$A$2339,'Hospitalisation Details'!$M$2:$M$2339)</f>
        <v>26</v>
      </c>
      <c r="R2096" s="1" t="str">
        <f t="shared" si="65"/>
        <v>Adult</v>
      </c>
    </row>
    <row r="2097" spans="1:18" ht="15.6" x14ac:dyDescent="0.3">
      <c r="A2097" s="4" t="s">
        <v>2096</v>
      </c>
      <c r="B2097" s="1" t="str">
        <f>_xlfn.XLOOKUP(A2097,'Customer Names'!$A$2:$A$2336,'Customer Names'!$D$2:$D$2336)</f>
        <v xml:space="preserve"> Josh</v>
      </c>
      <c r="C2097" s="1">
        <f>_xlfn.XLOOKUP(A2097,'Midical Examination'!$A$2:$A$2336,'Midical Examination'!$B$2:$B$2336)</f>
        <v>26.18</v>
      </c>
      <c r="D2097" s="1">
        <f>_xlfn.XLOOKUP(A2097,'Midical Examination'!$A$2:$A$2336,'Midical Examination'!$C$2:$C$2336)</f>
        <v>6.12</v>
      </c>
      <c r="E2097" s="7" t="str">
        <f>_xlfn.XLOOKUP(A2097,'Midical Examination'!$A$2:$A$2336,'Midical Examination'!$D$2:$D$2336)</f>
        <v>No</v>
      </c>
      <c r="F2097" s="7" t="str">
        <f>_xlfn.XLOOKUP(A2097,'Midical Examination'!$A$2:$A$2336,'Midical Examination'!$E$2:$E$2336)</f>
        <v>yes</v>
      </c>
      <c r="G2097" s="7" t="str">
        <f>_xlfn.XLOOKUP(A2097,'Midical Examination'!$A$2:$A$2336,'Midical Examination'!$F$2:$F$2336)</f>
        <v>No</v>
      </c>
      <c r="H2097" s="13">
        <f>_xlfn.XLOOKUP(A2097,'Midical Examination'!$A$2:$A$2336,'Midical Examination'!$G$2:$G$2336)</f>
        <v>1</v>
      </c>
      <c r="I2097" s="7" t="str">
        <f>_xlfn.XLOOKUP(A2097,'Midical Examination'!$A$2:$A$2336,'Midical Examination'!$H$2:$H$2336)</f>
        <v>No</v>
      </c>
      <c r="J2097" s="1" t="str">
        <f>_xlfn.XLOOKUP(A2097,'Midical Examination'!$A$2:$A$2336,'Midical Examination'!$I$2:$I$2336)</f>
        <v>Overweight</v>
      </c>
      <c r="K2097" s="1" t="str">
        <f t="shared" si="64"/>
        <v>Pre-Diabetic</v>
      </c>
      <c r="L2097" s="12">
        <f>_xlfn.XLOOKUP(A2097,'Hospitalisation Details'!$A$2:$A$2339,'Hospitalisation Details'!$L$2:$L$2339)</f>
        <v>38236</v>
      </c>
      <c r="M2097" s="14">
        <f>_xlfn.XLOOKUP(A2097,'Hospitalisation Details'!$A$2:$A$2339,'Hospitalisation Details'!$F$2:$F$2339)</f>
        <v>2304</v>
      </c>
      <c r="N2097" s="1" t="str">
        <f>_xlfn.XLOOKUP(A2097,'Hospitalisation Details'!$A$2:$A$2339,'Hospitalisation Details'!$G$2:$G$2339)</f>
        <v>tier - 2</v>
      </c>
      <c r="O2097" s="1" t="str">
        <f>_xlfn.XLOOKUP(A2097,'Hospitalisation Details'!$A$2:$A$2339,'Hospitalisation Details'!$H$2:$H$2339)</f>
        <v>tier - 3</v>
      </c>
      <c r="P2097" s="1" t="str">
        <f>_xlfn.XLOOKUP(A2097,'Hospitalisation Details'!$A$2:$A$2339,'Hospitalisation Details'!$I$2:$I$2339)</f>
        <v>R1013</v>
      </c>
      <c r="Q2097" s="75">
        <f>_xlfn.XLOOKUP(A2097,'Hospitalisation Details'!$A$2:$A$2339,'Hospitalisation Details'!$M$2:$M$2339)</f>
        <v>18</v>
      </c>
      <c r="R2097" s="1" t="str">
        <f t="shared" si="65"/>
        <v>Young</v>
      </c>
    </row>
    <row r="2098" spans="1:18" ht="15.6" x14ac:dyDescent="0.3">
      <c r="A2098" s="4" t="s">
        <v>2097</v>
      </c>
      <c r="B2098" s="1" t="str">
        <f>_xlfn.XLOOKUP(A2098,'Customer Names'!$A$2:$A$2336,'Customer Names'!$D$2:$D$2336)</f>
        <v xml:space="preserve"> Kiyokatsu</v>
      </c>
      <c r="C2098" s="1">
        <f>_xlfn.XLOOKUP(A2098,'Midical Examination'!$A$2:$A$2336,'Midical Examination'!$B$2:$B$2336)</f>
        <v>20.8</v>
      </c>
      <c r="D2098" s="1">
        <f>_xlfn.XLOOKUP(A2098,'Midical Examination'!$A$2:$A$2336,'Midical Examination'!$C$2:$C$2336)</f>
        <v>4.87</v>
      </c>
      <c r="E2098" s="7" t="str">
        <f>_xlfn.XLOOKUP(A2098,'Midical Examination'!$A$2:$A$2336,'Midical Examination'!$D$2:$D$2336)</f>
        <v>yes</v>
      </c>
      <c r="F2098" s="7" t="str">
        <f>_xlfn.XLOOKUP(A2098,'Midical Examination'!$A$2:$A$2336,'Midical Examination'!$E$2:$E$2336)</f>
        <v>No</v>
      </c>
      <c r="G2098" s="7" t="str">
        <f>_xlfn.XLOOKUP(A2098,'Midical Examination'!$A$2:$A$2336,'Midical Examination'!$F$2:$F$2336)</f>
        <v>No</v>
      </c>
      <c r="H2098" s="13">
        <f>_xlfn.XLOOKUP(A2098,'Midical Examination'!$A$2:$A$2336,'Midical Examination'!$G$2:$G$2336)</f>
        <v>0</v>
      </c>
      <c r="I2098" s="7" t="str">
        <f>_xlfn.XLOOKUP(A2098,'Midical Examination'!$A$2:$A$2336,'Midical Examination'!$H$2:$H$2336)</f>
        <v>No</v>
      </c>
      <c r="J2098" s="1" t="str">
        <f>_xlfn.XLOOKUP(A2098,'Midical Examination'!$A$2:$A$2336,'Midical Examination'!$I$2:$I$2336)</f>
        <v>Normal Weight</v>
      </c>
      <c r="K2098" s="1" t="str">
        <f t="shared" si="64"/>
        <v>Normal</v>
      </c>
      <c r="L2098" s="12">
        <f>_xlfn.XLOOKUP(A2098,'Hospitalisation Details'!$A$2:$A$2339,'Hospitalisation Details'!$L$2:$L$2339)</f>
        <v>35397</v>
      </c>
      <c r="M2098" s="14">
        <f>_xlfn.XLOOKUP(A2098,'Hospitalisation Details'!$A$2:$A$2339,'Hospitalisation Details'!$F$2:$F$2339)</f>
        <v>2302.3000000000002</v>
      </c>
      <c r="N2098" s="1" t="str">
        <f>_xlfn.XLOOKUP(A2098,'Hospitalisation Details'!$A$2:$A$2339,'Hospitalisation Details'!$G$2:$G$2339)</f>
        <v>tier - 1</v>
      </c>
      <c r="O2098" s="1" t="str">
        <f>_xlfn.XLOOKUP(A2098,'Hospitalisation Details'!$A$2:$A$2339,'Hospitalisation Details'!$H$2:$H$2339)</f>
        <v>tier - 2</v>
      </c>
      <c r="P2098" s="1" t="str">
        <f>_xlfn.XLOOKUP(A2098,'Hospitalisation Details'!$A$2:$A$2339,'Hospitalisation Details'!$I$2:$I$2339)</f>
        <v>R1011</v>
      </c>
      <c r="Q2098" s="75">
        <f>_xlfn.XLOOKUP(A2098,'Hospitalisation Details'!$A$2:$A$2339,'Hospitalisation Details'!$M$2:$M$2339)</f>
        <v>26</v>
      </c>
      <c r="R2098" s="1" t="str">
        <f t="shared" si="65"/>
        <v>Adult</v>
      </c>
    </row>
    <row r="2099" spans="1:18" ht="15.6" x14ac:dyDescent="0.3">
      <c r="A2099" s="4" t="s">
        <v>2098</v>
      </c>
      <c r="B2099" s="1" t="str">
        <f>_xlfn.XLOOKUP(A2099,'Customer Names'!$A$2:$A$2336,'Customer Names'!$D$2:$D$2336)</f>
        <v xml:space="preserve"> Amanda L</v>
      </c>
      <c r="C2099" s="1">
        <f>_xlfn.XLOOKUP(A2099,'Midical Examination'!$A$2:$A$2336,'Midical Examination'!$B$2:$B$2336)</f>
        <v>15.82</v>
      </c>
      <c r="D2099" s="1">
        <f>_xlfn.XLOOKUP(A2099,'Midical Examination'!$A$2:$A$2336,'Midical Examination'!$C$2:$C$2336)</f>
        <v>4.5999999999999996</v>
      </c>
      <c r="E2099" s="7" t="str">
        <f>_xlfn.XLOOKUP(A2099,'Midical Examination'!$A$2:$A$2336,'Midical Examination'!$D$2:$D$2336)</f>
        <v>No</v>
      </c>
      <c r="F2099" s="7" t="str">
        <f>_xlfn.XLOOKUP(A2099,'Midical Examination'!$A$2:$A$2336,'Midical Examination'!$E$2:$E$2336)</f>
        <v>No</v>
      </c>
      <c r="G2099" s="7" t="str">
        <f>_xlfn.XLOOKUP(A2099,'Midical Examination'!$A$2:$A$2336,'Midical Examination'!$F$2:$F$2336)</f>
        <v>No</v>
      </c>
      <c r="H2099" s="13">
        <f>_xlfn.XLOOKUP(A2099,'Midical Examination'!$A$2:$A$2336,'Midical Examination'!$G$2:$G$2336)</f>
        <v>0</v>
      </c>
      <c r="I2099" s="7" t="str">
        <f>_xlfn.XLOOKUP(A2099,'Midical Examination'!$A$2:$A$2336,'Midical Examination'!$H$2:$H$2336)</f>
        <v>No</v>
      </c>
      <c r="J2099" s="1" t="str">
        <f>_xlfn.XLOOKUP(A2099,'Midical Examination'!$A$2:$A$2336,'Midical Examination'!$I$2:$I$2336)</f>
        <v>Underweight</v>
      </c>
      <c r="K2099" s="1" t="str">
        <f t="shared" si="64"/>
        <v>Normal</v>
      </c>
      <c r="L2099" s="12">
        <f>_xlfn.XLOOKUP(A2099,'Hospitalisation Details'!$A$2:$A$2339,'Hospitalisation Details'!$L$2:$L$2339)</f>
        <v>32786</v>
      </c>
      <c r="M2099" s="14">
        <f>_xlfn.XLOOKUP(A2099,'Hospitalisation Details'!$A$2:$A$2339,'Hospitalisation Details'!$F$2:$F$2339)</f>
        <v>2295.2399999999998</v>
      </c>
      <c r="N2099" s="1" t="str">
        <f>_xlfn.XLOOKUP(A2099,'Hospitalisation Details'!$A$2:$A$2339,'Hospitalisation Details'!$G$2:$G$2339)</f>
        <v>tier - 2</v>
      </c>
      <c r="O2099" s="1" t="str">
        <f>_xlfn.XLOOKUP(A2099,'Hospitalisation Details'!$A$2:$A$2339,'Hospitalisation Details'!$H$2:$H$2339)</f>
        <v>tier - 1</v>
      </c>
      <c r="P2099" s="1" t="str">
        <f>_xlfn.XLOOKUP(A2099,'Hospitalisation Details'!$A$2:$A$2339,'Hospitalisation Details'!$I$2:$I$2339)</f>
        <v>R1013</v>
      </c>
      <c r="Q2099" s="75">
        <f>_xlfn.XLOOKUP(A2099,'Hospitalisation Details'!$A$2:$A$2339,'Hospitalisation Details'!$M$2:$M$2339)</f>
        <v>33</v>
      </c>
      <c r="R2099" s="1" t="str">
        <f t="shared" si="65"/>
        <v>Adult</v>
      </c>
    </row>
    <row r="2100" spans="1:18" ht="15.6" x14ac:dyDescent="0.3">
      <c r="A2100" s="4" t="s">
        <v>2099</v>
      </c>
      <c r="B2100" s="1" t="str">
        <f>_xlfn.XLOOKUP(A2100,'Customer Names'!$A$2:$A$2336,'Customer Names'!$D$2:$D$2336)</f>
        <v xml:space="preserve"> Matthew</v>
      </c>
      <c r="C2100" s="1">
        <f>_xlfn.XLOOKUP(A2100,'Midical Examination'!$A$2:$A$2336,'Midical Examination'!$B$2:$B$2336)</f>
        <v>17.670000000000002</v>
      </c>
      <c r="D2100" s="1">
        <f>_xlfn.XLOOKUP(A2100,'Midical Examination'!$A$2:$A$2336,'Midical Examination'!$C$2:$C$2336)</f>
        <v>4.78</v>
      </c>
      <c r="E2100" s="7" t="str">
        <f>_xlfn.XLOOKUP(A2100,'Midical Examination'!$A$2:$A$2336,'Midical Examination'!$D$2:$D$2336)</f>
        <v>No</v>
      </c>
      <c r="F2100" s="7" t="str">
        <f>_xlfn.XLOOKUP(A2100,'Midical Examination'!$A$2:$A$2336,'Midical Examination'!$E$2:$E$2336)</f>
        <v>No</v>
      </c>
      <c r="G2100" s="7" t="str">
        <f>_xlfn.XLOOKUP(A2100,'Midical Examination'!$A$2:$A$2336,'Midical Examination'!$F$2:$F$2336)</f>
        <v>No</v>
      </c>
      <c r="H2100" s="13">
        <f>_xlfn.XLOOKUP(A2100,'Midical Examination'!$A$2:$A$2336,'Midical Examination'!$G$2:$G$2336)</f>
        <v>0</v>
      </c>
      <c r="I2100" s="7" t="str">
        <f>_xlfn.XLOOKUP(A2100,'Midical Examination'!$A$2:$A$2336,'Midical Examination'!$H$2:$H$2336)</f>
        <v>No</v>
      </c>
      <c r="J2100" s="1" t="str">
        <f>_xlfn.XLOOKUP(A2100,'Midical Examination'!$A$2:$A$2336,'Midical Examination'!$I$2:$I$2336)</f>
        <v>Underweight</v>
      </c>
      <c r="K2100" s="1" t="str">
        <f t="shared" si="64"/>
        <v>Normal</v>
      </c>
      <c r="L2100" s="12">
        <f>_xlfn.XLOOKUP(A2100,'Hospitalisation Details'!$A$2:$A$2339,'Hospitalisation Details'!$L$2:$L$2339)</f>
        <v>33405</v>
      </c>
      <c r="M2100" s="14">
        <f>_xlfn.XLOOKUP(A2100,'Hospitalisation Details'!$A$2:$A$2339,'Hospitalisation Details'!$F$2:$F$2339)</f>
        <v>2277.7199999999998</v>
      </c>
      <c r="N2100" s="1" t="str">
        <f>_xlfn.XLOOKUP(A2100,'Hospitalisation Details'!$A$2:$A$2339,'Hospitalisation Details'!$G$2:$G$2339)</f>
        <v>tier - 2</v>
      </c>
      <c r="O2100" s="1" t="str">
        <f>_xlfn.XLOOKUP(A2100,'Hospitalisation Details'!$A$2:$A$2339,'Hospitalisation Details'!$H$2:$H$2339)</f>
        <v>tier - 1</v>
      </c>
      <c r="P2100" s="1" t="str">
        <f>_xlfn.XLOOKUP(A2100,'Hospitalisation Details'!$A$2:$A$2339,'Hospitalisation Details'!$I$2:$I$2339)</f>
        <v>R1013</v>
      </c>
      <c r="Q2100" s="75">
        <f>_xlfn.XLOOKUP(A2100,'Hospitalisation Details'!$A$2:$A$2339,'Hospitalisation Details'!$M$2:$M$2339)</f>
        <v>31</v>
      </c>
      <c r="R2100" s="1" t="str">
        <f t="shared" si="65"/>
        <v>Adult</v>
      </c>
    </row>
    <row r="2101" spans="1:18" ht="15.6" x14ac:dyDescent="0.3">
      <c r="A2101" s="4" t="s">
        <v>2100</v>
      </c>
      <c r="B2101" s="1" t="str">
        <f>_xlfn.XLOOKUP(A2101,'Customer Names'!$A$2:$A$2336,'Customer Names'!$D$2:$D$2336)</f>
        <v xml:space="preserve"> Julia M</v>
      </c>
      <c r="C2101" s="1">
        <f>_xlfn.XLOOKUP(A2101,'Midical Examination'!$A$2:$A$2336,'Midical Examination'!$B$2:$B$2336)</f>
        <v>31.92</v>
      </c>
      <c r="D2101" s="1">
        <f>_xlfn.XLOOKUP(A2101,'Midical Examination'!$A$2:$A$2336,'Midical Examination'!$C$2:$C$2336)</f>
        <v>11.05</v>
      </c>
      <c r="E2101" s="7" t="str">
        <f>_xlfn.XLOOKUP(A2101,'Midical Examination'!$A$2:$A$2336,'Midical Examination'!$D$2:$D$2336)</f>
        <v>No</v>
      </c>
      <c r="F2101" s="7" t="str">
        <f>_xlfn.XLOOKUP(A2101,'Midical Examination'!$A$2:$A$2336,'Midical Examination'!$E$2:$E$2336)</f>
        <v>No</v>
      </c>
      <c r="G2101" s="7" t="str">
        <f>_xlfn.XLOOKUP(A2101,'Midical Examination'!$A$2:$A$2336,'Midical Examination'!$F$2:$F$2336)</f>
        <v>No</v>
      </c>
      <c r="H2101" s="13">
        <f>_xlfn.XLOOKUP(A2101,'Midical Examination'!$A$2:$A$2336,'Midical Examination'!$G$2:$G$2336)</f>
        <v>0</v>
      </c>
      <c r="I2101" s="7" t="str">
        <f>_xlfn.XLOOKUP(A2101,'Midical Examination'!$A$2:$A$2336,'Midical Examination'!$H$2:$H$2336)</f>
        <v>No</v>
      </c>
      <c r="J2101" s="1" t="str">
        <f>_xlfn.XLOOKUP(A2101,'Midical Examination'!$A$2:$A$2336,'Midical Examination'!$I$2:$I$2336)</f>
        <v>Obesity</v>
      </c>
      <c r="K2101" s="1" t="str">
        <f t="shared" si="64"/>
        <v>Diabetic</v>
      </c>
      <c r="L2101" s="12">
        <f>_xlfn.XLOOKUP(A2101,'Hospitalisation Details'!$A$2:$A$2339,'Hospitalisation Details'!$L$2:$L$2339)</f>
        <v>37572</v>
      </c>
      <c r="M2101" s="14">
        <f>_xlfn.XLOOKUP(A2101,'Hospitalisation Details'!$A$2:$A$2339,'Hospitalisation Details'!$F$2:$F$2339)</f>
        <v>2261.5700000000002</v>
      </c>
      <c r="N2101" s="1" t="str">
        <f>_xlfn.XLOOKUP(A2101,'Hospitalisation Details'!$A$2:$A$2339,'Hospitalisation Details'!$G$2:$G$2339)</f>
        <v>tier - 2</v>
      </c>
      <c r="O2101" s="1" t="str">
        <f>_xlfn.XLOOKUP(A2101,'Hospitalisation Details'!$A$2:$A$2339,'Hospitalisation Details'!$H$2:$H$2339)</f>
        <v>tier - 1</v>
      </c>
      <c r="P2101" s="1" t="str">
        <f>_xlfn.XLOOKUP(A2101,'Hospitalisation Details'!$A$2:$A$2339,'Hospitalisation Details'!$I$2:$I$2339)</f>
        <v>R1012</v>
      </c>
      <c r="Q2101" s="75">
        <f>_xlfn.XLOOKUP(A2101,'Hospitalisation Details'!$A$2:$A$2339,'Hospitalisation Details'!$M$2:$M$2339)</f>
        <v>20</v>
      </c>
      <c r="R2101" s="1" t="str">
        <f t="shared" si="65"/>
        <v>Adult</v>
      </c>
    </row>
    <row r="2102" spans="1:18" ht="15.6" x14ac:dyDescent="0.3">
      <c r="A2102" s="4" t="s">
        <v>2101</v>
      </c>
      <c r="B2102" s="1" t="str">
        <f>_xlfn.XLOOKUP(A2102,'Customer Names'!$A$2:$A$2336,'Customer Names'!$D$2:$D$2336)</f>
        <v xml:space="preserve"> Rhea</v>
      </c>
      <c r="C2102" s="1">
        <f>_xlfn.XLOOKUP(A2102,'Midical Examination'!$A$2:$A$2336,'Midical Examination'!$B$2:$B$2336)</f>
        <v>28.975000000000001</v>
      </c>
      <c r="D2102" s="1">
        <f>_xlfn.XLOOKUP(A2102,'Midical Examination'!$A$2:$A$2336,'Midical Examination'!$C$2:$C$2336)</f>
        <v>7.62</v>
      </c>
      <c r="E2102" s="7" t="str">
        <f>_xlfn.XLOOKUP(A2102,'Midical Examination'!$A$2:$A$2336,'Midical Examination'!$D$2:$D$2336)</f>
        <v>No</v>
      </c>
      <c r="F2102" s="7" t="str">
        <f>_xlfn.XLOOKUP(A2102,'Midical Examination'!$A$2:$A$2336,'Midical Examination'!$E$2:$E$2336)</f>
        <v>No</v>
      </c>
      <c r="G2102" s="7" t="str">
        <f>_xlfn.XLOOKUP(A2102,'Midical Examination'!$A$2:$A$2336,'Midical Examination'!$F$2:$F$2336)</f>
        <v>No</v>
      </c>
      <c r="H2102" s="13">
        <f>_xlfn.XLOOKUP(A2102,'Midical Examination'!$A$2:$A$2336,'Midical Examination'!$G$2:$G$2336)</f>
        <v>0</v>
      </c>
      <c r="I2102" s="7" t="str">
        <f>_xlfn.XLOOKUP(A2102,'Midical Examination'!$A$2:$A$2336,'Midical Examination'!$H$2:$H$2336)</f>
        <v>No</v>
      </c>
      <c r="J2102" s="1" t="str">
        <f>_xlfn.XLOOKUP(A2102,'Midical Examination'!$A$2:$A$2336,'Midical Examination'!$I$2:$I$2336)</f>
        <v>Overweight</v>
      </c>
      <c r="K2102" s="1" t="str">
        <f t="shared" si="64"/>
        <v>Diabetic</v>
      </c>
      <c r="L2102" s="12">
        <f>_xlfn.XLOOKUP(A2102,'Hospitalisation Details'!$A$2:$A$2339,'Hospitalisation Details'!$L$2:$L$2339)</f>
        <v>37452</v>
      </c>
      <c r="M2102" s="14">
        <f>_xlfn.XLOOKUP(A2102,'Hospitalisation Details'!$A$2:$A$2339,'Hospitalisation Details'!$F$2:$F$2339)</f>
        <v>2257.48</v>
      </c>
      <c r="N2102" s="1" t="str">
        <f>_xlfn.XLOOKUP(A2102,'Hospitalisation Details'!$A$2:$A$2339,'Hospitalisation Details'!$G$2:$G$2339)</f>
        <v>tier - 2</v>
      </c>
      <c r="O2102" s="1" t="str">
        <f>_xlfn.XLOOKUP(A2102,'Hospitalisation Details'!$A$2:$A$2339,'Hospitalisation Details'!$H$2:$H$2339)</f>
        <v>tier - 1</v>
      </c>
      <c r="P2102" s="1" t="str">
        <f>_xlfn.XLOOKUP(A2102,'Hospitalisation Details'!$A$2:$A$2339,'Hospitalisation Details'!$I$2:$I$2339)</f>
        <v>R1012</v>
      </c>
      <c r="Q2102" s="75">
        <f>_xlfn.XLOOKUP(A2102,'Hospitalisation Details'!$A$2:$A$2339,'Hospitalisation Details'!$M$2:$M$2339)</f>
        <v>20</v>
      </c>
      <c r="R2102" s="1" t="str">
        <f t="shared" si="65"/>
        <v>Adult</v>
      </c>
    </row>
    <row r="2103" spans="1:18" ht="15.6" x14ac:dyDescent="0.3">
      <c r="A2103" s="4" t="s">
        <v>2102</v>
      </c>
      <c r="B2103" s="1" t="str">
        <f>_xlfn.XLOOKUP(A2103,'Customer Names'!$A$2:$A$2336,'Customer Names'!$D$2:$D$2336)</f>
        <v xml:space="preserve"> Justin</v>
      </c>
      <c r="C2103" s="1">
        <f>_xlfn.XLOOKUP(A2103,'Midical Examination'!$A$2:$A$2336,'Midical Examination'!$B$2:$B$2336)</f>
        <v>31.73</v>
      </c>
      <c r="D2103" s="1">
        <f>_xlfn.XLOOKUP(A2103,'Midical Examination'!$A$2:$A$2336,'Midical Examination'!$C$2:$C$2336)</f>
        <v>4.78</v>
      </c>
      <c r="E2103" s="7" t="str">
        <f>_xlfn.XLOOKUP(A2103,'Midical Examination'!$A$2:$A$2336,'Midical Examination'!$D$2:$D$2336)</f>
        <v>yes</v>
      </c>
      <c r="F2103" s="7" t="str">
        <f>_xlfn.XLOOKUP(A2103,'Midical Examination'!$A$2:$A$2336,'Midical Examination'!$E$2:$E$2336)</f>
        <v>yes</v>
      </c>
      <c r="G2103" s="7" t="str">
        <f>_xlfn.XLOOKUP(A2103,'Midical Examination'!$A$2:$A$2336,'Midical Examination'!$F$2:$F$2336)</f>
        <v>No</v>
      </c>
      <c r="H2103" s="13">
        <f>_xlfn.XLOOKUP(A2103,'Midical Examination'!$A$2:$A$2336,'Midical Examination'!$G$2:$G$2336)</f>
        <v>2</v>
      </c>
      <c r="I2103" s="7" t="str">
        <f>_xlfn.XLOOKUP(A2103,'Midical Examination'!$A$2:$A$2336,'Midical Examination'!$H$2:$H$2336)</f>
        <v>No</v>
      </c>
      <c r="J2103" s="1" t="str">
        <f>_xlfn.XLOOKUP(A2103,'Midical Examination'!$A$2:$A$2336,'Midical Examination'!$I$2:$I$2336)</f>
        <v>Obesity</v>
      </c>
      <c r="K2103" s="1" t="str">
        <f t="shared" si="64"/>
        <v>Normal</v>
      </c>
      <c r="L2103" s="12">
        <f>_xlfn.XLOOKUP(A2103,'Hospitalisation Details'!$A$2:$A$2339,'Hospitalisation Details'!$L$2:$L$2339)</f>
        <v>36871</v>
      </c>
      <c r="M2103" s="14">
        <f>_xlfn.XLOOKUP(A2103,'Hospitalisation Details'!$A$2:$A$2339,'Hospitalisation Details'!$F$2:$F$2339)</f>
        <v>2254.8000000000002</v>
      </c>
      <c r="N2103" s="1" t="str">
        <f>_xlfn.XLOOKUP(A2103,'Hospitalisation Details'!$A$2:$A$2339,'Hospitalisation Details'!$G$2:$G$2339)</f>
        <v>tier - 2</v>
      </c>
      <c r="O2103" s="1" t="str">
        <f>_xlfn.XLOOKUP(A2103,'Hospitalisation Details'!$A$2:$A$2339,'Hospitalisation Details'!$H$2:$H$2339)</f>
        <v>tier - 3</v>
      </c>
      <c r="P2103" s="1" t="str">
        <f>_xlfn.XLOOKUP(A2103,'Hospitalisation Details'!$A$2:$A$2339,'Hospitalisation Details'!$I$2:$I$2339)</f>
        <v>R1016</v>
      </c>
      <c r="Q2103" s="75">
        <f>_xlfn.XLOOKUP(A2103,'Hospitalisation Details'!$A$2:$A$2339,'Hospitalisation Details'!$M$2:$M$2339)</f>
        <v>22</v>
      </c>
      <c r="R2103" s="1" t="str">
        <f t="shared" si="65"/>
        <v>Adult</v>
      </c>
    </row>
    <row r="2104" spans="1:18" ht="15.6" x14ac:dyDescent="0.3">
      <c r="A2104" s="4" t="s">
        <v>2103</v>
      </c>
      <c r="B2104" s="1" t="str">
        <f>_xlfn.XLOOKUP(A2104,'Customer Names'!$A$2:$A$2336,'Customer Names'!$D$2:$D$2336)</f>
        <v xml:space="preserve"> Shamus M</v>
      </c>
      <c r="C2104" s="1">
        <f>_xlfn.XLOOKUP(A2104,'Midical Examination'!$A$2:$A$2336,'Midical Examination'!$B$2:$B$2336)</f>
        <v>28.88</v>
      </c>
      <c r="D2104" s="1">
        <f>_xlfn.XLOOKUP(A2104,'Midical Examination'!$A$2:$A$2336,'Midical Examination'!$C$2:$C$2336)</f>
        <v>6.09</v>
      </c>
      <c r="E2104" s="7" t="str">
        <f>_xlfn.XLOOKUP(A2104,'Midical Examination'!$A$2:$A$2336,'Midical Examination'!$D$2:$D$2336)</f>
        <v>yes</v>
      </c>
      <c r="F2104" s="7" t="str">
        <f>_xlfn.XLOOKUP(A2104,'Midical Examination'!$A$2:$A$2336,'Midical Examination'!$E$2:$E$2336)</f>
        <v>yes</v>
      </c>
      <c r="G2104" s="7" t="str">
        <f>_xlfn.XLOOKUP(A2104,'Midical Examination'!$A$2:$A$2336,'Midical Examination'!$F$2:$F$2336)</f>
        <v>No</v>
      </c>
      <c r="H2104" s="13">
        <f>_xlfn.XLOOKUP(A2104,'Midical Examination'!$A$2:$A$2336,'Midical Examination'!$G$2:$G$2336)</f>
        <v>2</v>
      </c>
      <c r="I2104" s="7" t="str">
        <f>_xlfn.XLOOKUP(A2104,'Midical Examination'!$A$2:$A$2336,'Midical Examination'!$H$2:$H$2336)</f>
        <v>No</v>
      </c>
      <c r="J2104" s="1" t="str">
        <f>_xlfn.XLOOKUP(A2104,'Midical Examination'!$A$2:$A$2336,'Midical Examination'!$I$2:$I$2336)</f>
        <v>Overweight</v>
      </c>
      <c r="K2104" s="1" t="str">
        <f t="shared" si="64"/>
        <v>Pre-Diabetic</v>
      </c>
      <c r="L2104" s="12">
        <f>_xlfn.XLOOKUP(A2104,'Hospitalisation Details'!$A$2:$A$2339,'Hospitalisation Details'!$L$2:$L$2339)</f>
        <v>36707</v>
      </c>
      <c r="M2104" s="14">
        <f>_xlfn.XLOOKUP(A2104,'Hospitalisation Details'!$A$2:$A$2339,'Hospitalisation Details'!$F$2:$F$2339)</f>
        <v>2250.84</v>
      </c>
      <c r="N2104" s="1" t="str">
        <f>_xlfn.XLOOKUP(A2104,'Hospitalisation Details'!$A$2:$A$2339,'Hospitalisation Details'!$G$2:$G$2339)</f>
        <v>tier - 2</v>
      </c>
      <c r="O2104" s="1" t="str">
        <f>_xlfn.XLOOKUP(A2104,'Hospitalisation Details'!$A$2:$A$2339,'Hospitalisation Details'!$H$2:$H$2339)</f>
        <v>tier - 2</v>
      </c>
      <c r="P2104" s="1" t="str">
        <f>_xlfn.XLOOKUP(A2104,'Hospitalisation Details'!$A$2:$A$2339,'Hospitalisation Details'!$I$2:$I$2339)</f>
        <v>R1018</v>
      </c>
      <c r="Q2104" s="75">
        <f>_xlfn.XLOOKUP(A2104,'Hospitalisation Details'!$A$2:$A$2339,'Hospitalisation Details'!$M$2:$M$2339)</f>
        <v>22</v>
      </c>
      <c r="R2104" s="1" t="str">
        <f t="shared" si="65"/>
        <v>Adult</v>
      </c>
    </row>
    <row r="2105" spans="1:18" ht="15.6" x14ac:dyDescent="0.3">
      <c r="A2105" s="4" t="s">
        <v>2104</v>
      </c>
      <c r="B2105" s="1" t="str">
        <f>_xlfn.XLOOKUP(A2105,'Customer Names'!$A$2:$A$2336,'Customer Names'!$D$2:$D$2336)</f>
        <v xml:space="preserve"> Mike</v>
      </c>
      <c r="C2105" s="1">
        <f>_xlfn.XLOOKUP(A2105,'Midical Examination'!$A$2:$A$2336,'Midical Examination'!$B$2:$B$2336)</f>
        <v>25.555</v>
      </c>
      <c r="D2105" s="1">
        <f>_xlfn.XLOOKUP(A2105,'Midical Examination'!$A$2:$A$2336,'Midical Examination'!$C$2:$C$2336)</f>
        <v>5.1100000000000003</v>
      </c>
      <c r="E2105" s="7" t="str">
        <f>_xlfn.XLOOKUP(A2105,'Midical Examination'!$A$2:$A$2336,'Midical Examination'!$D$2:$D$2336)</f>
        <v>No</v>
      </c>
      <c r="F2105" s="7" t="str">
        <f>_xlfn.XLOOKUP(A2105,'Midical Examination'!$A$2:$A$2336,'Midical Examination'!$E$2:$E$2336)</f>
        <v>No</v>
      </c>
      <c r="G2105" s="7" t="str">
        <f>_xlfn.XLOOKUP(A2105,'Midical Examination'!$A$2:$A$2336,'Midical Examination'!$F$2:$F$2336)</f>
        <v>Yes</v>
      </c>
      <c r="H2105" s="13">
        <f>_xlfn.XLOOKUP(A2105,'Midical Examination'!$A$2:$A$2336,'Midical Examination'!$G$2:$G$2336)</f>
        <v>1</v>
      </c>
      <c r="I2105" s="7" t="str">
        <f>_xlfn.XLOOKUP(A2105,'Midical Examination'!$A$2:$A$2336,'Midical Examination'!$H$2:$H$2336)</f>
        <v>No</v>
      </c>
      <c r="J2105" s="1" t="str">
        <f>_xlfn.XLOOKUP(A2105,'Midical Examination'!$A$2:$A$2336,'Midical Examination'!$I$2:$I$2336)</f>
        <v>Overweight</v>
      </c>
      <c r="K2105" s="1" t="str">
        <f t="shared" si="64"/>
        <v>Normal</v>
      </c>
      <c r="L2105" s="12">
        <f>_xlfn.XLOOKUP(A2105,'Hospitalisation Details'!$A$2:$A$2339,'Hospitalisation Details'!$L$2:$L$2339)</f>
        <v>37965</v>
      </c>
      <c r="M2105" s="14">
        <f>_xlfn.XLOOKUP(A2105,'Hospitalisation Details'!$A$2:$A$2339,'Hospitalisation Details'!$F$2:$F$2339)</f>
        <v>2221.56</v>
      </c>
      <c r="N2105" s="1" t="str">
        <f>_xlfn.XLOOKUP(A2105,'Hospitalisation Details'!$A$2:$A$2339,'Hospitalisation Details'!$G$2:$G$2339)</f>
        <v>tier - 2</v>
      </c>
      <c r="O2105" s="1" t="str">
        <f>_xlfn.XLOOKUP(A2105,'Hospitalisation Details'!$A$2:$A$2339,'Hospitalisation Details'!$H$2:$H$2339)</f>
        <v>tier - 3</v>
      </c>
      <c r="P2105" s="1" t="str">
        <f>_xlfn.XLOOKUP(A2105,'Hospitalisation Details'!$A$2:$A$2339,'Hospitalisation Details'!$I$2:$I$2339)</f>
        <v>R1012</v>
      </c>
      <c r="Q2105" s="75">
        <f>_xlfn.XLOOKUP(A2105,'Hospitalisation Details'!$A$2:$A$2339,'Hospitalisation Details'!$M$2:$M$2339)</f>
        <v>19</v>
      </c>
      <c r="R2105" s="1" t="str">
        <f t="shared" si="65"/>
        <v>Young</v>
      </c>
    </row>
    <row r="2106" spans="1:18" ht="15.6" x14ac:dyDescent="0.3">
      <c r="A2106" s="4" t="s">
        <v>2105</v>
      </c>
      <c r="B2106" s="1" t="str">
        <f>_xlfn.XLOOKUP(A2106,'Customer Names'!$A$2:$A$2336,'Customer Names'!$D$2:$D$2336)</f>
        <v xml:space="preserve"> Mary Beth</v>
      </c>
      <c r="C2106" s="1">
        <f>_xlfn.XLOOKUP(A2106,'Midical Examination'!$A$2:$A$2336,'Midical Examination'!$B$2:$B$2336)</f>
        <v>37.29</v>
      </c>
      <c r="D2106" s="1">
        <f>_xlfn.XLOOKUP(A2106,'Midical Examination'!$A$2:$A$2336,'Midical Examination'!$C$2:$C$2336)</f>
        <v>4.46</v>
      </c>
      <c r="E2106" s="7" t="str">
        <f>_xlfn.XLOOKUP(A2106,'Midical Examination'!$A$2:$A$2336,'Midical Examination'!$D$2:$D$2336)</f>
        <v>No</v>
      </c>
      <c r="F2106" s="7" t="str">
        <f>_xlfn.XLOOKUP(A2106,'Midical Examination'!$A$2:$A$2336,'Midical Examination'!$E$2:$E$2336)</f>
        <v>yes</v>
      </c>
      <c r="G2106" s="7" t="str">
        <f>_xlfn.XLOOKUP(A2106,'Midical Examination'!$A$2:$A$2336,'Midical Examination'!$F$2:$F$2336)</f>
        <v>No</v>
      </c>
      <c r="H2106" s="13">
        <f>_xlfn.XLOOKUP(A2106,'Midical Examination'!$A$2:$A$2336,'Midical Examination'!$G$2:$G$2336)</f>
        <v>1</v>
      </c>
      <c r="I2106" s="7" t="str">
        <f>_xlfn.XLOOKUP(A2106,'Midical Examination'!$A$2:$A$2336,'Midical Examination'!$H$2:$H$2336)</f>
        <v>No</v>
      </c>
      <c r="J2106" s="1" t="str">
        <f>_xlfn.XLOOKUP(A2106,'Midical Examination'!$A$2:$A$2336,'Midical Examination'!$I$2:$I$2336)</f>
        <v>Obesity</v>
      </c>
      <c r="K2106" s="1" t="str">
        <f t="shared" si="64"/>
        <v>Normal</v>
      </c>
      <c r="L2106" s="12">
        <f>_xlfn.XLOOKUP(A2106,'Hospitalisation Details'!$A$2:$A$2339,'Hospitalisation Details'!$L$2:$L$2339)</f>
        <v>38333</v>
      </c>
      <c r="M2106" s="14">
        <f>_xlfn.XLOOKUP(A2106,'Hospitalisation Details'!$A$2:$A$2339,'Hospitalisation Details'!$F$2:$F$2339)</f>
        <v>2219.4499999999998</v>
      </c>
      <c r="N2106" s="1" t="str">
        <f>_xlfn.XLOOKUP(A2106,'Hospitalisation Details'!$A$2:$A$2339,'Hospitalisation Details'!$G$2:$G$2339)</f>
        <v>tier - 2</v>
      </c>
      <c r="O2106" s="1" t="str">
        <f>_xlfn.XLOOKUP(A2106,'Hospitalisation Details'!$A$2:$A$2339,'Hospitalisation Details'!$H$2:$H$2339)</f>
        <v>tier - 1</v>
      </c>
      <c r="P2106" s="1" t="str">
        <f>_xlfn.XLOOKUP(A2106,'Hospitalisation Details'!$A$2:$A$2339,'Hospitalisation Details'!$I$2:$I$2339)</f>
        <v>R1013</v>
      </c>
      <c r="Q2106" s="75">
        <f>_xlfn.XLOOKUP(A2106,'Hospitalisation Details'!$A$2:$A$2339,'Hospitalisation Details'!$M$2:$M$2339)</f>
        <v>18</v>
      </c>
      <c r="R2106" s="1" t="str">
        <f t="shared" si="65"/>
        <v>Young</v>
      </c>
    </row>
    <row r="2107" spans="1:18" ht="15.6" x14ac:dyDescent="0.3">
      <c r="A2107" s="4" t="s">
        <v>2106</v>
      </c>
      <c r="B2107" s="1" t="str">
        <f>_xlfn.XLOOKUP(A2107,'Customer Names'!$A$2:$A$2336,'Customer Names'!$D$2:$D$2336)</f>
        <v xml:space="preserve"> Erin</v>
      </c>
      <c r="C2107" s="1">
        <f>_xlfn.XLOOKUP(A2107,'Midical Examination'!$A$2:$A$2336,'Midical Examination'!$B$2:$B$2336)</f>
        <v>40.28</v>
      </c>
      <c r="D2107" s="1">
        <f>_xlfn.XLOOKUP(A2107,'Midical Examination'!$A$2:$A$2336,'Midical Examination'!$C$2:$C$2336)</f>
        <v>6.11</v>
      </c>
      <c r="E2107" s="7" t="str">
        <f>_xlfn.XLOOKUP(A2107,'Midical Examination'!$A$2:$A$2336,'Midical Examination'!$D$2:$D$2336)</f>
        <v>No</v>
      </c>
      <c r="F2107" s="7" t="str">
        <f>_xlfn.XLOOKUP(A2107,'Midical Examination'!$A$2:$A$2336,'Midical Examination'!$E$2:$E$2336)</f>
        <v>yes</v>
      </c>
      <c r="G2107" s="7" t="str">
        <f>_xlfn.XLOOKUP(A2107,'Midical Examination'!$A$2:$A$2336,'Midical Examination'!$F$2:$F$2336)</f>
        <v>No</v>
      </c>
      <c r="H2107" s="13">
        <f>_xlfn.XLOOKUP(A2107,'Midical Examination'!$A$2:$A$2336,'Midical Examination'!$G$2:$G$2336)</f>
        <v>1</v>
      </c>
      <c r="I2107" s="7" t="str">
        <f>_xlfn.XLOOKUP(A2107,'Midical Examination'!$A$2:$A$2336,'Midical Examination'!$H$2:$H$2336)</f>
        <v>No</v>
      </c>
      <c r="J2107" s="1" t="str">
        <f>_xlfn.XLOOKUP(A2107,'Midical Examination'!$A$2:$A$2336,'Midical Examination'!$I$2:$I$2336)</f>
        <v>Obesity</v>
      </c>
      <c r="K2107" s="1" t="str">
        <f t="shared" si="64"/>
        <v>Pre-Diabetic</v>
      </c>
      <c r="L2107" s="12">
        <f>_xlfn.XLOOKUP(A2107,'Hospitalisation Details'!$A$2:$A$2339,'Hospitalisation Details'!$L$2:$L$2339)</f>
        <v>38255</v>
      </c>
      <c r="M2107" s="14">
        <f>_xlfn.XLOOKUP(A2107,'Hospitalisation Details'!$A$2:$A$2339,'Hospitalisation Details'!$F$2:$F$2339)</f>
        <v>2217.6</v>
      </c>
      <c r="N2107" s="1" t="str">
        <f>_xlfn.XLOOKUP(A2107,'Hospitalisation Details'!$A$2:$A$2339,'Hospitalisation Details'!$G$2:$G$2339)</f>
        <v>tier - 2</v>
      </c>
      <c r="O2107" s="1" t="str">
        <f>_xlfn.XLOOKUP(A2107,'Hospitalisation Details'!$A$2:$A$2339,'Hospitalisation Details'!$H$2:$H$2339)</f>
        <v>tier - 1</v>
      </c>
      <c r="P2107" s="1" t="str">
        <f>_xlfn.XLOOKUP(A2107,'Hospitalisation Details'!$A$2:$A$2339,'Hospitalisation Details'!$I$2:$I$2339)</f>
        <v>R1024</v>
      </c>
      <c r="Q2107" s="75">
        <f>_xlfn.XLOOKUP(A2107,'Hospitalisation Details'!$A$2:$A$2339,'Hospitalisation Details'!$M$2:$M$2339)</f>
        <v>18</v>
      </c>
      <c r="R2107" s="1" t="str">
        <f t="shared" si="65"/>
        <v>Young</v>
      </c>
    </row>
    <row r="2108" spans="1:18" ht="15.6" x14ac:dyDescent="0.3">
      <c r="A2108" s="4" t="s">
        <v>2107</v>
      </c>
      <c r="B2108" s="1" t="str">
        <f>_xlfn.XLOOKUP(A2108,'Customer Names'!$A$2:$A$2336,'Customer Names'!$D$2:$D$2336)</f>
        <v xml:space="preserve"> Hallie</v>
      </c>
      <c r="C2108" s="1">
        <f>_xlfn.XLOOKUP(A2108,'Midical Examination'!$A$2:$A$2336,'Midical Examination'!$B$2:$B$2336)</f>
        <v>40.185000000000002</v>
      </c>
      <c r="D2108" s="1">
        <f>_xlfn.XLOOKUP(A2108,'Midical Examination'!$A$2:$A$2336,'Midical Examination'!$C$2:$C$2336)</f>
        <v>4.66</v>
      </c>
      <c r="E2108" s="7" t="str">
        <f>_xlfn.XLOOKUP(A2108,'Midical Examination'!$A$2:$A$2336,'Midical Examination'!$D$2:$D$2336)</f>
        <v>No</v>
      </c>
      <c r="F2108" s="7" t="str">
        <f>_xlfn.XLOOKUP(A2108,'Midical Examination'!$A$2:$A$2336,'Midical Examination'!$E$2:$E$2336)</f>
        <v>yes</v>
      </c>
      <c r="G2108" s="7" t="str">
        <f>_xlfn.XLOOKUP(A2108,'Midical Examination'!$A$2:$A$2336,'Midical Examination'!$F$2:$F$2336)</f>
        <v>No</v>
      </c>
      <c r="H2108" s="13">
        <f>_xlfn.XLOOKUP(A2108,'Midical Examination'!$A$2:$A$2336,'Midical Examination'!$G$2:$G$2336)</f>
        <v>1</v>
      </c>
      <c r="I2108" s="7" t="str">
        <f>_xlfn.XLOOKUP(A2108,'Midical Examination'!$A$2:$A$2336,'Midical Examination'!$H$2:$H$2336)</f>
        <v>No</v>
      </c>
      <c r="J2108" s="1" t="str">
        <f>_xlfn.XLOOKUP(A2108,'Midical Examination'!$A$2:$A$2336,'Midical Examination'!$I$2:$I$2336)</f>
        <v>Obesity</v>
      </c>
      <c r="K2108" s="1" t="str">
        <f t="shared" si="64"/>
        <v>Normal</v>
      </c>
      <c r="L2108" s="12">
        <f>_xlfn.XLOOKUP(A2108,'Hospitalisation Details'!$A$2:$A$2339,'Hospitalisation Details'!$L$2:$L$2339)</f>
        <v>38151</v>
      </c>
      <c r="M2108" s="14">
        <f>_xlfn.XLOOKUP(A2108,'Hospitalisation Details'!$A$2:$A$2339,'Hospitalisation Details'!$F$2:$F$2339)</f>
        <v>2217.4699999999998</v>
      </c>
      <c r="N2108" s="1" t="str">
        <f>_xlfn.XLOOKUP(A2108,'Hospitalisation Details'!$A$2:$A$2339,'Hospitalisation Details'!$G$2:$G$2339)</f>
        <v>tier - 2</v>
      </c>
      <c r="O2108" s="1" t="str">
        <f>_xlfn.XLOOKUP(A2108,'Hospitalisation Details'!$A$2:$A$2339,'Hospitalisation Details'!$H$2:$H$2339)</f>
        <v>tier - 1</v>
      </c>
      <c r="P2108" s="1" t="str">
        <f>_xlfn.XLOOKUP(A2108,'Hospitalisation Details'!$A$2:$A$2339,'Hospitalisation Details'!$I$2:$I$2339)</f>
        <v>R1024</v>
      </c>
      <c r="Q2108" s="75">
        <f>_xlfn.XLOOKUP(A2108,'Hospitalisation Details'!$A$2:$A$2339,'Hospitalisation Details'!$M$2:$M$2339)</f>
        <v>18</v>
      </c>
      <c r="R2108" s="1" t="str">
        <f t="shared" si="65"/>
        <v>Young</v>
      </c>
    </row>
    <row r="2109" spans="1:18" ht="15.6" x14ac:dyDescent="0.3">
      <c r="A2109" s="4" t="s">
        <v>2108</v>
      </c>
      <c r="B2109" s="1" t="str">
        <f>_xlfn.XLOOKUP(A2109,'Customer Names'!$A$2:$A$2336,'Customer Names'!$D$2:$D$2336)</f>
        <v xml:space="preserve"> Paige P</v>
      </c>
      <c r="C2109" s="1">
        <f>_xlfn.XLOOKUP(A2109,'Midical Examination'!$A$2:$A$2336,'Midical Examination'!$B$2:$B$2336)</f>
        <v>23.57</v>
      </c>
      <c r="D2109" s="1">
        <f>_xlfn.XLOOKUP(A2109,'Midical Examination'!$A$2:$A$2336,'Midical Examination'!$C$2:$C$2336)</f>
        <v>6.14</v>
      </c>
      <c r="E2109" s="7" t="str">
        <f>_xlfn.XLOOKUP(A2109,'Midical Examination'!$A$2:$A$2336,'Midical Examination'!$D$2:$D$2336)</f>
        <v>No</v>
      </c>
      <c r="F2109" s="7" t="str">
        <f>_xlfn.XLOOKUP(A2109,'Midical Examination'!$A$2:$A$2336,'Midical Examination'!$E$2:$E$2336)</f>
        <v>No</v>
      </c>
      <c r="G2109" s="7" t="str">
        <f>_xlfn.XLOOKUP(A2109,'Midical Examination'!$A$2:$A$2336,'Midical Examination'!$F$2:$F$2336)</f>
        <v>No</v>
      </c>
      <c r="H2109" s="13">
        <f>_xlfn.XLOOKUP(A2109,'Midical Examination'!$A$2:$A$2336,'Midical Examination'!$G$2:$G$2336)</f>
        <v>0</v>
      </c>
      <c r="I2109" s="7" t="str">
        <f>_xlfn.XLOOKUP(A2109,'Midical Examination'!$A$2:$A$2336,'Midical Examination'!$H$2:$H$2336)</f>
        <v>No</v>
      </c>
      <c r="J2109" s="1" t="str">
        <f>_xlfn.XLOOKUP(A2109,'Midical Examination'!$A$2:$A$2336,'Midical Examination'!$I$2:$I$2336)</f>
        <v>Normal Weight</v>
      </c>
      <c r="K2109" s="1" t="str">
        <f t="shared" si="64"/>
        <v>Pre-Diabetic</v>
      </c>
      <c r="L2109" s="12">
        <f>_xlfn.XLOOKUP(A2109,'Hospitalisation Details'!$A$2:$A$2339,'Hospitalisation Details'!$L$2:$L$2339)</f>
        <v>34655</v>
      </c>
      <c r="M2109" s="14">
        <f>_xlfn.XLOOKUP(A2109,'Hospitalisation Details'!$A$2:$A$2339,'Hospitalisation Details'!$F$2:$F$2339)</f>
        <v>2213.21</v>
      </c>
      <c r="N2109" s="1" t="str">
        <f>_xlfn.XLOOKUP(A2109,'Hospitalisation Details'!$A$2:$A$2339,'Hospitalisation Details'!$G$2:$G$2339)</f>
        <v>tier - 2</v>
      </c>
      <c r="O2109" s="1" t="str">
        <f>_xlfn.XLOOKUP(A2109,'Hospitalisation Details'!$A$2:$A$2339,'Hospitalisation Details'!$H$2:$H$2339)</f>
        <v>tier - 2</v>
      </c>
      <c r="P2109" s="1" t="str">
        <f>_xlfn.XLOOKUP(A2109,'Hospitalisation Details'!$A$2:$A$2339,'Hospitalisation Details'!$I$2:$I$2339)</f>
        <v>R1013</v>
      </c>
      <c r="Q2109" s="75">
        <f>_xlfn.XLOOKUP(A2109,'Hospitalisation Details'!$A$2:$A$2339,'Hospitalisation Details'!$M$2:$M$2339)</f>
        <v>28</v>
      </c>
      <c r="R2109" s="1" t="str">
        <f t="shared" si="65"/>
        <v>Adult</v>
      </c>
    </row>
    <row r="2110" spans="1:18" ht="15.6" x14ac:dyDescent="0.3">
      <c r="A2110" s="4" t="s">
        <v>2109</v>
      </c>
      <c r="B2110" s="1" t="str">
        <f>_xlfn.XLOOKUP(A2110,'Customer Names'!$A$2:$A$2336,'Customer Names'!$D$2:$D$2336)</f>
        <v xml:space="preserve"> Ji</v>
      </c>
      <c r="C2110" s="1">
        <f>_xlfn.XLOOKUP(A2110,'Midical Examination'!$A$2:$A$2336,'Midical Examination'!$B$2:$B$2336)</f>
        <v>35.625</v>
      </c>
      <c r="D2110" s="1">
        <f>_xlfn.XLOOKUP(A2110,'Midical Examination'!$A$2:$A$2336,'Midical Examination'!$C$2:$C$2336)</f>
        <v>6.21</v>
      </c>
      <c r="E2110" s="7" t="str">
        <f>_xlfn.XLOOKUP(A2110,'Midical Examination'!$A$2:$A$2336,'Midical Examination'!$D$2:$D$2336)</f>
        <v>No</v>
      </c>
      <c r="F2110" s="7" t="str">
        <f>_xlfn.XLOOKUP(A2110,'Midical Examination'!$A$2:$A$2336,'Midical Examination'!$E$2:$E$2336)</f>
        <v>yes</v>
      </c>
      <c r="G2110" s="7" t="str">
        <f>_xlfn.XLOOKUP(A2110,'Midical Examination'!$A$2:$A$2336,'Midical Examination'!$F$2:$F$2336)</f>
        <v>No</v>
      </c>
      <c r="H2110" s="13">
        <f>_xlfn.XLOOKUP(A2110,'Midical Examination'!$A$2:$A$2336,'Midical Examination'!$G$2:$G$2336)</f>
        <v>1</v>
      </c>
      <c r="I2110" s="7" t="str">
        <f>_xlfn.XLOOKUP(A2110,'Midical Examination'!$A$2:$A$2336,'Midical Examination'!$H$2:$H$2336)</f>
        <v>No</v>
      </c>
      <c r="J2110" s="1" t="str">
        <f>_xlfn.XLOOKUP(A2110,'Midical Examination'!$A$2:$A$2336,'Midical Examination'!$I$2:$I$2336)</f>
        <v>Obesity</v>
      </c>
      <c r="K2110" s="1" t="str">
        <f t="shared" si="64"/>
        <v>Pre-Diabetic</v>
      </c>
      <c r="L2110" s="12">
        <f>_xlfn.XLOOKUP(A2110,'Hospitalisation Details'!$A$2:$A$2339,'Hospitalisation Details'!$L$2:$L$2339)</f>
        <v>38195</v>
      </c>
      <c r="M2110" s="14">
        <f>_xlfn.XLOOKUP(A2110,'Hospitalisation Details'!$A$2:$A$2339,'Hospitalisation Details'!$F$2:$F$2339)</f>
        <v>2211.13</v>
      </c>
      <c r="N2110" s="1" t="str">
        <f>_xlfn.XLOOKUP(A2110,'Hospitalisation Details'!$A$2:$A$2339,'Hospitalisation Details'!$G$2:$G$2339)</f>
        <v>tier - 2</v>
      </c>
      <c r="O2110" s="1" t="str">
        <f>_xlfn.XLOOKUP(A2110,'Hospitalisation Details'!$A$2:$A$2339,'Hospitalisation Details'!$H$2:$H$2339)</f>
        <v>tier - 2</v>
      </c>
      <c r="P2110" s="1" t="str">
        <f>_xlfn.XLOOKUP(A2110,'Hospitalisation Details'!$A$2:$A$2339,'Hospitalisation Details'!$I$2:$I$2339)</f>
        <v>R1024</v>
      </c>
      <c r="Q2110" s="75">
        <f>_xlfn.XLOOKUP(A2110,'Hospitalisation Details'!$A$2:$A$2339,'Hospitalisation Details'!$M$2:$M$2339)</f>
        <v>18</v>
      </c>
      <c r="R2110" s="1" t="str">
        <f t="shared" si="65"/>
        <v>Young</v>
      </c>
    </row>
    <row r="2111" spans="1:18" ht="15.6" x14ac:dyDescent="0.3">
      <c r="A2111" s="4" t="s">
        <v>2110</v>
      </c>
      <c r="B2111" s="1" t="str">
        <f>_xlfn.XLOOKUP(A2111,'Customer Names'!$A$2:$A$2336,'Customer Names'!$D$2:$D$2336)</f>
        <v xml:space="preserve"> Carissa A</v>
      </c>
      <c r="C2111" s="1">
        <f>_xlfn.XLOOKUP(A2111,'Midical Examination'!$A$2:$A$2336,'Midical Examination'!$B$2:$B$2336)</f>
        <v>33.155000000000001</v>
      </c>
      <c r="D2111" s="1">
        <f>_xlfn.XLOOKUP(A2111,'Midical Examination'!$A$2:$A$2336,'Midical Examination'!$C$2:$C$2336)</f>
        <v>4.5999999999999996</v>
      </c>
      <c r="E2111" s="7" t="str">
        <f>_xlfn.XLOOKUP(A2111,'Midical Examination'!$A$2:$A$2336,'Midical Examination'!$D$2:$D$2336)</f>
        <v>No</v>
      </c>
      <c r="F2111" s="7" t="str">
        <f>_xlfn.XLOOKUP(A2111,'Midical Examination'!$A$2:$A$2336,'Midical Examination'!$E$2:$E$2336)</f>
        <v>yes</v>
      </c>
      <c r="G2111" s="7" t="str">
        <f>_xlfn.XLOOKUP(A2111,'Midical Examination'!$A$2:$A$2336,'Midical Examination'!$F$2:$F$2336)</f>
        <v>No</v>
      </c>
      <c r="H2111" s="13">
        <f>_xlfn.XLOOKUP(A2111,'Midical Examination'!$A$2:$A$2336,'Midical Examination'!$G$2:$G$2336)</f>
        <v>1</v>
      </c>
      <c r="I2111" s="7" t="str">
        <f>_xlfn.XLOOKUP(A2111,'Midical Examination'!$A$2:$A$2336,'Midical Examination'!$H$2:$H$2336)</f>
        <v>No</v>
      </c>
      <c r="J2111" s="1" t="str">
        <f>_xlfn.XLOOKUP(A2111,'Midical Examination'!$A$2:$A$2336,'Midical Examination'!$I$2:$I$2336)</f>
        <v>Obesity</v>
      </c>
      <c r="K2111" s="1" t="str">
        <f t="shared" si="64"/>
        <v>Normal</v>
      </c>
      <c r="L2111" s="12">
        <f>_xlfn.XLOOKUP(A2111,'Hospitalisation Details'!$A$2:$A$2339,'Hospitalisation Details'!$L$2:$L$2339)</f>
        <v>38205</v>
      </c>
      <c r="M2111" s="14">
        <f>_xlfn.XLOOKUP(A2111,'Hospitalisation Details'!$A$2:$A$2339,'Hospitalisation Details'!$F$2:$F$2339)</f>
        <v>2207.6999999999998</v>
      </c>
      <c r="N2111" s="1" t="str">
        <f>_xlfn.XLOOKUP(A2111,'Hospitalisation Details'!$A$2:$A$2339,'Hospitalisation Details'!$G$2:$G$2339)</f>
        <v>tier - 2</v>
      </c>
      <c r="O2111" s="1" t="str">
        <f>_xlfn.XLOOKUP(A2111,'Hospitalisation Details'!$A$2:$A$2339,'Hospitalisation Details'!$H$2:$H$2339)</f>
        <v>tier - 2</v>
      </c>
      <c r="P2111" s="1" t="str">
        <f>_xlfn.XLOOKUP(A2111,'Hospitalisation Details'!$A$2:$A$2339,'Hospitalisation Details'!$I$2:$I$2339)</f>
        <v>R1024</v>
      </c>
      <c r="Q2111" s="75">
        <f>_xlfn.XLOOKUP(A2111,'Hospitalisation Details'!$A$2:$A$2339,'Hospitalisation Details'!$M$2:$M$2339)</f>
        <v>18</v>
      </c>
      <c r="R2111" s="1" t="str">
        <f t="shared" si="65"/>
        <v>Young</v>
      </c>
    </row>
    <row r="2112" spans="1:18" ht="15.6" x14ac:dyDescent="0.3">
      <c r="A2112" s="4" t="s">
        <v>2111</v>
      </c>
      <c r="B2112" s="1" t="str">
        <f>_xlfn.XLOOKUP(A2112,'Customer Names'!$A$2:$A$2336,'Customer Names'!$D$2:$D$2336)</f>
        <v xml:space="preserve"> Mona</v>
      </c>
      <c r="C2112" s="1">
        <f>_xlfn.XLOOKUP(A2112,'Midical Examination'!$A$2:$A$2336,'Midical Examination'!$B$2:$B$2336)</f>
        <v>31.92</v>
      </c>
      <c r="D2112" s="1">
        <f>_xlfn.XLOOKUP(A2112,'Midical Examination'!$A$2:$A$2336,'Midical Examination'!$C$2:$C$2336)</f>
        <v>5.04</v>
      </c>
      <c r="E2112" s="7" t="str">
        <f>_xlfn.XLOOKUP(A2112,'Midical Examination'!$A$2:$A$2336,'Midical Examination'!$D$2:$D$2336)</f>
        <v>No</v>
      </c>
      <c r="F2112" s="7" t="str">
        <f>_xlfn.XLOOKUP(A2112,'Midical Examination'!$A$2:$A$2336,'Midical Examination'!$E$2:$E$2336)</f>
        <v>yes</v>
      </c>
      <c r="G2112" s="7" t="str">
        <f>_xlfn.XLOOKUP(A2112,'Midical Examination'!$A$2:$A$2336,'Midical Examination'!$F$2:$F$2336)</f>
        <v>No</v>
      </c>
      <c r="H2112" s="13">
        <f>_xlfn.XLOOKUP(A2112,'Midical Examination'!$A$2:$A$2336,'Midical Examination'!$G$2:$G$2336)</f>
        <v>1</v>
      </c>
      <c r="I2112" s="7" t="str">
        <f>_xlfn.XLOOKUP(A2112,'Midical Examination'!$A$2:$A$2336,'Midical Examination'!$H$2:$H$2336)</f>
        <v>No</v>
      </c>
      <c r="J2112" s="1" t="str">
        <f>_xlfn.XLOOKUP(A2112,'Midical Examination'!$A$2:$A$2336,'Midical Examination'!$I$2:$I$2336)</f>
        <v>Obesity</v>
      </c>
      <c r="K2112" s="1" t="str">
        <f t="shared" si="64"/>
        <v>Normal</v>
      </c>
      <c r="L2112" s="12">
        <f>_xlfn.XLOOKUP(A2112,'Hospitalisation Details'!$A$2:$A$2339,'Hospitalisation Details'!$L$2:$L$2339)</f>
        <v>38304</v>
      </c>
      <c r="M2112" s="14">
        <f>_xlfn.XLOOKUP(A2112,'Hospitalisation Details'!$A$2:$A$2339,'Hospitalisation Details'!$F$2:$F$2339)</f>
        <v>2205.98</v>
      </c>
      <c r="N2112" s="1" t="str">
        <f>_xlfn.XLOOKUP(A2112,'Hospitalisation Details'!$A$2:$A$2339,'Hospitalisation Details'!$G$2:$G$2339)</f>
        <v>tier - 2</v>
      </c>
      <c r="O2112" s="1" t="str">
        <f>_xlfn.XLOOKUP(A2112,'Hospitalisation Details'!$A$2:$A$2339,'Hospitalisation Details'!$H$2:$H$2339)</f>
        <v>tier - 3</v>
      </c>
      <c r="P2112" s="1" t="str">
        <f>_xlfn.XLOOKUP(A2112,'Hospitalisation Details'!$A$2:$A$2339,'Hospitalisation Details'!$I$2:$I$2339)</f>
        <v>R1024</v>
      </c>
      <c r="Q2112" s="75">
        <f>_xlfn.XLOOKUP(A2112,'Hospitalisation Details'!$A$2:$A$2339,'Hospitalisation Details'!$M$2:$M$2339)</f>
        <v>18</v>
      </c>
      <c r="R2112" s="1" t="str">
        <f t="shared" si="65"/>
        <v>Young</v>
      </c>
    </row>
    <row r="2113" spans="1:18" ht="15.6" x14ac:dyDescent="0.3">
      <c r="A2113" s="4" t="s">
        <v>2112</v>
      </c>
      <c r="B2113" s="1" t="str">
        <f>_xlfn.XLOOKUP(A2113,'Customer Names'!$A$2:$A$2336,'Customer Names'!$D$2:$D$2336)</f>
        <v xml:space="preserve"> Kristin R</v>
      </c>
      <c r="C2113" s="1">
        <f>_xlfn.XLOOKUP(A2113,'Midical Examination'!$A$2:$A$2336,'Midical Examination'!$B$2:$B$2336)</f>
        <v>30.305</v>
      </c>
      <c r="D2113" s="1">
        <f>_xlfn.XLOOKUP(A2113,'Midical Examination'!$A$2:$A$2336,'Midical Examination'!$C$2:$C$2336)</f>
        <v>5.08</v>
      </c>
      <c r="E2113" s="7" t="str">
        <f>_xlfn.XLOOKUP(A2113,'Midical Examination'!$A$2:$A$2336,'Midical Examination'!$D$2:$D$2336)</f>
        <v>No</v>
      </c>
      <c r="F2113" s="7" t="str">
        <f>_xlfn.XLOOKUP(A2113,'Midical Examination'!$A$2:$A$2336,'Midical Examination'!$E$2:$E$2336)</f>
        <v>yes</v>
      </c>
      <c r="G2113" s="7" t="str">
        <f>_xlfn.XLOOKUP(A2113,'Midical Examination'!$A$2:$A$2336,'Midical Examination'!$F$2:$F$2336)</f>
        <v>No</v>
      </c>
      <c r="H2113" s="13">
        <f>_xlfn.XLOOKUP(A2113,'Midical Examination'!$A$2:$A$2336,'Midical Examination'!$G$2:$G$2336)</f>
        <v>1</v>
      </c>
      <c r="I2113" s="7" t="str">
        <f>_xlfn.XLOOKUP(A2113,'Midical Examination'!$A$2:$A$2336,'Midical Examination'!$H$2:$H$2336)</f>
        <v>No</v>
      </c>
      <c r="J2113" s="1" t="str">
        <f>_xlfn.XLOOKUP(A2113,'Midical Examination'!$A$2:$A$2336,'Midical Examination'!$I$2:$I$2336)</f>
        <v>Obesity</v>
      </c>
      <c r="K2113" s="1" t="str">
        <f t="shared" si="64"/>
        <v>Normal</v>
      </c>
      <c r="L2113" s="12">
        <f>_xlfn.XLOOKUP(A2113,'Hospitalisation Details'!$A$2:$A$2339,'Hospitalisation Details'!$L$2:$L$2339)</f>
        <v>38288</v>
      </c>
      <c r="M2113" s="14">
        <f>_xlfn.XLOOKUP(A2113,'Hospitalisation Details'!$A$2:$A$2339,'Hospitalisation Details'!$F$2:$F$2339)</f>
        <v>2203.7399999999998</v>
      </c>
      <c r="N2113" s="1" t="str">
        <f>_xlfn.XLOOKUP(A2113,'Hospitalisation Details'!$A$2:$A$2339,'Hospitalisation Details'!$G$2:$G$2339)</f>
        <v>tier - 2</v>
      </c>
      <c r="O2113" s="1" t="str">
        <f>_xlfn.XLOOKUP(A2113,'Hospitalisation Details'!$A$2:$A$2339,'Hospitalisation Details'!$H$2:$H$2339)</f>
        <v>tier - 2</v>
      </c>
      <c r="P2113" s="1" t="str">
        <f>_xlfn.XLOOKUP(A2113,'Hospitalisation Details'!$A$2:$A$2339,'Hospitalisation Details'!$I$2:$I$2339)</f>
        <v>R1024</v>
      </c>
      <c r="Q2113" s="75">
        <f>_xlfn.XLOOKUP(A2113,'Hospitalisation Details'!$A$2:$A$2339,'Hospitalisation Details'!$M$2:$M$2339)</f>
        <v>18</v>
      </c>
      <c r="R2113" s="1" t="str">
        <f t="shared" si="65"/>
        <v>Young</v>
      </c>
    </row>
    <row r="2114" spans="1:18" ht="15.6" x14ac:dyDescent="0.3">
      <c r="A2114" s="4" t="s">
        <v>2113</v>
      </c>
      <c r="B2114" s="1" t="str">
        <f>_xlfn.XLOOKUP(A2114,'Customer Names'!$A$2:$A$2336,'Customer Names'!$D$2:$D$2336)</f>
        <v xml:space="preserve"> Beth</v>
      </c>
      <c r="C2114" s="1">
        <f>_xlfn.XLOOKUP(A2114,'Midical Examination'!$A$2:$A$2336,'Midical Examination'!$B$2:$B$2336)</f>
        <v>30.114999999999998</v>
      </c>
      <c r="D2114" s="1">
        <f>_xlfn.XLOOKUP(A2114,'Midical Examination'!$A$2:$A$2336,'Midical Examination'!$C$2:$C$2336)</f>
        <v>4.38</v>
      </c>
      <c r="E2114" s="7" t="str">
        <f>_xlfn.XLOOKUP(A2114,'Midical Examination'!$A$2:$A$2336,'Midical Examination'!$D$2:$D$2336)</f>
        <v>No</v>
      </c>
      <c r="F2114" s="7" t="str">
        <f>_xlfn.XLOOKUP(A2114,'Midical Examination'!$A$2:$A$2336,'Midical Examination'!$E$2:$E$2336)</f>
        <v>yes</v>
      </c>
      <c r="G2114" s="7" t="str">
        <f>_xlfn.XLOOKUP(A2114,'Midical Examination'!$A$2:$A$2336,'Midical Examination'!$F$2:$F$2336)</f>
        <v>No</v>
      </c>
      <c r="H2114" s="13">
        <f>_xlfn.XLOOKUP(A2114,'Midical Examination'!$A$2:$A$2336,'Midical Examination'!$G$2:$G$2336)</f>
        <v>1</v>
      </c>
      <c r="I2114" s="7" t="str">
        <f>_xlfn.XLOOKUP(A2114,'Midical Examination'!$A$2:$A$2336,'Midical Examination'!$H$2:$H$2336)</f>
        <v>No</v>
      </c>
      <c r="J2114" s="1" t="str">
        <f>_xlfn.XLOOKUP(A2114,'Midical Examination'!$A$2:$A$2336,'Midical Examination'!$I$2:$I$2336)</f>
        <v>Obesity</v>
      </c>
      <c r="K2114" s="1" t="str">
        <f t="shared" si="64"/>
        <v>Normal</v>
      </c>
      <c r="L2114" s="12">
        <f>_xlfn.XLOOKUP(A2114,'Hospitalisation Details'!$A$2:$A$2339,'Hospitalisation Details'!$L$2:$L$2339)</f>
        <v>38205</v>
      </c>
      <c r="M2114" s="14">
        <f>_xlfn.XLOOKUP(A2114,'Hospitalisation Details'!$A$2:$A$2339,'Hospitalisation Details'!$F$2:$F$2339)</f>
        <v>2203.4699999999998</v>
      </c>
      <c r="N2114" s="1" t="str">
        <f>_xlfn.XLOOKUP(A2114,'Hospitalisation Details'!$A$2:$A$2339,'Hospitalisation Details'!$G$2:$G$2339)</f>
        <v>tier - 2</v>
      </c>
      <c r="O2114" s="1" t="str">
        <f>_xlfn.XLOOKUP(A2114,'Hospitalisation Details'!$A$2:$A$2339,'Hospitalisation Details'!$H$2:$H$2339)</f>
        <v>tier - 2</v>
      </c>
      <c r="P2114" s="1" t="str">
        <f>_xlfn.XLOOKUP(A2114,'Hospitalisation Details'!$A$2:$A$2339,'Hospitalisation Details'!$I$2:$I$2339)</f>
        <v>R1024</v>
      </c>
      <c r="Q2114" s="75">
        <f>_xlfn.XLOOKUP(A2114,'Hospitalisation Details'!$A$2:$A$2339,'Hospitalisation Details'!$M$2:$M$2339)</f>
        <v>18</v>
      </c>
      <c r="R2114" s="1" t="str">
        <f t="shared" si="65"/>
        <v>Young</v>
      </c>
    </row>
    <row r="2115" spans="1:18" ht="15.6" x14ac:dyDescent="0.3">
      <c r="A2115" s="4" t="s">
        <v>2114</v>
      </c>
      <c r="B2115" s="1" t="str">
        <f>_xlfn.XLOOKUP(A2115,'Customer Names'!$A$2:$A$2336,'Customer Names'!$D$2:$D$2336)</f>
        <v xml:space="preserve"> Allison</v>
      </c>
      <c r="C2115" s="1">
        <f>_xlfn.XLOOKUP(A2115,'Midical Examination'!$A$2:$A$2336,'Midical Examination'!$B$2:$B$2336)</f>
        <v>24.09</v>
      </c>
      <c r="D2115" s="1">
        <f>_xlfn.XLOOKUP(A2115,'Midical Examination'!$A$2:$A$2336,'Midical Examination'!$C$2:$C$2336)</f>
        <v>4.79</v>
      </c>
      <c r="E2115" s="7" t="str">
        <f>_xlfn.XLOOKUP(A2115,'Midical Examination'!$A$2:$A$2336,'Midical Examination'!$D$2:$D$2336)</f>
        <v>No</v>
      </c>
      <c r="F2115" s="7" t="str">
        <f>_xlfn.XLOOKUP(A2115,'Midical Examination'!$A$2:$A$2336,'Midical Examination'!$E$2:$E$2336)</f>
        <v>yes</v>
      </c>
      <c r="G2115" s="7" t="str">
        <f>_xlfn.XLOOKUP(A2115,'Midical Examination'!$A$2:$A$2336,'Midical Examination'!$F$2:$F$2336)</f>
        <v>No</v>
      </c>
      <c r="H2115" s="13">
        <f>_xlfn.XLOOKUP(A2115,'Midical Examination'!$A$2:$A$2336,'Midical Examination'!$G$2:$G$2336)</f>
        <v>1</v>
      </c>
      <c r="I2115" s="7" t="str">
        <f>_xlfn.XLOOKUP(A2115,'Midical Examination'!$A$2:$A$2336,'Midical Examination'!$H$2:$H$2336)</f>
        <v>No</v>
      </c>
      <c r="J2115" s="1" t="str">
        <f>_xlfn.XLOOKUP(A2115,'Midical Examination'!$A$2:$A$2336,'Midical Examination'!$I$2:$I$2336)</f>
        <v>Normal Weight</v>
      </c>
      <c r="K2115" s="1" t="str">
        <f t="shared" ref="K2115:K2178" si="66">IF(D2115&lt;5.7, "Normal", IF(D2115&lt;6.5,"Pre-Diabetic", "Diabetic"))</f>
        <v>Normal</v>
      </c>
      <c r="L2115" s="12">
        <f>_xlfn.XLOOKUP(A2115,'Hospitalisation Details'!$A$2:$A$2339,'Hospitalisation Details'!$L$2:$L$2339)</f>
        <v>38195</v>
      </c>
      <c r="M2115" s="14">
        <f>_xlfn.XLOOKUP(A2115,'Hospitalisation Details'!$A$2:$A$2339,'Hospitalisation Details'!$F$2:$F$2339)</f>
        <v>2201.1</v>
      </c>
      <c r="N2115" s="1" t="str">
        <f>_xlfn.XLOOKUP(A2115,'Hospitalisation Details'!$A$2:$A$2339,'Hospitalisation Details'!$G$2:$G$2339)</f>
        <v>tier - 2</v>
      </c>
      <c r="O2115" s="1" t="str">
        <f>_xlfn.XLOOKUP(A2115,'Hospitalisation Details'!$A$2:$A$2339,'Hospitalisation Details'!$H$2:$H$2339)</f>
        <v>tier - 3</v>
      </c>
      <c r="P2115" s="1" t="str">
        <f>_xlfn.XLOOKUP(A2115,'Hospitalisation Details'!$A$2:$A$2339,'Hospitalisation Details'!$I$2:$I$2339)</f>
        <v>R1013</v>
      </c>
      <c r="Q2115" s="75">
        <f>_xlfn.XLOOKUP(A2115,'Hospitalisation Details'!$A$2:$A$2339,'Hospitalisation Details'!$M$2:$M$2339)</f>
        <v>18</v>
      </c>
      <c r="R2115" s="1" t="str">
        <f t="shared" ref="R2115:R2178" si="67">IF(Q2115&lt;20, "Young",IF(Q2115&lt;40,"Adult",IF(Q2115&lt;60, "Middle Aged", "Senior")))</f>
        <v>Young</v>
      </c>
    </row>
    <row r="2116" spans="1:18" ht="15.6" x14ac:dyDescent="0.3">
      <c r="A2116" s="4" t="s">
        <v>2115</v>
      </c>
      <c r="B2116" s="1" t="str">
        <f>_xlfn.XLOOKUP(A2116,'Customer Names'!$A$2:$A$2336,'Customer Names'!$D$2:$D$2336)</f>
        <v xml:space="preserve"> Ashley E</v>
      </c>
      <c r="C2116" s="1">
        <f>_xlfn.XLOOKUP(A2116,'Midical Examination'!$A$2:$A$2336,'Midical Examination'!$B$2:$B$2336)</f>
        <v>28.215</v>
      </c>
      <c r="D2116" s="1">
        <f>_xlfn.XLOOKUP(A2116,'Midical Examination'!$A$2:$A$2336,'Midical Examination'!$C$2:$C$2336)</f>
        <v>4.21</v>
      </c>
      <c r="E2116" s="7" t="str">
        <f>_xlfn.XLOOKUP(A2116,'Midical Examination'!$A$2:$A$2336,'Midical Examination'!$D$2:$D$2336)</f>
        <v>No</v>
      </c>
      <c r="F2116" s="7" t="str">
        <f>_xlfn.XLOOKUP(A2116,'Midical Examination'!$A$2:$A$2336,'Midical Examination'!$E$2:$E$2336)</f>
        <v>yes</v>
      </c>
      <c r="G2116" s="7" t="str">
        <f>_xlfn.XLOOKUP(A2116,'Midical Examination'!$A$2:$A$2336,'Midical Examination'!$F$2:$F$2336)</f>
        <v>No</v>
      </c>
      <c r="H2116" s="13">
        <f>_xlfn.XLOOKUP(A2116,'Midical Examination'!$A$2:$A$2336,'Midical Examination'!$G$2:$G$2336)</f>
        <v>1</v>
      </c>
      <c r="I2116" s="7" t="str">
        <f>_xlfn.XLOOKUP(A2116,'Midical Examination'!$A$2:$A$2336,'Midical Examination'!$H$2:$H$2336)</f>
        <v>No</v>
      </c>
      <c r="J2116" s="1" t="str">
        <f>_xlfn.XLOOKUP(A2116,'Midical Examination'!$A$2:$A$2336,'Midical Examination'!$I$2:$I$2336)</f>
        <v>Overweight</v>
      </c>
      <c r="K2116" s="1" t="str">
        <f t="shared" si="66"/>
        <v>Normal</v>
      </c>
      <c r="L2116" s="12">
        <f>_xlfn.XLOOKUP(A2116,'Hospitalisation Details'!$A$2:$A$2339,'Hospitalisation Details'!$L$2:$L$2339)</f>
        <v>38242</v>
      </c>
      <c r="M2116" s="14">
        <f>_xlfn.XLOOKUP(A2116,'Hospitalisation Details'!$A$2:$A$2339,'Hospitalisation Details'!$F$2:$F$2339)</f>
        <v>2200.83</v>
      </c>
      <c r="N2116" s="1" t="str">
        <f>_xlfn.XLOOKUP(A2116,'Hospitalisation Details'!$A$2:$A$2339,'Hospitalisation Details'!$G$2:$G$2339)</f>
        <v>tier - 2</v>
      </c>
      <c r="O2116" s="1" t="str">
        <f>_xlfn.XLOOKUP(A2116,'Hospitalisation Details'!$A$2:$A$2339,'Hospitalisation Details'!$H$2:$H$2339)</f>
        <v>tier - 2</v>
      </c>
      <c r="P2116" s="1" t="str">
        <f>_xlfn.XLOOKUP(A2116,'Hospitalisation Details'!$A$2:$A$2339,'Hospitalisation Details'!$I$2:$I$2339)</f>
        <v>R1024</v>
      </c>
      <c r="Q2116" s="75">
        <f>_xlfn.XLOOKUP(A2116,'Hospitalisation Details'!$A$2:$A$2339,'Hospitalisation Details'!$M$2:$M$2339)</f>
        <v>18</v>
      </c>
      <c r="R2116" s="1" t="str">
        <f t="shared" si="67"/>
        <v>Young</v>
      </c>
    </row>
    <row r="2117" spans="1:18" ht="15.6" x14ac:dyDescent="0.3">
      <c r="A2117" s="4" t="s">
        <v>2116</v>
      </c>
      <c r="B2117" s="1" t="str">
        <f>_xlfn.XLOOKUP(A2117,'Customer Names'!$A$2:$A$2336,'Customer Names'!$D$2:$D$2336)</f>
        <v xml:space="preserve"> Hilary K</v>
      </c>
      <c r="C2117" s="1">
        <f>_xlfn.XLOOKUP(A2117,'Midical Examination'!$A$2:$A$2336,'Midical Examination'!$B$2:$B$2336)</f>
        <v>26.315000000000001</v>
      </c>
      <c r="D2117" s="1">
        <f>_xlfn.XLOOKUP(A2117,'Midical Examination'!$A$2:$A$2336,'Midical Examination'!$C$2:$C$2336)</f>
        <v>5.47</v>
      </c>
      <c r="E2117" s="7" t="str">
        <f>_xlfn.XLOOKUP(A2117,'Midical Examination'!$A$2:$A$2336,'Midical Examination'!$D$2:$D$2336)</f>
        <v>No</v>
      </c>
      <c r="F2117" s="7" t="str">
        <f>_xlfn.XLOOKUP(A2117,'Midical Examination'!$A$2:$A$2336,'Midical Examination'!$E$2:$E$2336)</f>
        <v>yes</v>
      </c>
      <c r="G2117" s="7" t="str">
        <f>_xlfn.XLOOKUP(A2117,'Midical Examination'!$A$2:$A$2336,'Midical Examination'!$F$2:$F$2336)</f>
        <v>No</v>
      </c>
      <c r="H2117" s="13">
        <f>_xlfn.XLOOKUP(A2117,'Midical Examination'!$A$2:$A$2336,'Midical Examination'!$G$2:$G$2336)</f>
        <v>1</v>
      </c>
      <c r="I2117" s="7" t="str">
        <f>_xlfn.XLOOKUP(A2117,'Midical Examination'!$A$2:$A$2336,'Midical Examination'!$H$2:$H$2336)</f>
        <v>No</v>
      </c>
      <c r="J2117" s="1" t="str">
        <f>_xlfn.XLOOKUP(A2117,'Midical Examination'!$A$2:$A$2336,'Midical Examination'!$I$2:$I$2336)</f>
        <v>Overweight</v>
      </c>
      <c r="K2117" s="1" t="str">
        <f t="shared" si="66"/>
        <v>Normal</v>
      </c>
      <c r="L2117" s="12">
        <f>_xlfn.XLOOKUP(A2117,'Hospitalisation Details'!$A$2:$A$2339,'Hospitalisation Details'!$L$2:$L$2339)</f>
        <v>38233</v>
      </c>
      <c r="M2117" s="14">
        <f>_xlfn.XLOOKUP(A2117,'Hospitalisation Details'!$A$2:$A$2339,'Hospitalisation Details'!$F$2:$F$2339)</f>
        <v>2198.19</v>
      </c>
      <c r="N2117" s="1" t="str">
        <f>_xlfn.XLOOKUP(A2117,'Hospitalisation Details'!$A$2:$A$2339,'Hospitalisation Details'!$G$2:$G$2339)</f>
        <v>tier - 2</v>
      </c>
      <c r="O2117" s="1" t="str">
        <f>_xlfn.XLOOKUP(A2117,'Hospitalisation Details'!$A$2:$A$2339,'Hospitalisation Details'!$H$2:$H$2339)</f>
        <v>tier - 1</v>
      </c>
      <c r="P2117" s="1" t="str">
        <f>_xlfn.XLOOKUP(A2117,'Hospitalisation Details'!$A$2:$A$2339,'Hospitalisation Details'!$I$2:$I$2339)</f>
        <v>R1023</v>
      </c>
      <c r="Q2117" s="75">
        <f>_xlfn.XLOOKUP(A2117,'Hospitalisation Details'!$A$2:$A$2339,'Hospitalisation Details'!$M$2:$M$2339)</f>
        <v>18</v>
      </c>
      <c r="R2117" s="1" t="str">
        <f t="shared" si="67"/>
        <v>Young</v>
      </c>
    </row>
    <row r="2118" spans="1:18" ht="15.6" x14ac:dyDescent="0.3">
      <c r="A2118" s="4" t="s">
        <v>2117</v>
      </c>
      <c r="B2118" s="1" t="str">
        <f>_xlfn.XLOOKUP(A2118,'Customer Names'!$A$2:$A$2336,'Customer Names'!$D$2:$D$2336)</f>
        <v xml:space="preserve"> Dominique</v>
      </c>
      <c r="C2118" s="1">
        <f>_xlfn.XLOOKUP(A2118,'Midical Examination'!$A$2:$A$2336,'Midical Examination'!$B$2:$B$2336)</f>
        <v>25.08</v>
      </c>
      <c r="D2118" s="1">
        <f>_xlfn.XLOOKUP(A2118,'Midical Examination'!$A$2:$A$2336,'Midical Examination'!$C$2:$C$2336)</f>
        <v>5.09</v>
      </c>
      <c r="E2118" s="7" t="str">
        <f>_xlfn.XLOOKUP(A2118,'Midical Examination'!$A$2:$A$2336,'Midical Examination'!$D$2:$D$2336)</f>
        <v>No</v>
      </c>
      <c r="F2118" s="7" t="str">
        <f>_xlfn.XLOOKUP(A2118,'Midical Examination'!$A$2:$A$2336,'Midical Examination'!$E$2:$E$2336)</f>
        <v>yes</v>
      </c>
      <c r="G2118" s="7" t="str">
        <f>_xlfn.XLOOKUP(A2118,'Midical Examination'!$A$2:$A$2336,'Midical Examination'!$F$2:$F$2336)</f>
        <v>No</v>
      </c>
      <c r="H2118" s="13">
        <f>_xlfn.XLOOKUP(A2118,'Midical Examination'!$A$2:$A$2336,'Midical Examination'!$G$2:$G$2336)</f>
        <v>1</v>
      </c>
      <c r="I2118" s="7" t="str">
        <f>_xlfn.XLOOKUP(A2118,'Midical Examination'!$A$2:$A$2336,'Midical Examination'!$H$2:$H$2336)</f>
        <v>No</v>
      </c>
      <c r="J2118" s="1" t="str">
        <f>_xlfn.XLOOKUP(A2118,'Midical Examination'!$A$2:$A$2336,'Midical Examination'!$I$2:$I$2336)</f>
        <v>Overweight</v>
      </c>
      <c r="K2118" s="1" t="str">
        <f t="shared" si="66"/>
        <v>Normal</v>
      </c>
      <c r="L2118" s="12">
        <f>_xlfn.XLOOKUP(A2118,'Hospitalisation Details'!$A$2:$A$2339,'Hospitalisation Details'!$L$2:$L$2339)</f>
        <v>38328</v>
      </c>
      <c r="M2118" s="14">
        <f>_xlfn.XLOOKUP(A2118,'Hospitalisation Details'!$A$2:$A$2339,'Hospitalisation Details'!$F$2:$F$2339)</f>
        <v>2196.4699999999998</v>
      </c>
      <c r="N2118" s="1" t="str">
        <f>_xlfn.XLOOKUP(A2118,'Hospitalisation Details'!$A$2:$A$2339,'Hospitalisation Details'!$G$2:$G$2339)</f>
        <v>tier - 2</v>
      </c>
      <c r="O2118" s="1" t="str">
        <f>_xlfn.XLOOKUP(A2118,'Hospitalisation Details'!$A$2:$A$2339,'Hospitalisation Details'!$H$2:$H$2339)</f>
        <v>tier - 3</v>
      </c>
      <c r="P2118" s="1" t="str">
        <f>_xlfn.XLOOKUP(A2118,'Hospitalisation Details'!$A$2:$A$2339,'Hospitalisation Details'!$I$2:$I$2339)</f>
        <v>R1024</v>
      </c>
      <c r="Q2118" s="75">
        <f>_xlfn.XLOOKUP(A2118,'Hospitalisation Details'!$A$2:$A$2339,'Hospitalisation Details'!$M$2:$M$2339)</f>
        <v>18</v>
      </c>
      <c r="R2118" s="1" t="str">
        <f t="shared" si="67"/>
        <v>Young</v>
      </c>
    </row>
    <row r="2119" spans="1:18" ht="15.6" x14ac:dyDescent="0.3">
      <c r="A2119" s="4" t="s">
        <v>2118</v>
      </c>
      <c r="B2119" s="1" t="str">
        <f>_xlfn.XLOOKUP(A2119,'Customer Names'!$A$2:$A$2336,'Customer Names'!$D$2:$D$2336)</f>
        <v xml:space="preserve"> Carlos I</v>
      </c>
      <c r="C2119" s="1">
        <f>_xlfn.XLOOKUP(A2119,'Midical Examination'!$A$2:$A$2336,'Midical Examination'!$B$2:$B$2336)</f>
        <v>15.41</v>
      </c>
      <c r="D2119" s="1">
        <f>_xlfn.XLOOKUP(A2119,'Midical Examination'!$A$2:$A$2336,'Midical Examination'!$C$2:$C$2336)</f>
        <v>5.08</v>
      </c>
      <c r="E2119" s="7" t="str">
        <f>_xlfn.XLOOKUP(A2119,'Midical Examination'!$A$2:$A$2336,'Midical Examination'!$D$2:$D$2336)</f>
        <v>No</v>
      </c>
      <c r="F2119" s="7" t="str">
        <f>_xlfn.XLOOKUP(A2119,'Midical Examination'!$A$2:$A$2336,'Midical Examination'!$E$2:$E$2336)</f>
        <v>No</v>
      </c>
      <c r="G2119" s="7" t="str">
        <f>_xlfn.XLOOKUP(A2119,'Midical Examination'!$A$2:$A$2336,'Midical Examination'!$F$2:$F$2336)</f>
        <v>No</v>
      </c>
      <c r="H2119" s="13">
        <f>_xlfn.XLOOKUP(A2119,'Midical Examination'!$A$2:$A$2336,'Midical Examination'!$G$2:$G$2336)</f>
        <v>0</v>
      </c>
      <c r="I2119" s="7" t="str">
        <f>_xlfn.XLOOKUP(A2119,'Midical Examination'!$A$2:$A$2336,'Midical Examination'!$H$2:$H$2336)</f>
        <v>No</v>
      </c>
      <c r="J2119" s="1" t="str">
        <f>_xlfn.XLOOKUP(A2119,'Midical Examination'!$A$2:$A$2336,'Midical Examination'!$I$2:$I$2336)</f>
        <v>Underweight</v>
      </c>
      <c r="K2119" s="1" t="str">
        <f t="shared" si="66"/>
        <v>Normal</v>
      </c>
      <c r="L2119" s="12">
        <f>_xlfn.XLOOKUP(A2119,'Hospitalisation Details'!$A$2:$A$2339,'Hospitalisation Details'!$L$2:$L$2339)</f>
        <v>33588</v>
      </c>
      <c r="M2119" s="14">
        <f>_xlfn.XLOOKUP(A2119,'Hospitalisation Details'!$A$2:$A$2339,'Hospitalisation Details'!$F$2:$F$2339)</f>
        <v>2193.1999999999998</v>
      </c>
      <c r="N2119" s="1" t="str">
        <f>_xlfn.XLOOKUP(A2119,'Hospitalisation Details'!$A$2:$A$2339,'Hospitalisation Details'!$G$2:$G$2339)</f>
        <v>tier - 2</v>
      </c>
      <c r="O2119" s="1" t="str">
        <f>_xlfn.XLOOKUP(A2119,'Hospitalisation Details'!$A$2:$A$2339,'Hospitalisation Details'!$H$2:$H$2339)</f>
        <v>tier - 2</v>
      </c>
      <c r="P2119" s="1" t="str">
        <f>_xlfn.XLOOKUP(A2119,'Hospitalisation Details'!$A$2:$A$2339,'Hospitalisation Details'!$I$2:$I$2339)</f>
        <v>R1012</v>
      </c>
      <c r="Q2119" s="75">
        <f>_xlfn.XLOOKUP(A2119,'Hospitalisation Details'!$A$2:$A$2339,'Hospitalisation Details'!$M$2:$M$2339)</f>
        <v>31</v>
      </c>
      <c r="R2119" s="1" t="str">
        <f t="shared" si="67"/>
        <v>Adult</v>
      </c>
    </row>
    <row r="2120" spans="1:18" ht="15.6" x14ac:dyDescent="0.3">
      <c r="A2120" s="4" t="s">
        <v>2119</v>
      </c>
      <c r="B2120" s="1" t="str">
        <f>_xlfn.XLOOKUP(A2120,'Customer Names'!$A$2:$A$2336,'Customer Names'!$D$2:$D$2336)</f>
        <v xml:space="preserve"> Matthew</v>
      </c>
      <c r="C2120" s="1">
        <f>_xlfn.XLOOKUP(A2120,'Midical Examination'!$A$2:$A$2336,'Midical Examination'!$B$2:$B$2336)</f>
        <v>23.83</v>
      </c>
      <c r="D2120" s="1">
        <f>_xlfn.XLOOKUP(A2120,'Midical Examination'!$A$2:$A$2336,'Midical Examination'!$C$2:$C$2336)</f>
        <v>5.68</v>
      </c>
      <c r="E2120" s="7" t="str">
        <f>_xlfn.XLOOKUP(A2120,'Midical Examination'!$A$2:$A$2336,'Midical Examination'!$D$2:$D$2336)</f>
        <v>No</v>
      </c>
      <c r="F2120" s="7" t="str">
        <f>_xlfn.XLOOKUP(A2120,'Midical Examination'!$A$2:$A$2336,'Midical Examination'!$E$2:$E$2336)</f>
        <v>No</v>
      </c>
      <c r="G2120" s="7" t="str">
        <f>_xlfn.XLOOKUP(A2120,'Midical Examination'!$A$2:$A$2336,'Midical Examination'!$F$2:$F$2336)</f>
        <v>No</v>
      </c>
      <c r="H2120" s="13">
        <f>_xlfn.XLOOKUP(A2120,'Midical Examination'!$A$2:$A$2336,'Midical Examination'!$G$2:$G$2336)</f>
        <v>0</v>
      </c>
      <c r="I2120" s="7" t="str">
        <f>_xlfn.XLOOKUP(A2120,'Midical Examination'!$A$2:$A$2336,'Midical Examination'!$H$2:$H$2336)</f>
        <v>No</v>
      </c>
      <c r="J2120" s="1" t="str">
        <f>_xlfn.XLOOKUP(A2120,'Midical Examination'!$A$2:$A$2336,'Midical Examination'!$I$2:$I$2336)</f>
        <v>Normal Weight</v>
      </c>
      <c r="K2120" s="1" t="str">
        <f t="shared" si="66"/>
        <v>Normal</v>
      </c>
      <c r="L2120" s="12">
        <f>_xlfn.XLOOKUP(A2120,'Hospitalisation Details'!$A$2:$A$2339,'Hospitalisation Details'!$L$2:$L$2339)</f>
        <v>34604</v>
      </c>
      <c r="M2120" s="14">
        <f>_xlfn.XLOOKUP(A2120,'Hospitalisation Details'!$A$2:$A$2339,'Hospitalisation Details'!$F$2:$F$2339)</f>
        <v>2170.08</v>
      </c>
      <c r="N2120" s="1" t="str">
        <f>_xlfn.XLOOKUP(A2120,'Hospitalisation Details'!$A$2:$A$2339,'Hospitalisation Details'!$G$2:$G$2339)</f>
        <v>tier - 2</v>
      </c>
      <c r="O2120" s="1" t="str">
        <f>_xlfn.XLOOKUP(A2120,'Hospitalisation Details'!$A$2:$A$2339,'Hospitalisation Details'!$H$2:$H$2339)</f>
        <v>tier - 2</v>
      </c>
      <c r="P2120" s="1" t="str">
        <f>_xlfn.XLOOKUP(A2120,'Hospitalisation Details'!$A$2:$A$2339,'Hospitalisation Details'!$I$2:$I$2339)</f>
        <v>R1013</v>
      </c>
      <c r="Q2120" s="75">
        <f>_xlfn.XLOOKUP(A2120,'Hospitalisation Details'!$A$2:$A$2339,'Hospitalisation Details'!$M$2:$M$2339)</f>
        <v>28</v>
      </c>
      <c r="R2120" s="1" t="str">
        <f t="shared" si="67"/>
        <v>Adult</v>
      </c>
    </row>
    <row r="2121" spans="1:18" ht="15.6" x14ac:dyDescent="0.3">
      <c r="A2121" s="4" t="s">
        <v>2120</v>
      </c>
      <c r="B2121" s="1" t="str">
        <f>_xlfn.XLOOKUP(A2121,'Customer Names'!$A$2:$A$2336,'Customer Names'!$D$2:$D$2336)</f>
        <v xml:space="preserve"> Kara</v>
      </c>
      <c r="C2121" s="1">
        <f>_xlfn.XLOOKUP(A2121,'Midical Examination'!$A$2:$A$2336,'Midical Examination'!$B$2:$B$2336)</f>
        <v>36</v>
      </c>
      <c r="D2121" s="1">
        <f>_xlfn.XLOOKUP(A2121,'Midical Examination'!$A$2:$A$2336,'Midical Examination'!$C$2:$C$2336)</f>
        <v>4.66</v>
      </c>
      <c r="E2121" s="7" t="str">
        <f>_xlfn.XLOOKUP(A2121,'Midical Examination'!$A$2:$A$2336,'Midical Examination'!$D$2:$D$2336)</f>
        <v>No</v>
      </c>
      <c r="F2121" s="7" t="str">
        <f>_xlfn.XLOOKUP(A2121,'Midical Examination'!$A$2:$A$2336,'Midical Examination'!$E$2:$E$2336)</f>
        <v>yes</v>
      </c>
      <c r="G2121" s="7" t="str">
        <f>_xlfn.XLOOKUP(A2121,'Midical Examination'!$A$2:$A$2336,'Midical Examination'!$F$2:$F$2336)</f>
        <v>No</v>
      </c>
      <c r="H2121" s="13">
        <f>_xlfn.XLOOKUP(A2121,'Midical Examination'!$A$2:$A$2336,'Midical Examination'!$G$2:$G$2336)</f>
        <v>1</v>
      </c>
      <c r="I2121" s="7" t="str">
        <f>_xlfn.XLOOKUP(A2121,'Midical Examination'!$A$2:$A$2336,'Midical Examination'!$H$2:$H$2336)</f>
        <v>No</v>
      </c>
      <c r="J2121" s="1" t="str">
        <f>_xlfn.XLOOKUP(A2121,'Midical Examination'!$A$2:$A$2336,'Midical Examination'!$I$2:$I$2336)</f>
        <v>Obesity</v>
      </c>
      <c r="K2121" s="1" t="str">
        <f t="shared" si="66"/>
        <v>Normal</v>
      </c>
      <c r="L2121" s="12">
        <f>_xlfn.XLOOKUP(A2121,'Hospitalisation Details'!$A$2:$A$2339,'Hospitalisation Details'!$L$2:$L$2339)</f>
        <v>36761</v>
      </c>
      <c r="M2121" s="14">
        <f>_xlfn.XLOOKUP(A2121,'Hospitalisation Details'!$A$2:$A$2339,'Hospitalisation Details'!$F$2:$F$2339)</f>
        <v>2166.73</v>
      </c>
      <c r="N2121" s="1" t="str">
        <f>_xlfn.XLOOKUP(A2121,'Hospitalisation Details'!$A$2:$A$2339,'Hospitalisation Details'!$G$2:$G$2339)</f>
        <v>tier - 2</v>
      </c>
      <c r="O2121" s="1" t="str">
        <f>_xlfn.XLOOKUP(A2121,'Hospitalisation Details'!$A$2:$A$2339,'Hospitalisation Details'!$H$2:$H$2339)</f>
        <v>tier - 2</v>
      </c>
      <c r="P2121" s="1" t="str">
        <f>_xlfn.XLOOKUP(A2121,'Hospitalisation Details'!$A$2:$A$2339,'Hospitalisation Details'!$I$2:$I$2339)</f>
        <v>R1011</v>
      </c>
      <c r="Q2121" s="75">
        <f>_xlfn.XLOOKUP(A2121,'Hospitalisation Details'!$A$2:$A$2339,'Hospitalisation Details'!$M$2:$M$2339)</f>
        <v>22</v>
      </c>
      <c r="R2121" s="1" t="str">
        <f t="shared" si="67"/>
        <v>Adult</v>
      </c>
    </row>
    <row r="2122" spans="1:18" ht="15.6" x14ac:dyDescent="0.3">
      <c r="A2122" s="4" t="s">
        <v>2121</v>
      </c>
      <c r="B2122" s="1" t="str">
        <f>_xlfn.XLOOKUP(A2122,'Customer Names'!$A$2:$A$2336,'Customer Names'!$D$2:$D$2336)</f>
        <v xml:space="preserve"> Sarah S</v>
      </c>
      <c r="C2122" s="1">
        <f>_xlfn.XLOOKUP(A2122,'Midical Examination'!$A$2:$A$2336,'Midical Examination'!$B$2:$B$2336)</f>
        <v>28.82</v>
      </c>
      <c r="D2122" s="1">
        <f>_xlfn.XLOOKUP(A2122,'Midical Examination'!$A$2:$A$2336,'Midical Examination'!$C$2:$C$2336)</f>
        <v>5.59</v>
      </c>
      <c r="E2122" s="7" t="str">
        <f>_xlfn.XLOOKUP(A2122,'Midical Examination'!$A$2:$A$2336,'Midical Examination'!$D$2:$D$2336)</f>
        <v>No</v>
      </c>
      <c r="F2122" s="7" t="str">
        <f>_xlfn.XLOOKUP(A2122,'Midical Examination'!$A$2:$A$2336,'Midical Examination'!$E$2:$E$2336)</f>
        <v>yes</v>
      </c>
      <c r="G2122" s="7" t="str">
        <f>_xlfn.XLOOKUP(A2122,'Midical Examination'!$A$2:$A$2336,'Midical Examination'!$F$2:$F$2336)</f>
        <v>No</v>
      </c>
      <c r="H2122" s="13">
        <f>_xlfn.XLOOKUP(A2122,'Midical Examination'!$A$2:$A$2336,'Midical Examination'!$G$2:$G$2336)</f>
        <v>1</v>
      </c>
      <c r="I2122" s="7" t="str">
        <f>_xlfn.XLOOKUP(A2122,'Midical Examination'!$A$2:$A$2336,'Midical Examination'!$H$2:$H$2336)</f>
        <v>No</v>
      </c>
      <c r="J2122" s="1" t="str">
        <f>_xlfn.XLOOKUP(A2122,'Midical Examination'!$A$2:$A$2336,'Midical Examination'!$I$2:$I$2336)</f>
        <v>Overweight</v>
      </c>
      <c r="K2122" s="1" t="str">
        <f t="shared" si="66"/>
        <v>Normal</v>
      </c>
      <c r="L2122" s="12">
        <f>_xlfn.XLOOKUP(A2122,'Hospitalisation Details'!$A$2:$A$2339,'Hospitalisation Details'!$L$2:$L$2339)</f>
        <v>36870</v>
      </c>
      <c r="M2122" s="14">
        <f>_xlfn.XLOOKUP(A2122,'Hospitalisation Details'!$A$2:$A$2339,'Hospitalisation Details'!$F$2:$F$2339)</f>
        <v>2156.75</v>
      </c>
      <c r="N2122" s="1" t="str">
        <f>_xlfn.XLOOKUP(A2122,'Hospitalisation Details'!$A$2:$A$2339,'Hospitalisation Details'!$G$2:$G$2339)</f>
        <v>tier - 2</v>
      </c>
      <c r="O2122" s="1" t="str">
        <f>_xlfn.XLOOKUP(A2122,'Hospitalisation Details'!$A$2:$A$2339,'Hospitalisation Details'!$H$2:$H$2339)</f>
        <v>tier - 2</v>
      </c>
      <c r="P2122" s="1" t="str">
        <f>_xlfn.XLOOKUP(A2122,'Hospitalisation Details'!$A$2:$A$2339,'Hospitalisation Details'!$I$2:$I$2339)</f>
        <v>R1013</v>
      </c>
      <c r="Q2122" s="75">
        <f>_xlfn.XLOOKUP(A2122,'Hospitalisation Details'!$A$2:$A$2339,'Hospitalisation Details'!$M$2:$M$2339)</f>
        <v>22</v>
      </c>
      <c r="R2122" s="1" t="str">
        <f t="shared" si="67"/>
        <v>Adult</v>
      </c>
    </row>
    <row r="2123" spans="1:18" ht="15.6" x14ac:dyDescent="0.3">
      <c r="A2123" s="4" t="s">
        <v>2122</v>
      </c>
      <c r="B2123" s="1" t="str">
        <f>_xlfn.XLOOKUP(A2123,'Customer Names'!$A$2:$A$2336,'Customer Names'!$D$2:$D$2336)</f>
        <v xml:space="preserve"> Shauna R</v>
      </c>
      <c r="C2123" s="1">
        <f>_xlfn.XLOOKUP(A2123,'Midical Examination'!$A$2:$A$2336,'Midical Examination'!$B$2:$B$2336)</f>
        <v>28.05</v>
      </c>
      <c r="D2123" s="1">
        <f>_xlfn.XLOOKUP(A2123,'Midical Examination'!$A$2:$A$2336,'Midical Examination'!$C$2:$C$2336)</f>
        <v>6.2</v>
      </c>
      <c r="E2123" s="7" t="str">
        <f>_xlfn.XLOOKUP(A2123,'Midical Examination'!$A$2:$A$2336,'Midical Examination'!$D$2:$D$2336)</f>
        <v>No</v>
      </c>
      <c r="F2123" s="7" t="str">
        <f>_xlfn.XLOOKUP(A2123,'Midical Examination'!$A$2:$A$2336,'Midical Examination'!$E$2:$E$2336)</f>
        <v>yes</v>
      </c>
      <c r="G2123" s="7" t="str">
        <f>_xlfn.XLOOKUP(A2123,'Midical Examination'!$A$2:$A$2336,'Midical Examination'!$F$2:$F$2336)</f>
        <v>No</v>
      </c>
      <c r="H2123" s="13">
        <f>_xlfn.XLOOKUP(A2123,'Midical Examination'!$A$2:$A$2336,'Midical Examination'!$G$2:$G$2336)</f>
        <v>1</v>
      </c>
      <c r="I2123" s="7" t="str">
        <f>_xlfn.XLOOKUP(A2123,'Midical Examination'!$A$2:$A$2336,'Midical Examination'!$H$2:$H$2336)</f>
        <v>No</v>
      </c>
      <c r="J2123" s="1" t="str">
        <f>_xlfn.XLOOKUP(A2123,'Midical Examination'!$A$2:$A$2336,'Midical Examination'!$I$2:$I$2336)</f>
        <v>Overweight</v>
      </c>
      <c r="K2123" s="1" t="str">
        <f t="shared" si="66"/>
        <v>Pre-Diabetic</v>
      </c>
      <c r="L2123" s="12">
        <f>_xlfn.XLOOKUP(A2123,'Hospitalisation Details'!$A$2:$A$2339,'Hospitalisation Details'!$L$2:$L$2339)</f>
        <v>36859</v>
      </c>
      <c r="M2123" s="14">
        <f>_xlfn.XLOOKUP(A2123,'Hospitalisation Details'!$A$2:$A$2339,'Hospitalisation Details'!$F$2:$F$2339)</f>
        <v>2155.6799999999998</v>
      </c>
      <c r="N2123" s="1" t="str">
        <f>_xlfn.XLOOKUP(A2123,'Hospitalisation Details'!$A$2:$A$2339,'Hospitalisation Details'!$G$2:$G$2339)</f>
        <v>tier - 2</v>
      </c>
      <c r="O2123" s="1" t="str">
        <f>_xlfn.XLOOKUP(A2123,'Hospitalisation Details'!$A$2:$A$2339,'Hospitalisation Details'!$H$2:$H$2339)</f>
        <v>tier - 3</v>
      </c>
      <c r="P2123" s="1" t="str">
        <f>_xlfn.XLOOKUP(A2123,'Hospitalisation Details'!$A$2:$A$2339,'Hospitalisation Details'!$I$2:$I$2339)</f>
        <v>R1013</v>
      </c>
      <c r="Q2123" s="75">
        <f>_xlfn.XLOOKUP(A2123,'Hospitalisation Details'!$A$2:$A$2339,'Hospitalisation Details'!$M$2:$M$2339)</f>
        <v>22</v>
      </c>
      <c r="R2123" s="1" t="str">
        <f t="shared" si="67"/>
        <v>Adult</v>
      </c>
    </row>
    <row r="2124" spans="1:18" ht="15.6" x14ac:dyDescent="0.3">
      <c r="A2124" s="4" t="s">
        <v>2123</v>
      </c>
      <c r="B2124" s="1" t="str">
        <f>_xlfn.XLOOKUP(A2124,'Customer Names'!$A$2:$A$2336,'Customer Names'!$D$2:$D$2336)</f>
        <v xml:space="preserve"> Lindsay J</v>
      </c>
      <c r="C2124" s="1">
        <f>_xlfn.XLOOKUP(A2124,'Midical Examination'!$A$2:$A$2336,'Midical Examination'!$B$2:$B$2336)</f>
        <v>27.1</v>
      </c>
      <c r="D2124" s="1">
        <f>_xlfn.XLOOKUP(A2124,'Midical Examination'!$A$2:$A$2336,'Midical Examination'!$C$2:$C$2336)</f>
        <v>4.45</v>
      </c>
      <c r="E2124" s="7" t="str">
        <f>_xlfn.XLOOKUP(A2124,'Midical Examination'!$A$2:$A$2336,'Midical Examination'!$D$2:$D$2336)</f>
        <v>No</v>
      </c>
      <c r="F2124" s="7" t="str">
        <f>_xlfn.XLOOKUP(A2124,'Midical Examination'!$A$2:$A$2336,'Midical Examination'!$E$2:$E$2336)</f>
        <v>yes</v>
      </c>
      <c r="G2124" s="7" t="str">
        <f>_xlfn.XLOOKUP(A2124,'Midical Examination'!$A$2:$A$2336,'Midical Examination'!$F$2:$F$2336)</f>
        <v>No</v>
      </c>
      <c r="H2124" s="13">
        <f>_xlfn.XLOOKUP(A2124,'Midical Examination'!$A$2:$A$2336,'Midical Examination'!$G$2:$G$2336)</f>
        <v>1</v>
      </c>
      <c r="I2124" s="7" t="str">
        <f>_xlfn.XLOOKUP(A2124,'Midical Examination'!$A$2:$A$2336,'Midical Examination'!$H$2:$H$2336)</f>
        <v>No</v>
      </c>
      <c r="J2124" s="1" t="str">
        <f>_xlfn.XLOOKUP(A2124,'Midical Examination'!$A$2:$A$2336,'Midical Examination'!$I$2:$I$2336)</f>
        <v>Overweight</v>
      </c>
      <c r="K2124" s="1" t="str">
        <f t="shared" si="66"/>
        <v>Normal</v>
      </c>
      <c r="L2124" s="12">
        <f>_xlfn.XLOOKUP(A2124,'Hospitalisation Details'!$A$2:$A$2339,'Hospitalisation Details'!$L$2:$L$2339)</f>
        <v>36821</v>
      </c>
      <c r="M2124" s="14">
        <f>_xlfn.XLOOKUP(A2124,'Hospitalisation Details'!$A$2:$A$2339,'Hospitalisation Details'!$F$2:$F$2339)</f>
        <v>2154.36</v>
      </c>
      <c r="N2124" s="1" t="str">
        <f>_xlfn.XLOOKUP(A2124,'Hospitalisation Details'!$A$2:$A$2339,'Hospitalisation Details'!$G$2:$G$2339)</f>
        <v>tier - 2</v>
      </c>
      <c r="O2124" s="1" t="str">
        <f>_xlfn.XLOOKUP(A2124,'Hospitalisation Details'!$A$2:$A$2339,'Hospitalisation Details'!$H$2:$H$2339)</f>
        <v>tier - 2</v>
      </c>
      <c r="P2124" s="1" t="str">
        <f>_xlfn.XLOOKUP(A2124,'Hospitalisation Details'!$A$2:$A$2339,'Hospitalisation Details'!$I$2:$I$2339)</f>
        <v>R1011</v>
      </c>
      <c r="Q2124" s="75">
        <f>_xlfn.XLOOKUP(A2124,'Hospitalisation Details'!$A$2:$A$2339,'Hospitalisation Details'!$M$2:$M$2339)</f>
        <v>22</v>
      </c>
      <c r="R2124" s="1" t="str">
        <f t="shared" si="67"/>
        <v>Adult</v>
      </c>
    </row>
    <row r="2125" spans="1:18" ht="15.6" x14ac:dyDescent="0.3">
      <c r="A2125" s="4" t="s">
        <v>2124</v>
      </c>
      <c r="B2125" s="1" t="str">
        <f>_xlfn.XLOOKUP(A2125,'Customer Names'!$A$2:$A$2336,'Customer Names'!$D$2:$D$2336)</f>
        <v xml:space="preserve"> Danya A</v>
      </c>
      <c r="C2125" s="1">
        <f>_xlfn.XLOOKUP(A2125,'Midical Examination'!$A$2:$A$2336,'Midical Examination'!$B$2:$B$2336)</f>
        <v>24.3</v>
      </c>
      <c r="D2125" s="1">
        <f>_xlfn.XLOOKUP(A2125,'Midical Examination'!$A$2:$A$2336,'Midical Examination'!$C$2:$C$2336)</f>
        <v>6.1</v>
      </c>
      <c r="E2125" s="7" t="str">
        <f>_xlfn.XLOOKUP(A2125,'Midical Examination'!$A$2:$A$2336,'Midical Examination'!$D$2:$D$2336)</f>
        <v>yes</v>
      </c>
      <c r="F2125" s="7" t="str">
        <f>_xlfn.XLOOKUP(A2125,'Midical Examination'!$A$2:$A$2336,'Midical Examination'!$E$2:$E$2336)</f>
        <v>yes</v>
      </c>
      <c r="G2125" s="7" t="str">
        <f>_xlfn.XLOOKUP(A2125,'Midical Examination'!$A$2:$A$2336,'Midical Examination'!$F$2:$F$2336)</f>
        <v>No</v>
      </c>
      <c r="H2125" s="13">
        <f>_xlfn.XLOOKUP(A2125,'Midical Examination'!$A$2:$A$2336,'Midical Examination'!$G$2:$G$2336)</f>
        <v>1</v>
      </c>
      <c r="I2125" s="7" t="str">
        <f>_xlfn.XLOOKUP(A2125,'Midical Examination'!$A$2:$A$2336,'Midical Examination'!$H$2:$H$2336)</f>
        <v>No</v>
      </c>
      <c r="J2125" s="1" t="str">
        <f>_xlfn.XLOOKUP(A2125,'Midical Examination'!$A$2:$A$2336,'Midical Examination'!$I$2:$I$2336)</f>
        <v>Normal Weight</v>
      </c>
      <c r="K2125" s="1" t="str">
        <f t="shared" si="66"/>
        <v>Pre-Diabetic</v>
      </c>
      <c r="L2125" s="12">
        <f>_xlfn.XLOOKUP(A2125,'Hospitalisation Details'!$A$2:$A$2339,'Hospitalisation Details'!$L$2:$L$2339)</f>
        <v>36887</v>
      </c>
      <c r="M2125" s="14">
        <f>_xlfn.XLOOKUP(A2125,'Hospitalisation Details'!$A$2:$A$2339,'Hospitalisation Details'!$F$2:$F$2339)</f>
        <v>2150.4699999999998</v>
      </c>
      <c r="N2125" s="1" t="str">
        <f>_xlfn.XLOOKUP(A2125,'Hospitalisation Details'!$A$2:$A$2339,'Hospitalisation Details'!$G$2:$G$2339)</f>
        <v>tier - 2</v>
      </c>
      <c r="O2125" s="1" t="str">
        <f>_xlfn.XLOOKUP(A2125,'Hospitalisation Details'!$A$2:$A$2339,'Hospitalisation Details'!$H$2:$H$2339)</f>
        <v>tier - 3</v>
      </c>
      <c r="P2125" s="1" t="str">
        <f>_xlfn.XLOOKUP(A2125,'Hospitalisation Details'!$A$2:$A$2339,'Hospitalisation Details'!$I$2:$I$2339)</f>
        <v>R1011</v>
      </c>
      <c r="Q2125" s="75">
        <f>_xlfn.XLOOKUP(A2125,'Hospitalisation Details'!$A$2:$A$2339,'Hospitalisation Details'!$M$2:$M$2339)</f>
        <v>22</v>
      </c>
      <c r="R2125" s="1" t="str">
        <f t="shared" si="67"/>
        <v>Adult</v>
      </c>
    </row>
    <row r="2126" spans="1:18" ht="15.6" x14ac:dyDescent="0.3">
      <c r="A2126" s="4" t="s">
        <v>2125</v>
      </c>
      <c r="B2126" s="1" t="str">
        <f>_xlfn.XLOOKUP(A2126,'Customer Names'!$A$2:$A$2336,'Customer Names'!$D$2:$D$2336)</f>
        <v xml:space="preserve"> Lorraine</v>
      </c>
      <c r="C2126" s="1">
        <f>_xlfn.XLOOKUP(A2126,'Midical Examination'!$A$2:$A$2336,'Midical Examination'!$B$2:$B$2336)</f>
        <v>30.72</v>
      </c>
      <c r="D2126" s="1">
        <f>_xlfn.XLOOKUP(A2126,'Midical Examination'!$A$2:$A$2336,'Midical Examination'!$C$2:$C$2336)</f>
        <v>6.06</v>
      </c>
      <c r="E2126" s="7" t="str">
        <f>_xlfn.XLOOKUP(A2126,'Midical Examination'!$A$2:$A$2336,'Midical Examination'!$D$2:$D$2336)</f>
        <v>No</v>
      </c>
      <c r="F2126" s="7" t="str">
        <f>_xlfn.XLOOKUP(A2126,'Midical Examination'!$A$2:$A$2336,'Midical Examination'!$E$2:$E$2336)</f>
        <v>yes</v>
      </c>
      <c r="G2126" s="7" t="str">
        <f>_xlfn.XLOOKUP(A2126,'Midical Examination'!$A$2:$A$2336,'Midical Examination'!$F$2:$F$2336)</f>
        <v>No</v>
      </c>
      <c r="H2126" s="13">
        <f>_xlfn.XLOOKUP(A2126,'Midical Examination'!$A$2:$A$2336,'Midical Examination'!$G$2:$G$2336)</f>
        <v>1</v>
      </c>
      <c r="I2126" s="7" t="str">
        <f>_xlfn.XLOOKUP(A2126,'Midical Examination'!$A$2:$A$2336,'Midical Examination'!$H$2:$H$2336)</f>
        <v>No</v>
      </c>
      <c r="J2126" s="1" t="str">
        <f>_xlfn.XLOOKUP(A2126,'Midical Examination'!$A$2:$A$2336,'Midical Examination'!$I$2:$I$2336)</f>
        <v>Obesity</v>
      </c>
      <c r="K2126" s="1" t="str">
        <f t="shared" si="66"/>
        <v>Pre-Diabetic</v>
      </c>
      <c r="L2126" s="12">
        <f>_xlfn.XLOOKUP(A2126,'Hospitalisation Details'!$A$2:$A$2339,'Hospitalisation Details'!$L$2:$L$2339)</f>
        <v>38264</v>
      </c>
      <c r="M2126" s="14">
        <f>_xlfn.XLOOKUP(A2126,'Hospitalisation Details'!$A$2:$A$2339,'Hospitalisation Details'!$F$2:$F$2339)</f>
        <v>2144.85</v>
      </c>
      <c r="N2126" s="1" t="str">
        <f>_xlfn.XLOOKUP(A2126,'Hospitalisation Details'!$A$2:$A$2339,'Hospitalisation Details'!$G$2:$G$2339)</f>
        <v>tier - 2</v>
      </c>
      <c r="O2126" s="1" t="str">
        <f>_xlfn.XLOOKUP(A2126,'Hospitalisation Details'!$A$2:$A$2339,'Hospitalisation Details'!$H$2:$H$2339)</f>
        <v>tier - 1</v>
      </c>
      <c r="P2126" s="1" t="str">
        <f>_xlfn.XLOOKUP(A2126,'Hospitalisation Details'!$A$2:$A$2339,'Hospitalisation Details'!$I$2:$I$2339)</f>
        <v>R1011</v>
      </c>
      <c r="Q2126" s="75">
        <f>_xlfn.XLOOKUP(A2126,'Hospitalisation Details'!$A$2:$A$2339,'Hospitalisation Details'!$M$2:$M$2339)</f>
        <v>18</v>
      </c>
      <c r="R2126" s="1" t="str">
        <f t="shared" si="67"/>
        <v>Young</v>
      </c>
    </row>
    <row r="2127" spans="1:18" ht="15.6" x14ac:dyDescent="0.3">
      <c r="A2127" s="4" t="s">
        <v>2126</v>
      </c>
      <c r="B2127" s="1" t="str">
        <f>_xlfn.XLOOKUP(A2127,'Customer Names'!$A$2:$A$2336,'Customer Names'!$D$2:$D$2336)</f>
        <v xml:space="preserve"> Jennifer L</v>
      </c>
      <c r="C2127" s="1">
        <f>_xlfn.XLOOKUP(A2127,'Midical Examination'!$A$2:$A$2336,'Midical Examination'!$B$2:$B$2336)</f>
        <v>37.43</v>
      </c>
      <c r="D2127" s="1">
        <f>_xlfn.XLOOKUP(A2127,'Midical Examination'!$A$2:$A$2336,'Midical Examination'!$C$2:$C$2336)</f>
        <v>4.5599999999999996</v>
      </c>
      <c r="E2127" s="7" t="str">
        <f>_xlfn.XLOOKUP(A2127,'Midical Examination'!$A$2:$A$2336,'Midical Examination'!$D$2:$D$2336)</f>
        <v>No</v>
      </c>
      <c r="F2127" s="7" t="str">
        <f>_xlfn.XLOOKUP(A2127,'Midical Examination'!$A$2:$A$2336,'Midical Examination'!$E$2:$E$2336)</f>
        <v>No</v>
      </c>
      <c r="G2127" s="7" t="str">
        <f>_xlfn.XLOOKUP(A2127,'Midical Examination'!$A$2:$A$2336,'Midical Examination'!$F$2:$F$2336)</f>
        <v>Yes</v>
      </c>
      <c r="H2127" s="13">
        <f>_xlfn.XLOOKUP(A2127,'Midical Examination'!$A$2:$A$2336,'Midical Examination'!$G$2:$G$2336)</f>
        <v>1</v>
      </c>
      <c r="I2127" s="7" t="str">
        <f>_xlfn.XLOOKUP(A2127,'Midical Examination'!$A$2:$A$2336,'Midical Examination'!$H$2:$H$2336)</f>
        <v>No</v>
      </c>
      <c r="J2127" s="1" t="str">
        <f>_xlfn.XLOOKUP(A2127,'Midical Examination'!$A$2:$A$2336,'Midical Examination'!$I$2:$I$2336)</f>
        <v>Obesity</v>
      </c>
      <c r="K2127" s="1" t="str">
        <f t="shared" si="66"/>
        <v>Normal</v>
      </c>
      <c r="L2127" s="12">
        <f>_xlfn.XLOOKUP(A2127,'Hospitalisation Details'!$A$2:$A$2339,'Hospitalisation Details'!$L$2:$L$2339)</f>
        <v>37852</v>
      </c>
      <c r="M2127" s="14">
        <f>_xlfn.XLOOKUP(A2127,'Hospitalisation Details'!$A$2:$A$2339,'Hospitalisation Details'!$F$2:$F$2339)</f>
        <v>2138.0700000000002</v>
      </c>
      <c r="N2127" s="1" t="str">
        <f>_xlfn.XLOOKUP(A2127,'Hospitalisation Details'!$A$2:$A$2339,'Hospitalisation Details'!$G$2:$G$2339)</f>
        <v>tier - 2</v>
      </c>
      <c r="O2127" s="1" t="str">
        <f>_xlfn.XLOOKUP(A2127,'Hospitalisation Details'!$A$2:$A$2339,'Hospitalisation Details'!$H$2:$H$2339)</f>
        <v>tier - 1</v>
      </c>
      <c r="P2127" s="1" t="str">
        <f>_xlfn.XLOOKUP(A2127,'Hospitalisation Details'!$A$2:$A$2339,'Hospitalisation Details'!$I$2:$I$2339)</f>
        <v>R1012</v>
      </c>
      <c r="Q2127" s="75">
        <f>_xlfn.XLOOKUP(A2127,'Hospitalisation Details'!$A$2:$A$2339,'Hospitalisation Details'!$M$2:$M$2339)</f>
        <v>19</v>
      </c>
      <c r="R2127" s="1" t="str">
        <f t="shared" si="67"/>
        <v>Young</v>
      </c>
    </row>
    <row r="2128" spans="1:18" ht="15.6" x14ac:dyDescent="0.3">
      <c r="A2128" s="4" t="s">
        <v>2127</v>
      </c>
      <c r="B2128" s="1" t="str">
        <f>_xlfn.XLOOKUP(A2128,'Customer Names'!$A$2:$A$2336,'Customer Names'!$D$2:$D$2336)</f>
        <v xml:space="preserve"> Jesus Sr</v>
      </c>
      <c r="C2128" s="1">
        <f>_xlfn.XLOOKUP(A2128,'Midical Examination'!$A$2:$A$2336,'Midical Examination'!$B$2:$B$2336)</f>
        <v>25.74</v>
      </c>
      <c r="D2128" s="1">
        <f>_xlfn.XLOOKUP(A2128,'Midical Examination'!$A$2:$A$2336,'Midical Examination'!$C$2:$C$2336)</f>
        <v>6.41</v>
      </c>
      <c r="E2128" s="7" t="str">
        <f>_xlfn.XLOOKUP(A2128,'Midical Examination'!$A$2:$A$2336,'Midical Examination'!$D$2:$D$2336)</f>
        <v>yes</v>
      </c>
      <c r="F2128" s="7" t="str">
        <f>_xlfn.XLOOKUP(A2128,'Midical Examination'!$A$2:$A$2336,'Midical Examination'!$E$2:$E$2336)</f>
        <v>No</v>
      </c>
      <c r="G2128" s="7" t="str">
        <f>_xlfn.XLOOKUP(A2128,'Midical Examination'!$A$2:$A$2336,'Midical Examination'!$F$2:$F$2336)</f>
        <v>Yes</v>
      </c>
      <c r="H2128" s="13">
        <f>_xlfn.XLOOKUP(A2128,'Midical Examination'!$A$2:$A$2336,'Midical Examination'!$G$2:$G$2336)</f>
        <v>1</v>
      </c>
      <c r="I2128" s="7" t="str">
        <f>_xlfn.XLOOKUP(A2128,'Midical Examination'!$A$2:$A$2336,'Midical Examination'!$H$2:$H$2336)</f>
        <v>No</v>
      </c>
      <c r="J2128" s="1" t="str">
        <f>_xlfn.XLOOKUP(A2128,'Midical Examination'!$A$2:$A$2336,'Midical Examination'!$I$2:$I$2336)</f>
        <v>Overweight</v>
      </c>
      <c r="K2128" s="1" t="str">
        <f t="shared" si="66"/>
        <v>Pre-Diabetic</v>
      </c>
      <c r="L2128" s="12">
        <f>_xlfn.XLOOKUP(A2128,'Hospitalisation Details'!$A$2:$A$2339,'Hospitalisation Details'!$L$2:$L$2339)</f>
        <v>35676</v>
      </c>
      <c r="M2128" s="14">
        <f>_xlfn.XLOOKUP(A2128,'Hospitalisation Details'!$A$2:$A$2339,'Hospitalisation Details'!$F$2:$F$2339)</f>
        <v>2137.65</v>
      </c>
      <c r="N2128" s="1" t="str">
        <f>_xlfn.XLOOKUP(A2128,'Hospitalisation Details'!$A$2:$A$2339,'Hospitalisation Details'!$G$2:$G$2339)</f>
        <v>tier - 3</v>
      </c>
      <c r="O2128" s="1" t="str">
        <f>_xlfn.XLOOKUP(A2128,'Hospitalisation Details'!$A$2:$A$2339,'Hospitalisation Details'!$H$2:$H$2339)</f>
        <v>tier - 1</v>
      </c>
      <c r="P2128" s="1" t="str">
        <f>_xlfn.XLOOKUP(A2128,'Hospitalisation Details'!$A$2:$A$2339,'Hospitalisation Details'!$I$2:$I$2339)</f>
        <v>R1013</v>
      </c>
      <c r="Q2128" s="75">
        <f>_xlfn.XLOOKUP(A2128,'Hospitalisation Details'!$A$2:$A$2339,'Hospitalisation Details'!$M$2:$M$2339)</f>
        <v>25</v>
      </c>
      <c r="R2128" s="1" t="str">
        <f t="shared" si="67"/>
        <v>Adult</v>
      </c>
    </row>
    <row r="2129" spans="1:18" ht="15.6" x14ac:dyDescent="0.3">
      <c r="A2129" s="4" t="s">
        <v>2128</v>
      </c>
      <c r="B2129" s="1" t="str">
        <f>_xlfn.XLOOKUP(A2129,'Customer Names'!$A$2:$A$2336,'Customer Names'!$D$2:$D$2336)</f>
        <v xml:space="preserve"> Kristen</v>
      </c>
      <c r="C2129" s="1">
        <f>_xlfn.XLOOKUP(A2129,'Midical Examination'!$A$2:$A$2336,'Midical Examination'!$B$2:$B$2336)</f>
        <v>36.575000000000003</v>
      </c>
      <c r="D2129" s="1">
        <f>_xlfn.XLOOKUP(A2129,'Midical Examination'!$A$2:$A$2336,'Midical Examination'!$C$2:$C$2336)</f>
        <v>5.57</v>
      </c>
      <c r="E2129" s="7" t="str">
        <f>_xlfn.XLOOKUP(A2129,'Midical Examination'!$A$2:$A$2336,'Midical Examination'!$D$2:$D$2336)</f>
        <v>No</v>
      </c>
      <c r="F2129" s="7" t="str">
        <f>_xlfn.XLOOKUP(A2129,'Midical Examination'!$A$2:$A$2336,'Midical Examination'!$E$2:$E$2336)</f>
        <v>No</v>
      </c>
      <c r="G2129" s="7" t="str">
        <f>_xlfn.XLOOKUP(A2129,'Midical Examination'!$A$2:$A$2336,'Midical Examination'!$F$2:$F$2336)</f>
        <v>Yes</v>
      </c>
      <c r="H2129" s="13">
        <f>_xlfn.XLOOKUP(A2129,'Midical Examination'!$A$2:$A$2336,'Midical Examination'!$G$2:$G$2336)</f>
        <v>1</v>
      </c>
      <c r="I2129" s="7" t="str">
        <f>_xlfn.XLOOKUP(A2129,'Midical Examination'!$A$2:$A$2336,'Midical Examination'!$H$2:$H$2336)</f>
        <v>No</v>
      </c>
      <c r="J2129" s="1" t="str">
        <f>_xlfn.XLOOKUP(A2129,'Midical Examination'!$A$2:$A$2336,'Midical Examination'!$I$2:$I$2336)</f>
        <v>Obesity</v>
      </c>
      <c r="K2129" s="1" t="str">
        <f t="shared" si="66"/>
        <v>Normal</v>
      </c>
      <c r="L2129" s="12">
        <f>_xlfn.XLOOKUP(A2129,'Hospitalisation Details'!$A$2:$A$2339,'Hospitalisation Details'!$L$2:$L$2339)</f>
        <v>37890</v>
      </c>
      <c r="M2129" s="14">
        <f>_xlfn.XLOOKUP(A2129,'Hospitalisation Details'!$A$2:$A$2339,'Hospitalisation Details'!$F$2:$F$2339)</f>
        <v>2136.88</v>
      </c>
      <c r="N2129" s="1" t="str">
        <f>_xlfn.XLOOKUP(A2129,'Hospitalisation Details'!$A$2:$A$2339,'Hospitalisation Details'!$G$2:$G$2339)</f>
        <v>tier - 2</v>
      </c>
      <c r="O2129" s="1" t="str">
        <f>_xlfn.XLOOKUP(A2129,'Hospitalisation Details'!$A$2:$A$2339,'Hospitalisation Details'!$H$2:$H$2339)</f>
        <v>tier - 2</v>
      </c>
      <c r="P2129" s="1" t="str">
        <f>_xlfn.XLOOKUP(A2129,'Hospitalisation Details'!$A$2:$A$2339,'Hospitalisation Details'!$I$2:$I$2339)</f>
        <v>R1012</v>
      </c>
      <c r="Q2129" s="75">
        <f>_xlfn.XLOOKUP(A2129,'Hospitalisation Details'!$A$2:$A$2339,'Hospitalisation Details'!$M$2:$M$2339)</f>
        <v>19</v>
      </c>
      <c r="R2129" s="1" t="str">
        <f t="shared" si="67"/>
        <v>Young</v>
      </c>
    </row>
    <row r="2130" spans="1:18" ht="15.6" x14ac:dyDescent="0.3">
      <c r="A2130" s="4" t="s">
        <v>2129</v>
      </c>
      <c r="B2130" s="1" t="str">
        <f>_xlfn.XLOOKUP(A2130,'Customer Names'!$A$2:$A$2336,'Customer Names'!$D$2:$D$2336)</f>
        <v xml:space="preserve"> Catherine C</v>
      </c>
      <c r="C2130" s="1">
        <f>_xlfn.XLOOKUP(A2130,'Midical Examination'!$A$2:$A$2336,'Midical Examination'!$B$2:$B$2336)</f>
        <v>35.15</v>
      </c>
      <c r="D2130" s="1">
        <f>_xlfn.XLOOKUP(A2130,'Midical Examination'!$A$2:$A$2336,'Midical Examination'!$C$2:$C$2336)</f>
        <v>5.47</v>
      </c>
      <c r="E2130" s="7" t="str">
        <f>_xlfn.XLOOKUP(A2130,'Midical Examination'!$A$2:$A$2336,'Midical Examination'!$D$2:$D$2336)</f>
        <v>No</v>
      </c>
      <c r="F2130" s="7" t="str">
        <f>_xlfn.XLOOKUP(A2130,'Midical Examination'!$A$2:$A$2336,'Midical Examination'!$E$2:$E$2336)</f>
        <v>No</v>
      </c>
      <c r="G2130" s="7" t="str">
        <f>_xlfn.XLOOKUP(A2130,'Midical Examination'!$A$2:$A$2336,'Midical Examination'!$F$2:$F$2336)</f>
        <v>Yes</v>
      </c>
      <c r="H2130" s="13">
        <f>_xlfn.XLOOKUP(A2130,'Midical Examination'!$A$2:$A$2336,'Midical Examination'!$G$2:$G$2336)</f>
        <v>1</v>
      </c>
      <c r="I2130" s="7" t="str">
        <f>_xlfn.XLOOKUP(A2130,'Midical Examination'!$A$2:$A$2336,'Midical Examination'!$H$2:$H$2336)</f>
        <v>No</v>
      </c>
      <c r="J2130" s="1" t="str">
        <f>_xlfn.XLOOKUP(A2130,'Midical Examination'!$A$2:$A$2336,'Midical Examination'!$I$2:$I$2336)</f>
        <v>Obesity</v>
      </c>
      <c r="K2130" s="1" t="str">
        <f t="shared" si="66"/>
        <v>Normal</v>
      </c>
      <c r="L2130" s="12">
        <f>_xlfn.XLOOKUP(A2130,'Hospitalisation Details'!$A$2:$A$2339,'Hospitalisation Details'!$L$2:$L$2339)</f>
        <v>37865</v>
      </c>
      <c r="M2130" s="14">
        <f>_xlfn.XLOOKUP(A2130,'Hospitalisation Details'!$A$2:$A$2339,'Hospitalisation Details'!$F$2:$F$2339)</f>
        <v>2134.9</v>
      </c>
      <c r="N2130" s="1" t="str">
        <f>_xlfn.XLOOKUP(A2130,'Hospitalisation Details'!$A$2:$A$2339,'Hospitalisation Details'!$G$2:$G$2339)</f>
        <v>tier - 2</v>
      </c>
      <c r="O2130" s="1" t="str">
        <f>_xlfn.XLOOKUP(A2130,'Hospitalisation Details'!$A$2:$A$2339,'Hospitalisation Details'!$H$2:$H$2339)</f>
        <v>tier - 3</v>
      </c>
      <c r="P2130" s="1" t="str">
        <f>_xlfn.XLOOKUP(A2130,'Hospitalisation Details'!$A$2:$A$2339,'Hospitalisation Details'!$I$2:$I$2339)</f>
        <v>R1012</v>
      </c>
      <c r="Q2130" s="75">
        <f>_xlfn.XLOOKUP(A2130,'Hospitalisation Details'!$A$2:$A$2339,'Hospitalisation Details'!$M$2:$M$2339)</f>
        <v>19</v>
      </c>
      <c r="R2130" s="1" t="str">
        <f t="shared" si="67"/>
        <v>Young</v>
      </c>
    </row>
    <row r="2131" spans="1:18" ht="15.6" x14ac:dyDescent="0.3">
      <c r="A2131" s="4" t="s">
        <v>2130</v>
      </c>
      <c r="B2131" s="1" t="str">
        <f>_xlfn.XLOOKUP(A2131,'Customer Names'!$A$2:$A$2336,'Customer Names'!$D$2:$D$2336)</f>
        <v xml:space="preserve"> Paula</v>
      </c>
      <c r="C2131" s="1">
        <f>_xlfn.XLOOKUP(A2131,'Midical Examination'!$A$2:$A$2336,'Midical Examination'!$B$2:$B$2336)</f>
        <v>32.11</v>
      </c>
      <c r="D2131" s="1">
        <f>_xlfn.XLOOKUP(A2131,'Midical Examination'!$A$2:$A$2336,'Midical Examination'!$C$2:$C$2336)</f>
        <v>4.43</v>
      </c>
      <c r="E2131" s="7" t="str">
        <f>_xlfn.XLOOKUP(A2131,'Midical Examination'!$A$2:$A$2336,'Midical Examination'!$D$2:$D$2336)</f>
        <v>No</v>
      </c>
      <c r="F2131" s="7" t="str">
        <f>_xlfn.XLOOKUP(A2131,'Midical Examination'!$A$2:$A$2336,'Midical Examination'!$E$2:$E$2336)</f>
        <v>No</v>
      </c>
      <c r="G2131" s="7" t="str">
        <f>_xlfn.XLOOKUP(A2131,'Midical Examination'!$A$2:$A$2336,'Midical Examination'!$F$2:$F$2336)</f>
        <v>Yes</v>
      </c>
      <c r="H2131" s="13">
        <f>_xlfn.XLOOKUP(A2131,'Midical Examination'!$A$2:$A$2336,'Midical Examination'!$G$2:$G$2336)</f>
        <v>1</v>
      </c>
      <c r="I2131" s="7" t="str">
        <f>_xlfn.XLOOKUP(A2131,'Midical Examination'!$A$2:$A$2336,'Midical Examination'!$H$2:$H$2336)</f>
        <v>No</v>
      </c>
      <c r="J2131" s="1" t="str">
        <f>_xlfn.XLOOKUP(A2131,'Midical Examination'!$A$2:$A$2336,'Midical Examination'!$I$2:$I$2336)</f>
        <v>Obesity</v>
      </c>
      <c r="K2131" s="1" t="str">
        <f t="shared" si="66"/>
        <v>Normal</v>
      </c>
      <c r="L2131" s="12">
        <f>_xlfn.XLOOKUP(A2131,'Hospitalisation Details'!$A$2:$A$2339,'Hospitalisation Details'!$L$2:$L$2339)</f>
        <v>37977</v>
      </c>
      <c r="M2131" s="14">
        <f>_xlfn.XLOOKUP(A2131,'Hospitalisation Details'!$A$2:$A$2339,'Hospitalisation Details'!$F$2:$F$2339)</f>
        <v>2130.6799999999998</v>
      </c>
      <c r="N2131" s="1" t="str">
        <f>_xlfn.XLOOKUP(A2131,'Hospitalisation Details'!$A$2:$A$2339,'Hospitalisation Details'!$G$2:$G$2339)</f>
        <v>tier - 2</v>
      </c>
      <c r="O2131" s="1" t="str">
        <f>_xlfn.XLOOKUP(A2131,'Hospitalisation Details'!$A$2:$A$2339,'Hospitalisation Details'!$H$2:$H$2339)</f>
        <v>tier - 3</v>
      </c>
      <c r="P2131" s="1" t="str">
        <f>_xlfn.XLOOKUP(A2131,'Hospitalisation Details'!$A$2:$A$2339,'Hospitalisation Details'!$I$2:$I$2339)</f>
        <v>R1012</v>
      </c>
      <c r="Q2131" s="75">
        <f>_xlfn.XLOOKUP(A2131,'Hospitalisation Details'!$A$2:$A$2339,'Hospitalisation Details'!$M$2:$M$2339)</f>
        <v>19</v>
      </c>
      <c r="R2131" s="1" t="str">
        <f t="shared" si="67"/>
        <v>Young</v>
      </c>
    </row>
    <row r="2132" spans="1:18" ht="15.6" x14ac:dyDescent="0.3">
      <c r="A2132" s="4" t="s">
        <v>2131</v>
      </c>
      <c r="B2132" s="1" t="str">
        <f>_xlfn.XLOOKUP(A2132,'Customer Names'!$A$2:$A$2336,'Customer Names'!$D$2:$D$2336)</f>
        <v xml:space="preserve"> Evan</v>
      </c>
      <c r="C2132" s="1">
        <f>_xlfn.XLOOKUP(A2132,'Midical Examination'!$A$2:$A$2336,'Midical Examination'!$B$2:$B$2336)</f>
        <v>30.495000000000001</v>
      </c>
      <c r="D2132" s="1">
        <f>_xlfn.XLOOKUP(A2132,'Midical Examination'!$A$2:$A$2336,'Midical Examination'!$C$2:$C$2336)</f>
        <v>4.95</v>
      </c>
      <c r="E2132" s="7" t="str">
        <f>_xlfn.XLOOKUP(A2132,'Midical Examination'!$A$2:$A$2336,'Midical Examination'!$D$2:$D$2336)</f>
        <v>No</v>
      </c>
      <c r="F2132" s="7" t="str">
        <f>_xlfn.XLOOKUP(A2132,'Midical Examination'!$A$2:$A$2336,'Midical Examination'!$E$2:$E$2336)</f>
        <v>No</v>
      </c>
      <c r="G2132" s="7" t="str">
        <f>_xlfn.XLOOKUP(A2132,'Midical Examination'!$A$2:$A$2336,'Midical Examination'!$F$2:$F$2336)</f>
        <v>Yes</v>
      </c>
      <c r="H2132" s="13">
        <f>_xlfn.XLOOKUP(A2132,'Midical Examination'!$A$2:$A$2336,'Midical Examination'!$G$2:$G$2336)</f>
        <v>1</v>
      </c>
      <c r="I2132" s="7" t="str">
        <f>_xlfn.XLOOKUP(A2132,'Midical Examination'!$A$2:$A$2336,'Midical Examination'!$H$2:$H$2336)</f>
        <v>No</v>
      </c>
      <c r="J2132" s="1" t="str">
        <f>_xlfn.XLOOKUP(A2132,'Midical Examination'!$A$2:$A$2336,'Midical Examination'!$I$2:$I$2336)</f>
        <v>Obesity</v>
      </c>
      <c r="K2132" s="1" t="str">
        <f t="shared" si="66"/>
        <v>Normal</v>
      </c>
      <c r="L2132" s="12">
        <f>_xlfn.XLOOKUP(A2132,'Hospitalisation Details'!$A$2:$A$2339,'Hospitalisation Details'!$L$2:$L$2339)</f>
        <v>37863</v>
      </c>
      <c r="M2132" s="14">
        <f>_xlfn.XLOOKUP(A2132,'Hospitalisation Details'!$A$2:$A$2339,'Hospitalisation Details'!$F$2:$F$2339)</f>
        <v>2128.4299999999998</v>
      </c>
      <c r="N2132" s="1" t="str">
        <f>_xlfn.XLOOKUP(A2132,'Hospitalisation Details'!$A$2:$A$2339,'Hospitalisation Details'!$G$2:$G$2339)</f>
        <v>tier - 2</v>
      </c>
      <c r="O2132" s="1" t="str">
        <f>_xlfn.XLOOKUP(A2132,'Hospitalisation Details'!$A$2:$A$2339,'Hospitalisation Details'!$H$2:$H$2339)</f>
        <v>tier - 1</v>
      </c>
      <c r="P2132" s="1" t="str">
        <f>_xlfn.XLOOKUP(A2132,'Hospitalisation Details'!$A$2:$A$2339,'Hospitalisation Details'!$I$2:$I$2339)</f>
        <v>R1012</v>
      </c>
      <c r="Q2132" s="75">
        <f>_xlfn.XLOOKUP(A2132,'Hospitalisation Details'!$A$2:$A$2339,'Hospitalisation Details'!$M$2:$M$2339)</f>
        <v>19</v>
      </c>
      <c r="R2132" s="1" t="str">
        <f t="shared" si="67"/>
        <v>Young</v>
      </c>
    </row>
    <row r="2133" spans="1:18" ht="15.6" x14ac:dyDescent="0.3">
      <c r="A2133" s="4" t="s">
        <v>2132</v>
      </c>
      <c r="B2133" s="1" t="str">
        <f>_xlfn.XLOOKUP(A2133,'Customer Names'!$A$2:$A$2336,'Customer Names'!$D$2:$D$2336)</f>
        <v xml:space="preserve"> Nathan J</v>
      </c>
      <c r="C2133" s="1">
        <f>_xlfn.XLOOKUP(A2133,'Midical Examination'!$A$2:$A$2336,'Midical Examination'!$B$2:$B$2336)</f>
        <v>29.24</v>
      </c>
      <c r="D2133" s="1">
        <f>_xlfn.XLOOKUP(A2133,'Midical Examination'!$A$2:$A$2336,'Midical Examination'!$C$2:$C$2336)</f>
        <v>4.04</v>
      </c>
      <c r="E2133" s="7" t="str">
        <f>_xlfn.XLOOKUP(A2133,'Midical Examination'!$A$2:$A$2336,'Midical Examination'!$D$2:$D$2336)</f>
        <v>No</v>
      </c>
      <c r="F2133" s="7" t="str">
        <f>_xlfn.XLOOKUP(A2133,'Midical Examination'!$A$2:$A$2336,'Midical Examination'!$E$2:$E$2336)</f>
        <v>yes</v>
      </c>
      <c r="G2133" s="7" t="str">
        <f>_xlfn.XLOOKUP(A2133,'Midical Examination'!$A$2:$A$2336,'Midical Examination'!$F$2:$F$2336)</f>
        <v>No</v>
      </c>
      <c r="H2133" s="13">
        <f>_xlfn.XLOOKUP(A2133,'Midical Examination'!$A$2:$A$2336,'Midical Examination'!$G$2:$G$2336)</f>
        <v>1</v>
      </c>
      <c r="I2133" s="7" t="str">
        <f>_xlfn.XLOOKUP(A2133,'Midical Examination'!$A$2:$A$2336,'Midical Examination'!$H$2:$H$2336)</f>
        <v>No</v>
      </c>
      <c r="J2133" s="1" t="str">
        <f>_xlfn.XLOOKUP(A2133,'Midical Examination'!$A$2:$A$2336,'Midical Examination'!$I$2:$I$2336)</f>
        <v>Overweight</v>
      </c>
      <c r="K2133" s="1" t="str">
        <f t="shared" si="66"/>
        <v>Normal</v>
      </c>
      <c r="L2133" s="12">
        <f>_xlfn.XLOOKUP(A2133,'Hospitalisation Details'!$A$2:$A$2339,'Hospitalisation Details'!$L$2:$L$2339)</f>
        <v>38295</v>
      </c>
      <c r="M2133" s="14">
        <f>_xlfn.XLOOKUP(A2133,'Hospitalisation Details'!$A$2:$A$2339,'Hospitalisation Details'!$F$2:$F$2339)</f>
        <v>2118.61</v>
      </c>
      <c r="N2133" s="1" t="str">
        <f>_xlfn.XLOOKUP(A2133,'Hospitalisation Details'!$A$2:$A$2339,'Hospitalisation Details'!$G$2:$G$2339)</f>
        <v>tier - 2</v>
      </c>
      <c r="O2133" s="1" t="str">
        <f>_xlfn.XLOOKUP(A2133,'Hospitalisation Details'!$A$2:$A$2339,'Hospitalisation Details'!$H$2:$H$2339)</f>
        <v>tier - 1</v>
      </c>
      <c r="P2133" s="1" t="str">
        <f>_xlfn.XLOOKUP(A2133,'Hospitalisation Details'!$A$2:$A$2339,'Hospitalisation Details'!$I$2:$I$2339)</f>
        <v>R1012</v>
      </c>
      <c r="Q2133" s="75">
        <f>_xlfn.XLOOKUP(A2133,'Hospitalisation Details'!$A$2:$A$2339,'Hospitalisation Details'!$M$2:$M$2339)</f>
        <v>18</v>
      </c>
      <c r="R2133" s="1" t="str">
        <f t="shared" si="67"/>
        <v>Young</v>
      </c>
    </row>
    <row r="2134" spans="1:18" ht="15.6" x14ac:dyDescent="0.3">
      <c r="A2134" s="4" t="s">
        <v>2133</v>
      </c>
      <c r="B2134" s="1" t="str">
        <f>_xlfn.XLOOKUP(A2134,'Customer Names'!$A$2:$A$2336,'Customer Names'!$D$2:$D$2336)</f>
        <v xml:space="preserve"> Ashley M</v>
      </c>
      <c r="C2134" s="1">
        <f>_xlfn.XLOOKUP(A2134,'Midical Examination'!$A$2:$A$2336,'Midical Examination'!$B$2:$B$2336)</f>
        <v>22.515000000000001</v>
      </c>
      <c r="D2134" s="1">
        <f>_xlfn.XLOOKUP(A2134,'Midical Examination'!$A$2:$A$2336,'Midical Examination'!$C$2:$C$2336)</f>
        <v>5.93</v>
      </c>
      <c r="E2134" s="7" t="str">
        <f>_xlfn.XLOOKUP(A2134,'Midical Examination'!$A$2:$A$2336,'Midical Examination'!$D$2:$D$2336)</f>
        <v>No</v>
      </c>
      <c r="F2134" s="7" t="str">
        <f>_xlfn.XLOOKUP(A2134,'Midical Examination'!$A$2:$A$2336,'Midical Examination'!$E$2:$E$2336)</f>
        <v>No</v>
      </c>
      <c r="G2134" s="7" t="str">
        <f>_xlfn.XLOOKUP(A2134,'Midical Examination'!$A$2:$A$2336,'Midical Examination'!$F$2:$F$2336)</f>
        <v>Yes</v>
      </c>
      <c r="H2134" s="13">
        <f>_xlfn.XLOOKUP(A2134,'Midical Examination'!$A$2:$A$2336,'Midical Examination'!$G$2:$G$2336)</f>
        <v>1</v>
      </c>
      <c r="I2134" s="7" t="str">
        <f>_xlfn.XLOOKUP(A2134,'Midical Examination'!$A$2:$A$2336,'Midical Examination'!$H$2:$H$2336)</f>
        <v>No</v>
      </c>
      <c r="J2134" s="1" t="str">
        <f>_xlfn.XLOOKUP(A2134,'Midical Examination'!$A$2:$A$2336,'Midical Examination'!$I$2:$I$2336)</f>
        <v>Normal Weight</v>
      </c>
      <c r="K2134" s="1" t="str">
        <f t="shared" si="66"/>
        <v>Pre-Diabetic</v>
      </c>
      <c r="L2134" s="12">
        <f>_xlfn.XLOOKUP(A2134,'Hospitalisation Details'!$A$2:$A$2339,'Hospitalisation Details'!$L$2:$L$2339)</f>
        <v>37894</v>
      </c>
      <c r="M2134" s="14">
        <f>_xlfn.XLOOKUP(A2134,'Hospitalisation Details'!$A$2:$A$2339,'Hospitalisation Details'!$F$2:$F$2339)</f>
        <v>2117.34</v>
      </c>
      <c r="N2134" s="1" t="str">
        <f>_xlfn.XLOOKUP(A2134,'Hospitalisation Details'!$A$2:$A$2339,'Hospitalisation Details'!$G$2:$G$2339)</f>
        <v>tier - 2</v>
      </c>
      <c r="O2134" s="1" t="str">
        <f>_xlfn.XLOOKUP(A2134,'Hospitalisation Details'!$A$2:$A$2339,'Hospitalisation Details'!$H$2:$H$2339)</f>
        <v>tier - 3</v>
      </c>
      <c r="P2134" s="1" t="str">
        <f>_xlfn.XLOOKUP(A2134,'Hospitalisation Details'!$A$2:$A$2339,'Hospitalisation Details'!$I$2:$I$2339)</f>
        <v>R1012</v>
      </c>
      <c r="Q2134" s="75">
        <f>_xlfn.XLOOKUP(A2134,'Hospitalisation Details'!$A$2:$A$2339,'Hospitalisation Details'!$M$2:$M$2339)</f>
        <v>19</v>
      </c>
      <c r="R2134" s="1" t="str">
        <f t="shared" si="67"/>
        <v>Young</v>
      </c>
    </row>
    <row r="2135" spans="1:18" ht="15.6" x14ac:dyDescent="0.3">
      <c r="A2135" s="4" t="s">
        <v>2134</v>
      </c>
      <c r="B2135" s="1" t="str">
        <f>_xlfn.XLOOKUP(A2135,'Customer Names'!$A$2:$A$2336,'Customer Names'!$D$2:$D$2336)</f>
        <v xml:space="preserve"> Jason</v>
      </c>
      <c r="C2135" s="1">
        <f>_xlfn.XLOOKUP(A2135,'Midical Examination'!$A$2:$A$2336,'Midical Examination'!$B$2:$B$2336)</f>
        <v>15.65</v>
      </c>
      <c r="D2135" s="1">
        <f>_xlfn.XLOOKUP(A2135,'Midical Examination'!$A$2:$A$2336,'Midical Examination'!$C$2:$C$2336)</f>
        <v>4.2300000000000004</v>
      </c>
      <c r="E2135" s="7" t="str">
        <f>_xlfn.XLOOKUP(A2135,'Midical Examination'!$A$2:$A$2336,'Midical Examination'!$D$2:$D$2336)</f>
        <v>No</v>
      </c>
      <c r="F2135" s="7" t="str">
        <f>_xlfn.XLOOKUP(A2135,'Midical Examination'!$A$2:$A$2336,'Midical Examination'!$E$2:$E$2336)</f>
        <v>No</v>
      </c>
      <c r="G2135" s="7" t="str">
        <f>_xlfn.XLOOKUP(A2135,'Midical Examination'!$A$2:$A$2336,'Midical Examination'!$F$2:$F$2336)</f>
        <v>No</v>
      </c>
      <c r="H2135" s="13">
        <f>_xlfn.XLOOKUP(A2135,'Midical Examination'!$A$2:$A$2336,'Midical Examination'!$G$2:$G$2336)</f>
        <v>0</v>
      </c>
      <c r="I2135" s="7" t="str">
        <f>_xlfn.XLOOKUP(A2135,'Midical Examination'!$A$2:$A$2336,'Midical Examination'!$H$2:$H$2336)</f>
        <v>No</v>
      </c>
      <c r="J2135" s="1" t="str">
        <f>_xlfn.XLOOKUP(A2135,'Midical Examination'!$A$2:$A$2336,'Midical Examination'!$I$2:$I$2336)</f>
        <v>Underweight</v>
      </c>
      <c r="K2135" s="1" t="str">
        <f t="shared" si="66"/>
        <v>Normal</v>
      </c>
      <c r="L2135" s="12">
        <f>_xlfn.XLOOKUP(A2135,'Hospitalisation Details'!$A$2:$A$2339,'Hospitalisation Details'!$L$2:$L$2339)</f>
        <v>32710</v>
      </c>
      <c r="M2135" s="14">
        <f>_xlfn.XLOOKUP(A2135,'Hospitalisation Details'!$A$2:$A$2339,'Hospitalisation Details'!$F$2:$F$2339)</f>
        <v>2106.2600000000002</v>
      </c>
      <c r="N2135" s="1" t="str">
        <f>_xlfn.XLOOKUP(A2135,'Hospitalisation Details'!$A$2:$A$2339,'Hospitalisation Details'!$G$2:$G$2339)</f>
        <v>tier - 2</v>
      </c>
      <c r="O2135" s="1" t="str">
        <f>_xlfn.XLOOKUP(A2135,'Hospitalisation Details'!$A$2:$A$2339,'Hospitalisation Details'!$H$2:$H$2339)</f>
        <v>tier - 2</v>
      </c>
      <c r="P2135" s="1" t="str">
        <f>_xlfn.XLOOKUP(A2135,'Hospitalisation Details'!$A$2:$A$2339,'Hospitalisation Details'!$I$2:$I$2339)</f>
        <v>R1013</v>
      </c>
      <c r="Q2135" s="75">
        <f>_xlfn.XLOOKUP(A2135,'Hospitalisation Details'!$A$2:$A$2339,'Hospitalisation Details'!$M$2:$M$2339)</f>
        <v>33</v>
      </c>
      <c r="R2135" s="1" t="str">
        <f t="shared" si="67"/>
        <v>Adult</v>
      </c>
    </row>
    <row r="2136" spans="1:18" ht="15.6" x14ac:dyDescent="0.3">
      <c r="A2136" s="4" t="s">
        <v>2135</v>
      </c>
      <c r="B2136" s="1" t="str">
        <f>_xlfn.XLOOKUP(A2136,'Customer Names'!$A$2:$A$2336,'Customer Names'!$D$2:$D$2336)</f>
        <v xml:space="preserve"> Marshall</v>
      </c>
      <c r="C2136" s="1">
        <f>_xlfn.XLOOKUP(A2136,'Midical Examination'!$A$2:$A$2336,'Midical Examination'!$B$2:$B$2336)</f>
        <v>27.36</v>
      </c>
      <c r="D2136" s="1">
        <f>_xlfn.XLOOKUP(A2136,'Midical Examination'!$A$2:$A$2336,'Midical Examination'!$C$2:$C$2336)</f>
        <v>5.59</v>
      </c>
      <c r="E2136" s="7" t="str">
        <f>_xlfn.XLOOKUP(A2136,'Midical Examination'!$A$2:$A$2336,'Midical Examination'!$D$2:$D$2336)</f>
        <v>yes</v>
      </c>
      <c r="F2136" s="7" t="str">
        <f>_xlfn.XLOOKUP(A2136,'Midical Examination'!$A$2:$A$2336,'Midical Examination'!$E$2:$E$2336)</f>
        <v>No</v>
      </c>
      <c r="G2136" s="7" t="str">
        <f>_xlfn.XLOOKUP(A2136,'Midical Examination'!$A$2:$A$2336,'Midical Examination'!$F$2:$F$2336)</f>
        <v>No</v>
      </c>
      <c r="H2136" s="13">
        <f>_xlfn.XLOOKUP(A2136,'Midical Examination'!$A$2:$A$2336,'Midical Examination'!$G$2:$G$2336)</f>
        <v>0</v>
      </c>
      <c r="I2136" s="7" t="str">
        <f>_xlfn.XLOOKUP(A2136,'Midical Examination'!$A$2:$A$2336,'Midical Examination'!$H$2:$H$2336)</f>
        <v>No</v>
      </c>
      <c r="J2136" s="1" t="str">
        <f>_xlfn.XLOOKUP(A2136,'Midical Examination'!$A$2:$A$2336,'Midical Examination'!$I$2:$I$2336)</f>
        <v>Overweight</v>
      </c>
      <c r="K2136" s="1" t="str">
        <f t="shared" si="66"/>
        <v>Normal</v>
      </c>
      <c r="L2136" s="12">
        <f>_xlfn.XLOOKUP(A2136,'Hospitalisation Details'!$A$2:$A$2339,'Hospitalisation Details'!$L$2:$L$2339)</f>
        <v>37223</v>
      </c>
      <c r="M2136" s="14">
        <f>_xlfn.XLOOKUP(A2136,'Hospitalisation Details'!$A$2:$A$2339,'Hospitalisation Details'!$F$2:$F$2339)</f>
        <v>2104.11</v>
      </c>
      <c r="N2136" s="1" t="str">
        <f>_xlfn.XLOOKUP(A2136,'Hospitalisation Details'!$A$2:$A$2339,'Hospitalisation Details'!$G$2:$G$2339)</f>
        <v>tier - 2</v>
      </c>
      <c r="O2136" s="1" t="str">
        <f>_xlfn.XLOOKUP(A2136,'Hospitalisation Details'!$A$2:$A$2339,'Hospitalisation Details'!$H$2:$H$2339)</f>
        <v>tier - 1</v>
      </c>
      <c r="P2136" s="1" t="str">
        <f>_xlfn.XLOOKUP(A2136,'Hospitalisation Details'!$A$2:$A$2339,'Hospitalisation Details'!$I$2:$I$2339)</f>
        <v>R1016</v>
      </c>
      <c r="Q2136" s="75">
        <f>_xlfn.XLOOKUP(A2136,'Hospitalisation Details'!$A$2:$A$2339,'Hospitalisation Details'!$M$2:$M$2339)</f>
        <v>21</v>
      </c>
      <c r="R2136" s="1" t="str">
        <f t="shared" si="67"/>
        <v>Adult</v>
      </c>
    </row>
    <row r="2137" spans="1:18" ht="15.6" x14ac:dyDescent="0.3">
      <c r="A2137" s="4" t="s">
        <v>2136</v>
      </c>
      <c r="B2137" s="1" t="str">
        <f>_xlfn.XLOOKUP(A2137,'Customer Names'!$A$2:$A$2336,'Customer Names'!$D$2:$D$2336)</f>
        <v xml:space="preserve"> Lavar</v>
      </c>
      <c r="C2137" s="1">
        <f>_xlfn.XLOOKUP(A2137,'Midical Examination'!$A$2:$A$2336,'Midical Examination'!$B$2:$B$2336)</f>
        <v>22.3</v>
      </c>
      <c r="D2137" s="1">
        <f>_xlfn.XLOOKUP(A2137,'Midical Examination'!$A$2:$A$2336,'Midical Examination'!$C$2:$C$2336)</f>
        <v>4.8899999999999997</v>
      </c>
      <c r="E2137" s="7" t="str">
        <f>_xlfn.XLOOKUP(A2137,'Midical Examination'!$A$2:$A$2336,'Midical Examination'!$D$2:$D$2336)</f>
        <v>yes</v>
      </c>
      <c r="F2137" s="7" t="str">
        <f>_xlfn.XLOOKUP(A2137,'Midical Examination'!$A$2:$A$2336,'Midical Examination'!$E$2:$E$2336)</f>
        <v>No</v>
      </c>
      <c r="G2137" s="7" t="str">
        <f>_xlfn.XLOOKUP(A2137,'Midical Examination'!$A$2:$A$2336,'Midical Examination'!$F$2:$F$2336)</f>
        <v>No</v>
      </c>
      <c r="H2137" s="13">
        <f>_xlfn.XLOOKUP(A2137,'Midical Examination'!$A$2:$A$2336,'Midical Examination'!$G$2:$G$2336)</f>
        <v>0</v>
      </c>
      <c r="I2137" s="7" t="str">
        <f>_xlfn.XLOOKUP(A2137,'Midical Examination'!$A$2:$A$2336,'Midical Examination'!$H$2:$H$2336)</f>
        <v>No</v>
      </c>
      <c r="J2137" s="1" t="str">
        <f>_xlfn.XLOOKUP(A2137,'Midical Examination'!$A$2:$A$2336,'Midical Examination'!$I$2:$I$2336)</f>
        <v>Normal Weight</v>
      </c>
      <c r="K2137" s="1" t="str">
        <f t="shared" si="66"/>
        <v>Normal</v>
      </c>
      <c r="L2137" s="12">
        <f>_xlfn.XLOOKUP(A2137,'Hospitalisation Details'!$A$2:$A$2339,'Hospitalisation Details'!$L$2:$L$2339)</f>
        <v>37064</v>
      </c>
      <c r="M2137" s="14">
        <f>_xlfn.XLOOKUP(A2137,'Hospitalisation Details'!$A$2:$A$2339,'Hospitalisation Details'!$F$2:$F$2339)</f>
        <v>2103.08</v>
      </c>
      <c r="N2137" s="1" t="str">
        <f>_xlfn.XLOOKUP(A2137,'Hospitalisation Details'!$A$2:$A$2339,'Hospitalisation Details'!$G$2:$G$2339)</f>
        <v>tier - 3</v>
      </c>
      <c r="O2137" s="1" t="str">
        <f>_xlfn.XLOOKUP(A2137,'Hospitalisation Details'!$A$2:$A$2339,'Hospitalisation Details'!$H$2:$H$2339)</f>
        <v>tier - 2</v>
      </c>
      <c r="P2137" s="1" t="str">
        <f>_xlfn.XLOOKUP(A2137,'Hospitalisation Details'!$A$2:$A$2339,'Hospitalisation Details'!$I$2:$I$2339)</f>
        <v>R1011</v>
      </c>
      <c r="Q2137" s="75">
        <f>_xlfn.XLOOKUP(A2137,'Hospitalisation Details'!$A$2:$A$2339,'Hospitalisation Details'!$M$2:$M$2339)</f>
        <v>21</v>
      </c>
      <c r="R2137" s="1" t="str">
        <f t="shared" si="67"/>
        <v>Adult</v>
      </c>
    </row>
    <row r="2138" spans="1:18" ht="15.6" x14ac:dyDescent="0.3">
      <c r="A2138" s="4" t="s">
        <v>2137</v>
      </c>
      <c r="B2138" s="1" t="str">
        <f>_xlfn.XLOOKUP(A2138,'Customer Names'!$A$2:$A$2336,'Customer Names'!$D$2:$D$2336)</f>
        <v xml:space="preserve"> Charlie T</v>
      </c>
      <c r="C2138" s="1">
        <f>_xlfn.XLOOKUP(A2138,'Midical Examination'!$A$2:$A$2336,'Midical Examination'!$B$2:$B$2336)</f>
        <v>26.03</v>
      </c>
      <c r="D2138" s="1">
        <f>_xlfn.XLOOKUP(A2138,'Midical Examination'!$A$2:$A$2336,'Midical Examination'!$C$2:$C$2336)</f>
        <v>5.81</v>
      </c>
      <c r="E2138" s="7" t="str">
        <f>_xlfn.XLOOKUP(A2138,'Midical Examination'!$A$2:$A$2336,'Midical Examination'!$D$2:$D$2336)</f>
        <v>yes</v>
      </c>
      <c r="F2138" s="7" t="str">
        <f>_xlfn.XLOOKUP(A2138,'Midical Examination'!$A$2:$A$2336,'Midical Examination'!$E$2:$E$2336)</f>
        <v>No</v>
      </c>
      <c r="G2138" s="7" t="str">
        <f>_xlfn.XLOOKUP(A2138,'Midical Examination'!$A$2:$A$2336,'Midical Examination'!$F$2:$F$2336)</f>
        <v>No</v>
      </c>
      <c r="H2138" s="13">
        <f>_xlfn.XLOOKUP(A2138,'Midical Examination'!$A$2:$A$2336,'Midical Examination'!$G$2:$G$2336)</f>
        <v>0</v>
      </c>
      <c r="I2138" s="7" t="str">
        <f>_xlfn.XLOOKUP(A2138,'Midical Examination'!$A$2:$A$2336,'Midical Examination'!$H$2:$H$2336)</f>
        <v>No</v>
      </c>
      <c r="J2138" s="1" t="str">
        <f>_xlfn.XLOOKUP(A2138,'Midical Examination'!$A$2:$A$2336,'Midical Examination'!$I$2:$I$2336)</f>
        <v>Overweight</v>
      </c>
      <c r="K2138" s="1" t="str">
        <f t="shared" si="66"/>
        <v>Pre-Diabetic</v>
      </c>
      <c r="L2138" s="12">
        <f>_xlfn.XLOOKUP(A2138,'Hospitalisation Details'!$A$2:$A$2339,'Hospitalisation Details'!$L$2:$L$2339)</f>
        <v>37117</v>
      </c>
      <c r="M2138" s="14">
        <f>_xlfn.XLOOKUP(A2138,'Hospitalisation Details'!$A$2:$A$2339,'Hospitalisation Details'!$F$2:$F$2339)</f>
        <v>2102.2600000000002</v>
      </c>
      <c r="N2138" s="1" t="str">
        <f>_xlfn.XLOOKUP(A2138,'Hospitalisation Details'!$A$2:$A$2339,'Hospitalisation Details'!$G$2:$G$2339)</f>
        <v>tier - 3</v>
      </c>
      <c r="O2138" s="1" t="str">
        <f>_xlfn.XLOOKUP(A2138,'Hospitalisation Details'!$A$2:$A$2339,'Hospitalisation Details'!$H$2:$H$2339)</f>
        <v>tier - 2</v>
      </c>
      <c r="P2138" s="1" t="str">
        <f>_xlfn.XLOOKUP(A2138,'Hospitalisation Details'!$A$2:$A$2339,'Hospitalisation Details'!$I$2:$I$2339)</f>
        <v>R1019</v>
      </c>
      <c r="Q2138" s="75">
        <f>_xlfn.XLOOKUP(A2138,'Hospitalisation Details'!$A$2:$A$2339,'Hospitalisation Details'!$M$2:$M$2339)</f>
        <v>21</v>
      </c>
      <c r="R2138" s="1" t="str">
        <f t="shared" si="67"/>
        <v>Adult</v>
      </c>
    </row>
    <row r="2139" spans="1:18" ht="15.6" x14ac:dyDescent="0.3">
      <c r="A2139" s="4" t="s">
        <v>2138</v>
      </c>
      <c r="B2139" s="1" t="str">
        <f>_xlfn.XLOOKUP(A2139,'Customer Names'!$A$2:$A$2336,'Customer Names'!$D$2:$D$2336)</f>
        <v xml:space="preserve"> Lauren</v>
      </c>
      <c r="C2139" s="1">
        <f>_xlfn.XLOOKUP(A2139,'Midical Examination'!$A$2:$A$2336,'Midical Examination'!$B$2:$B$2336)</f>
        <v>27.74</v>
      </c>
      <c r="D2139" s="1">
        <f>_xlfn.XLOOKUP(A2139,'Midical Examination'!$A$2:$A$2336,'Midical Examination'!$C$2:$C$2336)</f>
        <v>4.29</v>
      </c>
      <c r="E2139" s="7" t="str">
        <f>_xlfn.XLOOKUP(A2139,'Midical Examination'!$A$2:$A$2336,'Midical Examination'!$D$2:$D$2336)</f>
        <v>No</v>
      </c>
      <c r="F2139" s="7" t="str">
        <f>_xlfn.XLOOKUP(A2139,'Midical Examination'!$A$2:$A$2336,'Midical Examination'!$E$2:$E$2336)</f>
        <v>yes</v>
      </c>
      <c r="G2139" s="7" t="str">
        <f>_xlfn.XLOOKUP(A2139,'Midical Examination'!$A$2:$A$2336,'Midical Examination'!$F$2:$F$2336)</f>
        <v>No</v>
      </c>
      <c r="H2139" s="13">
        <f>_xlfn.XLOOKUP(A2139,'Midical Examination'!$A$2:$A$2336,'Midical Examination'!$G$2:$G$2336)</f>
        <v>1</v>
      </c>
      <c r="I2139" s="7" t="str">
        <f>_xlfn.XLOOKUP(A2139,'Midical Examination'!$A$2:$A$2336,'Midical Examination'!$H$2:$H$2336)</f>
        <v>No</v>
      </c>
      <c r="J2139" s="1" t="str">
        <f>_xlfn.XLOOKUP(A2139,'Midical Examination'!$A$2:$A$2336,'Midical Examination'!$I$2:$I$2336)</f>
        <v>Overweight</v>
      </c>
      <c r="K2139" s="1" t="str">
        <f t="shared" si="66"/>
        <v>Normal</v>
      </c>
      <c r="L2139" s="12">
        <f>_xlfn.XLOOKUP(A2139,'Hospitalisation Details'!$A$2:$A$2339,'Hospitalisation Details'!$L$2:$L$2339)</f>
        <v>38150</v>
      </c>
      <c r="M2139" s="14">
        <f>_xlfn.XLOOKUP(A2139,'Hospitalisation Details'!$A$2:$A$2339,'Hospitalisation Details'!$F$2:$F$2339)</f>
        <v>2094.1</v>
      </c>
      <c r="N2139" s="1" t="str">
        <f>_xlfn.XLOOKUP(A2139,'Hospitalisation Details'!$A$2:$A$2339,'Hospitalisation Details'!$G$2:$G$2339)</f>
        <v>tier - 3</v>
      </c>
      <c r="O2139" s="1" t="str">
        <f>_xlfn.XLOOKUP(A2139,'Hospitalisation Details'!$A$2:$A$2339,'Hospitalisation Details'!$H$2:$H$2339)</f>
        <v>tier - 2</v>
      </c>
      <c r="P2139" s="1" t="str">
        <f>_xlfn.XLOOKUP(A2139,'Hospitalisation Details'!$A$2:$A$2339,'Hospitalisation Details'!$I$2:$I$2339)</f>
        <v>R1025</v>
      </c>
      <c r="Q2139" s="75">
        <f>_xlfn.XLOOKUP(A2139,'Hospitalisation Details'!$A$2:$A$2339,'Hospitalisation Details'!$M$2:$M$2339)</f>
        <v>18</v>
      </c>
      <c r="R2139" s="1" t="str">
        <f t="shared" si="67"/>
        <v>Young</v>
      </c>
    </row>
    <row r="2140" spans="1:18" ht="15.6" x14ac:dyDescent="0.3">
      <c r="A2140" s="4" t="s">
        <v>2139</v>
      </c>
      <c r="B2140" s="1" t="str">
        <f>_xlfn.XLOOKUP(A2140,'Customer Names'!$A$2:$A$2336,'Customer Names'!$D$2:$D$2336)</f>
        <v xml:space="preserve"> Arthur</v>
      </c>
      <c r="C2140" s="1">
        <f>_xlfn.XLOOKUP(A2140,'Midical Examination'!$A$2:$A$2336,'Midical Examination'!$B$2:$B$2336)</f>
        <v>32.11</v>
      </c>
      <c r="D2140" s="1">
        <f>_xlfn.XLOOKUP(A2140,'Midical Examination'!$A$2:$A$2336,'Midical Examination'!$C$2:$C$2336)</f>
        <v>4.03</v>
      </c>
      <c r="E2140" s="7" t="str">
        <f>_xlfn.XLOOKUP(A2140,'Midical Examination'!$A$2:$A$2336,'Midical Examination'!$D$2:$D$2336)</f>
        <v>yes</v>
      </c>
      <c r="F2140" s="7" t="str">
        <f>_xlfn.XLOOKUP(A2140,'Midical Examination'!$A$2:$A$2336,'Midical Examination'!$E$2:$E$2336)</f>
        <v>yes</v>
      </c>
      <c r="G2140" s="7" t="str">
        <f>_xlfn.XLOOKUP(A2140,'Midical Examination'!$A$2:$A$2336,'Midical Examination'!$F$2:$F$2336)</f>
        <v>No</v>
      </c>
      <c r="H2140" s="13">
        <f>_xlfn.XLOOKUP(A2140,'Midical Examination'!$A$2:$A$2336,'Midical Examination'!$G$2:$G$2336)</f>
        <v>2</v>
      </c>
      <c r="I2140" s="7" t="str">
        <f>_xlfn.XLOOKUP(A2140,'Midical Examination'!$A$2:$A$2336,'Midical Examination'!$H$2:$H$2336)</f>
        <v>No</v>
      </c>
      <c r="J2140" s="1" t="str">
        <f>_xlfn.XLOOKUP(A2140,'Midical Examination'!$A$2:$A$2336,'Midical Examination'!$I$2:$I$2336)</f>
        <v>Obesity</v>
      </c>
      <c r="K2140" s="1" t="str">
        <f t="shared" si="66"/>
        <v>Normal</v>
      </c>
      <c r="L2140" s="12">
        <f>_xlfn.XLOOKUP(A2140,'Hospitalisation Details'!$A$2:$A$2339,'Hospitalisation Details'!$L$2:$L$2339)</f>
        <v>36733</v>
      </c>
      <c r="M2140" s="14">
        <f>_xlfn.XLOOKUP(A2140,'Hospitalisation Details'!$A$2:$A$2339,'Hospitalisation Details'!$F$2:$F$2339)</f>
        <v>2055.3200000000002</v>
      </c>
      <c r="N2140" s="1" t="str">
        <f>_xlfn.XLOOKUP(A2140,'Hospitalisation Details'!$A$2:$A$2339,'Hospitalisation Details'!$G$2:$G$2339)</f>
        <v>tier - 3</v>
      </c>
      <c r="O2140" s="1" t="str">
        <f>_xlfn.XLOOKUP(A2140,'Hospitalisation Details'!$A$2:$A$2339,'Hospitalisation Details'!$H$2:$H$2339)</f>
        <v>tier - 3</v>
      </c>
      <c r="P2140" s="1" t="str">
        <f>_xlfn.XLOOKUP(A2140,'Hospitalisation Details'!$A$2:$A$2339,'Hospitalisation Details'!$I$2:$I$2339)</f>
        <v>R1012</v>
      </c>
      <c r="Q2140" s="75">
        <f>_xlfn.XLOOKUP(A2140,'Hospitalisation Details'!$A$2:$A$2339,'Hospitalisation Details'!$M$2:$M$2339)</f>
        <v>22</v>
      </c>
      <c r="R2140" s="1" t="str">
        <f t="shared" si="67"/>
        <v>Adult</v>
      </c>
    </row>
    <row r="2141" spans="1:18" ht="15.6" x14ac:dyDescent="0.3">
      <c r="A2141" s="4" t="s">
        <v>2140</v>
      </c>
      <c r="B2141" s="1" t="str">
        <f>_xlfn.XLOOKUP(A2141,'Customer Names'!$A$2:$A$2336,'Customer Names'!$D$2:$D$2336)</f>
        <v xml:space="preserve"> Thomas</v>
      </c>
      <c r="C2141" s="1">
        <f>_xlfn.XLOOKUP(A2141,'Midical Examination'!$A$2:$A$2336,'Midical Examination'!$B$2:$B$2336)</f>
        <v>25.175000000000001</v>
      </c>
      <c r="D2141" s="1">
        <f>_xlfn.XLOOKUP(A2141,'Midical Examination'!$A$2:$A$2336,'Midical Examination'!$C$2:$C$2336)</f>
        <v>6.29</v>
      </c>
      <c r="E2141" s="7" t="str">
        <f>_xlfn.XLOOKUP(A2141,'Midical Examination'!$A$2:$A$2336,'Midical Examination'!$D$2:$D$2336)</f>
        <v>yes</v>
      </c>
      <c r="F2141" s="7" t="str">
        <f>_xlfn.XLOOKUP(A2141,'Midical Examination'!$A$2:$A$2336,'Midical Examination'!$E$2:$E$2336)</f>
        <v>yes</v>
      </c>
      <c r="G2141" s="7" t="str">
        <f>_xlfn.XLOOKUP(A2141,'Midical Examination'!$A$2:$A$2336,'Midical Examination'!$F$2:$F$2336)</f>
        <v>No</v>
      </c>
      <c r="H2141" s="13">
        <f>_xlfn.XLOOKUP(A2141,'Midical Examination'!$A$2:$A$2336,'Midical Examination'!$G$2:$G$2336)</f>
        <v>2</v>
      </c>
      <c r="I2141" s="7" t="str">
        <f>_xlfn.XLOOKUP(A2141,'Midical Examination'!$A$2:$A$2336,'Midical Examination'!$H$2:$H$2336)</f>
        <v>No</v>
      </c>
      <c r="J2141" s="1" t="str">
        <f>_xlfn.XLOOKUP(A2141,'Midical Examination'!$A$2:$A$2336,'Midical Examination'!$I$2:$I$2336)</f>
        <v>Overweight</v>
      </c>
      <c r="K2141" s="1" t="str">
        <f t="shared" si="66"/>
        <v>Pre-Diabetic</v>
      </c>
      <c r="L2141" s="12">
        <f>_xlfn.XLOOKUP(A2141,'Hospitalisation Details'!$A$2:$A$2339,'Hospitalisation Details'!$L$2:$L$2339)</f>
        <v>36771</v>
      </c>
      <c r="M2141" s="14">
        <f>_xlfn.XLOOKUP(A2141,'Hospitalisation Details'!$A$2:$A$2339,'Hospitalisation Details'!$F$2:$F$2339)</f>
        <v>2045.69</v>
      </c>
      <c r="N2141" s="1" t="str">
        <f>_xlfn.XLOOKUP(A2141,'Hospitalisation Details'!$A$2:$A$2339,'Hospitalisation Details'!$G$2:$G$2339)</f>
        <v>tier - 3</v>
      </c>
      <c r="O2141" s="1" t="str">
        <f>_xlfn.XLOOKUP(A2141,'Hospitalisation Details'!$A$2:$A$2339,'Hospitalisation Details'!$H$2:$H$2339)</f>
        <v>tier - 3</v>
      </c>
      <c r="P2141" s="1" t="str">
        <f>_xlfn.XLOOKUP(A2141,'Hospitalisation Details'!$A$2:$A$2339,'Hospitalisation Details'!$I$2:$I$2339)</f>
        <v>R1012</v>
      </c>
      <c r="Q2141" s="75">
        <f>_xlfn.XLOOKUP(A2141,'Hospitalisation Details'!$A$2:$A$2339,'Hospitalisation Details'!$M$2:$M$2339)</f>
        <v>22</v>
      </c>
      <c r="R2141" s="1" t="str">
        <f t="shared" si="67"/>
        <v>Adult</v>
      </c>
    </row>
    <row r="2142" spans="1:18" ht="15.6" x14ac:dyDescent="0.3">
      <c r="A2142" s="4" t="s">
        <v>2141</v>
      </c>
      <c r="B2142" s="1" t="str">
        <f>_xlfn.XLOOKUP(A2142,'Customer Names'!$A$2:$A$2336,'Customer Names'!$D$2:$D$2336)</f>
        <v xml:space="preserve"> Jennifer</v>
      </c>
      <c r="C2142" s="1">
        <f>_xlfn.XLOOKUP(A2142,'Midical Examination'!$A$2:$A$2336,'Midical Examination'!$B$2:$B$2336)</f>
        <v>39.49</v>
      </c>
      <c r="D2142" s="1">
        <f>_xlfn.XLOOKUP(A2142,'Midical Examination'!$A$2:$A$2336,'Midical Examination'!$C$2:$C$2336)</f>
        <v>4.4800000000000004</v>
      </c>
      <c r="E2142" s="7" t="str">
        <f>_xlfn.XLOOKUP(A2142,'Midical Examination'!$A$2:$A$2336,'Midical Examination'!$D$2:$D$2336)</f>
        <v>yes</v>
      </c>
      <c r="F2142" s="7" t="str">
        <f>_xlfn.XLOOKUP(A2142,'Midical Examination'!$A$2:$A$2336,'Midical Examination'!$E$2:$E$2336)</f>
        <v>No</v>
      </c>
      <c r="G2142" s="7" t="str">
        <f>_xlfn.XLOOKUP(A2142,'Midical Examination'!$A$2:$A$2336,'Midical Examination'!$F$2:$F$2336)</f>
        <v>No</v>
      </c>
      <c r="H2142" s="13">
        <f>_xlfn.XLOOKUP(A2142,'Midical Examination'!$A$2:$A$2336,'Midical Examination'!$G$2:$G$2336)</f>
        <v>0</v>
      </c>
      <c r="I2142" s="7" t="str">
        <f>_xlfn.XLOOKUP(A2142,'Midical Examination'!$A$2:$A$2336,'Midical Examination'!$H$2:$H$2336)</f>
        <v>No</v>
      </c>
      <c r="J2142" s="1" t="str">
        <f>_xlfn.XLOOKUP(A2142,'Midical Examination'!$A$2:$A$2336,'Midical Examination'!$I$2:$I$2336)</f>
        <v>Obesity</v>
      </c>
      <c r="K2142" s="1" t="str">
        <f t="shared" si="66"/>
        <v>Normal</v>
      </c>
      <c r="L2142" s="12">
        <f>_xlfn.XLOOKUP(A2142,'Hospitalisation Details'!$A$2:$A$2339,'Hospitalisation Details'!$L$2:$L$2339)</f>
        <v>37107</v>
      </c>
      <c r="M2142" s="14">
        <f>_xlfn.XLOOKUP(A2142,'Hospitalisation Details'!$A$2:$A$2339,'Hospitalisation Details'!$F$2:$F$2339)</f>
        <v>2026.97</v>
      </c>
      <c r="N2142" s="1" t="str">
        <f>_xlfn.XLOOKUP(A2142,'Hospitalisation Details'!$A$2:$A$2339,'Hospitalisation Details'!$G$2:$G$2339)</f>
        <v>tier - 3</v>
      </c>
      <c r="O2142" s="1" t="str">
        <f>_xlfn.XLOOKUP(A2142,'Hospitalisation Details'!$A$2:$A$2339,'Hospitalisation Details'!$H$2:$H$2339)</f>
        <v>tier - 2</v>
      </c>
      <c r="P2142" s="1" t="str">
        <f>_xlfn.XLOOKUP(A2142,'Hospitalisation Details'!$A$2:$A$2339,'Hospitalisation Details'!$I$2:$I$2339)</f>
        <v>R1013</v>
      </c>
      <c r="Q2142" s="75">
        <f>_xlfn.XLOOKUP(A2142,'Hospitalisation Details'!$A$2:$A$2339,'Hospitalisation Details'!$M$2:$M$2339)</f>
        <v>21</v>
      </c>
      <c r="R2142" s="1" t="str">
        <f t="shared" si="67"/>
        <v>Adult</v>
      </c>
    </row>
    <row r="2143" spans="1:18" ht="15.6" x14ac:dyDescent="0.3">
      <c r="A2143" s="4" t="s">
        <v>2142</v>
      </c>
      <c r="B2143" s="1" t="str">
        <f>_xlfn.XLOOKUP(A2143,'Customer Names'!$A$2:$A$2336,'Customer Names'!$D$2:$D$2336)</f>
        <v xml:space="preserve"> Tammy</v>
      </c>
      <c r="C2143" s="1">
        <f>_xlfn.XLOOKUP(A2143,'Midical Examination'!$A$2:$A$2336,'Midical Examination'!$B$2:$B$2336)</f>
        <v>34.869999999999997</v>
      </c>
      <c r="D2143" s="1">
        <f>_xlfn.XLOOKUP(A2143,'Midical Examination'!$A$2:$A$2336,'Midical Examination'!$C$2:$C$2336)</f>
        <v>5.51</v>
      </c>
      <c r="E2143" s="7" t="str">
        <f>_xlfn.XLOOKUP(A2143,'Midical Examination'!$A$2:$A$2336,'Midical Examination'!$D$2:$D$2336)</f>
        <v>yes</v>
      </c>
      <c r="F2143" s="7" t="str">
        <f>_xlfn.XLOOKUP(A2143,'Midical Examination'!$A$2:$A$2336,'Midical Examination'!$E$2:$E$2336)</f>
        <v>No</v>
      </c>
      <c r="G2143" s="7" t="str">
        <f>_xlfn.XLOOKUP(A2143,'Midical Examination'!$A$2:$A$2336,'Midical Examination'!$F$2:$F$2336)</f>
        <v>No</v>
      </c>
      <c r="H2143" s="13">
        <f>_xlfn.XLOOKUP(A2143,'Midical Examination'!$A$2:$A$2336,'Midical Examination'!$G$2:$G$2336)</f>
        <v>0</v>
      </c>
      <c r="I2143" s="7" t="str">
        <f>_xlfn.XLOOKUP(A2143,'Midical Examination'!$A$2:$A$2336,'Midical Examination'!$H$2:$H$2336)</f>
        <v>No</v>
      </c>
      <c r="J2143" s="1" t="str">
        <f>_xlfn.XLOOKUP(A2143,'Midical Examination'!$A$2:$A$2336,'Midical Examination'!$I$2:$I$2336)</f>
        <v>Obesity</v>
      </c>
      <c r="K2143" s="1" t="str">
        <f t="shared" si="66"/>
        <v>Normal</v>
      </c>
      <c r="L2143" s="12">
        <f>_xlfn.XLOOKUP(A2143,'Hospitalisation Details'!$A$2:$A$2339,'Hospitalisation Details'!$L$2:$L$2339)</f>
        <v>37140</v>
      </c>
      <c r="M2143" s="14">
        <f>_xlfn.XLOOKUP(A2143,'Hospitalisation Details'!$A$2:$A$2339,'Hospitalisation Details'!$F$2:$F$2339)</f>
        <v>2020.55</v>
      </c>
      <c r="N2143" s="1" t="str">
        <f>_xlfn.XLOOKUP(A2143,'Hospitalisation Details'!$A$2:$A$2339,'Hospitalisation Details'!$G$2:$G$2339)</f>
        <v>tier - 3</v>
      </c>
      <c r="O2143" s="1" t="str">
        <f>_xlfn.XLOOKUP(A2143,'Hospitalisation Details'!$A$2:$A$2339,'Hospitalisation Details'!$H$2:$H$2339)</f>
        <v>tier - 2</v>
      </c>
      <c r="P2143" s="1" t="str">
        <f>_xlfn.XLOOKUP(A2143,'Hospitalisation Details'!$A$2:$A$2339,'Hospitalisation Details'!$I$2:$I$2339)</f>
        <v>R1013</v>
      </c>
      <c r="Q2143" s="75">
        <f>_xlfn.XLOOKUP(A2143,'Hospitalisation Details'!$A$2:$A$2339,'Hospitalisation Details'!$M$2:$M$2339)</f>
        <v>21</v>
      </c>
      <c r="R2143" s="1" t="str">
        <f t="shared" si="67"/>
        <v>Adult</v>
      </c>
    </row>
    <row r="2144" spans="1:18" ht="15.6" x14ac:dyDescent="0.3">
      <c r="A2144" s="4" t="s">
        <v>2143</v>
      </c>
      <c r="B2144" s="1" t="str">
        <f>_xlfn.XLOOKUP(A2144,'Customer Names'!$A$2:$A$2336,'Customer Names'!$D$2:$D$2336)</f>
        <v xml:space="preserve"> Lena</v>
      </c>
      <c r="C2144" s="1">
        <f>_xlfn.XLOOKUP(A2144,'Midical Examination'!$A$2:$A$2336,'Midical Examination'!$B$2:$B$2336)</f>
        <v>34.6</v>
      </c>
      <c r="D2144" s="1">
        <f>_xlfn.XLOOKUP(A2144,'Midical Examination'!$A$2:$A$2336,'Midical Examination'!$C$2:$C$2336)</f>
        <v>4.5</v>
      </c>
      <c r="E2144" s="7" t="str">
        <f>_xlfn.XLOOKUP(A2144,'Midical Examination'!$A$2:$A$2336,'Midical Examination'!$D$2:$D$2336)</f>
        <v>yes</v>
      </c>
      <c r="F2144" s="7" t="str">
        <f>_xlfn.XLOOKUP(A2144,'Midical Examination'!$A$2:$A$2336,'Midical Examination'!$E$2:$E$2336)</f>
        <v>No</v>
      </c>
      <c r="G2144" s="7" t="str">
        <f>_xlfn.XLOOKUP(A2144,'Midical Examination'!$A$2:$A$2336,'Midical Examination'!$F$2:$F$2336)</f>
        <v>No</v>
      </c>
      <c r="H2144" s="13">
        <f>_xlfn.XLOOKUP(A2144,'Midical Examination'!$A$2:$A$2336,'Midical Examination'!$G$2:$G$2336)</f>
        <v>0</v>
      </c>
      <c r="I2144" s="7" t="str">
        <f>_xlfn.XLOOKUP(A2144,'Midical Examination'!$A$2:$A$2336,'Midical Examination'!$H$2:$H$2336)</f>
        <v>No</v>
      </c>
      <c r="J2144" s="1" t="str">
        <f>_xlfn.XLOOKUP(A2144,'Midical Examination'!$A$2:$A$2336,'Midical Examination'!$I$2:$I$2336)</f>
        <v>Obesity</v>
      </c>
      <c r="K2144" s="1" t="str">
        <f t="shared" si="66"/>
        <v>Normal</v>
      </c>
      <c r="L2144" s="12">
        <f>_xlfn.XLOOKUP(A2144,'Hospitalisation Details'!$A$2:$A$2339,'Hospitalisation Details'!$L$2:$L$2339)</f>
        <v>37073</v>
      </c>
      <c r="M2144" s="14">
        <f>_xlfn.XLOOKUP(A2144,'Hospitalisation Details'!$A$2:$A$2339,'Hospitalisation Details'!$F$2:$F$2339)</f>
        <v>2020.18</v>
      </c>
      <c r="N2144" s="1" t="str">
        <f>_xlfn.XLOOKUP(A2144,'Hospitalisation Details'!$A$2:$A$2339,'Hospitalisation Details'!$G$2:$G$2339)</f>
        <v>tier - 3</v>
      </c>
      <c r="O2144" s="1" t="str">
        <f>_xlfn.XLOOKUP(A2144,'Hospitalisation Details'!$A$2:$A$2339,'Hospitalisation Details'!$H$2:$H$2339)</f>
        <v>tier - 1</v>
      </c>
      <c r="P2144" s="1" t="str">
        <f>_xlfn.XLOOKUP(A2144,'Hospitalisation Details'!$A$2:$A$2339,'Hospitalisation Details'!$I$2:$I$2339)</f>
        <v>R1011</v>
      </c>
      <c r="Q2144" s="75">
        <f>_xlfn.XLOOKUP(A2144,'Hospitalisation Details'!$A$2:$A$2339,'Hospitalisation Details'!$M$2:$M$2339)</f>
        <v>21</v>
      </c>
      <c r="R2144" s="1" t="str">
        <f t="shared" si="67"/>
        <v>Adult</v>
      </c>
    </row>
    <row r="2145" spans="1:18" ht="15.6" x14ac:dyDescent="0.3">
      <c r="A2145" s="4" t="s">
        <v>2144</v>
      </c>
      <c r="B2145" s="1" t="str">
        <f>_xlfn.XLOOKUP(A2145,'Customer Names'!$A$2:$A$2336,'Customer Names'!$D$2:$D$2336)</f>
        <v xml:space="preserve"> Valentina</v>
      </c>
      <c r="C2145" s="1">
        <f>_xlfn.XLOOKUP(A2145,'Midical Examination'!$A$2:$A$2336,'Midical Examination'!$B$2:$B$2336)</f>
        <v>25.8</v>
      </c>
      <c r="D2145" s="1">
        <f>_xlfn.XLOOKUP(A2145,'Midical Examination'!$A$2:$A$2336,'Midical Examination'!$C$2:$C$2336)</f>
        <v>6.29</v>
      </c>
      <c r="E2145" s="7" t="str">
        <f>_xlfn.XLOOKUP(A2145,'Midical Examination'!$A$2:$A$2336,'Midical Examination'!$D$2:$D$2336)</f>
        <v>yes</v>
      </c>
      <c r="F2145" s="7" t="str">
        <f>_xlfn.XLOOKUP(A2145,'Midical Examination'!$A$2:$A$2336,'Midical Examination'!$E$2:$E$2336)</f>
        <v>No</v>
      </c>
      <c r="G2145" s="7" t="str">
        <f>_xlfn.XLOOKUP(A2145,'Midical Examination'!$A$2:$A$2336,'Midical Examination'!$F$2:$F$2336)</f>
        <v>No</v>
      </c>
      <c r="H2145" s="13">
        <f>_xlfn.XLOOKUP(A2145,'Midical Examination'!$A$2:$A$2336,'Midical Examination'!$G$2:$G$2336)</f>
        <v>0</v>
      </c>
      <c r="I2145" s="7" t="str">
        <f>_xlfn.XLOOKUP(A2145,'Midical Examination'!$A$2:$A$2336,'Midical Examination'!$H$2:$H$2336)</f>
        <v>No</v>
      </c>
      <c r="J2145" s="1" t="str">
        <f>_xlfn.XLOOKUP(A2145,'Midical Examination'!$A$2:$A$2336,'Midical Examination'!$I$2:$I$2336)</f>
        <v>Overweight</v>
      </c>
      <c r="K2145" s="1" t="str">
        <f t="shared" si="66"/>
        <v>Pre-Diabetic</v>
      </c>
      <c r="L2145" s="12">
        <f>_xlfn.XLOOKUP(A2145,'Hospitalisation Details'!$A$2:$A$2339,'Hospitalisation Details'!$L$2:$L$2339)</f>
        <v>37117</v>
      </c>
      <c r="M2145" s="14">
        <f>_xlfn.XLOOKUP(A2145,'Hospitalisation Details'!$A$2:$A$2339,'Hospitalisation Details'!$F$2:$F$2339)</f>
        <v>2007.95</v>
      </c>
      <c r="N2145" s="1" t="str">
        <f>_xlfn.XLOOKUP(A2145,'Hospitalisation Details'!$A$2:$A$2339,'Hospitalisation Details'!$G$2:$G$2339)</f>
        <v>tier - 3</v>
      </c>
      <c r="O2145" s="1" t="str">
        <f>_xlfn.XLOOKUP(A2145,'Hospitalisation Details'!$A$2:$A$2339,'Hospitalisation Details'!$H$2:$H$2339)</f>
        <v>tier - 2</v>
      </c>
      <c r="P2145" s="1" t="str">
        <f>_xlfn.XLOOKUP(A2145,'Hospitalisation Details'!$A$2:$A$2339,'Hospitalisation Details'!$I$2:$I$2339)</f>
        <v>R1011</v>
      </c>
      <c r="Q2145" s="75">
        <f>_xlfn.XLOOKUP(A2145,'Hospitalisation Details'!$A$2:$A$2339,'Hospitalisation Details'!$M$2:$M$2339)</f>
        <v>21</v>
      </c>
      <c r="R2145" s="1" t="str">
        <f t="shared" si="67"/>
        <v>Adult</v>
      </c>
    </row>
    <row r="2146" spans="1:18" ht="15.6" x14ac:dyDescent="0.3">
      <c r="A2146" s="4" t="s">
        <v>2145</v>
      </c>
      <c r="B2146" s="1" t="str">
        <f>_xlfn.XLOOKUP(A2146,'Customer Names'!$A$2:$A$2336,'Customer Names'!$D$2:$D$2336)</f>
        <v xml:space="preserve"> Russell N</v>
      </c>
      <c r="C2146" s="1">
        <f>_xlfn.XLOOKUP(A2146,'Midical Examination'!$A$2:$A$2336,'Midical Examination'!$B$2:$B$2336)</f>
        <v>35.86</v>
      </c>
      <c r="D2146" s="1">
        <f>_xlfn.XLOOKUP(A2146,'Midical Examination'!$A$2:$A$2336,'Midical Examination'!$C$2:$C$2336)</f>
        <v>4.33</v>
      </c>
      <c r="E2146" s="7" t="str">
        <f>_xlfn.XLOOKUP(A2146,'Midical Examination'!$A$2:$A$2336,'Midical Examination'!$D$2:$D$2336)</f>
        <v>No</v>
      </c>
      <c r="F2146" s="7" t="str">
        <f>_xlfn.XLOOKUP(A2146,'Midical Examination'!$A$2:$A$2336,'Midical Examination'!$E$2:$E$2336)</f>
        <v>No</v>
      </c>
      <c r="G2146" s="7" t="str">
        <f>_xlfn.XLOOKUP(A2146,'Midical Examination'!$A$2:$A$2336,'Midical Examination'!$F$2:$F$2336)</f>
        <v>No</v>
      </c>
      <c r="H2146" s="13">
        <f>_xlfn.XLOOKUP(A2146,'Midical Examination'!$A$2:$A$2336,'Midical Examination'!$G$2:$G$2336)</f>
        <v>1</v>
      </c>
      <c r="I2146" s="7" t="str">
        <f>_xlfn.XLOOKUP(A2146,'Midical Examination'!$A$2:$A$2336,'Midical Examination'!$H$2:$H$2336)</f>
        <v>No</v>
      </c>
      <c r="J2146" s="1" t="str">
        <f>_xlfn.XLOOKUP(A2146,'Midical Examination'!$A$2:$A$2336,'Midical Examination'!$I$2:$I$2336)</f>
        <v>Obesity</v>
      </c>
      <c r="K2146" s="1" t="str">
        <f t="shared" si="66"/>
        <v>Normal</v>
      </c>
      <c r="L2146" s="12">
        <f>_xlfn.XLOOKUP(A2146,'Hospitalisation Details'!$A$2:$A$2339,'Hospitalisation Details'!$L$2:$L$2339)</f>
        <v>36052</v>
      </c>
      <c r="M2146" s="14">
        <f>_xlfn.XLOOKUP(A2146,'Hospitalisation Details'!$A$2:$A$2339,'Hospitalisation Details'!$F$2:$F$2339)</f>
        <v>1986.93</v>
      </c>
      <c r="N2146" s="1" t="str">
        <f>_xlfn.XLOOKUP(A2146,'Hospitalisation Details'!$A$2:$A$2339,'Hospitalisation Details'!$G$2:$G$2339)</f>
        <v>tier - 3</v>
      </c>
      <c r="O2146" s="1" t="str">
        <f>_xlfn.XLOOKUP(A2146,'Hospitalisation Details'!$A$2:$A$2339,'Hospitalisation Details'!$H$2:$H$2339)</f>
        <v>tier - 2</v>
      </c>
      <c r="P2146" s="1" t="str">
        <f>_xlfn.XLOOKUP(A2146,'Hospitalisation Details'!$A$2:$A$2339,'Hospitalisation Details'!$I$2:$I$2339)</f>
        <v>R1013</v>
      </c>
      <c r="Q2146" s="75">
        <f>_xlfn.XLOOKUP(A2146,'Hospitalisation Details'!$A$2:$A$2339,'Hospitalisation Details'!$M$2:$M$2339)</f>
        <v>24</v>
      </c>
      <c r="R2146" s="1" t="str">
        <f t="shared" si="67"/>
        <v>Adult</v>
      </c>
    </row>
    <row r="2147" spans="1:18" ht="15.6" x14ac:dyDescent="0.3">
      <c r="A2147" s="4" t="s">
        <v>2146</v>
      </c>
      <c r="B2147" s="1" t="str">
        <f>_xlfn.XLOOKUP(A2147,'Customer Names'!$A$2:$A$2336,'Customer Names'!$D$2:$D$2336)</f>
        <v xml:space="preserve"> Scott R</v>
      </c>
      <c r="C2147" s="1">
        <f>_xlfn.XLOOKUP(A2147,'Midical Examination'!$A$2:$A$2336,'Midical Examination'!$B$2:$B$2336)</f>
        <v>40.47</v>
      </c>
      <c r="D2147" s="1">
        <f>_xlfn.XLOOKUP(A2147,'Midical Examination'!$A$2:$A$2336,'Midical Examination'!$C$2:$C$2336)</f>
        <v>11.15</v>
      </c>
      <c r="E2147" s="7" t="str">
        <f>_xlfn.XLOOKUP(A2147,'Midical Examination'!$A$2:$A$2336,'Midical Examination'!$D$2:$D$2336)</f>
        <v>No</v>
      </c>
      <c r="F2147" s="7" t="str">
        <f>_xlfn.XLOOKUP(A2147,'Midical Examination'!$A$2:$A$2336,'Midical Examination'!$E$2:$E$2336)</f>
        <v>No</v>
      </c>
      <c r="G2147" s="7" t="str">
        <f>_xlfn.XLOOKUP(A2147,'Midical Examination'!$A$2:$A$2336,'Midical Examination'!$F$2:$F$2336)</f>
        <v>No</v>
      </c>
      <c r="H2147" s="13">
        <f>_xlfn.XLOOKUP(A2147,'Midical Examination'!$A$2:$A$2336,'Midical Examination'!$G$2:$G$2336)</f>
        <v>0</v>
      </c>
      <c r="I2147" s="7" t="str">
        <f>_xlfn.XLOOKUP(A2147,'Midical Examination'!$A$2:$A$2336,'Midical Examination'!$H$2:$H$2336)</f>
        <v>No</v>
      </c>
      <c r="J2147" s="1" t="str">
        <f>_xlfn.XLOOKUP(A2147,'Midical Examination'!$A$2:$A$2336,'Midical Examination'!$I$2:$I$2336)</f>
        <v>Obesity</v>
      </c>
      <c r="K2147" s="1" t="str">
        <f t="shared" si="66"/>
        <v>Diabetic</v>
      </c>
      <c r="L2147" s="12">
        <f>_xlfn.XLOOKUP(A2147,'Hospitalisation Details'!$A$2:$A$2339,'Hospitalisation Details'!$L$2:$L$2339)</f>
        <v>37528</v>
      </c>
      <c r="M2147" s="14">
        <f>_xlfn.XLOOKUP(A2147,'Hospitalisation Details'!$A$2:$A$2339,'Hospitalisation Details'!$F$2:$F$2339)</f>
        <v>1984.45</v>
      </c>
      <c r="N2147" s="1" t="str">
        <f>_xlfn.XLOOKUP(A2147,'Hospitalisation Details'!$A$2:$A$2339,'Hospitalisation Details'!$G$2:$G$2339)</f>
        <v>tier - 3</v>
      </c>
      <c r="O2147" s="1" t="str">
        <f>_xlfn.XLOOKUP(A2147,'Hospitalisation Details'!$A$2:$A$2339,'Hospitalisation Details'!$H$2:$H$2339)</f>
        <v>tier - 3</v>
      </c>
      <c r="P2147" s="1" t="str">
        <f>_xlfn.XLOOKUP(A2147,'Hospitalisation Details'!$A$2:$A$2339,'Hospitalisation Details'!$I$2:$I$2339)</f>
        <v>R1016</v>
      </c>
      <c r="Q2147" s="75">
        <f>_xlfn.XLOOKUP(A2147,'Hospitalisation Details'!$A$2:$A$2339,'Hospitalisation Details'!$M$2:$M$2339)</f>
        <v>20</v>
      </c>
      <c r="R2147" s="1" t="str">
        <f t="shared" si="67"/>
        <v>Adult</v>
      </c>
    </row>
    <row r="2148" spans="1:18" ht="15.6" x14ac:dyDescent="0.3">
      <c r="A2148" s="4" t="s">
        <v>2147</v>
      </c>
      <c r="B2148" s="1" t="str">
        <f>_xlfn.XLOOKUP(A2148,'Customer Names'!$A$2:$A$2336,'Customer Names'!$D$2:$D$2336)</f>
        <v xml:space="preserve"> Jose Francisco Sr</v>
      </c>
      <c r="C2148" s="1">
        <f>_xlfn.XLOOKUP(A2148,'Midical Examination'!$A$2:$A$2336,'Midical Examination'!$B$2:$B$2336)</f>
        <v>32.01</v>
      </c>
      <c r="D2148" s="1">
        <f>_xlfn.XLOOKUP(A2148,'Midical Examination'!$A$2:$A$2336,'Midical Examination'!$C$2:$C$2336)</f>
        <v>6.45</v>
      </c>
      <c r="E2148" s="7" t="str">
        <f>_xlfn.XLOOKUP(A2148,'Midical Examination'!$A$2:$A$2336,'Midical Examination'!$D$2:$D$2336)</f>
        <v>No</v>
      </c>
      <c r="F2148" s="7" t="str">
        <f>_xlfn.XLOOKUP(A2148,'Midical Examination'!$A$2:$A$2336,'Midical Examination'!$E$2:$E$2336)</f>
        <v>No</v>
      </c>
      <c r="G2148" s="7" t="str">
        <f>_xlfn.XLOOKUP(A2148,'Midical Examination'!$A$2:$A$2336,'Midical Examination'!$F$2:$F$2336)</f>
        <v>No</v>
      </c>
      <c r="H2148" s="13">
        <f>_xlfn.XLOOKUP(A2148,'Midical Examination'!$A$2:$A$2336,'Midical Examination'!$G$2:$G$2336)</f>
        <v>1</v>
      </c>
      <c r="I2148" s="7" t="str">
        <f>_xlfn.XLOOKUP(A2148,'Midical Examination'!$A$2:$A$2336,'Midical Examination'!$H$2:$H$2336)</f>
        <v>No</v>
      </c>
      <c r="J2148" s="1" t="str">
        <f>_xlfn.XLOOKUP(A2148,'Midical Examination'!$A$2:$A$2336,'Midical Examination'!$I$2:$I$2336)</f>
        <v>Obesity</v>
      </c>
      <c r="K2148" s="1" t="str">
        <f t="shared" si="66"/>
        <v>Pre-Diabetic</v>
      </c>
      <c r="L2148" s="12">
        <f>_xlfn.XLOOKUP(A2148,'Hospitalisation Details'!$A$2:$A$2339,'Hospitalisation Details'!$L$2:$L$2339)</f>
        <v>36158</v>
      </c>
      <c r="M2148" s="14">
        <f>_xlfn.XLOOKUP(A2148,'Hospitalisation Details'!$A$2:$A$2339,'Hospitalisation Details'!$F$2:$F$2339)</f>
        <v>1981.58</v>
      </c>
      <c r="N2148" s="1" t="str">
        <f>_xlfn.XLOOKUP(A2148,'Hospitalisation Details'!$A$2:$A$2339,'Hospitalisation Details'!$G$2:$G$2339)</f>
        <v>tier - 3</v>
      </c>
      <c r="O2148" s="1" t="str">
        <f>_xlfn.XLOOKUP(A2148,'Hospitalisation Details'!$A$2:$A$2339,'Hospitalisation Details'!$H$2:$H$2339)</f>
        <v>tier - 1</v>
      </c>
      <c r="P2148" s="1" t="str">
        <f>_xlfn.XLOOKUP(A2148,'Hospitalisation Details'!$A$2:$A$2339,'Hospitalisation Details'!$I$2:$I$2339)</f>
        <v>R1013</v>
      </c>
      <c r="Q2148" s="75">
        <f>_xlfn.XLOOKUP(A2148,'Hospitalisation Details'!$A$2:$A$2339,'Hospitalisation Details'!$M$2:$M$2339)</f>
        <v>24</v>
      </c>
      <c r="R2148" s="1" t="str">
        <f t="shared" si="67"/>
        <v>Adult</v>
      </c>
    </row>
    <row r="2149" spans="1:18" ht="15.6" x14ac:dyDescent="0.3">
      <c r="A2149" s="4" t="s">
        <v>2148</v>
      </c>
      <c r="B2149" s="1" t="str">
        <f>_xlfn.XLOOKUP(A2149,'Customer Names'!$A$2:$A$2336,'Customer Names'!$D$2:$D$2336)</f>
        <v xml:space="preserve"> Paul J</v>
      </c>
      <c r="C2149" s="1">
        <f>_xlfn.XLOOKUP(A2149,'Midical Examination'!$A$2:$A$2336,'Midical Examination'!$B$2:$B$2336)</f>
        <v>33</v>
      </c>
      <c r="D2149" s="1">
        <f>_xlfn.XLOOKUP(A2149,'Midical Examination'!$A$2:$A$2336,'Midical Examination'!$C$2:$C$2336)</f>
        <v>9.27</v>
      </c>
      <c r="E2149" s="7" t="str">
        <f>_xlfn.XLOOKUP(A2149,'Midical Examination'!$A$2:$A$2336,'Midical Examination'!$D$2:$D$2336)</f>
        <v>No</v>
      </c>
      <c r="F2149" s="7" t="str">
        <f>_xlfn.XLOOKUP(A2149,'Midical Examination'!$A$2:$A$2336,'Midical Examination'!$E$2:$E$2336)</f>
        <v>No</v>
      </c>
      <c r="G2149" s="7" t="str">
        <f>_xlfn.XLOOKUP(A2149,'Midical Examination'!$A$2:$A$2336,'Midical Examination'!$F$2:$F$2336)</f>
        <v>No</v>
      </c>
      <c r="H2149" s="13">
        <f>_xlfn.XLOOKUP(A2149,'Midical Examination'!$A$2:$A$2336,'Midical Examination'!$G$2:$G$2336)</f>
        <v>0</v>
      </c>
      <c r="I2149" s="7" t="str">
        <f>_xlfn.XLOOKUP(A2149,'Midical Examination'!$A$2:$A$2336,'Midical Examination'!$H$2:$H$2336)</f>
        <v>No</v>
      </c>
      <c r="J2149" s="1" t="str">
        <f>_xlfn.XLOOKUP(A2149,'Midical Examination'!$A$2:$A$2336,'Midical Examination'!$I$2:$I$2336)</f>
        <v>Obesity</v>
      </c>
      <c r="K2149" s="1" t="str">
        <f t="shared" si="66"/>
        <v>Diabetic</v>
      </c>
      <c r="L2149" s="12">
        <f>_xlfn.XLOOKUP(A2149,'Hospitalisation Details'!$A$2:$A$2339,'Hospitalisation Details'!$L$2:$L$2339)</f>
        <v>37453</v>
      </c>
      <c r="M2149" s="14">
        <f>_xlfn.XLOOKUP(A2149,'Hospitalisation Details'!$A$2:$A$2339,'Hospitalisation Details'!$F$2:$F$2339)</f>
        <v>1980.07</v>
      </c>
      <c r="N2149" s="1" t="str">
        <f>_xlfn.XLOOKUP(A2149,'Hospitalisation Details'!$A$2:$A$2339,'Hospitalisation Details'!$G$2:$G$2339)</f>
        <v>tier - 3</v>
      </c>
      <c r="O2149" s="1" t="str">
        <f>_xlfn.XLOOKUP(A2149,'Hospitalisation Details'!$A$2:$A$2339,'Hospitalisation Details'!$H$2:$H$2339)</f>
        <v>tier - 3</v>
      </c>
      <c r="P2149" s="1" t="str">
        <f>_xlfn.XLOOKUP(A2149,'Hospitalisation Details'!$A$2:$A$2339,'Hospitalisation Details'!$I$2:$I$2339)</f>
        <v>R1011</v>
      </c>
      <c r="Q2149" s="75">
        <f>_xlfn.XLOOKUP(A2149,'Hospitalisation Details'!$A$2:$A$2339,'Hospitalisation Details'!$M$2:$M$2339)</f>
        <v>20</v>
      </c>
      <c r="R2149" s="1" t="str">
        <f t="shared" si="67"/>
        <v>Adult</v>
      </c>
    </row>
    <row r="2150" spans="1:18" ht="15.6" x14ac:dyDescent="0.3">
      <c r="A2150" s="4" t="s">
        <v>2149</v>
      </c>
      <c r="B2150" s="1" t="str">
        <f>_xlfn.XLOOKUP(A2150,'Customer Names'!$A$2:$A$2336,'Customer Names'!$D$2:$D$2336)</f>
        <v xml:space="preserve"> Adam</v>
      </c>
      <c r="C2150" s="1">
        <f>_xlfn.XLOOKUP(A2150,'Midical Examination'!$A$2:$A$2336,'Midical Examination'!$B$2:$B$2336)</f>
        <v>29.3</v>
      </c>
      <c r="D2150" s="1">
        <f>_xlfn.XLOOKUP(A2150,'Midical Examination'!$A$2:$A$2336,'Midical Examination'!$C$2:$C$2336)</f>
        <v>6.15</v>
      </c>
      <c r="E2150" s="7" t="str">
        <f>_xlfn.XLOOKUP(A2150,'Midical Examination'!$A$2:$A$2336,'Midical Examination'!$D$2:$D$2336)</f>
        <v>No</v>
      </c>
      <c r="F2150" s="7" t="str">
        <f>_xlfn.XLOOKUP(A2150,'Midical Examination'!$A$2:$A$2336,'Midical Examination'!$E$2:$E$2336)</f>
        <v>No</v>
      </c>
      <c r="G2150" s="7" t="str">
        <f>_xlfn.XLOOKUP(A2150,'Midical Examination'!$A$2:$A$2336,'Midical Examination'!$F$2:$F$2336)</f>
        <v>No</v>
      </c>
      <c r="H2150" s="13">
        <f>_xlfn.XLOOKUP(A2150,'Midical Examination'!$A$2:$A$2336,'Midical Examination'!$G$2:$G$2336)</f>
        <v>1</v>
      </c>
      <c r="I2150" s="7" t="str">
        <f>_xlfn.XLOOKUP(A2150,'Midical Examination'!$A$2:$A$2336,'Midical Examination'!$H$2:$H$2336)</f>
        <v>No</v>
      </c>
      <c r="J2150" s="1" t="str">
        <f>_xlfn.XLOOKUP(A2150,'Midical Examination'!$A$2:$A$2336,'Midical Examination'!$I$2:$I$2336)</f>
        <v>Overweight</v>
      </c>
      <c r="K2150" s="1" t="str">
        <f t="shared" si="66"/>
        <v>Pre-Diabetic</v>
      </c>
      <c r="L2150" s="12">
        <f>_xlfn.XLOOKUP(A2150,'Hospitalisation Details'!$A$2:$A$2339,'Hospitalisation Details'!$L$2:$L$2339)</f>
        <v>36067</v>
      </c>
      <c r="M2150" s="14">
        <f>_xlfn.XLOOKUP(A2150,'Hospitalisation Details'!$A$2:$A$2339,'Hospitalisation Details'!$F$2:$F$2339)</f>
        <v>1977.82</v>
      </c>
      <c r="N2150" s="1" t="str">
        <f>_xlfn.XLOOKUP(A2150,'Hospitalisation Details'!$A$2:$A$2339,'Hospitalisation Details'!$G$2:$G$2339)</f>
        <v>tier - 3</v>
      </c>
      <c r="O2150" s="1" t="str">
        <f>_xlfn.XLOOKUP(A2150,'Hospitalisation Details'!$A$2:$A$2339,'Hospitalisation Details'!$H$2:$H$2339)</f>
        <v>tier - 1</v>
      </c>
      <c r="P2150" s="1" t="str">
        <f>_xlfn.XLOOKUP(A2150,'Hospitalisation Details'!$A$2:$A$2339,'Hospitalisation Details'!$I$2:$I$2339)</f>
        <v>R1011</v>
      </c>
      <c r="Q2150" s="75">
        <f>_xlfn.XLOOKUP(A2150,'Hospitalisation Details'!$A$2:$A$2339,'Hospitalisation Details'!$M$2:$M$2339)</f>
        <v>24</v>
      </c>
      <c r="R2150" s="1" t="str">
        <f t="shared" si="67"/>
        <v>Adult</v>
      </c>
    </row>
    <row r="2151" spans="1:18" ht="15.6" x14ac:dyDescent="0.3">
      <c r="A2151" s="4" t="s">
        <v>2150</v>
      </c>
      <c r="B2151" s="1" t="str">
        <f>_xlfn.XLOOKUP(A2151,'Customer Names'!$A$2:$A$2336,'Customer Names'!$D$2:$D$2336)</f>
        <v xml:space="preserve"> Edward J</v>
      </c>
      <c r="C2151" s="1">
        <f>_xlfn.XLOOKUP(A2151,'Midical Examination'!$A$2:$A$2336,'Midical Examination'!$B$2:$B$2336)</f>
        <v>25.8</v>
      </c>
      <c r="D2151" s="1">
        <f>_xlfn.XLOOKUP(A2151,'Midical Examination'!$A$2:$A$2336,'Midical Examination'!$C$2:$C$2336)</f>
        <v>4.13</v>
      </c>
      <c r="E2151" s="7" t="str">
        <f>_xlfn.XLOOKUP(A2151,'Midical Examination'!$A$2:$A$2336,'Midical Examination'!$D$2:$D$2336)</f>
        <v>No</v>
      </c>
      <c r="F2151" s="7" t="str">
        <f>_xlfn.XLOOKUP(A2151,'Midical Examination'!$A$2:$A$2336,'Midical Examination'!$E$2:$E$2336)</f>
        <v>No</v>
      </c>
      <c r="G2151" s="7" t="str">
        <f>_xlfn.XLOOKUP(A2151,'Midical Examination'!$A$2:$A$2336,'Midical Examination'!$F$2:$F$2336)</f>
        <v>No</v>
      </c>
      <c r="H2151" s="13">
        <f>_xlfn.XLOOKUP(A2151,'Midical Examination'!$A$2:$A$2336,'Midical Examination'!$G$2:$G$2336)</f>
        <v>1</v>
      </c>
      <c r="I2151" s="7" t="str">
        <f>_xlfn.XLOOKUP(A2151,'Midical Examination'!$A$2:$A$2336,'Midical Examination'!$H$2:$H$2336)</f>
        <v>No</v>
      </c>
      <c r="J2151" s="1" t="str">
        <f>_xlfn.XLOOKUP(A2151,'Midical Examination'!$A$2:$A$2336,'Midical Examination'!$I$2:$I$2336)</f>
        <v>Overweight</v>
      </c>
      <c r="K2151" s="1" t="str">
        <f t="shared" si="66"/>
        <v>Normal</v>
      </c>
      <c r="L2151" s="12">
        <f>_xlfn.XLOOKUP(A2151,'Hospitalisation Details'!$A$2:$A$2339,'Hospitalisation Details'!$L$2:$L$2339)</f>
        <v>36073</v>
      </c>
      <c r="M2151" s="14">
        <f>_xlfn.XLOOKUP(A2151,'Hospitalisation Details'!$A$2:$A$2339,'Hospitalisation Details'!$F$2:$F$2339)</f>
        <v>1972.95</v>
      </c>
      <c r="N2151" s="1" t="str">
        <f>_xlfn.XLOOKUP(A2151,'Hospitalisation Details'!$A$2:$A$2339,'Hospitalisation Details'!$G$2:$G$2339)</f>
        <v>tier - 3</v>
      </c>
      <c r="O2151" s="1" t="str">
        <f>_xlfn.XLOOKUP(A2151,'Hospitalisation Details'!$A$2:$A$2339,'Hospitalisation Details'!$H$2:$H$2339)</f>
        <v>tier - 1</v>
      </c>
      <c r="P2151" s="1" t="str">
        <f>_xlfn.XLOOKUP(A2151,'Hospitalisation Details'!$A$2:$A$2339,'Hospitalisation Details'!$I$2:$I$2339)</f>
        <v>R1011</v>
      </c>
      <c r="Q2151" s="75">
        <f>_xlfn.XLOOKUP(A2151,'Hospitalisation Details'!$A$2:$A$2339,'Hospitalisation Details'!$M$2:$M$2339)</f>
        <v>24</v>
      </c>
      <c r="R2151" s="1" t="str">
        <f t="shared" si="67"/>
        <v>Adult</v>
      </c>
    </row>
    <row r="2152" spans="1:18" ht="15.6" x14ac:dyDescent="0.3">
      <c r="A2152" s="4" t="s">
        <v>2151</v>
      </c>
      <c r="B2152" s="1" t="str">
        <f>_xlfn.XLOOKUP(A2152,'Customer Names'!$A$2:$A$2336,'Customer Names'!$D$2:$D$2336)</f>
        <v xml:space="preserve"> Patrick A</v>
      </c>
      <c r="C2152" s="1">
        <f>_xlfn.XLOOKUP(A2152,'Midical Examination'!$A$2:$A$2336,'Midical Examination'!$B$2:$B$2336)</f>
        <v>23.4</v>
      </c>
      <c r="D2152" s="1">
        <f>_xlfn.XLOOKUP(A2152,'Midical Examination'!$A$2:$A$2336,'Midical Examination'!$C$2:$C$2336)</f>
        <v>4.24</v>
      </c>
      <c r="E2152" s="7" t="str">
        <f>_xlfn.XLOOKUP(A2152,'Midical Examination'!$A$2:$A$2336,'Midical Examination'!$D$2:$D$2336)</f>
        <v>No</v>
      </c>
      <c r="F2152" s="7" t="str">
        <f>_xlfn.XLOOKUP(A2152,'Midical Examination'!$A$2:$A$2336,'Midical Examination'!$E$2:$E$2336)</f>
        <v>No</v>
      </c>
      <c r="G2152" s="7" t="str">
        <f>_xlfn.XLOOKUP(A2152,'Midical Examination'!$A$2:$A$2336,'Midical Examination'!$F$2:$F$2336)</f>
        <v>No</v>
      </c>
      <c r="H2152" s="13">
        <f>_xlfn.XLOOKUP(A2152,'Midical Examination'!$A$2:$A$2336,'Midical Examination'!$G$2:$G$2336)</f>
        <v>1</v>
      </c>
      <c r="I2152" s="7" t="str">
        <f>_xlfn.XLOOKUP(A2152,'Midical Examination'!$A$2:$A$2336,'Midical Examination'!$H$2:$H$2336)</f>
        <v>No</v>
      </c>
      <c r="J2152" s="1" t="str">
        <f>_xlfn.XLOOKUP(A2152,'Midical Examination'!$A$2:$A$2336,'Midical Examination'!$I$2:$I$2336)</f>
        <v>Normal Weight</v>
      </c>
      <c r="K2152" s="1" t="str">
        <f t="shared" si="66"/>
        <v>Normal</v>
      </c>
      <c r="L2152" s="12">
        <f>_xlfn.XLOOKUP(A2152,'Hospitalisation Details'!$A$2:$A$2339,'Hospitalisation Details'!$L$2:$L$2339)</f>
        <v>36066</v>
      </c>
      <c r="M2152" s="14">
        <f>_xlfn.XLOOKUP(A2152,'Hospitalisation Details'!$A$2:$A$2339,'Hospitalisation Details'!$F$2:$F$2339)</f>
        <v>1969.61</v>
      </c>
      <c r="N2152" s="1" t="str">
        <f>_xlfn.XLOOKUP(A2152,'Hospitalisation Details'!$A$2:$A$2339,'Hospitalisation Details'!$G$2:$G$2339)</f>
        <v>tier - 3</v>
      </c>
      <c r="O2152" s="1" t="str">
        <f>_xlfn.XLOOKUP(A2152,'Hospitalisation Details'!$A$2:$A$2339,'Hospitalisation Details'!$H$2:$H$2339)</f>
        <v>tier - 3</v>
      </c>
      <c r="P2152" s="1" t="str">
        <f>_xlfn.XLOOKUP(A2152,'Hospitalisation Details'!$A$2:$A$2339,'Hospitalisation Details'!$I$2:$I$2339)</f>
        <v>R1011</v>
      </c>
      <c r="Q2152" s="75">
        <f>_xlfn.XLOOKUP(A2152,'Hospitalisation Details'!$A$2:$A$2339,'Hospitalisation Details'!$M$2:$M$2339)</f>
        <v>24</v>
      </c>
      <c r="R2152" s="1" t="str">
        <f t="shared" si="67"/>
        <v>Adult</v>
      </c>
    </row>
    <row r="2153" spans="1:18" ht="15.6" x14ac:dyDescent="0.3">
      <c r="A2153" s="4" t="s">
        <v>2152</v>
      </c>
      <c r="B2153" s="1" t="str">
        <f>_xlfn.XLOOKUP(A2153,'Customer Names'!$A$2:$A$2336,'Customer Names'!$D$2:$D$2336)</f>
        <v xml:space="preserve"> Geraint H</v>
      </c>
      <c r="C2153" s="1">
        <f>_xlfn.XLOOKUP(A2153,'Midical Examination'!$A$2:$A$2336,'Midical Examination'!$B$2:$B$2336)</f>
        <v>27.93</v>
      </c>
      <c r="D2153" s="1">
        <f>_xlfn.XLOOKUP(A2153,'Midical Examination'!$A$2:$A$2336,'Midical Examination'!$C$2:$C$2336)</f>
        <v>9.8800000000000008</v>
      </c>
      <c r="E2153" s="7" t="str">
        <f>_xlfn.XLOOKUP(A2153,'Midical Examination'!$A$2:$A$2336,'Midical Examination'!$D$2:$D$2336)</f>
        <v>No</v>
      </c>
      <c r="F2153" s="7" t="str">
        <f>_xlfn.XLOOKUP(A2153,'Midical Examination'!$A$2:$A$2336,'Midical Examination'!$E$2:$E$2336)</f>
        <v>No</v>
      </c>
      <c r="G2153" s="7" t="str">
        <f>_xlfn.XLOOKUP(A2153,'Midical Examination'!$A$2:$A$2336,'Midical Examination'!$F$2:$F$2336)</f>
        <v>No</v>
      </c>
      <c r="H2153" s="13">
        <f>_xlfn.XLOOKUP(A2153,'Midical Examination'!$A$2:$A$2336,'Midical Examination'!$G$2:$G$2336)</f>
        <v>0</v>
      </c>
      <c r="I2153" s="7" t="str">
        <f>_xlfn.XLOOKUP(A2153,'Midical Examination'!$A$2:$A$2336,'Midical Examination'!$H$2:$H$2336)</f>
        <v>No</v>
      </c>
      <c r="J2153" s="1" t="str">
        <f>_xlfn.XLOOKUP(A2153,'Midical Examination'!$A$2:$A$2336,'Midical Examination'!$I$2:$I$2336)</f>
        <v>Overweight</v>
      </c>
      <c r="K2153" s="1" t="str">
        <f t="shared" si="66"/>
        <v>Diabetic</v>
      </c>
      <c r="L2153" s="12">
        <f>_xlfn.XLOOKUP(A2153,'Hospitalisation Details'!$A$2:$A$2339,'Hospitalisation Details'!$L$2:$L$2339)</f>
        <v>37466</v>
      </c>
      <c r="M2153" s="14">
        <f>_xlfn.XLOOKUP(A2153,'Hospitalisation Details'!$A$2:$A$2339,'Hospitalisation Details'!$F$2:$F$2339)</f>
        <v>1967.02</v>
      </c>
      <c r="N2153" s="1" t="str">
        <f>_xlfn.XLOOKUP(A2153,'Hospitalisation Details'!$A$2:$A$2339,'Hospitalisation Details'!$G$2:$G$2339)</f>
        <v>tier - 3</v>
      </c>
      <c r="O2153" s="1" t="str">
        <f>_xlfn.XLOOKUP(A2153,'Hospitalisation Details'!$A$2:$A$2339,'Hospitalisation Details'!$H$2:$H$2339)</f>
        <v>tier - 2</v>
      </c>
      <c r="P2153" s="1" t="str">
        <f>_xlfn.XLOOKUP(A2153,'Hospitalisation Details'!$A$2:$A$2339,'Hospitalisation Details'!$I$2:$I$2339)</f>
        <v>R1016</v>
      </c>
      <c r="Q2153" s="75">
        <f>_xlfn.XLOOKUP(A2153,'Hospitalisation Details'!$A$2:$A$2339,'Hospitalisation Details'!$M$2:$M$2339)</f>
        <v>20</v>
      </c>
      <c r="R2153" s="1" t="str">
        <f t="shared" si="67"/>
        <v>Adult</v>
      </c>
    </row>
    <row r="2154" spans="1:18" ht="15.6" x14ac:dyDescent="0.3">
      <c r="A2154" s="4" t="s">
        <v>2153</v>
      </c>
      <c r="B2154" s="1" t="str">
        <f>_xlfn.XLOOKUP(A2154,'Customer Names'!$A$2:$A$2336,'Customer Names'!$D$2:$D$2336)</f>
        <v xml:space="preserve"> Dj</v>
      </c>
      <c r="C2154" s="1">
        <f>_xlfn.XLOOKUP(A2154,'Midical Examination'!$A$2:$A$2336,'Midical Examination'!$B$2:$B$2336)</f>
        <v>22</v>
      </c>
      <c r="D2154" s="1">
        <f>_xlfn.XLOOKUP(A2154,'Midical Examination'!$A$2:$A$2336,'Midical Examination'!$C$2:$C$2336)</f>
        <v>9.5</v>
      </c>
      <c r="E2154" s="7" t="str">
        <f>_xlfn.XLOOKUP(A2154,'Midical Examination'!$A$2:$A$2336,'Midical Examination'!$D$2:$D$2336)</f>
        <v>No</v>
      </c>
      <c r="F2154" s="7" t="str">
        <f>_xlfn.XLOOKUP(A2154,'Midical Examination'!$A$2:$A$2336,'Midical Examination'!$E$2:$E$2336)</f>
        <v>No</v>
      </c>
      <c r="G2154" s="7" t="str">
        <f>_xlfn.XLOOKUP(A2154,'Midical Examination'!$A$2:$A$2336,'Midical Examination'!$F$2:$F$2336)</f>
        <v>No</v>
      </c>
      <c r="H2154" s="13">
        <f>_xlfn.XLOOKUP(A2154,'Midical Examination'!$A$2:$A$2336,'Midical Examination'!$G$2:$G$2336)</f>
        <v>0</v>
      </c>
      <c r="I2154" s="7" t="str">
        <f>_xlfn.XLOOKUP(A2154,'Midical Examination'!$A$2:$A$2336,'Midical Examination'!$H$2:$H$2336)</f>
        <v>No</v>
      </c>
      <c r="J2154" s="1" t="str">
        <f>_xlfn.XLOOKUP(A2154,'Midical Examination'!$A$2:$A$2336,'Midical Examination'!$I$2:$I$2336)</f>
        <v>Normal Weight</v>
      </c>
      <c r="K2154" s="1" t="str">
        <f t="shared" si="66"/>
        <v>Diabetic</v>
      </c>
      <c r="L2154" s="12">
        <f>_xlfn.XLOOKUP(A2154,'Hospitalisation Details'!$A$2:$A$2339,'Hospitalisation Details'!$L$2:$L$2339)</f>
        <v>37506</v>
      </c>
      <c r="M2154" s="14">
        <f>_xlfn.XLOOKUP(A2154,'Hospitalisation Details'!$A$2:$A$2339,'Hospitalisation Details'!$F$2:$F$2339)</f>
        <v>1964.78</v>
      </c>
      <c r="N2154" s="1" t="str">
        <f>_xlfn.XLOOKUP(A2154,'Hospitalisation Details'!$A$2:$A$2339,'Hospitalisation Details'!$G$2:$G$2339)</f>
        <v>tier - 3</v>
      </c>
      <c r="O2154" s="1" t="str">
        <f>_xlfn.XLOOKUP(A2154,'Hospitalisation Details'!$A$2:$A$2339,'Hospitalisation Details'!$H$2:$H$2339)</f>
        <v>tier - 1</v>
      </c>
      <c r="P2154" s="1" t="str">
        <f>_xlfn.XLOOKUP(A2154,'Hospitalisation Details'!$A$2:$A$2339,'Hospitalisation Details'!$I$2:$I$2339)</f>
        <v>R1011</v>
      </c>
      <c r="Q2154" s="75">
        <f>_xlfn.XLOOKUP(A2154,'Hospitalisation Details'!$A$2:$A$2339,'Hospitalisation Details'!$M$2:$M$2339)</f>
        <v>20</v>
      </c>
      <c r="R2154" s="1" t="str">
        <f t="shared" si="67"/>
        <v>Adult</v>
      </c>
    </row>
    <row r="2155" spans="1:18" ht="15.6" x14ac:dyDescent="0.3">
      <c r="A2155" s="4" t="s">
        <v>2154</v>
      </c>
      <c r="B2155" s="1" t="str">
        <f>_xlfn.XLOOKUP(A2155,'Customer Names'!$A$2:$A$2336,'Customer Names'!$D$2:$D$2336)</f>
        <v xml:space="preserve"> Zachary A</v>
      </c>
      <c r="C2155" s="1">
        <f>_xlfn.XLOOKUP(A2155,'Midical Examination'!$A$2:$A$2336,'Midical Examination'!$B$2:$B$2336)</f>
        <v>36.86</v>
      </c>
      <c r="D2155" s="1">
        <f>_xlfn.XLOOKUP(A2155,'Midical Examination'!$A$2:$A$2336,'Midical Examination'!$C$2:$C$2336)</f>
        <v>4.97</v>
      </c>
      <c r="E2155" s="7" t="str">
        <f>_xlfn.XLOOKUP(A2155,'Midical Examination'!$A$2:$A$2336,'Midical Examination'!$D$2:$D$2336)</f>
        <v>yes</v>
      </c>
      <c r="F2155" s="7" t="str">
        <f>_xlfn.XLOOKUP(A2155,'Midical Examination'!$A$2:$A$2336,'Midical Examination'!$E$2:$E$2336)</f>
        <v>No</v>
      </c>
      <c r="G2155" s="7" t="str">
        <f>_xlfn.XLOOKUP(A2155,'Midical Examination'!$A$2:$A$2336,'Midical Examination'!$F$2:$F$2336)</f>
        <v>No</v>
      </c>
      <c r="H2155" s="13">
        <f>_xlfn.XLOOKUP(A2155,'Midical Examination'!$A$2:$A$2336,'Midical Examination'!$G$2:$G$2336)</f>
        <v>0</v>
      </c>
      <c r="I2155" s="7" t="str">
        <f>_xlfn.XLOOKUP(A2155,'Midical Examination'!$A$2:$A$2336,'Midical Examination'!$H$2:$H$2336)</f>
        <v>No</v>
      </c>
      <c r="J2155" s="1" t="str">
        <f>_xlfn.XLOOKUP(A2155,'Midical Examination'!$A$2:$A$2336,'Midical Examination'!$I$2:$I$2336)</f>
        <v>Obesity</v>
      </c>
      <c r="K2155" s="1" t="str">
        <f t="shared" si="66"/>
        <v>Normal</v>
      </c>
      <c r="L2155" s="12">
        <f>_xlfn.XLOOKUP(A2155,'Hospitalisation Details'!$A$2:$A$2339,'Hospitalisation Details'!$L$2:$L$2339)</f>
        <v>37234</v>
      </c>
      <c r="M2155" s="14">
        <f>_xlfn.XLOOKUP(A2155,'Hospitalisation Details'!$A$2:$A$2339,'Hospitalisation Details'!$F$2:$F$2339)</f>
        <v>1917.32</v>
      </c>
      <c r="N2155" s="1" t="str">
        <f>_xlfn.XLOOKUP(A2155,'Hospitalisation Details'!$A$2:$A$2339,'Hospitalisation Details'!$G$2:$G$2339)</f>
        <v>tier - 3</v>
      </c>
      <c r="O2155" s="1" t="str">
        <f>_xlfn.XLOOKUP(A2155,'Hospitalisation Details'!$A$2:$A$2339,'Hospitalisation Details'!$H$2:$H$2339)</f>
        <v>tier - 2</v>
      </c>
      <c r="P2155" s="1" t="str">
        <f>_xlfn.XLOOKUP(A2155,'Hospitalisation Details'!$A$2:$A$2339,'Hospitalisation Details'!$I$2:$I$2339)</f>
        <v>R1012</v>
      </c>
      <c r="Q2155" s="75">
        <f>_xlfn.XLOOKUP(A2155,'Hospitalisation Details'!$A$2:$A$2339,'Hospitalisation Details'!$M$2:$M$2339)</f>
        <v>21</v>
      </c>
      <c r="R2155" s="1" t="str">
        <f t="shared" si="67"/>
        <v>Adult</v>
      </c>
    </row>
    <row r="2156" spans="1:18" ht="15.6" x14ac:dyDescent="0.3">
      <c r="A2156" s="4" t="s">
        <v>2155</v>
      </c>
      <c r="B2156" s="1" t="str">
        <f>_xlfn.XLOOKUP(A2156,'Customer Names'!$A$2:$A$2336,'Customer Names'!$D$2:$D$2336)</f>
        <v xml:space="preserve"> Brian W</v>
      </c>
      <c r="C2156" s="1">
        <f>_xlfn.XLOOKUP(A2156,'Midical Examination'!$A$2:$A$2336,'Midical Examination'!$B$2:$B$2336)</f>
        <v>31.254999999999999</v>
      </c>
      <c r="D2156" s="1">
        <f>_xlfn.XLOOKUP(A2156,'Midical Examination'!$A$2:$A$2336,'Midical Examination'!$C$2:$C$2336)</f>
        <v>5.49</v>
      </c>
      <c r="E2156" s="7" t="str">
        <f>_xlfn.XLOOKUP(A2156,'Midical Examination'!$A$2:$A$2336,'Midical Examination'!$D$2:$D$2336)</f>
        <v>yes</v>
      </c>
      <c r="F2156" s="7" t="str">
        <f>_xlfn.XLOOKUP(A2156,'Midical Examination'!$A$2:$A$2336,'Midical Examination'!$E$2:$E$2336)</f>
        <v>No</v>
      </c>
      <c r="G2156" s="7" t="str">
        <f>_xlfn.XLOOKUP(A2156,'Midical Examination'!$A$2:$A$2336,'Midical Examination'!$F$2:$F$2336)</f>
        <v>No</v>
      </c>
      <c r="H2156" s="13">
        <f>_xlfn.XLOOKUP(A2156,'Midical Examination'!$A$2:$A$2336,'Midical Examination'!$G$2:$G$2336)</f>
        <v>0</v>
      </c>
      <c r="I2156" s="7" t="str">
        <f>_xlfn.XLOOKUP(A2156,'Midical Examination'!$A$2:$A$2336,'Midical Examination'!$H$2:$H$2336)</f>
        <v>No</v>
      </c>
      <c r="J2156" s="1" t="str">
        <f>_xlfn.XLOOKUP(A2156,'Midical Examination'!$A$2:$A$2336,'Midical Examination'!$I$2:$I$2336)</f>
        <v>Obesity</v>
      </c>
      <c r="K2156" s="1" t="str">
        <f t="shared" si="66"/>
        <v>Normal</v>
      </c>
      <c r="L2156" s="12">
        <f>_xlfn.XLOOKUP(A2156,'Hospitalisation Details'!$A$2:$A$2339,'Hospitalisation Details'!$L$2:$L$2339)</f>
        <v>37106</v>
      </c>
      <c r="M2156" s="14">
        <f>_xlfn.XLOOKUP(A2156,'Hospitalisation Details'!$A$2:$A$2339,'Hospitalisation Details'!$F$2:$F$2339)</f>
        <v>1909.53</v>
      </c>
      <c r="N2156" s="1" t="str">
        <f>_xlfn.XLOOKUP(A2156,'Hospitalisation Details'!$A$2:$A$2339,'Hospitalisation Details'!$G$2:$G$2339)</f>
        <v>tier - 3</v>
      </c>
      <c r="O2156" s="1" t="str">
        <f>_xlfn.XLOOKUP(A2156,'Hospitalisation Details'!$A$2:$A$2339,'Hospitalisation Details'!$H$2:$H$2339)</f>
        <v>tier - 3</v>
      </c>
      <c r="P2156" s="1" t="str">
        <f>_xlfn.XLOOKUP(A2156,'Hospitalisation Details'!$A$2:$A$2339,'Hospitalisation Details'!$I$2:$I$2339)</f>
        <v>R1012</v>
      </c>
      <c r="Q2156" s="75">
        <f>_xlfn.XLOOKUP(A2156,'Hospitalisation Details'!$A$2:$A$2339,'Hospitalisation Details'!$M$2:$M$2339)</f>
        <v>21</v>
      </c>
      <c r="R2156" s="1" t="str">
        <f t="shared" si="67"/>
        <v>Adult</v>
      </c>
    </row>
    <row r="2157" spans="1:18" ht="15.6" x14ac:dyDescent="0.3">
      <c r="A2157" s="4" t="s">
        <v>2156</v>
      </c>
      <c r="B2157" s="1" t="str">
        <f>_xlfn.XLOOKUP(A2157,'Customer Names'!$A$2:$A$2336,'Customer Names'!$D$2:$D$2336)</f>
        <v xml:space="preserve"> Joe</v>
      </c>
      <c r="C2157" s="1">
        <f>_xlfn.XLOOKUP(A2157,'Midical Examination'!$A$2:$A$2336,'Midical Examination'!$B$2:$B$2336)</f>
        <v>23.06</v>
      </c>
      <c r="D2157" s="1">
        <f>_xlfn.XLOOKUP(A2157,'Midical Examination'!$A$2:$A$2336,'Midical Examination'!$C$2:$C$2336)</f>
        <v>4.47</v>
      </c>
      <c r="E2157" s="7" t="str">
        <f>_xlfn.XLOOKUP(A2157,'Midical Examination'!$A$2:$A$2336,'Midical Examination'!$D$2:$D$2336)</f>
        <v>No</v>
      </c>
      <c r="F2157" s="7" t="str">
        <f>_xlfn.XLOOKUP(A2157,'Midical Examination'!$A$2:$A$2336,'Midical Examination'!$E$2:$E$2336)</f>
        <v>No</v>
      </c>
      <c r="G2157" s="7" t="str">
        <f>_xlfn.XLOOKUP(A2157,'Midical Examination'!$A$2:$A$2336,'Midical Examination'!$F$2:$F$2336)</f>
        <v>No</v>
      </c>
      <c r="H2157" s="13">
        <f>_xlfn.XLOOKUP(A2157,'Midical Examination'!$A$2:$A$2336,'Midical Examination'!$G$2:$G$2336)</f>
        <v>0</v>
      </c>
      <c r="I2157" s="7" t="str">
        <f>_xlfn.XLOOKUP(A2157,'Midical Examination'!$A$2:$A$2336,'Midical Examination'!$H$2:$H$2336)</f>
        <v>No</v>
      </c>
      <c r="J2157" s="1" t="str">
        <f>_xlfn.XLOOKUP(A2157,'Midical Examination'!$A$2:$A$2336,'Midical Examination'!$I$2:$I$2336)</f>
        <v>Normal Weight</v>
      </c>
      <c r="K2157" s="1" t="str">
        <f t="shared" si="66"/>
        <v>Normal</v>
      </c>
      <c r="L2157" s="12">
        <f>_xlfn.XLOOKUP(A2157,'Hospitalisation Details'!$A$2:$A$2339,'Hospitalisation Details'!$L$2:$L$2339)</f>
        <v>34613</v>
      </c>
      <c r="M2157" s="14">
        <f>_xlfn.XLOOKUP(A2157,'Hospitalisation Details'!$A$2:$A$2339,'Hospitalisation Details'!$F$2:$F$2339)</f>
        <v>1908.9</v>
      </c>
      <c r="N2157" s="1" t="str">
        <f>_xlfn.XLOOKUP(A2157,'Hospitalisation Details'!$A$2:$A$2339,'Hospitalisation Details'!$G$2:$G$2339)</f>
        <v>tier - 3</v>
      </c>
      <c r="O2157" s="1" t="str">
        <f>_xlfn.XLOOKUP(A2157,'Hospitalisation Details'!$A$2:$A$2339,'Hospitalisation Details'!$H$2:$H$2339)</f>
        <v>tier - 3</v>
      </c>
      <c r="P2157" s="1" t="str">
        <f>_xlfn.XLOOKUP(A2157,'Hospitalisation Details'!$A$2:$A$2339,'Hospitalisation Details'!$I$2:$I$2339)</f>
        <v>R1013</v>
      </c>
      <c r="Q2157" s="75">
        <f>_xlfn.XLOOKUP(A2157,'Hospitalisation Details'!$A$2:$A$2339,'Hospitalisation Details'!$M$2:$M$2339)</f>
        <v>28</v>
      </c>
      <c r="R2157" s="1" t="str">
        <f t="shared" si="67"/>
        <v>Adult</v>
      </c>
    </row>
    <row r="2158" spans="1:18" ht="15.6" x14ac:dyDescent="0.3">
      <c r="A2158" s="4" t="s">
        <v>2157</v>
      </c>
      <c r="B2158" s="1" t="str">
        <f>_xlfn.XLOOKUP(A2158,'Customer Names'!$A$2:$A$2336,'Customer Names'!$D$2:$D$2336)</f>
        <v xml:space="preserve"> Stephen</v>
      </c>
      <c r="C2158" s="1">
        <f>_xlfn.XLOOKUP(A2158,'Midical Examination'!$A$2:$A$2336,'Midical Examination'!$B$2:$B$2336)</f>
        <v>28.975000000000001</v>
      </c>
      <c r="D2158" s="1">
        <f>_xlfn.XLOOKUP(A2158,'Midical Examination'!$A$2:$A$2336,'Midical Examination'!$C$2:$C$2336)</f>
        <v>4.34</v>
      </c>
      <c r="E2158" s="7" t="str">
        <f>_xlfn.XLOOKUP(A2158,'Midical Examination'!$A$2:$A$2336,'Midical Examination'!$D$2:$D$2336)</f>
        <v>yes</v>
      </c>
      <c r="F2158" s="7" t="str">
        <f>_xlfn.XLOOKUP(A2158,'Midical Examination'!$A$2:$A$2336,'Midical Examination'!$E$2:$E$2336)</f>
        <v>No</v>
      </c>
      <c r="G2158" s="7" t="str">
        <f>_xlfn.XLOOKUP(A2158,'Midical Examination'!$A$2:$A$2336,'Midical Examination'!$F$2:$F$2336)</f>
        <v>No</v>
      </c>
      <c r="H2158" s="13">
        <f>_xlfn.XLOOKUP(A2158,'Midical Examination'!$A$2:$A$2336,'Midical Examination'!$G$2:$G$2336)</f>
        <v>0</v>
      </c>
      <c r="I2158" s="7" t="str">
        <f>_xlfn.XLOOKUP(A2158,'Midical Examination'!$A$2:$A$2336,'Midical Examination'!$H$2:$H$2336)</f>
        <v>No</v>
      </c>
      <c r="J2158" s="1" t="str">
        <f>_xlfn.XLOOKUP(A2158,'Midical Examination'!$A$2:$A$2336,'Midical Examination'!$I$2:$I$2336)</f>
        <v>Overweight</v>
      </c>
      <c r="K2158" s="1" t="str">
        <f t="shared" si="66"/>
        <v>Normal</v>
      </c>
      <c r="L2158" s="12">
        <f>_xlfn.XLOOKUP(A2158,'Hospitalisation Details'!$A$2:$A$2339,'Hospitalisation Details'!$L$2:$L$2339)</f>
        <v>37113</v>
      </c>
      <c r="M2158" s="14">
        <f>_xlfn.XLOOKUP(A2158,'Hospitalisation Details'!$A$2:$A$2339,'Hospitalisation Details'!$F$2:$F$2339)</f>
        <v>1906.36</v>
      </c>
      <c r="N2158" s="1" t="str">
        <f>_xlfn.XLOOKUP(A2158,'Hospitalisation Details'!$A$2:$A$2339,'Hospitalisation Details'!$G$2:$G$2339)</f>
        <v>tier - 3</v>
      </c>
      <c r="O2158" s="1" t="str">
        <f>_xlfn.XLOOKUP(A2158,'Hospitalisation Details'!$A$2:$A$2339,'Hospitalisation Details'!$H$2:$H$2339)</f>
        <v>tier - 1</v>
      </c>
      <c r="P2158" s="1" t="str">
        <f>_xlfn.XLOOKUP(A2158,'Hospitalisation Details'!$A$2:$A$2339,'Hospitalisation Details'!$I$2:$I$2339)</f>
        <v>R1012</v>
      </c>
      <c r="Q2158" s="75">
        <f>_xlfn.XLOOKUP(A2158,'Hospitalisation Details'!$A$2:$A$2339,'Hospitalisation Details'!$M$2:$M$2339)</f>
        <v>21</v>
      </c>
      <c r="R2158" s="1" t="str">
        <f t="shared" si="67"/>
        <v>Adult</v>
      </c>
    </row>
    <row r="2159" spans="1:18" ht="15.6" x14ac:dyDescent="0.3">
      <c r="A2159" s="4" t="s">
        <v>2158</v>
      </c>
      <c r="B2159" s="1" t="str">
        <f>_xlfn.XLOOKUP(A2159,'Customer Names'!$A$2:$A$2336,'Customer Names'!$D$2:$D$2336)</f>
        <v xml:space="preserve"> Ellen L</v>
      </c>
      <c r="C2159" s="1">
        <f>_xlfn.XLOOKUP(A2159,'Midical Examination'!$A$2:$A$2336,'Midical Examination'!$B$2:$B$2336)</f>
        <v>33.299999999999997</v>
      </c>
      <c r="D2159" s="1">
        <f>_xlfn.XLOOKUP(A2159,'Midical Examination'!$A$2:$A$2336,'Midical Examination'!$C$2:$C$2336)</f>
        <v>9.49</v>
      </c>
      <c r="E2159" s="7" t="str">
        <f>_xlfn.XLOOKUP(A2159,'Midical Examination'!$A$2:$A$2336,'Midical Examination'!$D$2:$D$2336)</f>
        <v>No</v>
      </c>
      <c r="F2159" s="7" t="str">
        <f>_xlfn.XLOOKUP(A2159,'Midical Examination'!$A$2:$A$2336,'Midical Examination'!$E$2:$E$2336)</f>
        <v>No</v>
      </c>
      <c r="G2159" s="7" t="str">
        <f>_xlfn.XLOOKUP(A2159,'Midical Examination'!$A$2:$A$2336,'Midical Examination'!$F$2:$F$2336)</f>
        <v>No</v>
      </c>
      <c r="H2159" s="13">
        <f>_xlfn.XLOOKUP(A2159,'Midical Examination'!$A$2:$A$2336,'Midical Examination'!$G$2:$G$2336)</f>
        <v>0</v>
      </c>
      <c r="I2159" s="7" t="str">
        <f>_xlfn.XLOOKUP(A2159,'Midical Examination'!$A$2:$A$2336,'Midical Examination'!$H$2:$H$2336)</f>
        <v>No</v>
      </c>
      <c r="J2159" s="1" t="str">
        <f>_xlfn.XLOOKUP(A2159,'Midical Examination'!$A$2:$A$2336,'Midical Examination'!$I$2:$I$2336)</f>
        <v>Obesity</v>
      </c>
      <c r="K2159" s="1" t="str">
        <f t="shared" si="66"/>
        <v>Diabetic</v>
      </c>
      <c r="L2159" s="12">
        <f>_xlfn.XLOOKUP(A2159,'Hospitalisation Details'!$A$2:$A$2339,'Hospitalisation Details'!$L$2:$L$2339)</f>
        <v>37489</v>
      </c>
      <c r="M2159" s="14">
        <f>_xlfn.XLOOKUP(A2159,'Hospitalisation Details'!$A$2:$A$2339,'Hospitalisation Details'!$F$2:$F$2339)</f>
        <v>1880.49</v>
      </c>
      <c r="N2159" s="1" t="str">
        <f>_xlfn.XLOOKUP(A2159,'Hospitalisation Details'!$A$2:$A$2339,'Hospitalisation Details'!$G$2:$G$2339)</f>
        <v>tier - 3</v>
      </c>
      <c r="O2159" s="1" t="str">
        <f>_xlfn.XLOOKUP(A2159,'Hospitalisation Details'!$A$2:$A$2339,'Hospitalisation Details'!$H$2:$H$2339)</f>
        <v>tier - 1</v>
      </c>
      <c r="P2159" s="1" t="str">
        <f>_xlfn.XLOOKUP(A2159,'Hospitalisation Details'!$A$2:$A$2339,'Hospitalisation Details'!$I$2:$I$2339)</f>
        <v>R1011</v>
      </c>
      <c r="Q2159" s="75">
        <f>_xlfn.XLOOKUP(A2159,'Hospitalisation Details'!$A$2:$A$2339,'Hospitalisation Details'!$M$2:$M$2339)</f>
        <v>20</v>
      </c>
      <c r="R2159" s="1" t="str">
        <f t="shared" si="67"/>
        <v>Adult</v>
      </c>
    </row>
    <row r="2160" spans="1:18" ht="15.6" x14ac:dyDescent="0.3">
      <c r="A2160" s="4" t="s">
        <v>2159</v>
      </c>
      <c r="B2160" s="1" t="str">
        <f>_xlfn.XLOOKUP(A2160,'Customer Names'!$A$2:$A$2336,'Customer Names'!$D$2:$D$2336)</f>
        <v xml:space="preserve"> Cindy</v>
      </c>
      <c r="C2160" s="1">
        <f>_xlfn.XLOOKUP(A2160,'Midical Examination'!$A$2:$A$2336,'Midical Examination'!$B$2:$B$2336)</f>
        <v>33</v>
      </c>
      <c r="D2160" s="1">
        <f>_xlfn.XLOOKUP(A2160,'Midical Examination'!$A$2:$A$2336,'Midical Examination'!$C$2:$C$2336)</f>
        <v>10.16</v>
      </c>
      <c r="E2160" s="7" t="str">
        <f>_xlfn.XLOOKUP(A2160,'Midical Examination'!$A$2:$A$2336,'Midical Examination'!$D$2:$D$2336)</f>
        <v>No</v>
      </c>
      <c r="F2160" s="7" t="str">
        <f>_xlfn.XLOOKUP(A2160,'Midical Examination'!$A$2:$A$2336,'Midical Examination'!$E$2:$E$2336)</f>
        <v>No</v>
      </c>
      <c r="G2160" s="7" t="str">
        <f>_xlfn.XLOOKUP(A2160,'Midical Examination'!$A$2:$A$2336,'Midical Examination'!$F$2:$F$2336)</f>
        <v>No</v>
      </c>
      <c r="H2160" s="13">
        <f>_xlfn.XLOOKUP(A2160,'Midical Examination'!$A$2:$A$2336,'Midical Examination'!$G$2:$G$2336)</f>
        <v>0</v>
      </c>
      <c r="I2160" s="7" t="str">
        <f>_xlfn.XLOOKUP(A2160,'Midical Examination'!$A$2:$A$2336,'Midical Examination'!$H$2:$H$2336)</f>
        <v>No</v>
      </c>
      <c r="J2160" s="1" t="str">
        <f>_xlfn.XLOOKUP(A2160,'Midical Examination'!$A$2:$A$2336,'Midical Examination'!$I$2:$I$2336)</f>
        <v>Obesity</v>
      </c>
      <c r="K2160" s="1" t="str">
        <f t="shared" si="66"/>
        <v>Diabetic</v>
      </c>
      <c r="L2160" s="12">
        <f>_xlfn.XLOOKUP(A2160,'Hospitalisation Details'!$A$2:$A$2339,'Hospitalisation Details'!$L$2:$L$2339)</f>
        <v>37497</v>
      </c>
      <c r="M2160" s="14">
        <f>_xlfn.XLOOKUP(A2160,'Hospitalisation Details'!$A$2:$A$2339,'Hospitalisation Details'!$F$2:$F$2339)</f>
        <v>1880.07</v>
      </c>
      <c r="N2160" s="1" t="str">
        <f>_xlfn.XLOOKUP(A2160,'Hospitalisation Details'!$A$2:$A$2339,'Hospitalisation Details'!$G$2:$G$2339)</f>
        <v>tier - 3</v>
      </c>
      <c r="O2160" s="1" t="str">
        <f>_xlfn.XLOOKUP(A2160,'Hospitalisation Details'!$A$2:$A$2339,'Hospitalisation Details'!$H$2:$H$2339)</f>
        <v>tier - 2</v>
      </c>
      <c r="P2160" s="1" t="str">
        <f>_xlfn.XLOOKUP(A2160,'Hospitalisation Details'!$A$2:$A$2339,'Hospitalisation Details'!$I$2:$I$2339)</f>
        <v>R1013</v>
      </c>
      <c r="Q2160" s="75">
        <f>_xlfn.XLOOKUP(A2160,'Hospitalisation Details'!$A$2:$A$2339,'Hospitalisation Details'!$M$2:$M$2339)</f>
        <v>20</v>
      </c>
      <c r="R2160" s="1" t="str">
        <f t="shared" si="67"/>
        <v>Adult</v>
      </c>
    </row>
    <row r="2161" spans="1:18" ht="15.6" x14ac:dyDescent="0.3">
      <c r="A2161" s="4" t="s">
        <v>2160</v>
      </c>
      <c r="B2161" s="1" t="str">
        <f>_xlfn.XLOOKUP(A2161,'Customer Names'!$A$2:$A$2336,'Customer Names'!$D$2:$D$2336)</f>
        <v xml:space="preserve"> Abigail R</v>
      </c>
      <c r="C2161" s="1">
        <f>_xlfn.XLOOKUP(A2161,'Midical Examination'!$A$2:$A$2336,'Midical Examination'!$B$2:$B$2336)</f>
        <v>31.46</v>
      </c>
      <c r="D2161" s="1">
        <f>_xlfn.XLOOKUP(A2161,'Midical Examination'!$A$2:$A$2336,'Midical Examination'!$C$2:$C$2336)</f>
        <v>11.19</v>
      </c>
      <c r="E2161" s="7" t="str">
        <f>_xlfn.XLOOKUP(A2161,'Midical Examination'!$A$2:$A$2336,'Midical Examination'!$D$2:$D$2336)</f>
        <v>No</v>
      </c>
      <c r="F2161" s="7" t="str">
        <f>_xlfn.XLOOKUP(A2161,'Midical Examination'!$A$2:$A$2336,'Midical Examination'!$E$2:$E$2336)</f>
        <v>No</v>
      </c>
      <c r="G2161" s="7" t="str">
        <f>_xlfn.XLOOKUP(A2161,'Midical Examination'!$A$2:$A$2336,'Midical Examination'!$F$2:$F$2336)</f>
        <v>No</v>
      </c>
      <c r="H2161" s="13">
        <f>_xlfn.XLOOKUP(A2161,'Midical Examination'!$A$2:$A$2336,'Midical Examination'!$G$2:$G$2336)</f>
        <v>0</v>
      </c>
      <c r="I2161" s="7" t="str">
        <f>_xlfn.XLOOKUP(A2161,'Midical Examination'!$A$2:$A$2336,'Midical Examination'!$H$2:$H$2336)</f>
        <v>No</v>
      </c>
      <c r="J2161" s="1" t="str">
        <f>_xlfn.XLOOKUP(A2161,'Midical Examination'!$A$2:$A$2336,'Midical Examination'!$I$2:$I$2336)</f>
        <v>Obesity</v>
      </c>
      <c r="K2161" s="1" t="str">
        <f t="shared" si="66"/>
        <v>Diabetic</v>
      </c>
      <c r="L2161" s="12">
        <f>_xlfn.XLOOKUP(A2161,'Hospitalisation Details'!$A$2:$A$2339,'Hospitalisation Details'!$L$2:$L$2339)</f>
        <v>37558</v>
      </c>
      <c r="M2161" s="14">
        <f>_xlfn.XLOOKUP(A2161,'Hospitalisation Details'!$A$2:$A$2339,'Hospitalisation Details'!$F$2:$F$2339)</f>
        <v>1877.93</v>
      </c>
      <c r="N2161" s="1" t="str">
        <f>_xlfn.XLOOKUP(A2161,'Hospitalisation Details'!$A$2:$A$2339,'Hospitalisation Details'!$G$2:$G$2339)</f>
        <v>tier - 3</v>
      </c>
      <c r="O2161" s="1" t="str">
        <f>_xlfn.XLOOKUP(A2161,'Hospitalisation Details'!$A$2:$A$2339,'Hospitalisation Details'!$H$2:$H$2339)</f>
        <v>tier - 1</v>
      </c>
      <c r="P2161" s="1" t="str">
        <f>_xlfn.XLOOKUP(A2161,'Hospitalisation Details'!$A$2:$A$2339,'Hospitalisation Details'!$I$2:$I$2339)</f>
        <v>R1013</v>
      </c>
      <c r="Q2161" s="75">
        <f>_xlfn.XLOOKUP(A2161,'Hospitalisation Details'!$A$2:$A$2339,'Hospitalisation Details'!$M$2:$M$2339)</f>
        <v>20</v>
      </c>
      <c r="R2161" s="1" t="str">
        <f t="shared" si="67"/>
        <v>Adult</v>
      </c>
    </row>
    <row r="2162" spans="1:18" ht="15.6" x14ac:dyDescent="0.3">
      <c r="A2162" s="4" t="s">
        <v>2161</v>
      </c>
      <c r="B2162" s="1" t="str">
        <f>_xlfn.XLOOKUP(A2162,'Customer Names'!$A$2:$A$2336,'Customer Names'!$D$2:$D$2336)</f>
        <v xml:space="preserve"> Amy L</v>
      </c>
      <c r="C2162" s="1">
        <f>_xlfn.XLOOKUP(A2162,'Midical Examination'!$A$2:$A$2336,'Midical Examination'!$B$2:$B$2336)</f>
        <v>29.6</v>
      </c>
      <c r="D2162" s="1">
        <f>_xlfn.XLOOKUP(A2162,'Midical Examination'!$A$2:$A$2336,'Midical Examination'!$C$2:$C$2336)</f>
        <v>11.03</v>
      </c>
      <c r="E2162" s="7" t="str">
        <f>_xlfn.XLOOKUP(A2162,'Midical Examination'!$A$2:$A$2336,'Midical Examination'!$D$2:$D$2336)</f>
        <v>No</v>
      </c>
      <c r="F2162" s="7" t="str">
        <f>_xlfn.XLOOKUP(A2162,'Midical Examination'!$A$2:$A$2336,'Midical Examination'!$E$2:$E$2336)</f>
        <v>No</v>
      </c>
      <c r="G2162" s="7" t="str">
        <f>_xlfn.XLOOKUP(A2162,'Midical Examination'!$A$2:$A$2336,'Midical Examination'!$F$2:$F$2336)</f>
        <v>No</v>
      </c>
      <c r="H2162" s="13">
        <f>_xlfn.XLOOKUP(A2162,'Midical Examination'!$A$2:$A$2336,'Midical Examination'!$G$2:$G$2336)</f>
        <v>0</v>
      </c>
      <c r="I2162" s="7" t="str">
        <f>_xlfn.XLOOKUP(A2162,'Midical Examination'!$A$2:$A$2336,'Midical Examination'!$H$2:$H$2336)</f>
        <v>No</v>
      </c>
      <c r="J2162" s="1" t="str">
        <f>_xlfn.XLOOKUP(A2162,'Midical Examination'!$A$2:$A$2336,'Midical Examination'!$I$2:$I$2336)</f>
        <v>Overweight</v>
      </c>
      <c r="K2162" s="1" t="str">
        <f t="shared" si="66"/>
        <v>Diabetic</v>
      </c>
      <c r="L2162" s="12">
        <f>_xlfn.XLOOKUP(A2162,'Hospitalisation Details'!$A$2:$A$2339,'Hospitalisation Details'!$L$2:$L$2339)</f>
        <v>37521</v>
      </c>
      <c r="M2162" s="14">
        <f>_xlfn.XLOOKUP(A2162,'Hospitalisation Details'!$A$2:$A$2339,'Hospitalisation Details'!$F$2:$F$2339)</f>
        <v>1875.34</v>
      </c>
      <c r="N2162" s="1" t="str">
        <f>_xlfn.XLOOKUP(A2162,'Hospitalisation Details'!$A$2:$A$2339,'Hospitalisation Details'!$G$2:$G$2339)</f>
        <v>tier - 3</v>
      </c>
      <c r="O2162" s="1" t="str">
        <f>_xlfn.XLOOKUP(A2162,'Hospitalisation Details'!$A$2:$A$2339,'Hospitalisation Details'!$H$2:$H$2339)</f>
        <v>tier - 2</v>
      </c>
      <c r="P2162" s="1" t="str">
        <f>_xlfn.XLOOKUP(A2162,'Hospitalisation Details'!$A$2:$A$2339,'Hospitalisation Details'!$I$2:$I$2339)</f>
        <v>R1011</v>
      </c>
      <c r="Q2162" s="75">
        <f>_xlfn.XLOOKUP(A2162,'Hospitalisation Details'!$A$2:$A$2339,'Hospitalisation Details'!$M$2:$M$2339)</f>
        <v>20</v>
      </c>
      <c r="R2162" s="1" t="str">
        <f t="shared" si="67"/>
        <v>Adult</v>
      </c>
    </row>
    <row r="2163" spans="1:18" ht="15.6" x14ac:dyDescent="0.3">
      <c r="A2163" s="4" t="s">
        <v>2162</v>
      </c>
      <c r="B2163" s="1" t="str">
        <f>_xlfn.XLOOKUP(A2163,'Customer Names'!$A$2:$A$2336,'Customer Names'!$D$2:$D$2336)</f>
        <v xml:space="preserve"> Amy</v>
      </c>
      <c r="C2163" s="1">
        <f>_xlfn.XLOOKUP(A2163,'Midical Examination'!$A$2:$A$2336,'Midical Examination'!$B$2:$B$2336)</f>
        <v>22.05</v>
      </c>
      <c r="D2163" s="1">
        <f>_xlfn.XLOOKUP(A2163,'Midical Examination'!$A$2:$A$2336,'Midical Examination'!$C$2:$C$2336)</f>
        <v>4.43</v>
      </c>
      <c r="E2163" s="7" t="str">
        <f>_xlfn.XLOOKUP(A2163,'Midical Examination'!$A$2:$A$2336,'Midical Examination'!$D$2:$D$2336)</f>
        <v>yes</v>
      </c>
      <c r="F2163" s="7" t="str">
        <f>_xlfn.XLOOKUP(A2163,'Midical Examination'!$A$2:$A$2336,'Midical Examination'!$E$2:$E$2336)</f>
        <v>No</v>
      </c>
      <c r="G2163" s="7" t="str">
        <f>_xlfn.XLOOKUP(A2163,'Midical Examination'!$A$2:$A$2336,'Midical Examination'!$F$2:$F$2336)</f>
        <v>No</v>
      </c>
      <c r="H2163" s="13">
        <f>_xlfn.XLOOKUP(A2163,'Midical Examination'!$A$2:$A$2336,'Midical Examination'!$G$2:$G$2336)</f>
        <v>0</v>
      </c>
      <c r="I2163" s="7" t="str">
        <f>_xlfn.XLOOKUP(A2163,'Midical Examination'!$A$2:$A$2336,'Midical Examination'!$H$2:$H$2336)</f>
        <v>No</v>
      </c>
      <c r="J2163" s="1" t="str">
        <f>_xlfn.XLOOKUP(A2163,'Midical Examination'!$A$2:$A$2336,'Midical Examination'!$I$2:$I$2336)</f>
        <v>Normal Weight</v>
      </c>
      <c r="K2163" s="1" t="str">
        <f t="shared" si="66"/>
        <v>Normal</v>
      </c>
      <c r="L2163" s="12">
        <f>_xlfn.XLOOKUP(A2163,'Hospitalisation Details'!$A$2:$A$2339,'Hospitalisation Details'!$L$2:$L$2339)</f>
        <v>35248</v>
      </c>
      <c r="M2163" s="14">
        <f>_xlfn.XLOOKUP(A2163,'Hospitalisation Details'!$A$2:$A$2339,'Hospitalisation Details'!$F$2:$F$2339)</f>
        <v>1865.98</v>
      </c>
      <c r="N2163" s="1" t="str">
        <f>_xlfn.XLOOKUP(A2163,'Hospitalisation Details'!$A$2:$A$2339,'Hospitalisation Details'!$G$2:$G$2339)</f>
        <v>tier - 3</v>
      </c>
      <c r="O2163" s="1" t="str">
        <f>_xlfn.XLOOKUP(A2163,'Hospitalisation Details'!$A$2:$A$2339,'Hospitalisation Details'!$H$2:$H$2339)</f>
        <v>tier - 3</v>
      </c>
      <c r="P2163" s="1" t="str">
        <f>_xlfn.XLOOKUP(A2163,'Hospitalisation Details'!$A$2:$A$2339,'Hospitalisation Details'!$I$2:$I$2339)</f>
        <v>R1012</v>
      </c>
      <c r="Q2163" s="75">
        <f>_xlfn.XLOOKUP(A2163,'Hospitalisation Details'!$A$2:$A$2339,'Hospitalisation Details'!$M$2:$M$2339)</f>
        <v>26</v>
      </c>
      <c r="R2163" s="1" t="str">
        <f t="shared" si="67"/>
        <v>Adult</v>
      </c>
    </row>
    <row r="2164" spans="1:18" ht="15.6" x14ac:dyDescent="0.3">
      <c r="A2164" s="4" t="s">
        <v>2163</v>
      </c>
      <c r="B2164" s="1" t="str">
        <f>_xlfn.XLOOKUP(A2164,'Customer Names'!$A$2:$A$2336,'Customer Names'!$D$2:$D$2336)</f>
        <v xml:space="preserve"> Grace H</v>
      </c>
      <c r="C2164" s="1">
        <f>_xlfn.XLOOKUP(A2164,'Midical Examination'!$A$2:$A$2336,'Midical Examination'!$B$2:$B$2336)</f>
        <v>27.06</v>
      </c>
      <c r="D2164" s="1">
        <f>_xlfn.XLOOKUP(A2164,'Midical Examination'!$A$2:$A$2336,'Midical Examination'!$C$2:$C$2336)</f>
        <v>6.14</v>
      </c>
      <c r="E2164" s="7" t="str">
        <f>_xlfn.XLOOKUP(A2164,'Midical Examination'!$A$2:$A$2336,'Midical Examination'!$D$2:$D$2336)</f>
        <v>No</v>
      </c>
      <c r="F2164" s="7" t="str">
        <f>_xlfn.XLOOKUP(A2164,'Midical Examination'!$A$2:$A$2336,'Midical Examination'!$E$2:$E$2336)</f>
        <v>yes</v>
      </c>
      <c r="G2164" s="7" t="str">
        <f>_xlfn.XLOOKUP(A2164,'Midical Examination'!$A$2:$A$2336,'Midical Examination'!$F$2:$F$2336)</f>
        <v>No</v>
      </c>
      <c r="H2164" s="13">
        <f>_xlfn.XLOOKUP(A2164,'Midical Examination'!$A$2:$A$2336,'Midical Examination'!$G$2:$G$2336)</f>
        <v>1</v>
      </c>
      <c r="I2164" s="7" t="str">
        <f>_xlfn.XLOOKUP(A2164,'Midical Examination'!$A$2:$A$2336,'Midical Examination'!$H$2:$H$2336)</f>
        <v>No</v>
      </c>
      <c r="J2164" s="1" t="str">
        <f>_xlfn.XLOOKUP(A2164,'Midical Examination'!$A$2:$A$2336,'Midical Examination'!$I$2:$I$2336)</f>
        <v>Overweight</v>
      </c>
      <c r="K2164" s="1" t="str">
        <f t="shared" si="66"/>
        <v>Pre-Diabetic</v>
      </c>
      <c r="L2164" s="12">
        <f>_xlfn.XLOOKUP(A2164,'Hospitalisation Details'!$A$2:$A$2339,'Hospitalisation Details'!$L$2:$L$2339)</f>
        <v>38348</v>
      </c>
      <c r="M2164" s="14">
        <f>_xlfn.XLOOKUP(A2164,'Hospitalisation Details'!$A$2:$A$2339,'Hospitalisation Details'!$F$2:$F$2339)</f>
        <v>1863.45</v>
      </c>
      <c r="N2164" s="1" t="str">
        <f>_xlfn.XLOOKUP(A2164,'Hospitalisation Details'!$A$2:$A$2339,'Hospitalisation Details'!$G$2:$G$2339)</f>
        <v>tier - 3</v>
      </c>
      <c r="O2164" s="1" t="str">
        <f>_xlfn.XLOOKUP(A2164,'Hospitalisation Details'!$A$2:$A$2339,'Hospitalisation Details'!$H$2:$H$2339)</f>
        <v>tier - 1</v>
      </c>
      <c r="P2164" s="1" t="str">
        <f>_xlfn.XLOOKUP(A2164,'Hospitalisation Details'!$A$2:$A$2339,'Hospitalisation Details'!$I$2:$I$2339)</f>
        <v>R1025</v>
      </c>
      <c r="Q2164" s="75">
        <f>_xlfn.XLOOKUP(A2164,'Hospitalisation Details'!$A$2:$A$2339,'Hospitalisation Details'!$M$2:$M$2339)</f>
        <v>18</v>
      </c>
      <c r="R2164" s="1" t="str">
        <f t="shared" si="67"/>
        <v>Young</v>
      </c>
    </row>
    <row r="2165" spans="1:18" ht="15.6" x14ac:dyDescent="0.3">
      <c r="A2165" s="4" t="s">
        <v>2164</v>
      </c>
      <c r="B2165" s="1" t="str">
        <f>_xlfn.XLOOKUP(A2165,'Customer Names'!$A$2:$A$2336,'Customer Names'!$D$2:$D$2336)</f>
        <v xml:space="preserve"> Caitie J</v>
      </c>
      <c r="C2165" s="1">
        <f>_xlfn.XLOOKUP(A2165,'Midical Examination'!$A$2:$A$2336,'Midical Examination'!$B$2:$B$2336)</f>
        <v>20.49</v>
      </c>
      <c r="D2165" s="1">
        <f>_xlfn.XLOOKUP(A2165,'Midical Examination'!$A$2:$A$2336,'Midical Examination'!$C$2:$C$2336)</f>
        <v>4.87</v>
      </c>
      <c r="E2165" s="7" t="str">
        <f>_xlfn.XLOOKUP(A2165,'Midical Examination'!$A$2:$A$2336,'Midical Examination'!$D$2:$D$2336)</f>
        <v>No</v>
      </c>
      <c r="F2165" s="7" t="str">
        <f>_xlfn.XLOOKUP(A2165,'Midical Examination'!$A$2:$A$2336,'Midical Examination'!$E$2:$E$2336)</f>
        <v>No</v>
      </c>
      <c r="G2165" s="7" t="str">
        <f>_xlfn.XLOOKUP(A2165,'Midical Examination'!$A$2:$A$2336,'Midical Examination'!$F$2:$F$2336)</f>
        <v>No</v>
      </c>
      <c r="H2165" s="13">
        <f>_xlfn.XLOOKUP(A2165,'Midical Examination'!$A$2:$A$2336,'Midical Examination'!$G$2:$G$2336)</f>
        <v>0</v>
      </c>
      <c r="I2165" s="7" t="str">
        <f>_xlfn.XLOOKUP(A2165,'Midical Examination'!$A$2:$A$2336,'Midical Examination'!$H$2:$H$2336)</f>
        <v>No</v>
      </c>
      <c r="J2165" s="1" t="str">
        <f>_xlfn.XLOOKUP(A2165,'Midical Examination'!$A$2:$A$2336,'Midical Examination'!$I$2:$I$2336)</f>
        <v>Normal Weight</v>
      </c>
      <c r="K2165" s="1" t="str">
        <f t="shared" si="66"/>
        <v>Normal</v>
      </c>
      <c r="L2165" s="12">
        <f>_xlfn.XLOOKUP(A2165,'Hospitalisation Details'!$A$2:$A$2339,'Hospitalisation Details'!$L$2:$L$2339)</f>
        <v>34674</v>
      </c>
      <c r="M2165" s="14">
        <f>_xlfn.XLOOKUP(A2165,'Hospitalisation Details'!$A$2:$A$2339,'Hospitalisation Details'!$F$2:$F$2339)</f>
        <v>1850.55</v>
      </c>
      <c r="N2165" s="1" t="str">
        <f>_xlfn.XLOOKUP(A2165,'Hospitalisation Details'!$A$2:$A$2339,'Hospitalisation Details'!$G$2:$G$2339)</f>
        <v>tier - 3</v>
      </c>
      <c r="O2165" s="1" t="str">
        <f>_xlfn.XLOOKUP(A2165,'Hospitalisation Details'!$A$2:$A$2339,'Hospitalisation Details'!$H$2:$H$2339)</f>
        <v>tier - 2</v>
      </c>
      <c r="P2165" s="1" t="str">
        <f>_xlfn.XLOOKUP(A2165,'Hospitalisation Details'!$A$2:$A$2339,'Hospitalisation Details'!$I$2:$I$2339)</f>
        <v>R1012</v>
      </c>
      <c r="Q2165" s="75">
        <f>_xlfn.XLOOKUP(A2165,'Hospitalisation Details'!$A$2:$A$2339,'Hospitalisation Details'!$M$2:$M$2339)</f>
        <v>28</v>
      </c>
      <c r="R2165" s="1" t="str">
        <f t="shared" si="67"/>
        <v>Adult</v>
      </c>
    </row>
    <row r="2166" spans="1:18" ht="15.6" x14ac:dyDescent="0.3">
      <c r="A2166" s="4" t="s">
        <v>2165</v>
      </c>
      <c r="B2166" s="1" t="str">
        <f>_xlfn.XLOOKUP(A2166,'Customer Names'!$A$2:$A$2336,'Customer Names'!$D$2:$D$2336)</f>
        <v xml:space="preserve"> Benjamin</v>
      </c>
      <c r="C2166" s="1">
        <f>_xlfn.XLOOKUP(A2166,'Midical Examination'!$A$2:$A$2336,'Midical Examination'!$B$2:$B$2336)</f>
        <v>28.4</v>
      </c>
      <c r="D2166" s="1">
        <f>_xlfn.XLOOKUP(A2166,'Midical Examination'!$A$2:$A$2336,'Midical Examination'!$C$2:$C$2336)</f>
        <v>4.3</v>
      </c>
      <c r="E2166" s="7" t="str">
        <f>_xlfn.XLOOKUP(A2166,'Midical Examination'!$A$2:$A$2336,'Midical Examination'!$D$2:$D$2336)</f>
        <v>No</v>
      </c>
      <c r="F2166" s="7" t="str">
        <f>_xlfn.XLOOKUP(A2166,'Midical Examination'!$A$2:$A$2336,'Midical Examination'!$E$2:$E$2336)</f>
        <v>No</v>
      </c>
      <c r="G2166" s="7" t="str">
        <f>_xlfn.XLOOKUP(A2166,'Midical Examination'!$A$2:$A$2336,'Midical Examination'!$F$2:$F$2336)</f>
        <v>Yes</v>
      </c>
      <c r="H2166" s="13">
        <f>_xlfn.XLOOKUP(A2166,'Midical Examination'!$A$2:$A$2336,'Midical Examination'!$G$2:$G$2336)</f>
        <v>1</v>
      </c>
      <c r="I2166" s="7" t="str">
        <f>_xlfn.XLOOKUP(A2166,'Midical Examination'!$A$2:$A$2336,'Midical Examination'!$H$2:$H$2336)</f>
        <v>No</v>
      </c>
      <c r="J2166" s="1" t="str">
        <f>_xlfn.XLOOKUP(A2166,'Midical Examination'!$A$2:$A$2336,'Midical Examination'!$I$2:$I$2336)</f>
        <v>Overweight</v>
      </c>
      <c r="K2166" s="1" t="str">
        <f t="shared" si="66"/>
        <v>Normal</v>
      </c>
      <c r="L2166" s="12">
        <f>_xlfn.XLOOKUP(A2166,'Hospitalisation Details'!$A$2:$A$2339,'Hospitalisation Details'!$L$2:$L$2339)</f>
        <v>37822</v>
      </c>
      <c r="M2166" s="14">
        <f>_xlfn.XLOOKUP(A2166,'Hospitalisation Details'!$A$2:$A$2339,'Hospitalisation Details'!$F$2:$F$2339)</f>
        <v>1842.52</v>
      </c>
      <c r="N2166" s="1" t="str">
        <f>_xlfn.XLOOKUP(A2166,'Hospitalisation Details'!$A$2:$A$2339,'Hospitalisation Details'!$G$2:$G$2339)</f>
        <v>tier - 3</v>
      </c>
      <c r="O2166" s="1" t="str">
        <f>_xlfn.XLOOKUP(A2166,'Hospitalisation Details'!$A$2:$A$2339,'Hospitalisation Details'!$H$2:$H$2339)</f>
        <v>tier - 2</v>
      </c>
      <c r="P2166" s="1" t="str">
        <f>_xlfn.XLOOKUP(A2166,'Hospitalisation Details'!$A$2:$A$2339,'Hospitalisation Details'!$I$2:$I$2339)</f>
        <v>R1011</v>
      </c>
      <c r="Q2166" s="75">
        <f>_xlfn.XLOOKUP(A2166,'Hospitalisation Details'!$A$2:$A$2339,'Hospitalisation Details'!$M$2:$M$2339)</f>
        <v>19</v>
      </c>
      <c r="R2166" s="1" t="str">
        <f t="shared" si="67"/>
        <v>Young</v>
      </c>
    </row>
    <row r="2167" spans="1:18" ht="15.6" x14ac:dyDescent="0.3">
      <c r="A2167" s="4" t="s">
        <v>2166</v>
      </c>
      <c r="B2167" s="1" t="str">
        <f>_xlfn.XLOOKUP(A2167,'Customer Names'!$A$2:$A$2336,'Customer Names'!$D$2:$D$2336)</f>
        <v xml:space="preserve"> Ian T</v>
      </c>
      <c r="C2167" s="1">
        <f>_xlfn.XLOOKUP(A2167,'Midical Examination'!$A$2:$A$2336,'Midical Examination'!$B$2:$B$2336)</f>
        <v>41.91</v>
      </c>
      <c r="D2167" s="1">
        <f>_xlfn.XLOOKUP(A2167,'Midical Examination'!$A$2:$A$2336,'Midical Examination'!$C$2:$C$2336)</f>
        <v>6.19</v>
      </c>
      <c r="E2167" s="7" t="str">
        <f>_xlfn.XLOOKUP(A2167,'Midical Examination'!$A$2:$A$2336,'Midical Examination'!$D$2:$D$2336)</f>
        <v>No</v>
      </c>
      <c r="F2167" s="7" t="str">
        <f>_xlfn.XLOOKUP(A2167,'Midical Examination'!$A$2:$A$2336,'Midical Examination'!$E$2:$E$2336)</f>
        <v>No</v>
      </c>
      <c r="G2167" s="7" t="str">
        <f>_xlfn.XLOOKUP(A2167,'Midical Examination'!$A$2:$A$2336,'Midical Examination'!$F$2:$F$2336)</f>
        <v>No</v>
      </c>
      <c r="H2167" s="13">
        <f>_xlfn.XLOOKUP(A2167,'Midical Examination'!$A$2:$A$2336,'Midical Examination'!$G$2:$G$2336)</f>
        <v>0</v>
      </c>
      <c r="I2167" s="7" t="str">
        <f>_xlfn.XLOOKUP(A2167,'Midical Examination'!$A$2:$A$2336,'Midical Examination'!$H$2:$H$2336)</f>
        <v>No</v>
      </c>
      <c r="J2167" s="1" t="str">
        <f>_xlfn.XLOOKUP(A2167,'Midical Examination'!$A$2:$A$2336,'Midical Examination'!$I$2:$I$2336)</f>
        <v>Obesity</v>
      </c>
      <c r="K2167" s="1" t="str">
        <f t="shared" si="66"/>
        <v>Pre-Diabetic</v>
      </c>
      <c r="L2167" s="12">
        <f>_xlfn.XLOOKUP(A2167,'Hospitalisation Details'!$A$2:$A$2339,'Hospitalisation Details'!$L$2:$L$2339)</f>
        <v>36506</v>
      </c>
      <c r="M2167" s="14">
        <f>_xlfn.XLOOKUP(A2167,'Hospitalisation Details'!$A$2:$A$2339,'Hospitalisation Details'!$F$2:$F$2339)</f>
        <v>1837.28</v>
      </c>
      <c r="N2167" s="1" t="str">
        <f>_xlfn.XLOOKUP(A2167,'Hospitalisation Details'!$A$2:$A$2339,'Hospitalisation Details'!$G$2:$G$2339)</f>
        <v>tier - 3</v>
      </c>
      <c r="O2167" s="1" t="str">
        <f>_xlfn.XLOOKUP(A2167,'Hospitalisation Details'!$A$2:$A$2339,'Hospitalisation Details'!$H$2:$H$2339)</f>
        <v>tier - 2</v>
      </c>
      <c r="P2167" s="1" t="str">
        <f>_xlfn.XLOOKUP(A2167,'Hospitalisation Details'!$A$2:$A$2339,'Hospitalisation Details'!$I$2:$I$2339)</f>
        <v>R1013</v>
      </c>
      <c r="Q2167" s="75">
        <f>_xlfn.XLOOKUP(A2167,'Hospitalisation Details'!$A$2:$A$2339,'Hospitalisation Details'!$M$2:$M$2339)</f>
        <v>23</v>
      </c>
      <c r="R2167" s="1" t="str">
        <f t="shared" si="67"/>
        <v>Adult</v>
      </c>
    </row>
    <row r="2168" spans="1:18" ht="15.6" x14ac:dyDescent="0.3">
      <c r="A2168" s="4" t="s">
        <v>2167</v>
      </c>
      <c r="B2168" s="1" t="str">
        <f>_xlfn.XLOOKUP(A2168,'Customer Names'!$A$2:$A$2336,'Customer Names'!$D$2:$D$2336)</f>
        <v xml:space="preserve"> Tadese</v>
      </c>
      <c r="C2168" s="1">
        <f>_xlfn.XLOOKUP(A2168,'Midical Examination'!$A$2:$A$2336,'Midical Examination'!$B$2:$B$2336)</f>
        <v>24.6</v>
      </c>
      <c r="D2168" s="1">
        <f>_xlfn.XLOOKUP(A2168,'Midical Examination'!$A$2:$A$2336,'Midical Examination'!$C$2:$C$2336)</f>
        <v>6.19</v>
      </c>
      <c r="E2168" s="7" t="str">
        <f>_xlfn.XLOOKUP(A2168,'Midical Examination'!$A$2:$A$2336,'Midical Examination'!$D$2:$D$2336)</f>
        <v>No</v>
      </c>
      <c r="F2168" s="7" t="str">
        <f>_xlfn.XLOOKUP(A2168,'Midical Examination'!$A$2:$A$2336,'Midical Examination'!$E$2:$E$2336)</f>
        <v>No</v>
      </c>
      <c r="G2168" s="7" t="str">
        <f>_xlfn.XLOOKUP(A2168,'Midical Examination'!$A$2:$A$2336,'Midical Examination'!$F$2:$F$2336)</f>
        <v>Yes</v>
      </c>
      <c r="H2168" s="13">
        <f>_xlfn.XLOOKUP(A2168,'Midical Examination'!$A$2:$A$2336,'Midical Examination'!$G$2:$G$2336)</f>
        <v>1</v>
      </c>
      <c r="I2168" s="7" t="str">
        <f>_xlfn.XLOOKUP(A2168,'Midical Examination'!$A$2:$A$2336,'Midical Examination'!$H$2:$H$2336)</f>
        <v>No</v>
      </c>
      <c r="J2168" s="1" t="str">
        <f>_xlfn.XLOOKUP(A2168,'Midical Examination'!$A$2:$A$2336,'Midical Examination'!$I$2:$I$2336)</f>
        <v>Normal Weight</v>
      </c>
      <c r="K2168" s="1" t="str">
        <f t="shared" si="66"/>
        <v>Pre-Diabetic</v>
      </c>
      <c r="L2168" s="12">
        <f>_xlfn.XLOOKUP(A2168,'Hospitalisation Details'!$A$2:$A$2339,'Hospitalisation Details'!$L$2:$L$2339)</f>
        <v>37837</v>
      </c>
      <c r="M2168" s="14">
        <f>_xlfn.XLOOKUP(A2168,'Hospitalisation Details'!$A$2:$A$2339,'Hospitalisation Details'!$F$2:$F$2339)</f>
        <v>1837.24</v>
      </c>
      <c r="N2168" s="1" t="str">
        <f>_xlfn.XLOOKUP(A2168,'Hospitalisation Details'!$A$2:$A$2339,'Hospitalisation Details'!$G$2:$G$2339)</f>
        <v>tier - 3</v>
      </c>
      <c r="O2168" s="1" t="str">
        <f>_xlfn.XLOOKUP(A2168,'Hospitalisation Details'!$A$2:$A$2339,'Hospitalisation Details'!$H$2:$H$2339)</f>
        <v>tier - 2</v>
      </c>
      <c r="P2168" s="1" t="str">
        <f>_xlfn.XLOOKUP(A2168,'Hospitalisation Details'!$A$2:$A$2339,'Hospitalisation Details'!$I$2:$I$2339)</f>
        <v>R1011</v>
      </c>
      <c r="Q2168" s="75">
        <f>_xlfn.XLOOKUP(A2168,'Hospitalisation Details'!$A$2:$A$2339,'Hospitalisation Details'!$M$2:$M$2339)</f>
        <v>19</v>
      </c>
      <c r="R2168" s="1" t="str">
        <f t="shared" si="67"/>
        <v>Young</v>
      </c>
    </row>
    <row r="2169" spans="1:18" ht="15.6" x14ac:dyDescent="0.3">
      <c r="A2169" s="4" t="s">
        <v>2168</v>
      </c>
      <c r="B2169" s="1" t="str">
        <f>_xlfn.XLOOKUP(A2169,'Customer Names'!$A$2:$A$2336,'Customer Names'!$D$2:$D$2336)</f>
        <v xml:space="preserve"> Jonathan</v>
      </c>
      <c r="C2169" s="1">
        <f>_xlfn.XLOOKUP(A2169,'Midical Examination'!$A$2:$A$2336,'Midical Examination'!$B$2:$B$2336)</f>
        <v>20.9</v>
      </c>
      <c r="D2169" s="1">
        <f>_xlfn.XLOOKUP(A2169,'Midical Examination'!$A$2:$A$2336,'Midical Examination'!$C$2:$C$2336)</f>
        <v>5.12</v>
      </c>
      <c r="E2169" s="7" t="str">
        <f>_xlfn.XLOOKUP(A2169,'Midical Examination'!$A$2:$A$2336,'Midical Examination'!$D$2:$D$2336)</f>
        <v>No</v>
      </c>
      <c r="F2169" s="7" t="str">
        <f>_xlfn.XLOOKUP(A2169,'Midical Examination'!$A$2:$A$2336,'Midical Examination'!$E$2:$E$2336)</f>
        <v>No</v>
      </c>
      <c r="G2169" s="7" t="str">
        <f>_xlfn.XLOOKUP(A2169,'Midical Examination'!$A$2:$A$2336,'Midical Examination'!$F$2:$F$2336)</f>
        <v>Yes</v>
      </c>
      <c r="H2169" s="13">
        <f>_xlfn.XLOOKUP(A2169,'Midical Examination'!$A$2:$A$2336,'Midical Examination'!$G$2:$G$2336)</f>
        <v>1</v>
      </c>
      <c r="I2169" s="7" t="str">
        <f>_xlfn.XLOOKUP(A2169,'Midical Examination'!$A$2:$A$2336,'Midical Examination'!$H$2:$H$2336)</f>
        <v>No</v>
      </c>
      <c r="J2169" s="1" t="str">
        <f>_xlfn.XLOOKUP(A2169,'Midical Examination'!$A$2:$A$2336,'Midical Examination'!$I$2:$I$2336)</f>
        <v>Normal Weight</v>
      </c>
      <c r="K2169" s="1" t="str">
        <f t="shared" si="66"/>
        <v>Normal</v>
      </c>
      <c r="L2169" s="12">
        <f>_xlfn.XLOOKUP(A2169,'Hospitalisation Details'!$A$2:$A$2339,'Hospitalisation Details'!$L$2:$L$2339)</f>
        <v>37844</v>
      </c>
      <c r="M2169" s="14">
        <f>_xlfn.XLOOKUP(A2169,'Hospitalisation Details'!$A$2:$A$2339,'Hospitalisation Details'!$F$2:$F$2339)</f>
        <v>1832.09</v>
      </c>
      <c r="N2169" s="1" t="str">
        <f>_xlfn.XLOOKUP(A2169,'Hospitalisation Details'!$A$2:$A$2339,'Hospitalisation Details'!$G$2:$G$2339)</f>
        <v>tier - 3</v>
      </c>
      <c r="O2169" s="1" t="str">
        <f>_xlfn.XLOOKUP(A2169,'Hospitalisation Details'!$A$2:$A$2339,'Hospitalisation Details'!$H$2:$H$2339)</f>
        <v>tier - 3</v>
      </c>
      <c r="P2169" s="1" t="str">
        <f>_xlfn.XLOOKUP(A2169,'Hospitalisation Details'!$A$2:$A$2339,'Hospitalisation Details'!$I$2:$I$2339)</f>
        <v>R1011</v>
      </c>
      <c r="Q2169" s="75">
        <f>_xlfn.XLOOKUP(A2169,'Hospitalisation Details'!$A$2:$A$2339,'Hospitalisation Details'!$M$2:$M$2339)</f>
        <v>19</v>
      </c>
      <c r="R2169" s="1" t="str">
        <f t="shared" si="67"/>
        <v>Young</v>
      </c>
    </row>
    <row r="2170" spans="1:18" ht="15.6" x14ac:dyDescent="0.3">
      <c r="A2170" s="4" t="s">
        <v>2169</v>
      </c>
      <c r="B2170" s="1" t="str">
        <f>_xlfn.XLOOKUP(A2170,'Customer Names'!$A$2:$A$2336,'Customer Names'!$D$2:$D$2336)</f>
        <v xml:space="preserve"> Dathan</v>
      </c>
      <c r="C2170" s="1">
        <f>_xlfn.XLOOKUP(A2170,'Midical Examination'!$A$2:$A$2336,'Midical Examination'!$B$2:$B$2336)</f>
        <v>34.4</v>
      </c>
      <c r="D2170" s="1">
        <f>_xlfn.XLOOKUP(A2170,'Midical Examination'!$A$2:$A$2336,'Midical Examination'!$C$2:$C$2336)</f>
        <v>4.04</v>
      </c>
      <c r="E2170" s="7" t="str">
        <f>_xlfn.XLOOKUP(A2170,'Midical Examination'!$A$2:$A$2336,'Midical Examination'!$D$2:$D$2336)</f>
        <v>No</v>
      </c>
      <c r="F2170" s="7" t="str">
        <f>_xlfn.XLOOKUP(A2170,'Midical Examination'!$A$2:$A$2336,'Midical Examination'!$E$2:$E$2336)</f>
        <v>No</v>
      </c>
      <c r="G2170" s="7" t="str">
        <f>_xlfn.XLOOKUP(A2170,'Midical Examination'!$A$2:$A$2336,'Midical Examination'!$F$2:$F$2336)</f>
        <v>No</v>
      </c>
      <c r="H2170" s="13">
        <f>_xlfn.XLOOKUP(A2170,'Midical Examination'!$A$2:$A$2336,'Midical Examination'!$G$2:$G$2336)</f>
        <v>0</v>
      </c>
      <c r="I2170" s="7" t="str">
        <f>_xlfn.XLOOKUP(A2170,'Midical Examination'!$A$2:$A$2336,'Midical Examination'!$H$2:$H$2336)</f>
        <v>No</v>
      </c>
      <c r="J2170" s="1" t="str">
        <f>_xlfn.XLOOKUP(A2170,'Midical Examination'!$A$2:$A$2336,'Midical Examination'!$I$2:$I$2336)</f>
        <v>Obesity</v>
      </c>
      <c r="K2170" s="1" t="str">
        <f t="shared" si="66"/>
        <v>Normal</v>
      </c>
      <c r="L2170" s="12">
        <f>_xlfn.XLOOKUP(A2170,'Hospitalisation Details'!$A$2:$A$2339,'Hospitalisation Details'!$L$2:$L$2339)</f>
        <v>36434</v>
      </c>
      <c r="M2170" s="14">
        <f>_xlfn.XLOOKUP(A2170,'Hospitalisation Details'!$A$2:$A$2339,'Hospitalisation Details'!$F$2:$F$2339)</f>
        <v>1826.84</v>
      </c>
      <c r="N2170" s="1" t="str">
        <f>_xlfn.XLOOKUP(A2170,'Hospitalisation Details'!$A$2:$A$2339,'Hospitalisation Details'!$G$2:$G$2339)</f>
        <v>tier - 3</v>
      </c>
      <c r="O2170" s="1" t="str">
        <f>_xlfn.XLOOKUP(A2170,'Hospitalisation Details'!$A$2:$A$2339,'Hospitalisation Details'!$H$2:$H$2339)</f>
        <v>tier - 2</v>
      </c>
      <c r="P2170" s="1" t="str">
        <f>_xlfn.XLOOKUP(A2170,'Hospitalisation Details'!$A$2:$A$2339,'Hospitalisation Details'!$I$2:$I$2339)</f>
        <v>R1011</v>
      </c>
      <c r="Q2170" s="75">
        <f>_xlfn.XLOOKUP(A2170,'Hospitalisation Details'!$A$2:$A$2339,'Hospitalisation Details'!$M$2:$M$2339)</f>
        <v>23</v>
      </c>
      <c r="R2170" s="1" t="str">
        <f t="shared" si="67"/>
        <v>Adult</v>
      </c>
    </row>
    <row r="2171" spans="1:18" ht="15.6" x14ac:dyDescent="0.3">
      <c r="A2171" s="4" t="s">
        <v>2170</v>
      </c>
      <c r="B2171" s="1" t="str">
        <f>_xlfn.XLOOKUP(A2171,'Customer Names'!$A$2:$A$2336,'Customer Names'!$D$2:$D$2336)</f>
        <v xml:space="preserve"> Eric</v>
      </c>
      <c r="C2171" s="1">
        <f>_xlfn.XLOOKUP(A2171,'Midical Examination'!$A$2:$A$2336,'Midical Examination'!$B$2:$B$2336)</f>
        <v>32.56</v>
      </c>
      <c r="D2171" s="1">
        <f>_xlfn.XLOOKUP(A2171,'Midical Examination'!$A$2:$A$2336,'Midical Examination'!$C$2:$C$2336)</f>
        <v>5.36</v>
      </c>
      <c r="E2171" s="7" t="str">
        <f>_xlfn.XLOOKUP(A2171,'Midical Examination'!$A$2:$A$2336,'Midical Examination'!$D$2:$D$2336)</f>
        <v>No</v>
      </c>
      <c r="F2171" s="7" t="str">
        <f>_xlfn.XLOOKUP(A2171,'Midical Examination'!$A$2:$A$2336,'Midical Examination'!$E$2:$E$2336)</f>
        <v>No</v>
      </c>
      <c r="G2171" s="7" t="str">
        <f>_xlfn.XLOOKUP(A2171,'Midical Examination'!$A$2:$A$2336,'Midical Examination'!$F$2:$F$2336)</f>
        <v>No</v>
      </c>
      <c r="H2171" s="13">
        <f>_xlfn.XLOOKUP(A2171,'Midical Examination'!$A$2:$A$2336,'Midical Examination'!$G$2:$G$2336)</f>
        <v>0</v>
      </c>
      <c r="I2171" s="7" t="str">
        <f>_xlfn.XLOOKUP(A2171,'Midical Examination'!$A$2:$A$2336,'Midical Examination'!$H$2:$H$2336)</f>
        <v>No</v>
      </c>
      <c r="J2171" s="1" t="str">
        <f>_xlfn.XLOOKUP(A2171,'Midical Examination'!$A$2:$A$2336,'Midical Examination'!$I$2:$I$2336)</f>
        <v>Obesity</v>
      </c>
      <c r="K2171" s="1" t="str">
        <f t="shared" si="66"/>
        <v>Normal</v>
      </c>
      <c r="L2171" s="12">
        <f>_xlfn.XLOOKUP(A2171,'Hospitalisation Details'!$A$2:$A$2339,'Hospitalisation Details'!$L$2:$L$2339)</f>
        <v>36481</v>
      </c>
      <c r="M2171" s="14">
        <f>_xlfn.XLOOKUP(A2171,'Hospitalisation Details'!$A$2:$A$2339,'Hospitalisation Details'!$F$2:$F$2339)</f>
        <v>1824.29</v>
      </c>
      <c r="N2171" s="1" t="str">
        <f>_xlfn.XLOOKUP(A2171,'Hospitalisation Details'!$A$2:$A$2339,'Hospitalisation Details'!$G$2:$G$2339)</f>
        <v>tier - 3</v>
      </c>
      <c r="O2171" s="1" t="str">
        <f>_xlfn.XLOOKUP(A2171,'Hospitalisation Details'!$A$2:$A$2339,'Hospitalisation Details'!$H$2:$H$2339)</f>
        <v>tier - 3</v>
      </c>
      <c r="P2171" s="1" t="str">
        <f>_xlfn.XLOOKUP(A2171,'Hospitalisation Details'!$A$2:$A$2339,'Hospitalisation Details'!$I$2:$I$2339)</f>
        <v>R1013</v>
      </c>
      <c r="Q2171" s="75">
        <f>_xlfn.XLOOKUP(A2171,'Hospitalisation Details'!$A$2:$A$2339,'Hospitalisation Details'!$M$2:$M$2339)</f>
        <v>23</v>
      </c>
      <c r="R2171" s="1" t="str">
        <f t="shared" si="67"/>
        <v>Adult</v>
      </c>
    </row>
    <row r="2172" spans="1:18" ht="15.6" x14ac:dyDescent="0.3">
      <c r="A2172" s="4" t="s">
        <v>2171</v>
      </c>
      <c r="B2172" s="1" t="str">
        <f>_xlfn.XLOOKUP(A2172,'Customer Names'!$A$2:$A$2336,'Customer Names'!$D$2:$D$2336)</f>
        <v xml:space="preserve"> Allison M</v>
      </c>
      <c r="C2172" s="1">
        <f>_xlfn.XLOOKUP(A2172,'Midical Examination'!$A$2:$A$2336,'Midical Examination'!$B$2:$B$2336)</f>
        <v>27.98</v>
      </c>
      <c r="D2172" s="1">
        <f>_xlfn.XLOOKUP(A2172,'Midical Examination'!$A$2:$A$2336,'Midical Examination'!$C$2:$C$2336)</f>
        <v>4.38</v>
      </c>
      <c r="E2172" s="7" t="str">
        <f>_xlfn.XLOOKUP(A2172,'Midical Examination'!$A$2:$A$2336,'Midical Examination'!$D$2:$D$2336)</f>
        <v>No</v>
      </c>
      <c r="F2172" s="7" t="str">
        <f>_xlfn.XLOOKUP(A2172,'Midical Examination'!$A$2:$A$2336,'Midical Examination'!$E$2:$E$2336)</f>
        <v>yes</v>
      </c>
      <c r="G2172" s="7" t="str">
        <f>_xlfn.XLOOKUP(A2172,'Midical Examination'!$A$2:$A$2336,'Midical Examination'!$F$2:$F$2336)</f>
        <v>No</v>
      </c>
      <c r="H2172" s="13">
        <f>_xlfn.XLOOKUP(A2172,'Midical Examination'!$A$2:$A$2336,'Midical Examination'!$G$2:$G$2336)</f>
        <v>1</v>
      </c>
      <c r="I2172" s="7" t="str">
        <f>_xlfn.XLOOKUP(A2172,'Midical Examination'!$A$2:$A$2336,'Midical Examination'!$H$2:$H$2336)</f>
        <v>No</v>
      </c>
      <c r="J2172" s="1" t="str">
        <f>_xlfn.XLOOKUP(A2172,'Midical Examination'!$A$2:$A$2336,'Midical Examination'!$I$2:$I$2336)</f>
        <v>Overweight</v>
      </c>
      <c r="K2172" s="1" t="str">
        <f t="shared" si="66"/>
        <v>Normal</v>
      </c>
      <c r="L2172" s="12">
        <f>_xlfn.XLOOKUP(A2172,'Hospitalisation Details'!$A$2:$A$2339,'Hospitalisation Details'!$L$2:$L$2339)</f>
        <v>38218</v>
      </c>
      <c r="M2172" s="14">
        <f>_xlfn.XLOOKUP(A2172,'Hospitalisation Details'!$A$2:$A$2339,'Hospitalisation Details'!$F$2:$F$2339)</f>
        <v>1822.54</v>
      </c>
      <c r="N2172" s="1" t="str">
        <f>_xlfn.XLOOKUP(A2172,'Hospitalisation Details'!$A$2:$A$2339,'Hospitalisation Details'!$G$2:$G$2339)</f>
        <v>tier - 3</v>
      </c>
      <c r="O2172" s="1" t="str">
        <f>_xlfn.XLOOKUP(A2172,'Hospitalisation Details'!$A$2:$A$2339,'Hospitalisation Details'!$H$2:$H$2339)</f>
        <v>tier - 1</v>
      </c>
      <c r="P2172" s="1" t="str">
        <f>_xlfn.XLOOKUP(A2172,'Hospitalisation Details'!$A$2:$A$2339,'Hospitalisation Details'!$I$2:$I$2339)</f>
        <v>R1012</v>
      </c>
      <c r="Q2172" s="75">
        <f>_xlfn.XLOOKUP(A2172,'Hospitalisation Details'!$A$2:$A$2339,'Hospitalisation Details'!$M$2:$M$2339)</f>
        <v>18</v>
      </c>
      <c r="R2172" s="1" t="str">
        <f t="shared" si="67"/>
        <v>Young</v>
      </c>
    </row>
    <row r="2173" spans="1:18" ht="15.6" x14ac:dyDescent="0.3">
      <c r="A2173" s="4" t="s">
        <v>2172</v>
      </c>
      <c r="B2173" s="1" t="str">
        <f>_xlfn.XLOOKUP(A2173,'Customer Names'!$A$2:$A$2336,'Customer Names'!$D$2:$D$2336)</f>
        <v xml:space="preserve"> Paul</v>
      </c>
      <c r="C2173" s="1">
        <f>_xlfn.XLOOKUP(A2173,'Midical Examination'!$A$2:$A$2336,'Midical Examination'!$B$2:$B$2336)</f>
        <v>26.51</v>
      </c>
      <c r="D2173" s="1">
        <f>_xlfn.XLOOKUP(A2173,'Midical Examination'!$A$2:$A$2336,'Midical Examination'!$C$2:$C$2336)</f>
        <v>4.58</v>
      </c>
      <c r="E2173" s="7" t="str">
        <f>_xlfn.XLOOKUP(A2173,'Midical Examination'!$A$2:$A$2336,'Midical Examination'!$D$2:$D$2336)</f>
        <v>No</v>
      </c>
      <c r="F2173" s="7" t="str">
        <f>_xlfn.XLOOKUP(A2173,'Midical Examination'!$A$2:$A$2336,'Midical Examination'!$E$2:$E$2336)</f>
        <v>No</v>
      </c>
      <c r="G2173" s="7" t="str">
        <f>_xlfn.XLOOKUP(A2173,'Midical Examination'!$A$2:$A$2336,'Midical Examination'!$F$2:$F$2336)</f>
        <v>No</v>
      </c>
      <c r="H2173" s="13">
        <f>_xlfn.XLOOKUP(A2173,'Midical Examination'!$A$2:$A$2336,'Midical Examination'!$G$2:$G$2336)</f>
        <v>0</v>
      </c>
      <c r="I2173" s="7" t="str">
        <f>_xlfn.XLOOKUP(A2173,'Midical Examination'!$A$2:$A$2336,'Midical Examination'!$H$2:$H$2336)</f>
        <v>No</v>
      </c>
      <c r="J2173" s="1" t="str">
        <f>_xlfn.XLOOKUP(A2173,'Midical Examination'!$A$2:$A$2336,'Midical Examination'!$I$2:$I$2336)</f>
        <v>Overweight</v>
      </c>
      <c r="K2173" s="1" t="str">
        <f t="shared" si="66"/>
        <v>Normal</v>
      </c>
      <c r="L2173" s="12">
        <f>_xlfn.XLOOKUP(A2173,'Hospitalisation Details'!$A$2:$A$2339,'Hospitalisation Details'!$L$2:$L$2339)</f>
        <v>36428</v>
      </c>
      <c r="M2173" s="14">
        <f>_xlfn.XLOOKUP(A2173,'Hospitalisation Details'!$A$2:$A$2339,'Hospitalisation Details'!$F$2:$F$2339)</f>
        <v>1815.88</v>
      </c>
      <c r="N2173" s="1" t="str">
        <f>_xlfn.XLOOKUP(A2173,'Hospitalisation Details'!$A$2:$A$2339,'Hospitalisation Details'!$G$2:$G$2339)</f>
        <v>tier - 3</v>
      </c>
      <c r="O2173" s="1" t="str">
        <f>_xlfn.XLOOKUP(A2173,'Hospitalisation Details'!$A$2:$A$2339,'Hospitalisation Details'!$H$2:$H$2339)</f>
        <v>tier - 3</v>
      </c>
      <c r="P2173" s="1" t="str">
        <f>_xlfn.XLOOKUP(A2173,'Hospitalisation Details'!$A$2:$A$2339,'Hospitalisation Details'!$I$2:$I$2339)</f>
        <v>R1013</v>
      </c>
      <c r="Q2173" s="75">
        <f>_xlfn.XLOOKUP(A2173,'Hospitalisation Details'!$A$2:$A$2339,'Hospitalisation Details'!$M$2:$M$2339)</f>
        <v>23</v>
      </c>
      <c r="R2173" s="1" t="str">
        <f t="shared" si="67"/>
        <v>Adult</v>
      </c>
    </row>
    <row r="2174" spans="1:18" ht="15.6" x14ac:dyDescent="0.3">
      <c r="A2174" s="4" t="s">
        <v>2173</v>
      </c>
      <c r="B2174" s="1" t="str">
        <f>_xlfn.XLOOKUP(A2174,'Customer Names'!$A$2:$A$2336,'Customer Names'!$D$2:$D$2336)</f>
        <v xml:space="preserve"> Aaron R</v>
      </c>
      <c r="C2174" s="1">
        <f>_xlfn.XLOOKUP(A2174,'Midical Examination'!$A$2:$A$2336,'Midical Examination'!$B$2:$B$2336)</f>
        <v>29.734999999999999</v>
      </c>
      <c r="D2174" s="1">
        <f>_xlfn.XLOOKUP(A2174,'Midical Examination'!$A$2:$A$2336,'Midical Examination'!$C$2:$C$2336)</f>
        <v>11.92</v>
      </c>
      <c r="E2174" s="7" t="str">
        <f>_xlfn.XLOOKUP(A2174,'Midical Examination'!$A$2:$A$2336,'Midical Examination'!$D$2:$D$2336)</f>
        <v>No</v>
      </c>
      <c r="F2174" s="7" t="str">
        <f>_xlfn.XLOOKUP(A2174,'Midical Examination'!$A$2:$A$2336,'Midical Examination'!$E$2:$E$2336)</f>
        <v>No</v>
      </c>
      <c r="G2174" s="7" t="str">
        <f>_xlfn.XLOOKUP(A2174,'Midical Examination'!$A$2:$A$2336,'Midical Examination'!$F$2:$F$2336)</f>
        <v>No</v>
      </c>
      <c r="H2174" s="13">
        <f>_xlfn.XLOOKUP(A2174,'Midical Examination'!$A$2:$A$2336,'Midical Examination'!$G$2:$G$2336)</f>
        <v>0</v>
      </c>
      <c r="I2174" s="7" t="str">
        <f>_xlfn.XLOOKUP(A2174,'Midical Examination'!$A$2:$A$2336,'Midical Examination'!$H$2:$H$2336)</f>
        <v>No</v>
      </c>
      <c r="J2174" s="1" t="str">
        <f>_xlfn.XLOOKUP(A2174,'Midical Examination'!$A$2:$A$2336,'Midical Examination'!$I$2:$I$2336)</f>
        <v>Overweight</v>
      </c>
      <c r="K2174" s="1" t="str">
        <f t="shared" si="66"/>
        <v>Diabetic</v>
      </c>
      <c r="L2174" s="12">
        <f>_xlfn.XLOOKUP(A2174,'Hospitalisation Details'!$A$2:$A$2339,'Hospitalisation Details'!$L$2:$L$2339)</f>
        <v>37603</v>
      </c>
      <c r="M2174" s="14">
        <f>_xlfn.XLOOKUP(A2174,'Hospitalisation Details'!$A$2:$A$2339,'Hospitalisation Details'!$F$2:$F$2339)</f>
        <v>1769.53</v>
      </c>
      <c r="N2174" s="1" t="str">
        <f>_xlfn.XLOOKUP(A2174,'Hospitalisation Details'!$A$2:$A$2339,'Hospitalisation Details'!$G$2:$G$2339)</f>
        <v>tier - 3</v>
      </c>
      <c r="O2174" s="1" t="str">
        <f>_xlfn.XLOOKUP(A2174,'Hospitalisation Details'!$A$2:$A$2339,'Hospitalisation Details'!$H$2:$H$2339)</f>
        <v>tier - 3</v>
      </c>
      <c r="P2174" s="1" t="str">
        <f>_xlfn.XLOOKUP(A2174,'Hospitalisation Details'!$A$2:$A$2339,'Hospitalisation Details'!$I$2:$I$2339)</f>
        <v>R1012</v>
      </c>
      <c r="Q2174" s="75">
        <f>_xlfn.XLOOKUP(A2174,'Hospitalisation Details'!$A$2:$A$2339,'Hospitalisation Details'!$M$2:$M$2339)</f>
        <v>20</v>
      </c>
      <c r="R2174" s="1" t="str">
        <f t="shared" si="67"/>
        <v>Adult</v>
      </c>
    </row>
    <row r="2175" spans="1:18" ht="15.6" x14ac:dyDescent="0.3">
      <c r="A2175" s="4" t="s">
        <v>2174</v>
      </c>
      <c r="B2175" s="1" t="str">
        <f>_xlfn.XLOOKUP(A2175,'Customer Names'!$A$2:$A$2336,'Customer Names'!$D$2:$D$2336)</f>
        <v xml:space="preserve"> Caitlin H</v>
      </c>
      <c r="C2175" s="1">
        <f>_xlfn.XLOOKUP(A2175,'Midical Examination'!$A$2:$A$2336,'Midical Examination'!$B$2:$B$2336)</f>
        <v>40.5</v>
      </c>
      <c r="D2175" s="1">
        <f>_xlfn.XLOOKUP(A2175,'Midical Examination'!$A$2:$A$2336,'Midical Examination'!$C$2:$C$2336)</f>
        <v>5.4</v>
      </c>
      <c r="E2175" s="7" t="str">
        <f>_xlfn.XLOOKUP(A2175,'Midical Examination'!$A$2:$A$2336,'Midical Examination'!$D$2:$D$2336)</f>
        <v>No</v>
      </c>
      <c r="F2175" s="7" t="str">
        <f>_xlfn.XLOOKUP(A2175,'Midical Examination'!$A$2:$A$2336,'Midical Examination'!$E$2:$E$2336)</f>
        <v>No</v>
      </c>
      <c r="G2175" s="7" t="str">
        <f>_xlfn.XLOOKUP(A2175,'Midical Examination'!$A$2:$A$2336,'Midical Examination'!$F$2:$F$2336)</f>
        <v>Yes</v>
      </c>
      <c r="H2175" s="13">
        <f>_xlfn.XLOOKUP(A2175,'Midical Examination'!$A$2:$A$2336,'Midical Examination'!$G$2:$G$2336)</f>
        <v>1</v>
      </c>
      <c r="I2175" s="7" t="str">
        <f>_xlfn.XLOOKUP(A2175,'Midical Examination'!$A$2:$A$2336,'Midical Examination'!$H$2:$H$2336)</f>
        <v>No</v>
      </c>
      <c r="J2175" s="1" t="str">
        <f>_xlfn.XLOOKUP(A2175,'Midical Examination'!$A$2:$A$2336,'Midical Examination'!$I$2:$I$2336)</f>
        <v>Obesity</v>
      </c>
      <c r="K2175" s="1" t="str">
        <f t="shared" si="66"/>
        <v>Normal</v>
      </c>
      <c r="L2175" s="12">
        <f>_xlfn.XLOOKUP(A2175,'Hospitalisation Details'!$A$2:$A$2339,'Hospitalisation Details'!$L$2:$L$2339)</f>
        <v>37944</v>
      </c>
      <c r="M2175" s="14">
        <f>_xlfn.XLOOKUP(A2175,'Hospitalisation Details'!$A$2:$A$2339,'Hospitalisation Details'!$F$2:$F$2339)</f>
        <v>1759.34</v>
      </c>
      <c r="N2175" s="1" t="str">
        <f>_xlfn.XLOOKUP(A2175,'Hospitalisation Details'!$A$2:$A$2339,'Hospitalisation Details'!$G$2:$G$2339)</f>
        <v>tier - 3</v>
      </c>
      <c r="O2175" s="1" t="str">
        <f>_xlfn.XLOOKUP(A2175,'Hospitalisation Details'!$A$2:$A$2339,'Hospitalisation Details'!$H$2:$H$2339)</f>
        <v>tier - 1</v>
      </c>
      <c r="P2175" s="1" t="str">
        <f>_xlfn.XLOOKUP(A2175,'Hospitalisation Details'!$A$2:$A$2339,'Hospitalisation Details'!$I$2:$I$2339)</f>
        <v>R1011</v>
      </c>
      <c r="Q2175" s="75">
        <f>_xlfn.XLOOKUP(A2175,'Hospitalisation Details'!$A$2:$A$2339,'Hospitalisation Details'!$M$2:$M$2339)</f>
        <v>19</v>
      </c>
      <c r="R2175" s="1" t="str">
        <f t="shared" si="67"/>
        <v>Young</v>
      </c>
    </row>
    <row r="2176" spans="1:18" ht="15.6" x14ac:dyDescent="0.3">
      <c r="A2176" s="4" t="s">
        <v>2175</v>
      </c>
      <c r="B2176" s="1" t="str">
        <f>_xlfn.XLOOKUP(A2176,'Customer Names'!$A$2:$A$2336,'Customer Names'!$D$2:$D$2336)</f>
        <v xml:space="preserve"> Harald E</v>
      </c>
      <c r="C2176" s="1">
        <f>_xlfn.XLOOKUP(A2176,'Midical Examination'!$A$2:$A$2336,'Midical Examination'!$B$2:$B$2336)</f>
        <v>25.64</v>
      </c>
      <c r="D2176" s="1">
        <f>_xlfn.XLOOKUP(A2176,'Midical Examination'!$A$2:$A$2336,'Midical Examination'!$C$2:$C$2336)</f>
        <v>4.76</v>
      </c>
      <c r="E2176" s="7" t="str">
        <f>_xlfn.XLOOKUP(A2176,'Midical Examination'!$A$2:$A$2336,'Midical Examination'!$D$2:$D$2336)</f>
        <v>No</v>
      </c>
      <c r="F2176" s="7" t="str">
        <f>_xlfn.XLOOKUP(A2176,'Midical Examination'!$A$2:$A$2336,'Midical Examination'!$E$2:$E$2336)</f>
        <v>No</v>
      </c>
      <c r="G2176" s="7" t="str">
        <f>_xlfn.XLOOKUP(A2176,'Midical Examination'!$A$2:$A$2336,'Midical Examination'!$F$2:$F$2336)</f>
        <v>No</v>
      </c>
      <c r="H2176" s="13">
        <f>_xlfn.XLOOKUP(A2176,'Midical Examination'!$A$2:$A$2336,'Midical Examination'!$G$2:$G$2336)</f>
        <v>1</v>
      </c>
      <c r="I2176" s="7" t="str">
        <f>_xlfn.XLOOKUP(A2176,'Midical Examination'!$A$2:$A$2336,'Midical Examination'!$H$2:$H$2336)</f>
        <v>No</v>
      </c>
      <c r="J2176" s="1" t="str">
        <f>_xlfn.XLOOKUP(A2176,'Midical Examination'!$A$2:$A$2336,'Midical Examination'!$I$2:$I$2336)</f>
        <v>Overweight</v>
      </c>
      <c r="K2176" s="1" t="str">
        <f t="shared" si="66"/>
        <v>Normal</v>
      </c>
      <c r="L2176" s="12">
        <f>_xlfn.XLOOKUP(A2176,'Hospitalisation Details'!$A$2:$A$2339,'Hospitalisation Details'!$L$2:$L$2339)</f>
        <v>36075</v>
      </c>
      <c r="M2176" s="14">
        <f>_xlfn.XLOOKUP(A2176,'Hospitalisation Details'!$A$2:$A$2339,'Hospitalisation Details'!$F$2:$F$2339)</f>
        <v>1756.6</v>
      </c>
      <c r="N2176" s="1" t="str">
        <f>_xlfn.XLOOKUP(A2176,'Hospitalisation Details'!$A$2:$A$2339,'Hospitalisation Details'!$G$2:$G$2339)</f>
        <v>tier - 3</v>
      </c>
      <c r="O2176" s="1" t="str">
        <f>_xlfn.XLOOKUP(A2176,'Hospitalisation Details'!$A$2:$A$2339,'Hospitalisation Details'!$H$2:$H$2339)</f>
        <v>tier - 3</v>
      </c>
      <c r="P2176" s="1" t="str">
        <f>_xlfn.XLOOKUP(A2176,'Hospitalisation Details'!$A$2:$A$2339,'Hospitalisation Details'!$I$2:$I$2339)</f>
        <v>R1013</v>
      </c>
      <c r="Q2176" s="75">
        <f>_xlfn.XLOOKUP(A2176,'Hospitalisation Details'!$A$2:$A$2339,'Hospitalisation Details'!$M$2:$M$2339)</f>
        <v>24</v>
      </c>
      <c r="R2176" s="1" t="str">
        <f t="shared" si="67"/>
        <v>Adult</v>
      </c>
    </row>
    <row r="2177" spans="1:18" ht="15.6" x14ac:dyDescent="0.3">
      <c r="A2177" s="4" t="s">
        <v>2176</v>
      </c>
      <c r="B2177" s="1" t="str">
        <f>_xlfn.XLOOKUP(A2177,'Customer Names'!$A$2:$A$2336,'Customer Names'!$D$2:$D$2336)</f>
        <v xml:space="preserve"> Siobhan A</v>
      </c>
      <c r="C2177" s="1">
        <f>_xlfn.XLOOKUP(A2177,'Midical Examination'!$A$2:$A$2336,'Midical Examination'!$B$2:$B$2336)</f>
        <v>32.9</v>
      </c>
      <c r="D2177" s="1">
        <f>_xlfn.XLOOKUP(A2177,'Midical Examination'!$A$2:$A$2336,'Midical Examination'!$C$2:$C$2336)</f>
        <v>4.78</v>
      </c>
      <c r="E2177" s="7" t="str">
        <f>_xlfn.XLOOKUP(A2177,'Midical Examination'!$A$2:$A$2336,'Midical Examination'!$D$2:$D$2336)</f>
        <v>No</v>
      </c>
      <c r="F2177" s="7" t="str">
        <f>_xlfn.XLOOKUP(A2177,'Midical Examination'!$A$2:$A$2336,'Midical Examination'!$E$2:$E$2336)</f>
        <v>No</v>
      </c>
      <c r="G2177" s="7" t="str">
        <f>_xlfn.XLOOKUP(A2177,'Midical Examination'!$A$2:$A$2336,'Midical Examination'!$F$2:$F$2336)</f>
        <v>Yes</v>
      </c>
      <c r="H2177" s="13">
        <f>_xlfn.XLOOKUP(A2177,'Midical Examination'!$A$2:$A$2336,'Midical Examination'!$G$2:$G$2336)</f>
        <v>1</v>
      </c>
      <c r="I2177" s="7" t="str">
        <f>_xlfn.XLOOKUP(A2177,'Midical Examination'!$A$2:$A$2336,'Midical Examination'!$H$2:$H$2336)</f>
        <v>No</v>
      </c>
      <c r="J2177" s="1" t="str">
        <f>_xlfn.XLOOKUP(A2177,'Midical Examination'!$A$2:$A$2336,'Midical Examination'!$I$2:$I$2336)</f>
        <v>Obesity</v>
      </c>
      <c r="K2177" s="1" t="str">
        <f t="shared" si="66"/>
        <v>Normal</v>
      </c>
      <c r="L2177" s="12">
        <f>_xlfn.XLOOKUP(A2177,'Hospitalisation Details'!$A$2:$A$2339,'Hospitalisation Details'!$L$2:$L$2339)</f>
        <v>37890</v>
      </c>
      <c r="M2177" s="14">
        <f>_xlfn.XLOOKUP(A2177,'Hospitalisation Details'!$A$2:$A$2339,'Hospitalisation Details'!$F$2:$F$2339)</f>
        <v>1748.77</v>
      </c>
      <c r="N2177" s="1" t="str">
        <f>_xlfn.XLOOKUP(A2177,'Hospitalisation Details'!$A$2:$A$2339,'Hospitalisation Details'!$G$2:$G$2339)</f>
        <v>tier - 3</v>
      </c>
      <c r="O2177" s="1" t="str">
        <f>_xlfn.XLOOKUP(A2177,'Hospitalisation Details'!$A$2:$A$2339,'Hospitalisation Details'!$H$2:$H$2339)</f>
        <v>tier - 1</v>
      </c>
      <c r="P2177" s="1" t="str">
        <f>_xlfn.XLOOKUP(A2177,'Hospitalisation Details'!$A$2:$A$2339,'Hospitalisation Details'!$I$2:$I$2339)</f>
        <v>R1011</v>
      </c>
      <c r="Q2177" s="75">
        <f>_xlfn.XLOOKUP(A2177,'Hospitalisation Details'!$A$2:$A$2339,'Hospitalisation Details'!$M$2:$M$2339)</f>
        <v>19</v>
      </c>
      <c r="R2177" s="1" t="str">
        <f t="shared" si="67"/>
        <v>Young</v>
      </c>
    </row>
    <row r="2178" spans="1:18" ht="15.6" x14ac:dyDescent="0.3">
      <c r="A2178" s="4" t="s">
        <v>2177</v>
      </c>
      <c r="B2178" s="1" t="str">
        <f>_xlfn.XLOOKUP(A2178,'Customer Names'!$A$2:$A$2336,'Customer Names'!$D$2:$D$2336)</f>
        <v xml:space="preserve"> Andrea J</v>
      </c>
      <c r="C2178" s="1">
        <f>_xlfn.XLOOKUP(A2178,'Midical Examination'!$A$2:$A$2336,'Midical Examination'!$B$2:$B$2336)</f>
        <v>29.8</v>
      </c>
      <c r="D2178" s="1">
        <f>_xlfn.XLOOKUP(A2178,'Midical Examination'!$A$2:$A$2336,'Midical Examination'!$C$2:$C$2336)</f>
        <v>4.26</v>
      </c>
      <c r="E2178" s="7" t="str">
        <f>_xlfn.XLOOKUP(A2178,'Midical Examination'!$A$2:$A$2336,'Midical Examination'!$D$2:$D$2336)</f>
        <v>No</v>
      </c>
      <c r="F2178" s="7" t="str">
        <f>_xlfn.XLOOKUP(A2178,'Midical Examination'!$A$2:$A$2336,'Midical Examination'!$E$2:$E$2336)</f>
        <v>No</v>
      </c>
      <c r="G2178" s="7" t="str">
        <f>_xlfn.XLOOKUP(A2178,'Midical Examination'!$A$2:$A$2336,'Midical Examination'!$F$2:$F$2336)</f>
        <v>Yes</v>
      </c>
      <c r="H2178" s="13">
        <f>_xlfn.XLOOKUP(A2178,'Midical Examination'!$A$2:$A$2336,'Midical Examination'!$G$2:$G$2336)</f>
        <v>1</v>
      </c>
      <c r="I2178" s="7" t="str">
        <f>_xlfn.XLOOKUP(A2178,'Midical Examination'!$A$2:$A$2336,'Midical Examination'!$H$2:$H$2336)</f>
        <v>No</v>
      </c>
      <c r="J2178" s="1" t="str">
        <f>_xlfn.XLOOKUP(A2178,'Midical Examination'!$A$2:$A$2336,'Midical Examination'!$I$2:$I$2336)</f>
        <v>Overweight</v>
      </c>
      <c r="K2178" s="1" t="str">
        <f t="shared" si="66"/>
        <v>Normal</v>
      </c>
      <c r="L2178" s="12">
        <f>_xlfn.XLOOKUP(A2178,'Hospitalisation Details'!$A$2:$A$2339,'Hospitalisation Details'!$L$2:$L$2339)</f>
        <v>37830</v>
      </c>
      <c r="M2178" s="14">
        <f>_xlfn.XLOOKUP(A2178,'Hospitalisation Details'!$A$2:$A$2339,'Hospitalisation Details'!$F$2:$F$2339)</f>
        <v>1744.47</v>
      </c>
      <c r="N2178" s="1" t="str">
        <f>_xlfn.XLOOKUP(A2178,'Hospitalisation Details'!$A$2:$A$2339,'Hospitalisation Details'!$G$2:$G$2339)</f>
        <v>tier - 3</v>
      </c>
      <c r="O2178" s="1" t="str">
        <f>_xlfn.XLOOKUP(A2178,'Hospitalisation Details'!$A$2:$A$2339,'Hospitalisation Details'!$H$2:$H$2339)</f>
        <v>tier - 1</v>
      </c>
      <c r="P2178" s="1" t="str">
        <f>_xlfn.XLOOKUP(A2178,'Hospitalisation Details'!$A$2:$A$2339,'Hospitalisation Details'!$I$2:$I$2339)</f>
        <v>R1011</v>
      </c>
      <c r="Q2178" s="75">
        <f>_xlfn.XLOOKUP(A2178,'Hospitalisation Details'!$A$2:$A$2339,'Hospitalisation Details'!$M$2:$M$2339)</f>
        <v>19</v>
      </c>
      <c r="R2178" s="1" t="str">
        <f t="shared" si="67"/>
        <v>Young</v>
      </c>
    </row>
    <row r="2179" spans="1:18" ht="15.6" x14ac:dyDescent="0.3">
      <c r="A2179" s="4" t="s">
        <v>2178</v>
      </c>
      <c r="B2179" s="1" t="str">
        <f>_xlfn.XLOOKUP(A2179,'Customer Names'!$A$2:$A$2336,'Customer Names'!$D$2:$D$2336)</f>
        <v xml:space="preserve"> Marie</v>
      </c>
      <c r="C2179" s="1">
        <f>_xlfn.XLOOKUP(A2179,'Midical Examination'!$A$2:$A$2336,'Midical Examination'!$B$2:$B$2336)</f>
        <v>28.9</v>
      </c>
      <c r="D2179" s="1">
        <f>_xlfn.XLOOKUP(A2179,'Midical Examination'!$A$2:$A$2336,'Midical Examination'!$C$2:$C$2336)</f>
        <v>5.85</v>
      </c>
      <c r="E2179" s="7" t="str">
        <f>_xlfn.XLOOKUP(A2179,'Midical Examination'!$A$2:$A$2336,'Midical Examination'!$D$2:$D$2336)</f>
        <v>No</v>
      </c>
      <c r="F2179" s="7" t="str">
        <f>_xlfn.XLOOKUP(A2179,'Midical Examination'!$A$2:$A$2336,'Midical Examination'!$E$2:$E$2336)</f>
        <v>No</v>
      </c>
      <c r="G2179" s="7" t="str">
        <f>_xlfn.XLOOKUP(A2179,'Midical Examination'!$A$2:$A$2336,'Midical Examination'!$F$2:$F$2336)</f>
        <v>Yes</v>
      </c>
      <c r="H2179" s="13">
        <f>_xlfn.XLOOKUP(A2179,'Midical Examination'!$A$2:$A$2336,'Midical Examination'!$G$2:$G$2336)</f>
        <v>1</v>
      </c>
      <c r="I2179" s="7" t="str">
        <f>_xlfn.XLOOKUP(A2179,'Midical Examination'!$A$2:$A$2336,'Midical Examination'!$H$2:$H$2336)</f>
        <v>No</v>
      </c>
      <c r="J2179" s="1" t="str">
        <f>_xlfn.XLOOKUP(A2179,'Midical Examination'!$A$2:$A$2336,'Midical Examination'!$I$2:$I$2336)</f>
        <v>Overweight</v>
      </c>
      <c r="K2179" s="1" t="str">
        <f t="shared" ref="K2179:K2242" si="68">IF(D2179&lt;5.7, "Normal", IF(D2179&lt;6.5,"Pre-Diabetic", "Diabetic"))</f>
        <v>Pre-Diabetic</v>
      </c>
      <c r="L2179" s="12">
        <f>_xlfn.XLOOKUP(A2179,'Hospitalisation Details'!$A$2:$A$2339,'Hospitalisation Details'!$L$2:$L$2339)</f>
        <v>37827</v>
      </c>
      <c r="M2179" s="14">
        <f>_xlfn.XLOOKUP(A2179,'Hospitalisation Details'!$A$2:$A$2339,'Hospitalisation Details'!$F$2:$F$2339)</f>
        <v>1743.21</v>
      </c>
      <c r="N2179" s="1" t="str">
        <f>_xlfn.XLOOKUP(A2179,'Hospitalisation Details'!$A$2:$A$2339,'Hospitalisation Details'!$G$2:$G$2339)</f>
        <v>tier - 3</v>
      </c>
      <c r="O2179" s="1" t="str">
        <f>_xlfn.XLOOKUP(A2179,'Hospitalisation Details'!$A$2:$A$2339,'Hospitalisation Details'!$H$2:$H$2339)</f>
        <v>tier - 1</v>
      </c>
      <c r="P2179" s="1" t="str">
        <f>_xlfn.XLOOKUP(A2179,'Hospitalisation Details'!$A$2:$A$2339,'Hospitalisation Details'!$I$2:$I$2339)</f>
        <v>R1011</v>
      </c>
      <c r="Q2179" s="75">
        <f>_xlfn.XLOOKUP(A2179,'Hospitalisation Details'!$A$2:$A$2339,'Hospitalisation Details'!$M$2:$M$2339)</f>
        <v>19</v>
      </c>
      <c r="R2179" s="1" t="str">
        <f t="shared" ref="R2179:R2242" si="69">IF(Q2179&lt;20, "Young",IF(Q2179&lt;40,"Adult",IF(Q2179&lt;60, "Middle Aged", "Senior")))</f>
        <v>Young</v>
      </c>
    </row>
    <row r="2180" spans="1:18" ht="15.6" x14ac:dyDescent="0.3">
      <c r="A2180" s="4" t="s">
        <v>2179</v>
      </c>
      <c r="B2180" s="1" t="str">
        <f>_xlfn.XLOOKUP(A2180,'Customer Names'!$A$2:$A$2336,'Customer Names'!$D$2:$D$2336)</f>
        <v xml:space="preserve"> Rachel A</v>
      </c>
      <c r="C2180" s="1">
        <f>_xlfn.XLOOKUP(A2180,'Midical Examination'!$A$2:$A$2336,'Midical Examination'!$B$2:$B$2336)</f>
        <v>24.7</v>
      </c>
      <c r="D2180" s="1">
        <f>_xlfn.XLOOKUP(A2180,'Midical Examination'!$A$2:$A$2336,'Midical Examination'!$C$2:$C$2336)</f>
        <v>5.32</v>
      </c>
      <c r="E2180" s="7" t="str">
        <f>_xlfn.XLOOKUP(A2180,'Midical Examination'!$A$2:$A$2336,'Midical Examination'!$D$2:$D$2336)</f>
        <v>No</v>
      </c>
      <c r="F2180" s="7" t="str">
        <f>_xlfn.XLOOKUP(A2180,'Midical Examination'!$A$2:$A$2336,'Midical Examination'!$E$2:$E$2336)</f>
        <v>No</v>
      </c>
      <c r="G2180" s="7" t="str">
        <f>_xlfn.XLOOKUP(A2180,'Midical Examination'!$A$2:$A$2336,'Midical Examination'!$F$2:$F$2336)</f>
        <v>Yes</v>
      </c>
      <c r="H2180" s="13">
        <f>_xlfn.XLOOKUP(A2180,'Midical Examination'!$A$2:$A$2336,'Midical Examination'!$G$2:$G$2336)</f>
        <v>1</v>
      </c>
      <c r="I2180" s="7" t="str">
        <f>_xlfn.XLOOKUP(A2180,'Midical Examination'!$A$2:$A$2336,'Midical Examination'!$H$2:$H$2336)</f>
        <v>No</v>
      </c>
      <c r="J2180" s="1" t="str">
        <f>_xlfn.XLOOKUP(A2180,'Midical Examination'!$A$2:$A$2336,'Midical Examination'!$I$2:$I$2336)</f>
        <v>Normal Weight</v>
      </c>
      <c r="K2180" s="1" t="str">
        <f t="shared" si="68"/>
        <v>Normal</v>
      </c>
      <c r="L2180" s="12">
        <f>_xlfn.XLOOKUP(A2180,'Hospitalisation Details'!$A$2:$A$2339,'Hospitalisation Details'!$L$2:$L$2339)</f>
        <v>37939</v>
      </c>
      <c r="M2180" s="14">
        <f>_xlfn.XLOOKUP(A2180,'Hospitalisation Details'!$A$2:$A$2339,'Hospitalisation Details'!$F$2:$F$2339)</f>
        <v>1737.38</v>
      </c>
      <c r="N2180" s="1" t="str">
        <f>_xlfn.XLOOKUP(A2180,'Hospitalisation Details'!$A$2:$A$2339,'Hospitalisation Details'!$G$2:$G$2339)</f>
        <v>tier - 3</v>
      </c>
      <c r="O2180" s="1" t="str">
        <f>_xlfn.XLOOKUP(A2180,'Hospitalisation Details'!$A$2:$A$2339,'Hospitalisation Details'!$H$2:$H$2339)</f>
        <v>tier - 2</v>
      </c>
      <c r="P2180" s="1" t="str">
        <f>_xlfn.XLOOKUP(A2180,'Hospitalisation Details'!$A$2:$A$2339,'Hospitalisation Details'!$I$2:$I$2339)</f>
        <v>R1011</v>
      </c>
      <c r="Q2180" s="75">
        <f>_xlfn.XLOOKUP(A2180,'Hospitalisation Details'!$A$2:$A$2339,'Hospitalisation Details'!$M$2:$M$2339)</f>
        <v>19</v>
      </c>
      <c r="R2180" s="1" t="str">
        <f t="shared" si="69"/>
        <v>Young</v>
      </c>
    </row>
    <row r="2181" spans="1:18" ht="15.6" x14ac:dyDescent="0.3">
      <c r="A2181" s="4" t="s">
        <v>2180</v>
      </c>
      <c r="B2181" s="1" t="str">
        <f>_xlfn.XLOOKUP(A2181,'Customer Names'!$A$2:$A$2336,'Customer Names'!$D$2:$D$2336)</f>
        <v xml:space="preserve"> Emma</v>
      </c>
      <c r="C2181" s="1">
        <f>_xlfn.XLOOKUP(A2181,'Midical Examination'!$A$2:$A$2336,'Midical Examination'!$B$2:$B$2336)</f>
        <v>20.6</v>
      </c>
      <c r="D2181" s="1">
        <f>_xlfn.XLOOKUP(A2181,'Midical Examination'!$A$2:$A$2336,'Midical Examination'!$C$2:$C$2336)</f>
        <v>5.14</v>
      </c>
      <c r="E2181" s="7" t="str">
        <f>_xlfn.XLOOKUP(A2181,'Midical Examination'!$A$2:$A$2336,'Midical Examination'!$D$2:$D$2336)</f>
        <v>No</v>
      </c>
      <c r="F2181" s="7" t="str">
        <f>_xlfn.XLOOKUP(A2181,'Midical Examination'!$A$2:$A$2336,'Midical Examination'!$E$2:$E$2336)</f>
        <v>No</v>
      </c>
      <c r="G2181" s="7" t="str">
        <f>_xlfn.XLOOKUP(A2181,'Midical Examination'!$A$2:$A$2336,'Midical Examination'!$F$2:$F$2336)</f>
        <v>Yes</v>
      </c>
      <c r="H2181" s="13">
        <f>_xlfn.XLOOKUP(A2181,'Midical Examination'!$A$2:$A$2336,'Midical Examination'!$G$2:$G$2336)</f>
        <v>1</v>
      </c>
      <c r="I2181" s="7" t="str">
        <f>_xlfn.XLOOKUP(A2181,'Midical Examination'!$A$2:$A$2336,'Midical Examination'!$H$2:$H$2336)</f>
        <v>No</v>
      </c>
      <c r="J2181" s="1" t="str">
        <f>_xlfn.XLOOKUP(A2181,'Midical Examination'!$A$2:$A$2336,'Midical Examination'!$I$2:$I$2336)</f>
        <v>Normal Weight</v>
      </c>
      <c r="K2181" s="1" t="str">
        <f t="shared" si="68"/>
        <v>Normal</v>
      </c>
      <c r="L2181" s="12">
        <f>_xlfn.XLOOKUP(A2181,'Hospitalisation Details'!$A$2:$A$2339,'Hospitalisation Details'!$L$2:$L$2339)</f>
        <v>37934</v>
      </c>
      <c r="M2181" s="14">
        <f>_xlfn.XLOOKUP(A2181,'Hospitalisation Details'!$A$2:$A$2339,'Hospitalisation Details'!$F$2:$F$2339)</f>
        <v>1731.68</v>
      </c>
      <c r="N2181" s="1" t="str">
        <f>_xlfn.XLOOKUP(A2181,'Hospitalisation Details'!$A$2:$A$2339,'Hospitalisation Details'!$G$2:$G$2339)</f>
        <v>tier - 3</v>
      </c>
      <c r="O2181" s="1" t="str">
        <f>_xlfn.XLOOKUP(A2181,'Hospitalisation Details'!$A$2:$A$2339,'Hospitalisation Details'!$H$2:$H$2339)</f>
        <v>tier - 2</v>
      </c>
      <c r="P2181" s="1" t="str">
        <f>_xlfn.XLOOKUP(A2181,'Hospitalisation Details'!$A$2:$A$2339,'Hospitalisation Details'!$I$2:$I$2339)</f>
        <v>R1011</v>
      </c>
      <c r="Q2181" s="75">
        <f>_xlfn.XLOOKUP(A2181,'Hospitalisation Details'!$A$2:$A$2339,'Hospitalisation Details'!$M$2:$M$2339)</f>
        <v>19</v>
      </c>
      <c r="R2181" s="1" t="str">
        <f t="shared" si="69"/>
        <v>Young</v>
      </c>
    </row>
    <row r="2182" spans="1:18" ht="15.6" x14ac:dyDescent="0.3">
      <c r="A2182" s="4" t="s">
        <v>2181</v>
      </c>
      <c r="B2182" s="1" t="str">
        <f>_xlfn.XLOOKUP(A2182,'Customer Names'!$A$2:$A$2336,'Customer Names'!$D$2:$D$2336)</f>
        <v xml:space="preserve"> Kiersten</v>
      </c>
      <c r="C2182" s="1">
        <f>_xlfn.XLOOKUP(A2182,'Midical Examination'!$A$2:$A$2336,'Midical Examination'!$B$2:$B$2336)</f>
        <v>18.600000000000001</v>
      </c>
      <c r="D2182" s="1">
        <f>_xlfn.XLOOKUP(A2182,'Midical Examination'!$A$2:$A$2336,'Midical Examination'!$C$2:$C$2336)</f>
        <v>5</v>
      </c>
      <c r="E2182" s="7" t="str">
        <f>_xlfn.XLOOKUP(A2182,'Midical Examination'!$A$2:$A$2336,'Midical Examination'!$D$2:$D$2336)</f>
        <v>No</v>
      </c>
      <c r="F2182" s="7" t="str">
        <f>_xlfn.XLOOKUP(A2182,'Midical Examination'!$A$2:$A$2336,'Midical Examination'!$E$2:$E$2336)</f>
        <v>No</v>
      </c>
      <c r="G2182" s="7" t="str">
        <f>_xlfn.XLOOKUP(A2182,'Midical Examination'!$A$2:$A$2336,'Midical Examination'!$F$2:$F$2336)</f>
        <v>Yes</v>
      </c>
      <c r="H2182" s="13">
        <f>_xlfn.XLOOKUP(A2182,'Midical Examination'!$A$2:$A$2336,'Midical Examination'!$G$2:$G$2336)</f>
        <v>1</v>
      </c>
      <c r="I2182" s="7" t="str">
        <f>_xlfn.XLOOKUP(A2182,'Midical Examination'!$A$2:$A$2336,'Midical Examination'!$H$2:$H$2336)</f>
        <v>No</v>
      </c>
      <c r="J2182" s="1" t="str">
        <f>_xlfn.XLOOKUP(A2182,'Midical Examination'!$A$2:$A$2336,'Midical Examination'!$I$2:$I$2336)</f>
        <v>Normal Weight</v>
      </c>
      <c r="K2182" s="1" t="str">
        <f t="shared" si="68"/>
        <v>Normal</v>
      </c>
      <c r="L2182" s="12">
        <f>_xlfn.XLOOKUP(A2182,'Hospitalisation Details'!$A$2:$A$2339,'Hospitalisation Details'!$L$2:$L$2339)</f>
        <v>37865</v>
      </c>
      <c r="M2182" s="14">
        <f>_xlfn.XLOOKUP(A2182,'Hospitalisation Details'!$A$2:$A$2339,'Hospitalisation Details'!$F$2:$F$2339)</f>
        <v>1728.9</v>
      </c>
      <c r="N2182" s="1" t="str">
        <f>_xlfn.XLOOKUP(A2182,'Hospitalisation Details'!$A$2:$A$2339,'Hospitalisation Details'!$G$2:$G$2339)</f>
        <v>tier - 3</v>
      </c>
      <c r="O2182" s="1" t="str">
        <f>_xlfn.XLOOKUP(A2182,'Hospitalisation Details'!$A$2:$A$2339,'Hospitalisation Details'!$H$2:$H$2339)</f>
        <v>tier - 2</v>
      </c>
      <c r="P2182" s="1" t="str">
        <f>_xlfn.XLOOKUP(A2182,'Hospitalisation Details'!$A$2:$A$2339,'Hospitalisation Details'!$I$2:$I$2339)</f>
        <v>R1011</v>
      </c>
      <c r="Q2182" s="75">
        <f>_xlfn.XLOOKUP(A2182,'Hospitalisation Details'!$A$2:$A$2339,'Hospitalisation Details'!$M$2:$M$2339)</f>
        <v>19</v>
      </c>
      <c r="R2182" s="1" t="str">
        <f t="shared" si="69"/>
        <v>Young</v>
      </c>
    </row>
    <row r="2183" spans="1:18" ht="15.6" x14ac:dyDescent="0.3">
      <c r="A2183" s="4" t="s">
        <v>2182</v>
      </c>
      <c r="B2183" s="1" t="str">
        <f>_xlfn.XLOOKUP(A2183,'Customer Names'!$A$2:$A$2336,'Customer Names'!$D$2:$D$2336)</f>
        <v xml:space="preserve"> Rachael</v>
      </c>
      <c r="C2183" s="1">
        <f>_xlfn.XLOOKUP(A2183,'Midical Examination'!$A$2:$A$2336,'Midical Examination'!$B$2:$B$2336)</f>
        <v>17.8</v>
      </c>
      <c r="D2183" s="1">
        <f>_xlfn.XLOOKUP(A2183,'Midical Examination'!$A$2:$A$2336,'Midical Examination'!$C$2:$C$2336)</f>
        <v>4.55</v>
      </c>
      <c r="E2183" s="7" t="str">
        <f>_xlfn.XLOOKUP(A2183,'Midical Examination'!$A$2:$A$2336,'Midical Examination'!$D$2:$D$2336)</f>
        <v>No</v>
      </c>
      <c r="F2183" s="7" t="str">
        <f>_xlfn.XLOOKUP(A2183,'Midical Examination'!$A$2:$A$2336,'Midical Examination'!$E$2:$E$2336)</f>
        <v>No</v>
      </c>
      <c r="G2183" s="7" t="str">
        <f>_xlfn.XLOOKUP(A2183,'Midical Examination'!$A$2:$A$2336,'Midical Examination'!$F$2:$F$2336)</f>
        <v>Yes</v>
      </c>
      <c r="H2183" s="13">
        <f>_xlfn.XLOOKUP(A2183,'Midical Examination'!$A$2:$A$2336,'Midical Examination'!$G$2:$G$2336)</f>
        <v>1</v>
      </c>
      <c r="I2183" s="7" t="str">
        <f>_xlfn.XLOOKUP(A2183,'Midical Examination'!$A$2:$A$2336,'Midical Examination'!$H$2:$H$2336)</f>
        <v>No</v>
      </c>
      <c r="J2183" s="1" t="str">
        <f>_xlfn.XLOOKUP(A2183,'Midical Examination'!$A$2:$A$2336,'Midical Examination'!$I$2:$I$2336)</f>
        <v>Underweight</v>
      </c>
      <c r="K2183" s="1" t="str">
        <f t="shared" si="68"/>
        <v>Normal</v>
      </c>
      <c r="L2183" s="12">
        <f>_xlfn.XLOOKUP(A2183,'Hospitalisation Details'!$A$2:$A$2339,'Hospitalisation Details'!$L$2:$L$2339)</f>
        <v>37946</v>
      </c>
      <c r="M2183" s="14">
        <f>_xlfn.XLOOKUP(A2183,'Hospitalisation Details'!$A$2:$A$2339,'Hospitalisation Details'!$F$2:$F$2339)</f>
        <v>1727.79</v>
      </c>
      <c r="N2183" s="1" t="str">
        <f>_xlfn.XLOOKUP(A2183,'Hospitalisation Details'!$A$2:$A$2339,'Hospitalisation Details'!$G$2:$G$2339)</f>
        <v>tier - 3</v>
      </c>
      <c r="O2183" s="1" t="str">
        <f>_xlfn.XLOOKUP(A2183,'Hospitalisation Details'!$A$2:$A$2339,'Hospitalisation Details'!$H$2:$H$2339)</f>
        <v>tier - 3</v>
      </c>
      <c r="P2183" s="1" t="str">
        <f>_xlfn.XLOOKUP(A2183,'Hospitalisation Details'!$A$2:$A$2339,'Hospitalisation Details'!$I$2:$I$2339)</f>
        <v>R1011</v>
      </c>
      <c r="Q2183" s="75">
        <f>_xlfn.XLOOKUP(A2183,'Hospitalisation Details'!$A$2:$A$2339,'Hospitalisation Details'!$M$2:$M$2339)</f>
        <v>19</v>
      </c>
      <c r="R2183" s="1" t="str">
        <f t="shared" si="69"/>
        <v>Young</v>
      </c>
    </row>
    <row r="2184" spans="1:18" ht="15.6" x14ac:dyDescent="0.3">
      <c r="A2184" s="4" t="s">
        <v>2183</v>
      </c>
      <c r="B2184" s="1" t="str">
        <f>_xlfn.XLOOKUP(A2184,'Customer Names'!$A$2:$A$2336,'Customer Names'!$D$2:$D$2336)</f>
        <v xml:space="preserve"> Timothy P</v>
      </c>
      <c r="C2184" s="1">
        <f>_xlfn.XLOOKUP(A2184,'Midical Examination'!$A$2:$A$2336,'Midical Examination'!$B$2:$B$2336)</f>
        <v>35.200000000000003</v>
      </c>
      <c r="D2184" s="1">
        <f>_xlfn.XLOOKUP(A2184,'Midical Examination'!$A$2:$A$2336,'Midical Examination'!$C$2:$C$2336)</f>
        <v>5.97</v>
      </c>
      <c r="E2184" s="7" t="str">
        <f>_xlfn.XLOOKUP(A2184,'Midical Examination'!$A$2:$A$2336,'Midical Examination'!$D$2:$D$2336)</f>
        <v>No</v>
      </c>
      <c r="F2184" s="7" t="str">
        <f>_xlfn.XLOOKUP(A2184,'Midical Examination'!$A$2:$A$2336,'Midical Examination'!$E$2:$E$2336)</f>
        <v>yes</v>
      </c>
      <c r="G2184" s="7" t="str">
        <f>_xlfn.XLOOKUP(A2184,'Midical Examination'!$A$2:$A$2336,'Midical Examination'!$F$2:$F$2336)</f>
        <v>No</v>
      </c>
      <c r="H2184" s="13">
        <f>_xlfn.XLOOKUP(A2184,'Midical Examination'!$A$2:$A$2336,'Midical Examination'!$G$2:$G$2336)</f>
        <v>1</v>
      </c>
      <c r="I2184" s="7" t="str">
        <f>_xlfn.XLOOKUP(A2184,'Midical Examination'!$A$2:$A$2336,'Midical Examination'!$H$2:$H$2336)</f>
        <v>No</v>
      </c>
      <c r="J2184" s="1" t="str">
        <f>_xlfn.XLOOKUP(A2184,'Midical Examination'!$A$2:$A$2336,'Midical Examination'!$I$2:$I$2336)</f>
        <v>Obesity</v>
      </c>
      <c r="K2184" s="1" t="str">
        <f t="shared" si="68"/>
        <v>Pre-Diabetic</v>
      </c>
      <c r="L2184" s="12">
        <f>_xlfn.XLOOKUP(A2184,'Hospitalisation Details'!$A$2:$A$2339,'Hospitalisation Details'!$L$2:$L$2339)</f>
        <v>38239</v>
      </c>
      <c r="M2184" s="14">
        <f>_xlfn.XLOOKUP(A2184,'Hospitalisation Details'!$A$2:$A$2339,'Hospitalisation Details'!$F$2:$F$2339)</f>
        <v>1727.54</v>
      </c>
      <c r="N2184" s="1" t="str">
        <f>_xlfn.XLOOKUP(A2184,'Hospitalisation Details'!$A$2:$A$2339,'Hospitalisation Details'!$G$2:$G$2339)</f>
        <v>tier - 3</v>
      </c>
      <c r="O2184" s="1" t="str">
        <f>_xlfn.XLOOKUP(A2184,'Hospitalisation Details'!$A$2:$A$2339,'Hospitalisation Details'!$H$2:$H$2339)</f>
        <v>tier - 1</v>
      </c>
      <c r="P2184" s="1" t="str">
        <f>_xlfn.XLOOKUP(A2184,'Hospitalisation Details'!$A$2:$A$2339,'Hospitalisation Details'!$I$2:$I$2339)</f>
        <v>R1013</v>
      </c>
      <c r="Q2184" s="75">
        <f>_xlfn.XLOOKUP(A2184,'Hospitalisation Details'!$A$2:$A$2339,'Hospitalisation Details'!$M$2:$M$2339)</f>
        <v>18</v>
      </c>
      <c r="R2184" s="1" t="str">
        <f t="shared" si="69"/>
        <v>Young</v>
      </c>
    </row>
    <row r="2185" spans="1:18" ht="15.6" x14ac:dyDescent="0.3">
      <c r="A2185" s="4" t="s">
        <v>2184</v>
      </c>
      <c r="B2185" s="1" t="str">
        <f>_xlfn.XLOOKUP(A2185,'Customer Names'!$A$2:$A$2336,'Customer Names'!$D$2:$D$2336)</f>
        <v xml:space="preserve"> Lelisa</v>
      </c>
      <c r="C2185" s="1">
        <f>_xlfn.XLOOKUP(A2185,'Midical Examination'!$A$2:$A$2336,'Midical Examination'!$B$2:$B$2336)</f>
        <v>33.770000000000003</v>
      </c>
      <c r="D2185" s="1">
        <f>_xlfn.XLOOKUP(A2185,'Midical Examination'!$A$2:$A$2336,'Midical Examination'!$C$2:$C$2336)</f>
        <v>4.0199999999999996</v>
      </c>
      <c r="E2185" s="7" t="str">
        <f>_xlfn.XLOOKUP(A2185,'Midical Examination'!$A$2:$A$2336,'Midical Examination'!$D$2:$D$2336)</f>
        <v>No</v>
      </c>
      <c r="F2185" s="7" t="str">
        <f>_xlfn.XLOOKUP(A2185,'Midical Examination'!$A$2:$A$2336,'Midical Examination'!$E$2:$E$2336)</f>
        <v>yes</v>
      </c>
      <c r="G2185" s="7" t="str">
        <f>_xlfn.XLOOKUP(A2185,'Midical Examination'!$A$2:$A$2336,'Midical Examination'!$F$2:$F$2336)</f>
        <v>No</v>
      </c>
      <c r="H2185" s="13">
        <f>_xlfn.XLOOKUP(A2185,'Midical Examination'!$A$2:$A$2336,'Midical Examination'!$G$2:$G$2336)</f>
        <v>1</v>
      </c>
      <c r="I2185" s="7" t="str">
        <f>_xlfn.XLOOKUP(A2185,'Midical Examination'!$A$2:$A$2336,'Midical Examination'!$H$2:$H$2336)</f>
        <v>No</v>
      </c>
      <c r="J2185" s="1" t="str">
        <f>_xlfn.XLOOKUP(A2185,'Midical Examination'!$A$2:$A$2336,'Midical Examination'!$I$2:$I$2336)</f>
        <v>Obesity</v>
      </c>
      <c r="K2185" s="1" t="str">
        <f t="shared" si="68"/>
        <v>Normal</v>
      </c>
      <c r="L2185" s="12">
        <f>_xlfn.XLOOKUP(A2185,'Hospitalisation Details'!$A$2:$A$2339,'Hospitalisation Details'!$L$2:$L$2339)</f>
        <v>38281</v>
      </c>
      <c r="M2185" s="14">
        <f>_xlfn.XLOOKUP(A2185,'Hospitalisation Details'!$A$2:$A$2339,'Hospitalisation Details'!$F$2:$F$2339)</f>
        <v>1725.55</v>
      </c>
      <c r="N2185" s="1" t="str">
        <f>_xlfn.XLOOKUP(A2185,'Hospitalisation Details'!$A$2:$A$2339,'Hospitalisation Details'!$G$2:$G$2339)</f>
        <v>tier - 3</v>
      </c>
      <c r="O2185" s="1" t="str">
        <f>_xlfn.XLOOKUP(A2185,'Hospitalisation Details'!$A$2:$A$2339,'Hospitalisation Details'!$H$2:$H$2339)</f>
        <v>tier - 2</v>
      </c>
      <c r="P2185" s="1" t="str">
        <f>_xlfn.XLOOKUP(A2185,'Hospitalisation Details'!$A$2:$A$2339,'Hospitalisation Details'!$I$2:$I$2339)</f>
        <v>R1013</v>
      </c>
      <c r="Q2185" s="75">
        <f>_xlfn.XLOOKUP(A2185,'Hospitalisation Details'!$A$2:$A$2339,'Hospitalisation Details'!$M$2:$M$2339)</f>
        <v>18</v>
      </c>
      <c r="R2185" s="1" t="str">
        <f t="shared" si="69"/>
        <v>Young</v>
      </c>
    </row>
    <row r="2186" spans="1:18" ht="15.6" x14ac:dyDescent="0.3">
      <c r="A2186" s="4" t="s">
        <v>2185</v>
      </c>
      <c r="B2186" s="1" t="str">
        <f>_xlfn.XLOOKUP(A2186,'Customer Names'!$A$2:$A$2336,'Customer Names'!$D$2:$D$2336)</f>
        <v xml:space="preserve"> Nate</v>
      </c>
      <c r="C2186" s="1">
        <f>_xlfn.XLOOKUP(A2186,'Midical Examination'!$A$2:$A$2336,'Midical Examination'!$B$2:$B$2336)</f>
        <v>30.03</v>
      </c>
      <c r="D2186" s="1">
        <f>_xlfn.XLOOKUP(A2186,'Midical Examination'!$A$2:$A$2336,'Midical Examination'!$C$2:$C$2336)</f>
        <v>4.04</v>
      </c>
      <c r="E2186" s="7" t="str">
        <f>_xlfn.XLOOKUP(A2186,'Midical Examination'!$A$2:$A$2336,'Midical Examination'!$D$2:$D$2336)</f>
        <v>No</v>
      </c>
      <c r="F2186" s="7" t="str">
        <f>_xlfn.XLOOKUP(A2186,'Midical Examination'!$A$2:$A$2336,'Midical Examination'!$E$2:$E$2336)</f>
        <v>yes</v>
      </c>
      <c r="G2186" s="7" t="str">
        <f>_xlfn.XLOOKUP(A2186,'Midical Examination'!$A$2:$A$2336,'Midical Examination'!$F$2:$F$2336)</f>
        <v>No</v>
      </c>
      <c r="H2186" s="13">
        <f>_xlfn.XLOOKUP(A2186,'Midical Examination'!$A$2:$A$2336,'Midical Examination'!$G$2:$G$2336)</f>
        <v>1</v>
      </c>
      <c r="I2186" s="7" t="str">
        <f>_xlfn.XLOOKUP(A2186,'Midical Examination'!$A$2:$A$2336,'Midical Examination'!$H$2:$H$2336)</f>
        <v>No</v>
      </c>
      <c r="J2186" s="1" t="str">
        <f>_xlfn.XLOOKUP(A2186,'Midical Examination'!$A$2:$A$2336,'Midical Examination'!$I$2:$I$2336)</f>
        <v>Obesity</v>
      </c>
      <c r="K2186" s="1" t="str">
        <f t="shared" si="68"/>
        <v>Normal</v>
      </c>
      <c r="L2186" s="12">
        <f>_xlfn.XLOOKUP(A2186,'Hospitalisation Details'!$A$2:$A$2339,'Hospitalisation Details'!$L$2:$L$2339)</f>
        <v>38241</v>
      </c>
      <c r="M2186" s="14">
        <f>_xlfn.XLOOKUP(A2186,'Hospitalisation Details'!$A$2:$A$2339,'Hospitalisation Details'!$F$2:$F$2339)</f>
        <v>1720.35</v>
      </c>
      <c r="N2186" s="1" t="str">
        <f>_xlfn.XLOOKUP(A2186,'Hospitalisation Details'!$A$2:$A$2339,'Hospitalisation Details'!$G$2:$G$2339)</f>
        <v>tier - 3</v>
      </c>
      <c r="O2186" s="1" t="str">
        <f>_xlfn.XLOOKUP(A2186,'Hospitalisation Details'!$A$2:$A$2339,'Hospitalisation Details'!$H$2:$H$2339)</f>
        <v>tier - 3</v>
      </c>
      <c r="P2186" s="1" t="str">
        <f>_xlfn.XLOOKUP(A2186,'Hospitalisation Details'!$A$2:$A$2339,'Hospitalisation Details'!$I$2:$I$2339)</f>
        <v>R1013</v>
      </c>
      <c r="Q2186" s="75">
        <f>_xlfn.XLOOKUP(A2186,'Hospitalisation Details'!$A$2:$A$2339,'Hospitalisation Details'!$M$2:$M$2339)</f>
        <v>18</v>
      </c>
      <c r="R2186" s="1" t="str">
        <f t="shared" si="69"/>
        <v>Young</v>
      </c>
    </row>
    <row r="2187" spans="1:18" ht="15.6" x14ac:dyDescent="0.3">
      <c r="A2187" s="4" t="s">
        <v>2186</v>
      </c>
      <c r="B2187" s="1" t="str">
        <f>_xlfn.XLOOKUP(A2187,'Customer Names'!$A$2:$A$2336,'Customer Names'!$D$2:$D$2336)</f>
        <v xml:space="preserve"> Chris C</v>
      </c>
      <c r="C2187" s="1">
        <f>_xlfn.XLOOKUP(A2187,'Midical Examination'!$A$2:$A$2336,'Midical Examination'!$B$2:$B$2336)</f>
        <v>29.37</v>
      </c>
      <c r="D2187" s="1">
        <f>_xlfn.XLOOKUP(A2187,'Midical Examination'!$A$2:$A$2336,'Midical Examination'!$C$2:$C$2336)</f>
        <v>5.54</v>
      </c>
      <c r="E2187" s="7" t="str">
        <f>_xlfn.XLOOKUP(A2187,'Midical Examination'!$A$2:$A$2336,'Midical Examination'!$D$2:$D$2336)</f>
        <v>No</v>
      </c>
      <c r="F2187" s="7" t="str">
        <f>_xlfn.XLOOKUP(A2187,'Midical Examination'!$A$2:$A$2336,'Midical Examination'!$E$2:$E$2336)</f>
        <v>yes</v>
      </c>
      <c r="G2187" s="7" t="str">
        <f>_xlfn.XLOOKUP(A2187,'Midical Examination'!$A$2:$A$2336,'Midical Examination'!$F$2:$F$2336)</f>
        <v>No</v>
      </c>
      <c r="H2187" s="13">
        <f>_xlfn.XLOOKUP(A2187,'Midical Examination'!$A$2:$A$2336,'Midical Examination'!$G$2:$G$2336)</f>
        <v>1</v>
      </c>
      <c r="I2187" s="7" t="str">
        <f>_xlfn.XLOOKUP(A2187,'Midical Examination'!$A$2:$A$2336,'Midical Examination'!$H$2:$H$2336)</f>
        <v>No</v>
      </c>
      <c r="J2187" s="1" t="str">
        <f>_xlfn.XLOOKUP(A2187,'Midical Examination'!$A$2:$A$2336,'Midical Examination'!$I$2:$I$2336)</f>
        <v>Overweight</v>
      </c>
      <c r="K2187" s="1" t="str">
        <f t="shared" si="68"/>
        <v>Normal</v>
      </c>
      <c r="L2187" s="12">
        <f>_xlfn.XLOOKUP(A2187,'Hospitalisation Details'!$A$2:$A$2339,'Hospitalisation Details'!$L$2:$L$2339)</f>
        <v>38148</v>
      </c>
      <c r="M2187" s="14">
        <f>_xlfn.XLOOKUP(A2187,'Hospitalisation Details'!$A$2:$A$2339,'Hospitalisation Details'!$F$2:$F$2339)</f>
        <v>1719.44</v>
      </c>
      <c r="N2187" s="1" t="str">
        <f>_xlfn.XLOOKUP(A2187,'Hospitalisation Details'!$A$2:$A$2339,'Hospitalisation Details'!$G$2:$G$2339)</f>
        <v>tier - 3</v>
      </c>
      <c r="O2187" s="1" t="str">
        <f>_xlfn.XLOOKUP(A2187,'Hospitalisation Details'!$A$2:$A$2339,'Hospitalisation Details'!$H$2:$H$2339)</f>
        <v>tier - 3</v>
      </c>
      <c r="P2187" s="1" t="str">
        <f>_xlfn.XLOOKUP(A2187,'Hospitalisation Details'!$A$2:$A$2339,'Hospitalisation Details'!$I$2:$I$2339)</f>
        <v>R1013</v>
      </c>
      <c r="Q2187" s="75">
        <f>_xlfn.XLOOKUP(A2187,'Hospitalisation Details'!$A$2:$A$2339,'Hospitalisation Details'!$M$2:$M$2339)</f>
        <v>18</v>
      </c>
      <c r="R2187" s="1" t="str">
        <f t="shared" si="69"/>
        <v>Young</v>
      </c>
    </row>
    <row r="2188" spans="1:18" ht="15.6" x14ac:dyDescent="0.3">
      <c r="A2188" s="4" t="s">
        <v>2187</v>
      </c>
      <c r="B2188" s="1" t="str">
        <f>_xlfn.XLOOKUP(A2188,'Customer Names'!$A$2:$A$2336,'Customer Names'!$D$2:$D$2336)</f>
        <v xml:space="preserve"> Scott</v>
      </c>
      <c r="C2188" s="1">
        <f>_xlfn.XLOOKUP(A2188,'Midical Examination'!$A$2:$A$2336,'Midical Examination'!$B$2:$B$2336)</f>
        <v>28.5</v>
      </c>
      <c r="D2188" s="1">
        <f>_xlfn.XLOOKUP(A2188,'Midical Examination'!$A$2:$A$2336,'Midical Examination'!$C$2:$C$2336)</f>
        <v>4.03</v>
      </c>
      <c r="E2188" s="7" t="str">
        <f>_xlfn.XLOOKUP(A2188,'Midical Examination'!$A$2:$A$2336,'Midical Examination'!$D$2:$D$2336)</f>
        <v>No</v>
      </c>
      <c r="F2188" s="7" t="str">
        <f>_xlfn.XLOOKUP(A2188,'Midical Examination'!$A$2:$A$2336,'Midical Examination'!$E$2:$E$2336)</f>
        <v>yes</v>
      </c>
      <c r="G2188" s="7" t="str">
        <f>_xlfn.XLOOKUP(A2188,'Midical Examination'!$A$2:$A$2336,'Midical Examination'!$F$2:$F$2336)</f>
        <v>No</v>
      </c>
      <c r="H2188" s="13">
        <f>_xlfn.XLOOKUP(A2188,'Midical Examination'!$A$2:$A$2336,'Midical Examination'!$G$2:$G$2336)</f>
        <v>1</v>
      </c>
      <c r="I2188" s="7" t="str">
        <f>_xlfn.XLOOKUP(A2188,'Midical Examination'!$A$2:$A$2336,'Midical Examination'!$H$2:$H$2336)</f>
        <v>No</v>
      </c>
      <c r="J2188" s="1" t="str">
        <f>_xlfn.XLOOKUP(A2188,'Midical Examination'!$A$2:$A$2336,'Midical Examination'!$I$2:$I$2336)</f>
        <v>Overweight</v>
      </c>
      <c r="K2188" s="1" t="str">
        <f t="shared" si="68"/>
        <v>Normal</v>
      </c>
      <c r="L2188" s="12">
        <f>_xlfn.XLOOKUP(A2188,'Hospitalisation Details'!$A$2:$A$2339,'Hospitalisation Details'!$L$2:$L$2339)</f>
        <v>38251</v>
      </c>
      <c r="M2188" s="14">
        <f>_xlfn.XLOOKUP(A2188,'Hospitalisation Details'!$A$2:$A$2339,'Hospitalisation Details'!$F$2:$F$2339)</f>
        <v>1712.23</v>
      </c>
      <c r="N2188" s="1" t="str">
        <f>_xlfn.XLOOKUP(A2188,'Hospitalisation Details'!$A$2:$A$2339,'Hospitalisation Details'!$G$2:$G$2339)</f>
        <v>tier - 3</v>
      </c>
      <c r="O2188" s="1" t="str">
        <f>_xlfn.XLOOKUP(A2188,'Hospitalisation Details'!$A$2:$A$2339,'Hospitalisation Details'!$H$2:$H$2339)</f>
        <v>tier - 1</v>
      </c>
      <c r="P2188" s="1" t="str">
        <f>_xlfn.XLOOKUP(A2188,'Hospitalisation Details'!$A$2:$A$2339,'Hospitalisation Details'!$I$2:$I$2339)</f>
        <v>R1016</v>
      </c>
      <c r="Q2188" s="75">
        <f>_xlfn.XLOOKUP(A2188,'Hospitalisation Details'!$A$2:$A$2339,'Hospitalisation Details'!$M$2:$M$2339)</f>
        <v>18</v>
      </c>
      <c r="R2188" s="1" t="str">
        <f t="shared" si="69"/>
        <v>Young</v>
      </c>
    </row>
    <row r="2189" spans="1:18" ht="15.6" x14ac:dyDescent="0.3">
      <c r="A2189" s="4" t="s">
        <v>2188</v>
      </c>
      <c r="B2189" s="1" t="str">
        <f>_xlfn.XLOOKUP(A2189,'Customer Names'!$A$2:$A$2336,'Customer Names'!$D$2:$D$2336)</f>
        <v xml:space="preserve"> Kevin</v>
      </c>
      <c r="C2189" s="1">
        <f>_xlfn.XLOOKUP(A2189,'Midical Examination'!$A$2:$A$2336,'Midical Examination'!$B$2:$B$2336)</f>
        <v>23.32</v>
      </c>
      <c r="D2189" s="1">
        <f>_xlfn.XLOOKUP(A2189,'Midical Examination'!$A$2:$A$2336,'Midical Examination'!$C$2:$C$2336)</f>
        <v>5.62</v>
      </c>
      <c r="E2189" s="7" t="str">
        <f>_xlfn.XLOOKUP(A2189,'Midical Examination'!$A$2:$A$2336,'Midical Examination'!$D$2:$D$2336)</f>
        <v>No</v>
      </c>
      <c r="F2189" s="7" t="str">
        <f>_xlfn.XLOOKUP(A2189,'Midical Examination'!$A$2:$A$2336,'Midical Examination'!$E$2:$E$2336)</f>
        <v>yes</v>
      </c>
      <c r="G2189" s="7" t="str">
        <f>_xlfn.XLOOKUP(A2189,'Midical Examination'!$A$2:$A$2336,'Midical Examination'!$F$2:$F$2336)</f>
        <v>No</v>
      </c>
      <c r="H2189" s="13">
        <f>_xlfn.XLOOKUP(A2189,'Midical Examination'!$A$2:$A$2336,'Midical Examination'!$G$2:$G$2336)</f>
        <v>1</v>
      </c>
      <c r="I2189" s="7" t="str">
        <f>_xlfn.XLOOKUP(A2189,'Midical Examination'!$A$2:$A$2336,'Midical Examination'!$H$2:$H$2336)</f>
        <v>No</v>
      </c>
      <c r="J2189" s="1" t="str">
        <f>_xlfn.XLOOKUP(A2189,'Midical Examination'!$A$2:$A$2336,'Midical Examination'!$I$2:$I$2336)</f>
        <v>Normal Weight</v>
      </c>
      <c r="K2189" s="1" t="str">
        <f t="shared" si="68"/>
        <v>Normal</v>
      </c>
      <c r="L2189" s="12">
        <f>_xlfn.XLOOKUP(A2189,'Hospitalisation Details'!$A$2:$A$2339,'Hospitalisation Details'!$L$2:$L$2339)</f>
        <v>38249</v>
      </c>
      <c r="M2189" s="14">
        <f>_xlfn.XLOOKUP(A2189,'Hospitalisation Details'!$A$2:$A$2339,'Hospitalisation Details'!$F$2:$F$2339)</f>
        <v>1711.03</v>
      </c>
      <c r="N2189" s="1" t="str">
        <f>_xlfn.XLOOKUP(A2189,'Hospitalisation Details'!$A$2:$A$2339,'Hospitalisation Details'!$G$2:$G$2339)</f>
        <v>tier - 3</v>
      </c>
      <c r="O2189" s="1" t="str">
        <f>_xlfn.XLOOKUP(A2189,'Hospitalisation Details'!$A$2:$A$2339,'Hospitalisation Details'!$H$2:$H$2339)</f>
        <v>tier - 3</v>
      </c>
      <c r="P2189" s="1" t="str">
        <f>_xlfn.XLOOKUP(A2189,'Hospitalisation Details'!$A$2:$A$2339,'Hospitalisation Details'!$I$2:$I$2339)</f>
        <v>R1013</v>
      </c>
      <c r="Q2189" s="75">
        <f>_xlfn.XLOOKUP(A2189,'Hospitalisation Details'!$A$2:$A$2339,'Hospitalisation Details'!$M$2:$M$2339)</f>
        <v>18</v>
      </c>
      <c r="R2189" s="1" t="str">
        <f t="shared" si="69"/>
        <v>Young</v>
      </c>
    </row>
    <row r="2190" spans="1:18" ht="15.6" x14ac:dyDescent="0.3">
      <c r="A2190" s="4" t="s">
        <v>2189</v>
      </c>
      <c r="B2190" s="1" t="str">
        <f>_xlfn.XLOOKUP(A2190,'Customer Names'!$A$2:$A$2336,'Customer Names'!$D$2:$D$2336)</f>
        <v xml:space="preserve"> Erik C</v>
      </c>
      <c r="C2190" s="1">
        <f>_xlfn.XLOOKUP(A2190,'Midical Examination'!$A$2:$A$2336,'Midical Examination'!$B$2:$B$2336)</f>
        <v>26.125</v>
      </c>
      <c r="D2190" s="1">
        <f>_xlfn.XLOOKUP(A2190,'Midical Examination'!$A$2:$A$2336,'Midical Examination'!$C$2:$C$2336)</f>
        <v>5.27</v>
      </c>
      <c r="E2190" s="7" t="str">
        <f>_xlfn.XLOOKUP(A2190,'Midical Examination'!$A$2:$A$2336,'Midical Examination'!$D$2:$D$2336)</f>
        <v>No</v>
      </c>
      <c r="F2190" s="7" t="str">
        <f>_xlfn.XLOOKUP(A2190,'Midical Examination'!$A$2:$A$2336,'Midical Examination'!$E$2:$E$2336)</f>
        <v>yes</v>
      </c>
      <c r="G2190" s="7" t="str">
        <f>_xlfn.XLOOKUP(A2190,'Midical Examination'!$A$2:$A$2336,'Midical Examination'!$F$2:$F$2336)</f>
        <v>No</v>
      </c>
      <c r="H2190" s="13">
        <f>_xlfn.XLOOKUP(A2190,'Midical Examination'!$A$2:$A$2336,'Midical Examination'!$G$2:$G$2336)</f>
        <v>1</v>
      </c>
      <c r="I2190" s="7" t="str">
        <f>_xlfn.XLOOKUP(A2190,'Midical Examination'!$A$2:$A$2336,'Midical Examination'!$H$2:$H$2336)</f>
        <v>No</v>
      </c>
      <c r="J2190" s="1" t="str">
        <f>_xlfn.XLOOKUP(A2190,'Midical Examination'!$A$2:$A$2336,'Midical Examination'!$I$2:$I$2336)</f>
        <v>Overweight</v>
      </c>
      <c r="K2190" s="1" t="str">
        <f t="shared" si="68"/>
        <v>Normal</v>
      </c>
      <c r="L2190" s="12">
        <f>_xlfn.XLOOKUP(A2190,'Hospitalisation Details'!$A$2:$A$2339,'Hospitalisation Details'!$L$2:$L$2339)</f>
        <v>38333</v>
      </c>
      <c r="M2190" s="14">
        <f>_xlfn.XLOOKUP(A2190,'Hospitalisation Details'!$A$2:$A$2339,'Hospitalisation Details'!$F$2:$F$2339)</f>
        <v>1708.93</v>
      </c>
      <c r="N2190" s="1" t="str">
        <f>_xlfn.XLOOKUP(A2190,'Hospitalisation Details'!$A$2:$A$2339,'Hospitalisation Details'!$G$2:$G$2339)</f>
        <v>tier - 3</v>
      </c>
      <c r="O2190" s="1" t="str">
        <f>_xlfn.XLOOKUP(A2190,'Hospitalisation Details'!$A$2:$A$2339,'Hospitalisation Details'!$H$2:$H$2339)</f>
        <v>tier - 1</v>
      </c>
      <c r="P2190" s="1" t="str">
        <f>_xlfn.XLOOKUP(A2190,'Hospitalisation Details'!$A$2:$A$2339,'Hospitalisation Details'!$I$2:$I$2339)</f>
        <v>R1019</v>
      </c>
      <c r="Q2190" s="75">
        <f>_xlfn.XLOOKUP(A2190,'Hospitalisation Details'!$A$2:$A$2339,'Hospitalisation Details'!$M$2:$M$2339)</f>
        <v>18</v>
      </c>
      <c r="R2190" s="1" t="str">
        <f t="shared" si="69"/>
        <v>Young</v>
      </c>
    </row>
    <row r="2191" spans="1:18" ht="15.6" x14ac:dyDescent="0.3">
      <c r="A2191" s="4" t="s">
        <v>2190</v>
      </c>
      <c r="B2191" s="1" t="str">
        <f>_xlfn.XLOOKUP(A2191,'Customer Names'!$A$2:$A$2336,'Customer Names'!$D$2:$D$2336)</f>
        <v xml:space="preserve"> Shawn C</v>
      </c>
      <c r="C2191" s="1">
        <f>_xlfn.XLOOKUP(A2191,'Midical Examination'!$A$2:$A$2336,'Midical Examination'!$B$2:$B$2336)</f>
        <v>25.46</v>
      </c>
      <c r="D2191" s="1">
        <f>_xlfn.XLOOKUP(A2191,'Midical Examination'!$A$2:$A$2336,'Midical Examination'!$C$2:$C$2336)</f>
        <v>5.18</v>
      </c>
      <c r="E2191" s="7" t="str">
        <f>_xlfn.XLOOKUP(A2191,'Midical Examination'!$A$2:$A$2336,'Midical Examination'!$D$2:$D$2336)</f>
        <v>No</v>
      </c>
      <c r="F2191" s="7" t="str">
        <f>_xlfn.XLOOKUP(A2191,'Midical Examination'!$A$2:$A$2336,'Midical Examination'!$E$2:$E$2336)</f>
        <v>yes</v>
      </c>
      <c r="G2191" s="7" t="str">
        <f>_xlfn.XLOOKUP(A2191,'Midical Examination'!$A$2:$A$2336,'Midical Examination'!$F$2:$F$2336)</f>
        <v>No</v>
      </c>
      <c r="H2191" s="13">
        <f>_xlfn.XLOOKUP(A2191,'Midical Examination'!$A$2:$A$2336,'Midical Examination'!$G$2:$G$2336)</f>
        <v>1</v>
      </c>
      <c r="I2191" s="7" t="str">
        <f>_xlfn.XLOOKUP(A2191,'Midical Examination'!$A$2:$A$2336,'Midical Examination'!$H$2:$H$2336)</f>
        <v>No</v>
      </c>
      <c r="J2191" s="1" t="str">
        <f>_xlfn.XLOOKUP(A2191,'Midical Examination'!$A$2:$A$2336,'Midical Examination'!$I$2:$I$2336)</f>
        <v>Overweight</v>
      </c>
      <c r="K2191" s="1" t="str">
        <f t="shared" si="68"/>
        <v>Normal</v>
      </c>
      <c r="L2191" s="12">
        <f>_xlfn.XLOOKUP(A2191,'Hospitalisation Details'!$A$2:$A$2339,'Hospitalisation Details'!$L$2:$L$2339)</f>
        <v>38277</v>
      </c>
      <c r="M2191" s="14">
        <f>_xlfn.XLOOKUP(A2191,'Hospitalisation Details'!$A$2:$A$2339,'Hospitalisation Details'!$F$2:$F$2339)</f>
        <v>1708</v>
      </c>
      <c r="N2191" s="1" t="str">
        <f>_xlfn.XLOOKUP(A2191,'Hospitalisation Details'!$A$2:$A$2339,'Hospitalisation Details'!$G$2:$G$2339)</f>
        <v>tier - 3</v>
      </c>
      <c r="O2191" s="1" t="str">
        <f>_xlfn.XLOOKUP(A2191,'Hospitalisation Details'!$A$2:$A$2339,'Hospitalisation Details'!$H$2:$H$2339)</f>
        <v>tier - 2</v>
      </c>
      <c r="P2191" s="1" t="str">
        <f>_xlfn.XLOOKUP(A2191,'Hospitalisation Details'!$A$2:$A$2339,'Hospitalisation Details'!$I$2:$I$2339)</f>
        <v>R1016</v>
      </c>
      <c r="Q2191" s="75">
        <f>_xlfn.XLOOKUP(A2191,'Hospitalisation Details'!$A$2:$A$2339,'Hospitalisation Details'!$M$2:$M$2339)</f>
        <v>18</v>
      </c>
      <c r="R2191" s="1" t="str">
        <f t="shared" si="69"/>
        <v>Young</v>
      </c>
    </row>
    <row r="2192" spans="1:18" ht="15.6" x14ac:dyDescent="0.3">
      <c r="A2192" s="4" t="s">
        <v>2191</v>
      </c>
      <c r="B2192" s="1" t="str">
        <f>_xlfn.XLOOKUP(A2192,'Customer Names'!$A$2:$A$2336,'Customer Names'!$D$2:$D$2336)</f>
        <v xml:space="preserve"> Vajin L</v>
      </c>
      <c r="C2192" s="1">
        <f>_xlfn.XLOOKUP(A2192,'Midical Examination'!$A$2:$A$2336,'Midical Examination'!$B$2:$B$2336)</f>
        <v>23.75</v>
      </c>
      <c r="D2192" s="1">
        <f>_xlfn.XLOOKUP(A2192,'Midical Examination'!$A$2:$A$2336,'Midical Examination'!$C$2:$C$2336)</f>
        <v>5.27</v>
      </c>
      <c r="E2192" s="7" t="str">
        <f>_xlfn.XLOOKUP(A2192,'Midical Examination'!$A$2:$A$2336,'Midical Examination'!$D$2:$D$2336)</f>
        <v>No</v>
      </c>
      <c r="F2192" s="7" t="str">
        <f>_xlfn.XLOOKUP(A2192,'Midical Examination'!$A$2:$A$2336,'Midical Examination'!$E$2:$E$2336)</f>
        <v>yes</v>
      </c>
      <c r="G2192" s="7" t="str">
        <f>_xlfn.XLOOKUP(A2192,'Midical Examination'!$A$2:$A$2336,'Midical Examination'!$F$2:$F$2336)</f>
        <v>No</v>
      </c>
      <c r="H2192" s="13">
        <f>_xlfn.XLOOKUP(A2192,'Midical Examination'!$A$2:$A$2336,'Midical Examination'!$G$2:$G$2336)</f>
        <v>1</v>
      </c>
      <c r="I2192" s="7" t="str">
        <f>_xlfn.XLOOKUP(A2192,'Midical Examination'!$A$2:$A$2336,'Midical Examination'!$H$2:$H$2336)</f>
        <v>No</v>
      </c>
      <c r="J2192" s="1" t="str">
        <f>_xlfn.XLOOKUP(A2192,'Midical Examination'!$A$2:$A$2336,'Midical Examination'!$I$2:$I$2336)</f>
        <v>Normal Weight</v>
      </c>
      <c r="K2192" s="1" t="str">
        <f t="shared" si="68"/>
        <v>Normal</v>
      </c>
      <c r="L2192" s="12">
        <f>_xlfn.XLOOKUP(A2192,'Hospitalisation Details'!$A$2:$A$2339,'Hospitalisation Details'!$L$2:$L$2339)</f>
        <v>38327</v>
      </c>
      <c r="M2192" s="14">
        <f>_xlfn.XLOOKUP(A2192,'Hospitalisation Details'!$A$2:$A$2339,'Hospitalisation Details'!$F$2:$F$2339)</f>
        <v>1705.62</v>
      </c>
      <c r="N2192" s="1" t="str">
        <f>_xlfn.XLOOKUP(A2192,'Hospitalisation Details'!$A$2:$A$2339,'Hospitalisation Details'!$G$2:$G$2339)</f>
        <v>tier - 2</v>
      </c>
      <c r="O2192" s="1" t="str">
        <f>_xlfn.XLOOKUP(A2192,'Hospitalisation Details'!$A$2:$A$2339,'Hospitalisation Details'!$H$2:$H$2339)</f>
        <v>tier - 2</v>
      </c>
      <c r="P2192" s="1" t="str">
        <f>_xlfn.XLOOKUP(A2192,'Hospitalisation Details'!$A$2:$A$2339,'Hospitalisation Details'!$I$2:$I$2339)</f>
        <v>R1015</v>
      </c>
      <c r="Q2192" s="75">
        <f>_xlfn.XLOOKUP(A2192,'Hospitalisation Details'!$A$2:$A$2339,'Hospitalisation Details'!$M$2:$M$2339)</f>
        <v>18</v>
      </c>
      <c r="R2192" s="1" t="str">
        <f t="shared" si="69"/>
        <v>Young</v>
      </c>
    </row>
    <row r="2193" spans="1:18" ht="15.6" x14ac:dyDescent="0.3">
      <c r="A2193" s="4" t="s">
        <v>2192</v>
      </c>
      <c r="B2193" s="1" t="str">
        <f>_xlfn.XLOOKUP(A2193,'Customer Names'!$A$2:$A$2336,'Customer Names'!$D$2:$D$2336)</f>
        <v xml:space="preserve"> John K</v>
      </c>
      <c r="C2193" s="1">
        <f>_xlfn.XLOOKUP(A2193,'Midical Examination'!$A$2:$A$2336,'Midical Examination'!$B$2:$B$2336)</f>
        <v>23.085000000000001</v>
      </c>
      <c r="D2193" s="1">
        <f>_xlfn.XLOOKUP(A2193,'Midical Examination'!$A$2:$A$2336,'Midical Examination'!$C$2:$C$2336)</f>
        <v>5.62</v>
      </c>
      <c r="E2193" s="7" t="str">
        <f>_xlfn.XLOOKUP(A2193,'Midical Examination'!$A$2:$A$2336,'Midical Examination'!$D$2:$D$2336)</f>
        <v>No</v>
      </c>
      <c r="F2193" s="7" t="str">
        <f>_xlfn.XLOOKUP(A2193,'Midical Examination'!$A$2:$A$2336,'Midical Examination'!$E$2:$E$2336)</f>
        <v>yes</v>
      </c>
      <c r="G2193" s="7" t="str">
        <f>_xlfn.XLOOKUP(A2193,'Midical Examination'!$A$2:$A$2336,'Midical Examination'!$F$2:$F$2336)</f>
        <v>No</v>
      </c>
      <c r="H2193" s="13">
        <f>_xlfn.XLOOKUP(A2193,'Midical Examination'!$A$2:$A$2336,'Midical Examination'!$G$2:$G$2336)</f>
        <v>1</v>
      </c>
      <c r="I2193" s="7" t="str">
        <f>_xlfn.XLOOKUP(A2193,'Midical Examination'!$A$2:$A$2336,'Midical Examination'!$H$2:$H$2336)</f>
        <v>No</v>
      </c>
      <c r="J2193" s="1" t="str">
        <f>_xlfn.XLOOKUP(A2193,'Midical Examination'!$A$2:$A$2336,'Midical Examination'!$I$2:$I$2336)</f>
        <v>Normal Weight</v>
      </c>
      <c r="K2193" s="1" t="str">
        <f t="shared" si="68"/>
        <v>Normal</v>
      </c>
      <c r="L2193" s="12">
        <f>_xlfn.XLOOKUP(A2193,'Hospitalisation Details'!$A$2:$A$2339,'Hospitalisation Details'!$L$2:$L$2339)</f>
        <v>38335</v>
      </c>
      <c r="M2193" s="14">
        <f>_xlfn.XLOOKUP(A2193,'Hospitalisation Details'!$A$2:$A$2339,'Hospitalisation Details'!$F$2:$F$2339)</f>
        <v>1704.7</v>
      </c>
      <c r="N2193" s="1" t="str">
        <f>_xlfn.XLOOKUP(A2193,'Hospitalisation Details'!$A$2:$A$2339,'Hospitalisation Details'!$G$2:$G$2339)</f>
        <v>tier - 2</v>
      </c>
      <c r="O2193" s="1" t="str">
        <f>_xlfn.XLOOKUP(A2193,'Hospitalisation Details'!$A$2:$A$2339,'Hospitalisation Details'!$H$2:$H$2339)</f>
        <v>tier - 3</v>
      </c>
      <c r="P2193" s="1" t="str">
        <f>_xlfn.XLOOKUP(A2193,'Hospitalisation Details'!$A$2:$A$2339,'Hospitalisation Details'!$I$2:$I$2339)</f>
        <v>R1018</v>
      </c>
      <c r="Q2193" s="75">
        <f>_xlfn.XLOOKUP(A2193,'Hospitalisation Details'!$A$2:$A$2339,'Hospitalisation Details'!$M$2:$M$2339)</f>
        <v>18</v>
      </c>
      <c r="R2193" s="1" t="str">
        <f t="shared" si="69"/>
        <v>Young</v>
      </c>
    </row>
    <row r="2194" spans="1:18" ht="15.6" x14ac:dyDescent="0.3">
      <c r="A2194" s="4" t="s">
        <v>2193</v>
      </c>
      <c r="B2194" s="1" t="str">
        <f>_xlfn.XLOOKUP(A2194,'Customer Names'!$A$2:$A$2336,'Customer Names'!$D$2:$D$2336)</f>
        <v xml:space="preserve"> Kevin J</v>
      </c>
      <c r="C2194" s="1">
        <f>_xlfn.XLOOKUP(A2194,'Midical Examination'!$A$2:$A$2336,'Midical Examination'!$B$2:$B$2336)</f>
        <v>22.99</v>
      </c>
      <c r="D2194" s="1">
        <f>_xlfn.XLOOKUP(A2194,'Midical Examination'!$A$2:$A$2336,'Midical Examination'!$C$2:$C$2336)</f>
        <v>5.0599999999999996</v>
      </c>
      <c r="E2194" s="7" t="str">
        <f>_xlfn.XLOOKUP(A2194,'Midical Examination'!$A$2:$A$2336,'Midical Examination'!$D$2:$D$2336)</f>
        <v>No</v>
      </c>
      <c r="F2194" s="7" t="str">
        <f>_xlfn.XLOOKUP(A2194,'Midical Examination'!$A$2:$A$2336,'Midical Examination'!$E$2:$E$2336)</f>
        <v>yes</v>
      </c>
      <c r="G2194" s="7" t="str">
        <f>_xlfn.XLOOKUP(A2194,'Midical Examination'!$A$2:$A$2336,'Midical Examination'!$F$2:$F$2336)</f>
        <v>No</v>
      </c>
      <c r="H2194" s="13">
        <f>_xlfn.XLOOKUP(A2194,'Midical Examination'!$A$2:$A$2336,'Midical Examination'!$G$2:$G$2336)</f>
        <v>1</v>
      </c>
      <c r="I2194" s="7" t="str">
        <f>_xlfn.XLOOKUP(A2194,'Midical Examination'!$A$2:$A$2336,'Midical Examination'!$H$2:$H$2336)</f>
        <v>No</v>
      </c>
      <c r="J2194" s="1" t="str">
        <f>_xlfn.XLOOKUP(A2194,'Midical Examination'!$A$2:$A$2336,'Midical Examination'!$I$2:$I$2336)</f>
        <v>Normal Weight</v>
      </c>
      <c r="K2194" s="1" t="str">
        <f t="shared" si="68"/>
        <v>Normal</v>
      </c>
      <c r="L2194" s="12">
        <f>_xlfn.XLOOKUP(A2194,'Hospitalisation Details'!$A$2:$A$2339,'Hospitalisation Details'!$L$2:$L$2339)</f>
        <v>38298</v>
      </c>
      <c r="M2194" s="14">
        <f>_xlfn.XLOOKUP(A2194,'Hospitalisation Details'!$A$2:$A$2339,'Hospitalisation Details'!$F$2:$F$2339)</f>
        <v>1704.57</v>
      </c>
      <c r="N2194" s="1" t="str">
        <f>_xlfn.XLOOKUP(A2194,'Hospitalisation Details'!$A$2:$A$2339,'Hospitalisation Details'!$G$2:$G$2339)</f>
        <v>tier - 2</v>
      </c>
      <c r="O2194" s="1" t="str">
        <f>_xlfn.XLOOKUP(A2194,'Hospitalisation Details'!$A$2:$A$2339,'Hospitalisation Details'!$H$2:$H$2339)</f>
        <v>tier - 1</v>
      </c>
      <c r="P2194" s="1" t="str">
        <f>_xlfn.XLOOKUP(A2194,'Hospitalisation Details'!$A$2:$A$2339,'Hospitalisation Details'!$I$2:$I$2339)</f>
        <v>R1016</v>
      </c>
      <c r="Q2194" s="75">
        <f>_xlfn.XLOOKUP(A2194,'Hospitalisation Details'!$A$2:$A$2339,'Hospitalisation Details'!$M$2:$M$2339)</f>
        <v>18</v>
      </c>
      <c r="R2194" s="1" t="str">
        <f t="shared" si="69"/>
        <v>Young</v>
      </c>
    </row>
    <row r="2195" spans="1:18" ht="15.6" x14ac:dyDescent="0.3">
      <c r="A2195" s="4" t="s">
        <v>2194</v>
      </c>
      <c r="B2195" s="1" t="str">
        <f>_xlfn.XLOOKUP(A2195,'Customer Names'!$A$2:$A$2336,'Customer Names'!$D$2:$D$2336)</f>
        <v xml:space="preserve"> Kirby W</v>
      </c>
      <c r="C2195" s="1">
        <f>_xlfn.XLOOKUP(A2195,'Midical Examination'!$A$2:$A$2336,'Midical Examination'!$B$2:$B$2336)</f>
        <v>21.47</v>
      </c>
      <c r="D2195" s="1">
        <f>_xlfn.XLOOKUP(A2195,'Midical Examination'!$A$2:$A$2336,'Midical Examination'!$C$2:$C$2336)</f>
        <v>4.6900000000000004</v>
      </c>
      <c r="E2195" s="7" t="str">
        <f>_xlfn.XLOOKUP(A2195,'Midical Examination'!$A$2:$A$2336,'Midical Examination'!$D$2:$D$2336)</f>
        <v>No</v>
      </c>
      <c r="F2195" s="7" t="str">
        <f>_xlfn.XLOOKUP(A2195,'Midical Examination'!$A$2:$A$2336,'Midical Examination'!$E$2:$E$2336)</f>
        <v>yes</v>
      </c>
      <c r="G2195" s="7" t="str">
        <f>_xlfn.XLOOKUP(A2195,'Midical Examination'!$A$2:$A$2336,'Midical Examination'!$F$2:$F$2336)</f>
        <v>No</v>
      </c>
      <c r="H2195" s="13">
        <f>_xlfn.XLOOKUP(A2195,'Midical Examination'!$A$2:$A$2336,'Midical Examination'!$G$2:$G$2336)</f>
        <v>1</v>
      </c>
      <c r="I2195" s="7" t="str">
        <f>_xlfn.XLOOKUP(A2195,'Midical Examination'!$A$2:$A$2336,'Midical Examination'!$H$2:$H$2336)</f>
        <v>No</v>
      </c>
      <c r="J2195" s="1" t="str">
        <f>_xlfn.XLOOKUP(A2195,'Midical Examination'!$A$2:$A$2336,'Midical Examination'!$I$2:$I$2336)</f>
        <v>Normal Weight</v>
      </c>
      <c r="K2195" s="1" t="str">
        <f t="shared" si="68"/>
        <v>Normal</v>
      </c>
      <c r="L2195" s="12">
        <f>_xlfn.XLOOKUP(A2195,'Hospitalisation Details'!$A$2:$A$2339,'Hospitalisation Details'!$L$2:$L$2339)</f>
        <v>38331</v>
      </c>
      <c r="M2195" s="14">
        <f>_xlfn.XLOOKUP(A2195,'Hospitalisation Details'!$A$2:$A$2339,'Hospitalisation Details'!$F$2:$F$2339)</f>
        <v>1702.46</v>
      </c>
      <c r="N2195" s="1" t="str">
        <f>_xlfn.XLOOKUP(A2195,'Hospitalisation Details'!$A$2:$A$2339,'Hospitalisation Details'!$G$2:$G$2339)</f>
        <v>tier - 2</v>
      </c>
      <c r="O2195" s="1" t="str">
        <f>_xlfn.XLOOKUP(A2195,'Hospitalisation Details'!$A$2:$A$2339,'Hospitalisation Details'!$H$2:$H$2339)</f>
        <v>tier - 3</v>
      </c>
      <c r="P2195" s="1" t="str">
        <f>_xlfn.XLOOKUP(A2195,'Hospitalisation Details'!$A$2:$A$2339,'Hospitalisation Details'!$I$2:$I$2339)</f>
        <v>R1019</v>
      </c>
      <c r="Q2195" s="75">
        <f>_xlfn.XLOOKUP(A2195,'Hospitalisation Details'!$A$2:$A$2339,'Hospitalisation Details'!$M$2:$M$2339)</f>
        <v>18</v>
      </c>
      <c r="R2195" s="1" t="str">
        <f t="shared" si="69"/>
        <v>Young</v>
      </c>
    </row>
    <row r="2196" spans="1:18" ht="15.6" x14ac:dyDescent="0.3">
      <c r="A2196" s="4" t="s">
        <v>2195</v>
      </c>
      <c r="B2196" s="1" t="str">
        <f>_xlfn.XLOOKUP(A2196,'Customer Names'!$A$2:$A$2336,'Customer Names'!$D$2:$D$2336)</f>
        <v xml:space="preserve"> J A</v>
      </c>
      <c r="C2196" s="1">
        <f>_xlfn.XLOOKUP(A2196,'Midical Examination'!$A$2:$A$2336,'Midical Examination'!$B$2:$B$2336)</f>
        <v>15.96</v>
      </c>
      <c r="D2196" s="1">
        <f>_xlfn.XLOOKUP(A2196,'Midical Examination'!$A$2:$A$2336,'Midical Examination'!$C$2:$C$2336)</f>
        <v>5.44</v>
      </c>
      <c r="E2196" s="7" t="str">
        <f>_xlfn.XLOOKUP(A2196,'Midical Examination'!$A$2:$A$2336,'Midical Examination'!$D$2:$D$2336)</f>
        <v>No</v>
      </c>
      <c r="F2196" s="7" t="str">
        <f>_xlfn.XLOOKUP(A2196,'Midical Examination'!$A$2:$A$2336,'Midical Examination'!$E$2:$E$2336)</f>
        <v>yes</v>
      </c>
      <c r="G2196" s="7" t="str">
        <f>_xlfn.XLOOKUP(A2196,'Midical Examination'!$A$2:$A$2336,'Midical Examination'!$F$2:$F$2336)</f>
        <v>No</v>
      </c>
      <c r="H2196" s="13">
        <f>_xlfn.XLOOKUP(A2196,'Midical Examination'!$A$2:$A$2336,'Midical Examination'!$G$2:$G$2336)</f>
        <v>1</v>
      </c>
      <c r="I2196" s="7" t="str">
        <f>_xlfn.XLOOKUP(A2196,'Midical Examination'!$A$2:$A$2336,'Midical Examination'!$H$2:$H$2336)</f>
        <v>No</v>
      </c>
      <c r="J2196" s="1" t="str">
        <f>_xlfn.XLOOKUP(A2196,'Midical Examination'!$A$2:$A$2336,'Midical Examination'!$I$2:$I$2336)</f>
        <v>Underweight</v>
      </c>
      <c r="K2196" s="1" t="str">
        <f t="shared" si="68"/>
        <v>Normal</v>
      </c>
      <c r="L2196" s="12">
        <f>_xlfn.XLOOKUP(A2196,'Hospitalisation Details'!$A$2:$A$2339,'Hospitalisation Details'!$L$2:$L$2339)</f>
        <v>38308</v>
      </c>
      <c r="M2196" s="14">
        <f>_xlfn.XLOOKUP(A2196,'Hospitalisation Details'!$A$2:$A$2339,'Hospitalisation Details'!$F$2:$F$2339)</f>
        <v>1694.8</v>
      </c>
      <c r="N2196" s="1" t="str">
        <f>_xlfn.XLOOKUP(A2196,'Hospitalisation Details'!$A$2:$A$2339,'Hospitalisation Details'!$G$2:$G$2339)</f>
        <v>tier - 2</v>
      </c>
      <c r="O2196" s="1" t="str">
        <f>_xlfn.XLOOKUP(A2196,'Hospitalisation Details'!$A$2:$A$2339,'Hospitalisation Details'!$H$2:$H$2339)</f>
        <v>tier - 2</v>
      </c>
      <c r="P2196" s="1" t="str">
        <f>_xlfn.XLOOKUP(A2196,'Hospitalisation Details'!$A$2:$A$2339,'Hospitalisation Details'!$I$2:$I$2339)</f>
        <v>R1015</v>
      </c>
      <c r="Q2196" s="75">
        <f>_xlfn.XLOOKUP(A2196,'Hospitalisation Details'!$A$2:$A$2339,'Hospitalisation Details'!$M$2:$M$2339)</f>
        <v>18</v>
      </c>
      <c r="R2196" s="1" t="str">
        <f t="shared" si="69"/>
        <v>Young</v>
      </c>
    </row>
    <row r="2197" spans="1:18" ht="15.6" x14ac:dyDescent="0.3">
      <c r="A2197" s="4" t="s">
        <v>2196</v>
      </c>
      <c r="B2197" s="1" t="str">
        <f>_xlfn.XLOOKUP(A2197,'Customer Names'!$A$2:$A$2336,'Customer Names'!$D$2:$D$2336)</f>
        <v xml:space="preserve"> Dustin G</v>
      </c>
      <c r="C2197" s="1">
        <f>_xlfn.XLOOKUP(A2197,'Midical Examination'!$A$2:$A$2336,'Midical Examination'!$B$2:$B$2336)</f>
        <v>39.5</v>
      </c>
      <c r="D2197" s="1">
        <f>_xlfn.XLOOKUP(A2197,'Midical Examination'!$A$2:$A$2336,'Midical Examination'!$C$2:$C$2336)</f>
        <v>5.05</v>
      </c>
      <c r="E2197" s="7" t="str">
        <f>_xlfn.XLOOKUP(A2197,'Midical Examination'!$A$2:$A$2336,'Midical Examination'!$D$2:$D$2336)</f>
        <v>No</v>
      </c>
      <c r="F2197" s="7" t="str">
        <f>_xlfn.XLOOKUP(A2197,'Midical Examination'!$A$2:$A$2336,'Midical Examination'!$E$2:$E$2336)</f>
        <v>yes</v>
      </c>
      <c r="G2197" s="7" t="str">
        <f>_xlfn.XLOOKUP(A2197,'Midical Examination'!$A$2:$A$2336,'Midical Examination'!$F$2:$F$2336)</f>
        <v>No</v>
      </c>
      <c r="H2197" s="13">
        <f>_xlfn.XLOOKUP(A2197,'Midical Examination'!$A$2:$A$2336,'Midical Examination'!$G$2:$G$2336)</f>
        <v>1</v>
      </c>
      <c r="I2197" s="7" t="str">
        <f>_xlfn.XLOOKUP(A2197,'Midical Examination'!$A$2:$A$2336,'Midical Examination'!$H$2:$H$2336)</f>
        <v>No</v>
      </c>
      <c r="J2197" s="1" t="str">
        <f>_xlfn.XLOOKUP(A2197,'Midical Examination'!$A$2:$A$2336,'Midical Examination'!$I$2:$I$2336)</f>
        <v>Obesity</v>
      </c>
      <c r="K2197" s="1" t="str">
        <f t="shared" si="68"/>
        <v>Normal</v>
      </c>
      <c r="L2197" s="12">
        <f>_xlfn.XLOOKUP(A2197,'Hospitalisation Details'!$A$2:$A$2339,'Hospitalisation Details'!$L$2:$L$2339)</f>
        <v>36820</v>
      </c>
      <c r="M2197" s="14">
        <f>_xlfn.XLOOKUP(A2197,'Hospitalisation Details'!$A$2:$A$2339,'Hospitalisation Details'!$F$2:$F$2339)</f>
        <v>1682.6</v>
      </c>
      <c r="N2197" s="1" t="str">
        <f>_xlfn.XLOOKUP(A2197,'Hospitalisation Details'!$A$2:$A$2339,'Hospitalisation Details'!$G$2:$G$2339)</f>
        <v>tier - 2</v>
      </c>
      <c r="O2197" s="1" t="str">
        <f>_xlfn.XLOOKUP(A2197,'Hospitalisation Details'!$A$2:$A$2339,'Hospitalisation Details'!$H$2:$H$2339)</f>
        <v>tier - 2</v>
      </c>
      <c r="P2197" s="1" t="str">
        <f>_xlfn.XLOOKUP(A2197,'Hospitalisation Details'!$A$2:$A$2339,'Hospitalisation Details'!$I$2:$I$2339)</f>
        <v>R1011</v>
      </c>
      <c r="Q2197" s="75">
        <f>_xlfn.XLOOKUP(A2197,'Hospitalisation Details'!$A$2:$A$2339,'Hospitalisation Details'!$M$2:$M$2339)</f>
        <v>22</v>
      </c>
      <c r="R2197" s="1" t="str">
        <f t="shared" si="69"/>
        <v>Adult</v>
      </c>
    </row>
    <row r="2198" spans="1:18" ht="15.6" x14ac:dyDescent="0.3">
      <c r="A2198" s="4" t="s">
        <v>2197</v>
      </c>
      <c r="B2198" s="1" t="str">
        <f>_xlfn.XLOOKUP(A2198,'Customer Names'!$A$2:$A$2336,'Customer Names'!$D$2:$D$2336)</f>
        <v xml:space="preserve"> Anthony G</v>
      </c>
      <c r="C2198" s="1">
        <f>_xlfn.XLOOKUP(A2198,'Midical Examination'!$A$2:$A$2336,'Midical Examination'!$B$2:$B$2336)</f>
        <v>33.770000000000003</v>
      </c>
      <c r="D2198" s="1">
        <f>_xlfn.XLOOKUP(A2198,'Midical Examination'!$A$2:$A$2336,'Midical Examination'!$C$2:$C$2336)</f>
        <v>6</v>
      </c>
      <c r="E2198" s="7" t="str">
        <f>_xlfn.XLOOKUP(A2198,'Midical Examination'!$A$2:$A$2336,'Midical Examination'!$D$2:$D$2336)</f>
        <v>No</v>
      </c>
      <c r="F2198" s="7" t="str">
        <f>_xlfn.XLOOKUP(A2198,'Midical Examination'!$A$2:$A$2336,'Midical Examination'!$E$2:$E$2336)</f>
        <v>yes</v>
      </c>
      <c r="G2198" s="7" t="str">
        <f>_xlfn.XLOOKUP(A2198,'Midical Examination'!$A$2:$A$2336,'Midical Examination'!$F$2:$F$2336)</f>
        <v>No</v>
      </c>
      <c r="H2198" s="13">
        <f>_xlfn.XLOOKUP(A2198,'Midical Examination'!$A$2:$A$2336,'Midical Examination'!$G$2:$G$2336)</f>
        <v>1</v>
      </c>
      <c r="I2198" s="7" t="str">
        <f>_xlfn.XLOOKUP(A2198,'Midical Examination'!$A$2:$A$2336,'Midical Examination'!$H$2:$H$2336)</f>
        <v>No</v>
      </c>
      <c r="J2198" s="1" t="str">
        <f>_xlfn.XLOOKUP(A2198,'Midical Examination'!$A$2:$A$2336,'Midical Examination'!$I$2:$I$2336)</f>
        <v>Obesity</v>
      </c>
      <c r="K2198" s="1" t="str">
        <f t="shared" si="68"/>
        <v>Pre-Diabetic</v>
      </c>
      <c r="L2198" s="12">
        <f>_xlfn.XLOOKUP(A2198,'Hospitalisation Details'!$A$2:$A$2339,'Hospitalisation Details'!$L$2:$L$2339)</f>
        <v>36687</v>
      </c>
      <c r="M2198" s="14">
        <f>_xlfn.XLOOKUP(A2198,'Hospitalisation Details'!$A$2:$A$2339,'Hospitalisation Details'!$F$2:$F$2339)</f>
        <v>1674.63</v>
      </c>
      <c r="N2198" s="1" t="str">
        <f>_xlfn.XLOOKUP(A2198,'Hospitalisation Details'!$A$2:$A$2339,'Hospitalisation Details'!$G$2:$G$2339)</f>
        <v>tier - 2</v>
      </c>
      <c r="O2198" s="1" t="str">
        <f>_xlfn.XLOOKUP(A2198,'Hospitalisation Details'!$A$2:$A$2339,'Hospitalisation Details'!$H$2:$H$2339)</f>
        <v>tier - 2</v>
      </c>
      <c r="P2198" s="1" t="str">
        <f>_xlfn.XLOOKUP(A2198,'Hospitalisation Details'!$A$2:$A$2339,'Hospitalisation Details'!$I$2:$I$2339)</f>
        <v>R1013</v>
      </c>
      <c r="Q2198" s="75">
        <f>_xlfn.XLOOKUP(A2198,'Hospitalisation Details'!$A$2:$A$2339,'Hospitalisation Details'!$M$2:$M$2339)</f>
        <v>22</v>
      </c>
      <c r="R2198" s="1" t="str">
        <f t="shared" si="69"/>
        <v>Adult</v>
      </c>
    </row>
    <row r="2199" spans="1:18" ht="15.6" x14ac:dyDescent="0.3">
      <c r="A2199" s="4" t="s">
        <v>2198</v>
      </c>
      <c r="B2199" s="1" t="str">
        <f>_xlfn.XLOOKUP(A2199,'Customer Names'!$A$2:$A$2336,'Customer Names'!$D$2:$D$2336)</f>
        <v xml:space="preserve"> Ryan</v>
      </c>
      <c r="C2199" s="1">
        <f>_xlfn.XLOOKUP(A2199,'Midical Examination'!$A$2:$A$2336,'Midical Examination'!$B$2:$B$2336)</f>
        <v>26.84</v>
      </c>
      <c r="D2199" s="1">
        <f>_xlfn.XLOOKUP(A2199,'Midical Examination'!$A$2:$A$2336,'Midical Examination'!$C$2:$C$2336)</f>
        <v>5.99</v>
      </c>
      <c r="E2199" s="7" t="str">
        <f>_xlfn.XLOOKUP(A2199,'Midical Examination'!$A$2:$A$2336,'Midical Examination'!$D$2:$D$2336)</f>
        <v>yes</v>
      </c>
      <c r="F2199" s="7" t="str">
        <f>_xlfn.XLOOKUP(A2199,'Midical Examination'!$A$2:$A$2336,'Midical Examination'!$E$2:$E$2336)</f>
        <v>yes</v>
      </c>
      <c r="G2199" s="7" t="str">
        <f>_xlfn.XLOOKUP(A2199,'Midical Examination'!$A$2:$A$2336,'Midical Examination'!$F$2:$F$2336)</f>
        <v>No</v>
      </c>
      <c r="H2199" s="13">
        <f>_xlfn.XLOOKUP(A2199,'Midical Examination'!$A$2:$A$2336,'Midical Examination'!$G$2:$G$2336)</f>
        <v>1</v>
      </c>
      <c r="I2199" s="7" t="str">
        <f>_xlfn.XLOOKUP(A2199,'Midical Examination'!$A$2:$A$2336,'Midical Examination'!$H$2:$H$2336)</f>
        <v>No</v>
      </c>
      <c r="J2199" s="1" t="str">
        <f>_xlfn.XLOOKUP(A2199,'Midical Examination'!$A$2:$A$2336,'Midical Examination'!$I$2:$I$2336)</f>
        <v>Overweight</v>
      </c>
      <c r="K2199" s="1" t="str">
        <f t="shared" si="68"/>
        <v>Pre-Diabetic</v>
      </c>
      <c r="L2199" s="12">
        <f>_xlfn.XLOOKUP(A2199,'Hospitalisation Details'!$A$2:$A$2339,'Hospitalisation Details'!$L$2:$L$2339)</f>
        <v>36822</v>
      </c>
      <c r="M2199" s="14">
        <f>_xlfn.XLOOKUP(A2199,'Hospitalisation Details'!$A$2:$A$2339,'Hospitalisation Details'!$F$2:$F$2339)</f>
        <v>1665</v>
      </c>
      <c r="N2199" s="1" t="str">
        <f>_xlfn.XLOOKUP(A2199,'Hospitalisation Details'!$A$2:$A$2339,'Hospitalisation Details'!$G$2:$G$2339)</f>
        <v>tier - 2</v>
      </c>
      <c r="O2199" s="1" t="str">
        <f>_xlfn.XLOOKUP(A2199,'Hospitalisation Details'!$A$2:$A$2339,'Hospitalisation Details'!$H$2:$H$2339)</f>
        <v>tier - 2</v>
      </c>
      <c r="P2199" s="1" t="str">
        <f>_xlfn.XLOOKUP(A2199,'Hospitalisation Details'!$A$2:$A$2339,'Hospitalisation Details'!$I$2:$I$2339)</f>
        <v>R1013</v>
      </c>
      <c r="Q2199" s="75">
        <f>_xlfn.XLOOKUP(A2199,'Hospitalisation Details'!$A$2:$A$2339,'Hospitalisation Details'!$M$2:$M$2339)</f>
        <v>22</v>
      </c>
      <c r="R2199" s="1" t="str">
        <f t="shared" si="69"/>
        <v>Adult</v>
      </c>
    </row>
    <row r="2200" spans="1:18" ht="15.6" x14ac:dyDescent="0.3">
      <c r="A2200" s="4" t="s">
        <v>2199</v>
      </c>
      <c r="B2200" s="1" t="str">
        <f>_xlfn.XLOOKUP(A2200,'Customer Names'!$A$2:$A$2336,'Customer Names'!$D$2:$D$2336)</f>
        <v xml:space="preserve"> Eric N</v>
      </c>
      <c r="C2200" s="1">
        <f>_xlfn.XLOOKUP(A2200,'Midical Examination'!$A$2:$A$2336,'Midical Examination'!$B$2:$B$2336)</f>
        <v>35.53</v>
      </c>
      <c r="D2200" s="1">
        <f>_xlfn.XLOOKUP(A2200,'Midical Examination'!$A$2:$A$2336,'Midical Examination'!$C$2:$C$2336)</f>
        <v>4.3600000000000003</v>
      </c>
      <c r="E2200" s="7" t="str">
        <f>_xlfn.XLOOKUP(A2200,'Midical Examination'!$A$2:$A$2336,'Midical Examination'!$D$2:$D$2336)</f>
        <v>No</v>
      </c>
      <c r="F2200" s="7" t="str">
        <f>_xlfn.XLOOKUP(A2200,'Midical Examination'!$A$2:$A$2336,'Midical Examination'!$E$2:$E$2336)</f>
        <v>No</v>
      </c>
      <c r="G2200" s="7" t="str">
        <f>_xlfn.XLOOKUP(A2200,'Midical Examination'!$A$2:$A$2336,'Midical Examination'!$F$2:$F$2336)</f>
        <v>Yes</v>
      </c>
      <c r="H2200" s="13">
        <f>_xlfn.XLOOKUP(A2200,'Midical Examination'!$A$2:$A$2336,'Midical Examination'!$G$2:$G$2336)</f>
        <v>1</v>
      </c>
      <c r="I2200" s="7" t="str">
        <f>_xlfn.XLOOKUP(A2200,'Midical Examination'!$A$2:$A$2336,'Midical Examination'!$H$2:$H$2336)</f>
        <v>No</v>
      </c>
      <c r="J2200" s="1" t="str">
        <f>_xlfn.XLOOKUP(A2200,'Midical Examination'!$A$2:$A$2336,'Midical Examination'!$I$2:$I$2336)</f>
        <v>Obesity</v>
      </c>
      <c r="K2200" s="1" t="str">
        <f t="shared" si="68"/>
        <v>Normal</v>
      </c>
      <c r="L2200" s="12">
        <f>_xlfn.XLOOKUP(A2200,'Hospitalisation Details'!$A$2:$A$2339,'Hospitalisation Details'!$L$2:$L$2339)</f>
        <v>37985</v>
      </c>
      <c r="M2200" s="14">
        <f>_xlfn.XLOOKUP(A2200,'Hospitalisation Details'!$A$2:$A$2339,'Hospitalisation Details'!$F$2:$F$2339)</f>
        <v>1646.43</v>
      </c>
      <c r="N2200" s="1" t="str">
        <f>_xlfn.XLOOKUP(A2200,'Hospitalisation Details'!$A$2:$A$2339,'Hospitalisation Details'!$G$2:$G$2339)</f>
        <v>tier - 2</v>
      </c>
      <c r="O2200" s="1" t="str">
        <f>_xlfn.XLOOKUP(A2200,'Hospitalisation Details'!$A$2:$A$2339,'Hospitalisation Details'!$H$2:$H$2339)</f>
        <v>tier - 1</v>
      </c>
      <c r="P2200" s="1" t="str">
        <f>_xlfn.XLOOKUP(A2200,'Hospitalisation Details'!$A$2:$A$2339,'Hospitalisation Details'!$I$2:$I$2339)</f>
        <v>R1012</v>
      </c>
      <c r="Q2200" s="75">
        <f>_xlfn.XLOOKUP(A2200,'Hospitalisation Details'!$A$2:$A$2339,'Hospitalisation Details'!$M$2:$M$2339)</f>
        <v>19</v>
      </c>
      <c r="R2200" s="1" t="str">
        <f t="shared" si="69"/>
        <v>Young</v>
      </c>
    </row>
    <row r="2201" spans="1:18" ht="15.6" x14ac:dyDescent="0.3">
      <c r="A2201" s="4" t="s">
        <v>2200</v>
      </c>
      <c r="B2201" s="1" t="str">
        <f>_xlfn.XLOOKUP(A2201,'Customer Names'!$A$2:$A$2336,'Customer Names'!$D$2:$D$2336)</f>
        <v xml:space="preserve"> Connor</v>
      </c>
      <c r="C2201" s="1">
        <f>_xlfn.XLOOKUP(A2201,'Midical Examination'!$A$2:$A$2336,'Midical Examination'!$B$2:$B$2336)</f>
        <v>30.59</v>
      </c>
      <c r="D2201" s="1">
        <f>_xlfn.XLOOKUP(A2201,'Midical Examination'!$A$2:$A$2336,'Midical Examination'!$C$2:$C$2336)</f>
        <v>4.41</v>
      </c>
      <c r="E2201" s="7" t="str">
        <f>_xlfn.XLOOKUP(A2201,'Midical Examination'!$A$2:$A$2336,'Midical Examination'!$D$2:$D$2336)</f>
        <v>No</v>
      </c>
      <c r="F2201" s="7" t="str">
        <f>_xlfn.XLOOKUP(A2201,'Midical Examination'!$A$2:$A$2336,'Midical Examination'!$E$2:$E$2336)</f>
        <v>No</v>
      </c>
      <c r="G2201" s="7" t="str">
        <f>_xlfn.XLOOKUP(A2201,'Midical Examination'!$A$2:$A$2336,'Midical Examination'!$F$2:$F$2336)</f>
        <v>Yes</v>
      </c>
      <c r="H2201" s="13">
        <f>_xlfn.XLOOKUP(A2201,'Midical Examination'!$A$2:$A$2336,'Midical Examination'!$G$2:$G$2336)</f>
        <v>1</v>
      </c>
      <c r="I2201" s="7" t="str">
        <f>_xlfn.XLOOKUP(A2201,'Midical Examination'!$A$2:$A$2336,'Midical Examination'!$H$2:$H$2336)</f>
        <v>No</v>
      </c>
      <c r="J2201" s="1" t="str">
        <f>_xlfn.XLOOKUP(A2201,'Midical Examination'!$A$2:$A$2336,'Midical Examination'!$I$2:$I$2336)</f>
        <v>Obesity</v>
      </c>
      <c r="K2201" s="1" t="str">
        <f t="shared" si="68"/>
        <v>Normal</v>
      </c>
      <c r="L2201" s="12">
        <f>_xlfn.XLOOKUP(A2201,'Hospitalisation Details'!$A$2:$A$2339,'Hospitalisation Details'!$L$2:$L$2339)</f>
        <v>37854</v>
      </c>
      <c r="M2201" s="14">
        <f>_xlfn.XLOOKUP(A2201,'Hospitalisation Details'!$A$2:$A$2339,'Hospitalisation Details'!$F$2:$F$2339)</f>
        <v>1639.56</v>
      </c>
      <c r="N2201" s="1" t="str">
        <f>_xlfn.XLOOKUP(A2201,'Hospitalisation Details'!$A$2:$A$2339,'Hospitalisation Details'!$G$2:$G$2339)</f>
        <v>tier - 2</v>
      </c>
      <c r="O2201" s="1" t="str">
        <f>_xlfn.XLOOKUP(A2201,'Hospitalisation Details'!$A$2:$A$2339,'Hospitalisation Details'!$H$2:$H$2339)</f>
        <v>tier - 2</v>
      </c>
      <c r="P2201" s="1" t="str">
        <f>_xlfn.XLOOKUP(A2201,'Hospitalisation Details'!$A$2:$A$2339,'Hospitalisation Details'!$I$2:$I$2339)</f>
        <v>R1012</v>
      </c>
      <c r="Q2201" s="75">
        <f>_xlfn.XLOOKUP(A2201,'Hospitalisation Details'!$A$2:$A$2339,'Hospitalisation Details'!$M$2:$M$2339)</f>
        <v>19</v>
      </c>
      <c r="R2201" s="1" t="str">
        <f t="shared" si="69"/>
        <v>Young</v>
      </c>
    </row>
    <row r="2202" spans="1:18" ht="15.6" x14ac:dyDescent="0.3">
      <c r="A2202" s="4" t="s">
        <v>2201</v>
      </c>
      <c r="B2202" s="1" t="str">
        <f>_xlfn.XLOOKUP(A2202,'Customer Names'!$A$2:$A$2336,'Customer Names'!$D$2:$D$2336)</f>
        <v xml:space="preserve"> Patrick H</v>
      </c>
      <c r="C2202" s="1">
        <f>_xlfn.XLOOKUP(A2202,'Midical Examination'!$A$2:$A$2336,'Midical Examination'!$B$2:$B$2336)</f>
        <v>30.59</v>
      </c>
      <c r="D2202" s="1">
        <f>_xlfn.XLOOKUP(A2202,'Midical Examination'!$A$2:$A$2336,'Midical Examination'!$C$2:$C$2336)</f>
        <v>4.17</v>
      </c>
      <c r="E2202" s="7" t="str">
        <f>_xlfn.XLOOKUP(A2202,'Midical Examination'!$A$2:$A$2336,'Midical Examination'!$D$2:$D$2336)</f>
        <v>No</v>
      </c>
      <c r="F2202" s="7" t="str">
        <f>_xlfn.XLOOKUP(A2202,'Midical Examination'!$A$2:$A$2336,'Midical Examination'!$E$2:$E$2336)</f>
        <v>No</v>
      </c>
      <c r="G2202" s="7" t="str">
        <f>_xlfn.XLOOKUP(A2202,'Midical Examination'!$A$2:$A$2336,'Midical Examination'!$F$2:$F$2336)</f>
        <v>Yes</v>
      </c>
      <c r="H2202" s="13">
        <f>_xlfn.XLOOKUP(A2202,'Midical Examination'!$A$2:$A$2336,'Midical Examination'!$G$2:$G$2336)</f>
        <v>1</v>
      </c>
      <c r="I2202" s="7" t="str">
        <f>_xlfn.XLOOKUP(A2202,'Midical Examination'!$A$2:$A$2336,'Midical Examination'!$H$2:$H$2336)</f>
        <v>No</v>
      </c>
      <c r="J2202" s="1" t="str">
        <f>_xlfn.XLOOKUP(A2202,'Midical Examination'!$A$2:$A$2336,'Midical Examination'!$I$2:$I$2336)</f>
        <v>Obesity</v>
      </c>
      <c r="K2202" s="1" t="str">
        <f t="shared" si="68"/>
        <v>Normal</v>
      </c>
      <c r="L2202" s="12">
        <f>_xlfn.XLOOKUP(A2202,'Hospitalisation Details'!$A$2:$A$2339,'Hospitalisation Details'!$L$2:$L$2339)</f>
        <v>37880</v>
      </c>
      <c r="M2202" s="14">
        <f>_xlfn.XLOOKUP(A2202,'Hospitalisation Details'!$A$2:$A$2339,'Hospitalisation Details'!$F$2:$F$2339)</f>
        <v>1639.56</v>
      </c>
      <c r="N2202" s="1" t="str">
        <f>_xlfn.XLOOKUP(A2202,'Hospitalisation Details'!$A$2:$A$2339,'Hospitalisation Details'!$G$2:$G$2339)</f>
        <v>tier - 2</v>
      </c>
      <c r="O2202" s="1" t="str">
        <f>_xlfn.XLOOKUP(A2202,'Hospitalisation Details'!$A$2:$A$2339,'Hospitalisation Details'!$H$2:$H$2339)</f>
        <v>tier - 2</v>
      </c>
      <c r="P2202" s="1" t="str">
        <f>_xlfn.XLOOKUP(A2202,'Hospitalisation Details'!$A$2:$A$2339,'Hospitalisation Details'!$I$2:$I$2339)</f>
        <v>R1012</v>
      </c>
      <c r="Q2202" s="75">
        <f>_xlfn.XLOOKUP(A2202,'Hospitalisation Details'!$A$2:$A$2339,'Hospitalisation Details'!$M$2:$M$2339)</f>
        <v>19</v>
      </c>
      <c r="R2202" s="1" t="str">
        <f t="shared" si="69"/>
        <v>Young</v>
      </c>
    </row>
    <row r="2203" spans="1:18" ht="15.6" x14ac:dyDescent="0.3">
      <c r="A2203" s="4" t="s">
        <v>2202</v>
      </c>
      <c r="B2203" s="1" t="str">
        <f>_xlfn.XLOOKUP(A2203,'Customer Names'!$A$2:$A$2336,'Customer Names'!$D$2:$D$2336)</f>
        <v xml:space="preserve"> Tyler</v>
      </c>
      <c r="C2203" s="1">
        <f>_xlfn.XLOOKUP(A2203,'Midical Examination'!$A$2:$A$2336,'Midical Examination'!$B$2:$B$2336)</f>
        <v>27.835000000000001</v>
      </c>
      <c r="D2203" s="1">
        <f>_xlfn.XLOOKUP(A2203,'Midical Examination'!$A$2:$A$2336,'Midical Examination'!$C$2:$C$2336)</f>
        <v>4.4400000000000004</v>
      </c>
      <c r="E2203" s="7" t="str">
        <f>_xlfn.XLOOKUP(A2203,'Midical Examination'!$A$2:$A$2336,'Midical Examination'!$D$2:$D$2336)</f>
        <v>No</v>
      </c>
      <c r="F2203" s="7" t="str">
        <f>_xlfn.XLOOKUP(A2203,'Midical Examination'!$A$2:$A$2336,'Midical Examination'!$E$2:$E$2336)</f>
        <v>No</v>
      </c>
      <c r="G2203" s="7" t="str">
        <f>_xlfn.XLOOKUP(A2203,'Midical Examination'!$A$2:$A$2336,'Midical Examination'!$F$2:$F$2336)</f>
        <v>Yes</v>
      </c>
      <c r="H2203" s="13">
        <f>_xlfn.XLOOKUP(A2203,'Midical Examination'!$A$2:$A$2336,'Midical Examination'!$G$2:$G$2336)</f>
        <v>1</v>
      </c>
      <c r="I2203" s="7" t="str">
        <f>_xlfn.XLOOKUP(A2203,'Midical Examination'!$A$2:$A$2336,'Midical Examination'!$H$2:$H$2336)</f>
        <v>No</v>
      </c>
      <c r="J2203" s="1" t="str">
        <f>_xlfn.XLOOKUP(A2203,'Midical Examination'!$A$2:$A$2336,'Midical Examination'!$I$2:$I$2336)</f>
        <v>Overweight</v>
      </c>
      <c r="K2203" s="1" t="str">
        <f t="shared" si="68"/>
        <v>Normal</v>
      </c>
      <c r="L2203" s="12">
        <f>_xlfn.XLOOKUP(A2203,'Hospitalisation Details'!$A$2:$A$2339,'Hospitalisation Details'!$L$2:$L$2339)</f>
        <v>37985</v>
      </c>
      <c r="M2203" s="14">
        <f>_xlfn.XLOOKUP(A2203,'Hospitalisation Details'!$A$2:$A$2339,'Hospitalisation Details'!$F$2:$F$2339)</f>
        <v>1635.73</v>
      </c>
      <c r="N2203" s="1" t="str">
        <f>_xlfn.XLOOKUP(A2203,'Hospitalisation Details'!$A$2:$A$2339,'Hospitalisation Details'!$G$2:$G$2339)</f>
        <v>tier - 2</v>
      </c>
      <c r="O2203" s="1" t="str">
        <f>_xlfn.XLOOKUP(A2203,'Hospitalisation Details'!$A$2:$A$2339,'Hospitalisation Details'!$H$2:$H$2339)</f>
        <v>tier - 3</v>
      </c>
      <c r="P2203" s="1" t="str">
        <f>_xlfn.XLOOKUP(A2203,'Hospitalisation Details'!$A$2:$A$2339,'Hospitalisation Details'!$I$2:$I$2339)</f>
        <v>R1012</v>
      </c>
      <c r="Q2203" s="75">
        <f>_xlfn.XLOOKUP(A2203,'Hospitalisation Details'!$A$2:$A$2339,'Hospitalisation Details'!$M$2:$M$2339)</f>
        <v>19</v>
      </c>
      <c r="R2203" s="1" t="str">
        <f t="shared" si="69"/>
        <v>Young</v>
      </c>
    </row>
    <row r="2204" spans="1:18" ht="15.6" x14ac:dyDescent="0.3">
      <c r="A2204" s="4" t="s">
        <v>2203</v>
      </c>
      <c r="B2204" s="1" t="str">
        <f>_xlfn.XLOOKUP(A2204,'Customer Names'!$A$2:$A$2336,'Customer Names'!$D$2:$D$2336)</f>
        <v xml:space="preserve"> Deborah L</v>
      </c>
      <c r="C2204" s="1">
        <f>_xlfn.XLOOKUP(A2204,'Midical Examination'!$A$2:$A$2336,'Midical Examination'!$B$2:$B$2336)</f>
        <v>40.26</v>
      </c>
      <c r="D2204" s="1">
        <f>_xlfn.XLOOKUP(A2204,'Midical Examination'!$A$2:$A$2336,'Midical Examination'!$C$2:$C$2336)</f>
        <v>5.52</v>
      </c>
      <c r="E2204" s="7" t="str">
        <f>_xlfn.XLOOKUP(A2204,'Midical Examination'!$A$2:$A$2336,'Midical Examination'!$D$2:$D$2336)</f>
        <v>No</v>
      </c>
      <c r="F2204" s="7" t="str">
        <f>_xlfn.XLOOKUP(A2204,'Midical Examination'!$A$2:$A$2336,'Midical Examination'!$E$2:$E$2336)</f>
        <v>yes</v>
      </c>
      <c r="G2204" s="7" t="str">
        <f>_xlfn.XLOOKUP(A2204,'Midical Examination'!$A$2:$A$2336,'Midical Examination'!$F$2:$F$2336)</f>
        <v>No</v>
      </c>
      <c r="H2204" s="13">
        <f>_xlfn.XLOOKUP(A2204,'Midical Examination'!$A$2:$A$2336,'Midical Examination'!$G$2:$G$2336)</f>
        <v>1</v>
      </c>
      <c r="I2204" s="7" t="str">
        <f>_xlfn.XLOOKUP(A2204,'Midical Examination'!$A$2:$A$2336,'Midical Examination'!$H$2:$H$2336)</f>
        <v>No</v>
      </c>
      <c r="J2204" s="1" t="str">
        <f>_xlfn.XLOOKUP(A2204,'Midical Examination'!$A$2:$A$2336,'Midical Examination'!$I$2:$I$2336)</f>
        <v>Obesity</v>
      </c>
      <c r="K2204" s="1" t="str">
        <f t="shared" si="68"/>
        <v>Normal</v>
      </c>
      <c r="L2204" s="12">
        <f>_xlfn.XLOOKUP(A2204,'Hospitalisation Details'!$A$2:$A$2339,'Hospitalisation Details'!$L$2:$L$2339)</f>
        <v>38151</v>
      </c>
      <c r="M2204" s="14">
        <f>_xlfn.XLOOKUP(A2204,'Hospitalisation Details'!$A$2:$A$2339,'Hospitalisation Details'!$F$2:$F$2339)</f>
        <v>1634.57</v>
      </c>
      <c r="N2204" s="1" t="str">
        <f>_xlfn.XLOOKUP(A2204,'Hospitalisation Details'!$A$2:$A$2339,'Hospitalisation Details'!$G$2:$G$2339)</f>
        <v>tier - 2</v>
      </c>
      <c r="O2204" s="1" t="str">
        <f>_xlfn.XLOOKUP(A2204,'Hospitalisation Details'!$A$2:$A$2339,'Hospitalisation Details'!$H$2:$H$2339)</f>
        <v>tier - 2</v>
      </c>
      <c r="P2204" s="1" t="str">
        <f>_xlfn.XLOOKUP(A2204,'Hospitalisation Details'!$A$2:$A$2339,'Hospitalisation Details'!$I$2:$I$2339)</f>
        <v>R1013</v>
      </c>
      <c r="Q2204" s="75">
        <f>_xlfn.XLOOKUP(A2204,'Hospitalisation Details'!$A$2:$A$2339,'Hospitalisation Details'!$M$2:$M$2339)</f>
        <v>18</v>
      </c>
      <c r="R2204" s="1" t="str">
        <f t="shared" si="69"/>
        <v>Young</v>
      </c>
    </row>
    <row r="2205" spans="1:18" ht="15.6" x14ac:dyDescent="0.3">
      <c r="A2205" s="4" t="s">
        <v>2204</v>
      </c>
      <c r="B2205" s="1" t="str">
        <f>_xlfn.XLOOKUP(A2205,'Customer Names'!$A$2:$A$2336,'Customer Names'!$D$2:$D$2336)</f>
        <v xml:space="preserve"> Andrea K</v>
      </c>
      <c r="C2205" s="1">
        <f>_xlfn.XLOOKUP(A2205,'Midical Examination'!$A$2:$A$2336,'Midical Examination'!$B$2:$B$2336)</f>
        <v>39.82</v>
      </c>
      <c r="D2205" s="1">
        <f>_xlfn.XLOOKUP(A2205,'Midical Examination'!$A$2:$A$2336,'Midical Examination'!$C$2:$C$2336)</f>
        <v>6.01</v>
      </c>
      <c r="E2205" s="7" t="str">
        <f>_xlfn.XLOOKUP(A2205,'Midical Examination'!$A$2:$A$2336,'Midical Examination'!$D$2:$D$2336)</f>
        <v>No</v>
      </c>
      <c r="F2205" s="7" t="str">
        <f>_xlfn.XLOOKUP(A2205,'Midical Examination'!$A$2:$A$2336,'Midical Examination'!$E$2:$E$2336)</f>
        <v>yes</v>
      </c>
      <c r="G2205" s="7" t="str">
        <f>_xlfn.XLOOKUP(A2205,'Midical Examination'!$A$2:$A$2336,'Midical Examination'!$F$2:$F$2336)</f>
        <v>No</v>
      </c>
      <c r="H2205" s="13">
        <f>_xlfn.XLOOKUP(A2205,'Midical Examination'!$A$2:$A$2336,'Midical Examination'!$G$2:$G$2336)</f>
        <v>1</v>
      </c>
      <c r="I2205" s="7" t="str">
        <f>_xlfn.XLOOKUP(A2205,'Midical Examination'!$A$2:$A$2336,'Midical Examination'!$H$2:$H$2336)</f>
        <v>No</v>
      </c>
      <c r="J2205" s="1" t="str">
        <f>_xlfn.XLOOKUP(A2205,'Midical Examination'!$A$2:$A$2336,'Midical Examination'!$I$2:$I$2336)</f>
        <v>Obesity</v>
      </c>
      <c r="K2205" s="1" t="str">
        <f t="shared" si="68"/>
        <v>Pre-Diabetic</v>
      </c>
      <c r="L2205" s="12">
        <f>_xlfn.XLOOKUP(A2205,'Hospitalisation Details'!$A$2:$A$2339,'Hospitalisation Details'!$L$2:$L$2339)</f>
        <v>38207</v>
      </c>
      <c r="M2205" s="14">
        <f>_xlfn.XLOOKUP(A2205,'Hospitalisation Details'!$A$2:$A$2339,'Hospitalisation Details'!$F$2:$F$2339)</f>
        <v>1633.96</v>
      </c>
      <c r="N2205" s="1" t="str">
        <f>_xlfn.XLOOKUP(A2205,'Hospitalisation Details'!$A$2:$A$2339,'Hospitalisation Details'!$G$2:$G$2339)</f>
        <v>tier - 2</v>
      </c>
      <c r="O2205" s="1" t="str">
        <f>_xlfn.XLOOKUP(A2205,'Hospitalisation Details'!$A$2:$A$2339,'Hospitalisation Details'!$H$2:$H$2339)</f>
        <v>tier - 1</v>
      </c>
      <c r="P2205" s="1" t="str">
        <f>_xlfn.XLOOKUP(A2205,'Hospitalisation Details'!$A$2:$A$2339,'Hospitalisation Details'!$I$2:$I$2339)</f>
        <v>R1013</v>
      </c>
      <c r="Q2205" s="75">
        <f>_xlfn.XLOOKUP(A2205,'Hospitalisation Details'!$A$2:$A$2339,'Hospitalisation Details'!$M$2:$M$2339)</f>
        <v>18</v>
      </c>
      <c r="R2205" s="1" t="str">
        <f t="shared" si="69"/>
        <v>Young</v>
      </c>
    </row>
    <row r="2206" spans="1:18" ht="15.6" x14ac:dyDescent="0.3">
      <c r="A2206" s="4" t="s">
        <v>2205</v>
      </c>
      <c r="B2206" s="1" t="str">
        <f>_xlfn.XLOOKUP(A2206,'Customer Names'!$A$2:$A$2336,'Customer Names'!$D$2:$D$2336)</f>
        <v xml:space="preserve"> Elleree</v>
      </c>
      <c r="C2206" s="1">
        <f>_xlfn.XLOOKUP(A2206,'Midical Examination'!$A$2:$A$2336,'Midical Examination'!$B$2:$B$2336)</f>
        <v>39.159999999999997</v>
      </c>
      <c r="D2206" s="1">
        <f>_xlfn.XLOOKUP(A2206,'Midical Examination'!$A$2:$A$2336,'Midical Examination'!$C$2:$C$2336)</f>
        <v>5.81</v>
      </c>
      <c r="E2206" s="7" t="str">
        <f>_xlfn.XLOOKUP(A2206,'Midical Examination'!$A$2:$A$2336,'Midical Examination'!$D$2:$D$2336)</f>
        <v>No</v>
      </c>
      <c r="F2206" s="7" t="str">
        <f>_xlfn.XLOOKUP(A2206,'Midical Examination'!$A$2:$A$2336,'Midical Examination'!$E$2:$E$2336)</f>
        <v>yes</v>
      </c>
      <c r="G2206" s="7" t="str">
        <f>_xlfn.XLOOKUP(A2206,'Midical Examination'!$A$2:$A$2336,'Midical Examination'!$F$2:$F$2336)</f>
        <v>No</v>
      </c>
      <c r="H2206" s="13">
        <f>_xlfn.XLOOKUP(A2206,'Midical Examination'!$A$2:$A$2336,'Midical Examination'!$G$2:$G$2336)</f>
        <v>1</v>
      </c>
      <c r="I2206" s="7" t="str">
        <f>_xlfn.XLOOKUP(A2206,'Midical Examination'!$A$2:$A$2336,'Midical Examination'!$H$2:$H$2336)</f>
        <v>No</v>
      </c>
      <c r="J2206" s="1" t="str">
        <f>_xlfn.XLOOKUP(A2206,'Midical Examination'!$A$2:$A$2336,'Midical Examination'!$I$2:$I$2336)</f>
        <v>Obesity</v>
      </c>
      <c r="K2206" s="1" t="str">
        <f t="shared" si="68"/>
        <v>Pre-Diabetic</v>
      </c>
      <c r="L2206" s="12">
        <f>_xlfn.XLOOKUP(A2206,'Hospitalisation Details'!$A$2:$A$2339,'Hospitalisation Details'!$L$2:$L$2339)</f>
        <v>38334</v>
      </c>
      <c r="M2206" s="14">
        <f>_xlfn.XLOOKUP(A2206,'Hospitalisation Details'!$A$2:$A$2339,'Hospitalisation Details'!$F$2:$F$2339)</f>
        <v>1633.04</v>
      </c>
      <c r="N2206" s="1" t="str">
        <f>_xlfn.XLOOKUP(A2206,'Hospitalisation Details'!$A$2:$A$2339,'Hospitalisation Details'!$G$2:$G$2339)</f>
        <v>tier - 2</v>
      </c>
      <c r="O2206" s="1" t="str">
        <f>_xlfn.XLOOKUP(A2206,'Hospitalisation Details'!$A$2:$A$2339,'Hospitalisation Details'!$H$2:$H$2339)</f>
        <v>tier - 2</v>
      </c>
      <c r="P2206" s="1" t="str">
        <f>_xlfn.XLOOKUP(A2206,'Hospitalisation Details'!$A$2:$A$2339,'Hospitalisation Details'!$I$2:$I$2339)</f>
        <v>R1013</v>
      </c>
      <c r="Q2206" s="75">
        <f>_xlfn.XLOOKUP(A2206,'Hospitalisation Details'!$A$2:$A$2339,'Hospitalisation Details'!$M$2:$M$2339)</f>
        <v>18</v>
      </c>
      <c r="R2206" s="1" t="str">
        <f t="shared" si="69"/>
        <v>Young</v>
      </c>
    </row>
    <row r="2207" spans="1:18" ht="15.6" x14ac:dyDescent="0.3">
      <c r="A2207" s="4" t="s">
        <v>2206</v>
      </c>
      <c r="B2207" s="1" t="str">
        <f>_xlfn.XLOOKUP(A2207,'Customer Names'!$A$2:$A$2336,'Customer Names'!$D$2:$D$2336)</f>
        <v xml:space="preserve"> Brandon J</v>
      </c>
      <c r="C2207" s="1">
        <f>_xlfn.XLOOKUP(A2207,'Midical Examination'!$A$2:$A$2336,'Midical Examination'!$B$2:$B$2336)</f>
        <v>25.555</v>
      </c>
      <c r="D2207" s="1">
        <f>_xlfn.XLOOKUP(A2207,'Midical Examination'!$A$2:$A$2336,'Midical Examination'!$C$2:$C$2336)</f>
        <v>4.37</v>
      </c>
      <c r="E2207" s="7" t="str">
        <f>_xlfn.XLOOKUP(A2207,'Midical Examination'!$A$2:$A$2336,'Midical Examination'!$D$2:$D$2336)</f>
        <v>No</v>
      </c>
      <c r="F2207" s="7" t="str">
        <f>_xlfn.XLOOKUP(A2207,'Midical Examination'!$A$2:$A$2336,'Midical Examination'!$E$2:$E$2336)</f>
        <v>No</v>
      </c>
      <c r="G2207" s="7" t="str">
        <f>_xlfn.XLOOKUP(A2207,'Midical Examination'!$A$2:$A$2336,'Midical Examination'!$F$2:$F$2336)</f>
        <v>Yes</v>
      </c>
      <c r="H2207" s="13">
        <f>_xlfn.XLOOKUP(A2207,'Midical Examination'!$A$2:$A$2336,'Midical Examination'!$G$2:$G$2336)</f>
        <v>1</v>
      </c>
      <c r="I2207" s="7" t="str">
        <f>_xlfn.XLOOKUP(A2207,'Midical Examination'!$A$2:$A$2336,'Midical Examination'!$H$2:$H$2336)</f>
        <v>No</v>
      </c>
      <c r="J2207" s="1" t="str">
        <f>_xlfn.XLOOKUP(A2207,'Midical Examination'!$A$2:$A$2336,'Midical Examination'!$I$2:$I$2336)</f>
        <v>Overweight</v>
      </c>
      <c r="K2207" s="1" t="str">
        <f t="shared" si="68"/>
        <v>Normal</v>
      </c>
      <c r="L2207" s="12">
        <f>_xlfn.XLOOKUP(A2207,'Hospitalisation Details'!$A$2:$A$2339,'Hospitalisation Details'!$L$2:$L$2339)</f>
        <v>37880</v>
      </c>
      <c r="M2207" s="14">
        <f>_xlfn.XLOOKUP(A2207,'Hospitalisation Details'!$A$2:$A$2339,'Hospitalisation Details'!$F$2:$F$2339)</f>
        <v>1632.56</v>
      </c>
      <c r="N2207" s="1" t="str">
        <f>_xlfn.XLOOKUP(A2207,'Hospitalisation Details'!$A$2:$A$2339,'Hospitalisation Details'!$G$2:$G$2339)</f>
        <v>tier - 2</v>
      </c>
      <c r="O2207" s="1" t="str">
        <f>_xlfn.XLOOKUP(A2207,'Hospitalisation Details'!$A$2:$A$2339,'Hospitalisation Details'!$H$2:$H$2339)</f>
        <v>tier - 2</v>
      </c>
      <c r="P2207" s="1" t="str">
        <f>_xlfn.XLOOKUP(A2207,'Hospitalisation Details'!$A$2:$A$2339,'Hospitalisation Details'!$I$2:$I$2339)</f>
        <v>R1012</v>
      </c>
      <c r="Q2207" s="75">
        <f>_xlfn.XLOOKUP(A2207,'Hospitalisation Details'!$A$2:$A$2339,'Hospitalisation Details'!$M$2:$M$2339)</f>
        <v>19</v>
      </c>
      <c r="R2207" s="1" t="str">
        <f t="shared" si="69"/>
        <v>Young</v>
      </c>
    </row>
    <row r="2208" spans="1:18" ht="15.6" x14ac:dyDescent="0.3">
      <c r="A2208" s="4" t="s">
        <v>2207</v>
      </c>
      <c r="B2208" s="1" t="str">
        <f>_xlfn.XLOOKUP(A2208,'Customer Names'!$A$2:$A$2336,'Customer Names'!$D$2:$D$2336)</f>
        <v xml:space="preserve"> Steve</v>
      </c>
      <c r="C2208" s="1">
        <f>_xlfn.XLOOKUP(A2208,'Midical Examination'!$A$2:$A$2336,'Midical Examination'!$B$2:$B$2336)</f>
        <v>25.175000000000001</v>
      </c>
      <c r="D2208" s="1">
        <f>_xlfn.XLOOKUP(A2208,'Midical Examination'!$A$2:$A$2336,'Midical Examination'!$C$2:$C$2336)</f>
        <v>5.74</v>
      </c>
      <c r="E2208" s="7" t="str">
        <f>_xlfn.XLOOKUP(A2208,'Midical Examination'!$A$2:$A$2336,'Midical Examination'!$D$2:$D$2336)</f>
        <v>No</v>
      </c>
      <c r="F2208" s="7" t="str">
        <f>_xlfn.XLOOKUP(A2208,'Midical Examination'!$A$2:$A$2336,'Midical Examination'!$E$2:$E$2336)</f>
        <v>No</v>
      </c>
      <c r="G2208" s="7" t="str">
        <f>_xlfn.XLOOKUP(A2208,'Midical Examination'!$A$2:$A$2336,'Midical Examination'!$F$2:$F$2336)</f>
        <v>Yes</v>
      </c>
      <c r="H2208" s="13">
        <f>_xlfn.XLOOKUP(A2208,'Midical Examination'!$A$2:$A$2336,'Midical Examination'!$G$2:$G$2336)</f>
        <v>1</v>
      </c>
      <c r="I2208" s="7" t="str">
        <f>_xlfn.XLOOKUP(A2208,'Midical Examination'!$A$2:$A$2336,'Midical Examination'!$H$2:$H$2336)</f>
        <v>No</v>
      </c>
      <c r="J2208" s="1" t="str">
        <f>_xlfn.XLOOKUP(A2208,'Midical Examination'!$A$2:$A$2336,'Midical Examination'!$I$2:$I$2336)</f>
        <v>Overweight</v>
      </c>
      <c r="K2208" s="1" t="str">
        <f t="shared" si="68"/>
        <v>Pre-Diabetic</v>
      </c>
      <c r="L2208" s="12">
        <f>_xlfn.XLOOKUP(A2208,'Hospitalisation Details'!$A$2:$A$2339,'Hospitalisation Details'!$L$2:$L$2339)</f>
        <v>37897</v>
      </c>
      <c r="M2208" s="14">
        <f>_xlfn.XLOOKUP(A2208,'Hospitalisation Details'!$A$2:$A$2339,'Hospitalisation Details'!$F$2:$F$2339)</f>
        <v>1632.04</v>
      </c>
      <c r="N2208" s="1" t="str">
        <f>_xlfn.XLOOKUP(A2208,'Hospitalisation Details'!$A$2:$A$2339,'Hospitalisation Details'!$G$2:$G$2339)</f>
        <v>tier - 2</v>
      </c>
      <c r="O2208" s="1" t="str">
        <f>_xlfn.XLOOKUP(A2208,'Hospitalisation Details'!$A$2:$A$2339,'Hospitalisation Details'!$H$2:$H$2339)</f>
        <v>tier - 2</v>
      </c>
      <c r="P2208" s="1" t="str">
        <f>_xlfn.XLOOKUP(A2208,'Hospitalisation Details'!$A$2:$A$2339,'Hospitalisation Details'!$I$2:$I$2339)</f>
        <v>R1012</v>
      </c>
      <c r="Q2208" s="75">
        <f>_xlfn.XLOOKUP(A2208,'Hospitalisation Details'!$A$2:$A$2339,'Hospitalisation Details'!$M$2:$M$2339)</f>
        <v>19</v>
      </c>
      <c r="R2208" s="1" t="str">
        <f t="shared" si="69"/>
        <v>Young</v>
      </c>
    </row>
    <row r="2209" spans="1:18" ht="15.6" x14ac:dyDescent="0.3">
      <c r="A2209" s="4" t="s">
        <v>2208</v>
      </c>
      <c r="B2209" s="1" t="str">
        <f>_xlfn.XLOOKUP(A2209,'Customer Names'!$A$2:$A$2336,'Customer Names'!$D$2:$D$2336)</f>
        <v xml:space="preserve"> Nina Wavik Sr</v>
      </c>
      <c r="C2209" s="1">
        <f>_xlfn.XLOOKUP(A2209,'Midical Examination'!$A$2:$A$2336,'Midical Examination'!$B$2:$B$2336)</f>
        <v>38.28</v>
      </c>
      <c r="D2209" s="1">
        <f>_xlfn.XLOOKUP(A2209,'Midical Examination'!$A$2:$A$2336,'Midical Examination'!$C$2:$C$2336)</f>
        <v>5.39</v>
      </c>
      <c r="E2209" s="7" t="str">
        <f>_xlfn.XLOOKUP(A2209,'Midical Examination'!$A$2:$A$2336,'Midical Examination'!$D$2:$D$2336)</f>
        <v>No</v>
      </c>
      <c r="F2209" s="7" t="str">
        <f>_xlfn.XLOOKUP(A2209,'Midical Examination'!$A$2:$A$2336,'Midical Examination'!$E$2:$E$2336)</f>
        <v>yes</v>
      </c>
      <c r="G2209" s="7" t="str">
        <f>_xlfn.XLOOKUP(A2209,'Midical Examination'!$A$2:$A$2336,'Midical Examination'!$F$2:$F$2336)</f>
        <v>No</v>
      </c>
      <c r="H2209" s="13">
        <f>_xlfn.XLOOKUP(A2209,'Midical Examination'!$A$2:$A$2336,'Midical Examination'!$G$2:$G$2336)</f>
        <v>1</v>
      </c>
      <c r="I2209" s="7" t="str">
        <f>_xlfn.XLOOKUP(A2209,'Midical Examination'!$A$2:$A$2336,'Midical Examination'!$H$2:$H$2336)</f>
        <v>No</v>
      </c>
      <c r="J2209" s="1" t="str">
        <f>_xlfn.XLOOKUP(A2209,'Midical Examination'!$A$2:$A$2336,'Midical Examination'!$I$2:$I$2336)</f>
        <v>Obesity</v>
      </c>
      <c r="K2209" s="1" t="str">
        <f t="shared" si="68"/>
        <v>Normal</v>
      </c>
      <c r="L2209" s="12">
        <f>_xlfn.XLOOKUP(A2209,'Hospitalisation Details'!$A$2:$A$2339,'Hospitalisation Details'!$L$2:$L$2339)</f>
        <v>38177</v>
      </c>
      <c r="M2209" s="14">
        <f>_xlfn.XLOOKUP(A2209,'Hospitalisation Details'!$A$2:$A$2339,'Hospitalisation Details'!$F$2:$F$2339)</f>
        <v>1631.82</v>
      </c>
      <c r="N2209" s="1" t="str">
        <f>_xlfn.XLOOKUP(A2209,'Hospitalisation Details'!$A$2:$A$2339,'Hospitalisation Details'!$G$2:$G$2339)</f>
        <v>tier - 2</v>
      </c>
      <c r="O2209" s="1" t="str">
        <f>_xlfn.XLOOKUP(A2209,'Hospitalisation Details'!$A$2:$A$2339,'Hospitalisation Details'!$H$2:$H$2339)</f>
        <v>tier - 1</v>
      </c>
      <c r="P2209" s="1" t="str">
        <f>_xlfn.XLOOKUP(A2209,'Hospitalisation Details'!$A$2:$A$2339,'Hospitalisation Details'!$I$2:$I$2339)</f>
        <v>R1013</v>
      </c>
      <c r="Q2209" s="75">
        <f>_xlfn.XLOOKUP(A2209,'Hospitalisation Details'!$A$2:$A$2339,'Hospitalisation Details'!$M$2:$M$2339)</f>
        <v>18</v>
      </c>
      <c r="R2209" s="1" t="str">
        <f t="shared" si="69"/>
        <v>Young</v>
      </c>
    </row>
    <row r="2210" spans="1:18" ht="15.6" x14ac:dyDescent="0.3">
      <c r="A2210" s="4" t="s">
        <v>2209</v>
      </c>
      <c r="B2210" s="1" t="str">
        <f>_xlfn.XLOOKUP(A2210,'Customer Names'!$A$2:$A$2336,'Customer Names'!$D$2:$D$2336)</f>
        <v xml:space="preserve"> Dani</v>
      </c>
      <c r="C2210" s="1">
        <f>_xlfn.XLOOKUP(A2210,'Midical Examination'!$A$2:$A$2336,'Midical Examination'!$B$2:$B$2336)</f>
        <v>38.17</v>
      </c>
      <c r="D2210" s="1">
        <f>_xlfn.XLOOKUP(A2210,'Midical Examination'!$A$2:$A$2336,'Midical Examination'!$C$2:$C$2336)</f>
        <v>4.07</v>
      </c>
      <c r="E2210" s="7" t="str">
        <f>_xlfn.XLOOKUP(A2210,'Midical Examination'!$A$2:$A$2336,'Midical Examination'!$D$2:$D$2336)</f>
        <v>No</v>
      </c>
      <c r="F2210" s="7" t="str">
        <f>_xlfn.XLOOKUP(A2210,'Midical Examination'!$A$2:$A$2336,'Midical Examination'!$E$2:$E$2336)</f>
        <v>yes</v>
      </c>
      <c r="G2210" s="7" t="str">
        <f>_xlfn.XLOOKUP(A2210,'Midical Examination'!$A$2:$A$2336,'Midical Examination'!$F$2:$F$2336)</f>
        <v>No</v>
      </c>
      <c r="H2210" s="13">
        <f>_xlfn.XLOOKUP(A2210,'Midical Examination'!$A$2:$A$2336,'Midical Examination'!$G$2:$G$2336)</f>
        <v>1</v>
      </c>
      <c r="I2210" s="7" t="str">
        <f>_xlfn.XLOOKUP(A2210,'Midical Examination'!$A$2:$A$2336,'Midical Examination'!$H$2:$H$2336)</f>
        <v>No</v>
      </c>
      <c r="J2210" s="1" t="str">
        <f>_xlfn.XLOOKUP(A2210,'Midical Examination'!$A$2:$A$2336,'Midical Examination'!$I$2:$I$2336)</f>
        <v>Obesity</v>
      </c>
      <c r="K2210" s="1" t="str">
        <f t="shared" si="68"/>
        <v>Normal</v>
      </c>
      <c r="L2210" s="12">
        <f>_xlfn.XLOOKUP(A2210,'Hospitalisation Details'!$A$2:$A$2339,'Hospitalisation Details'!$L$2:$L$2339)</f>
        <v>38326</v>
      </c>
      <c r="M2210" s="14">
        <f>_xlfn.XLOOKUP(A2210,'Hospitalisation Details'!$A$2:$A$2339,'Hospitalisation Details'!$F$2:$F$2339)</f>
        <v>1631.67</v>
      </c>
      <c r="N2210" s="1" t="str">
        <f>_xlfn.XLOOKUP(A2210,'Hospitalisation Details'!$A$2:$A$2339,'Hospitalisation Details'!$G$2:$G$2339)</f>
        <v>tier - 2</v>
      </c>
      <c r="O2210" s="1" t="str">
        <f>_xlfn.XLOOKUP(A2210,'Hospitalisation Details'!$A$2:$A$2339,'Hospitalisation Details'!$H$2:$H$2339)</f>
        <v>tier - 3</v>
      </c>
      <c r="P2210" s="1" t="str">
        <f>_xlfn.XLOOKUP(A2210,'Hospitalisation Details'!$A$2:$A$2339,'Hospitalisation Details'!$I$2:$I$2339)</f>
        <v>R1013</v>
      </c>
      <c r="Q2210" s="75">
        <f>_xlfn.XLOOKUP(A2210,'Hospitalisation Details'!$A$2:$A$2339,'Hospitalisation Details'!$M$2:$M$2339)</f>
        <v>18</v>
      </c>
      <c r="R2210" s="1" t="str">
        <f t="shared" si="69"/>
        <v>Young</v>
      </c>
    </row>
    <row r="2211" spans="1:18" ht="15.6" x14ac:dyDescent="0.3">
      <c r="A2211" s="4" t="s">
        <v>2210</v>
      </c>
      <c r="B2211" s="1" t="str">
        <f>_xlfn.XLOOKUP(A2211,'Customer Names'!$A$2:$A$2336,'Customer Names'!$D$2:$D$2336)</f>
        <v xml:space="preserve"> Jennifer A</v>
      </c>
      <c r="C2211" s="1">
        <f>_xlfn.XLOOKUP(A2211,'Midical Examination'!$A$2:$A$2336,'Midical Examination'!$B$2:$B$2336)</f>
        <v>36.85</v>
      </c>
      <c r="D2211" s="1">
        <f>_xlfn.XLOOKUP(A2211,'Midical Examination'!$A$2:$A$2336,'Midical Examination'!$C$2:$C$2336)</f>
        <v>5.49</v>
      </c>
      <c r="E2211" s="7" t="str">
        <f>_xlfn.XLOOKUP(A2211,'Midical Examination'!$A$2:$A$2336,'Midical Examination'!$D$2:$D$2336)</f>
        <v>No</v>
      </c>
      <c r="F2211" s="7" t="str">
        <f>_xlfn.XLOOKUP(A2211,'Midical Examination'!$A$2:$A$2336,'Midical Examination'!$E$2:$E$2336)</f>
        <v>yes</v>
      </c>
      <c r="G2211" s="7" t="str">
        <f>_xlfn.XLOOKUP(A2211,'Midical Examination'!$A$2:$A$2336,'Midical Examination'!$F$2:$F$2336)</f>
        <v>No</v>
      </c>
      <c r="H2211" s="13">
        <f>_xlfn.XLOOKUP(A2211,'Midical Examination'!$A$2:$A$2336,'Midical Examination'!$G$2:$G$2336)</f>
        <v>1</v>
      </c>
      <c r="I2211" s="7" t="str">
        <f>_xlfn.XLOOKUP(A2211,'Midical Examination'!$A$2:$A$2336,'Midical Examination'!$H$2:$H$2336)</f>
        <v>No</v>
      </c>
      <c r="J2211" s="1" t="str">
        <f>_xlfn.XLOOKUP(A2211,'Midical Examination'!$A$2:$A$2336,'Midical Examination'!$I$2:$I$2336)</f>
        <v>Obesity</v>
      </c>
      <c r="K2211" s="1" t="str">
        <f t="shared" si="68"/>
        <v>Normal</v>
      </c>
      <c r="L2211" s="12">
        <f>_xlfn.XLOOKUP(A2211,'Hospitalisation Details'!$A$2:$A$2339,'Hospitalisation Details'!$L$2:$L$2339)</f>
        <v>38264</v>
      </c>
      <c r="M2211" s="14">
        <f>_xlfn.XLOOKUP(A2211,'Hospitalisation Details'!$A$2:$A$2339,'Hospitalisation Details'!$F$2:$F$2339)</f>
        <v>1629.83</v>
      </c>
      <c r="N2211" s="1" t="str">
        <f>_xlfn.XLOOKUP(A2211,'Hospitalisation Details'!$A$2:$A$2339,'Hospitalisation Details'!$G$2:$G$2339)</f>
        <v>tier - 2</v>
      </c>
      <c r="O2211" s="1" t="str">
        <f>_xlfn.XLOOKUP(A2211,'Hospitalisation Details'!$A$2:$A$2339,'Hospitalisation Details'!$H$2:$H$2339)</f>
        <v>tier - 2</v>
      </c>
      <c r="P2211" s="1" t="str">
        <f>_xlfn.XLOOKUP(A2211,'Hospitalisation Details'!$A$2:$A$2339,'Hospitalisation Details'!$I$2:$I$2339)</f>
        <v>R1013</v>
      </c>
      <c r="Q2211" s="75">
        <f>_xlfn.XLOOKUP(A2211,'Hospitalisation Details'!$A$2:$A$2339,'Hospitalisation Details'!$M$2:$M$2339)</f>
        <v>18</v>
      </c>
      <c r="R2211" s="1" t="str">
        <f t="shared" si="69"/>
        <v>Young</v>
      </c>
    </row>
    <row r="2212" spans="1:18" ht="15.6" x14ac:dyDescent="0.3">
      <c r="A2212" s="4" t="s">
        <v>2211</v>
      </c>
      <c r="B2212" s="1" t="str">
        <f>_xlfn.XLOOKUP(A2212,'Customer Names'!$A$2:$A$2336,'Customer Names'!$D$2:$D$2336)</f>
        <v xml:space="preserve"> Martin</v>
      </c>
      <c r="C2212" s="1">
        <f>_xlfn.XLOOKUP(A2212,'Midical Examination'!$A$2:$A$2336,'Midical Examination'!$B$2:$B$2336)</f>
        <v>22.61</v>
      </c>
      <c r="D2212" s="1">
        <f>_xlfn.XLOOKUP(A2212,'Midical Examination'!$A$2:$A$2336,'Midical Examination'!$C$2:$C$2336)</f>
        <v>5.68</v>
      </c>
      <c r="E2212" s="7" t="str">
        <f>_xlfn.XLOOKUP(A2212,'Midical Examination'!$A$2:$A$2336,'Midical Examination'!$D$2:$D$2336)</f>
        <v>No</v>
      </c>
      <c r="F2212" s="7" t="str">
        <f>_xlfn.XLOOKUP(A2212,'Midical Examination'!$A$2:$A$2336,'Midical Examination'!$E$2:$E$2336)</f>
        <v>No</v>
      </c>
      <c r="G2212" s="7" t="str">
        <f>_xlfn.XLOOKUP(A2212,'Midical Examination'!$A$2:$A$2336,'Midical Examination'!$F$2:$F$2336)</f>
        <v>Yes</v>
      </c>
      <c r="H2212" s="13">
        <f>_xlfn.XLOOKUP(A2212,'Midical Examination'!$A$2:$A$2336,'Midical Examination'!$G$2:$G$2336)</f>
        <v>1</v>
      </c>
      <c r="I2212" s="7" t="str">
        <f>_xlfn.XLOOKUP(A2212,'Midical Examination'!$A$2:$A$2336,'Midical Examination'!$H$2:$H$2336)</f>
        <v>No</v>
      </c>
      <c r="J2212" s="1" t="str">
        <f>_xlfn.XLOOKUP(A2212,'Midical Examination'!$A$2:$A$2336,'Midical Examination'!$I$2:$I$2336)</f>
        <v>Normal Weight</v>
      </c>
      <c r="K2212" s="1" t="str">
        <f t="shared" si="68"/>
        <v>Normal</v>
      </c>
      <c r="L2212" s="12">
        <f>_xlfn.XLOOKUP(A2212,'Hospitalisation Details'!$A$2:$A$2339,'Hospitalisation Details'!$L$2:$L$2339)</f>
        <v>37819</v>
      </c>
      <c r="M2212" s="14">
        <f>_xlfn.XLOOKUP(A2212,'Hospitalisation Details'!$A$2:$A$2339,'Hospitalisation Details'!$F$2:$F$2339)</f>
        <v>1628.47</v>
      </c>
      <c r="N2212" s="1" t="str">
        <f>_xlfn.XLOOKUP(A2212,'Hospitalisation Details'!$A$2:$A$2339,'Hospitalisation Details'!$G$2:$G$2339)</f>
        <v>tier - 2</v>
      </c>
      <c r="O2212" s="1" t="str">
        <f>_xlfn.XLOOKUP(A2212,'Hospitalisation Details'!$A$2:$A$2339,'Hospitalisation Details'!$H$2:$H$2339)</f>
        <v>tier - 1</v>
      </c>
      <c r="P2212" s="1" t="str">
        <f>_xlfn.XLOOKUP(A2212,'Hospitalisation Details'!$A$2:$A$2339,'Hospitalisation Details'!$I$2:$I$2339)</f>
        <v>R1012</v>
      </c>
      <c r="Q2212" s="75">
        <f>_xlfn.XLOOKUP(A2212,'Hospitalisation Details'!$A$2:$A$2339,'Hospitalisation Details'!$M$2:$M$2339)</f>
        <v>19</v>
      </c>
      <c r="R2212" s="1" t="str">
        <f t="shared" si="69"/>
        <v>Young</v>
      </c>
    </row>
    <row r="2213" spans="1:18" ht="15.6" x14ac:dyDescent="0.3">
      <c r="A2213" s="4" t="s">
        <v>2212</v>
      </c>
      <c r="B2213" s="1" t="str">
        <f>_xlfn.XLOOKUP(A2213,'Customer Names'!$A$2:$A$2336,'Customer Names'!$D$2:$D$2336)</f>
        <v xml:space="preserve"> Steve</v>
      </c>
      <c r="C2213" s="1">
        <f>_xlfn.XLOOKUP(A2213,'Midical Examination'!$A$2:$A$2336,'Midical Examination'!$B$2:$B$2336)</f>
        <v>21.754999999999999</v>
      </c>
      <c r="D2213" s="1">
        <f>_xlfn.XLOOKUP(A2213,'Midical Examination'!$A$2:$A$2336,'Midical Examination'!$C$2:$C$2336)</f>
        <v>6.09</v>
      </c>
      <c r="E2213" s="7" t="str">
        <f>_xlfn.XLOOKUP(A2213,'Midical Examination'!$A$2:$A$2336,'Midical Examination'!$D$2:$D$2336)</f>
        <v>No</v>
      </c>
      <c r="F2213" s="7" t="str">
        <f>_xlfn.XLOOKUP(A2213,'Midical Examination'!$A$2:$A$2336,'Midical Examination'!$E$2:$E$2336)</f>
        <v>No</v>
      </c>
      <c r="G2213" s="7" t="str">
        <f>_xlfn.XLOOKUP(A2213,'Midical Examination'!$A$2:$A$2336,'Midical Examination'!$F$2:$F$2336)</f>
        <v>Yes</v>
      </c>
      <c r="H2213" s="13">
        <f>_xlfn.XLOOKUP(A2213,'Midical Examination'!$A$2:$A$2336,'Midical Examination'!$G$2:$G$2336)</f>
        <v>1</v>
      </c>
      <c r="I2213" s="7" t="str">
        <f>_xlfn.XLOOKUP(A2213,'Midical Examination'!$A$2:$A$2336,'Midical Examination'!$H$2:$H$2336)</f>
        <v>No</v>
      </c>
      <c r="J2213" s="1" t="str">
        <f>_xlfn.XLOOKUP(A2213,'Midical Examination'!$A$2:$A$2336,'Midical Examination'!$I$2:$I$2336)</f>
        <v>Normal Weight</v>
      </c>
      <c r="K2213" s="1" t="str">
        <f t="shared" si="68"/>
        <v>Pre-Diabetic</v>
      </c>
      <c r="L2213" s="12">
        <f>_xlfn.XLOOKUP(A2213,'Hospitalisation Details'!$A$2:$A$2339,'Hospitalisation Details'!$L$2:$L$2339)</f>
        <v>37959</v>
      </c>
      <c r="M2213" s="14">
        <f>_xlfn.XLOOKUP(A2213,'Hospitalisation Details'!$A$2:$A$2339,'Hospitalisation Details'!$F$2:$F$2339)</f>
        <v>1627.28</v>
      </c>
      <c r="N2213" s="1" t="str">
        <f>_xlfn.XLOOKUP(A2213,'Hospitalisation Details'!$A$2:$A$2339,'Hospitalisation Details'!$G$2:$G$2339)</f>
        <v>tier - 2</v>
      </c>
      <c r="O2213" s="1" t="str">
        <f>_xlfn.XLOOKUP(A2213,'Hospitalisation Details'!$A$2:$A$2339,'Hospitalisation Details'!$H$2:$H$2339)</f>
        <v>tier - 2</v>
      </c>
      <c r="P2213" s="1" t="str">
        <f>_xlfn.XLOOKUP(A2213,'Hospitalisation Details'!$A$2:$A$2339,'Hospitalisation Details'!$I$2:$I$2339)</f>
        <v>R1012</v>
      </c>
      <c r="Q2213" s="75">
        <f>_xlfn.XLOOKUP(A2213,'Hospitalisation Details'!$A$2:$A$2339,'Hospitalisation Details'!$M$2:$M$2339)</f>
        <v>19</v>
      </c>
      <c r="R2213" s="1" t="str">
        <f t="shared" si="69"/>
        <v>Young</v>
      </c>
    </row>
    <row r="2214" spans="1:18" ht="15.6" x14ac:dyDescent="0.3">
      <c r="A2214" s="4" t="s">
        <v>2213</v>
      </c>
      <c r="B2214" s="1" t="str">
        <f>_xlfn.XLOOKUP(A2214,'Customer Names'!$A$2:$A$2336,'Customer Names'!$D$2:$D$2336)</f>
        <v xml:space="preserve"> Christopher</v>
      </c>
      <c r="C2214" s="1">
        <f>_xlfn.XLOOKUP(A2214,'Midical Examination'!$A$2:$A$2336,'Midical Examination'!$B$2:$B$2336)</f>
        <v>20.425000000000001</v>
      </c>
      <c r="D2214" s="1">
        <f>_xlfn.XLOOKUP(A2214,'Midical Examination'!$A$2:$A$2336,'Midical Examination'!$C$2:$C$2336)</f>
        <v>5.53</v>
      </c>
      <c r="E2214" s="7" t="str">
        <f>_xlfn.XLOOKUP(A2214,'Midical Examination'!$A$2:$A$2336,'Midical Examination'!$D$2:$D$2336)</f>
        <v>No</v>
      </c>
      <c r="F2214" s="7" t="str">
        <f>_xlfn.XLOOKUP(A2214,'Midical Examination'!$A$2:$A$2336,'Midical Examination'!$E$2:$E$2336)</f>
        <v>No</v>
      </c>
      <c r="G2214" s="7" t="str">
        <f>_xlfn.XLOOKUP(A2214,'Midical Examination'!$A$2:$A$2336,'Midical Examination'!$F$2:$F$2336)</f>
        <v>Yes</v>
      </c>
      <c r="H2214" s="13">
        <f>_xlfn.XLOOKUP(A2214,'Midical Examination'!$A$2:$A$2336,'Midical Examination'!$G$2:$G$2336)</f>
        <v>1</v>
      </c>
      <c r="I2214" s="7" t="str">
        <f>_xlfn.XLOOKUP(A2214,'Midical Examination'!$A$2:$A$2336,'Midical Examination'!$H$2:$H$2336)</f>
        <v>No</v>
      </c>
      <c r="J2214" s="1" t="str">
        <f>_xlfn.XLOOKUP(A2214,'Midical Examination'!$A$2:$A$2336,'Midical Examination'!$I$2:$I$2336)</f>
        <v>Normal Weight</v>
      </c>
      <c r="K2214" s="1" t="str">
        <f t="shared" si="68"/>
        <v>Normal</v>
      </c>
      <c r="L2214" s="12">
        <f>_xlfn.XLOOKUP(A2214,'Hospitalisation Details'!$A$2:$A$2339,'Hospitalisation Details'!$L$2:$L$2339)</f>
        <v>37873</v>
      </c>
      <c r="M2214" s="14">
        <f>_xlfn.XLOOKUP(A2214,'Hospitalisation Details'!$A$2:$A$2339,'Hospitalisation Details'!$F$2:$F$2339)</f>
        <v>1625.43</v>
      </c>
      <c r="N2214" s="1" t="str">
        <f>_xlfn.XLOOKUP(A2214,'Hospitalisation Details'!$A$2:$A$2339,'Hospitalisation Details'!$G$2:$G$2339)</f>
        <v>tier - 2</v>
      </c>
      <c r="O2214" s="1" t="str">
        <f>_xlfn.XLOOKUP(A2214,'Hospitalisation Details'!$A$2:$A$2339,'Hospitalisation Details'!$H$2:$H$2339)</f>
        <v>tier - 3</v>
      </c>
      <c r="P2214" s="1" t="str">
        <f>_xlfn.XLOOKUP(A2214,'Hospitalisation Details'!$A$2:$A$2339,'Hospitalisation Details'!$I$2:$I$2339)</f>
        <v>R1012</v>
      </c>
      <c r="Q2214" s="75">
        <f>_xlfn.XLOOKUP(A2214,'Hospitalisation Details'!$A$2:$A$2339,'Hospitalisation Details'!$M$2:$M$2339)</f>
        <v>19</v>
      </c>
      <c r="R2214" s="1" t="str">
        <f t="shared" si="69"/>
        <v>Young</v>
      </c>
    </row>
    <row r="2215" spans="1:18" ht="15.6" x14ac:dyDescent="0.3">
      <c r="A2215" s="4" t="s">
        <v>2214</v>
      </c>
      <c r="B2215" s="1" t="str">
        <f>_xlfn.XLOOKUP(A2215,'Customer Names'!$A$2:$A$2336,'Customer Names'!$D$2:$D$2336)</f>
        <v xml:space="preserve"> Kathryn M</v>
      </c>
      <c r="C2215" s="1">
        <f>_xlfn.XLOOKUP(A2215,'Midical Examination'!$A$2:$A$2336,'Midical Examination'!$B$2:$B$2336)</f>
        <v>31.35</v>
      </c>
      <c r="D2215" s="1">
        <f>_xlfn.XLOOKUP(A2215,'Midical Examination'!$A$2:$A$2336,'Midical Examination'!$C$2:$C$2336)</f>
        <v>4.28</v>
      </c>
      <c r="E2215" s="7" t="str">
        <f>_xlfn.XLOOKUP(A2215,'Midical Examination'!$A$2:$A$2336,'Midical Examination'!$D$2:$D$2336)</f>
        <v>No</v>
      </c>
      <c r="F2215" s="7" t="str">
        <f>_xlfn.XLOOKUP(A2215,'Midical Examination'!$A$2:$A$2336,'Midical Examination'!$E$2:$E$2336)</f>
        <v>yes</v>
      </c>
      <c r="G2215" s="7" t="str">
        <f>_xlfn.XLOOKUP(A2215,'Midical Examination'!$A$2:$A$2336,'Midical Examination'!$F$2:$F$2336)</f>
        <v>No</v>
      </c>
      <c r="H2215" s="13">
        <f>_xlfn.XLOOKUP(A2215,'Midical Examination'!$A$2:$A$2336,'Midical Examination'!$G$2:$G$2336)</f>
        <v>1</v>
      </c>
      <c r="I2215" s="7" t="str">
        <f>_xlfn.XLOOKUP(A2215,'Midical Examination'!$A$2:$A$2336,'Midical Examination'!$H$2:$H$2336)</f>
        <v>No</v>
      </c>
      <c r="J2215" s="1" t="str">
        <f>_xlfn.XLOOKUP(A2215,'Midical Examination'!$A$2:$A$2336,'Midical Examination'!$I$2:$I$2336)</f>
        <v>Obesity</v>
      </c>
      <c r="K2215" s="1" t="str">
        <f t="shared" si="68"/>
        <v>Normal</v>
      </c>
      <c r="L2215" s="12">
        <f>_xlfn.XLOOKUP(A2215,'Hospitalisation Details'!$A$2:$A$2339,'Hospitalisation Details'!$L$2:$L$2339)</f>
        <v>38193</v>
      </c>
      <c r="M2215" s="14">
        <f>_xlfn.XLOOKUP(A2215,'Hospitalisation Details'!$A$2:$A$2339,'Hospitalisation Details'!$F$2:$F$2339)</f>
        <v>1622.19</v>
      </c>
      <c r="N2215" s="1" t="str">
        <f>_xlfn.XLOOKUP(A2215,'Hospitalisation Details'!$A$2:$A$2339,'Hospitalisation Details'!$G$2:$G$2339)</f>
        <v>tier - 2</v>
      </c>
      <c r="O2215" s="1" t="str">
        <f>_xlfn.XLOOKUP(A2215,'Hospitalisation Details'!$A$2:$A$2339,'Hospitalisation Details'!$H$2:$H$2339)</f>
        <v>tier - 1</v>
      </c>
      <c r="P2215" s="1" t="str">
        <f>_xlfn.XLOOKUP(A2215,'Hospitalisation Details'!$A$2:$A$2339,'Hospitalisation Details'!$I$2:$I$2339)</f>
        <v>R1013</v>
      </c>
      <c r="Q2215" s="75">
        <f>_xlfn.XLOOKUP(A2215,'Hospitalisation Details'!$A$2:$A$2339,'Hospitalisation Details'!$M$2:$M$2339)</f>
        <v>18</v>
      </c>
      <c r="R2215" s="1" t="str">
        <f t="shared" si="69"/>
        <v>Young</v>
      </c>
    </row>
    <row r="2216" spans="1:18" ht="15.6" x14ac:dyDescent="0.3">
      <c r="A2216" s="4" t="s">
        <v>2215</v>
      </c>
      <c r="B2216" s="1" t="str">
        <f>_xlfn.XLOOKUP(A2216,'Customer Names'!$A$2:$A$2336,'Customer Names'!$D$2:$D$2336)</f>
        <v xml:space="preserve"> Emily</v>
      </c>
      <c r="C2216" s="1">
        <f>_xlfn.XLOOKUP(A2216,'Midical Examination'!$A$2:$A$2336,'Midical Examination'!$B$2:$B$2336)</f>
        <v>31.13</v>
      </c>
      <c r="D2216" s="1">
        <f>_xlfn.XLOOKUP(A2216,'Midical Examination'!$A$2:$A$2336,'Midical Examination'!$C$2:$C$2336)</f>
        <v>6.01</v>
      </c>
      <c r="E2216" s="7" t="str">
        <f>_xlfn.XLOOKUP(A2216,'Midical Examination'!$A$2:$A$2336,'Midical Examination'!$D$2:$D$2336)</f>
        <v>No</v>
      </c>
      <c r="F2216" s="7" t="str">
        <f>_xlfn.XLOOKUP(A2216,'Midical Examination'!$A$2:$A$2336,'Midical Examination'!$E$2:$E$2336)</f>
        <v>yes</v>
      </c>
      <c r="G2216" s="7" t="str">
        <f>_xlfn.XLOOKUP(A2216,'Midical Examination'!$A$2:$A$2336,'Midical Examination'!$F$2:$F$2336)</f>
        <v>No</v>
      </c>
      <c r="H2216" s="13">
        <f>_xlfn.XLOOKUP(A2216,'Midical Examination'!$A$2:$A$2336,'Midical Examination'!$G$2:$G$2336)</f>
        <v>1</v>
      </c>
      <c r="I2216" s="7" t="str">
        <f>_xlfn.XLOOKUP(A2216,'Midical Examination'!$A$2:$A$2336,'Midical Examination'!$H$2:$H$2336)</f>
        <v>No</v>
      </c>
      <c r="J2216" s="1" t="str">
        <f>_xlfn.XLOOKUP(A2216,'Midical Examination'!$A$2:$A$2336,'Midical Examination'!$I$2:$I$2336)</f>
        <v>Obesity</v>
      </c>
      <c r="K2216" s="1" t="str">
        <f t="shared" si="68"/>
        <v>Pre-Diabetic</v>
      </c>
      <c r="L2216" s="12">
        <f>_xlfn.XLOOKUP(A2216,'Hospitalisation Details'!$A$2:$A$2339,'Hospitalisation Details'!$L$2:$L$2339)</f>
        <v>38220</v>
      </c>
      <c r="M2216" s="14">
        <f>_xlfn.XLOOKUP(A2216,'Hospitalisation Details'!$A$2:$A$2339,'Hospitalisation Details'!$F$2:$F$2339)</f>
        <v>1621.88</v>
      </c>
      <c r="N2216" s="1" t="str">
        <f>_xlfn.XLOOKUP(A2216,'Hospitalisation Details'!$A$2:$A$2339,'Hospitalisation Details'!$G$2:$G$2339)</f>
        <v>tier - 2</v>
      </c>
      <c r="O2216" s="1" t="str">
        <f>_xlfn.XLOOKUP(A2216,'Hospitalisation Details'!$A$2:$A$2339,'Hospitalisation Details'!$H$2:$H$2339)</f>
        <v>tier - 2</v>
      </c>
      <c r="P2216" s="1" t="str">
        <f>_xlfn.XLOOKUP(A2216,'Hospitalisation Details'!$A$2:$A$2339,'Hospitalisation Details'!$I$2:$I$2339)</f>
        <v>R1013</v>
      </c>
      <c r="Q2216" s="75">
        <f>_xlfn.XLOOKUP(A2216,'Hospitalisation Details'!$A$2:$A$2339,'Hospitalisation Details'!$M$2:$M$2339)</f>
        <v>18</v>
      </c>
      <c r="R2216" s="1" t="str">
        <f t="shared" si="69"/>
        <v>Young</v>
      </c>
    </row>
    <row r="2217" spans="1:18" ht="15.6" x14ac:dyDescent="0.3">
      <c r="A2217" s="4" t="s">
        <v>2216</v>
      </c>
      <c r="B2217" s="1" t="str">
        <f>_xlfn.XLOOKUP(A2217,'Customer Names'!$A$2:$A$2336,'Customer Names'!$D$2:$D$2336)</f>
        <v xml:space="preserve"> Trent A</v>
      </c>
      <c r="C2217" s="1">
        <f>_xlfn.XLOOKUP(A2217,'Midical Examination'!$A$2:$A$2336,'Midical Examination'!$B$2:$B$2336)</f>
        <v>17.48</v>
      </c>
      <c r="D2217" s="1">
        <f>_xlfn.XLOOKUP(A2217,'Midical Examination'!$A$2:$A$2336,'Midical Examination'!$C$2:$C$2336)</f>
        <v>4.59</v>
      </c>
      <c r="E2217" s="7" t="str">
        <f>_xlfn.XLOOKUP(A2217,'Midical Examination'!$A$2:$A$2336,'Midical Examination'!$D$2:$D$2336)</f>
        <v>No</v>
      </c>
      <c r="F2217" s="7" t="str">
        <f>_xlfn.XLOOKUP(A2217,'Midical Examination'!$A$2:$A$2336,'Midical Examination'!$E$2:$E$2336)</f>
        <v>No</v>
      </c>
      <c r="G2217" s="7" t="str">
        <f>_xlfn.XLOOKUP(A2217,'Midical Examination'!$A$2:$A$2336,'Midical Examination'!$F$2:$F$2336)</f>
        <v>Yes</v>
      </c>
      <c r="H2217" s="13">
        <f>_xlfn.XLOOKUP(A2217,'Midical Examination'!$A$2:$A$2336,'Midical Examination'!$G$2:$G$2336)</f>
        <v>1</v>
      </c>
      <c r="I2217" s="7" t="str">
        <f>_xlfn.XLOOKUP(A2217,'Midical Examination'!$A$2:$A$2336,'Midical Examination'!$H$2:$H$2336)</f>
        <v>No</v>
      </c>
      <c r="J2217" s="1" t="str">
        <f>_xlfn.XLOOKUP(A2217,'Midical Examination'!$A$2:$A$2336,'Midical Examination'!$I$2:$I$2336)</f>
        <v>Underweight</v>
      </c>
      <c r="K2217" s="1" t="str">
        <f t="shared" si="68"/>
        <v>Normal</v>
      </c>
      <c r="L2217" s="12">
        <f>_xlfn.XLOOKUP(A2217,'Hospitalisation Details'!$A$2:$A$2339,'Hospitalisation Details'!$L$2:$L$2339)</f>
        <v>37878</v>
      </c>
      <c r="M2217" s="14">
        <f>_xlfn.XLOOKUP(A2217,'Hospitalisation Details'!$A$2:$A$2339,'Hospitalisation Details'!$F$2:$F$2339)</f>
        <v>1621.34</v>
      </c>
      <c r="N2217" s="1" t="str">
        <f>_xlfn.XLOOKUP(A2217,'Hospitalisation Details'!$A$2:$A$2339,'Hospitalisation Details'!$G$2:$G$2339)</f>
        <v>tier - 2</v>
      </c>
      <c r="O2217" s="1" t="str">
        <f>_xlfn.XLOOKUP(A2217,'Hospitalisation Details'!$A$2:$A$2339,'Hospitalisation Details'!$H$2:$H$2339)</f>
        <v>tier - 2</v>
      </c>
      <c r="P2217" s="1" t="str">
        <f>_xlfn.XLOOKUP(A2217,'Hospitalisation Details'!$A$2:$A$2339,'Hospitalisation Details'!$I$2:$I$2339)</f>
        <v>R1012</v>
      </c>
      <c r="Q2217" s="75">
        <f>_xlfn.XLOOKUP(A2217,'Hospitalisation Details'!$A$2:$A$2339,'Hospitalisation Details'!$M$2:$M$2339)</f>
        <v>19</v>
      </c>
      <c r="R2217" s="1" t="str">
        <f t="shared" si="69"/>
        <v>Young</v>
      </c>
    </row>
    <row r="2218" spans="1:18" ht="15.6" x14ac:dyDescent="0.3">
      <c r="A2218" s="4" t="s">
        <v>2217</v>
      </c>
      <c r="B2218" s="1" t="str">
        <f>_xlfn.XLOOKUP(A2218,'Customer Names'!$A$2:$A$2336,'Customer Names'!$D$2:$D$2336)</f>
        <v xml:space="preserve"> Jennifer E</v>
      </c>
      <c r="C2218" s="1">
        <f>_xlfn.XLOOKUP(A2218,'Midical Examination'!$A$2:$A$2336,'Midical Examination'!$B$2:$B$2336)</f>
        <v>22.57</v>
      </c>
      <c r="D2218" s="1">
        <f>_xlfn.XLOOKUP(A2218,'Midical Examination'!$A$2:$A$2336,'Midical Examination'!$C$2:$C$2336)</f>
        <v>5.8</v>
      </c>
      <c r="E2218" s="7" t="str">
        <f>_xlfn.XLOOKUP(A2218,'Midical Examination'!$A$2:$A$2336,'Midical Examination'!$D$2:$D$2336)</f>
        <v>yes</v>
      </c>
      <c r="F2218" s="7" t="str">
        <f>_xlfn.XLOOKUP(A2218,'Midical Examination'!$A$2:$A$2336,'Midical Examination'!$E$2:$E$2336)</f>
        <v>No</v>
      </c>
      <c r="G2218" s="7" t="str">
        <f>_xlfn.XLOOKUP(A2218,'Midical Examination'!$A$2:$A$2336,'Midical Examination'!$F$2:$F$2336)</f>
        <v>No</v>
      </c>
      <c r="H2218" s="13">
        <f>_xlfn.XLOOKUP(A2218,'Midical Examination'!$A$2:$A$2336,'Midical Examination'!$G$2:$G$2336)</f>
        <v>1</v>
      </c>
      <c r="I2218" s="7" t="str">
        <f>_xlfn.XLOOKUP(A2218,'Midical Examination'!$A$2:$A$2336,'Midical Examination'!$H$2:$H$2336)</f>
        <v>No</v>
      </c>
      <c r="J2218" s="1" t="str">
        <f>_xlfn.XLOOKUP(A2218,'Midical Examination'!$A$2:$A$2336,'Midical Examination'!$I$2:$I$2336)</f>
        <v>Normal Weight</v>
      </c>
      <c r="K2218" s="1" t="str">
        <f t="shared" si="68"/>
        <v>Pre-Diabetic</v>
      </c>
      <c r="L2218" s="12">
        <f>_xlfn.XLOOKUP(A2218,'Hospitalisation Details'!$A$2:$A$2339,'Hospitalisation Details'!$L$2:$L$2339)</f>
        <v>34916</v>
      </c>
      <c r="M2218" s="14">
        <f>_xlfn.XLOOKUP(A2218,'Hospitalisation Details'!$A$2:$A$2339,'Hospitalisation Details'!$F$2:$F$2339)</f>
        <v>1617.16</v>
      </c>
      <c r="N2218" s="1" t="str">
        <f>_xlfn.XLOOKUP(A2218,'Hospitalisation Details'!$A$2:$A$2339,'Hospitalisation Details'!$G$2:$G$2339)</f>
        <v>tier - 2</v>
      </c>
      <c r="O2218" s="1" t="str">
        <f>_xlfn.XLOOKUP(A2218,'Hospitalisation Details'!$A$2:$A$2339,'Hospitalisation Details'!$H$2:$H$2339)</f>
        <v>tier - 1</v>
      </c>
      <c r="P2218" s="1" t="str">
        <f>_xlfn.XLOOKUP(A2218,'Hospitalisation Details'!$A$2:$A$2339,'Hospitalisation Details'!$I$2:$I$2339)</f>
        <v>R1013</v>
      </c>
      <c r="Q2218" s="75">
        <f>_xlfn.XLOOKUP(A2218,'Hospitalisation Details'!$A$2:$A$2339,'Hospitalisation Details'!$M$2:$M$2339)</f>
        <v>27</v>
      </c>
      <c r="R2218" s="1" t="str">
        <f t="shared" si="69"/>
        <v>Adult</v>
      </c>
    </row>
    <row r="2219" spans="1:18" ht="15.6" x14ac:dyDescent="0.3">
      <c r="A2219" s="4" t="s">
        <v>2218</v>
      </c>
      <c r="B2219" s="1" t="str">
        <f>_xlfn.XLOOKUP(A2219,'Customer Names'!$A$2:$A$2336,'Customer Names'!$D$2:$D$2336)</f>
        <v xml:space="preserve"> Polly</v>
      </c>
      <c r="C2219" s="1">
        <f>_xlfn.XLOOKUP(A2219,'Midical Examination'!$A$2:$A$2336,'Midical Examination'!$B$2:$B$2336)</f>
        <v>26.73</v>
      </c>
      <c r="D2219" s="1">
        <f>_xlfn.XLOOKUP(A2219,'Midical Examination'!$A$2:$A$2336,'Midical Examination'!$C$2:$C$2336)</f>
        <v>5.08</v>
      </c>
      <c r="E2219" s="7" t="str">
        <f>_xlfn.XLOOKUP(A2219,'Midical Examination'!$A$2:$A$2336,'Midical Examination'!$D$2:$D$2336)</f>
        <v>No</v>
      </c>
      <c r="F2219" s="7" t="str">
        <f>_xlfn.XLOOKUP(A2219,'Midical Examination'!$A$2:$A$2336,'Midical Examination'!$E$2:$E$2336)</f>
        <v>yes</v>
      </c>
      <c r="G2219" s="7" t="str">
        <f>_xlfn.XLOOKUP(A2219,'Midical Examination'!$A$2:$A$2336,'Midical Examination'!$F$2:$F$2336)</f>
        <v>No</v>
      </c>
      <c r="H2219" s="13">
        <f>_xlfn.XLOOKUP(A2219,'Midical Examination'!$A$2:$A$2336,'Midical Examination'!$G$2:$G$2336)</f>
        <v>1</v>
      </c>
      <c r="I2219" s="7" t="str">
        <f>_xlfn.XLOOKUP(A2219,'Midical Examination'!$A$2:$A$2336,'Midical Examination'!$H$2:$H$2336)</f>
        <v>No</v>
      </c>
      <c r="J2219" s="1" t="str">
        <f>_xlfn.XLOOKUP(A2219,'Midical Examination'!$A$2:$A$2336,'Midical Examination'!$I$2:$I$2336)</f>
        <v>Overweight</v>
      </c>
      <c r="K2219" s="1" t="str">
        <f t="shared" si="68"/>
        <v>Normal</v>
      </c>
      <c r="L2219" s="12">
        <f>_xlfn.XLOOKUP(A2219,'Hospitalisation Details'!$A$2:$A$2339,'Hospitalisation Details'!$L$2:$L$2339)</f>
        <v>38190</v>
      </c>
      <c r="M2219" s="14">
        <f>_xlfn.XLOOKUP(A2219,'Hospitalisation Details'!$A$2:$A$2339,'Hospitalisation Details'!$F$2:$F$2339)</f>
        <v>1615.77</v>
      </c>
      <c r="N2219" s="1" t="str">
        <f>_xlfn.XLOOKUP(A2219,'Hospitalisation Details'!$A$2:$A$2339,'Hospitalisation Details'!$G$2:$G$2339)</f>
        <v>tier - 2</v>
      </c>
      <c r="O2219" s="1" t="str">
        <f>_xlfn.XLOOKUP(A2219,'Hospitalisation Details'!$A$2:$A$2339,'Hospitalisation Details'!$H$2:$H$2339)</f>
        <v>tier - 1</v>
      </c>
      <c r="P2219" s="1" t="str">
        <f>_xlfn.XLOOKUP(A2219,'Hospitalisation Details'!$A$2:$A$2339,'Hospitalisation Details'!$I$2:$I$2339)</f>
        <v>R1013</v>
      </c>
      <c r="Q2219" s="75">
        <f>_xlfn.XLOOKUP(A2219,'Hospitalisation Details'!$A$2:$A$2339,'Hospitalisation Details'!$M$2:$M$2339)</f>
        <v>18</v>
      </c>
      <c r="R2219" s="1" t="str">
        <f t="shared" si="69"/>
        <v>Young</v>
      </c>
    </row>
    <row r="2220" spans="1:18" ht="15.6" x14ac:dyDescent="0.3">
      <c r="A2220" s="4" t="s">
        <v>2219</v>
      </c>
      <c r="B2220" s="1" t="str">
        <f>_xlfn.XLOOKUP(A2220,'Customer Names'!$A$2:$A$2336,'Customer Names'!$D$2:$D$2336)</f>
        <v xml:space="preserve"> Elizabeth</v>
      </c>
      <c r="C2220" s="1">
        <f>_xlfn.XLOOKUP(A2220,'Midical Examination'!$A$2:$A$2336,'Midical Examination'!$B$2:$B$2336)</f>
        <v>20.79</v>
      </c>
      <c r="D2220" s="1">
        <f>_xlfn.XLOOKUP(A2220,'Midical Examination'!$A$2:$A$2336,'Midical Examination'!$C$2:$C$2336)</f>
        <v>5.84</v>
      </c>
      <c r="E2220" s="7" t="str">
        <f>_xlfn.XLOOKUP(A2220,'Midical Examination'!$A$2:$A$2336,'Midical Examination'!$D$2:$D$2336)</f>
        <v>No</v>
      </c>
      <c r="F2220" s="7" t="str">
        <f>_xlfn.XLOOKUP(A2220,'Midical Examination'!$A$2:$A$2336,'Midical Examination'!$E$2:$E$2336)</f>
        <v>yes</v>
      </c>
      <c r="G2220" s="7" t="str">
        <f>_xlfn.XLOOKUP(A2220,'Midical Examination'!$A$2:$A$2336,'Midical Examination'!$F$2:$F$2336)</f>
        <v>No</v>
      </c>
      <c r="H2220" s="13">
        <f>_xlfn.XLOOKUP(A2220,'Midical Examination'!$A$2:$A$2336,'Midical Examination'!$G$2:$G$2336)</f>
        <v>1</v>
      </c>
      <c r="I2220" s="7" t="str">
        <f>_xlfn.XLOOKUP(A2220,'Midical Examination'!$A$2:$A$2336,'Midical Examination'!$H$2:$H$2336)</f>
        <v>No</v>
      </c>
      <c r="J2220" s="1" t="str">
        <f>_xlfn.XLOOKUP(A2220,'Midical Examination'!$A$2:$A$2336,'Midical Examination'!$I$2:$I$2336)</f>
        <v>Normal Weight</v>
      </c>
      <c r="K2220" s="1" t="str">
        <f t="shared" si="68"/>
        <v>Pre-Diabetic</v>
      </c>
      <c r="L2220" s="12">
        <f>_xlfn.XLOOKUP(A2220,'Hospitalisation Details'!$A$2:$A$2339,'Hospitalisation Details'!$L$2:$L$2339)</f>
        <v>38310</v>
      </c>
      <c r="M2220" s="14">
        <f>_xlfn.XLOOKUP(A2220,'Hospitalisation Details'!$A$2:$A$2339,'Hospitalisation Details'!$F$2:$F$2339)</f>
        <v>1607.51</v>
      </c>
      <c r="N2220" s="1" t="str">
        <f>_xlfn.XLOOKUP(A2220,'Hospitalisation Details'!$A$2:$A$2339,'Hospitalisation Details'!$G$2:$G$2339)</f>
        <v>tier - 2</v>
      </c>
      <c r="O2220" s="1" t="str">
        <f>_xlfn.XLOOKUP(A2220,'Hospitalisation Details'!$A$2:$A$2339,'Hospitalisation Details'!$H$2:$H$2339)</f>
        <v>tier - 3</v>
      </c>
      <c r="P2220" s="1" t="str">
        <f>_xlfn.XLOOKUP(A2220,'Hospitalisation Details'!$A$2:$A$2339,'Hospitalisation Details'!$I$2:$I$2339)</f>
        <v>R1013</v>
      </c>
      <c r="Q2220" s="75">
        <f>_xlfn.XLOOKUP(A2220,'Hospitalisation Details'!$A$2:$A$2339,'Hospitalisation Details'!$M$2:$M$2339)</f>
        <v>18</v>
      </c>
      <c r="R2220" s="1" t="str">
        <f t="shared" si="69"/>
        <v>Young</v>
      </c>
    </row>
    <row r="2221" spans="1:18" ht="15.6" x14ac:dyDescent="0.3">
      <c r="A2221" s="4" t="s">
        <v>2220</v>
      </c>
      <c r="B2221" s="1" t="str">
        <f>_xlfn.XLOOKUP(A2221,'Customer Names'!$A$2:$A$2336,'Customer Names'!$D$2:$D$2336)</f>
        <v xml:space="preserve"> Tiffany A</v>
      </c>
      <c r="C2221" s="1">
        <f>_xlfn.XLOOKUP(A2221,'Midical Examination'!$A$2:$A$2336,'Midical Examination'!$B$2:$B$2336)</f>
        <v>20.149999999999999</v>
      </c>
      <c r="D2221" s="1">
        <f>_xlfn.XLOOKUP(A2221,'Midical Examination'!$A$2:$A$2336,'Midical Examination'!$C$2:$C$2336)</f>
        <v>4.1500000000000004</v>
      </c>
      <c r="E2221" s="7" t="str">
        <f>_xlfn.XLOOKUP(A2221,'Midical Examination'!$A$2:$A$2336,'Midical Examination'!$D$2:$D$2336)</f>
        <v>No</v>
      </c>
      <c r="F2221" s="7" t="str">
        <f>_xlfn.XLOOKUP(A2221,'Midical Examination'!$A$2:$A$2336,'Midical Examination'!$E$2:$E$2336)</f>
        <v>No</v>
      </c>
      <c r="G2221" s="7" t="str">
        <f>_xlfn.XLOOKUP(A2221,'Midical Examination'!$A$2:$A$2336,'Midical Examination'!$F$2:$F$2336)</f>
        <v>No</v>
      </c>
      <c r="H2221" s="13">
        <f>_xlfn.XLOOKUP(A2221,'Midical Examination'!$A$2:$A$2336,'Midical Examination'!$G$2:$G$2336)</f>
        <v>1</v>
      </c>
      <c r="I2221" s="7" t="str">
        <f>_xlfn.XLOOKUP(A2221,'Midical Examination'!$A$2:$A$2336,'Midical Examination'!$H$2:$H$2336)</f>
        <v>No</v>
      </c>
      <c r="J2221" s="1" t="str">
        <f>_xlfn.XLOOKUP(A2221,'Midical Examination'!$A$2:$A$2336,'Midical Examination'!$I$2:$I$2336)</f>
        <v>Normal Weight</v>
      </c>
      <c r="K2221" s="1" t="str">
        <f t="shared" si="68"/>
        <v>Normal</v>
      </c>
      <c r="L2221" s="12">
        <f>_xlfn.XLOOKUP(A2221,'Hospitalisation Details'!$A$2:$A$2339,'Hospitalisation Details'!$L$2:$L$2339)</f>
        <v>33869</v>
      </c>
      <c r="M2221" s="14">
        <f>_xlfn.XLOOKUP(A2221,'Hospitalisation Details'!$A$2:$A$2339,'Hospitalisation Details'!$F$2:$F$2339)</f>
        <v>1566.88</v>
      </c>
      <c r="N2221" s="1" t="str">
        <f>_xlfn.XLOOKUP(A2221,'Hospitalisation Details'!$A$2:$A$2339,'Hospitalisation Details'!$G$2:$G$2339)</f>
        <v>tier - 2</v>
      </c>
      <c r="O2221" s="1" t="str">
        <f>_xlfn.XLOOKUP(A2221,'Hospitalisation Details'!$A$2:$A$2339,'Hospitalisation Details'!$H$2:$H$2339)</f>
        <v>tier - 1</v>
      </c>
      <c r="P2221" s="1" t="str">
        <f>_xlfn.XLOOKUP(A2221,'Hospitalisation Details'!$A$2:$A$2339,'Hospitalisation Details'!$I$2:$I$2339)</f>
        <v>R1013</v>
      </c>
      <c r="Q2221" s="75">
        <f>_xlfn.XLOOKUP(A2221,'Hospitalisation Details'!$A$2:$A$2339,'Hospitalisation Details'!$M$2:$M$2339)</f>
        <v>30</v>
      </c>
      <c r="R2221" s="1" t="str">
        <f t="shared" si="69"/>
        <v>Adult</v>
      </c>
    </row>
    <row r="2222" spans="1:18" ht="15.6" x14ac:dyDescent="0.3">
      <c r="A2222" s="4" t="s">
        <v>2221</v>
      </c>
      <c r="B2222" s="1" t="str">
        <f>_xlfn.XLOOKUP(A2222,'Customer Names'!$A$2:$A$2336,'Customer Names'!$D$2:$D$2336)</f>
        <v xml:space="preserve"> Cole</v>
      </c>
      <c r="C2222" s="1">
        <f>_xlfn.XLOOKUP(A2222,'Midical Examination'!$A$2:$A$2336,'Midical Examination'!$B$2:$B$2336)</f>
        <v>36.85</v>
      </c>
      <c r="D2222" s="1">
        <f>_xlfn.XLOOKUP(A2222,'Midical Examination'!$A$2:$A$2336,'Midical Examination'!$C$2:$C$2336)</f>
        <v>4.3600000000000003</v>
      </c>
      <c r="E2222" s="7" t="str">
        <f>_xlfn.XLOOKUP(A2222,'Midical Examination'!$A$2:$A$2336,'Midical Examination'!$D$2:$D$2336)</f>
        <v>yes</v>
      </c>
      <c r="F2222" s="7" t="str">
        <f>_xlfn.XLOOKUP(A2222,'Midical Examination'!$A$2:$A$2336,'Midical Examination'!$E$2:$E$2336)</f>
        <v>No</v>
      </c>
      <c r="G2222" s="7" t="str">
        <f>_xlfn.XLOOKUP(A2222,'Midical Examination'!$A$2:$A$2336,'Midical Examination'!$F$2:$F$2336)</f>
        <v>No</v>
      </c>
      <c r="H2222" s="13">
        <f>_xlfn.XLOOKUP(A2222,'Midical Examination'!$A$2:$A$2336,'Midical Examination'!$G$2:$G$2336)</f>
        <v>0</v>
      </c>
      <c r="I2222" s="7" t="str">
        <f>_xlfn.XLOOKUP(A2222,'Midical Examination'!$A$2:$A$2336,'Midical Examination'!$H$2:$H$2336)</f>
        <v>No</v>
      </c>
      <c r="J2222" s="1" t="str">
        <f>_xlfn.XLOOKUP(A2222,'Midical Examination'!$A$2:$A$2336,'Midical Examination'!$I$2:$I$2336)</f>
        <v>Obesity</v>
      </c>
      <c r="K2222" s="1" t="str">
        <f t="shared" si="68"/>
        <v>Normal</v>
      </c>
      <c r="L2222" s="12">
        <f>_xlfn.XLOOKUP(A2222,'Hospitalisation Details'!$A$2:$A$2339,'Hospitalisation Details'!$L$2:$L$2339)</f>
        <v>37230</v>
      </c>
      <c r="M2222" s="14">
        <f>_xlfn.XLOOKUP(A2222,'Hospitalisation Details'!$A$2:$A$2339,'Hospitalisation Details'!$F$2:$F$2339)</f>
        <v>1534.3</v>
      </c>
      <c r="N2222" s="1" t="str">
        <f>_xlfn.XLOOKUP(A2222,'Hospitalisation Details'!$A$2:$A$2339,'Hospitalisation Details'!$G$2:$G$2339)</f>
        <v>tier - 2</v>
      </c>
      <c r="O2222" s="1" t="str">
        <f>_xlfn.XLOOKUP(A2222,'Hospitalisation Details'!$A$2:$A$2339,'Hospitalisation Details'!$H$2:$H$2339)</f>
        <v>tier - 2</v>
      </c>
      <c r="P2222" s="1" t="str">
        <f>_xlfn.XLOOKUP(A2222,'Hospitalisation Details'!$A$2:$A$2339,'Hospitalisation Details'!$I$2:$I$2339)</f>
        <v>R1013</v>
      </c>
      <c r="Q2222" s="75">
        <f>_xlfn.XLOOKUP(A2222,'Hospitalisation Details'!$A$2:$A$2339,'Hospitalisation Details'!$M$2:$M$2339)</f>
        <v>21</v>
      </c>
      <c r="R2222" s="1" t="str">
        <f t="shared" si="69"/>
        <v>Adult</v>
      </c>
    </row>
    <row r="2223" spans="1:18" ht="15.6" x14ac:dyDescent="0.3">
      <c r="A2223" s="4" t="s">
        <v>2222</v>
      </c>
      <c r="B2223" s="1" t="str">
        <f>_xlfn.XLOOKUP(A2223,'Customer Names'!$A$2:$A$2336,'Customer Names'!$D$2:$D$2336)</f>
        <v xml:space="preserve"> Matthew T</v>
      </c>
      <c r="C2223" s="1">
        <f>_xlfn.XLOOKUP(A2223,'Midical Examination'!$A$2:$A$2336,'Midical Examination'!$B$2:$B$2336)</f>
        <v>35.53</v>
      </c>
      <c r="D2223" s="1">
        <f>_xlfn.XLOOKUP(A2223,'Midical Examination'!$A$2:$A$2336,'Midical Examination'!$C$2:$C$2336)</f>
        <v>4.55</v>
      </c>
      <c r="E2223" s="7" t="str">
        <f>_xlfn.XLOOKUP(A2223,'Midical Examination'!$A$2:$A$2336,'Midical Examination'!$D$2:$D$2336)</f>
        <v>yes</v>
      </c>
      <c r="F2223" s="7" t="str">
        <f>_xlfn.XLOOKUP(A2223,'Midical Examination'!$A$2:$A$2336,'Midical Examination'!$E$2:$E$2336)</f>
        <v>No</v>
      </c>
      <c r="G2223" s="7" t="str">
        <f>_xlfn.XLOOKUP(A2223,'Midical Examination'!$A$2:$A$2336,'Midical Examination'!$F$2:$F$2336)</f>
        <v>No</v>
      </c>
      <c r="H2223" s="13">
        <f>_xlfn.XLOOKUP(A2223,'Midical Examination'!$A$2:$A$2336,'Midical Examination'!$G$2:$G$2336)</f>
        <v>0</v>
      </c>
      <c r="I2223" s="7" t="str">
        <f>_xlfn.XLOOKUP(A2223,'Midical Examination'!$A$2:$A$2336,'Midical Examination'!$H$2:$H$2336)</f>
        <v>No</v>
      </c>
      <c r="J2223" s="1" t="str">
        <f>_xlfn.XLOOKUP(A2223,'Midical Examination'!$A$2:$A$2336,'Midical Examination'!$I$2:$I$2336)</f>
        <v>Obesity</v>
      </c>
      <c r="K2223" s="1" t="str">
        <f t="shared" si="68"/>
        <v>Normal</v>
      </c>
      <c r="L2223" s="12">
        <f>_xlfn.XLOOKUP(A2223,'Hospitalisation Details'!$A$2:$A$2339,'Hospitalisation Details'!$L$2:$L$2339)</f>
        <v>37044</v>
      </c>
      <c r="M2223" s="14">
        <f>_xlfn.XLOOKUP(A2223,'Hospitalisation Details'!$A$2:$A$2339,'Hospitalisation Details'!$F$2:$F$2339)</f>
        <v>1532.47</v>
      </c>
      <c r="N2223" s="1" t="str">
        <f>_xlfn.XLOOKUP(A2223,'Hospitalisation Details'!$A$2:$A$2339,'Hospitalisation Details'!$G$2:$G$2339)</f>
        <v>tier - 2</v>
      </c>
      <c r="O2223" s="1" t="str">
        <f>_xlfn.XLOOKUP(A2223,'Hospitalisation Details'!$A$2:$A$2339,'Hospitalisation Details'!$H$2:$H$2339)</f>
        <v>tier - 2</v>
      </c>
      <c r="P2223" s="1" t="str">
        <f>_xlfn.XLOOKUP(A2223,'Hospitalisation Details'!$A$2:$A$2339,'Hospitalisation Details'!$I$2:$I$2339)</f>
        <v>R1013</v>
      </c>
      <c r="Q2223" s="75">
        <f>_xlfn.XLOOKUP(A2223,'Hospitalisation Details'!$A$2:$A$2339,'Hospitalisation Details'!$M$2:$M$2339)</f>
        <v>22</v>
      </c>
      <c r="R2223" s="1" t="str">
        <f t="shared" si="69"/>
        <v>Adult</v>
      </c>
    </row>
    <row r="2224" spans="1:18" ht="15.6" x14ac:dyDescent="0.3">
      <c r="A2224" s="4" t="s">
        <v>2223</v>
      </c>
      <c r="B2224" s="1" t="str">
        <f>_xlfn.XLOOKUP(A2224,'Customer Names'!$A$2:$A$2336,'Customer Names'!$D$2:$D$2336)</f>
        <v xml:space="preserve"> Zachary</v>
      </c>
      <c r="C2224" s="1">
        <f>_xlfn.XLOOKUP(A2224,'Midical Examination'!$A$2:$A$2336,'Midical Examination'!$B$2:$B$2336)</f>
        <v>31.1</v>
      </c>
      <c r="D2224" s="1">
        <f>_xlfn.XLOOKUP(A2224,'Midical Examination'!$A$2:$A$2336,'Midical Examination'!$C$2:$C$2336)</f>
        <v>4.37</v>
      </c>
      <c r="E2224" s="7" t="str">
        <f>_xlfn.XLOOKUP(A2224,'Midical Examination'!$A$2:$A$2336,'Midical Examination'!$D$2:$D$2336)</f>
        <v>yes</v>
      </c>
      <c r="F2224" s="7" t="str">
        <f>_xlfn.XLOOKUP(A2224,'Midical Examination'!$A$2:$A$2336,'Midical Examination'!$E$2:$E$2336)</f>
        <v>No</v>
      </c>
      <c r="G2224" s="7" t="str">
        <f>_xlfn.XLOOKUP(A2224,'Midical Examination'!$A$2:$A$2336,'Midical Examination'!$F$2:$F$2336)</f>
        <v>No</v>
      </c>
      <c r="H2224" s="13">
        <f>_xlfn.XLOOKUP(A2224,'Midical Examination'!$A$2:$A$2336,'Midical Examination'!$G$2:$G$2336)</f>
        <v>0</v>
      </c>
      <c r="I2224" s="7" t="str">
        <f>_xlfn.XLOOKUP(A2224,'Midical Examination'!$A$2:$A$2336,'Midical Examination'!$H$2:$H$2336)</f>
        <v>No</v>
      </c>
      <c r="J2224" s="1" t="str">
        <f>_xlfn.XLOOKUP(A2224,'Midical Examination'!$A$2:$A$2336,'Midical Examination'!$I$2:$I$2336)</f>
        <v>Obesity</v>
      </c>
      <c r="K2224" s="1" t="str">
        <f t="shared" si="68"/>
        <v>Normal</v>
      </c>
      <c r="L2224" s="12">
        <f>_xlfn.XLOOKUP(A2224,'Hospitalisation Details'!$A$2:$A$2339,'Hospitalisation Details'!$L$2:$L$2339)</f>
        <v>37079</v>
      </c>
      <c r="M2224" s="14">
        <f>_xlfn.XLOOKUP(A2224,'Hospitalisation Details'!$A$2:$A$2339,'Hospitalisation Details'!$F$2:$F$2339)</f>
        <v>1526.31</v>
      </c>
      <c r="N2224" s="1" t="str">
        <f>_xlfn.XLOOKUP(A2224,'Hospitalisation Details'!$A$2:$A$2339,'Hospitalisation Details'!$G$2:$G$2339)</f>
        <v>tier - 2</v>
      </c>
      <c r="O2224" s="1" t="str">
        <f>_xlfn.XLOOKUP(A2224,'Hospitalisation Details'!$A$2:$A$2339,'Hospitalisation Details'!$H$2:$H$2339)</f>
        <v>tier - 3</v>
      </c>
      <c r="P2224" s="1" t="str">
        <f>_xlfn.XLOOKUP(A2224,'Hospitalisation Details'!$A$2:$A$2339,'Hospitalisation Details'!$I$2:$I$2339)</f>
        <v>R1011</v>
      </c>
      <c r="Q2224" s="75">
        <f>_xlfn.XLOOKUP(A2224,'Hospitalisation Details'!$A$2:$A$2339,'Hospitalisation Details'!$M$2:$M$2339)</f>
        <v>21</v>
      </c>
      <c r="R2224" s="1" t="str">
        <f t="shared" si="69"/>
        <v>Adult</v>
      </c>
    </row>
    <row r="2225" spans="1:18" ht="15.6" x14ac:dyDescent="0.3">
      <c r="A2225" s="4" t="s">
        <v>2224</v>
      </c>
      <c r="B2225" s="1" t="str">
        <f>_xlfn.XLOOKUP(A2225,'Customer Names'!$A$2:$A$2336,'Customer Names'!$D$2:$D$2336)</f>
        <v xml:space="preserve"> Matthew T</v>
      </c>
      <c r="C2225" s="1">
        <f>_xlfn.XLOOKUP(A2225,'Midical Examination'!$A$2:$A$2336,'Midical Examination'!$B$2:$B$2336)</f>
        <v>23.21</v>
      </c>
      <c r="D2225" s="1">
        <f>_xlfn.XLOOKUP(A2225,'Midical Examination'!$A$2:$A$2336,'Midical Examination'!$C$2:$C$2336)</f>
        <v>5.24</v>
      </c>
      <c r="E2225" s="7" t="str">
        <f>_xlfn.XLOOKUP(A2225,'Midical Examination'!$A$2:$A$2336,'Midical Examination'!$D$2:$D$2336)</f>
        <v>yes</v>
      </c>
      <c r="F2225" s="7" t="str">
        <f>_xlfn.XLOOKUP(A2225,'Midical Examination'!$A$2:$A$2336,'Midical Examination'!$E$2:$E$2336)</f>
        <v>No</v>
      </c>
      <c r="G2225" s="7" t="str">
        <f>_xlfn.XLOOKUP(A2225,'Midical Examination'!$A$2:$A$2336,'Midical Examination'!$F$2:$F$2336)</f>
        <v>No</v>
      </c>
      <c r="H2225" s="13">
        <f>_xlfn.XLOOKUP(A2225,'Midical Examination'!$A$2:$A$2336,'Midical Examination'!$G$2:$G$2336)</f>
        <v>0</v>
      </c>
      <c r="I2225" s="7" t="str">
        <f>_xlfn.XLOOKUP(A2225,'Midical Examination'!$A$2:$A$2336,'Midical Examination'!$H$2:$H$2336)</f>
        <v>No</v>
      </c>
      <c r="J2225" s="1" t="str">
        <f>_xlfn.XLOOKUP(A2225,'Midical Examination'!$A$2:$A$2336,'Midical Examination'!$I$2:$I$2336)</f>
        <v>Normal Weight</v>
      </c>
      <c r="K2225" s="1" t="str">
        <f t="shared" si="68"/>
        <v>Normal</v>
      </c>
      <c r="L2225" s="12">
        <f>_xlfn.XLOOKUP(A2225,'Hospitalisation Details'!$A$2:$A$2339,'Hospitalisation Details'!$L$2:$L$2339)</f>
        <v>37128</v>
      </c>
      <c r="M2225" s="14">
        <f>_xlfn.XLOOKUP(A2225,'Hospitalisation Details'!$A$2:$A$2339,'Hospitalisation Details'!$F$2:$F$2339)</f>
        <v>1515.34</v>
      </c>
      <c r="N2225" s="1" t="str">
        <f>_xlfn.XLOOKUP(A2225,'Hospitalisation Details'!$A$2:$A$2339,'Hospitalisation Details'!$G$2:$G$2339)</f>
        <v>tier - 2</v>
      </c>
      <c r="O2225" s="1" t="str">
        <f>_xlfn.XLOOKUP(A2225,'Hospitalisation Details'!$A$2:$A$2339,'Hospitalisation Details'!$H$2:$H$2339)</f>
        <v>tier - 3</v>
      </c>
      <c r="P2225" s="1" t="str">
        <f>_xlfn.XLOOKUP(A2225,'Hospitalisation Details'!$A$2:$A$2339,'Hospitalisation Details'!$I$2:$I$2339)</f>
        <v>R1013</v>
      </c>
      <c r="Q2225" s="75">
        <f>_xlfn.XLOOKUP(A2225,'Hospitalisation Details'!$A$2:$A$2339,'Hospitalisation Details'!$M$2:$M$2339)</f>
        <v>21</v>
      </c>
      <c r="R2225" s="1" t="str">
        <f t="shared" si="69"/>
        <v>Adult</v>
      </c>
    </row>
    <row r="2226" spans="1:18" ht="15.6" x14ac:dyDescent="0.3">
      <c r="A2226" s="4" t="s">
        <v>2225</v>
      </c>
      <c r="B2226" s="1" t="str">
        <f>_xlfn.XLOOKUP(A2226,'Customer Names'!$A$2:$A$2336,'Customer Names'!$D$2:$D$2336)</f>
        <v xml:space="preserve"> Pat</v>
      </c>
      <c r="C2226" s="1">
        <f>_xlfn.XLOOKUP(A2226,'Midical Examination'!$A$2:$A$2336,'Midical Examination'!$B$2:$B$2336)</f>
        <v>18.36</v>
      </c>
      <c r="D2226" s="1">
        <f>_xlfn.XLOOKUP(A2226,'Midical Examination'!$A$2:$A$2336,'Midical Examination'!$C$2:$C$2336)</f>
        <v>5.96</v>
      </c>
      <c r="E2226" s="7" t="str">
        <f>_xlfn.XLOOKUP(A2226,'Midical Examination'!$A$2:$A$2336,'Midical Examination'!$D$2:$D$2336)</f>
        <v>No</v>
      </c>
      <c r="F2226" s="7" t="str">
        <f>_xlfn.XLOOKUP(A2226,'Midical Examination'!$A$2:$A$2336,'Midical Examination'!$E$2:$E$2336)</f>
        <v>No</v>
      </c>
      <c r="G2226" s="7" t="str">
        <f>_xlfn.XLOOKUP(A2226,'Midical Examination'!$A$2:$A$2336,'Midical Examination'!$F$2:$F$2336)</f>
        <v>No</v>
      </c>
      <c r="H2226" s="13">
        <f>_xlfn.XLOOKUP(A2226,'Midical Examination'!$A$2:$A$2336,'Midical Examination'!$G$2:$G$2336)</f>
        <v>1</v>
      </c>
      <c r="I2226" s="7" t="str">
        <f>_xlfn.XLOOKUP(A2226,'Midical Examination'!$A$2:$A$2336,'Midical Examination'!$H$2:$H$2336)</f>
        <v>No</v>
      </c>
      <c r="J2226" s="1" t="str">
        <f>_xlfn.XLOOKUP(A2226,'Midical Examination'!$A$2:$A$2336,'Midical Examination'!$I$2:$I$2336)</f>
        <v>Underweight</v>
      </c>
      <c r="K2226" s="1" t="str">
        <f t="shared" si="68"/>
        <v>Pre-Diabetic</v>
      </c>
      <c r="L2226" s="12">
        <f>_xlfn.XLOOKUP(A2226,'Hospitalisation Details'!$A$2:$A$2339,'Hospitalisation Details'!$L$2:$L$2339)</f>
        <v>35965</v>
      </c>
      <c r="M2226" s="14">
        <f>_xlfn.XLOOKUP(A2226,'Hospitalisation Details'!$A$2:$A$2339,'Hospitalisation Details'!$F$2:$F$2339)</f>
        <v>1497</v>
      </c>
      <c r="N2226" s="1" t="str">
        <f>_xlfn.XLOOKUP(A2226,'Hospitalisation Details'!$A$2:$A$2339,'Hospitalisation Details'!$G$2:$G$2339)</f>
        <v>tier - 2</v>
      </c>
      <c r="O2226" s="1" t="str">
        <f>_xlfn.XLOOKUP(A2226,'Hospitalisation Details'!$A$2:$A$2339,'Hospitalisation Details'!$H$2:$H$2339)</f>
        <v>tier - 2</v>
      </c>
      <c r="P2226" s="1" t="str">
        <f>_xlfn.XLOOKUP(A2226,'Hospitalisation Details'!$A$2:$A$2339,'Hospitalisation Details'!$I$2:$I$2339)</f>
        <v>R1013</v>
      </c>
      <c r="Q2226" s="75">
        <f>_xlfn.XLOOKUP(A2226,'Hospitalisation Details'!$A$2:$A$2339,'Hospitalisation Details'!$M$2:$M$2339)</f>
        <v>24</v>
      </c>
      <c r="R2226" s="1" t="str">
        <f t="shared" si="69"/>
        <v>Adult</v>
      </c>
    </row>
    <row r="2227" spans="1:18" ht="15.6" x14ac:dyDescent="0.3">
      <c r="A2227" s="4" t="s">
        <v>2226</v>
      </c>
      <c r="B2227" s="1" t="str">
        <f>_xlfn.XLOOKUP(A2227,'Customer Names'!$A$2:$A$2336,'Customer Names'!$D$2:$D$2336)</f>
        <v xml:space="preserve"> Ashley</v>
      </c>
      <c r="C2227" s="1">
        <f>_xlfn.XLOOKUP(A2227,'Midical Examination'!$A$2:$A$2336,'Midical Examination'!$B$2:$B$2336)</f>
        <v>15.92</v>
      </c>
      <c r="D2227" s="1">
        <f>_xlfn.XLOOKUP(A2227,'Midical Examination'!$A$2:$A$2336,'Midical Examination'!$C$2:$C$2336)</f>
        <v>4.76</v>
      </c>
      <c r="E2227" s="7" t="str">
        <f>_xlfn.XLOOKUP(A2227,'Midical Examination'!$A$2:$A$2336,'Midical Examination'!$D$2:$D$2336)</f>
        <v>yes</v>
      </c>
      <c r="F2227" s="7" t="str">
        <f>_xlfn.XLOOKUP(A2227,'Midical Examination'!$A$2:$A$2336,'Midical Examination'!$E$2:$E$2336)</f>
        <v>No</v>
      </c>
      <c r="G2227" s="7" t="str">
        <f>_xlfn.XLOOKUP(A2227,'Midical Examination'!$A$2:$A$2336,'Midical Examination'!$F$2:$F$2336)</f>
        <v>No</v>
      </c>
      <c r="H2227" s="13">
        <f>_xlfn.XLOOKUP(A2227,'Midical Examination'!$A$2:$A$2336,'Midical Examination'!$G$2:$G$2336)</f>
        <v>1</v>
      </c>
      <c r="I2227" s="7" t="str">
        <f>_xlfn.XLOOKUP(A2227,'Midical Examination'!$A$2:$A$2336,'Midical Examination'!$H$2:$H$2336)</f>
        <v>No</v>
      </c>
      <c r="J2227" s="1" t="str">
        <f>_xlfn.XLOOKUP(A2227,'Midical Examination'!$A$2:$A$2336,'Midical Examination'!$I$2:$I$2336)</f>
        <v>Underweight</v>
      </c>
      <c r="K2227" s="1" t="str">
        <f t="shared" si="68"/>
        <v>Normal</v>
      </c>
      <c r="L2227" s="12">
        <f>_xlfn.XLOOKUP(A2227,'Hospitalisation Details'!$A$2:$A$2339,'Hospitalisation Details'!$L$2:$L$2339)</f>
        <v>34979</v>
      </c>
      <c r="M2227" s="14">
        <f>_xlfn.XLOOKUP(A2227,'Hospitalisation Details'!$A$2:$A$2339,'Hospitalisation Details'!$F$2:$F$2339)</f>
        <v>1493</v>
      </c>
      <c r="N2227" s="1" t="str">
        <f>_xlfn.XLOOKUP(A2227,'Hospitalisation Details'!$A$2:$A$2339,'Hospitalisation Details'!$G$2:$G$2339)</f>
        <v>tier - 2</v>
      </c>
      <c r="O2227" s="1" t="str">
        <f>_xlfn.XLOOKUP(A2227,'Hospitalisation Details'!$A$2:$A$2339,'Hospitalisation Details'!$H$2:$H$2339)</f>
        <v>tier - 3</v>
      </c>
      <c r="P2227" s="1" t="str">
        <f>_xlfn.XLOOKUP(A2227,'Hospitalisation Details'!$A$2:$A$2339,'Hospitalisation Details'!$I$2:$I$2339)</f>
        <v>R1013</v>
      </c>
      <c r="Q2227" s="75">
        <f>_xlfn.XLOOKUP(A2227,'Hospitalisation Details'!$A$2:$A$2339,'Hospitalisation Details'!$M$2:$M$2339)</f>
        <v>27</v>
      </c>
      <c r="R2227" s="1" t="str">
        <f t="shared" si="69"/>
        <v>Adult</v>
      </c>
    </row>
    <row r="2228" spans="1:18" ht="15.6" x14ac:dyDescent="0.3">
      <c r="A2228" s="4" t="s">
        <v>2227</v>
      </c>
      <c r="B2228" s="1" t="str">
        <f>_xlfn.XLOOKUP(A2228,'Customer Names'!$A$2:$A$2336,'Customer Names'!$D$2:$D$2336)</f>
        <v xml:space="preserve"> Elizabeth A</v>
      </c>
      <c r="C2228" s="1">
        <f>_xlfn.XLOOKUP(A2228,'Midical Examination'!$A$2:$A$2336,'Midical Examination'!$B$2:$B$2336)</f>
        <v>15.17</v>
      </c>
      <c r="D2228" s="1">
        <f>_xlfn.XLOOKUP(A2228,'Midical Examination'!$A$2:$A$2336,'Midical Examination'!$C$2:$C$2336)</f>
        <v>4.3</v>
      </c>
      <c r="E2228" s="7" t="str">
        <f>_xlfn.XLOOKUP(A2228,'Midical Examination'!$A$2:$A$2336,'Midical Examination'!$D$2:$D$2336)</f>
        <v>yes</v>
      </c>
      <c r="F2228" s="7" t="str">
        <f>_xlfn.XLOOKUP(A2228,'Midical Examination'!$A$2:$A$2336,'Midical Examination'!$E$2:$E$2336)</f>
        <v>No</v>
      </c>
      <c r="G2228" s="7" t="str">
        <f>_xlfn.XLOOKUP(A2228,'Midical Examination'!$A$2:$A$2336,'Midical Examination'!$F$2:$F$2336)</f>
        <v>Yes</v>
      </c>
      <c r="H2228" s="13">
        <f>_xlfn.XLOOKUP(A2228,'Midical Examination'!$A$2:$A$2336,'Midical Examination'!$G$2:$G$2336)</f>
        <v>1</v>
      </c>
      <c r="I2228" s="7" t="str">
        <f>_xlfn.XLOOKUP(A2228,'Midical Examination'!$A$2:$A$2336,'Midical Examination'!$H$2:$H$2336)</f>
        <v>No</v>
      </c>
      <c r="J2228" s="1" t="str">
        <f>_xlfn.XLOOKUP(A2228,'Midical Examination'!$A$2:$A$2336,'Midical Examination'!$I$2:$I$2336)</f>
        <v>Underweight</v>
      </c>
      <c r="K2228" s="1" t="str">
        <f t="shared" si="68"/>
        <v>Normal</v>
      </c>
      <c r="L2228" s="12">
        <f>_xlfn.XLOOKUP(A2228,'Hospitalisation Details'!$A$2:$A$2339,'Hospitalisation Details'!$L$2:$L$2339)</f>
        <v>35590</v>
      </c>
      <c r="M2228" s="14">
        <f>_xlfn.XLOOKUP(A2228,'Hospitalisation Details'!$A$2:$A$2339,'Hospitalisation Details'!$F$2:$F$2339)</f>
        <v>1481</v>
      </c>
      <c r="N2228" s="1" t="str">
        <f>_xlfn.XLOOKUP(A2228,'Hospitalisation Details'!$A$2:$A$2339,'Hospitalisation Details'!$G$2:$G$2339)</f>
        <v>tier - 2</v>
      </c>
      <c r="O2228" s="1" t="str">
        <f>_xlfn.XLOOKUP(A2228,'Hospitalisation Details'!$A$2:$A$2339,'Hospitalisation Details'!$H$2:$H$2339)</f>
        <v>tier - 1</v>
      </c>
      <c r="P2228" s="1" t="str">
        <f>_xlfn.XLOOKUP(A2228,'Hospitalisation Details'!$A$2:$A$2339,'Hospitalisation Details'!$I$2:$I$2339)</f>
        <v>R1012</v>
      </c>
      <c r="Q2228" s="75">
        <f>_xlfn.XLOOKUP(A2228,'Hospitalisation Details'!$A$2:$A$2339,'Hospitalisation Details'!$M$2:$M$2339)</f>
        <v>25</v>
      </c>
      <c r="R2228" s="1" t="str">
        <f t="shared" si="69"/>
        <v>Adult</v>
      </c>
    </row>
    <row r="2229" spans="1:18" ht="15.6" x14ac:dyDescent="0.3">
      <c r="A2229" s="4" t="s">
        <v>2228</v>
      </c>
      <c r="B2229" s="1" t="str">
        <f>_xlfn.XLOOKUP(A2229,'Customer Names'!$A$2:$A$2336,'Customer Names'!$D$2:$D$2336)</f>
        <v xml:space="preserve"> Rebecca M</v>
      </c>
      <c r="C2229" s="1">
        <f>_xlfn.XLOOKUP(A2229,'Midical Examination'!$A$2:$A$2336,'Midical Examination'!$B$2:$B$2336)</f>
        <v>16.63</v>
      </c>
      <c r="D2229" s="1">
        <f>_xlfn.XLOOKUP(A2229,'Midical Examination'!$A$2:$A$2336,'Midical Examination'!$C$2:$C$2336)</f>
        <v>4.5</v>
      </c>
      <c r="E2229" s="7" t="str">
        <f>_xlfn.XLOOKUP(A2229,'Midical Examination'!$A$2:$A$2336,'Midical Examination'!$D$2:$D$2336)</f>
        <v>No</v>
      </c>
      <c r="F2229" s="7" t="str">
        <f>_xlfn.XLOOKUP(A2229,'Midical Examination'!$A$2:$A$2336,'Midical Examination'!$E$2:$E$2336)</f>
        <v>No</v>
      </c>
      <c r="G2229" s="7" t="str">
        <f>_xlfn.XLOOKUP(A2229,'Midical Examination'!$A$2:$A$2336,'Midical Examination'!$F$2:$F$2336)</f>
        <v>No</v>
      </c>
      <c r="H2229" s="13">
        <f>_xlfn.XLOOKUP(A2229,'Midical Examination'!$A$2:$A$2336,'Midical Examination'!$G$2:$G$2336)</f>
        <v>1</v>
      </c>
      <c r="I2229" s="7" t="str">
        <f>_xlfn.XLOOKUP(A2229,'Midical Examination'!$A$2:$A$2336,'Midical Examination'!$H$2:$H$2336)</f>
        <v>No</v>
      </c>
      <c r="J2229" s="1" t="str">
        <f>_xlfn.XLOOKUP(A2229,'Midical Examination'!$A$2:$A$2336,'Midical Examination'!$I$2:$I$2336)</f>
        <v>Underweight</v>
      </c>
      <c r="K2229" s="1" t="str">
        <f t="shared" si="68"/>
        <v>Normal</v>
      </c>
      <c r="L2229" s="12">
        <f>_xlfn.XLOOKUP(A2229,'Hospitalisation Details'!$A$2:$A$2339,'Hospitalisation Details'!$L$2:$L$2339)</f>
        <v>36136</v>
      </c>
      <c r="M2229" s="14">
        <f>_xlfn.XLOOKUP(A2229,'Hospitalisation Details'!$A$2:$A$2339,'Hospitalisation Details'!$F$2:$F$2339)</f>
        <v>1477</v>
      </c>
      <c r="N2229" s="1" t="str">
        <f>_xlfn.XLOOKUP(A2229,'Hospitalisation Details'!$A$2:$A$2339,'Hospitalisation Details'!$G$2:$G$2339)</f>
        <v>tier - 2</v>
      </c>
      <c r="O2229" s="1" t="str">
        <f>_xlfn.XLOOKUP(A2229,'Hospitalisation Details'!$A$2:$A$2339,'Hospitalisation Details'!$H$2:$H$2339)</f>
        <v>tier - 1</v>
      </c>
      <c r="P2229" s="1" t="str">
        <f>_xlfn.XLOOKUP(A2229,'Hospitalisation Details'!$A$2:$A$2339,'Hospitalisation Details'!$I$2:$I$2339)</f>
        <v>R1013</v>
      </c>
      <c r="Q2229" s="75">
        <f>_xlfn.XLOOKUP(A2229,'Hospitalisation Details'!$A$2:$A$2339,'Hospitalisation Details'!$M$2:$M$2339)</f>
        <v>24</v>
      </c>
      <c r="R2229" s="1" t="str">
        <f t="shared" si="69"/>
        <v>Adult</v>
      </c>
    </row>
    <row r="2230" spans="1:18" ht="15.6" x14ac:dyDescent="0.3">
      <c r="A2230" s="4" t="s">
        <v>2229</v>
      </c>
      <c r="B2230" s="1" t="str">
        <f>_xlfn.XLOOKUP(A2230,'Customer Names'!$A$2:$A$2336,'Customer Names'!$D$2:$D$2336)</f>
        <v xml:space="preserve"> Ruth</v>
      </c>
      <c r="C2230" s="1">
        <f>_xlfn.XLOOKUP(A2230,'Midical Examination'!$A$2:$A$2336,'Midical Examination'!$B$2:$B$2336)</f>
        <v>19.39</v>
      </c>
      <c r="D2230" s="1">
        <f>_xlfn.XLOOKUP(A2230,'Midical Examination'!$A$2:$A$2336,'Midical Examination'!$C$2:$C$2336)</f>
        <v>5.59</v>
      </c>
      <c r="E2230" s="7" t="str">
        <f>_xlfn.XLOOKUP(A2230,'Midical Examination'!$A$2:$A$2336,'Midical Examination'!$D$2:$D$2336)</f>
        <v>No</v>
      </c>
      <c r="F2230" s="7" t="str">
        <f>_xlfn.XLOOKUP(A2230,'Midical Examination'!$A$2:$A$2336,'Midical Examination'!$E$2:$E$2336)</f>
        <v>No</v>
      </c>
      <c r="G2230" s="7" t="str">
        <f>_xlfn.XLOOKUP(A2230,'Midical Examination'!$A$2:$A$2336,'Midical Examination'!$F$2:$F$2336)</f>
        <v>Yes</v>
      </c>
      <c r="H2230" s="13">
        <f>_xlfn.XLOOKUP(A2230,'Midical Examination'!$A$2:$A$2336,'Midical Examination'!$G$2:$G$2336)</f>
        <v>1</v>
      </c>
      <c r="I2230" s="7" t="str">
        <f>_xlfn.XLOOKUP(A2230,'Midical Examination'!$A$2:$A$2336,'Midical Examination'!$H$2:$H$2336)</f>
        <v>No</v>
      </c>
      <c r="J2230" s="1" t="str">
        <f>_xlfn.XLOOKUP(A2230,'Midical Examination'!$A$2:$A$2336,'Midical Examination'!$I$2:$I$2336)</f>
        <v>Normal Weight</v>
      </c>
      <c r="K2230" s="1" t="str">
        <f t="shared" si="68"/>
        <v>Normal</v>
      </c>
      <c r="L2230" s="12">
        <f>_xlfn.XLOOKUP(A2230,'Hospitalisation Details'!$A$2:$A$2339,'Hospitalisation Details'!$L$2:$L$2339)</f>
        <v>37792</v>
      </c>
      <c r="M2230" s="14">
        <f>_xlfn.XLOOKUP(A2230,'Hospitalisation Details'!$A$2:$A$2339,'Hospitalisation Details'!$F$2:$F$2339)</f>
        <v>1467</v>
      </c>
      <c r="N2230" s="1" t="str">
        <f>_xlfn.XLOOKUP(A2230,'Hospitalisation Details'!$A$2:$A$2339,'Hospitalisation Details'!$G$2:$G$2339)</f>
        <v>tier - 2</v>
      </c>
      <c r="O2230" s="1" t="str">
        <f>_xlfn.XLOOKUP(A2230,'Hospitalisation Details'!$A$2:$A$2339,'Hospitalisation Details'!$H$2:$H$2339)</f>
        <v>tier - 2</v>
      </c>
      <c r="P2230" s="1" t="str">
        <f>_xlfn.XLOOKUP(A2230,'Hospitalisation Details'!$A$2:$A$2339,'Hospitalisation Details'!$I$2:$I$2339)</f>
        <v>R1013</v>
      </c>
      <c r="Q2230" s="75">
        <f>_xlfn.XLOOKUP(A2230,'Hospitalisation Details'!$A$2:$A$2339,'Hospitalisation Details'!$M$2:$M$2339)</f>
        <v>19</v>
      </c>
      <c r="R2230" s="1" t="str">
        <f t="shared" si="69"/>
        <v>Young</v>
      </c>
    </row>
    <row r="2231" spans="1:18" ht="15.6" x14ac:dyDescent="0.3">
      <c r="A2231" s="4" t="s">
        <v>2230</v>
      </c>
      <c r="B2231" s="1" t="str">
        <f>_xlfn.XLOOKUP(A2231,'Customer Names'!$A$2:$A$2336,'Customer Names'!$D$2:$D$2336)</f>
        <v xml:space="preserve"> Gregory S</v>
      </c>
      <c r="C2231" s="1">
        <f>_xlfn.XLOOKUP(A2231,'Midical Examination'!$A$2:$A$2336,'Midical Examination'!$B$2:$B$2336)</f>
        <v>17.34</v>
      </c>
      <c r="D2231" s="1">
        <f>_xlfn.XLOOKUP(A2231,'Midical Examination'!$A$2:$A$2336,'Midical Examination'!$C$2:$C$2336)</f>
        <v>6.29</v>
      </c>
      <c r="E2231" s="7" t="str">
        <f>_xlfn.XLOOKUP(A2231,'Midical Examination'!$A$2:$A$2336,'Midical Examination'!$D$2:$D$2336)</f>
        <v>yes</v>
      </c>
      <c r="F2231" s="7" t="str">
        <f>_xlfn.XLOOKUP(A2231,'Midical Examination'!$A$2:$A$2336,'Midical Examination'!$E$2:$E$2336)</f>
        <v>No</v>
      </c>
      <c r="G2231" s="7" t="str">
        <f>_xlfn.XLOOKUP(A2231,'Midical Examination'!$A$2:$A$2336,'Midical Examination'!$F$2:$F$2336)</f>
        <v>Yes</v>
      </c>
      <c r="H2231" s="13">
        <f>_xlfn.XLOOKUP(A2231,'Midical Examination'!$A$2:$A$2336,'Midical Examination'!$G$2:$G$2336)</f>
        <v>1</v>
      </c>
      <c r="I2231" s="7" t="str">
        <f>_xlfn.XLOOKUP(A2231,'Midical Examination'!$A$2:$A$2336,'Midical Examination'!$H$2:$H$2336)</f>
        <v>No</v>
      </c>
      <c r="J2231" s="1" t="str">
        <f>_xlfn.XLOOKUP(A2231,'Midical Examination'!$A$2:$A$2336,'Midical Examination'!$I$2:$I$2336)</f>
        <v>Underweight</v>
      </c>
      <c r="K2231" s="1" t="str">
        <f t="shared" si="68"/>
        <v>Pre-Diabetic</v>
      </c>
      <c r="L2231" s="12">
        <f>_xlfn.XLOOKUP(A2231,'Hospitalisation Details'!$A$2:$A$2339,'Hospitalisation Details'!$L$2:$L$2339)</f>
        <v>35600</v>
      </c>
      <c r="M2231" s="14">
        <f>_xlfn.XLOOKUP(A2231,'Hospitalisation Details'!$A$2:$A$2339,'Hospitalisation Details'!$F$2:$F$2339)</f>
        <v>1445</v>
      </c>
      <c r="N2231" s="1" t="str">
        <f>_xlfn.XLOOKUP(A2231,'Hospitalisation Details'!$A$2:$A$2339,'Hospitalisation Details'!$G$2:$G$2339)</f>
        <v>tier - 2</v>
      </c>
      <c r="O2231" s="1" t="str">
        <f>_xlfn.XLOOKUP(A2231,'Hospitalisation Details'!$A$2:$A$2339,'Hospitalisation Details'!$H$2:$H$2339)</f>
        <v>tier - 1</v>
      </c>
      <c r="P2231" s="1" t="str">
        <f>_xlfn.XLOOKUP(A2231,'Hospitalisation Details'!$A$2:$A$2339,'Hospitalisation Details'!$I$2:$I$2339)</f>
        <v>R1013</v>
      </c>
      <c r="Q2231" s="75">
        <f>_xlfn.XLOOKUP(A2231,'Hospitalisation Details'!$A$2:$A$2339,'Hospitalisation Details'!$M$2:$M$2339)</f>
        <v>25</v>
      </c>
      <c r="R2231" s="1" t="str">
        <f t="shared" si="69"/>
        <v>Adult</v>
      </c>
    </row>
    <row r="2232" spans="1:18" ht="15.6" x14ac:dyDescent="0.3">
      <c r="A2232" s="4" t="s">
        <v>2231</v>
      </c>
      <c r="B2232" s="1" t="str">
        <f>_xlfn.XLOOKUP(A2232,'Customer Names'!$A$2:$A$2336,'Customer Names'!$D$2:$D$2336)</f>
        <v xml:space="preserve"> Alexandra S</v>
      </c>
      <c r="C2232" s="1">
        <f>_xlfn.XLOOKUP(A2232,'Midical Examination'!$A$2:$A$2336,'Midical Examination'!$B$2:$B$2336)</f>
        <v>17.940000000000001</v>
      </c>
      <c r="D2232" s="1">
        <f>_xlfn.XLOOKUP(A2232,'Midical Examination'!$A$2:$A$2336,'Midical Examination'!$C$2:$C$2336)</f>
        <v>4.1900000000000004</v>
      </c>
      <c r="E2232" s="7" t="str">
        <f>_xlfn.XLOOKUP(A2232,'Midical Examination'!$A$2:$A$2336,'Midical Examination'!$D$2:$D$2336)</f>
        <v>No</v>
      </c>
      <c r="F2232" s="7" t="str">
        <f>_xlfn.XLOOKUP(A2232,'Midical Examination'!$A$2:$A$2336,'Midical Examination'!$E$2:$E$2336)</f>
        <v>yes</v>
      </c>
      <c r="G2232" s="7" t="str">
        <f>_xlfn.XLOOKUP(A2232,'Midical Examination'!$A$2:$A$2336,'Midical Examination'!$F$2:$F$2336)</f>
        <v>No</v>
      </c>
      <c r="H2232" s="13">
        <f>_xlfn.XLOOKUP(A2232,'Midical Examination'!$A$2:$A$2336,'Midical Examination'!$G$2:$G$2336)</f>
        <v>1</v>
      </c>
      <c r="I2232" s="7" t="str">
        <f>_xlfn.XLOOKUP(A2232,'Midical Examination'!$A$2:$A$2336,'Midical Examination'!$H$2:$H$2336)</f>
        <v>No</v>
      </c>
      <c r="J2232" s="1" t="str">
        <f>_xlfn.XLOOKUP(A2232,'Midical Examination'!$A$2:$A$2336,'Midical Examination'!$I$2:$I$2336)</f>
        <v>Underweight</v>
      </c>
      <c r="K2232" s="1" t="str">
        <f t="shared" si="68"/>
        <v>Normal</v>
      </c>
      <c r="L2232" s="12">
        <f>_xlfn.XLOOKUP(A2232,'Hospitalisation Details'!$A$2:$A$2339,'Hospitalisation Details'!$L$2:$L$2339)</f>
        <v>36770</v>
      </c>
      <c r="M2232" s="14">
        <f>_xlfn.XLOOKUP(A2232,'Hospitalisation Details'!$A$2:$A$2339,'Hospitalisation Details'!$F$2:$F$2339)</f>
        <v>1438</v>
      </c>
      <c r="N2232" s="1" t="str">
        <f>_xlfn.XLOOKUP(A2232,'Hospitalisation Details'!$A$2:$A$2339,'Hospitalisation Details'!$G$2:$G$2339)</f>
        <v>tier - 2</v>
      </c>
      <c r="O2232" s="1" t="str">
        <f>_xlfn.XLOOKUP(A2232,'Hospitalisation Details'!$A$2:$A$2339,'Hospitalisation Details'!$H$2:$H$2339)</f>
        <v>tier - 2</v>
      </c>
      <c r="P2232" s="1" t="str">
        <f>_xlfn.XLOOKUP(A2232,'Hospitalisation Details'!$A$2:$A$2339,'Hospitalisation Details'!$I$2:$I$2339)</f>
        <v>R1013</v>
      </c>
      <c r="Q2232" s="75">
        <f>_xlfn.XLOOKUP(A2232,'Hospitalisation Details'!$A$2:$A$2339,'Hospitalisation Details'!$M$2:$M$2339)</f>
        <v>22</v>
      </c>
      <c r="R2232" s="1" t="str">
        <f t="shared" si="69"/>
        <v>Adult</v>
      </c>
    </row>
    <row r="2233" spans="1:18" ht="15.6" x14ac:dyDescent="0.3">
      <c r="A2233" s="4" t="s">
        <v>2232</v>
      </c>
      <c r="B2233" s="1" t="str">
        <f>_xlfn.XLOOKUP(A2233,'Customer Names'!$A$2:$A$2336,'Customer Names'!$D$2:$D$2336)</f>
        <v xml:space="preserve"> Hillary</v>
      </c>
      <c r="C2233" s="1">
        <f>_xlfn.XLOOKUP(A2233,'Midical Examination'!$A$2:$A$2336,'Midical Examination'!$B$2:$B$2336)</f>
        <v>16.670000000000002</v>
      </c>
      <c r="D2233" s="1">
        <f>_xlfn.XLOOKUP(A2233,'Midical Examination'!$A$2:$A$2336,'Midical Examination'!$C$2:$C$2336)</f>
        <v>4.7</v>
      </c>
      <c r="E2233" s="7" t="str">
        <f>_xlfn.XLOOKUP(A2233,'Midical Examination'!$A$2:$A$2336,'Midical Examination'!$D$2:$D$2336)</f>
        <v>yes</v>
      </c>
      <c r="F2233" s="7" t="str">
        <f>_xlfn.XLOOKUP(A2233,'Midical Examination'!$A$2:$A$2336,'Midical Examination'!$E$2:$E$2336)</f>
        <v>No</v>
      </c>
      <c r="G2233" s="7" t="str">
        <f>_xlfn.XLOOKUP(A2233,'Midical Examination'!$A$2:$A$2336,'Midical Examination'!$F$2:$F$2336)</f>
        <v>Yes</v>
      </c>
      <c r="H2233" s="13">
        <f>_xlfn.XLOOKUP(A2233,'Midical Examination'!$A$2:$A$2336,'Midical Examination'!$G$2:$G$2336)</f>
        <v>1</v>
      </c>
      <c r="I2233" s="7" t="str">
        <f>_xlfn.XLOOKUP(A2233,'Midical Examination'!$A$2:$A$2336,'Midical Examination'!$H$2:$H$2336)</f>
        <v>No</v>
      </c>
      <c r="J2233" s="1" t="str">
        <f>_xlfn.XLOOKUP(A2233,'Midical Examination'!$A$2:$A$2336,'Midical Examination'!$I$2:$I$2336)</f>
        <v>Underweight</v>
      </c>
      <c r="K2233" s="1" t="str">
        <f t="shared" si="68"/>
        <v>Normal</v>
      </c>
      <c r="L2233" s="12">
        <f>_xlfn.XLOOKUP(A2233,'Hospitalisation Details'!$A$2:$A$2339,'Hospitalisation Details'!$L$2:$L$2339)</f>
        <v>35769</v>
      </c>
      <c r="M2233" s="14">
        <f>_xlfn.XLOOKUP(A2233,'Hospitalisation Details'!$A$2:$A$2339,'Hospitalisation Details'!$F$2:$F$2339)</f>
        <v>1422</v>
      </c>
      <c r="N2233" s="1" t="str">
        <f>_xlfn.XLOOKUP(A2233,'Hospitalisation Details'!$A$2:$A$2339,'Hospitalisation Details'!$G$2:$G$2339)</f>
        <v>tier - 2</v>
      </c>
      <c r="O2233" s="1" t="str">
        <f>_xlfn.XLOOKUP(A2233,'Hospitalisation Details'!$A$2:$A$2339,'Hospitalisation Details'!$H$2:$H$2339)</f>
        <v>tier - 2</v>
      </c>
      <c r="P2233" s="1" t="str">
        <f>_xlfn.XLOOKUP(A2233,'Hospitalisation Details'!$A$2:$A$2339,'Hospitalisation Details'!$I$2:$I$2339)</f>
        <v>R1013</v>
      </c>
      <c r="Q2233" s="75">
        <f>_xlfn.XLOOKUP(A2233,'Hospitalisation Details'!$A$2:$A$2339,'Hospitalisation Details'!$M$2:$M$2339)</f>
        <v>25</v>
      </c>
      <c r="R2233" s="1" t="str">
        <f t="shared" si="69"/>
        <v>Adult</v>
      </c>
    </row>
    <row r="2234" spans="1:18" ht="15.6" x14ac:dyDescent="0.3">
      <c r="A2234" s="4" t="s">
        <v>2233</v>
      </c>
      <c r="B2234" s="1" t="str">
        <f>_xlfn.XLOOKUP(A2234,'Customer Names'!$A$2:$A$2336,'Customer Names'!$D$2:$D$2336)</f>
        <v xml:space="preserve"> Amy K</v>
      </c>
      <c r="C2234" s="1">
        <f>_xlfn.XLOOKUP(A2234,'Midical Examination'!$A$2:$A$2336,'Midical Examination'!$B$2:$B$2336)</f>
        <v>20.58</v>
      </c>
      <c r="D2234" s="1">
        <f>_xlfn.XLOOKUP(A2234,'Midical Examination'!$A$2:$A$2336,'Midical Examination'!$C$2:$C$2336)</f>
        <v>5.64</v>
      </c>
      <c r="E2234" s="7" t="str">
        <f>_xlfn.XLOOKUP(A2234,'Midical Examination'!$A$2:$A$2336,'Midical Examination'!$D$2:$D$2336)</f>
        <v>yes</v>
      </c>
      <c r="F2234" s="7" t="str">
        <f>_xlfn.XLOOKUP(A2234,'Midical Examination'!$A$2:$A$2336,'Midical Examination'!$E$2:$E$2336)</f>
        <v>No</v>
      </c>
      <c r="G2234" s="7" t="str">
        <f>_xlfn.XLOOKUP(A2234,'Midical Examination'!$A$2:$A$2336,'Midical Examination'!$F$2:$F$2336)</f>
        <v>No</v>
      </c>
      <c r="H2234" s="13">
        <f>_xlfn.XLOOKUP(A2234,'Midical Examination'!$A$2:$A$2336,'Midical Examination'!$G$2:$G$2336)</f>
        <v>0</v>
      </c>
      <c r="I2234" s="7" t="str">
        <f>_xlfn.XLOOKUP(A2234,'Midical Examination'!$A$2:$A$2336,'Midical Examination'!$H$2:$H$2336)</f>
        <v>No</v>
      </c>
      <c r="J2234" s="1" t="str">
        <f>_xlfn.XLOOKUP(A2234,'Midical Examination'!$A$2:$A$2336,'Midical Examination'!$I$2:$I$2336)</f>
        <v>Normal Weight</v>
      </c>
      <c r="K2234" s="1" t="str">
        <f t="shared" si="68"/>
        <v>Normal</v>
      </c>
      <c r="L2234" s="12">
        <f>_xlfn.XLOOKUP(A2234,'Hospitalisation Details'!$A$2:$A$2339,'Hospitalisation Details'!$L$2:$L$2339)</f>
        <v>37126</v>
      </c>
      <c r="M2234" s="14">
        <f>_xlfn.XLOOKUP(A2234,'Hospitalisation Details'!$A$2:$A$2339,'Hospitalisation Details'!$F$2:$F$2339)</f>
        <v>1421</v>
      </c>
      <c r="N2234" s="1" t="str">
        <f>_xlfn.XLOOKUP(A2234,'Hospitalisation Details'!$A$2:$A$2339,'Hospitalisation Details'!$G$2:$G$2339)</f>
        <v>tier - 2</v>
      </c>
      <c r="O2234" s="1" t="str">
        <f>_xlfn.XLOOKUP(A2234,'Hospitalisation Details'!$A$2:$A$2339,'Hospitalisation Details'!$H$2:$H$2339)</f>
        <v>tier - 2</v>
      </c>
      <c r="P2234" s="1" t="str">
        <f>_xlfn.XLOOKUP(A2234,'Hospitalisation Details'!$A$2:$A$2339,'Hospitalisation Details'!$I$2:$I$2339)</f>
        <v>R1013</v>
      </c>
      <c r="Q2234" s="75">
        <f>_xlfn.XLOOKUP(A2234,'Hospitalisation Details'!$A$2:$A$2339,'Hospitalisation Details'!$M$2:$M$2339)</f>
        <v>21</v>
      </c>
      <c r="R2234" s="1" t="str">
        <f t="shared" si="69"/>
        <v>Adult</v>
      </c>
    </row>
    <row r="2235" spans="1:18" ht="15.6" x14ac:dyDescent="0.3">
      <c r="A2235" s="4" t="s">
        <v>2234</v>
      </c>
      <c r="B2235" s="1" t="str">
        <f>_xlfn.XLOOKUP(A2235,'Customer Names'!$A$2:$A$2336,'Customer Names'!$D$2:$D$2336)</f>
        <v xml:space="preserve"> Scott</v>
      </c>
      <c r="C2235" s="1">
        <f>_xlfn.XLOOKUP(A2235,'Midical Examination'!$A$2:$A$2336,'Midical Examination'!$B$2:$B$2336)</f>
        <v>16.5</v>
      </c>
      <c r="D2235" s="1">
        <f>_xlfn.XLOOKUP(A2235,'Midical Examination'!$A$2:$A$2336,'Midical Examination'!$C$2:$C$2336)</f>
        <v>4.1100000000000003</v>
      </c>
      <c r="E2235" s="7" t="str">
        <f>_xlfn.XLOOKUP(A2235,'Midical Examination'!$A$2:$A$2336,'Midical Examination'!$D$2:$D$2336)</f>
        <v>yes</v>
      </c>
      <c r="F2235" s="7" t="str">
        <f>_xlfn.XLOOKUP(A2235,'Midical Examination'!$A$2:$A$2336,'Midical Examination'!$E$2:$E$2336)</f>
        <v>No</v>
      </c>
      <c r="G2235" s="7" t="str">
        <f>_xlfn.XLOOKUP(A2235,'Midical Examination'!$A$2:$A$2336,'Midical Examination'!$F$2:$F$2336)</f>
        <v>No</v>
      </c>
      <c r="H2235" s="13">
        <f>_xlfn.XLOOKUP(A2235,'Midical Examination'!$A$2:$A$2336,'Midical Examination'!$G$2:$G$2336)</f>
        <v>0</v>
      </c>
      <c r="I2235" s="7" t="str">
        <f>_xlfn.XLOOKUP(A2235,'Midical Examination'!$A$2:$A$2336,'Midical Examination'!$H$2:$H$2336)</f>
        <v>No</v>
      </c>
      <c r="J2235" s="1" t="str">
        <f>_xlfn.XLOOKUP(A2235,'Midical Examination'!$A$2:$A$2336,'Midical Examination'!$I$2:$I$2336)</f>
        <v>Underweight</v>
      </c>
      <c r="K2235" s="1" t="str">
        <f t="shared" si="68"/>
        <v>Normal</v>
      </c>
      <c r="L2235" s="12">
        <f>_xlfn.XLOOKUP(A2235,'Hospitalisation Details'!$A$2:$A$2339,'Hospitalisation Details'!$L$2:$L$2339)</f>
        <v>35239</v>
      </c>
      <c r="M2235" s="14">
        <f>_xlfn.XLOOKUP(A2235,'Hospitalisation Details'!$A$2:$A$2339,'Hospitalisation Details'!$F$2:$F$2339)</f>
        <v>1417</v>
      </c>
      <c r="N2235" s="1" t="str">
        <f>_xlfn.XLOOKUP(A2235,'Hospitalisation Details'!$A$2:$A$2339,'Hospitalisation Details'!$G$2:$G$2339)</f>
        <v>tier - 2</v>
      </c>
      <c r="O2235" s="1" t="str">
        <f>_xlfn.XLOOKUP(A2235,'Hospitalisation Details'!$A$2:$A$2339,'Hospitalisation Details'!$H$2:$H$2339)</f>
        <v>tier - 3</v>
      </c>
      <c r="P2235" s="1" t="str">
        <f>_xlfn.XLOOKUP(A2235,'Hospitalisation Details'!$A$2:$A$2339,'Hospitalisation Details'!$I$2:$I$2339)</f>
        <v>R1013</v>
      </c>
      <c r="Q2235" s="75">
        <f>_xlfn.XLOOKUP(A2235,'Hospitalisation Details'!$A$2:$A$2339,'Hospitalisation Details'!$M$2:$M$2339)</f>
        <v>26</v>
      </c>
      <c r="R2235" s="1" t="str">
        <f t="shared" si="69"/>
        <v>Adult</v>
      </c>
    </row>
    <row r="2236" spans="1:18" ht="15.6" x14ac:dyDescent="0.3">
      <c r="A2236" s="4" t="s">
        <v>2235</v>
      </c>
      <c r="B2236" s="1" t="str">
        <f>_xlfn.XLOOKUP(A2236,'Customer Names'!$A$2:$A$2336,'Customer Names'!$D$2:$D$2336)</f>
        <v xml:space="preserve"> John</v>
      </c>
      <c r="C2236" s="1">
        <f>_xlfn.XLOOKUP(A2236,'Midical Examination'!$A$2:$A$2336,'Midical Examination'!$B$2:$B$2336)</f>
        <v>15.41</v>
      </c>
      <c r="D2236" s="1">
        <f>_xlfn.XLOOKUP(A2236,'Midical Examination'!$A$2:$A$2336,'Midical Examination'!$C$2:$C$2336)</f>
        <v>5.43</v>
      </c>
      <c r="E2236" s="7" t="str">
        <f>_xlfn.XLOOKUP(A2236,'Midical Examination'!$A$2:$A$2336,'Midical Examination'!$D$2:$D$2336)</f>
        <v>yes</v>
      </c>
      <c r="F2236" s="7" t="str">
        <f>_xlfn.XLOOKUP(A2236,'Midical Examination'!$A$2:$A$2336,'Midical Examination'!$E$2:$E$2336)</f>
        <v>No</v>
      </c>
      <c r="G2236" s="7" t="str">
        <f>_xlfn.XLOOKUP(A2236,'Midical Examination'!$A$2:$A$2336,'Midical Examination'!$F$2:$F$2336)</f>
        <v>Yes</v>
      </c>
      <c r="H2236" s="13">
        <f>_xlfn.XLOOKUP(A2236,'Midical Examination'!$A$2:$A$2336,'Midical Examination'!$G$2:$G$2336)</f>
        <v>1</v>
      </c>
      <c r="I2236" s="7" t="str">
        <f>_xlfn.XLOOKUP(A2236,'Midical Examination'!$A$2:$A$2336,'Midical Examination'!$H$2:$H$2336)</f>
        <v>No</v>
      </c>
      <c r="J2236" s="1" t="str">
        <f>_xlfn.XLOOKUP(A2236,'Midical Examination'!$A$2:$A$2336,'Midical Examination'!$I$2:$I$2336)</f>
        <v>Underweight</v>
      </c>
      <c r="K2236" s="1" t="str">
        <f t="shared" si="68"/>
        <v>Normal</v>
      </c>
      <c r="L2236" s="12">
        <f>_xlfn.XLOOKUP(A2236,'Hospitalisation Details'!$A$2:$A$2339,'Hospitalisation Details'!$L$2:$L$2339)</f>
        <v>35730</v>
      </c>
      <c r="M2236" s="14">
        <f>_xlfn.XLOOKUP(A2236,'Hospitalisation Details'!$A$2:$A$2339,'Hospitalisation Details'!$F$2:$F$2339)</f>
        <v>1402</v>
      </c>
      <c r="N2236" s="1" t="str">
        <f>_xlfn.XLOOKUP(A2236,'Hospitalisation Details'!$A$2:$A$2339,'Hospitalisation Details'!$G$2:$G$2339)</f>
        <v>tier - 2</v>
      </c>
      <c r="O2236" s="1" t="str">
        <f>_xlfn.XLOOKUP(A2236,'Hospitalisation Details'!$A$2:$A$2339,'Hospitalisation Details'!$H$2:$H$2339)</f>
        <v>tier - 3</v>
      </c>
      <c r="P2236" s="1" t="str">
        <f>_xlfn.XLOOKUP(A2236,'Hospitalisation Details'!$A$2:$A$2339,'Hospitalisation Details'!$I$2:$I$2339)</f>
        <v>R1011</v>
      </c>
      <c r="Q2236" s="75">
        <f>_xlfn.XLOOKUP(A2236,'Hospitalisation Details'!$A$2:$A$2339,'Hospitalisation Details'!$M$2:$M$2339)</f>
        <v>25</v>
      </c>
      <c r="R2236" s="1" t="str">
        <f t="shared" si="69"/>
        <v>Adult</v>
      </c>
    </row>
    <row r="2237" spans="1:18" ht="15.6" x14ac:dyDescent="0.3">
      <c r="A2237" s="4" t="s">
        <v>2236</v>
      </c>
      <c r="B2237" s="1" t="str">
        <f>_xlfn.XLOOKUP(A2237,'Customer Names'!$A$2:$A$2336,'Customer Names'!$D$2:$D$2336)</f>
        <v xml:space="preserve"> Maaikel</v>
      </c>
      <c r="C2237" s="1">
        <f>_xlfn.XLOOKUP(A2237,'Midical Examination'!$A$2:$A$2336,'Midical Examination'!$B$2:$B$2336)</f>
        <v>24.59</v>
      </c>
      <c r="D2237" s="1">
        <f>_xlfn.XLOOKUP(A2237,'Midical Examination'!$A$2:$A$2336,'Midical Examination'!$C$2:$C$2336)</f>
        <v>4.38</v>
      </c>
      <c r="E2237" s="7" t="str">
        <f>_xlfn.XLOOKUP(A2237,'Midical Examination'!$A$2:$A$2336,'Midical Examination'!$D$2:$D$2336)</f>
        <v>No</v>
      </c>
      <c r="F2237" s="7" t="str">
        <f>_xlfn.XLOOKUP(A2237,'Midical Examination'!$A$2:$A$2336,'Midical Examination'!$E$2:$E$2336)</f>
        <v>No</v>
      </c>
      <c r="G2237" s="7" t="str">
        <f>_xlfn.XLOOKUP(A2237,'Midical Examination'!$A$2:$A$2336,'Midical Examination'!$F$2:$F$2336)</f>
        <v>No</v>
      </c>
      <c r="H2237" s="13">
        <f>_xlfn.XLOOKUP(A2237,'Midical Examination'!$A$2:$A$2336,'Midical Examination'!$G$2:$G$2336)</f>
        <v>1</v>
      </c>
      <c r="I2237" s="7" t="str">
        <f>_xlfn.XLOOKUP(A2237,'Midical Examination'!$A$2:$A$2336,'Midical Examination'!$H$2:$H$2336)</f>
        <v>No</v>
      </c>
      <c r="J2237" s="1" t="str">
        <f>_xlfn.XLOOKUP(A2237,'Midical Examination'!$A$2:$A$2336,'Midical Examination'!$I$2:$I$2336)</f>
        <v>Normal Weight</v>
      </c>
      <c r="K2237" s="1" t="str">
        <f t="shared" si="68"/>
        <v>Normal</v>
      </c>
      <c r="L2237" s="12">
        <f>_xlfn.XLOOKUP(A2237,'Hospitalisation Details'!$A$2:$A$2339,'Hospitalisation Details'!$L$2:$L$2339)</f>
        <v>36043</v>
      </c>
      <c r="M2237" s="14">
        <f>_xlfn.XLOOKUP(A2237,'Hospitalisation Details'!$A$2:$A$2339,'Hospitalisation Details'!$F$2:$F$2339)</f>
        <v>1400.44</v>
      </c>
      <c r="N2237" s="1" t="str">
        <f>_xlfn.XLOOKUP(A2237,'Hospitalisation Details'!$A$2:$A$2339,'Hospitalisation Details'!$G$2:$G$2339)</f>
        <v>tier - 2</v>
      </c>
      <c r="O2237" s="1" t="str">
        <f>_xlfn.XLOOKUP(A2237,'Hospitalisation Details'!$A$2:$A$2339,'Hospitalisation Details'!$H$2:$H$2339)</f>
        <v>tier - 2</v>
      </c>
      <c r="P2237" s="1" t="str">
        <f>_xlfn.XLOOKUP(A2237,'Hospitalisation Details'!$A$2:$A$2339,'Hospitalisation Details'!$I$2:$I$2339)</f>
        <v>R1013</v>
      </c>
      <c r="Q2237" s="75">
        <f>_xlfn.XLOOKUP(A2237,'Hospitalisation Details'!$A$2:$A$2339,'Hospitalisation Details'!$M$2:$M$2339)</f>
        <v>24</v>
      </c>
      <c r="R2237" s="1" t="str">
        <f t="shared" si="69"/>
        <v>Adult</v>
      </c>
    </row>
    <row r="2238" spans="1:18" ht="15.6" x14ac:dyDescent="0.3">
      <c r="A2238" s="4" t="s">
        <v>2237</v>
      </c>
      <c r="B2238" s="1" t="str">
        <f>_xlfn.XLOOKUP(A2238,'Customer Names'!$A$2:$A$2336,'Customer Names'!$D$2:$D$2336)</f>
        <v xml:space="preserve"> Daniel C</v>
      </c>
      <c r="C2238" s="1">
        <f>_xlfn.XLOOKUP(A2238,'Midical Examination'!$A$2:$A$2336,'Midical Examination'!$B$2:$B$2336)</f>
        <v>33.33</v>
      </c>
      <c r="D2238" s="1">
        <f>_xlfn.XLOOKUP(A2238,'Midical Examination'!$A$2:$A$2336,'Midical Examination'!$C$2:$C$2336)</f>
        <v>9.7899999999999991</v>
      </c>
      <c r="E2238" s="7" t="str">
        <f>_xlfn.XLOOKUP(A2238,'Midical Examination'!$A$2:$A$2336,'Midical Examination'!$D$2:$D$2336)</f>
        <v>No</v>
      </c>
      <c r="F2238" s="7" t="str">
        <f>_xlfn.XLOOKUP(A2238,'Midical Examination'!$A$2:$A$2336,'Midical Examination'!$E$2:$E$2336)</f>
        <v>No</v>
      </c>
      <c r="G2238" s="7" t="str">
        <f>_xlfn.XLOOKUP(A2238,'Midical Examination'!$A$2:$A$2336,'Midical Examination'!$F$2:$F$2336)</f>
        <v>No</v>
      </c>
      <c r="H2238" s="13">
        <f>_xlfn.XLOOKUP(A2238,'Midical Examination'!$A$2:$A$2336,'Midical Examination'!$G$2:$G$2336)</f>
        <v>0</v>
      </c>
      <c r="I2238" s="7" t="str">
        <f>_xlfn.XLOOKUP(A2238,'Midical Examination'!$A$2:$A$2336,'Midical Examination'!$H$2:$H$2336)</f>
        <v>No</v>
      </c>
      <c r="J2238" s="1" t="str">
        <f>_xlfn.XLOOKUP(A2238,'Midical Examination'!$A$2:$A$2336,'Midical Examination'!$I$2:$I$2336)</f>
        <v>Obesity</v>
      </c>
      <c r="K2238" s="1" t="str">
        <f t="shared" si="68"/>
        <v>Diabetic</v>
      </c>
      <c r="L2238" s="12">
        <f>_xlfn.XLOOKUP(A2238,'Hospitalisation Details'!$A$2:$A$2339,'Hospitalisation Details'!$L$2:$L$2339)</f>
        <v>37612</v>
      </c>
      <c r="M2238" s="14">
        <f>_xlfn.XLOOKUP(A2238,'Hospitalisation Details'!$A$2:$A$2339,'Hospitalisation Details'!$F$2:$F$2339)</f>
        <v>1391.53</v>
      </c>
      <c r="N2238" s="1" t="str">
        <f>_xlfn.XLOOKUP(A2238,'Hospitalisation Details'!$A$2:$A$2339,'Hospitalisation Details'!$G$2:$G$2339)</f>
        <v>tier - 2</v>
      </c>
      <c r="O2238" s="1" t="str">
        <f>_xlfn.XLOOKUP(A2238,'Hospitalisation Details'!$A$2:$A$2339,'Hospitalisation Details'!$H$2:$H$2339)</f>
        <v>tier - 1</v>
      </c>
      <c r="P2238" s="1" t="str">
        <f>_xlfn.XLOOKUP(A2238,'Hospitalisation Details'!$A$2:$A$2339,'Hospitalisation Details'!$I$2:$I$2339)</f>
        <v>R1013</v>
      </c>
      <c r="Q2238" s="75">
        <f>_xlfn.XLOOKUP(A2238,'Hospitalisation Details'!$A$2:$A$2339,'Hospitalisation Details'!$M$2:$M$2339)</f>
        <v>20</v>
      </c>
      <c r="R2238" s="1" t="str">
        <f t="shared" si="69"/>
        <v>Adult</v>
      </c>
    </row>
    <row r="2239" spans="1:18" ht="15.6" x14ac:dyDescent="0.3">
      <c r="A2239" s="4" t="s">
        <v>2238</v>
      </c>
      <c r="B2239" s="1" t="str">
        <f>_xlfn.XLOOKUP(A2239,'Customer Names'!$A$2:$A$2336,'Customer Names'!$D$2:$D$2336)</f>
        <v xml:space="preserve"> Christopher S</v>
      </c>
      <c r="C2239" s="1">
        <f>_xlfn.XLOOKUP(A2239,'Midical Examination'!$A$2:$A$2336,'Midical Examination'!$B$2:$B$2336)</f>
        <v>18.5</v>
      </c>
      <c r="D2239" s="1">
        <f>_xlfn.XLOOKUP(A2239,'Midical Examination'!$A$2:$A$2336,'Midical Examination'!$C$2:$C$2336)</f>
        <v>11.84</v>
      </c>
      <c r="E2239" s="7" t="str">
        <f>_xlfn.XLOOKUP(A2239,'Midical Examination'!$A$2:$A$2336,'Midical Examination'!$D$2:$D$2336)</f>
        <v>No</v>
      </c>
      <c r="F2239" s="7" t="str">
        <f>_xlfn.XLOOKUP(A2239,'Midical Examination'!$A$2:$A$2336,'Midical Examination'!$E$2:$E$2336)</f>
        <v>No</v>
      </c>
      <c r="G2239" s="7" t="str">
        <f>_xlfn.XLOOKUP(A2239,'Midical Examination'!$A$2:$A$2336,'Midical Examination'!$F$2:$F$2336)</f>
        <v>No</v>
      </c>
      <c r="H2239" s="13">
        <f>_xlfn.XLOOKUP(A2239,'Midical Examination'!$A$2:$A$2336,'Midical Examination'!$G$2:$G$2336)</f>
        <v>0</v>
      </c>
      <c r="I2239" s="7" t="str">
        <f>_xlfn.XLOOKUP(A2239,'Midical Examination'!$A$2:$A$2336,'Midical Examination'!$H$2:$H$2336)</f>
        <v>No</v>
      </c>
      <c r="J2239" s="1" t="str">
        <f>_xlfn.XLOOKUP(A2239,'Midical Examination'!$A$2:$A$2336,'Midical Examination'!$I$2:$I$2336)</f>
        <v>Normal Weight</v>
      </c>
      <c r="K2239" s="1" t="str">
        <f t="shared" si="68"/>
        <v>Diabetic</v>
      </c>
      <c r="L2239" s="12">
        <f>_xlfn.XLOOKUP(A2239,'Hospitalisation Details'!$A$2:$A$2339,'Hospitalisation Details'!$L$2:$L$2339)</f>
        <v>37574</v>
      </c>
      <c r="M2239" s="14">
        <f>_xlfn.XLOOKUP(A2239,'Hospitalisation Details'!$A$2:$A$2339,'Hospitalisation Details'!$F$2:$F$2339)</f>
        <v>1390</v>
      </c>
      <c r="N2239" s="1" t="str">
        <f>_xlfn.XLOOKUP(A2239,'Hospitalisation Details'!$A$2:$A$2339,'Hospitalisation Details'!$G$2:$G$2339)</f>
        <v>tier - 2</v>
      </c>
      <c r="O2239" s="1" t="str">
        <f>_xlfn.XLOOKUP(A2239,'Hospitalisation Details'!$A$2:$A$2339,'Hospitalisation Details'!$H$2:$H$2339)</f>
        <v>tier - 2</v>
      </c>
      <c r="P2239" s="1" t="str">
        <f>_xlfn.XLOOKUP(A2239,'Hospitalisation Details'!$A$2:$A$2339,'Hospitalisation Details'!$I$2:$I$2339)</f>
        <v>R1013</v>
      </c>
      <c r="Q2239" s="75">
        <f>_xlfn.XLOOKUP(A2239,'Hospitalisation Details'!$A$2:$A$2339,'Hospitalisation Details'!$M$2:$M$2339)</f>
        <v>20</v>
      </c>
      <c r="R2239" s="1" t="str">
        <f t="shared" si="69"/>
        <v>Adult</v>
      </c>
    </row>
    <row r="2240" spans="1:18" ht="15.6" x14ac:dyDescent="0.3">
      <c r="A2240" s="4" t="s">
        <v>2239</v>
      </c>
      <c r="B2240" s="1" t="str">
        <f>_xlfn.XLOOKUP(A2240,'Customer Names'!$A$2:$A$2336,'Customer Names'!$D$2:$D$2336)</f>
        <v xml:space="preserve"> William R</v>
      </c>
      <c r="C2240" s="1">
        <f>_xlfn.XLOOKUP(A2240,'Midical Examination'!$A$2:$A$2336,'Midical Examination'!$B$2:$B$2336)</f>
        <v>18.579999999999998</v>
      </c>
      <c r="D2240" s="1">
        <f>_xlfn.XLOOKUP(A2240,'Midical Examination'!$A$2:$A$2336,'Midical Examination'!$C$2:$C$2336)</f>
        <v>6.22</v>
      </c>
      <c r="E2240" s="7" t="str">
        <f>_xlfn.XLOOKUP(A2240,'Midical Examination'!$A$2:$A$2336,'Midical Examination'!$D$2:$D$2336)</f>
        <v>No</v>
      </c>
      <c r="F2240" s="7" t="str">
        <f>_xlfn.XLOOKUP(A2240,'Midical Examination'!$A$2:$A$2336,'Midical Examination'!$E$2:$E$2336)</f>
        <v>No</v>
      </c>
      <c r="G2240" s="7" t="str">
        <f>_xlfn.XLOOKUP(A2240,'Midical Examination'!$A$2:$A$2336,'Midical Examination'!$F$2:$F$2336)</f>
        <v>No</v>
      </c>
      <c r="H2240" s="13">
        <f>_xlfn.XLOOKUP(A2240,'Midical Examination'!$A$2:$A$2336,'Midical Examination'!$G$2:$G$2336)</f>
        <v>0</v>
      </c>
      <c r="I2240" s="7" t="str">
        <f>_xlfn.XLOOKUP(A2240,'Midical Examination'!$A$2:$A$2336,'Midical Examination'!$H$2:$H$2336)</f>
        <v>No</v>
      </c>
      <c r="J2240" s="1" t="str">
        <f>_xlfn.XLOOKUP(A2240,'Midical Examination'!$A$2:$A$2336,'Midical Examination'!$I$2:$I$2336)</f>
        <v>Normal Weight</v>
      </c>
      <c r="K2240" s="1" t="str">
        <f t="shared" si="68"/>
        <v>Pre-Diabetic</v>
      </c>
      <c r="L2240" s="12">
        <f>_xlfn.XLOOKUP(A2240,'Hospitalisation Details'!$A$2:$A$2339,'Hospitalisation Details'!$L$2:$L$2339)</f>
        <v>36347</v>
      </c>
      <c r="M2240" s="14">
        <f>_xlfn.XLOOKUP(A2240,'Hospitalisation Details'!$A$2:$A$2339,'Hospitalisation Details'!$F$2:$F$2339)</f>
        <v>1389</v>
      </c>
      <c r="N2240" s="1" t="str">
        <f>_xlfn.XLOOKUP(A2240,'Hospitalisation Details'!$A$2:$A$2339,'Hospitalisation Details'!$G$2:$G$2339)</f>
        <v>tier - 2</v>
      </c>
      <c r="O2240" s="1" t="str">
        <f>_xlfn.XLOOKUP(A2240,'Hospitalisation Details'!$A$2:$A$2339,'Hospitalisation Details'!$H$2:$H$2339)</f>
        <v>tier - 2</v>
      </c>
      <c r="P2240" s="1" t="str">
        <f>_xlfn.XLOOKUP(A2240,'Hospitalisation Details'!$A$2:$A$2339,'Hospitalisation Details'!$I$2:$I$2339)</f>
        <v>R1013</v>
      </c>
      <c r="Q2240" s="75">
        <f>_xlfn.XLOOKUP(A2240,'Hospitalisation Details'!$A$2:$A$2339,'Hospitalisation Details'!$M$2:$M$2339)</f>
        <v>23</v>
      </c>
      <c r="R2240" s="1" t="str">
        <f t="shared" si="69"/>
        <v>Adult</v>
      </c>
    </row>
    <row r="2241" spans="1:18" ht="15.6" x14ac:dyDescent="0.3">
      <c r="A2241" s="4" t="s">
        <v>2240</v>
      </c>
      <c r="B2241" s="1" t="str">
        <f>_xlfn.XLOOKUP(A2241,'Customer Names'!$A$2:$A$2336,'Customer Names'!$D$2:$D$2336)</f>
        <v xml:space="preserve"> Lyndsy</v>
      </c>
      <c r="C2241" s="1">
        <f>_xlfn.XLOOKUP(A2241,'Midical Examination'!$A$2:$A$2336,'Midical Examination'!$B$2:$B$2336)</f>
        <v>16.64</v>
      </c>
      <c r="D2241" s="1">
        <f>_xlfn.XLOOKUP(A2241,'Midical Examination'!$A$2:$A$2336,'Midical Examination'!$C$2:$C$2336)</f>
        <v>10.01</v>
      </c>
      <c r="E2241" s="7" t="str">
        <f>_xlfn.XLOOKUP(A2241,'Midical Examination'!$A$2:$A$2336,'Midical Examination'!$D$2:$D$2336)</f>
        <v>No</v>
      </c>
      <c r="F2241" s="7" t="str">
        <f>_xlfn.XLOOKUP(A2241,'Midical Examination'!$A$2:$A$2336,'Midical Examination'!$E$2:$E$2336)</f>
        <v>No</v>
      </c>
      <c r="G2241" s="7" t="str">
        <f>_xlfn.XLOOKUP(A2241,'Midical Examination'!$A$2:$A$2336,'Midical Examination'!$F$2:$F$2336)</f>
        <v>No</v>
      </c>
      <c r="H2241" s="13">
        <f>_xlfn.XLOOKUP(A2241,'Midical Examination'!$A$2:$A$2336,'Midical Examination'!$G$2:$G$2336)</f>
        <v>0</v>
      </c>
      <c r="I2241" s="7" t="str">
        <f>_xlfn.XLOOKUP(A2241,'Midical Examination'!$A$2:$A$2336,'Midical Examination'!$H$2:$H$2336)</f>
        <v>No</v>
      </c>
      <c r="J2241" s="1" t="str">
        <f>_xlfn.XLOOKUP(A2241,'Midical Examination'!$A$2:$A$2336,'Midical Examination'!$I$2:$I$2336)</f>
        <v>Underweight</v>
      </c>
      <c r="K2241" s="1" t="str">
        <f t="shared" si="68"/>
        <v>Diabetic</v>
      </c>
      <c r="L2241" s="12">
        <f>_xlfn.XLOOKUP(A2241,'Hospitalisation Details'!$A$2:$A$2339,'Hospitalisation Details'!$L$2:$L$2339)</f>
        <v>37483</v>
      </c>
      <c r="M2241" s="14">
        <f>_xlfn.XLOOKUP(A2241,'Hospitalisation Details'!$A$2:$A$2339,'Hospitalisation Details'!$F$2:$F$2339)</f>
        <v>1382</v>
      </c>
      <c r="N2241" s="1" t="str">
        <f>_xlfn.XLOOKUP(A2241,'Hospitalisation Details'!$A$2:$A$2339,'Hospitalisation Details'!$G$2:$G$2339)</f>
        <v>tier - 2</v>
      </c>
      <c r="O2241" s="1" t="str">
        <f>_xlfn.XLOOKUP(A2241,'Hospitalisation Details'!$A$2:$A$2339,'Hospitalisation Details'!$H$2:$H$2339)</f>
        <v>tier - 1</v>
      </c>
      <c r="P2241" s="1" t="str">
        <f>_xlfn.XLOOKUP(A2241,'Hospitalisation Details'!$A$2:$A$2339,'Hospitalisation Details'!$I$2:$I$2339)</f>
        <v>R1013</v>
      </c>
      <c r="Q2241" s="75">
        <f>_xlfn.XLOOKUP(A2241,'Hospitalisation Details'!$A$2:$A$2339,'Hospitalisation Details'!$M$2:$M$2339)</f>
        <v>20</v>
      </c>
      <c r="R2241" s="1" t="str">
        <f t="shared" si="69"/>
        <v>Adult</v>
      </c>
    </row>
    <row r="2242" spans="1:18" ht="15.6" x14ac:dyDescent="0.3">
      <c r="A2242" s="4" t="s">
        <v>2241</v>
      </c>
      <c r="B2242" s="1" t="str">
        <f>_xlfn.XLOOKUP(A2242,'Customer Names'!$A$2:$A$2336,'Customer Names'!$D$2:$D$2336)</f>
        <v xml:space="preserve"> Jessica</v>
      </c>
      <c r="C2242" s="1">
        <f>_xlfn.XLOOKUP(A2242,'Midical Examination'!$A$2:$A$2336,'Midical Examination'!$B$2:$B$2336)</f>
        <v>19.329999999999998</v>
      </c>
      <c r="D2242" s="1">
        <f>_xlfn.XLOOKUP(A2242,'Midical Examination'!$A$2:$A$2336,'Midical Examination'!$C$2:$C$2336)</f>
        <v>4.32</v>
      </c>
      <c r="E2242" s="7" t="str">
        <f>_xlfn.XLOOKUP(A2242,'Midical Examination'!$A$2:$A$2336,'Midical Examination'!$D$2:$D$2336)</f>
        <v>No</v>
      </c>
      <c r="F2242" s="7" t="str">
        <f>_xlfn.XLOOKUP(A2242,'Midical Examination'!$A$2:$A$2336,'Midical Examination'!$E$2:$E$2336)</f>
        <v>No</v>
      </c>
      <c r="G2242" s="7" t="str">
        <f>_xlfn.XLOOKUP(A2242,'Midical Examination'!$A$2:$A$2336,'Midical Examination'!$F$2:$F$2336)</f>
        <v>No</v>
      </c>
      <c r="H2242" s="13">
        <f>_xlfn.XLOOKUP(A2242,'Midical Examination'!$A$2:$A$2336,'Midical Examination'!$G$2:$G$2336)</f>
        <v>1</v>
      </c>
      <c r="I2242" s="7" t="str">
        <f>_xlfn.XLOOKUP(A2242,'Midical Examination'!$A$2:$A$2336,'Midical Examination'!$H$2:$H$2336)</f>
        <v>No</v>
      </c>
      <c r="J2242" s="1" t="str">
        <f>_xlfn.XLOOKUP(A2242,'Midical Examination'!$A$2:$A$2336,'Midical Examination'!$I$2:$I$2336)</f>
        <v>Normal Weight</v>
      </c>
      <c r="K2242" s="1" t="str">
        <f t="shared" si="68"/>
        <v>Normal</v>
      </c>
      <c r="L2242" s="12">
        <f>_xlfn.XLOOKUP(A2242,'Hospitalisation Details'!$A$2:$A$2339,'Hospitalisation Details'!$L$2:$L$2339)</f>
        <v>36132</v>
      </c>
      <c r="M2242" s="14">
        <f>_xlfn.XLOOKUP(A2242,'Hospitalisation Details'!$A$2:$A$2339,'Hospitalisation Details'!$F$2:$F$2339)</f>
        <v>1359</v>
      </c>
      <c r="N2242" s="1" t="str">
        <f>_xlfn.XLOOKUP(A2242,'Hospitalisation Details'!$A$2:$A$2339,'Hospitalisation Details'!$G$2:$G$2339)</f>
        <v>tier - 2</v>
      </c>
      <c r="O2242" s="1" t="str">
        <f>_xlfn.XLOOKUP(A2242,'Hospitalisation Details'!$A$2:$A$2339,'Hospitalisation Details'!$H$2:$H$2339)</f>
        <v>tier - 1</v>
      </c>
      <c r="P2242" s="1" t="str">
        <f>_xlfn.XLOOKUP(A2242,'Hospitalisation Details'!$A$2:$A$2339,'Hospitalisation Details'!$I$2:$I$2339)</f>
        <v>R1013</v>
      </c>
      <c r="Q2242" s="75">
        <f>_xlfn.XLOOKUP(A2242,'Hospitalisation Details'!$A$2:$A$2339,'Hospitalisation Details'!$M$2:$M$2339)</f>
        <v>24</v>
      </c>
      <c r="R2242" s="1" t="str">
        <f t="shared" si="69"/>
        <v>Adult</v>
      </c>
    </row>
    <row r="2243" spans="1:18" ht="15.6" x14ac:dyDescent="0.3">
      <c r="A2243" s="4" t="s">
        <v>2242</v>
      </c>
      <c r="B2243" s="1" t="str">
        <f>_xlfn.XLOOKUP(A2243,'Customer Names'!$A$2:$A$2336,'Customer Names'!$D$2:$D$2336)</f>
        <v xml:space="preserve"> Anna</v>
      </c>
      <c r="C2243" s="1">
        <f>_xlfn.XLOOKUP(A2243,'Midical Examination'!$A$2:$A$2336,'Midical Examination'!$B$2:$B$2336)</f>
        <v>21.26</v>
      </c>
      <c r="D2243" s="1">
        <f>_xlfn.XLOOKUP(A2243,'Midical Examination'!$A$2:$A$2336,'Midical Examination'!$C$2:$C$2336)</f>
        <v>5.65</v>
      </c>
      <c r="E2243" s="7" t="str">
        <f>_xlfn.XLOOKUP(A2243,'Midical Examination'!$A$2:$A$2336,'Midical Examination'!$D$2:$D$2336)</f>
        <v>yes</v>
      </c>
      <c r="F2243" s="7" t="str">
        <f>_xlfn.XLOOKUP(A2243,'Midical Examination'!$A$2:$A$2336,'Midical Examination'!$E$2:$E$2336)</f>
        <v>No</v>
      </c>
      <c r="G2243" s="7" t="str">
        <f>_xlfn.XLOOKUP(A2243,'Midical Examination'!$A$2:$A$2336,'Midical Examination'!$F$2:$F$2336)</f>
        <v>Yes</v>
      </c>
      <c r="H2243" s="13">
        <f>_xlfn.XLOOKUP(A2243,'Midical Examination'!$A$2:$A$2336,'Midical Examination'!$G$2:$G$2336)</f>
        <v>1</v>
      </c>
      <c r="I2243" s="7" t="str">
        <f>_xlfn.XLOOKUP(A2243,'Midical Examination'!$A$2:$A$2336,'Midical Examination'!$H$2:$H$2336)</f>
        <v>No</v>
      </c>
      <c r="J2243" s="1" t="str">
        <f>_xlfn.XLOOKUP(A2243,'Midical Examination'!$A$2:$A$2336,'Midical Examination'!$I$2:$I$2336)</f>
        <v>Normal Weight</v>
      </c>
      <c r="K2243" s="1" t="str">
        <f t="shared" ref="K2243:K2306" si="70">IF(D2243&lt;5.7, "Normal", IF(D2243&lt;6.5,"Pre-Diabetic", "Diabetic"))</f>
        <v>Normal</v>
      </c>
      <c r="L2243" s="12">
        <f>_xlfn.XLOOKUP(A2243,'Hospitalisation Details'!$A$2:$A$2339,'Hospitalisation Details'!$L$2:$L$2339)</f>
        <v>35741</v>
      </c>
      <c r="M2243" s="14">
        <f>_xlfn.XLOOKUP(A2243,'Hospitalisation Details'!$A$2:$A$2339,'Hospitalisation Details'!$F$2:$F$2339)</f>
        <v>1341.16</v>
      </c>
      <c r="N2243" s="1" t="str">
        <f>_xlfn.XLOOKUP(A2243,'Hospitalisation Details'!$A$2:$A$2339,'Hospitalisation Details'!$G$2:$G$2339)</f>
        <v>tier - 2</v>
      </c>
      <c r="O2243" s="1" t="str">
        <f>_xlfn.XLOOKUP(A2243,'Hospitalisation Details'!$A$2:$A$2339,'Hospitalisation Details'!$H$2:$H$2339)</f>
        <v>tier - 2</v>
      </c>
      <c r="P2243" s="1" t="str">
        <f>_xlfn.XLOOKUP(A2243,'Hospitalisation Details'!$A$2:$A$2339,'Hospitalisation Details'!$I$2:$I$2339)</f>
        <v>R1012</v>
      </c>
      <c r="Q2243" s="75">
        <f>_xlfn.XLOOKUP(A2243,'Hospitalisation Details'!$A$2:$A$2339,'Hospitalisation Details'!$M$2:$M$2339)</f>
        <v>25</v>
      </c>
      <c r="R2243" s="1" t="str">
        <f t="shared" ref="R2243:R2306" si="71">IF(Q2243&lt;20, "Young",IF(Q2243&lt;40,"Adult",IF(Q2243&lt;60, "Middle Aged", "Senior")))</f>
        <v>Adult</v>
      </c>
    </row>
    <row r="2244" spans="1:18" ht="15.6" x14ac:dyDescent="0.3">
      <c r="A2244" s="4" t="s">
        <v>2243</v>
      </c>
      <c r="B2244" s="1" t="str">
        <f>_xlfn.XLOOKUP(A2244,'Customer Names'!$A$2:$A$2336,'Customer Names'!$D$2:$D$2336)</f>
        <v xml:space="preserve"> Jordan</v>
      </c>
      <c r="C2244" s="1">
        <f>_xlfn.XLOOKUP(A2244,'Midical Examination'!$A$2:$A$2336,'Midical Examination'!$B$2:$B$2336)</f>
        <v>15.6</v>
      </c>
      <c r="D2244" s="1">
        <f>_xlfn.XLOOKUP(A2244,'Midical Examination'!$A$2:$A$2336,'Midical Examination'!$C$2:$C$2336)</f>
        <v>4.12</v>
      </c>
      <c r="E2244" s="7" t="str">
        <f>_xlfn.XLOOKUP(A2244,'Midical Examination'!$A$2:$A$2336,'Midical Examination'!$D$2:$D$2336)</f>
        <v>yes</v>
      </c>
      <c r="F2244" s="7" t="str">
        <f>_xlfn.XLOOKUP(A2244,'Midical Examination'!$A$2:$A$2336,'Midical Examination'!$E$2:$E$2336)</f>
        <v>No</v>
      </c>
      <c r="G2244" s="7" t="str">
        <f>_xlfn.XLOOKUP(A2244,'Midical Examination'!$A$2:$A$2336,'Midical Examination'!$F$2:$F$2336)</f>
        <v>No</v>
      </c>
      <c r="H2244" s="13">
        <f>_xlfn.XLOOKUP(A2244,'Midical Examination'!$A$2:$A$2336,'Midical Examination'!$G$2:$G$2336)</f>
        <v>1</v>
      </c>
      <c r="I2244" s="7" t="str">
        <f>_xlfn.XLOOKUP(A2244,'Midical Examination'!$A$2:$A$2336,'Midical Examination'!$H$2:$H$2336)</f>
        <v>No</v>
      </c>
      <c r="J2244" s="1" t="str">
        <f>_xlfn.XLOOKUP(A2244,'Midical Examination'!$A$2:$A$2336,'Midical Examination'!$I$2:$I$2336)</f>
        <v>Underweight</v>
      </c>
      <c r="K2244" s="1" t="str">
        <f t="shared" si="70"/>
        <v>Normal</v>
      </c>
      <c r="L2244" s="12">
        <f>_xlfn.XLOOKUP(A2244,'Hospitalisation Details'!$A$2:$A$2339,'Hospitalisation Details'!$L$2:$L$2339)</f>
        <v>34910</v>
      </c>
      <c r="M2244" s="14">
        <f>_xlfn.XLOOKUP(A2244,'Hospitalisation Details'!$A$2:$A$2339,'Hospitalisation Details'!$F$2:$F$2339)</f>
        <v>1338</v>
      </c>
      <c r="N2244" s="1" t="str">
        <f>_xlfn.XLOOKUP(A2244,'Hospitalisation Details'!$A$2:$A$2339,'Hospitalisation Details'!$G$2:$G$2339)</f>
        <v>tier - 2</v>
      </c>
      <c r="O2244" s="1" t="str">
        <f>_xlfn.XLOOKUP(A2244,'Hospitalisation Details'!$A$2:$A$2339,'Hospitalisation Details'!$H$2:$H$2339)</f>
        <v>tier - 3</v>
      </c>
      <c r="P2244" s="1" t="str">
        <f>_xlfn.XLOOKUP(A2244,'Hospitalisation Details'!$A$2:$A$2339,'Hospitalisation Details'!$I$2:$I$2339)</f>
        <v>R1012</v>
      </c>
      <c r="Q2244" s="75">
        <f>_xlfn.XLOOKUP(A2244,'Hospitalisation Details'!$A$2:$A$2339,'Hospitalisation Details'!$M$2:$M$2339)</f>
        <v>27</v>
      </c>
      <c r="R2244" s="1" t="str">
        <f t="shared" si="71"/>
        <v>Adult</v>
      </c>
    </row>
    <row r="2245" spans="1:18" ht="15.6" x14ac:dyDescent="0.3">
      <c r="A2245" s="4" t="s">
        <v>2244</v>
      </c>
      <c r="B2245" s="1" t="str">
        <f>_xlfn.XLOOKUP(A2245,'Customer Names'!$A$2:$A$2336,'Customer Names'!$D$2:$D$2336)</f>
        <v xml:space="preserve"> Brian</v>
      </c>
      <c r="C2245" s="1">
        <f>_xlfn.XLOOKUP(A2245,'Midical Examination'!$A$2:$A$2336,'Midical Examination'!$B$2:$B$2336)</f>
        <v>24.39</v>
      </c>
      <c r="D2245" s="1">
        <f>_xlfn.XLOOKUP(A2245,'Midical Examination'!$A$2:$A$2336,'Midical Examination'!$C$2:$C$2336)</f>
        <v>6.24</v>
      </c>
      <c r="E2245" s="7" t="str">
        <f>_xlfn.XLOOKUP(A2245,'Midical Examination'!$A$2:$A$2336,'Midical Examination'!$D$2:$D$2336)</f>
        <v>No</v>
      </c>
      <c r="F2245" s="7" t="str">
        <f>_xlfn.XLOOKUP(A2245,'Midical Examination'!$A$2:$A$2336,'Midical Examination'!$E$2:$E$2336)</f>
        <v>No</v>
      </c>
      <c r="G2245" s="7" t="str">
        <f>_xlfn.XLOOKUP(A2245,'Midical Examination'!$A$2:$A$2336,'Midical Examination'!$F$2:$F$2336)</f>
        <v>No</v>
      </c>
      <c r="H2245" s="13">
        <f>_xlfn.XLOOKUP(A2245,'Midical Examination'!$A$2:$A$2336,'Midical Examination'!$G$2:$G$2336)</f>
        <v>1</v>
      </c>
      <c r="I2245" s="7" t="str">
        <f>_xlfn.XLOOKUP(A2245,'Midical Examination'!$A$2:$A$2336,'Midical Examination'!$H$2:$H$2336)</f>
        <v>No</v>
      </c>
      <c r="J2245" s="1" t="str">
        <f>_xlfn.XLOOKUP(A2245,'Midical Examination'!$A$2:$A$2336,'Midical Examination'!$I$2:$I$2336)</f>
        <v>Normal Weight</v>
      </c>
      <c r="K2245" s="1" t="str">
        <f t="shared" si="70"/>
        <v>Pre-Diabetic</v>
      </c>
      <c r="L2245" s="12">
        <f>_xlfn.XLOOKUP(A2245,'Hospitalisation Details'!$A$2:$A$2339,'Hospitalisation Details'!$L$2:$L$2339)</f>
        <v>35988</v>
      </c>
      <c r="M2245" s="14">
        <f>_xlfn.XLOOKUP(A2245,'Hospitalisation Details'!$A$2:$A$2339,'Hospitalisation Details'!$F$2:$F$2339)</f>
        <v>1332.61</v>
      </c>
      <c r="N2245" s="1" t="str">
        <f>_xlfn.XLOOKUP(A2245,'Hospitalisation Details'!$A$2:$A$2339,'Hospitalisation Details'!$G$2:$G$2339)</f>
        <v>tier - 2</v>
      </c>
      <c r="O2245" s="1" t="str">
        <f>_xlfn.XLOOKUP(A2245,'Hospitalisation Details'!$A$2:$A$2339,'Hospitalisation Details'!$H$2:$H$2339)</f>
        <v>tier - 3</v>
      </c>
      <c r="P2245" s="1" t="str">
        <f>_xlfn.XLOOKUP(A2245,'Hospitalisation Details'!$A$2:$A$2339,'Hospitalisation Details'!$I$2:$I$2339)</f>
        <v>R1013</v>
      </c>
      <c r="Q2245" s="75">
        <f>_xlfn.XLOOKUP(A2245,'Hospitalisation Details'!$A$2:$A$2339,'Hospitalisation Details'!$M$2:$M$2339)</f>
        <v>24</v>
      </c>
      <c r="R2245" s="1" t="str">
        <f t="shared" si="71"/>
        <v>Adult</v>
      </c>
    </row>
    <row r="2246" spans="1:18" ht="15.6" x14ac:dyDescent="0.3">
      <c r="A2246" s="4" t="s">
        <v>2245</v>
      </c>
      <c r="B2246" s="1" t="str">
        <f>_xlfn.XLOOKUP(A2246,'Customer Names'!$A$2:$A$2336,'Customer Names'!$D$2:$D$2336)</f>
        <v xml:space="preserve"> Katherine A</v>
      </c>
      <c r="C2246" s="1">
        <f>_xlfn.XLOOKUP(A2246,'Midical Examination'!$A$2:$A$2336,'Midical Examination'!$B$2:$B$2336)</f>
        <v>24.75</v>
      </c>
      <c r="D2246" s="1">
        <f>_xlfn.XLOOKUP(A2246,'Midical Examination'!$A$2:$A$2336,'Midical Examination'!$C$2:$C$2336)</f>
        <v>4.83</v>
      </c>
      <c r="E2246" s="7" t="str">
        <f>_xlfn.XLOOKUP(A2246,'Midical Examination'!$A$2:$A$2336,'Midical Examination'!$D$2:$D$2336)</f>
        <v>No</v>
      </c>
      <c r="F2246" s="7" t="str">
        <f>_xlfn.XLOOKUP(A2246,'Midical Examination'!$A$2:$A$2336,'Midical Examination'!$E$2:$E$2336)</f>
        <v>No</v>
      </c>
      <c r="G2246" s="7" t="str">
        <f>_xlfn.XLOOKUP(A2246,'Midical Examination'!$A$2:$A$2336,'Midical Examination'!$F$2:$F$2336)</f>
        <v>No</v>
      </c>
      <c r="H2246" s="13">
        <f>_xlfn.XLOOKUP(A2246,'Midical Examination'!$A$2:$A$2336,'Midical Examination'!$G$2:$G$2336)</f>
        <v>0</v>
      </c>
      <c r="I2246" s="7" t="str">
        <f>_xlfn.XLOOKUP(A2246,'Midical Examination'!$A$2:$A$2336,'Midical Examination'!$H$2:$H$2336)</f>
        <v>No</v>
      </c>
      <c r="J2246" s="1" t="str">
        <f>_xlfn.XLOOKUP(A2246,'Midical Examination'!$A$2:$A$2336,'Midical Examination'!$I$2:$I$2336)</f>
        <v>Normal Weight</v>
      </c>
      <c r="K2246" s="1" t="str">
        <f t="shared" si="70"/>
        <v>Normal</v>
      </c>
      <c r="L2246" s="12">
        <f>_xlfn.XLOOKUP(A2246,'Hospitalisation Details'!$A$2:$A$2339,'Hospitalisation Details'!$L$2:$L$2339)</f>
        <v>36447</v>
      </c>
      <c r="M2246" s="14">
        <f>_xlfn.XLOOKUP(A2246,'Hospitalisation Details'!$A$2:$A$2339,'Hospitalisation Details'!$F$2:$F$2339)</f>
        <v>1329.17</v>
      </c>
      <c r="N2246" s="1" t="str">
        <f>_xlfn.XLOOKUP(A2246,'Hospitalisation Details'!$A$2:$A$2339,'Hospitalisation Details'!$G$2:$G$2339)</f>
        <v>tier - 2</v>
      </c>
      <c r="O2246" s="1" t="str">
        <f>_xlfn.XLOOKUP(A2246,'Hospitalisation Details'!$A$2:$A$2339,'Hospitalisation Details'!$H$2:$H$2339)</f>
        <v>tier - 3</v>
      </c>
      <c r="P2246" s="1" t="str">
        <f>_xlfn.XLOOKUP(A2246,'Hospitalisation Details'!$A$2:$A$2339,'Hospitalisation Details'!$I$2:$I$2339)</f>
        <v>R1013</v>
      </c>
      <c r="Q2246" s="75">
        <f>_xlfn.XLOOKUP(A2246,'Hospitalisation Details'!$A$2:$A$2339,'Hospitalisation Details'!$M$2:$M$2339)</f>
        <v>23</v>
      </c>
      <c r="R2246" s="1" t="str">
        <f t="shared" si="71"/>
        <v>Adult</v>
      </c>
    </row>
    <row r="2247" spans="1:18" ht="15.6" x14ac:dyDescent="0.3">
      <c r="A2247" s="4" t="s">
        <v>2246</v>
      </c>
      <c r="B2247" s="1" t="str">
        <f>_xlfn.XLOOKUP(A2247,'Customer Names'!$A$2:$A$2336,'Customer Names'!$D$2:$D$2336)</f>
        <v xml:space="preserve"> Melanie</v>
      </c>
      <c r="C2247" s="1">
        <f>_xlfn.XLOOKUP(A2247,'Midical Examination'!$A$2:$A$2336,'Midical Examination'!$B$2:$B$2336)</f>
        <v>20.88</v>
      </c>
      <c r="D2247" s="1">
        <f>_xlfn.XLOOKUP(A2247,'Midical Examination'!$A$2:$A$2336,'Midical Examination'!$C$2:$C$2336)</f>
        <v>7.4</v>
      </c>
      <c r="E2247" s="7" t="str">
        <f>_xlfn.XLOOKUP(A2247,'Midical Examination'!$A$2:$A$2336,'Midical Examination'!$D$2:$D$2336)</f>
        <v>No</v>
      </c>
      <c r="F2247" s="7" t="str">
        <f>_xlfn.XLOOKUP(A2247,'Midical Examination'!$A$2:$A$2336,'Midical Examination'!$E$2:$E$2336)</f>
        <v>No</v>
      </c>
      <c r="G2247" s="7" t="str">
        <f>_xlfn.XLOOKUP(A2247,'Midical Examination'!$A$2:$A$2336,'Midical Examination'!$F$2:$F$2336)</f>
        <v>No</v>
      </c>
      <c r="H2247" s="13">
        <f>_xlfn.XLOOKUP(A2247,'Midical Examination'!$A$2:$A$2336,'Midical Examination'!$G$2:$G$2336)</f>
        <v>0</v>
      </c>
      <c r="I2247" s="7" t="str">
        <f>_xlfn.XLOOKUP(A2247,'Midical Examination'!$A$2:$A$2336,'Midical Examination'!$H$2:$H$2336)</f>
        <v>No</v>
      </c>
      <c r="J2247" s="1" t="str">
        <f>_xlfn.XLOOKUP(A2247,'Midical Examination'!$A$2:$A$2336,'Midical Examination'!$I$2:$I$2336)</f>
        <v>Normal Weight</v>
      </c>
      <c r="K2247" s="1" t="str">
        <f t="shared" si="70"/>
        <v>Diabetic</v>
      </c>
      <c r="L2247" s="12">
        <f>_xlfn.XLOOKUP(A2247,'Hospitalisation Details'!$A$2:$A$2339,'Hospitalisation Details'!$L$2:$L$2339)</f>
        <v>37542</v>
      </c>
      <c r="M2247" s="14">
        <f>_xlfn.XLOOKUP(A2247,'Hospitalisation Details'!$A$2:$A$2339,'Hospitalisation Details'!$F$2:$F$2339)</f>
        <v>1315</v>
      </c>
      <c r="N2247" s="1" t="str">
        <f>_xlfn.XLOOKUP(A2247,'Hospitalisation Details'!$A$2:$A$2339,'Hospitalisation Details'!$G$2:$G$2339)</f>
        <v>tier - 2</v>
      </c>
      <c r="O2247" s="1" t="str">
        <f>_xlfn.XLOOKUP(A2247,'Hospitalisation Details'!$A$2:$A$2339,'Hospitalisation Details'!$H$2:$H$2339)</f>
        <v>tier - 2</v>
      </c>
      <c r="P2247" s="1" t="str">
        <f>_xlfn.XLOOKUP(A2247,'Hospitalisation Details'!$A$2:$A$2339,'Hospitalisation Details'!$I$2:$I$2339)</f>
        <v>R1013</v>
      </c>
      <c r="Q2247" s="75">
        <f>_xlfn.XLOOKUP(A2247,'Hospitalisation Details'!$A$2:$A$2339,'Hospitalisation Details'!$M$2:$M$2339)</f>
        <v>20</v>
      </c>
      <c r="R2247" s="1" t="str">
        <f t="shared" si="71"/>
        <v>Adult</v>
      </c>
    </row>
    <row r="2248" spans="1:18" ht="15.6" x14ac:dyDescent="0.3">
      <c r="A2248" s="4" t="s">
        <v>2247</v>
      </c>
      <c r="B2248" s="1" t="str">
        <f>_xlfn.XLOOKUP(A2248,'Customer Names'!$A$2:$A$2336,'Customer Names'!$D$2:$D$2336)</f>
        <v xml:space="preserve"> Jessica</v>
      </c>
      <c r="C2248" s="1">
        <f>_xlfn.XLOOKUP(A2248,'Midical Examination'!$A$2:$A$2336,'Midical Examination'!$B$2:$B$2336)</f>
        <v>20.43</v>
      </c>
      <c r="D2248" s="1">
        <f>_xlfn.XLOOKUP(A2248,'Midical Examination'!$A$2:$A$2336,'Midical Examination'!$C$2:$C$2336)</f>
        <v>4.54</v>
      </c>
      <c r="E2248" s="7" t="str">
        <f>_xlfn.XLOOKUP(A2248,'Midical Examination'!$A$2:$A$2336,'Midical Examination'!$D$2:$D$2336)</f>
        <v>No</v>
      </c>
      <c r="F2248" s="7" t="str">
        <f>_xlfn.XLOOKUP(A2248,'Midical Examination'!$A$2:$A$2336,'Midical Examination'!$E$2:$E$2336)</f>
        <v>No</v>
      </c>
      <c r="G2248" s="7" t="str">
        <f>_xlfn.XLOOKUP(A2248,'Midical Examination'!$A$2:$A$2336,'Midical Examination'!$F$2:$F$2336)</f>
        <v>No</v>
      </c>
      <c r="H2248" s="13">
        <f>_xlfn.XLOOKUP(A2248,'Midical Examination'!$A$2:$A$2336,'Midical Examination'!$G$2:$G$2336)</f>
        <v>0</v>
      </c>
      <c r="I2248" s="7" t="str">
        <f>_xlfn.XLOOKUP(A2248,'Midical Examination'!$A$2:$A$2336,'Midical Examination'!$H$2:$H$2336)</f>
        <v>No</v>
      </c>
      <c r="J2248" s="1" t="str">
        <f>_xlfn.XLOOKUP(A2248,'Midical Examination'!$A$2:$A$2336,'Midical Examination'!$I$2:$I$2336)</f>
        <v>Normal Weight</v>
      </c>
      <c r="K2248" s="1" t="str">
        <f t="shared" si="70"/>
        <v>Normal</v>
      </c>
      <c r="L2248" s="12">
        <f>_xlfn.XLOOKUP(A2248,'Hospitalisation Details'!$A$2:$A$2339,'Hospitalisation Details'!$L$2:$L$2339)</f>
        <v>36496</v>
      </c>
      <c r="M2248" s="14">
        <f>_xlfn.XLOOKUP(A2248,'Hospitalisation Details'!$A$2:$A$2339,'Hospitalisation Details'!$F$2:$F$2339)</f>
        <v>1304</v>
      </c>
      <c r="N2248" s="1" t="str">
        <f>_xlfn.XLOOKUP(A2248,'Hospitalisation Details'!$A$2:$A$2339,'Hospitalisation Details'!$G$2:$G$2339)</f>
        <v>tier - 2</v>
      </c>
      <c r="O2248" s="1" t="str">
        <f>_xlfn.XLOOKUP(A2248,'Hospitalisation Details'!$A$2:$A$2339,'Hospitalisation Details'!$H$2:$H$2339)</f>
        <v>tier - 2</v>
      </c>
      <c r="P2248" s="1" t="str">
        <f>_xlfn.XLOOKUP(A2248,'Hospitalisation Details'!$A$2:$A$2339,'Hospitalisation Details'!$I$2:$I$2339)</f>
        <v>R1013</v>
      </c>
      <c r="Q2248" s="75">
        <f>_xlfn.XLOOKUP(A2248,'Hospitalisation Details'!$A$2:$A$2339,'Hospitalisation Details'!$M$2:$M$2339)</f>
        <v>23</v>
      </c>
      <c r="R2248" s="1" t="str">
        <f t="shared" si="71"/>
        <v>Adult</v>
      </c>
    </row>
    <row r="2249" spans="1:18" ht="15.6" x14ac:dyDescent="0.3">
      <c r="A2249" s="4" t="s">
        <v>2248</v>
      </c>
      <c r="B2249" s="1" t="str">
        <f>_xlfn.XLOOKUP(A2249,'Customer Names'!$A$2:$A$2336,'Customer Names'!$D$2:$D$2336)</f>
        <v xml:space="preserve"> Eric S</v>
      </c>
      <c r="C2249" s="1">
        <f>_xlfn.XLOOKUP(A2249,'Midical Examination'!$A$2:$A$2336,'Midical Examination'!$B$2:$B$2336)</f>
        <v>15.18</v>
      </c>
      <c r="D2249" s="1">
        <f>_xlfn.XLOOKUP(A2249,'Midical Examination'!$A$2:$A$2336,'Midical Examination'!$C$2:$C$2336)</f>
        <v>11.11</v>
      </c>
      <c r="E2249" s="7" t="str">
        <f>_xlfn.XLOOKUP(A2249,'Midical Examination'!$A$2:$A$2336,'Midical Examination'!$D$2:$D$2336)</f>
        <v>No</v>
      </c>
      <c r="F2249" s="7" t="str">
        <f>_xlfn.XLOOKUP(A2249,'Midical Examination'!$A$2:$A$2336,'Midical Examination'!$E$2:$E$2336)</f>
        <v>No</v>
      </c>
      <c r="G2249" s="7" t="str">
        <f>_xlfn.XLOOKUP(A2249,'Midical Examination'!$A$2:$A$2336,'Midical Examination'!$F$2:$F$2336)</f>
        <v>No</v>
      </c>
      <c r="H2249" s="13">
        <f>_xlfn.XLOOKUP(A2249,'Midical Examination'!$A$2:$A$2336,'Midical Examination'!$G$2:$G$2336)</f>
        <v>0</v>
      </c>
      <c r="I2249" s="7" t="str">
        <f>_xlfn.XLOOKUP(A2249,'Midical Examination'!$A$2:$A$2336,'Midical Examination'!$H$2:$H$2336)</f>
        <v>No</v>
      </c>
      <c r="J2249" s="1" t="str">
        <f>_xlfn.XLOOKUP(A2249,'Midical Examination'!$A$2:$A$2336,'Midical Examination'!$I$2:$I$2336)</f>
        <v>Underweight</v>
      </c>
      <c r="K2249" s="1" t="str">
        <f t="shared" si="70"/>
        <v>Diabetic</v>
      </c>
      <c r="L2249" s="12">
        <f>_xlfn.XLOOKUP(A2249,'Hospitalisation Details'!$A$2:$A$2339,'Hospitalisation Details'!$L$2:$L$2339)</f>
        <v>37600</v>
      </c>
      <c r="M2249" s="14">
        <f>_xlfn.XLOOKUP(A2249,'Hospitalisation Details'!$A$2:$A$2339,'Hospitalisation Details'!$F$2:$F$2339)</f>
        <v>1304</v>
      </c>
      <c r="N2249" s="1" t="str">
        <f>_xlfn.XLOOKUP(A2249,'Hospitalisation Details'!$A$2:$A$2339,'Hospitalisation Details'!$G$2:$G$2339)</f>
        <v>tier - 2</v>
      </c>
      <c r="O2249" s="1" t="str">
        <f>_xlfn.XLOOKUP(A2249,'Hospitalisation Details'!$A$2:$A$2339,'Hospitalisation Details'!$H$2:$H$2339)</f>
        <v>tier - 2</v>
      </c>
      <c r="P2249" s="1" t="str">
        <f>_xlfn.XLOOKUP(A2249,'Hospitalisation Details'!$A$2:$A$2339,'Hospitalisation Details'!$I$2:$I$2339)</f>
        <v>R1012</v>
      </c>
      <c r="Q2249" s="75">
        <f>_xlfn.XLOOKUP(A2249,'Hospitalisation Details'!$A$2:$A$2339,'Hospitalisation Details'!$M$2:$M$2339)</f>
        <v>20</v>
      </c>
      <c r="R2249" s="1" t="str">
        <f t="shared" si="71"/>
        <v>Adult</v>
      </c>
    </row>
    <row r="2250" spans="1:18" ht="15.6" x14ac:dyDescent="0.3">
      <c r="A2250" s="4" t="s">
        <v>2249</v>
      </c>
      <c r="B2250" s="1" t="str">
        <f>_xlfn.XLOOKUP(A2250,'Customer Names'!$A$2:$A$2336,'Customer Names'!$D$2:$D$2336)</f>
        <v xml:space="preserve"> Joseph</v>
      </c>
      <c r="C2250" s="1">
        <f>_xlfn.XLOOKUP(A2250,'Midical Examination'!$A$2:$A$2336,'Midical Examination'!$B$2:$B$2336)</f>
        <v>15.12</v>
      </c>
      <c r="D2250" s="1">
        <f>_xlfn.XLOOKUP(A2250,'Midical Examination'!$A$2:$A$2336,'Midical Examination'!$C$2:$C$2336)</f>
        <v>4.03</v>
      </c>
      <c r="E2250" s="7" t="str">
        <f>_xlfn.XLOOKUP(A2250,'Midical Examination'!$A$2:$A$2336,'Midical Examination'!$D$2:$D$2336)</f>
        <v>yes</v>
      </c>
      <c r="F2250" s="7" t="str">
        <f>_xlfn.XLOOKUP(A2250,'Midical Examination'!$A$2:$A$2336,'Midical Examination'!$E$2:$E$2336)</f>
        <v>No</v>
      </c>
      <c r="G2250" s="7" t="str">
        <f>_xlfn.XLOOKUP(A2250,'Midical Examination'!$A$2:$A$2336,'Midical Examination'!$F$2:$F$2336)</f>
        <v>No</v>
      </c>
      <c r="H2250" s="13">
        <f>_xlfn.XLOOKUP(A2250,'Midical Examination'!$A$2:$A$2336,'Midical Examination'!$G$2:$G$2336)</f>
        <v>0</v>
      </c>
      <c r="I2250" s="7" t="str">
        <f>_xlfn.XLOOKUP(A2250,'Midical Examination'!$A$2:$A$2336,'Midical Examination'!$H$2:$H$2336)</f>
        <v>No</v>
      </c>
      <c r="J2250" s="1" t="str">
        <f>_xlfn.XLOOKUP(A2250,'Midical Examination'!$A$2:$A$2336,'Midical Examination'!$I$2:$I$2336)</f>
        <v>Underweight</v>
      </c>
      <c r="K2250" s="1" t="str">
        <f t="shared" si="70"/>
        <v>Normal</v>
      </c>
      <c r="L2250" s="12">
        <f>_xlfn.XLOOKUP(A2250,'Hospitalisation Details'!$A$2:$A$2339,'Hospitalisation Details'!$L$2:$L$2339)</f>
        <v>37224</v>
      </c>
      <c r="M2250" s="14">
        <f>_xlfn.XLOOKUP(A2250,'Hospitalisation Details'!$A$2:$A$2339,'Hospitalisation Details'!$F$2:$F$2339)</f>
        <v>1293</v>
      </c>
      <c r="N2250" s="1" t="str">
        <f>_xlfn.XLOOKUP(A2250,'Hospitalisation Details'!$A$2:$A$2339,'Hospitalisation Details'!$G$2:$G$2339)</f>
        <v>tier - 2</v>
      </c>
      <c r="O2250" s="1" t="str">
        <f>_xlfn.XLOOKUP(A2250,'Hospitalisation Details'!$A$2:$A$2339,'Hospitalisation Details'!$H$2:$H$2339)</f>
        <v>tier - 3</v>
      </c>
      <c r="P2250" s="1" t="str">
        <f>_xlfn.XLOOKUP(A2250,'Hospitalisation Details'!$A$2:$A$2339,'Hospitalisation Details'!$I$2:$I$2339)</f>
        <v>R1012</v>
      </c>
      <c r="Q2250" s="75">
        <f>_xlfn.XLOOKUP(A2250,'Hospitalisation Details'!$A$2:$A$2339,'Hospitalisation Details'!$M$2:$M$2339)</f>
        <v>21</v>
      </c>
      <c r="R2250" s="1" t="str">
        <f t="shared" si="71"/>
        <v>Adult</v>
      </c>
    </row>
    <row r="2251" spans="1:18" ht="15.6" x14ac:dyDescent="0.3">
      <c r="A2251" s="4" t="s">
        <v>2250</v>
      </c>
      <c r="B2251" s="1" t="str">
        <f>_xlfn.XLOOKUP(A2251,'Customer Names'!$A$2:$A$2336,'Customer Names'!$D$2:$D$2336)</f>
        <v xml:space="preserve"> Mary</v>
      </c>
      <c r="C2251" s="1">
        <f>_xlfn.XLOOKUP(A2251,'Midical Examination'!$A$2:$A$2336,'Midical Examination'!$B$2:$B$2336)</f>
        <v>23.88</v>
      </c>
      <c r="D2251" s="1">
        <f>_xlfn.XLOOKUP(A2251,'Midical Examination'!$A$2:$A$2336,'Midical Examination'!$C$2:$C$2336)</f>
        <v>4.51</v>
      </c>
      <c r="E2251" s="7" t="str">
        <f>_xlfn.XLOOKUP(A2251,'Midical Examination'!$A$2:$A$2336,'Midical Examination'!$D$2:$D$2336)</f>
        <v>No</v>
      </c>
      <c r="F2251" s="7" t="str">
        <f>_xlfn.XLOOKUP(A2251,'Midical Examination'!$A$2:$A$2336,'Midical Examination'!$E$2:$E$2336)</f>
        <v>No</v>
      </c>
      <c r="G2251" s="7" t="str">
        <f>_xlfn.XLOOKUP(A2251,'Midical Examination'!$A$2:$A$2336,'Midical Examination'!$F$2:$F$2336)</f>
        <v>No</v>
      </c>
      <c r="H2251" s="13">
        <f>_xlfn.XLOOKUP(A2251,'Midical Examination'!$A$2:$A$2336,'Midical Examination'!$G$2:$G$2336)</f>
        <v>1</v>
      </c>
      <c r="I2251" s="7" t="str">
        <f>_xlfn.XLOOKUP(A2251,'Midical Examination'!$A$2:$A$2336,'Midical Examination'!$H$2:$H$2336)</f>
        <v>No</v>
      </c>
      <c r="J2251" s="1" t="str">
        <f>_xlfn.XLOOKUP(A2251,'Midical Examination'!$A$2:$A$2336,'Midical Examination'!$I$2:$I$2336)</f>
        <v>Normal Weight</v>
      </c>
      <c r="K2251" s="1" t="str">
        <f t="shared" si="70"/>
        <v>Normal</v>
      </c>
      <c r="L2251" s="12">
        <f>_xlfn.XLOOKUP(A2251,'Hospitalisation Details'!$A$2:$A$2339,'Hospitalisation Details'!$L$2:$L$2339)</f>
        <v>35950</v>
      </c>
      <c r="M2251" s="14">
        <f>_xlfn.XLOOKUP(A2251,'Hospitalisation Details'!$A$2:$A$2339,'Hospitalisation Details'!$F$2:$F$2339)</f>
        <v>1290.93</v>
      </c>
      <c r="N2251" s="1" t="str">
        <f>_xlfn.XLOOKUP(A2251,'Hospitalisation Details'!$A$2:$A$2339,'Hospitalisation Details'!$G$2:$G$2339)</f>
        <v>tier - 2</v>
      </c>
      <c r="O2251" s="1" t="str">
        <f>_xlfn.XLOOKUP(A2251,'Hospitalisation Details'!$A$2:$A$2339,'Hospitalisation Details'!$H$2:$H$2339)</f>
        <v>tier - 2</v>
      </c>
      <c r="P2251" s="1" t="str">
        <f>_xlfn.XLOOKUP(A2251,'Hospitalisation Details'!$A$2:$A$2339,'Hospitalisation Details'!$I$2:$I$2339)</f>
        <v>R1013</v>
      </c>
      <c r="Q2251" s="75">
        <f>_xlfn.XLOOKUP(A2251,'Hospitalisation Details'!$A$2:$A$2339,'Hospitalisation Details'!$M$2:$M$2339)</f>
        <v>25</v>
      </c>
      <c r="R2251" s="1" t="str">
        <f t="shared" si="71"/>
        <v>Adult</v>
      </c>
    </row>
    <row r="2252" spans="1:18" ht="15.6" x14ac:dyDescent="0.3">
      <c r="A2252" s="4" t="s">
        <v>2251</v>
      </c>
      <c r="B2252" s="1" t="str">
        <f>_xlfn.XLOOKUP(A2252,'Customer Names'!$A$2:$A$2336,'Customer Names'!$D$2:$D$2336)</f>
        <v xml:space="preserve"> Natalie</v>
      </c>
      <c r="C2252" s="1">
        <f>_xlfn.XLOOKUP(A2252,'Midical Examination'!$A$2:$A$2336,'Midical Examination'!$B$2:$B$2336)</f>
        <v>16.13</v>
      </c>
      <c r="D2252" s="1">
        <f>_xlfn.XLOOKUP(A2252,'Midical Examination'!$A$2:$A$2336,'Midical Examination'!$C$2:$C$2336)</f>
        <v>5.56</v>
      </c>
      <c r="E2252" s="7" t="str">
        <f>_xlfn.XLOOKUP(A2252,'Midical Examination'!$A$2:$A$2336,'Midical Examination'!$D$2:$D$2336)</f>
        <v>No</v>
      </c>
      <c r="F2252" s="7" t="str">
        <f>_xlfn.XLOOKUP(A2252,'Midical Examination'!$A$2:$A$2336,'Midical Examination'!$E$2:$E$2336)</f>
        <v>yes</v>
      </c>
      <c r="G2252" s="7" t="str">
        <f>_xlfn.XLOOKUP(A2252,'Midical Examination'!$A$2:$A$2336,'Midical Examination'!$F$2:$F$2336)</f>
        <v>No</v>
      </c>
      <c r="H2252" s="13">
        <f>_xlfn.XLOOKUP(A2252,'Midical Examination'!$A$2:$A$2336,'Midical Examination'!$G$2:$G$2336)</f>
        <v>1</v>
      </c>
      <c r="I2252" s="7" t="str">
        <f>_xlfn.XLOOKUP(A2252,'Midical Examination'!$A$2:$A$2336,'Midical Examination'!$H$2:$H$2336)</f>
        <v>No</v>
      </c>
      <c r="J2252" s="1" t="str">
        <f>_xlfn.XLOOKUP(A2252,'Midical Examination'!$A$2:$A$2336,'Midical Examination'!$I$2:$I$2336)</f>
        <v>Underweight</v>
      </c>
      <c r="K2252" s="1" t="str">
        <f t="shared" si="70"/>
        <v>Normal</v>
      </c>
      <c r="L2252" s="12">
        <f>_xlfn.XLOOKUP(A2252,'Hospitalisation Details'!$A$2:$A$2339,'Hospitalisation Details'!$L$2:$L$2339)</f>
        <v>36703</v>
      </c>
      <c r="M2252" s="14">
        <f>_xlfn.XLOOKUP(A2252,'Hospitalisation Details'!$A$2:$A$2339,'Hospitalisation Details'!$F$2:$F$2339)</f>
        <v>1286</v>
      </c>
      <c r="N2252" s="1" t="str">
        <f>_xlfn.XLOOKUP(A2252,'Hospitalisation Details'!$A$2:$A$2339,'Hospitalisation Details'!$G$2:$G$2339)</f>
        <v>tier - 2</v>
      </c>
      <c r="O2252" s="1" t="str">
        <f>_xlfn.XLOOKUP(A2252,'Hospitalisation Details'!$A$2:$A$2339,'Hospitalisation Details'!$H$2:$H$2339)</f>
        <v>tier - 2</v>
      </c>
      <c r="P2252" s="1" t="str">
        <f>_xlfn.XLOOKUP(A2252,'Hospitalisation Details'!$A$2:$A$2339,'Hospitalisation Details'!$I$2:$I$2339)</f>
        <v>R1013</v>
      </c>
      <c r="Q2252" s="75">
        <f>_xlfn.XLOOKUP(A2252,'Hospitalisation Details'!$A$2:$A$2339,'Hospitalisation Details'!$M$2:$M$2339)</f>
        <v>22</v>
      </c>
      <c r="R2252" s="1" t="str">
        <f t="shared" si="71"/>
        <v>Adult</v>
      </c>
    </row>
    <row r="2253" spans="1:18" ht="15.6" x14ac:dyDescent="0.3">
      <c r="A2253" s="4" t="s">
        <v>2252</v>
      </c>
      <c r="B2253" s="1" t="str">
        <f>_xlfn.XLOOKUP(A2253,'Customer Names'!$A$2:$A$2336,'Customer Names'!$D$2:$D$2336)</f>
        <v xml:space="preserve"> Christopher</v>
      </c>
      <c r="C2253" s="1">
        <f>_xlfn.XLOOKUP(A2253,'Midical Examination'!$A$2:$A$2336,'Midical Examination'!$B$2:$B$2336)</f>
        <v>24.09</v>
      </c>
      <c r="D2253" s="1">
        <f>_xlfn.XLOOKUP(A2253,'Midical Examination'!$A$2:$A$2336,'Midical Examination'!$C$2:$C$2336)</f>
        <v>4.0999999999999996</v>
      </c>
      <c r="E2253" s="7" t="str">
        <f>_xlfn.XLOOKUP(A2253,'Midical Examination'!$A$2:$A$2336,'Midical Examination'!$D$2:$D$2336)</f>
        <v>No</v>
      </c>
      <c r="F2253" s="7" t="str">
        <f>_xlfn.XLOOKUP(A2253,'Midical Examination'!$A$2:$A$2336,'Midical Examination'!$E$2:$E$2336)</f>
        <v>yes</v>
      </c>
      <c r="G2253" s="7" t="str">
        <f>_xlfn.XLOOKUP(A2253,'Midical Examination'!$A$2:$A$2336,'Midical Examination'!$F$2:$F$2336)</f>
        <v>No</v>
      </c>
      <c r="H2253" s="13">
        <f>_xlfn.XLOOKUP(A2253,'Midical Examination'!$A$2:$A$2336,'Midical Examination'!$G$2:$G$2336)</f>
        <v>1</v>
      </c>
      <c r="I2253" s="7" t="str">
        <f>_xlfn.XLOOKUP(A2253,'Midical Examination'!$A$2:$A$2336,'Midical Examination'!$H$2:$H$2336)</f>
        <v>No</v>
      </c>
      <c r="J2253" s="1" t="str">
        <f>_xlfn.XLOOKUP(A2253,'Midical Examination'!$A$2:$A$2336,'Midical Examination'!$I$2:$I$2336)</f>
        <v>Normal Weight</v>
      </c>
      <c r="K2253" s="1" t="str">
        <f t="shared" si="70"/>
        <v>Normal</v>
      </c>
      <c r="L2253" s="12">
        <f>_xlfn.XLOOKUP(A2253,'Hospitalisation Details'!$A$2:$A$2339,'Hospitalisation Details'!$L$2:$L$2339)</f>
        <v>38196</v>
      </c>
      <c r="M2253" s="14">
        <f>_xlfn.XLOOKUP(A2253,'Hospitalisation Details'!$A$2:$A$2339,'Hospitalisation Details'!$F$2:$F$2339)</f>
        <v>1285</v>
      </c>
      <c r="N2253" s="1" t="str">
        <f>_xlfn.XLOOKUP(A2253,'Hospitalisation Details'!$A$2:$A$2339,'Hospitalisation Details'!$G$2:$G$2339)</f>
        <v>tier - 2</v>
      </c>
      <c r="O2253" s="1" t="str">
        <f>_xlfn.XLOOKUP(A2253,'Hospitalisation Details'!$A$2:$A$2339,'Hospitalisation Details'!$H$2:$H$2339)</f>
        <v>tier - 3</v>
      </c>
      <c r="P2253" s="1" t="str">
        <f>_xlfn.XLOOKUP(A2253,'Hospitalisation Details'!$A$2:$A$2339,'Hospitalisation Details'!$I$2:$I$2339)</f>
        <v>R1013</v>
      </c>
      <c r="Q2253" s="75">
        <f>_xlfn.XLOOKUP(A2253,'Hospitalisation Details'!$A$2:$A$2339,'Hospitalisation Details'!$M$2:$M$2339)</f>
        <v>18</v>
      </c>
      <c r="R2253" s="1" t="str">
        <f t="shared" si="71"/>
        <v>Young</v>
      </c>
    </row>
    <row r="2254" spans="1:18" ht="15.6" x14ac:dyDescent="0.3">
      <c r="A2254" s="4" t="s">
        <v>2253</v>
      </c>
      <c r="B2254" s="1" t="str">
        <f>_xlfn.XLOOKUP(A2254,'Customer Names'!$A$2:$A$2336,'Customer Names'!$D$2:$D$2336)</f>
        <v xml:space="preserve"> Sonja</v>
      </c>
      <c r="C2254" s="1">
        <f>_xlfn.XLOOKUP(A2254,'Midical Examination'!$A$2:$A$2336,'Midical Examination'!$B$2:$B$2336)</f>
        <v>19.43</v>
      </c>
      <c r="D2254" s="1">
        <f>_xlfn.XLOOKUP(A2254,'Midical Examination'!$A$2:$A$2336,'Midical Examination'!$C$2:$C$2336)</f>
        <v>5.85</v>
      </c>
      <c r="E2254" s="7" t="str">
        <f>_xlfn.XLOOKUP(A2254,'Midical Examination'!$A$2:$A$2336,'Midical Examination'!$D$2:$D$2336)</f>
        <v>No</v>
      </c>
      <c r="F2254" s="7" t="str">
        <f>_xlfn.XLOOKUP(A2254,'Midical Examination'!$A$2:$A$2336,'Midical Examination'!$E$2:$E$2336)</f>
        <v>yes</v>
      </c>
      <c r="G2254" s="7" t="str">
        <f>_xlfn.XLOOKUP(A2254,'Midical Examination'!$A$2:$A$2336,'Midical Examination'!$F$2:$F$2336)</f>
        <v>No</v>
      </c>
      <c r="H2254" s="13">
        <f>_xlfn.XLOOKUP(A2254,'Midical Examination'!$A$2:$A$2336,'Midical Examination'!$G$2:$G$2336)</f>
        <v>1</v>
      </c>
      <c r="I2254" s="7" t="str">
        <f>_xlfn.XLOOKUP(A2254,'Midical Examination'!$A$2:$A$2336,'Midical Examination'!$H$2:$H$2336)</f>
        <v>No</v>
      </c>
      <c r="J2254" s="1" t="str">
        <f>_xlfn.XLOOKUP(A2254,'Midical Examination'!$A$2:$A$2336,'Midical Examination'!$I$2:$I$2336)</f>
        <v>Normal Weight</v>
      </c>
      <c r="K2254" s="1" t="str">
        <f t="shared" si="70"/>
        <v>Pre-Diabetic</v>
      </c>
      <c r="L2254" s="12">
        <f>_xlfn.XLOOKUP(A2254,'Hospitalisation Details'!$A$2:$A$2339,'Hospitalisation Details'!$L$2:$L$2339)</f>
        <v>38260</v>
      </c>
      <c r="M2254" s="14">
        <f>_xlfn.XLOOKUP(A2254,'Hospitalisation Details'!$A$2:$A$2339,'Hospitalisation Details'!$F$2:$F$2339)</f>
        <v>1283</v>
      </c>
      <c r="N2254" s="1" t="str">
        <f>_xlfn.XLOOKUP(A2254,'Hospitalisation Details'!$A$2:$A$2339,'Hospitalisation Details'!$G$2:$G$2339)</f>
        <v>tier - 2</v>
      </c>
      <c r="O2254" s="1" t="str">
        <f>_xlfn.XLOOKUP(A2254,'Hospitalisation Details'!$A$2:$A$2339,'Hospitalisation Details'!$H$2:$H$2339)</f>
        <v>tier - 1</v>
      </c>
      <c r="P2254" s="1" t="str">
        <f>_xlfn.XLOOKUP(A2254,'Hospitalisation Details'!$A$2:$A$2339,'Hospitalisation Details'!$I$2:$I$2339)</f>
        <v>R1013</v>
      </c>
      <c r="Q2254" s="75">
        <f>_xlfn.XLOOKUP(A2254,'Hospitalisation Details'!$A$2:$A$2339,'Hospitalisation Details'!$M$2:$M$2339)</f>
        <v>18</v>
      </c>
      <c r="R2254" s="1" t="str">
        <f t="shared" si="71"/>
        <v>Young</v>
      </c>
    </row>
    <row r="2255" spans="1:18" ht="15.6" x14ac:dyDescent="0.3">
      <c r="A2255" s="4" t="s">
        <v>2254</v>
      </c>
      <c r="B2255" s="1" t="str">
        <f>_xlfn.XLOOKUP(A2255,'Customer Names'!$A$2:$A$2336,'Customer Names'!$D$2:$D$2336)</f>
        <v xml:space="preserve"> Alexandra</v>
      </c>
      <c r="C2255" s="1">
        <f>_xlfn.XLOOKUP(A2255,'Midical Examination'!$A$2:$A$2336,'Midical Examination'!$B$2:$B$2336)</f>
        <v>15.22</v>
      </c>
      <c r="D2255" s="1">
        <f>_xlfn.XLOOKUP(A2255,'Midical Examination'!$A$2:$A$2336,'Midical Examination'!$C$2:$C$2336)</f>
        <v>4.92</v>
      </c>
      <c r="E2255" s="7" t="str">
        <f>_xlfn.XLOOKUP(A2255,'Midical Examination'!$A$2:$A$2336,'Midical Examination'!$D$2:$D$2336)</f>
        <v>yes</v>
      </c>
      <c r="F2255" s="7" t="str">
        <f>_xlfn.XLOOKUP(A2255,'Midical Examination'!$A$2:$A$2336,'Midical Examination'!$E$2:$E$2336)</f>
        <v>No</v>
      </c>
      <c r="G2255" s="7" t="str">
        <f>_xlfn.XLOOKUP(A2255,'Midical Examination'!$A$2:$A$2336,'Midical Examination'!$F$2:$F$2336)</f>
        <v>Yes</v>
      </c>
      <c r="H2255" s="13">
        <f>_xlfn.XLOOKUP(A2255,'Midical Examination'!$A$2:$A$2336,'Midical Examination'!$G$2:$G$2336)</f>
        <v>1</v>
      </c>
      <c r="I2255" s="7" t="str">
        <f>_xlfn.XLOOKUP(A2255,'Midical Examination'!$A$2:$A$2336,'Midical Examination'!$H$2:$H$2336)</f>
        <v>No</v>
      </c>
      <c r="J2255" s="1" t="str">
        <f>_xlfn.XLOOKUP(A2255,'Midical Examination'!$A$2:$A$2336,'Midical Examination'!$I$2:$I$2336)</f>
        <v>Underweight</v>
      </c>
      <c r="K2255" s="1" t="str">
        <f t="shared" si="70"/>
        <v>Normal</v>
      </c>
      <c r="L2255" s="12">
        <f>_xlfn.XLOOKUP(A2255,'Hospitalisation Details'!$A$2:$A$2339,'Hospitalisation Details'!$L$2:$L$2339)</f>
        <v>35729</v>
      </c>
      <c r="M2255" s="14">
        <f>_xlfn.XLOOKUP(A2255,'Hospitalisation Details'!$A$2:$A$2339,'Hospitalisation Details'!$F$2:$F$2339)</f>
        <v>1276</v>
      </c>
      <c r="N2255" s="1" t="str">
        <f>_xlfn.XLOOKUP(A2255,'Hospitalisation Details'!$A$2:$A$2339,'Hospitalisation Details'!$G$2:$G$2339)</f>
        <v>tier - 2</v>
      </c>
      <c r="O2255" s="1" t="str">
        <f>_xlfn.XLOOKUP(A2255,'Hospitalisation Details'!$A$2:$A$2339,'Hospitalisation Details'!$H$2:$H$2339)</f>
        <v>tier - 2</v>
      </c>
      <c r="P2255" s="1" t="str">
        <f>_xlfn.XLOOKUP(A2255,'Hospitalisation Details'!$A$2:$A$2339,'Hospitalisation Details'!$I$2:$I$2339)</f>
        <v>R1012</v>
      </c>
      <c r="Q2255" s="75">
        <f>_xlfn.XLOOKUP(A2255,'Hospitalisation Details'!$A$2:$A$2339,'Hospitalisation Details'!$M$2:$M$2339)</f>
        <v>25</v>
      </c>
      <c r="R2255" s="1" t="str">
        <f t="shared" si="71"/>
        <v>Adult</v>
      </c>
    </row>
    <row r="2256" spans="1:18" ht="15.6" x14ac:dyDescent="0.3">
      <c r="A2256" s="4" t="s">
        <v>2255</v>
      </c>
      <c r="B2256" s="1" t="str">
        <f>_xlfn.XLOOKUP(A2256,'Customer Names'!$A$2:$A$2336,'Customer Names'!$D$2:$D$2336)</f>
        <v xml:space="preserve"> Martha L</v>
      </c>
      <c r="C2256" s="1">
        <f>_xlfn.XLOOKUP(A2256,'Midical Examination'!$A$2:$A$2336,'Midical Examination'!$B$2:$B$2336)</f>
        <v>20.72</v>
      </c>
      <c r="D2256" s="1">
        <f>_xlfn.XLOOKUP(A2256,'Midical Examination'!$A$2:$A$2336,'Midical Examination'!$C$2:$C$2336)</f>
        <v>9.4600000000000009</v>
      </c>
      <c r="E2256" s="7" t="str">
        <f>_xlfn.XLOOKUP(A2256,'Midical Examination'!$A$2:$A$2336,'Midical Examination'!$D$2:$D$2336)</f>
        <v>No</v>
      </c>
      <c r="F2256" s="7" t="str">
        <f>_xlfn.XLOOKUP(A2256,'Midical Examination'!$A$2:$A$2336,'Midical Examination'!$E$2:$E$2336)</f>
        <v>No</v>
      </c>
      <c r="G2256" s="7" t="str">
        <f>_xlfn.XLOOKUP(A2256,'Midical Examination'!$A$2:$A$2336,'Midical Examination'!$F$2:$F$2336)</f>
        <v>No</v>
      </c>
      <c r="H2256" s="13">
        <f>_xlfn.XLOOKUP(A2256,'Midical Examination'!$A$2:$A$2336,'Midical Examination'!$G$2:$G$2336)</f>
        <v>0</v>
      </c>
      <c r="I2256" s="7" t="str">
        <f>_xlfn.XLOOKUP(A2256,'Midical Examination'!$A$2:$A$2336,'Midical Examination'!$H$2:$H$2336)</f>
        <v>No</v>
      </c>
      <c r="J2256" s="1" t="str">
        <f>_xlfn.XLOOKUP(A2256,'Midical Examination'!$A$2:$A$2336,'Midical Examination'!$I$2:$I$2336)</f>
        <v>Normal Weight</v>
      </c>
      <c r="K2256" s="1" t="str">
        <f t="shared" si="70"/>
        <v>Diabetic</v>
      </c>
      <c r="L2256" s="12">
        <f>_xlfn.XLOOKUP(A2256,'Hospitalisation Details'!$A$2:$A$2339,'Hospitalisation Details'!$L$2:$L$2339)</f>
        <v>37594</v>
      </c>
      <c r="M2256" s="14">
        <f>_xlfn.XLOOKUP(A2256,'Hospitalisation Details'!$A$2:$A$2339,'Hospitalisation Details'!$F$2:$F$2339)</f>
        <v>1267</v>
      </c>
      <c r="N2256" s="1" t="str">
        <f>_xlfn.XLOOKUP(A2256,'Hospitalisation Details'!$A$2:$A$2339,'Hospitalisation Details'!$G$2:$G$2339)</f>
        <v>tier - 2</v>
      </c>
      <c r="O2256" s="1" t="str">
        <f>_xlfn.XLOOKUP(A2256,'Hospitalisation Details'!$A$2:$A$2339,'Hospitalisation Details'!$H$2:$H$2339)</f>
        <v>tier - 1</v>
      </c>
      <c r="P2256" s="1" t="str">
        <f>_xlfn.XLOOKUP(A2256,'Hospitalisation Details'!$A$2:$A$2339,'Hospitalisation Details'!$I$2:$I$2339)</f>
        <v>R1013</v>
      </c>
      <c r="Q2256" s="75">
        <f>_xlfn.XLOOKUP(A2256,'Hospitalisation Details'!$A$2:$A$2339,'Hospitalisation Details'!$M$2:$M$2339)</f>
        <v>20</v>
      </c>
      <c r="R2256" s="1" t="str">
        <f t="shared" si="71"/>
        <v>Adult</v>
      </c>
    </row>
    <row r="2257" spans="1:18" ht="15.6" x14ac:dyDescent="0.3">
      <c r="A2257" s="4" t="s">
        <v>2256</v>
      </c>
      <c r="B2257" s="1" t="str">
        <f>_xlfn.XLOOKUP(A2257,'Customer Names'!$A$2:$A$2336,'Customer Names'!$D$2:$D$2336)</f>
        <v xml:space="preserve"> Ryan C</v>
      </c>
      <c r="C2257" s="1">
        <f>_xlfn.XLOOKUP(A2257,'Midical Examination'!$A$2:$A$2336,'Midical Examination'!$B$2:$B$2336)</f>
        <v>35.4</v>
      </c>
      <c r="D2257" s="1">
        <f>_xlfn.XLOOKUP(A2257,'Midical Examination'!$A$2:$A$2336,'Midical Examination'!$C$2:$C$2336)</f>
        <v>5.94</v>
      </c>
      <c r="E2257" s="7" t="str">
        <f>_xlfn.XLOOKUP(A2257,'Midical Examination'!$A$2:$A$2336,'Midical Examination'!$D$2:$D$2336)</f>
        <v>No</v>
      </c>
      <c r="F2257" s="7" t="str">
        <f>_xlfn.XLOOKUP(A2257,'Midical Examination'!$A$2:$A$2336,'Midical Examination'!$E$2:$E$2336)</f>
        <v>No</v>
      </c>
      <c r="G2257" s="7" t="str">
        <f>_xlfn.XLOOKUP(A2257,'Midical Examination'!$A$2:$A$2336,'Midical Examination'!$F$2:$F$2336)</f>
        <v>Yes</v>
      </c>
      <c r="H2257" s="13">
        <f>_xlfn.XLOOKUP(A2257,'Midical Examination'!$A$2:$A$2336,'Midical Examination'!$G$2:$G$2336)</f>
        <v>1</v>
      </c>
      <c r="I2257" s="7" t="str">
        <f>_xlfn.XLOOKUP(A2257,'Midical Examination'!$A$2:$A$2336,'Midical Examination'!$H$2:$H$2336)</f>
        <v>No</v>
      </c>
      <c r="J2257" s="1" t="str">
        <f>_xlfn.XLOOKUP(A2257,'Midical Examination'!$A$2:$A$2336,'Midical Examination'!$I$2:$I$2336)</f>
        <v>Obesity</v>
      </c>
      <c r="K2257" s="1" t="str">
        <f t="shared" si="70"/>
        <v>Pre-Diabetic</v>
      </c>
      <c r="L2257" s="12">
        <f>_xlfn.XLOOKUP(A2257,'Hospitalisation Details'!$A$2:$A$2339,'Hospitalisation Details'!$L$2:$L$2339)</f>
        <v>37946</v>
      </c>
      <c r="M2257" s="14">
        <f>_xlfn.XLOOKUP(A2257,'Hospitalisation Details'!$A$2:$A$2339,'Hospitalisation Details'!$F$2:$F$2339)</f>
        <v>1263.25</v>
      </c>
      <c r="N2257" s="1" t="str">
        <f>_xlfn.XLOOKUP(A2257,'Hospitalisation Details'!$A$2:$A$2339,'Hospitalisation Details'!$G$2:$G$2339)</f>
        <v>tier - 2</v>
      </c>
      <c r="O2257" s="1" t="str">
        <f>_xlfn.XLOOKUP(A2257,'Hospitalisation Details'!$A$2:$A$2339,'Hospitalisation Details'!$H$2:$H$2339)</f>
        <v>tier - 3</v>
      </c>
      <c r="P2257" s="1" t="str">
        <f>_xlfn.XLOOKUP(A2257,'Hospitalisation Details'!$A$2:$A$2339,'Hospitalisation Details'!$I$2:$I$2339)</f>
        <v>R1011</v>
      </c>
      <c r="Q2257" s="75">
        <f>_xlfn.XLOOKUP(A2257,'Hospitalisation Details'!$A$2:$A$2339,'Hospitalisation Details'!$M$2:$M$2339)</f>
        <v>19</v>
      </c>
      <c r="R2257" s="1" t="str">
        <f t="shared" si="71"/>
        <v>Young</v>
      </c>
    </row>
    <row r="2258" spans="1:18" ht="15.6" x14ac:dyDescent="0.3">
      <c r="A2258" s="4" t="s">
        <v>2257</v>
      </c>
      <c r="B2258" s="1" t="str">
        <f>_xlfn.XLOOKUP(A2258,'Customer Names'!$A$2:$A$2336,'Customer Names'!$D$2:$D$2336)</f>
        <v xml:space="preserve"> Cliff</v>
      </c>
      <c r="C2258" s="1">
        <f>_xlfn.XLOOKUP(A2258,'Midical Examination'!$A$2:$A$2336,'Midical Examination'!$B$2:$B$2336)</f>
        <v>34.4</v>
      </c>
      <c r="D2258" s="1">
        <f>_xlfn.XLOOKUP(A2258,'Midical Examination'!$A$2:$A$2336,'Midical Examination'!$C$2:$C$2336)</f>
        <v>5.7</v>
      </c>
      <c r="E2258" s="7" t="str">
        <f>_xlfn.XLOOKUP(A2258,'Midical Examination'!$A$2:$A$2336,'Midical Examination'!$D$2:$D$2336)</f>
        <v>No</v>
      </c>
      <c r="F2258" s="7" t="str">
        <f>_xlfn.XLOOKUP(A2258,'Midical Examination'!$A$2:$A$2336,'Midical Examination'!$E$2:$E$2336)</f>
        <v>No</v>
      </c>
      <c r="G2258" s="7" t="str">
        <f>_xlfn.XLOOKUP(A2258,'Midical Examination'!$A$2:$A$2336,'Midical Examination'!$F$2:$F$2336)</f>
        <v>Yes</v>
      </c>
      <c r="H2258" s="13">
        <f>_xlfn.XLOOKUP(A2258,'Midical Examination'!$A$2:$A$2336,'Midical Examination'!$G$2:$G$2336)</f>
        <v>1</v>
      </c>
      <c r="I2258" s="7" t="str">
        <f>_xlfn.XLOOKUP(A2258,'Midical Examination'!$A$2:$A$2336,'Midical Examination'!$H$2:$H$2336)</f>
        <v>No</v>
      </c>
      <c r="J2258" s="1" t="str">
        <f>_xlfn.XLOOKUP(A2258,'Midical Examination'!$A$2:$A$2336,'Midical Examination'!$I$2:$I$2336)</f>
        <v>Obesity</v>
      </c>
      <c r="K2258" s="1" t="str">
        <f t="shared" si="70"/>
        <v>Pre-Diabetic</v>
      </c>
      <c r="L2258" s="12">
        <f>_xlfn.XLOOKUP(A2258,'Hospitalisation Details'!$A$2:$A$2339,'Hospitalisation Details'!$L$2:$L$2339)</f>
        <v>37848</v>
      </c>
      <c r="M2258" s="14">
        <f>_xlfn.XLOOKUP(A2258,'Hospitalisation Details'!$A$2:$A$2339,'Hospitalisation Details'!$F$2:$F$2339)</f>
        <v>1261.8599999999999</v>
      </c>
      <c r="N2258" s="1" t="str">
        <f>_xlfn.XLOOKUP(A2258,'Hospitalisation Details'!$A$2:$A$2339,'Hospitalisation Details'!$G$2:$G$2339)</f>
        <v>tier - 2</v>
      </c>
      <c r="O2258" s="1" t="str">
        <f>_xlfn.XLOOKUP(A2258,'Hospitalisation Details'!$A$2:$A$2339,'Hospitalisation Details'!$H$2:$H$2339)</f>
        <v>tier - 3</v>
      </c>
      <c r="P2258" s="1" t="str">
        <f>_xlfn.XLOOKUP(A2258,'Hospitalisation Details'!$A$2:$A$2339,'Hospitalisation Details'!$I$2:$I$2339)</f>
        <v>R1011</v>
      </c>
      <c r="Q2258" s="75">
        <f>_xlfn.XLOOKUP(A2258,'Hospitalisation Details'!$A$2:$A$2339,'Hospitalisation Details'!$M$2:$M$2339)</f>
        <v>19</v>
      </c>
      <c r="R2258" s="1" t="str">
        <f t="shared" si="71"/>
        <v>Young</v>
      </c>
    </row>
    <row r="2259" spans="1:18" ht="15.6" x14ac:dyDescent="0.3">
      <c r="A2259" s="4" t="s">
        <v>2258</v>
      </c>
      <c r="B2259" s="1" t="str">
        <f>_xlfn.XLOOKUP(A2259,'Customer Names'!$A$2:$A$2336,'Customer Names'!$D$2:$D$2336)</f>
        <v xml:space="preserve"> Blue</v>
      </c>
      <c r="C2259" s="1">
        <f>_xlfn.XLOOKUP(A2259,'Midical Examination'!$A$2:$A$2336,'Midical Examination'!$B$2:$B$2336)</f>
        <v>34.1</v>
      </c>
      <c r="D2259" s="1">
        <f>_xlfn.XLOOKUP(A2259,'Midical Examination'!$A$2:$A$2336,'Midical Examination'!$C$2:$C$2336)</f>
        <v>4.13</v>
      </c>
      <c r="E2259" s="7" t="str">
        <f>_xlfn.XLOOKUP(A2259,'Midical Examination'!$A$2:$A$2336,'Midical Examination'!$D$2:$D$2336)</f>
        <v>No</v>
      </c>
      <c r="F2259" s="7" t="str">
        <f>_xlfn.XLOOKUP(A2259,'Midical Examination'!$A$2:$A$2336,'Midical Examination'!$E$2:$E$2336)</f>
        <v>No</v>
      </c>
      <c r="G2259" s="7" t="str">
        <f>_xlfn.XLOOKUP(A2259,'Midical Examination'!$A$2:$A$2336,'Midical Examination'!$F$2:$F$2336)</f>
        <v>Yes</v>
      </c>
      <c r="H2259" s="13">
        <f>_xlfn.XLOOKUP(A2259,'Midical Examination'!$A$2:$A$2336,'Midical Examination'!$G$2:$G$2336)</f>
        <v>1</v>
      </c>
      <c r="I2259" s="7" t="str">
        <f>_xlfn.XLOOKUP(A2259,'Midical Examination'!$A$2:$A$2336,'Midical Examination'!$H$2:$H$2336)</f>
        <v>No</v>
      </c>
      <c r="J2259" s="1" t="str">
        <f>_xlfn.XLOOKUP(A2259,'Midical Examination'!$A$2:$A$2336,'Midical Examination'!$I$2:$I$2336)</f>
        <v>Obesity</v>
      </c>
      <c r="K2259" s="1" t="str">
        <f t="shared" si="70"/>
        <v>Normal</v>
      </c>
      <c r="L2259" s="12">
        <f>_xlfn.XLOOKUP(A2259,'Hospitalisation Details'!$A$2:$A$2339,'Hospitalisation Details'!$L$2:$L$2339)</f>
        <v>37924</v>
      </c>
      <c r="M2259" s="14">
        <f>_xlfn.XLOOKUP(A2259,'Hospitalisation Details'!$A$2:$A$2339,'Hospitalisation Details'!$F$2:$F$2339)</f>
        <v>1261.44</v>
      </c>
      <c r="N2259" s="1" t="str">
        <f>_xlfn.XLOOKUP(A2259,'Hospitalisation Details'!$A$2:$A$2339,'Hospitalisation Details'!$G$2:$G$2339)</f>
        <v>tier - 2</v>
      </c>
      <c r="O2259" s="1" t="str">
        <f>_xlfn.XLOOKUP(A2259,'Hospitalisation Details'!$A$2:$A$2339,'Hospitalisation Details'!$H$2:$H$2339)</f>
        <v>tier - 3</v>
      </c>
      <c r="P2259" s="1" t="str">
        <f>_xlfn.XLOOKUP(A2259,'Hospitalisation Details'!$A$2:$A$2339,'Hospitalisation Details'!$I$2:$I$2339)</f>
        <v>R1011</v>
      </c>
      <c r="Q2259" s="75">
        <f>_xlfn.XLOOKUP(A2259,'Hospitalisation Details'!$A$2:$A$2339,'Hospitalisation Details'!$M$2:$M$2339)</f>
        <v>19</v>
      </c>
      <c r="R2259" s="1" t="str">
        <f t="shared" si="71"/>
        <v>Young</v>
      </c>
    </row>
    <row r="2260" spans="1:18" ht="15.6" x14ac:dyDescent="0.3">
      <c r="A2260" s="4" t="s">
        <v>2259</v>
      </c>
      <c r="B2260" s="1" t="str">
        <f>_xlfn.XLOOKUP(A2260,'Customer Names'!$A$2:$A$2336,'Customer Names'!$D$2:$D$2336)</f>
        <v xml:space="preserve"> Jeffrey M</v>
      </c>
      <c r="C2260" s="1">
        <f>_xlfn.XLOOKUP(A2260,'Midical Examination'!$A$2:$A$2336,'Midical Examination'!$B$2:$B$2336)</f>
        <v>30.4</v>
      </c>
      <c r="D2260" s="1">
        <f>_xlfn.XLOOKUP(A2260,'Midical Examination'!$A$2:$A$2336,'Midical Examination'!$C$2:$C$2336)</f>
        <v>4.7699999999999996</v>
      </c>
      <c r="E2260" s="7" t="str">
        <f>_xlfn.XLOOKUP(A2260,'Midical Examination'!$A$2:$A$2336,'Midical Examination'!$D$2:$D$2336)</f>
        <v>No</v>
      </c>
      <c r="F2260" s="7" t="str">
        <f>_xlfn.XLOOKUP(A2260,'Midical Examination'!$A$2:$A$2336,'Midical Examination'!$E$2:$E$2336)</f>
        <v>No</v>
      </c>
      <c r="G2260" s="7" t="str">
        <f>_xlfn.XLOOKUP(A2260,'Midical Examination'!$A$2:$A$2336,'Midical Examination'!$F$2:$F$2336)</f>
        <v>Yes</v>
      </c>
      <c r="H2260" s="13">
        <f>_xlfn.XLOOKUP(A2260,'Midical Examination'!$A$2:$A$2336,'Midical Examination'!$G$2:$G$2336)</f>
        <v>1</v>
      </c>
      <c r="I2260" s="7" t="str">
        <f>_xlfn.XLOOKUP(A2260,'Midical Examination'!$A$2:$A$2336,'Midical Examination'!$H$2:$H$2336)</f>
        <v>No</v>
      </c>
      <c r="J2260" s="1" t="str">
        <f>_xlfn.XLOOKUP(A2260,'Midical Examination'!$A$2:$A$2336,'Midical Examination'!$I$2:$I$2336)</f>
        <v>Obesity</v>
      </c>
      <c r="K2260" s="1" t="str">
        <f t="shared" si="70"/>
        <v>Normal</v>
      </c>
      <c r="L2260" s="12">
        <f>_xlfn.XLOOKUP(A2260,'Hospitalisation Details'!$A$2:$A$2339,'Hospitalisation Details'!$L$2:$L$2339)</f>
        <v>37907</v>
      </c>
      <c r="M2260" s="14">
        <f>_xlfn.XLOOKUP(A2260,'Hospitalisation Details'!$A$2:$A$2339,'Hospitalisation Details'!$F$2:$F$2339)</f>
        <v>1256.3</v>
      </c>
      <c r="N2260" s="1" t="str">
        <f>_xlfn.XLOOKUP(A2260,'Hospitalisation Details'!$A$2:$A$2339,'Hospitalisation Details'!$G$2:$G$2339)</f>
        <v>tier - 2</v>
      </c>
      <c r="O2260" s="1" t="str">
        <f>_xlfn.XLOOKUP(A2260,'Hospitalisation Details'!$A$2:$A$2339,'Hospitalisation Details'!$H$2:$H$2339)</f>
        <v>tier - 3</v>
      </c>
      <c r="P2260" s="1" t="str">
        <f>_xlfn.XLOOKUP(A2260,'Hospitalisation Details'!$A$2:$A$2339,'Hospitalisation Details'!$I$2:$I$2339)</f>
        <v>R1011</v>
      </c>
      <c r="Q2260" s="75">
        <f>_xlfn.XLOOKUP(A2260,'Hospitalisation Details'!$A$2:$A$2339,'Hospitalisation Details'!$M$2:$M$2339)</f>
        <v>19</v>
      </c>
      <c r="R2260" s="1" t="str">
        <f t="shared" si="71"/>
        <v>Young</v>
      </c>
    </row>
    <row r="2261" spans="1:18" ht="15.6" x14ac:dyDescent="0.3">
      <c r="A2261" s="4" t="s">
        <v>2260</v>
      </c>
      <c r="B2261" s="1" t="str">
        <f>_xlfn.XLOOKUP(A2261,'Customer Names'!$A$2:$A$2336,'Customer Names'!$D$2:$D$2336)</f>
        <v xml:space="preserve"> Andrew</v>
      </c>
      <c r="C2261" s="1">
        <f>_xlfn.XLOOKUP(A2261,'Midical Examination'!$A$2:$A$2336,'Midical Examination'!$B$2:$B$2336)</f>
        <v>28.7</v>
      </c>
      <c r="D2261" s="1">
        <f>_xlfn.XLOOKUP(A2261,'Midical Examination'!$A$2:$A$2336,'Midical Examination'!$C$2:$C$2336)</f>
        <v>4.99</v>
      </c>
      <c r="E2261" s="7" t="str">
        <f>_xlfn.XLOOKUP(A2261,'Midical Examination'!$A$2:$A$2336,'Midical Examination'!$D$2:$D$2336)</f>
        <v>No</v>
      </c>
      <c r="F2261" s="7" t="str">
        <f>_xlfn.XLOOKUP(A2261,'Midical Examination'!$A$2:$A$2336,'Midical Examination'!$E$2:$E$2336)</f>
        <v>No</v>
      </c>
      <c r="G2261" s="7" t="str">
        <f>_xlfn.XLOOKUP(A2261,'Midical Examination'!$A$2:$A$2336,'Midical Examination'!$F$2:$F$2336)</f>
        <v>Yes</v>
      </c>
      <c r="H2261" s="13">
        <f>_xlfn.XLOOKUP(A2261,'Midical Examination'!$A$2:$A$2336,'Midical Examination'!$G$2:$G$2336)</f>
        <v>1</v>
      </c>
      <c r="I2261" s="7" t="str">
        <f>_xlfn.XLOOKUP(A2261,'Midical Examination'!$A$2:$A$2336,'Midical Examination'!$H$2:$H$2336)</f>
        <v>No</v>
      </c>
      <c r="J2261" s="1" t="str">
        <f>_xlfn.XLOOKUP(A2261,'Midical Examination'!$A$2:$A$2336,'Midical Examination'!$I$2:$I$2336)</f>
        <v>Overweight</v>
      </c>
      <c r="K2261" s="1" t="str">
        <f t="shared" si="70"/>
        <v>Normal</v>
      </c>
      <c r="L2261" s="12">
        <f>_xlfn.XLOOKUP(A2261,'Hospitalisation Details'!$A$2:$A$2339,'Hospitalisation Details'!$L$2:$L$2339)</f>
        <v>37965</v>
      </c>
      <c r="M2261" s="14">
        <f>_xlfn.XLOOKUP(A2261,'Hospitalisation Details'!$A$2:$A$2339,'Hospitalisation Details'!$F$2:$F$2339)</f>
        <v>1253.94</v>
      </c>
      <c r="N2261" s="1" t="str">
        <f>_xlfn.XLOOKUP(A2261,'Hospitalisation Details'!$A$2:$A$2339,'Hospitalisation Details'!$G$2:$G$2339)</f>
        <v>tier - 2</v>
      </c>
      <c r="O2261" s="1" t="str">
        <f>_xlfn.XLOOKUP(A2261,'Hospitalisation Details'!$A$2:$A$2339,'Hospitalisation Details'!$H$2:$H$2339)</f>
        <v>tier - 2</v>
      </c>
      <c r="P2261" s="1" t="str">
        <f>_xlfn.XLOOKUP(A2261,'Hospitalisation Details'!$A$2:$A$2339,'Hospitalisation Details'!$I$2:$I$2339)</f>
        <v>R1011</v>
      </c>
      <c r="Q2261" s="75">
        <f>_xlfn.XLOOKUP(A2261,'Hospitalisation Details'!$A$2:$A$2339,'Hospitalisation Details'!$M$2:$M$2339)</f>
        <v>19</v>
      </c>
      <c r="R2261" s="1" t="str">
        <f t="shared" si="71"/>
        <v>Young</v>
      </c>
    </row>
    <row r="2262" spans="1:18" ht="15.6" x14ac:dyDescent="0.3">
      <c r="A2262" s="4" t="s">
        <v>2261</v>
      </c>
      <c r="B2262" s="1" t="str">
        <f>_xlfn.XLOOKUP(A2262,'Customer Names'!$A$2:$A$2336,'Customer Names'!$D$2:$D$2336)</f>
        <v xml:space="preserve"> Julia</v>
      </c>
      <c r="C2262" s="1">
        <f>_xlfn.XLOOKUP(A2262,'Midical Examination'!$A$2:$A$2336,'Midical Examination'!$B$2:$B$2336)</f>
        <v>17.440000000000001</v>
      </c>
      <c r="D2262" s="1">
        <f>_xlfn.XLOOKUP(A2262,'Midical Examination'!$A$2:$A$2336,'Midical Examination'!$C$2:$C$2336)</f>
        <v>4.42</v>
      </c>
      <c r="E2262" s="7" t="str">
        <f>_xlfn.XLOOKUP(A2262,'Midical Examination'!$A$2:$A$2336,'Midical Examination'!$D$2:$D$2336)</f>
        <v>yes</v>
      </c>
      <c r="F2262" s="7" t="str">
        <f>_xlfn.XLOOKUP(A2262,'Midical Examination'!$A$2:$A$2336,'Midical Examination'!$E$2:$E$2336)</f>
        <v>No</v>
      </c>
      <c r="G2262" s="7" t="str">
        <f>_xlfn.XLOOKUP(A2262,'Midical Examination'!$A$2:$A$2336,'Midical Examination'!$F$2:$F$2336)</f>
        <v>Yes</v>
      </c>
      <c r="H2262" s="13">
        <f>_xlfn.XLOOKUP(A2262,'Midical Examination'!$A$2:$A$2336,'Midical Examination'!$G$2:$G$2336)</f>
        <v>1</v>
      </c>
      <c r="I2262" s="7" t="str">
        <f>_xlfn.XLOOKUP(A2262,'Midical Examination'!$A$2:$A$2336,'Midical Examination'!$H$2:$H$2336)</f>
        <v>No</v>
      </c>
      <c r="J2262" s="1" t="str">
        <f>_xlfn.XLOOKUP(A2262,'Midical Examination'!$A$2:$A$2336,'Midical Examination'!$I$2:$I$2336)</f>
        <v>Underweight</v>
      </c>
      <c r="K2262" s="1" t="str">
        <f t="shared" si="70"/>
        <v>Normal</v>
      </c>
      <c r="L2262" s="12">
        <f>_xlfn.XLOOKUP(A2262,'Hospitalisation Details'!$A$2:$A$2339,'Hospitalisation Details'!$L$2:$L$2339)</f>
        <v>35738</v>
      </c>
      <c r="M2262" s="14">
        <f>_xlfn.XLOOKUP(A2262,'Hospitalisation Details'!$A$2:$A$2339,'Hospitalisation Details'!$F$2:$F$2339)</f>
        <v>1253</v>
      </c>
      <c r="N2262" s="1" t="str">
        <f>_xlfn.XLOOKUP(A2262,'Hospitalisation Details'!$A$2:$A$2339,'Hospitalisation Details'!$G$2:$G$2339)</f>
        <v>tier - 2</v>
      </c>
      <c r="O2262" s="1" t="str">
        <f>_xlfn.XLOOKUP(A2262,'Hospitalisation Details'!$A$2:$A$2339,'Hospitalisation Details'!$H$2:$H$2339)</f>
        <v>tier - 2</v>
      </c>
      <c r="P2262" s="1" t="str">
        <f>_xlfn.XLOOKUP(A2262,'Hospitalisation Details'!$A$2:$A$2339,'Hospitalisation Details'!$I$2:$I$2339)</f>
        <v>R1013</v>
      </c>
      <c r="Q2262" s="75">
        <f>_xlfn.XLOOKUP(A2262,'Hospitalisation Details'!$A$2:$A$2339,'Hospitalisation Details'!$M$2:$M$2339)</f>
        <v>25</v>
      </c>
      <c r="R2262" s="1" t="str">
        <f t="shared" si="71"/>
        <v>Adult</v>
      </c>
    </row>
    <row r="2263" spans="1:18" ht="15.6" x14ac:dyDescent="0.3">
      <c r="A2263" s="4" t="s">
        <v>2262</v>
      </c>
      <c r="B2263" s="1" t="str">
        <f>_xlfn.XLOOKUP(A2263,'Customer Names'!$A$2:$A$2336,'Customer Names'!$D$2:$D$2336)</f>
        <v xml:space="preserve"> Daniel</v>
      </c>
      <c r="C2263" s="1">
        <f>_xlfn.XLOOKUP(A2263,'Midical Examination'!$A$2:$A$2336,'Midical Examination'!$B$2:$B$2336)</f>
        <v>27.6</v>
      </c>
      <c r="D2263" s="1">
        <f>_xlfn.XLOOKUP(A2263,'Midical Examination'!$A$2:$A$2336,'Midical Examination'!$C$2:$C$2336)</f>
        <v>4.01</v>
      </c>
      <c r="E2263" s="7" t="str">
        <f>_xlfn.XLOOKUP(A2263,'Midical Examination'!$A$2:$A$2336,'Midical Examination'!$D$2:$D$2336)</f>
        <v>No</v>
      </c>
      <c r="F2263" s="7" t="str">
        <f>_xlfn.XLOOKUP(A2263,'Midical Examination'!$A$2:$A$2336,'Midical Examination'!$E$2:$E$2336)</f>
        <v>No</v>
      </c>
      <c r="G2263" s="7" t="str">
        <f>_xlfn.XLOOKUP(A2263,'Midical Examination'!$A$2:$A$2336,'Midical Examination'!$F$2:$F$2336)</f>
        <v>Yes</v>
      </c>
      <c r="H2263" s="13">
        <f>_xlfn.XLOOKUP(A2263,'Midical Examination'!$A$2:$A$2336,'Midical Examination'!$G$2:$G$2336)</f>
        <v>1</v>
      </c>
      <c r="I2263" s="7" t="str">
        <f>_xlfn.XLOOKUP(A2263,'Midical Examination'!$A$2:$A$2336,'Midical Examination'!$H$2:$H$2336)</f>
        <v>No</v>
      </c>
      <c r="J2263" s="1" t="str">
        <f>_xlfn.XLOOKUP(A2263,'Midical Examination'!$A$2:$A$2336,'Midical Examination'!$I$2:$I$2336)</f>
        <v>Overweight</v>
      </c>
      <c r="K2263" s="1" t="str">
        <f t="shared" si="70"/>
        <v>Normal</v>
      </c>
      <c r="L2263" s="12">
        <f>_xlfn.XLOOKUP(A2263,'Hospitalisation Details'!$A$2:$A$2339,'Hospitalisation Details'!$L$2:$L$2339)</f>
        <v>37879</v>
      </c>
      <c r="M2263" s="14">
        <f>_xlfn.XLOOKUP(A2263,'Hospitalisation Details'!$A$2:$A$2339,'Hospitalisation Details'!$F$2:$F$2339)</f>
        <v>1252.4100000000001</v>
      </c>
      <c r="N2263" s="1" t="str">
        <f>_xlfn.XLOOKUP(A2263,'Hospitalisation Details'!$A$2:$A$2339,'Hospitalisation Details'!$G$2:$G$2339)</f>
        <v>tier - 2</v>
      </c>
      <c r="O2263" s="1" t="str">
        <f>_xlfn.XLOOKUP(A2263,'Hospitalisation Details'!$A$2:$A$2339,'Hospitalisation Details'!$H$2:$H$2339)</f>
        <v>tier - 3</v>
      </c>
      <c r="P2263" s="1" t="str">
        <f>_xlfn.XLOOKUP(A2263,'Hospitalisation Details'!$A$2:$A$2339,'Hospitalisation Details'!$I$2:$I$2339)</f>
        <v>R1011</v>
      </c>
      <c r="Q2263" s="75">
        <f>_xlfn.XLOOKUP(A2263,'Hospitalisation Details'!$A$2:$A$2339,'Hospitalisation Details'!$M$2:$M$2339)</f>
        <v>19</v>
      </c>
      <c r="R2263" s="1" t="str">
        <f t="shared" si="71"/>
        <v>Young</v>
      </c>
    </row>
    <row r="2264" spans="1:18" ht="15.6" x14ac:dyDescent="0.3">
      <c r="A2264" s="4" t="s">
        <v>2263</v>
      </c>
      <c r="B2264" s="1" t="str">
        <f>_xlfn.XLOOKUP(A2264,'Customer Names'!$A$2:$A$2336,'Customer Names'!$D$2:$D$2336)</f>
        <v xml:space="preserve"> Jaime</v>
      </c>
      <c r="C2264" s="1">
        <f>_xlfn.XLOOKUP(A2264,'Midical Examination'!$A$2:$A$2336,'Midical Examination'!$B$2:$B$2336)</f>
        <v>20.7</v>
      </c>
      <c r="D2264" s="1">
        <f>_xlfn.XLOOKUP(A2264,'Midical Examination'!$A$2:$A$2336,'Midical Examination'!$C$2:$C$2336)</f>
        <v>4.49</v>
      </c>
      <c r="E2264" s="7" t="str">
        <f>_xlfn.XLOOKUP(A2264,'Midical Examination'!$A$2:$A$2336,'Midical Examination'!$D$2:$D$2336)</f>
        <v>No</v>
      </c>
      <c r="F2264" s="7" t="str">
        <f>_xlfn.XLOOKUP(A2264,'Midical Examination'!$A$2:$A$2336,'Midical Examination'!$E$2:$E$2336)</f>
        <v>No</v>
      </c>
      <c r="G2264" s="7" t="str">
        <f>_xlfn.XLOOKUP(A2264,'Midical Examination'!$A$2:$A$2336,'Midical Examination'!$F$2:$F$2336)</f>
        <v>Yes</v>
      </c>
      <c r="H2264" s="13">
        <f>_xlfn.XLOOKUP(A2264,'Midical Examination'!$A$2:$A$2336,'Midical Examination'!$G$2:$G$2336)</f>
        <v>1</v>
      </c>
      <c r="I2264" s="7" t="str">
        <f>_xlfn.XLOOKUP(A2264,'Midical Examination'!$A$2:$A$2336,'Midical Examination'!$H$2:$H$2336)</f>
        <v>No</v>
      </c>
      <c r="J2264" s="1" t="str">
        <f>_xlfn.XLOOKUP(A2264,'Midical Examination'!$A$2:$A$2336,'Midical Examination'!$I$2:$I$2336)</f>
        <v>Normal Weight</v>
      </c>
      <c r="K2264" s="1" t="str">
        <f t="shared" si="70"/>
        <v>Normal</v>
      </c>
      <c r="L2264" s="12">
        <f>_xlfn.XLOOKUP(A2264,'Hospitalisation Details'!$A$2:$A$2339,'Hospitalisation Details'!$L$2:$L$2339)</f>
        <v>37872</v>
      </c>
      <c r="M2264" s="14">
        <f>_xlfn.XLOOKUP(A2264,'Hospitalisation Details'!$A$2:$A$2339,'Hospitalisation Details'!$F$2:$F$2339)</f>
        <v>1242.82</v>
      </c>
      <c r="N2264" s="1" t="str">
        <f>_xlfn.XLOOKUP(A2264,'Hospitalisation Details'!$A$2:$A$2339,'Hospitalisation Details'!$G$2:$G$2339)</f>
        <v>tier - 2</v>
      </c>
      <c r="O2264" s="1" t="str">
        <f>_xlfn.XLOOKUP(A2264,'Hospitalisation Details'!$A$2:$A$2339,'Hospitalisation Details'!$H$2:$H$2339)</f>
        <v>tier - 1</v>
      </c>
      <c r="P2264" s="1" t="str">
        <f>_xlfn.XLOOKUP(A2264,'Hospitalisation Details'!$A$2:$A$2339,'Hospitalisation Details'!$I$2:$I$2339)</f>
        <v>R1011</v>
      </c>
      <c r="Q2264" s="75">
        <f>_xlfn.XLOOKUP(A2264,'Hospitalisation Details'!$A$2:$A$2339,'Hospitalisation Details'!$M$2:$M$2339)</f>
        <v>19</v>
      </c>
      <c r="R2264" s="1" t="str">
        <f t="shared" si="71"/>
        <v>Young</v>
      </c>
    </row>
    <row r="2265" spans="1:18" ht="15.6" x14ac:dyDescent="0.3">
      <c r="A2265" s="4" t="s">
        <v>2264</v>
      </c>
      <c r="B2265" s="1" t="str">
        <f>_xlfn.XLOOKUP(A2265,'Customer Names'!$A$2:$A$2336,'Customer Names'!$D$2:$D$2336)</f>
        <v xml:space="preserve"> Mohd Syahidan</v>
      </c>
      <c r="C2265" s="1">
        <f>_xlfn.XLOOKUP(A2265,'Midical Examination'!$A$2:$A$2336,'Midical Examination'!$B$2:$B$2336)</f>
        <v>20.3</v>
      </c>
      <c r="D2265" s="1">
        <f>_xlfn.XLOOKUP(A2265,'Midical Examination'!$A$2:$A$2336,'Midical Examination'!$C$2:$C$2336)</f>
        <v>6.37</v>
      </c>
      <c r="E2265" s="7" t="str">
        <f>_xlfn.XLOOKUP(A2265,'Midical Examination'!$A$2:$A$2336,'Midical Examination'!$D$2:$D$2336)</f>
        <v>No</v>
      </c>
      <c r="F2265" s="7" t="str">
        <f>_xlfn.XLOOKUP(A2265,'Midical Examination'!$A$2:$A$2336,'Midical Examination'!$E$2:$E$2336)</f>
        <v>No</v>
      </c>
      <c r="G2265" s="7" t="str">
        <f>_xlfn.XLOOKUP(A2265,'Midical Examination'!$A$2:$A$2336,'Midical Examination'!$F$2:$F$2336)</f>
        <v>Yes</v>
      </c>
      <c r="H2265" s="13">
        <f>_xlfn.XLOOKUP(A2265,'Midical Examination'!$A$2:$A$2336,'Midical Examination'!$G$2:$G$2336)</f>
        <v>1</v>
      </c>
      <c r="I2265" s="7" t="str">
        <f>_xlfn.XLOOKUP(A2265,'Midical Examination'!$A$2:$A$2336,'Midical Examination'!$H$2:$H$2336)</f>
        <v>No</v>
      </c>
      <c r="J2265" s="1" t="str">
        <f>_xlfn.XLOOKUP(A2265,'Midical Examination'!$A$2:$A$2336,'Midical Examination'!$I$2:$I$2336)</f>
        <v>Normal Weight</v>
      </c>
      <c r="K2265" s="1" t="str">
        <f t="shared" si="70"/>
        <v>Pre-Diabetic</v>
      </c>
      <c r="L2265" s="12">
        <f>_xlfn.XLOOKUP(A2265,'Hospitalisation Details'!$A$2:$A$2339,'Hospitalisation Details'!$L$2:$L$2339)</f>
        <v>37879</v>
      </c>
      <c r="M2265" s="14">
        <f>_xlfn.XLOOKUP(A2265,'Hospitalisation Details'!$A$2:$A$2339,'Hospitalisation Details'!$F$2:$F$2339)</f>
        <v>1242.26</v>
      </c>
      <c r="N2265" s="1" t="str">
        <f>_xlfn.XLOOKUP(A2265,'Hospitalisation Details'!$A$2:$A$2339,'Hospitalisation Details'!$G$2:$G$2339)</f>
        <v>tier - 2</v>
      </c>
      <c r="O2265" s="1" t="str">
        <f>_xlfn.XLOOKUP(A2265,'Hospitalisation Details'!$A$2:$A$2339,'Hospitalisation Details'!$H$2:$H$2339)</f>
        <v>tier - 1</v>
      </c>
      <c r="P2265" s="1" t="str">
        <f>_xlfn.XLOOKUP(A2265,'Hospitalisation Details'!$A$2:$A$2339,'Hospitalisation Details'!$I$2:$I$2339)</f>
        <v>R1011</v>
      </c>
      <c r="Q2265" s="75">
        <f>_xlfn.XLOOKUP(A2265,'Hospitalisation Details'!$A$2:$A$2339,'Hospitalisation Details'!$M$2:$M$2339)</f>
        <v>19</v>
      </c>
      <c r="R2265" s="1" t="str">
        <f t="shared" si="71"/>
        <v>Young</v>
      </c>
    </row>
    <row r="2266" spans="1:18" ht="15.6" x14ac:dyDescent="0.3">
      <c r="A2266" s="4" t="s">
        <v>2265</v>
      </c>
      <c r="B2266" s="1" t="str">
        <f>_xlfn.XLOOKUP(A2266,'Customer Names'!$A$2:$A$2336,'Customer Names'!$D$2:$D$2336)</f>
        <v xml:space="preserve"> Matthew</v>
      </c>
      <c r="C2266" s="1">
        <f>_xlfn.XLOOKUP(A2266,'Midical Examination'!$A$2:$A$2336,'Midical Examination'!$B$2:$B$2336)</f>
        <v>19.8</v>
      </c>
      <c r="D2266" s="1">
        <f>_xlfn.XLOOKUP(A2266,'Midical Examination'!$A$2:$A$2336,'Midical Examination'!$C$2:$C$2336)</f>
        <v>5.12</v>
      </c>
      <c r="E2266" s="7" t="str">
        <f>_xlfn.XLOOKUP(A2266,'Midical Examination'!$A$2:$A$2336,'Midical Examination'!$D$2:$D$2336)</f>
        <v>No</v>
      </c>
      <c r="F2266" s="7" t="str">
        <f>_xlfn.XLOOKUP(A2266,'Midical Examination'!$A$2:$A$2336,'Midical Examination'!$E$2:$E$2336)</f>
        <v>No</v>
      </c>
      <c r="G2266" s="7" t="str">
        <f>_xlfn.XLOOKUP(A2266,'Midical Examination'!$A$2:$A$2336,'Midical Examination'!$F$2:$F$2336)</f>
        <v>Yes</v>
      </c>
      <c r="H2266" s="13">
        <f>_xlfn.XLOOKUP(A2266,'Midical Examination'!$A$2:$A$2336,'Midical Examination'!$G$2:$G$2336)</f>
        <v>1</v>
      </c>
      <c r="I2266" s="7" t="str">
        <f>_xlfn.XLOOKUP(A2266,'Midical Examination'!$A$2:$A$2336,'Midical Examination'!$H$2:$H$2336)</f>
        <v>No</v>
      </c>
      <c r="J2266" s="1" t="str">
        <f>_xlfn.XLOOKUP(A2266,'Midical Examination'!$A$2:$A$2336,'Midical Examination'!$I$2:$I$2336)</f>
        <v>Normal Weight</v>
      </c>
      <c r="K2266" s="1" t="str">
        <f t="shared" si="70"/>
        <v>Normal</v>
      </c>
      <c r="L2266" s="12">
        <f>_xlfn.XLOOKUP(A2266,'Hospitalisation Details'!$A$2:$A$2339,'Hospitalisation Details'!$L$2:$L$2339)</f>
        <v>37835</v>
      </c>
      <c r="M2266" s="14">
        <f>_xlfn.XLOOKUP(A2266,'Hospitalisation Details'!$A$2:$A$2339,'Hospitalisation Details'!$F$2:$F$2339)</f>
        <v>1241.57</v>
      </c>
      <c r="N2266" s="1" t="str">
        <f>_xlfn.XLOOKUP(A2266,'Hospitalisation Details'!$A$2:$A$2339,'Hospitalisation Details'!$G$2:$G$2339)</f>
        <v>tier - 2</v>
      </c>
      <c r="O2266" s="1" t="str">
        <f>_xlfn.XLOOKUP(A2266,'Hospitalisation Details'!$A$2:$A$2339,'Hospitalisation Details'!$H$2:$H$2339)</f>
        <v>tier - 2</v>
      </c>
      <c r="P2266" s="1" t="str">
        <f>_xlfn.XLOOKUP(A2266,'Hospitalisation Details'!$A$2:$A$2339,'Hospitalisation Details'!$I$2:$I$2339)</f>
        <v>R1011</v>
      </c>
      <c r="Q2266" s="75">
        <f>_xlfn.XLOOKUP(A2266,'Hospitalisation Details'!$A$2:$A$2339,'Hospitalisation Details'!$M$2:$M$2339)</f>
        <v>19</v>
      </c>
      <c r="R2266" s="1" t="str">
        <f t="shared" si="71"/>
        <v>Young</v>
      </c>
    </row>
    <row r="2267" spans="1:18" ht="15.6" x14ac:dyDescent="0.3">
      <c r="A2267" s="4" t="s">
        <v>2266</v>
      </c>
      <c r="B2267" s="1" t="str">
        <f>_xlfn.XLOOKUP(A2267,'Customer Names'!$A$2:$A$2336,'Customer Names'!$D$2:$D$2336)</f>
        <v xml:space="preserve"> Elizabeth S</v>
      </c>
      <c r="C2267" s="1">
        <f>_xlfn.XLOOKUP(A2267,'Midical Examination'!$A$2:$A$2336,'Midical Examination'!$B$2:$B$2336)</f>
        <v>21.87</v>
      </c>
      <c r="D2267" s="1">
        <f>_xlfn.XLOOKUP(A2267,'Midical Examination'!$A$2:$A$2336,'Midical Examination'!$C$2:$C$2336)</f>
        <v>8.59</v>
      </c>
      <c r="E2267" s="7" t="str">
        <f>_xlfn.XLOOKUP(A2267,'Midical Examination'!$A$2:$A$2336,'Midical Examination'!$D$2:$D$2336)</f>
        <v>No</v>
      </c>
      <c r="F2267" s="7" t="str">
        <f>_xlfn.XLOOKUP(A2267,'Midical Examination'!$A$2:$A$2336,'Midical Examination'!$E$2:$E$2336)</f>
        <v>No</v>
      </c>
      <c r="G2267" s="7" t="str">
        <f>_xlfn.XLOOKUP(A2267,'Midical Examination'!$A$2:$A$2336,'Midical Examination'!$F$2:$F$2336)</f>
        <v>No</v>
      </c>
      <c r="H2267" s="13">
        <f>_xlfn.XLOOKUP(A2267,'Midical Examination'!$A$2:$A$2336,'Midical Examination'!$G$2:$G$2336)</f>
        <v>0</v>
      </c>
      <c r="I2267" s="7" t="str">
        <f>_xlfn.XLOOKUP(A2267,'Midical Examination'!$A$2:$A$2336,'Midical Examination'!$H$2:$H$2336)</f>
        <v>No</v>
      </c>
      <c r="J2267" s="1" t="str">
        <f>_xlfn.XLOOKUP(A2267,'Midical Examination'!$A$2:$A$2336,'Midical Examination'!$I$2:$I$2336)</f>
        <v>Normal Weight</v>
      </c>
      <c r="K2267" s="1" t="str">
        <f t="shared" si="70"/>
        <v>Diabetic</v>
      </c>
      <c r="L2267" s="12">
        <f>_xlfn.XLOOKUP(A2267,'Hospitalisation Details'!$A$2:$A$2339,'Hospitalisation Details'!$L$2:$L$2339)</f>
        <v>37438</v>
      </c>
      <c r="M2267" s="14">
        <f>_xlfn.XLOOKUP(A2267,'Hospitalisation Details'!$A$2:$A$2339,'Hospitalisation Details'!$F$2:$F$2339)</f>
        <v>1241</v>
      </c>
      <c r="N2267" s="1" t="str">
        <f>_xlfn.XLOOKUP(A2267,'Hospitalisation Details'!$A$2:$A$2339,'Hospitalisation Details'!$G$2:$G$2339)</f>
        <v>tier - 2</v>
      </c>
      <c r="O2267" s="1" t="str">
        <f>_xlfn.XLOOKUP(A2267,'Hospitalisation Details'!$A$2:$A$2339,'Hospitalisation Details'!$H$2:$H$2339)</f>
        <v>tier - 2</v>
      </c>
      <c r="P2267" s="1" t="str">
        <f>_xlfn.XLOOKUP(A2267,'Hospitalisation Details'!$A$2:$A$2339,'Hospitalisation Details'!$I$2:$I$2339)</f>
        <v>R1013</v>
      </c>
      <c r="Q2267" s="75">
        <f>_xlfn.XLOOKUP(A2267,'Hospitalisation Details'!$A$2:$A$2339,'Hospitalisation Details'!$M$2:$M$2339)</f>
        <v>20</v>
      </c>
      <c r="R2267" s="1" t="str">
        <f t="shared" si="71"/>
        <v>Adult</v>
      </c>
    </row>
    <row r="2268" spans="1:18" ht="15.6" x14ac:dyDescent="0.3">
      <c r="A2268" s="4" t="s">
        <v>2267</v>
      </c>
      <c r="B2268" s="1" t="str">
        <f>_xlfn.XLOOKUP(A2268,'Customer Names'!$A$2:$A$2336,'Customer Names'!$D$2:$D$2336)</f>
        <v xml:space="preserve"> Katie</v>
      </c>
      <c r="C2268" s="1">
        <f>_xlfn.XLOOKUP(A2268,'Midical Examination'!$A$2:$A$2336,'Midical Examination'!$B$2:$B$2336)</f>
        <v>16.600000000000001</v>
      </c>
      <c r="D2268" s="1">
        <f>_xlfn.XLOOKUP(A2268,'Midical Examination'!$A$2:$A$2336,'Midical Examination'!$C$2:$C$2336)</f>
        <v>5.87</v>
      </c>
      <c r="E2268" s="7" t="str">
        <f>_xlfn.XLOOKUP(A2268,'Midical Examination'!$A$2:$A$2336,'Midical Examination'!$D$2:$D$2336)</f>
        <v>No</v>
      </c>
      <c r="F2268" s="7" t="str">
        <f>_xlfn.XLOOKUP(A2268,'Midical Examination'!$A$2:$A$2336,'Midical Examination'!$E$2:$E$2336)</f>
        <v>No</v>
      </c>
      <c r="G2268" s="7" t="str">
        <f>_xlfn.XLOOKUP(A2268,'Midical Examination'!$A$2:$A$2336,'Midical Examination'!$F$2:$F$2336)</f>
        <v>No</v>
      </c>
      <c r="H2268" s="13">
        <f>_xlfn.XLOOKUP(A2268,'Midical Examination'!$A$2:$A$2336,'Midical Examination'!$G$2:$G$2336)</f>
        <v>1</v>
      </c>
      <c r="I2268" s="7" t="str">
        <f>_xlfn.XLOOKUP(A2268,'Midical Examination'!$A$2:$A$2336,'Midical Examination'!$H$2:$H$2336)</f>
        <v>No</v>
      </c>
      <c r="J2268" s="1" t="str">
        <f>_xlfn.XLOOKUP(A2268,'Midical Examination'!$A$2:$A$2336,'Midical Examination'!$I$2:$I$2336)</f>
        <v>Underweight</v>
      </c>
      <c r="K2268" s="1" t="str">
        <f t="shared" si="70"/>
        <v>Pre-Diabetic</v>
      </c>
      <c r="L2268" s="12">
        <f>_xlfn.XLOOKUP(A2268,'Hospitalisation Details'!$A$2:$A$2339,'Hospitalisation Details'!$L$2:$L$2339)</f>
        <v>36079</v>
      </c>
      <c r="M2268" s="14">
        <f>_xlfn.XLOOKUP(A2268,'Hospitalisation Details'!$A$2:$A$2339,'Hospitalisation Details'!$F$2:$F$2339)</f>
        <v>1240</v>
      </c>
      <c r="N2268" s="1" t="str">
        <f>_xlfn.XLOOKUP(A2268,'Hospitalisation Details'!$A$2:$A$2339,'Hospitalisation Details'!$G$2:$G$2339)</f>
        <v>tier - 2</v>
      </c>
      <c r="O2268" s="1" t="str">
        <f>_xlfn.XLOOKUP(A2268,'Hospitalisation Details'!$A$2:$A$2339,'Hospitalisation Details'!$H$2:$H$2339)</f>
        <v>tier - 1</v>
      </c>
      <c r="P2268" s="1" t="str">
        <f>_xlfn.XLOOKUP(A2268,'Hospitalisation Details'!$A$2:$A$2339,'Hospitalisation Details'!$I$2:$I$2339)</f>
        <v>R1012</v>
      </c>
      <c r="Q2268" s="75">
        <f>_xlfn.XLOOKUP(A2268,'Hospitalisation Details'!$A$2:$A$2339,'Hospitalisation Details'!$M$2:$M$2339)</f>
        <v>24</v>
      </c>
      <c r="R2268" s="1" t="str">
        <f t="shared" si="71"/>
        <v>Adult</v>
      </c>
    </row>
    <row r="2269" spans="1:18" ht="15.6" x14ac:dyDescent="0.3">
      <c r="A2269" s="4" t="s">
        <v>2268</v>
      </c>
      <c r="B2269" s="1" t="str">
        <f>_xlfn.XLOOKUP(A2269,'Customer Names'!$A$2:$A$2336,'Customer Names'!$D$2:$D$2336)</f>
        <v xml:space="preserve"> Christi A</v>
      </c>
      <c r="C2269" s="1">
        <f>_xlfn.XLOOKUP(A2269,'Midical Examination'!$A$2:$A$2336,'Midical Examination'!$B$2:$B$2336)</f>
        <v>21.98</v>
      </c>
      <c r="D2269" s="1">
        <f>_xlfn.XLOOKUP(A2269,'Midical Examination'!$A$2:$A$2336,'Midical Examination'!$C$2:$C$2336)</f>
        <v>7.03</v>
      </c>
      <c r="E2269" s="7" t="str">
        <f>_xlfn.XLOOKUP(A2269,'Midical Examination'!$A$2:$A$2336,'Midical Examination'!$D$2:$D$2336)</f>
        <v>No</v>
      </c>
      <c r="F2269" s="7" t="str">
        <f>_xlfn.XLOOKUP(A2269,'Midical Examination'!$A$2:$A$2336,'Midical Examination'!$E$2:$E$2336)</f>
        <v>No</v>
      </c>
      <c r="G2269" s="7" t="str">
        <f>_xlfn.XLOOKUP(A2269,'Midical Examination'!$A$2:$A$2336,'Midical Examination'!$F$2:$F$2336)</f>
        <v>No</v>
      </c>
      <c r="H2269" s="13">
        <f>_xlfn.XLOOKUP(A2269,'Midical Examination'!$A$2:$A$2336,'Midical Examination'!$G$2:$G$2336)</f>
        <v>0</v>
      </c>
      <c r="I2269" s="7" t="str">
        <f>_xlfn.XLOOKUP(A2269,'Midical Examination'!$A$2:$A$2336,'Midical Examination'!$H$2:$H$2336)</f>
        <v>No</v>
      </c>
      <c r="J2269" s="1" t="str">
        <f>_xlfn.XLOOKUP(A2269,'Midical Examination'!$A$2:$A$2336,'Midical Examination'!$I$2:$I$2336)</f>
        <v>Normal Weight</v>
      </c>
      <c r="K2269" s="1" t="str">
        <f t="shared" si="70"/>
        <v>Diabetic</v>
      </c>
      <c r="L2269" s="12">
        <f>_xlfn.XLOOKUP(A2269,'Hospitalisation Details'!$A$2:$A$2339,'Hospitalisation Details'!$L$2:$L$2339)</f>
        <v>37602</v>
      </c>
      <c r="M2269" s="14">
        <f>_xlfn.XLOOKUP(A2269,'Hospitalisation Details'!$A$2:$A$2339,'Hospitalisation Details'!$F$2:$F$2339)</f>
        <v>1237</v>
      </c>
      <c r="N2269" s="1" t="str">
        <f>_xlfn.XLOOKUP(A2269,'Hospitalisation Details'!$A$2:$A$2339,'Hospitalisation Details'!$G$2:$G$2339)</f>
        <v>tier - 2</v>
      </c>
      <c r="O2269" s="1" t="str">
        <f>_xlfn.XLOOKUP(A2269,'Hospitalisation Details'!$A$2:$A$2339,'Hospitalisation Details'!$H$2:$H$2339)</f>
        <v>tier - 2</v>
      </c>
      <c r="P2269" s="1" t="str">
        <f>_xlfn.XLOOKUP(A2269,'Hospitalisation Details'!$A$2:$A$2339,'Hospitalisation Details'!$I$2:$I$2339)</f>
        <v>R1013</v>
      </c>
      <c r="Q2269" s="75">
        <f>_xlfn.XLOOKUP(A2269,'Hospitalisation Details'!$A$2:$A$2339,'Hospitalisation Details'!$M$2:$M$2339)</f>
        <v>20</v>
      </c>
      <c r="R2269" s="1" t="str">
        <f t="shared" si="71"/>
        <v>Adult</v>
      </c>
    </row>
    <row r="2270" spans="1:18" ht="15.6" x14ac:dyDescent="0.3">
      <c r="A2270" s="4" t="s">
        <v>2269</v>
      </c>
      <c r="B2270" s="1" t="str">
        <f>_xlfn.XLOOKUP(A2270,'Customer Names'!$A$2:$A$2336,'Customer Names'!$D$2:$D$2336)</f>
        <v xml:space="preserve"> Sandra K</v>
      </c>
      <c r="C2270" s="1">
        <f>_xlfn.XLOOKUP(A2270,'Midical Examination'!$A$2:$A$2336,'Midical Examination'!$B$2:$B$2336)</f>
        <v>19.7</v>
      </c>
      <c r="D2270" s="1">
        <f>_xlfn.XLOOKUP(A2270,'Midical Examination'!$A$2:$A$2336,'Midical Examination'!$C$2:$C$2336)</f>
        <v>5.51</v>
      </c>
      <c r="E2270" s="7" t="str">
        <f>_xlfn.XLOOKUP(A2270,'Midical Examination'!$A$2:$A$2336,'Midical Examination'!$D$2:$D$2336)</f>
        <v>No</v>
      </c>
      <c r="F2270" s="7" t="str">
        <f>_xlfn.XLOOKUP(A2270,'Midical Examination'!$A$2:$A$2336,'Midical Examination'!$E$2:$E$2336)</f>
        <v>No</v>
      </c>
      <c r="G2270" s="7" t="str">
        <f>_xlfn.XLOOKUP(A2270,'Midical Examination'!$A$2:$A$2336,'Midical Examination'!$F$2:$F$2336)</f>
        <v>No</v>
      </c>
      <c r="H2270" s="13">
        <f>_xlfn.XLOOKUP(A2270,'Midical Examination'!$A$2:$A$2336,'Midical Examination'!$G$2:$G$2336)</f>
        <v>1</v>
      </c>
      <c r="I2270" s="7" t="str">
        <f>_xlfn.XLOOKUP(A2270,'Midical Examination'!$A$2:$A$2336,'Midical Examination'!$H$2:$H$2336)</f>
        <v>No</v>
      </c>
      <c r="J2270" s="1" t="str">
        <f>_xlfn.XLOOKUP(A2270,'Midical Examination'!$A$2:$A$2336,'Midical Examination'!$I$2:$I$2336)</f>
        <v>Normal Weight</v>
      </c>
      <c r="K2270" s="1" t="str">
        <f t="shared" si="70"/>
        <v>Normal</v>
      </c>
      <c r="L2270" s="12">
        <f>_xlfn.XLOOKUP(A2270,'Hospitalisation Details'!$A$2:$A$2339,'Hospitalisation Details'!$L$2:$L$2339)</f>
        <v>35989</v>
      </c>
      <c r="M2270" s="14">
        <f>_xlfn.XLOOKUP(A2270,'Hospitalisation Details'!$A$2:$A$2339,'Hospitalisation Details'!$F$2:$F$2339)</f>
        <v>1234</v>
      </c>
      <c r="N2270" s="1" t="str">
        <f>_xlfn.XLOOKUP(A2270,'Hospitalisation Details'!$A$2:$A$2339,'Hospitalisation Details'!$G$2:$G$2339)</f>
        <v>tier - 2</v>
      </c>
      <c r="O2270" s="1" t="str">
        <f>_xlfn.XLOOKUP(A2270,'Hospitalisation Details'!$A$2:$A$2339,'Hospitalisation Details'!$H$2:$H$2339)</f>
        <v>tier - 1</v>
      </c>
      <c r="P2270" s="1" t="str">
        <f>_xlfn.XLOOKUP(A2270,'Hospitalisation Details'!$A$2:$A$2339,'Hospitalisation Details'!$I$2:$I$2339)</f>
        <v>R1013</v>
      </c>
      <c r="Q2270" s="75">
        <f>_xlfn.XLOOKUP(A2270,'Hospitalisation Details'!$A$2:$A$2339,'Hospitalisation Details'!$M$2:$M$2339)</f>
        <v>24</v>
      </c>
      <c r="R2270" s="1" t="str">
        <f t="shared" si="71"/>
        <v>Adult</v>
      </c>
    </row>
    <row r="2271" spans="1:18" ht="15.6" x14ac:dyDescent="0.3">
      <c r="A2271" s="4" t="s">
        <v>2270</v>
      </c>
      <c r="B2271" s="1" t="str">
        <f>_xlfn.XLOOKUP(A2271,'Customer Names'!$A$2:$A$2336,'Customer Names'!$D$2:$D$2336)</f>
        <v xml:space="preserve"> Katharine</v>
      </c>
      <c r="C2271" s="1">
        <f>_xlfn.XLOOKUP(A2271,'Midical Examination'!$A$2:$A$2336,'Midical Examination'!$B$2:$B$2336)</f>
        <v>19.21</v>
      </c>
      <c r="D2271" s="1">
        <f>_xlfn.XLOOKUP(A2271,'Midical Examination'!$A$2:$A$2336,'Midical Examination'!$C$2:$C$2336)</f>
        <v>4.76</v>
      </c>
      <c r="E2271" s="7" t="str">
        <f>_xlfn.XLOOKUP(A2271,'Midical Examination'!$A$2:$A$2336,'Midical Examination'!$D$2:$D$2336)</f>
        <v>No</v>
      </c>
      <c r="F2271" s="7" t="str">
        <f>_xlfn.XLOOKUP(A2271,'Midical Examination'!$A$2:$A$2336,'Midical Examination'!$E$2:$E$2336)</f>
        <v>yes</v>
      </c>
      <c r="G2271" s="7" t="str">
        <f>_xlfn.XLOOKUP(A2271,'Midical Examination'!$A$2:$A$2336,'Midical Examination'!$F$2:$F$2336)</f>
        <v>No</v>
      </c>
      <c r="H2271" s="13">
        <f>_xlfn.XLOOKUP(A2271,'Midical Examination'!$A$2:$A$2336,'Midical Examination'!$G$2:$G$2336)</f>
        <v>1</v>
      </c>
      <c r="I2271" s="7" t="str">
        <f>_xlfn.XLOOKUP(A2271,'Midical Examination'!$A$2:$A$2336,'Midical Examination'!$H$2:$H$2336)</f>
        <v>No</v>
      </c>
      <c r="J2271" s="1" t="str">
        <f>_xlfn.XLOOKUP(A2271,'Midical Examination'!$A$2:$A$2336,'Midical Examination'!$I$2:$I$2336)</f>
        <v>Normal Weight</v>
      </c>
      <c r="K2271" s="1" t="str">
        <f t="shared" si="70"/>
        <v>Normal</v>
      </c>
      <c r="L2271" s="12">
        <f>_xlfn.XLOOKUP(A2271,'Hospitalisation Details'!$A$2:$A$2339,'Hospitalisation Details'!$L$2:$L$2339)</f>
        <v>38276</v>
      </c>
      <c r="M2271" s="14">
        <f>_xlfn.XLOOKUP(A2271,'Hospitalisation Details'!$A$2:$A$2339,'Hospitalisation Details'!$F$2:$F$2339)</f>
        <v>1228</v>
      </c>
      <c r="N2271" s="1" t="str">
        <f>_xlfn.XLOOKUP(A2271,'Hospitalisation Details'!$A$2:$A$2339,'Hospitalisation Details'!$G$2:$G$2339)</f>
        <v>tier - 2</v>
      </c>
      <c r="O2271" s="1" t="str">
        <f>_xlfn.XLOOKUP(A2271,'Hospitalisation Details'!$A$2:$A$2339,'Hospitalisation Details'!$H$2:$H$2339)</f>
        <v>tier - 1</v>
      </c>
      <c r="P2271" s="1" t="str">
        <f>_xlfn.XLOOKUP(A2271,'Hospitalisation Details'!$A$2:$A$2339,'Hospitalisation Details'!$I$2:$I$2339)</f>
        <v>R1012</v>
      </c>
      <c r="Q2271" s="75">
        <f>_xlfn.XLOOKUP(A2271,'Hospitalisation Details'!$A$2:$A$2339,'Hospitalisation Details'!$M$2:$M$2339)</f>
        <v>18</v>
      </c>
      <c r="R2271" s="1" t="str">
        <f t="shared" si="71"/>
        <v>Young</v>
      </c>
    </row>
    <row r="2272" spans="1:18" ht="15.6" x14ac:dyDescent="0.3">
      <c r="A2272" s="4" t="s">
        <v>2271</v>
      </c>
      <c r="B2272" s="1" t="str">
        <f>_xlfn.XLOOKUP(A2272,'Customer Names'!$A$2:$A$2336,'Customer Names'!$D$2:$D$2336)</f>
        <v xml:space="preserve"> Jerome</v>
      </c>
      <c r="C2272" s="1">
        <f>_xlfn.XLOOKUP(A2272,'Midical Examination'!$A$2:$A$2336,'Midical Examination'!$B$2:$B$2336)</f>
        <v>19.3</v>
      </c>
      <c r="D2272" s="1">
        <f>_xlfn.XLOOKUP(A2272,'Midical Examination'!$A$2:$A$2336,'Midical Examination'!$C$2:$C$2336)</f>
        <v>4.7</v>
      </c>
      <c r="E2272" s="7" t="str">
        <f>_xlfn.XLOOKUP(A2272,'Midical Examination'!$A$2:$A$2336,'Midical Examination'!$D$2:$D$2336)</f>
        <v>No</v>
      </c>
      <c r="F2272" s="7" t="str">
        <f>_xlfn.XLOOKUP(A2272,'Midical Examination'!$A$2:$A$2336,'Midical Examination'!$E$2:$E$2336)</f>
        <v>yes</v>
      </c>
      <c r="G2272" s="7" t="str">
        <f>_xlfn.XLOOKUP(A2272,'Midical Examination'!$A$2:$A$2336,'Midical Examination'!$F$2:$F$2336)</f>
        <v>No</v>
      </c>
      <c r="H2272" s="13">
        <f>_xlfn.XLOOKUP(A2272,'Midical Examination'!$A$2:$A$2336,'Midical Examination'!$G$2:$G$2336)</f>
        <v>1</v>
      </c>
      <c r="I2272" s="7" t="str">
        <f>_xlfn.XLOOKUP(A2272,'Midical Examination'!$A$2:$A$2336,'Midical Examination'!$H$2:$H$2336)</f>
        <v>No</v>
      </c>
      <c r="J2272" s="1" t="str">
        <f>_xlfn.XLOOKUP(A2272,'Midical Examination'!$A$2:$A$2336,'Midical Examination'!$I$2:$I$2336)</f>
        <v>Normal Weight</v>
      </c>
      <c r="K2272" s="1" t="str">
        <f t="shared" si="70"/>
        <v>Normal</v>
      </c>
      <c r="L2272" s="12">
        <f>_xlfn.XLOOKUP(A2272,'Hospitalisation Details'!$A$2:$A$2339,'Hospitalisation Details'!$L$2:$L$2339)</f>
        <v>38177</v>
      </c>
      <c r="M2272" s="14">
        <f>_xlfn.XLOOKUP(A2272,'Hospitalisation Details'!$A$2:$A$2339,'Hospitalisation Details'!$F$2:$F$2339)</f>
        <v>1224</v>
      </c>
      <c r="N2272" s="1" t="str">
        <f>_xlfn.XLOOKUP(A2272,'Hospitalisation Details'!$A$2:$A$2339,'Hospitalisation Details'!$G$2:$G$2339)</f>
        <v>tier - 2</v>
      </c>
      <c r="O2272" s="1" t="str">
        <f>_xlfn.XLOOKUP(A2272,'Hospitalisation Details'!$A$2:$A$2339,'Hospitalisation Details'!$H$2:$H$2339)</f>
        <v>tier - 1</v>
      </c>
      <c r="P2272" s="1" t="str">
        <f>_xlfn.XLOOKUP(A2272,'Hospitalisation Details'!$A$2:$A$2339,'Hospitalisation Details'!$I$2:$I$2339)</f>
        <v>R1013</v>
      </c>
      <c r="Q2272" s="75">
        <f>_xlfn.XLOOKUP(A2272,'Hospitalisation Details'!$A$2:$A$2339,'Hospitalisation Details'!$M$2:$M$2339)</f>
        <v>18</v>
      </c>
      <c r="R2272" s="1" t="str">
        <f t="shared" si="71"/>
        <v>Young</v>
      </c>
    </row>
    <row r="2273" spans="1:18" ht="15.6" x14ac:dyDescent="0.3">
      <c r="A2273" s="4" t="s">
        <v>2272</v>
      </c>
      <c r="B2273" s="1" t="str">
        <f>_xlfn.XLOOKUP(A2273,'Customer Names'!$A$2:$A$2336,'Customer Names'!$D$2:$D$2336)</f>
        <v xml:space="preserve"> Julia R</v>
      </c>
      <c r="C2273" s="1">
        <f>_xlfn.XLOOKUP(A2273,'Midical Examination'!$A$2:$A$2336,'Midical Examination'!$B$2:$B$2336)</f>
        <v>16.22</v>
      </c>
      <c r="D2273" s="1">
        <f>_xlfn.XLOOKUP(A2273,'Midical Examination'!$A$2:$A$2336,'Midical Examination'!$C$2:$C$2336)</f>
        <v>6.21</v>
      </c>
      <c r="E2273" s="7" t="str">
        <f>_xlfn.XLOOKUP(A2273,'Midical Examination'!$A$2:$A$2336,'Midical Examination'!$D$2:$D$2336)</f>
        <v>yes</v>
      </c>
      <c r="F2273" s="7" t="str">
        <f>_xlfn.XLOOKUP(A2273,'Midical Examination'!$A$2:$A$2336,'Midical Examination'!$E$2:$E$2336)</f>
        <v>No</v>
      </c>
      <c r="G2273" s="7" t="str">
        <f>_xlfn.XLOOKUP(A2273,'Midical Examination'!$A$2:$A$2336,'Midical Examination'!$F$2:$F$2336)</f>
        <v>No</v>
      </c>
      <c r="H2273" s="13">
        <f>_xlfn.XLOOKUP(A2273,'Midical Examination'!$A$2:$A$2336,'Midical Examination'!$G$2:$G$2336)</f>
        <v>0</v>
      </c>
      <c r="I2273" s="7" t="str">
        <f>_xlfn.XLOOKUP(A2273,'Midical Examination'!$A$2:$A$2336,'Midical Examination'!$H$2:$H$2336)</f>
        <v>No</v>
      </c>
      <c r="J2273" s="1" t="str">
        <f>_xlfn.XLOOKUP(A2273,'Midical Examination'!$A$2:$A$2336,'Midical Examination'!$I$2:$I$2336)</f>
        <v>Underweight</v>
      </c>
      <c r="K2273" s="1" t="str">
        <f t="shared" si="70"/>
        <v>Pre-Diabetic</v>
      </c>
      <c r="L2273" s="12">
        <f>_xlfn.XLOOKUP(A2273,'Hospitalisation Details'!$A$2:$A$2339,'Hospitalisation Details'!$L$2:$L$2339)</f>
        <v>35373</v>
      </c>
      <c r="M2273" s="14">
        <f>_xlfn.XLOOKUP(A2273,'Hospitalisation Details'!$A$2:$A$2339,'Hospitalisation Details'!$F$2:$F$2339)</f>
        <v>1220</v>
      </c>
      <c r="N2273" s="1" t="str">
        <f>_xlfn.XLOOKUP(A2273,'Hospitalisation Details'!$A$2:$A$2339,'Hospitalisation Details'!$G$2:$G$2339)</f>
        <v>tier - 2</v>
      </c>
      <c r="O2273" s="1" t="str">
        <f>_xlfn.XLOOKUP(A2273,'Hospitalisation Details'!$A$2:$A$2339,'Hospitalisation Details'!$H$2:$H$2339)</f>
        <v>tier - 3</v>
      </c>
      <c r="P2273" s="1" t="str">
        <f>_xlfn.XLOOKUP(A2273,'Hospitalisation Details'!$A$2:$A$2339,'Hospitalisation Details'!$I$2:$I$2339)</f>
        <v>R1012</v>
      </c>
      <c r="Q2273" s="75">
        <f>_xlfn.XLOOKUP(A2273,'Hospitalisation Details'!$A$2:$A$2339,'Hospitalisation Details'!$M$2:$M$2339)</f>
        <v>26</v>
      </c>
      <c r="R2273" s="1" t="str">
        <f t="shared" si="71"/>
        <v>Adult</v>
      </c>
    </row>
    <row r="2274" spans="1:18" ht="15.6" x14ac:dyDescent="0.3">
      <c r="A2274" s="4" t="s">
        <v>2273</v>
      </c>
      <c r="B2274" s="1" t="str">
        <f>_xlfn.XLOOKUP(A2274,'Customer Names'!$A$2:$A$2336,'Customer Names'!$D$2:$D$2336)</f>
        <v xml:space="preserve"> Sean Henry</v>
      </c>
      <c r="C2274" s="1">
        <f>_xlfn.XLOOKUP(A2274,'Midical Examination'!$A$2:$A$2336,'Midical Examination'!$B$2:$B$2336)</f>
        <v>17.12</v>
      </c>
      <c r="D2274" s="1">
        <f>_xlfn.XLOOKUP(A2274,'Midical Examination'!$A$2:$A$2336,'Midical Examination'!$C$2:$C$2336)</f>
        <v>4.5199999999999996</v>
      </c>
      <c r="E2274" s="7" t="str">
        <f>_xlfn.XLOOKUP(A2274,'Midical Examination'!$A$2:$A$2336,'Midical Examination'!$D$2:$D$2336)</f>
        <v>No</v>
      </c>
      <c r="F2274" s="7" t="str">
        <f>_xlfn.XLOOKUP(A2274,'Midical Examination'!$A$2:$A$2336,'Midical Examination'!$E$2:$E$2336)</f>
        <v>yes</v>
      </c>
      <c r="G2274" s="7" t="str">
        <f>_xlfn.XLOOKUP(A2274,'Midical Examination'!$A$2:$A$2336,'Midical Examination'!$F$2:$F$2336)</f>
        <v>No</v>
      </c>
      <c r="H2274" s="13">
        <f>_xlfn.XLOOKUP(A2274,'Midical Examination'!$A$2:$A$2336,'Midical Examination'!$G$2:$G$2336)</f>
        <v>1</v>
      </c>
      <c r="I2274" s="7" t="str">
        <f>_xlfn.XLOOKUP(A2274,'Midical Examination'!$A$2:$A$2336,'Midical Examination'!$H$2:$H$2336)</f>
        <v>No</v>
      </c>
      <c r="J2274" s="1" t="str">
        <f>_xlfn.XLOOKUP(A2274,'Midical Examination'!$A$2:$A$2336,'Midical Examination'!$I$2:$I$2336)</f>
        <v>Underweight</v>
      </c>
      <c r="K2274" s="1" t="str">
        <f t="shared" si="70"/>
        <v>Normal</v>
      </c>
      <c r="L2274" s="12">
        <f>_xlfn.XLOOKUP(A2274,'Hospitalisation Details'!$A$2:$A$2339,'Hospitalisation Details'!$L$2:$L$2339)</f>
        <v>38140</v>
      </c>
      <c r="M2274" s="14">
        <f>_xlfn.XLOOKUP(A2274,'Hospitalisation Details'!$A$2:$A$2339,'Hospitalisation Details'!$F$2:$F$2339)</f>
        <v>1210</v>
      </c>
      <c r="N2274" s="1" t="str">
        <f>_xlfn.XLOOKUP(A2274,'Hospitalisation Details'!$A$2:$A$2339,'Hospitalisation Details'!$G$2:$G$2339)</f>
        <v>tier - 2</v>
      </c>
      <c r="O2274" s="1" t="str">
        <f>_xlfn.XLOOKUP(A2274,'Hospitalisation Details'!$A$2:$A$2339,'Hospitalisation Details'!$H$2:$H$2339)</f>
        <v>tier - 1</v>
      </c>
      <c r="P2274" s="1" t="str">
        <f>_xlfn.XLOOKUP(A2274,'Hospitalisation Details'!$A$2:$A$2339,'Hospitalisation Details'!$I$2:$I$2339)</f>
        <v>R1013</v>
      </c>
      <c r="Q2274" s="75">
        <f>_xlfn.XLOOKUP(A2274,'Hospitalisation Details'!$A$2:$A$2339,'Hospitalisation Details'!$M$2:$M$2339)</f>
        <v>19</v>
      </c>
      <c r="R2274" s="1" t="str">
        <f t="shared" si="71"/>
        <v>Young</v>
      </c>
    </row>
    <row r="2275" spans="1:18" ht="15.6" x14ac:dyDescent="0.3">
      <c r="A2275" s="4" t="s">
        <v>2274</v>
      </c>
      <c r="B2275" s="1" t="str">
        <f>_xlfn.XLOOKUP(A2275,'Customer Names'!$A$2:$A$2336,'Customer Names'!$D$2:$D$2336)</f>
        <v xml:space="preserve"> Rachel A</v>
      </c>
      <c r="C2275" s="1">
        <f>_xlfn.XLOOKUP(A2275,'Midical Examination'!$A$2:$A$2336,'Midical Examination'!$B$2:$B$2336)</f>
        <v>19.07</v>
      </c>
      <c r="D2275" s="1">
        <f>_xlfn.XLOOKUP(A2275,'Midical Examination'!$A$2:$A$2336,'Midical Examination'!$C$2:$C$2336)</f>
        <v>5.45</v>
      </c>
      <c r="E2275" s="7" t="str">
        <f>_xlfn.XLOOKUP(A2275,'Midical Examination'!$A$2:$A$2336,'Midical Examination'!$D$2:$D$2336)</f>
        <v>No</v>
      </c>
      <c r="F2275" s="7" t="str">
        <f>_xlfn.XLOOKUP(A2275,'Midical Examination'!$A$2:$A$2336,'Midical Examination'!$E$2:$E$2336)</f>
        <v>No</v>
      </c>
      <c r="G2275" s="7" t="str">
        <f>_xlfn.XLOOKUP(A2275,'Midical Examination'!$A$2:$A$2336,'Midical Examination'!$F$2:$F$2336)</f>
        <v>No</v>
      </c>
      <c r="H2275" s="13">
        <f>_xlfn.XLOOKUP(A2275,'Midical Examination'!$A$2:$A$2336,'Midical Examination'!$G$2:$G$2336)</f>
        <v>1</v>
      </c>
      <c r="I2275" s="7" t="str">
        <f>_xlfn.XLOOKUP(A2275,'Midical Examination'!$A$2:$A$2336,'Midical Examination'!$H$2:$H$2336)</f>
        <v>No</v>
      </c>
      <c r="J2275" s="1" t="str">
        <f>_xlfn.XLOOKUP(A2275,'Midical Examination'!$A$2:$A$2336,'Midical Examination'!$I$2:$I$2336)</f>
        <v>Normal Weight</v>
      </c>
      <c r="K2275" s="1" t="str">
        <f t="shared" si="70"/>
        <v>Normal</v>
      </c>
      <c r="L2275" s="12">
        <f>_xlfn.XLOOKUP(A2275,'Hospitalisation Details'!$A$2:$A$2339,'Hospitalisation Details'!$L$2:$L$2339)</f>
        <v>33883</v>
      </c>
      <c r="M2275" s="14">
        <f>_xlfn.XLOOKUP(A2275,'Hospitalisation Details'!$A$2:$A$2339,'Hospitalisation Details'!$F$2:$F$2339)</f>
        <v>1200.55</v>
      </c>
      <c r="N2275" s="1" t="str">
        <f>_xlfn.XLOOKUP(A2275,'Hospitalisation Details'!$A$2:$A$2339,'Hospitalisation Details'!$G$2:$G$2339)</f>
        <v>tier - 2</v>
      </c>
      <c r="O2275" s="1" t="str">
        <f>_xlfn.XLOOKUP(A2275,'Hospitalisation Details'!$A$2:$A$2339,'Hospitalisation Details'!$H$2:$H$2339)</f>
        <v>tier - 3</v>
      </c>
      <c r="P2275" s="1" t="str">
        <f>_xlfn.XLOOKUP(A2275,'Hospitalisation Details'!$A$2:$A$2339,'Hospitalisation Details'!$I$2:$I$2339)</f>
        <v>R1013</v>
      </c>
      <c r="Q2275" s="75">
        <f>_xlfn.XLOOKUP(A2275,'Hospitalisation Details'!$A$2:$A$2339,'Hospitalisation Details'!$M$2:$M$2339)</f>
        <v>30</v>
      </c>
      <c r="R2275" s="1" t="str">
        <f t="shared" si="71"/>
        <v>Adult</v>
      </c>
    </row>
    <row r="2276" spans="1:18" ht="15.6" x14ac:dyDescent="0.3">
      <c r="A2276" s="4" t="s">
        <v>2275</v>
      </c>
      <c r="B2276" s="1" t="str">
        <f>_xlfn.XLOOKUP(A2276,'Customer Names'!$A$2:$A$2336,'Customer Names'!$D$2:$D$2336)</f>
        <v xml:space="preserve"> Jim</v>
      </c>
      <c r="C2276" s="1">
        <f>_xlfn.XLOOKUP(A2276,'Midical Examination'!$A$2:$A$2336,'Midical Examination'!$B$2:$B$2336)</f>
        <v>15.56</v>
      </c>
      <c r="D2276" s="1">
        <f>_xlfn.XLOOKUP(A2276,'Midical Examination'!$A$2:$A$2336,'Midical Examination'!$C$2:$C$2336)</f>
        <v>4.42</v>
      </c>
      <c r="E2276" s="7" t="str">
        <f>_xlfn.XLOOKUP(A2276,'Midical Examination'!$A$2:$A$2336,'Midical Examination'!$D$2:$D$2336)</f>
        <v>No</v>
      </c>
      <c r="F2276" s="7" t="str">
        <f>_xlfn.XLOOKUP(A2276,'Midical Examination'!$A$2:$A$2336,'Midical Examination'!$E$2:$E$2336)</f>
        <v>No</v>
      </c>
      <c r="G2276" s="7" t="str">
        <f>_xlfn.XLOOKUP(A2276,'Midical Examination'!$A$2:$A$2336,'Midical Examination'!$F$2:$F$2336)</f>
        <v>No</v>
      </c>
      <c r="H2276" s="13">
        <f>_xlfn.XLOOKUP(A2276,'Midical Examination'!$A$2:$A$2336,'Midical Examination'!$G$2:$G$2336)</f>
        <v>0</v>
      </c>
      <c r="I2276" s="7" t="str">
        <f>_xlfn.XLOOKUP(A2276,'Midical Examination'!$A$2:$A$2336,'Midical Examination'!$H$2:$H$2336)</f>
        <v>No</v>
      </c>
      <c r="J2276" s="1" t="str">
        <f>_xlfn.XLOOKUP(A2276,'Midical Examination'!$A$2:$A$2336,'Midical Examination'!$I$2:$I$2336)</f>
        <v>Underweight</v>
      </c>
      <c r="K2276" s="1" t="str">
        <f t="shared" si="70"/>
        <v>Normal</v>
      </c>
      <c r="L2276" s="12">
        <f>_xlfn.XLOOKUP(A2276,'Hospitalisation Details'!$A$2:$A$2339,'Hospitalisation Details'!$L$2:$L$2339)</f>
        <v>36339</v>
      </c>
      <c r="M2276" s="14">
        <f>_xlfn.XLOOKUP(A2276,'Hospitalisation Details'!$A$2:$A$2339,'Hospitalisation Details'!$F$2:$F$2339)</f>
        <v>1200</v>
      </c>
      <c r="N2276" s="1" t="str">
        <f>_xlfn.XLOOKUP(A2276,'Hospitalisation Details'!$A$2:$A$2339,'Hospitalisation Details'!$G$2:$G$2339)</f>
        <v>tier - 2</v>
      </c>
      <c r="O2276" s="1" t="str">
        <f>_xlfn.XLOOKUP(A2276,'Hospitalisation Details'!$A$2:$A$2339,'Hospitalisation Details'!$H$2:$H$2339)</f>
        <v>tier - 3</v>
      </c>
      <c r="P2276" s="1" t="str">
        <f>_xlfn.XLOOKUP(A2276,'Hospitalisation Details'!$A$2:$A$2339,'Hospitalisation Details'!$I$2:$I$2339)</f>
        <v>R1012</v>
      </c>
      <c r="Q2276" s="75">
        <f>_xlfn.XLOOKUP(A2276,'Hospitalisation Details'!$A$2:$A$2339,'Hospitalisation Details'!$M$2:$M$2339)</f>
        <v>23</v>
      </c>
      <c r="R2276" s="1" t="str">
        <f t="shared" si="71"/>
        <v>Adult</v>
      </c>
    </row>
    <row r="2277" spans="1:18" ht="15.6" x14ac:dyDescent="0.3">
      <c r="A2277" s="4" t="s">
        <v>2276</v>
      </c>
      <c r="B2277" s="1" t="str">
        <f>_xlfn.XLOOKUP(A2277,'Customer Names'!$A$2:$A$2336,'Customer Names'!$D$2:$D$2336)</f>
        <v xml:space="preserve"> Tim</v>
      </c>
      <c r="C2277" s="1">
        <f>_xlfn.XLOOKUP(A2277,'Midical Examination'!$A$2:$A$2336,'Midical Examination'!$B$2:$B$2336)</f>
        <v>22.76</v>
      </c>
      <c r="D2277" s="1">
        <f>_xlfn.XLOOKUP(A2277,'Midical Examination'!$A$2:$A$2336,'Midical Examination'!$C$2:$C$2336)</f>
        <v>9.44</v>
      </c>
      <c r="E2277" s="7" t="str">
        <f>_xlfn.XLOOKUP(A2277,'Midical Examination'!$A$2:$A$2336,'Midical Examination'!$D$2:$D$2336)</f>
        <v>No</v>
      </c>
      <c r="F2277" s="7" t="str">
        <f>_xlfn.XLOOKUP(A2277,'Midical Examination'!$A$2:$A$2336,'Midical Examination'!$E$2:$E$2336)</f>
        <v>No</v>
      </c>
      <c r="G2277" s="7" t="str">
        <f>_xlfn.XLOOKUP(A2277,'Midical Examination'!$A$2:$A$2336,'Midical Examination'!$F$2:$F$2336)</f>
        <v>No</v>
      </c>
      <c r="H2277" s="13">
        <f>_xlfn.XLOOKUP(A2277,'Midical Examination'!$A$2:$A$2336,'Midical Examination'!$G$2:$G$2336)</f>
        <v>0</v>
      </c>
      <c r="I2277" s="7" t="str">
        <f>_xlfn.XLOOKUP(A2277,'Midical Examination'!$A$2:$A$2336,'Midical Examination'!$H$2:$H$2336)</f>
        <v>No</v>
      </c>
      <c r="J2277" s="1" t="str">
        <f>_xlfn.XLOOKUP(A2277,'Midical Examination'!$A$2:$A$2336,'Midical Examination'!$I$2:$I$2336)</f>
        <v>Normal Weight</v>
      </c>
      <c r="K2277" s="1" t="str">
        <f t="shared" si="70"/>
        <v>Diabetic</v>
      </c>
      <c r="L2277" s="12">
        <f>_xlfn.XLOOKUP(A2277,'Hospitalisation Details'!$A$2:$A$2339,'Hospitalisation Details'!$L$2:$L$2339)</f>
        <v>37494</v>
      </c>
      <c r="M2277" s="14">
        <f>_xlfn.XLOOKUP(A2277,'Hospitalisation Details'!$A$2:$A$2339,'Hospitalisation Details'!$F$2:$F$2339)</f>
        <v>1191</v>
      </c>
      <c r="N2277" s="1" t="str">
        <f>_xlfn.XLOOKUP(A2277,'Hospitalisation Details'!$A$2:$A$2339,'Hospitalisation Details'!$G$2:$G$2339)</f>
        <v>tier - 2</v>
      </c>
      <c r="O2277" s="1" t="str">
        <f>_xlfn.XLOOKUP(A2277,'Hospitalisation Details'!$A$2:$A$2339,'Hospitalisation Details'!$H$2:$H$2339)</f>
        <v>tier - 1</v>
      </c>
      <c r="P2277" s="1" t="str">
        <f>_xlfn.XLOOKUP(A2277,'Hospitalisation Details'!$A$2:$A$2339,'Hospitalisation Details'!$I$2:$I$2339)</f>
        <v>R1013</v>
      </c>
      <c r="Q2277" s="75">
        <f>_xlfn.XLOOKUP(A2277,'Hospitalisation Details'!$A$2:$A$2339,'Hospitalisation Details'!$M$2:$M$2339)</f>
        <v>20</v>
      </c>
      <c r="R2277" s="1" t="str">
        <f t="shared" si="71"/>
        <v>Adult</v>
      </c>
    </row>
    <row r="2278" spans="1:18" ht="15.6" x14ac:dyDescent="0.3">
      <c r="A2278" s="4" t="s">
        <v>2277</v>
      </c>
      <c r="B2278" s="1" t="str">
        <f>_xlfn.XLOOKUP(A2278,'Customer Names'!$A$2:$A$2336,'Customer Names'!$D$2:$D$2336)</f>
        <v xml:space="preserve"> Abby L</v>
      </c>
      <c r="C2278" s="1">
        <f>_xlfn.XLOOKUP(A2278,'Midical Examination'!$A$2:$A$2336,'Midical Examination'!$B$2:$B$2336)</f>
        <v>22.79</v>
      </c>
      <c r="D2278" s="1">
        <f>_xlfn.XLOOKUP(A2278,'Midical Examination'!$A$2:$A$2336,'Midical Examination'!$C$2:$C$2336)</f>
        <v>6.15</v>
      </c>
      <c r="E2278" s="7" t="str">
        <f>_xlfn.XLOOKUP(A2278,'Midical Examination'!$A$2:$A$2336,'Midical Examination'!$D$2:$D$2336)</f>
        <v>yes</v>
      </c>
      <c r="F2278" s="7" t="str">
        <f>_xlfn.XLOOKUP(A2278,'Midical Examination'!$A$2:$A$2336,'Midical Examination'!$E$2:$E$2336)</f>
        <v>No</v>
      </c>
      <c r="G2278" s="7" t="str">
        <f>_xlfn.XLOOKUP(A2278,'Midical Examination'!$A$2:$A$2336,'Midical Examination'!$F$2:$F$2336)</f>
        <v>Yes</v>
      </c>
      <c r="H2278" s="13">
        <f>_xlfn.XLOOKUP(A2278,'Midical Examination'!$A$2:$A$2336,'Midical Examination'!$G$2:$G$2336)</f>
        <v>1</v>
      </c>
      <c r="I2278" s="7" t="str">
        <f>_xlfn.XLOOKUP(A2278,'Midical Examination'!$A$2:$A$2336,'Midical Examination'!$H$2:$H$2336)</f>
        <v>No</v>
      </c>
      <c r="J2278" s="1" t="str">
        <f>_xlfn.XLOOKUP(A2278,'Midical Examination'!$A$2:$A$2336,'Midical Examination'!$I$2:$I$2336)</f>
        <v>Normal Weight</v>
      </c>
      <c r="K2278" s="1" t="str">
        <f t="shared" si="70"/>
        <v>Pre-Diabetic</v>
      </c>
      <c r="L2278" s="12">
        <f>_xlfn.XLOOKUP(A2278,'Hospitalisation Details'!$A$2:$A$2339,'Hospitalisation Details'!$L$2:$L$2339)</f>
        <v>35609</v>
      </c>
      <c r="M2278" s="14">
        <f>_xlfn.XLOOKUP(A2278,'Hospitalisation Details'!$A$2:$A$2339,'Hospitalisation Details'!$F$2:$F$2339)</f>
        <v>1178.07</v>
      </c>
      <c r="N2278" s="1" t="str">
        <f>_xlfn.XLOOKUP(A2278,'Hospitalisation Details'!$A$2:$A$2339,'Hospitalisation Details'!$G$2:$G$2339)</f>
        <v>tier - 2</v>
      </c>
      <c r="O2278" s="1" t="str">
        <f>_xlfn.XLOOKUP(A2278,'Hospitalisation Details'!$A$2:$A$2339,'Hospitalisation Details'!$H$2:$H$2339)</f>
        <v>tier - 2</v>
      </c>
      <c r="P2278" s="1" t="str">
        <f>_xlfn.XLOOKUP(A2278,'Hospitalisation Details'!$A$2:$A$2339,'Hospitalisation Details'!$I$2:$I$2339)</f>
        <v>R1013</v>
      </c>
      <c r="Q2278" s="75">
        <f>_xlfn.XLOOKUP(A2278,'Hospitalisation Details'!$A$2:$A$2339,'Hospitalisation Details'!$M$2:$M$2339)</f>
        <v>25</v>
      </c>
      <c r="R2278" s="1" t="str">
        <f t="shared" si="71"/>
        <v>Adult</v>
      </c>
    </row>
    <row r="2279" spans="1:18" ht="15.6" x14ac:dyDescent="0.3">
      <c r="A2279" s="4" t="s">
        <v>2278</v>
      </c>
      <c r="B2279" s="1" t="str">
        <f>_xlfn.XLOOKUP(A2279,'Customer Names'!$A$2:$A$2336,'Customer Names'!$D$2:$D$2336)</f>
        <v xml:space="preserve"> Mark</v>
      </c>
      <c r="C2279" s="1">
        <f>_xlfn.XLOOKUP(A2279,'Midical Examination'!$A$2:$A$2336,'Midical Examination'!$B$2:$B$2336)</f>
        <v>17.41</v>
      </c>
      <c r="D2279" s="1">
        <f>_xlfn.XLOOKUP(A2279,'Midical Examination'!$A$2:$A$2336,'Midical Examination'!$C$2:$C$2336)</f>
        <v>5.13</v>
      </c>
      <c r="E2279" s="7" t="str">
        <f>_xlfn.XLOOKUP(A2279,'Midical Examination'!$A$2:$A$2336,'Midical Examination'!$D$2:$D$2336)</f>
        <v>yes</v>
      </c>
      <c r="F2279" s="7" t="str">
        <f>_xlfn.XLOOKUP(A2279,'Midical Examination'!$A$2:$A$2336,'Midical Examination'!$E$2:$E$2336)</f>
        <v>No</v>
      </c>
      <c r="G2279" s="7" t="str">
        <f>_xlfn.XLOOKUP(A2279,'Midical Examination'!$A$2:$A$2336,'Midical Examination'!$F$2:$F$2336)</f>
        <v>No</v>
      </c>
      <c r="H2279" s="13">
        <f>_xlfn.XLOOKUP(A2279,'Midical Examination'!$A$2:$A$2336,'Midical Examination'!$G$2:$G$2336)</f>
        <v>0</v>
      </c>
      <c r="I2279" s="7" t="str">
        <f>_xlfn.XLOOKUP(A2279,'Midical Examination'!$A$2:$A$2336,'Midical Examination'!$H$2:$H$2336)</f>
        <v>No</v>
      </c>
      <c r="J2279" s="1" t="str">
        <f>_xlfn.XLOOKUP(A2279,'Midical Examination'!$A$2:$A$2336,'Midical Examination'!$I$2:$I$2336)</f>
        <v>Underweight</v>
      </c>
      <c r="K2279" s="1" t="str">
        <f t="shared" si="70"/>
        <v>Normal</v>
      </c>
      <c r="L2279" s="12">
        <f>_xlfn.XLOOKUP(A2279,'Hospitalisation Details'!$A$2:$A$2339,'Hospitalisation Details'!$L$2:$L$2339)</f>
        <v>35288</v>
      </c>
      <c r="M2279" s="14">
        <f>_xlfn.XLOOKUP(A2279,'Hospitalisation Details'!$A$2:$A$2339,'Hospitalisation Details'!$F$2:$F$2339)</f>
        <v>1178</v>
      </c>
      <c r="N2279" s="1" t="str">
        <f>_xlfn.XLOOKUP(A2279,'Hospitalisation Details'!$A$2:$A$2339,'Hospitalisation Details'!$G$2:$G$2339)</f>
        <v>tier - 2</v>
      </c>
      <c r="O2279" s="1" t="str">
        <f>_xlfn.XLOOKUP(A2279,'Hospitalisation Details'!$A$2:$A$2339,'Hospitalisation Details'!$H$2:$H$2339)</f>
        <v>tier - 3</v>
      </c>
      <c r="P2279" s="1" t="str">
        <f>_xlfn.XLOOKUP(A2279,'Hospitalisation Details'!$A$2:$A$2339,'Hospitalisation Details'!$I$2:$I$2339)</f>
        <v>R1013</v>
      </c>
      <c r="Q2279" s="75">
        <f>_xlfn.XLOOKUP(A2279,'Hospitalisation Details'!$A$2:$A$2339,'Hospitalisation Details'!$M$2:$M$2339)</f>
        <v>26</v>
      </c>
      <c r="R2279" s="1" t="str">
        <f t="shared" si="71"/>
        <v>Adult</v>
      </c>
    </row>
    <row r="2280" spans="1:18" ht="15.6" x14ac:dyDescent="0.3">
      <c r="A2280" s="4" t="s">
        <v>2279</v>
      </c>
      <c r="B2280" s="1" t="str">
        <f>_xlfn.XLOOKUP(A2280,'Customer Names'!$A$2:$A$2336,'Customer Names'!$D$2:$D$2336)</f>
        <v xml:space="preserve"> Ali</v>
      </c>
      <c r="C2280" s="1">
        <f>_xlfn.XLOOKUP(A2280,'Midical Examination'!$A$2:$A$2336,'Midical Examination'!$B$2:$B$2336)</f>
        <v>19.32</v>
      </c>
      <c r="D2280" s="1">
        <f>_xlfn.XLOOKUP(A2280,'Midical Examination'!$A$2:$A$2336,'Midical Examination'!$C$2:$C$2336)</f>
        <v>4.96</v>
      </c>
      <c r="E2280" s="7" t="str">
        <f>_xlfn.XLOOKUP(A2280,'Midical Examination'!$A$2:$A$2336,'Midical Examination'!$D$2:$D$2336)</f>
        <v>yes</v>
      </c>
      <c r="F2280" s="7" t="str">
        <f>_xlfn.XLOOKUP(A2280,'Midical Examination'!$A$2:$A$2336,'Midical Examination'!$E$2:$E$2336)</f>
        <v>No</v>
      </c>
      <c r="G2280" s="7" t="str">
        <f>_xlfn.XLOOKUP(A2280,'Midical Examination'!$A$2:$A$2336,'Midical Examination'!$F$2:$F$2336)</f>
        <v>No</v>
      </c>
      <c r="H2280" s="13">
        <f>_xlfn.XLOOKUP(A2280,'Midical Examination'!$A$2:$A$2336,'Midical Examination'!$G$2:$G$2336)</f>
        <v>0</v>
      </c>
      <c r="I2280" s="7" t="str">
        <f>_xlfn.XLOOKUP(A2280,'Midical Examination'!$A$2:$A$2336,'Midical Examination'!$H$2:$H$2336)</f>
        <v>No</v>
      </c>
      <c r="J2280" s="1" t="str">
        <f>_xlfn.XLOOKUP(A2280,'Midical Examination'!$A$2:$A$2336,'Midical Examination'!$I$2:$I$2336)</f>
        <v>Normal Weight</v>
      </c>
      <c r="K2280" s="1" t="str">
        <f t="shared" si="70"/>
        <v>Normal</v>
      </c>
      <c r="L2280" s="12">
        <f>_xlfn.XLOOKUP(A2280,'Hospitalisation Details'!$A$2:$A$2339,'Hospitalisation Details'!$L$2:$L$2339)</f>
        <v>37207</v>
      </c>
      <c r="M2280" s="14">
        <f>_xlfn.XLOOKUP(A2280,'Hospitalisation Details'!$A$2:$A$2339,'Hospitalisation Details'!$F$2:$F$2339)</f>
        <v>1167</v>
      </c>
      <c r="N2280" s="1" t="str">
        <f>_xlfn.XLOOKUP(A2280,'Hospitalisation Details'!$A$2:$A$2339,'Hospitalisation Details'!$G$2:$G$2339)</f>
        <v>tier - 2</v>
      </c>
      <c r="O2280" s="1" t="str">
        <f>_xlfn.XLOOKUP(A2280,'Hospitalisation Details'!$A$2:$A$2339,'Hospitalisation Details'!$H$2:$H$2339)</f>
        <v>tier - 1</v>
      </c>
      <c r="P2280" s="1" t="str">
        <f>_xlfn.XLOOKUP(A2280,'Hospitalisation Details'!$A$2:$A$2339,'Hospitalisation Details'!$I$2:$I$2339)</f>
        <v>R1013</v>
      </c>
      <c r="Q2280" s="75">
        <f>_xlfn.XLOOKUP(A2280,'Hospitalisation Details'!$A$2:$A$2339,'Hospitalisation Details'!$M$2:$M$2339)</f>
        <v>21</v>
      </c>
      <c r="R2280" s="1" t="str">
        <f t="shared" si="71"/>
        <v>Adult</v>
      </c>
    </row>
    <row r="2281" spans="1:18" ht="15.6" x14ac:dyDescent="0.3">
      <c r="A2281" s="4" t="s">
        <v>2280</v>
      </c>
      <c r="B2281" s="1" t="str">
        <f>_xlfn.XLOOKUP(A2281,'Customer Names'!$A$2:$A$2336,'Customer Names'!$D$2:$D$2336)</f>
        <v xml:space="preserve"> Joshua</v>
      </c>
      <c r="C2281" s="1">
        <f>_xlfn.XLOOKUP(A2281,'Midical Examination'!$A$2:$A$2336,'Midical Examination'!$B$2:$B$2336)</f>
        <v>18.25</v>
      </c>
      <c r="D2281" s="1">
        <f>_xlfn.XLOOKUP(A2281,'Midical Examination'!$A$2:$A$2336,'Midical Examination'!$C$2:$C$2336)</f>
        <v>10.95</v>
      </c>
      <c r="E2281" s="7" t="str">
        <f>_xlfn.XLOOKUP(A2281,'Midical Examination'!$A$2:$A$2336,'Midical Examination'!$D$2:$D$2336)</f>
        <v>No</v>
      </c>
      <c r="F2281" s="7" t="str">
        <f>_xlfn.XLOOKUP(A2281,'Midical Examination'!$A$2:$A$2336,'Midical Examination'!$E$2:$E$2336)</f>
        <v>No</v>
      </c>
      <c r="G2281" s="7" t="str">
        <f>_xlfn.XLOOKUP(A2281,'Midical Examination'!$A$2:$A$2336,'Midical Examination'!$F$2:$F$2336)</f>
        <v>No</v>
      </c>
      <c r="H2281" s="13">
        <f>_xlfn.XLOOKUP(A2281,'Midical Examination'!$A$2:$A$2336,'Midical Examination'!$G$2:$G$2336)</f>
        <v>0</v>
      </c>
      <c r="I2281" s="7" t="str">
        <f>_xlfn.XLOOKUP(A2281,'Midical Examination'!$A$2:$A$2336,'Midical Examination'!$H$2:$H$2336)</f>
        <v>No</v>
      </c>
      <c r="J2281" s="1" t="str">
        <f>_xlfn.XLOOKUP(A2281,'Midical Examination'!$A$2:$A$2336,'Midical Examination'!$I$2:$I$2336)</f>
        <v>Underweight</v>
      </c>
      <c r="K2281" s="1" t="str">
        <f t="shared" si="70"/>
        <v>Diabetic</v>
      </c>
      <c r="L2281" s="12">
        <f>_xlfn.XLOOKUP(A2281,'Hospitalisation Details'!$A$2:$A$2339,'Hospitalisation Details'!$L$2:$L$2339)</f>
        <v>37418</v>
      </c>
      <c r="M2281" s="14">
        <f>_xlfn.XLOOKUP(A2281,'Hospitalisation Details'!$A$2:$A$2339,'Hospitalisation Details'!$F$2:$F$2339)</f>
        <v>1165</v>
      </c>
      <c r="N2281" s="1" t="str">
        <f>_xlfn.XLOOKUP(A2281,'Hospitalisation Details'!$A$2:$A$2339,'Hospitalisation Details'!$G$2:$G$2339)</f>
        <v>tier - 2</v>
      </c>
      <c r="O2281" s="1" t="str">
        <f>_xlfn.XLOOKUP(A2281,'Hospitalisation Details'!$A$2:$A$2339,'Hospitalisation Details'!$H$2:$H$2339)</f>
        <v>tier - 3</v>
      </c>
      <c r="P2281" s="1" t="str">
        <f>_xlfn.XLOOKUP(A2281,'Hospitalisation Details'!$A$2:$A$2339,'Hospitalisation Details'!$I$2:$I$2339)</f>
        <v>R1012</v>
      </c>
      <c r="Q2281" s="75">
        <f>_xlfn.XLOOKUP(A2281,'Hospitalisation Details'!$A$2:$A$2339,'Hospitalisation Details'!$M$2:$M$2339)</f>
        <v>20</v>
      </c>
      <c r="R2281" s="1" t="str">
        <f t="shared" si="71"/>
        <v>Adult</v>
      </c>
    </row>
    <row r="2282" spans="1:18" ht="15.6" x14ac:dyDescent="0.3">
      <c r="A2282" s="4" t="s">
        <v>2281</v>
      </c>
      <c r="B2282" s="1" t="str">
        <f>_xlfn.XLOOKUP(A2282,'Customer Names'!$A$2:$A$2336,'Customer Names'!$D$2:$D$2336)</f>
        <v xml:space="preserve"> Pierre</v>
      </c>
      <c r="C2282" s="1">
        <f>_xlfn.XLOOKUP(A2282,'Midical Examination'!$A$2:$A$2336,'Midical Examination'!$B$2:$B$2336)</f>
        <v>53.13</v>
      </c>
      <c r="D2282" s="1">
        <f>_xlfn.XLOOKUP(A2282,'Midical Examination'!$A$2:$A$2336,'Midical Examination'!$C$2:$C$2336)</f>
        <v>4.4400000000000004</v>
      </c>
      <c r="E2282" s="7" t="str">
        <f>_xlfn.XLOOKUP(A2282,'Midical Examination'!$A$2:$A$2336,'Midical Examination'!$D$2:$D$2336)</f>
        <v>No</v>
      </c>
      <c r="F2282" s="7" t="str">
        <f>_xlfn.XLOOKUP(A2282,'Midical Examination'!$A$2:$A$2336,'Midical Examination'!$E$2:$E$2336)</f>
        <v>yes</v>
      </c>
      <c r="G2282" s="7" t="str">
        <f>_xlfn.XLOOKUP(A2282,'Midical Examination'!$A$2:$A$2336,'Midical Examination'!$F$2:$F$2336)</f>
        <v>No</v>
      </c>
      <c r="H2282" s="13">
        <f>_xlfn.XLOOKUP(A2282,'Midical Examination'!$A$2:$A$2336,'Midical Examination'!$G$2:$G$2336)</f>
        <v>1</v>
      </c>
      <c r="I2282" s="7" t="str">
        <f>_xlfn.XLOOKUP(A2282,'Midical Examination'!$A$2:$A$2336,'Midical Examination'!$H$2:$H$2336)</f>
        <v>No</v>
      </c>
      <c r="J2282" s="1" t="str">
        <f>_xlfn.XLOOKUP(A2282,'Midical Examination'!$A$2:$A$2336,'Midical Examination'!$I$2:$I$2336)</f>
        <v>Obesity</v>
      </c>
      <c r="K2282" s="1" t="str">
        <f t="shared" si="70"/>
        <v>Normal</v>
      </c>
      <c r="L2282" s="12">
        <f>_xlfn.XLOOKUP(A2282,'Hospitalisation Details'!$A$2:$A$2339,'Hospitalisation Details'!$L$2:$L$2339)</f>
        <v>38302</v>
      </c>
      <c r="M2282" s="14">
        <f>_xlfn.XLOOKUP(A2282,'Hospitalisation Details'!$A$2:$A$2339,'Hospitalisation Details'!$F$2:$F$2339)</f>
        <v>1163.46</v>
      </c>
      <c r="N2282" s="1" t="str">
        <f>_xlfn.XLOOKUP(A2282,'Hospitalisation Details'!$A$2:$A$2339,'Hospitalisation Details'!$G$2:$G$2339)</f>
        <v>tier - 2</v>
      </c>
      <c r="O2282" s="1" t="str">
        <f>_xlfn.XLOOKUP(A2282,'Hospitalisation Details'!$A$2:$A$2339,'Hospitalisation Details'!$H$2:$H$2339)</f>
        <v>tier - 3</v>
      </c>
      <c r="P2282" s="1" t="str">
        <f>_xlfn.XLOOKUP(A2282,'Hospitalisation Details'!$A$2:$A$2339,'Hospitalisation Details'!$I$2:$I$2339)</f>
        <v>R1013</v>
      </c>
      <c r="Q2282" s="75">
        <f>_xlfn.XLOOKUP(A2282,'Hospitalisation Details'!$A$2:$A$2339,'Hospitalisation Details'!$M$2:$M$2339)</f>
        <v>18</v>
      </c>
      <c r="R2282" s="1" t="str">
        <f t="shared" si="71"/>
        <v>Young</v>
      </c>
    </row>
    <row r="2283" spans="1:18" ht="15.6" x14ac:dyDescent="0.3">
      <c r="A2283" s="4" t="s">
        <v>2282</v>
      </c>
      <c r="B2283" s="1" t="str">
        <f>_xlfn.XLOOKUP(A2283,'Customer Names'!$A$2:$A$2336,'Customer Names'!$D$2:$D$2336)</f>
        <v xml:space="preserve"> Kate</v>
      </c>
      <c r="C2283" s="1">
        <f>_xlfn.XLOOKUP(A2283,'Midical Examination'!$A$2:$A$2336,'Midical Examination'!$B$2:$B$2336)</f>
        <v>20.46</v>
      </c>
      <c r="D2283" s="1">
        <f>_xlfn.XLOOKUP(A2283,'Midical Examination'!$A$2:$A$2336,'Midical Examination'!$C$2:$C$2336)</f>
        <v>4.0199999999999996</v>
      </c>
      <c r="E2283" s="7" t="str">
        <f>_xlfn.XLOOKUP(A2283,'Midical Examination'!$A$2:$A$2336,'Midical Examination'!$D$2:$D$2336)</f>
        <v>No</v>
      </c>
      <c r="F2283" s="7" t="str">
        <f>_xlfn.XLOOKUP(A2283,'Midical Examination'!$A$2:$A$2336,'Midical Examination'!$E$2:$E$2336)</f>
        <v>No</v>
      </c>
      <c r="G2283" s="7" t="str">
        <f>_xlfn.XLOOKUP(A2283,'Midical Examination'!$A$2:$A$2336,'Midical Examination'!$F$2:$F$2336)</f>
        <v>No</v>
      </c>
      <c r="H2283" s="13">
        <f>_xlfn.XLOOKUP(A2283,'Midical Examination'!$A$2:$A$2336,'Midical Examination'!$G$2:$G$2336)</f>
        <v>0</v>
      </c>
      <c r="I2283" s="7" t="str">
        <f>_xlfn.XLOOKUP(A2283,'Midical Examination'!$A$2:$A$2336,'Midical Examination'!$H$2:$H$2336)</f>
        <v>No</v>
      </c>
      <c r="J2283" s="1" t="str">
        <f>_xlfn.XLOOKUP(A2283,'Midical Examination'!$A$2:$A$2336,'Midical Examination'!$I$2:$I$2336)</f>
        <v>Normal Weight</v>
      </c>
      <c r="K2283" s="1" t="str">
        <f t="shared" si="70"/>
        <v>Normal</v>
      </c>
      <c r="L2283" s="12">
        <f>_xlfn.XLOOKUP(A2283,'Hospitalisation Details'!$A$2:$A$2339,'Hospitalisation Details'!$L$2:$L$2339)</f>
        <v>34541</v>
      </c>
      <c r="M2283" s="14">
        <f>_xlfn.XLOOKUP(A2283,'Hospitalisation Details'!$A$2:$A$2339,'Hospitalisation Details'!$F$2:$F$2339)</f>
        <v>1158.32</v>
      </c>
      <c r="N2283" s="1" t="str">
        <f>_xlfn.XLOOKUP(A2283,'Hospitalisation Details'!$A$2:$A$2339,'Hospitalisation Details'!$G$2:$G$2339)</f>
        <v>tier - 2</v>
      </c>
      <c r="O2283" s="1" t="str">
        <f>_xlfn.XLOOKUP(A2283,'Hospitalisation Details'!$A$2:$A$2339,'Hospitalisation Details'!$H$2:$H$2339)</f>
        <v>tier - 1</v>
      </c>
      <c r="P2283" s="1" t="str">
        <f>_xlfn.XLOOKUP(A2283,'Hospitalisation Details'!$A$2:$A$2339,'Hospitalisation Details'!$I$2:$I$2339)</f>
        <v>R1013</v>
      </c>
      <c r="Q2283" s="75">
        <f>_xlfn.XLOOKUP(A2283,'Hospitalisation Details'!$A$2:$A$2339,'Hospitalisation Details'!$M$2:$M$2339)</f>
        <v>28</v>
      </c>
      <c r="R2283" s="1" t="str">
        <f t="shared" si="71"/>
        <v>Adult</v>
      </c>
    </row>
    <row r="2284" spans="1:18" ht="15.6" x14ac:dyDescent="0.3">
      <c r="A2284" s="4" t="s">
        <v>2283</v>
      </c>
      <c r="B2284" s="1" t="str">
        <f>_xlfn.XLOOKUP(A2284,'Customer Names'!$A$2:$A$2336,'Customer Names'!$D$2:$D$2336)</f>
        <v xml:space="preserve"> David</v>
      </c>
      <c r="C2284" s="1">
        <f>_xlfn.XLOOKUP(A2284,'Midical Examination'!$A$2:$A$2336,'Midical Examination'!$B$2:$B$2336)</f>
        <v>43.01</v>
      </c>
      <c r="D2284" s="1">
        <f>_xlfn.XLOOKUP(A2284,'Midical Examination'!$A$2:$A$2336,'Midical Examination'!$C$2:$C$2336)</f>
        <v>5.44</v>
      </c>
      <c r="E2284" s="7" t="str">
        <f>_xlfn.XLOOKUP(A2284,'Midical Examination'!$A$2:$A$2336,'Midical Examination'!$D$2:$D$2336)</f>
        <v>No</v>
      </c>
      <c r="F2284" s="7" t="str">
        <f>_xlfn.XLOOKUP(A2284,'Midical Examination'!$A$2:$A$2336,'Midical Examination'!$E$2:$E$2336)</f>
        <v>yes</v>
      </c>
      <c r="G2284" s="7" t="str">
        <f>_xlfn.XLOOKUP(A2284,'Midical Examination'!$A$2:$A$2336,'Midical Examination'!$F$2:$F$2336)</f>
        <v>No</v>
      </c>
      <c r="H2284" s="13">
        <f>_xlfn.XLOOKUP(A2284,'Midical Examination'!$A$2:$A$2336,'Midical Examination'!$G$2:$G$2336)</f>
        <v>1</v>
      </c>
      <c r="I2284" s="7" t="str">
        <f>_xlfn.XLOOKUP(A2284,'Midical Examination'!$A$2:$A$2336,'Midical Examination'!$H$2:$H$2336)</f>
        <v>No</v>
      </c>
      <c r="J2284" s="1" t="str">
        <f>_xlfn.XLOOKUP(A2284,'Midical Examination'!$A$2:$A$2336,'Midical Examination'!$I$2:$I$2336)</f>
        <v>Obesity</v>
      </c>
      <c r="K2284" s="1" t="str">
        <f t="shared" si="70"/>
        <v>Normal</v>
      </c>
      <c r="L2284" s="12">
        <f>_xlfn.XLOOKUP(A2284,'Hospitalisation Details'!$A$2:$A$2339,'Hospitalisation Details'!$L$2:$L$2339)</f>
        <v>38186</v>
      </c>
      <c r="M2284" s="14">
        <f>_xlfn.XLOOKUP(A2284,'Hospitalisation Details'!$A$2:$A$2339,'Hospitalisation Details'!$F$2:$F$2339)</f>
        <v>1149.4000000000001</v>
      </c>
      <c r="N2284" s="1" t="str">
        <f>_xlfn.XLOOKUP(A2284,'Hospitalisation Details'!$A$2:$A$2339,'Hospitalisation Details'!$G$2:$G$2339)</f>
        <v>tier - 2</v>
      </c>
      <c r="O2284" s="1" t="str">
        <f>_xlfn.XLOOKUP(A2284,'Hospitalisation Details'!$A$2:$A$2339,'Hospitalisation Details'!$H$2:$H$2339)</f>
        <v>tier - 2</v>
      </c>
      <c r="P2284" s="1" t="str">
        <f>_xlfn.XLOOKUP(A2284,'Hospitalisation Details'!$A$2:$A$2339,'Hospitalisation Details'!$I$2:$I$2339)</f>
        <v>R1013</v>
      </c>
      <c r="Q2284" s="75">
        <f>_xlfn.XLOOKUP(A2284,'Hospitalisation Details'!$A$2:$A$2339,'Hospitalisation Details'!$M$2:$M$2339)</f>
        <v>18</v>
      </c>
      <c r="R2284" s="1" t="str">
        <f t="shared" si="71"/>
        <v>Young</v>
      </c>
    </row>
    <row r="2285" spans="1:18" ht="15.6" x14ac:dyDescent="0.3">
      <c r="A2285" s="4" t="s">
        <v>2284</v>
      </c>
      <c r="B2285" s="1" t="str">
        <f>_xlfn.XLOOKUP(A2285,'Customer Names'!$A$2:$A$2336,'Customer Names'!$D$2:$D$2336)</f>
        <v xml:space="preserve"> Carla</v>
      </c>
      <c r="C2285" s="1">
        <f>_xlfn.XLOOKUP(A2285,'Midical Examination'!$A$2:$A$2336,'Midical Examination'!$B$2:$B$2336)</f>
        <v>15.01</v>
      </c>
      <c r="D2285" s="1">
        <f>_xlfn.XLOOKUP(A2285,'Midical Examination'!$A$2:$A$2336,'Midical Examination'!$C$2:$C$2336)</f>
        <v>4.1500000000000004</v>
      </c>
      <c r="E2285" s="7" t="str">
        <f>_xlfn.XLOOKUP(A2285,'Midical Examination'!$A$2:$A$2336,'Midical Examination'!$D$2:$D$2336)</f>
        <v>No</v>
      </c>
      <c r="F2285" s="7" t="str">
        <f>_xlfn.XLOOKUP(A2285,'Midical Examination'!$A$2:$A$2336,'Midical Examination'!$E$2:$E$2336)</f>
        <v>No</v>
      </c>
      <c r="G2285" s="7" t="str">
        <f>_xlfn.XLOOKUP(A2285,'Midical Examination'!$A$2:$A$2336,'Midical Examination'!$F$2:$F$2336)</f>
        <v>Yes</v>
      </c>
      <c r="H2285" s="13">
        <f>_xlfn.XLOOKUP(A2285,'Midical Examination'!$A$2:$A$2336,'Midical Examination'!$G$2:$G$2336)</f>
        <v>1</v>
      </c>
      <c r="I2285" s="7" t="str">
        <f>_xlfn.XLOOKUP(A2285,'Midical Examination'!$A$2:$A$2336,'Midical Examination'!$H$2:$H$2336)</f>
        <v>No</v>
      </c>
      <c r="J2285" s="1" t="str">
        <f>_xlfn.XLOOKUP(A2285,'Midical Examination'!$A$2:$A$2336,'Midical Examination'!$I$2:$I$2336)</f>
        <v>Underweight</v>
      </c>
      <c r="K2285" s="1" t="str">
        <f t="shared" si="70"/>
        <v>Normal</v>
      </c>
      <c r="L2285" s="12">
        <f>_xlfn.XLOOKUP(A2285,'Hospitalisation Details'!$A$2:$A$2339,'Hospitalisation Details'!$L$2:$L$2339)</f>
        <v>37784</v>
      </c>
      <c r="M2285" s="14">
        <f>_xlfn.XLOOKUP(A2285,'Hospitalisation Details'!$A$2:$A$2339,'Hospitalisation Details'!$F$2:$F$2339)</f>
        <v>1149</v>
      </c>
      <c r="N2285" s="1" t="str">
        <f>_xlfn.XLOOKUP(A2285,'Hospitalisation Details'!$A$2:$A$2339,'Hospitalisation Details'!$G$2:$G$2339)</f>
        <v>tier - 2</v>
      </c>
      <c r="O2285" s="1" t="str">
        <f>_xlfn.XLOOKUP(A2285,'Hospitalisation Details'!$A$2:$A$2339,'Hospitalisation Details'!$H$2:$H$2339)</f>
        <v>tier - 1</v>
      </c>
      <c r="P2285" s="1" t="str">
        <f>_xlfn.XLOOKUP(A2285,'Hospitalisation Details'!$A$2:$A$2339,'Hospitalisation Details'!$I$2:$I$2339)</f>
        <v>R1012</v>
      </c>
      <c r="Q2285" s="75">
        <f>_xlfn.XLOOKUP(A2285,'Hospitalisation Details'!$A$2:$A$2339,'Hospitalisation Details'!$M$2:$M$2339)</f>
        <v>19</v>
      </c>
      <c r="R2285" s="1" t="str">
        <f t="shared" si="71"/>
        <v>Young</v>
      </c>
    </row>
    <row r="2286" spans="1:18" ht="15.6" x14ac:dyDescent="0.3">
      <c r="A2286" s="4" t="s">
        <v>2285</v>
      </c>
      <c r="B2286" s="1" t="str">
        <f>_xlfn.XLOOKUP(A2286,'Customer Names'!$A$2:$A$2336,'Customer Names'!$D$2:$D$2336)</f>
        <v xml:space="preserve"> Alvaro Sr</v>
      </c>
      <c r="C2286" s="1">
        <f>_xlfn.XLOOKUP(A2286,'Midical Examination'!$A$2:$A$2336,'Midical Examination'!$B$2:$B$2336)</f>
        <v>41.14</v>
      </c>
      <c r="D2286" s="1">
        <f>_xlfn.XLOOKUP(A2286,'Midical Examination'!$A$2:$A$2336,'Midical Examination'!$C$2:$C$2336)</f>
        <v>6.02</v>
      </c>
      <c r="E2286" s="7" t="str">
        <f>_xlfn.XLOOKUP(A2286,'Midical Examination'!$A$2:$A$2336,'Midical Examination'!$D$2:$D$2336)</f>
        <v>No</v>
      </c>
      <c r="F2286" s="7" t="str">
        <f>_xlfn.XLOOKUP(A2286,'Midical Examination'!$A$2:$A$2336,'Midical Examination'!$E$2:$E$2336)</f>
        <v>yes</v>
      </c>
      <c r="G2286" s="7" t="str">
        <f>_xlfn.XLOOKUP(A2286,'Midical Examination'!$A$2:$A$2336,'Midical Examination'!$F$2:$F$2336)</f>
        <v>No</v>
      </c>
      <c r="H2286" s="13">
        <f>_xlfn.XLOOKUP(A2286,'Midical Examination'!$A$2:$A$2336,'Midical Examination'!$G$2:$G$2336)</f>
        <v>1</v>
      </c>
      <c r="I2286" s="7" t="str">
        <f>_xlfn.XLOOKUP(A2286,'Midical Examination'!$A$2:$A$2336,'Midical Examination'!$H$2:$H$2336)</f>
        <v>No</v>
      </c>
      <c r="J2286" s="1" t="str">
        <f>_xlfn.XLOOKUP(A2286,'Midical Examination'!$A$2:$A$2336,'Midical Examination'!$I$2:$I$2336)</f>
        <v>Obesity</v>
      </c>
      <c r="K2286" s="1" t="str">
        <f t="shared" si="70"/>
        <v>Pre-Diabetic</v>
      </c>
      <c r="L2286" s="12">
        <f>_xlfn.XLOOKUP(A2286,'Hospitalisation Details'!$A$2:$A$2339,'Hospitalisation Details'!$L$2:$L$2339)</f>
        <v>38148</v>
      </c>
      <c r="M2286" s="14">
        <f>_xlfn.XLOOKUP(A2286,'Hospitalisation Details'!$A$2:$A$2339,'Hospitalisation Details'!$F$2:$F$2339)</f>
        <v>1146.8</v>
      </c>
      <c r="N2286" s="1" t="str">
        <f>_xlfn.XLOOKUP(A2286,'Hospitalisation Details'!$A$2:$A$2339,'Hospitalisation Details'!$G$2:$G$2339)</f>
        <v>tier - 2</v>
      </c>
      <c r="O2286" s="1" t="str">
        <f>_xlfn.XLOOKUP(A2286,'Hospitalisation Details'!$A$2:$A$2339,'Hospitalisation Details'!$H$2:$H$2339)</f>
        <v>tier - 2</v>
      </c>
      <c r="P2286" s="1" t="str">
        <f>_xlfn.XLOOKUP(A2286,'Hospitalisation Details'!$A$2:$A$2339,'Hospitalisation Details'!$I$2:$I$2339)</f>
        <v>R1013</v>
      </c>
      <c r="Q2286" s="75">
        <f>_xlfn.XLOOKUP(A2286,'Hospitalisation Details'!$A$2:$A$2339,'Hospitalisation Details'!$M$2:$M$2339)</f>
        <v>18</v>
      </c>
      <c r="R2286" s="1" t="str">
        <f t="shared" si="71"/>
        <v>Young</v>
      </c>
    </row>
    <row r="2287" spans="1:18" ht="15.6" x14ac:dyDescent="0.3">
      <c r="A2287" s="4" t="s">
        <v>2286</v>
      </c>
      <c r="B2287" s="1" t="str">
        <f>_xlfn.XLOOKUP(A2287,'Customer Names'!$A$2:$A$2336,'Customer Names'!$D$2:$D$2336)</f>
        <v xml:space="preserve"> Hope</v>
      </c>
      <c r="C2287" s="1">
        <f>_xlfn.XLOOKUP(A2287,'Midical Examination'!$A$2:$A$2336,'Midical Examination'!$B$2:$B$2336)</f>
        <v>16.55</v>
      </c>
      <c r="D2287" s="1">
        <f>_xlfn.XLOOKUP(A2287,'Midical Examination'!$A$2:$A$2336,'Midical Examination'!$C$2:$C$2336)</f>
        <v>7.73</v>
      </c>
      <c r="E2287" s="7" t="str">
        <f>_xlfn.XLOOKUP(A2287,'Midical Examination'!$A$2:$A$2336,'Midical Examination'!$D$2:$D$2336)</f>
        <v>No</v>
      </c>
      <c r="F2287" s="7" t="str">
        <f>_xlfn.XLOOKUP(A2287,'Midical Examination'!$A$2:$A$2336,'Midical Examination'!$E$2:$E$2336)</f>
        <v>No</v>
      </c>
      <c r="G2287" s="7" t="str">
        <f>_xlfn.XLOOKUP(A2287,'Midical Examination'!$A$2:$A$2336,'Midical Examination'!$F$2:$F$2336)</f>
        <v>No</v>
      </c>
      <c r="H2287" s="13">
        <f>_xlfn.XLOOKUP(A2287,'Midical Examination'!$A$2:$A$2336,'Midical Examination'!$G$2:$G$2336)</f>
        <v>0</v>
      </c>
      <c r="I2287" s="7" t="str">
        <f>_xlfn.XLOOKUP(A2287,'Midical Examination'!$A$2:$A$2336,'Midical Examination'!$H$2:$H$2336)</f>
        <v>No</v>
      </c>
      <c r="J2287" s="1" t="str">
        <f>_xlfn.XLOOKUP(A2287,'Midical Examination'!$A$2:$A$2336,'Midical Examination'!$I$2:$I$2336)</f>
        <v>Underweight</v>
      </c>
      <c r="K2287" s="1" t="str">
        <f t="shared" si="70"/>
        <v>Diabetic</v>
      </c>
      <c r="L2287" s="12">
        <f>_xlfn.XLOOKUP(A2287,'Hospitalisation Details'!$A$2:$A$2339,'Hospitalisation Details'!$L$2:$L$2339)</f>
        <v>37530</v>
      </c>
      <c r="M2287" s="14">
        <f>_xlfn.XLOOKUP(A2287,'Hospitalisation Details'!$A$2:$A$2339,'Hospitalisation Details'!$F$2:$F$2339)</f>
        <v>1142</v>
      </c>
      <c r="N2287" s="1" t="str">
        <f>_xlfn.XLOOKUP(A2287,'Hospitalisation Details'!$A$2:$A$2339,'Hospitalisation Details'!$G$2:$G$2339)</f>
        <v>tier - 3</v>
      </c>
      <c r="O2287" s="1" t="str">
        <f>_xlfn.XLOOKUP(A2287,'Hospitalisation Details'!$A$2:$A$2339,'Hospitalisation Details'!$H$2:$H$2339)</f>
        <v>tier - 2</v>
      </c>
      <c r="P2287" s="1" t="str">
        <f>_xlfn.XLOOKUP(A2287,'Hospitalisation Details'!$A$2:$A$2339,'Hospitalisation Details'!$I$2:$I$2339)</f>
        <v>R1011</v>
      </c>
      <c r="Q2287" s="75">
        <f>_xlfn.XLOOKUP(A2287,'Hospitalisation Details'!$A$2:$A$2339,'Hospitalisation Details'!$M$2:$M$2339)</f>
        <v>20</v>
      </c>
      <c r="R2287" s="1" t="str">
        <f t="shared" si="71"/>
        <v>Adult</v>
      </c>
    </row>
    <row r="2288" spans="1:18" ht="15.6" x14ac:dyDescent="0.3">
      <c r="A2288" s="4" t="s">
        <v>2287</v>
      </c>
      <c r="B2288" s="1" t="str">
        <f>_xlfn.XLOOKUP(A2288,'Customer Names'!$A$2:$A$2336,'Customer Names'!$D$2:$D$2336)</f>
        <v xml:space="preserve"> Mark P</v>
      </c>
      <c r="C2288" s="1">
        <f>_xlfn.XLOOKUP(A2288,'Midical Examination'!$A$2:$A$2336,'Midical Examination'!$B$2:$B$2336)</f>
        <v>37.29</v>
      </c>
      <c r="D2288" s="1">
        <f>_xlfn.XLOOKUP(A2288,'Midical Examination'!$A$2:$A$2336,'Midical Examination'!$C$2:$C$2336)</f>
        <v>5.03</v>
      </c>
      <c r="E2288" s="7" t="str">
        <f>_xlfn.XLOOKUP(A2288,'Midical Examination'!$A$2:$A$2336,'Midical Examination'!$D$2:$D$2336)</f>
        <v>No</v>
      </c>
      <c r="F2288" s="7" t="str">
        <f>_xlfn.XLOOKUP(A2288,'Midical Examination'!$A$2:$A$2336,'Midical Examination'!$E$2:$E$2336)</f>
        <v>yes</v>
      </c>
      <c r="G2288" s="7" t="str">
        <f>_xlfn.XLOOKUP(A2288,'Midical Examination'!$A$2:$A$2336,'Midical Examination'!$F$2:$F$2336)</f>
        <v>No</v>
      </c>
      <c r="H2288" s="13">
        <f>_xlfn.XLOOKUP(A2288,'Midical Examination'!$A$2:$A$2336,'Midical Examination'!$G$2:$G$2336)</f>
        <v>1</v>
      </c>
      <c r="I2288" s="7" t="str">
        <f>_xlfn.XLOOKUP(A2288,'Midical Examination'!$A$2:$A$2336,'Midical Examination'!$H$2:$H$2336)</f>
        <v>No</v>
      </c>
      <c r="J2288" s="1" t="str">
        <f>_xlfn.XLOOKUP(A2288,'Midical Examination'!$A$2:$A$2336,'Midical Examination'!$I$2:$I$2336)</f>
        <v>Obesity</v>
      </c>
      <c r="K2288" s="1" t="str">
        <f t="shared" si="70"/>
        <v>Normal</v>
      </c>
      <c r="L2288" s="12">
        <f>_xlfn.XLOOKUP(A2288,'Hospitalisation Details'!$A$2:$A$2339,'Hospitalisation Details'!$L$2:$L$2339)</f>
        <v>38242</v>
      </c>
      <c r="M2288" s="14">
        <f>_xlfn.XLOOKUP(A2288,'Hospitalisation Details'!$A$2:$A$2339,'Hospitalisation Details'!$F$2:$F$2339)</f>
        <v>1141.45</v>
      </c>
      <c r="N2288" s="1" t="str">
        <f>_xlfn.XLOOKUP(A2288,'Hospitalisation Details'!$A$2:$A$2339,'Hospitalisation Details'!$G$2:$G$2339)</f>
        <v>tier - 3</v>
      </c>
      <c r="O2288" s="1" t="str">
        <f>_xlfn.XLOOKUP(A2288,'Hospitalisation Details'!$A$2:$A$2339,'Hospitalisation Details'!$H$2:$H$2339)</f>
        <v>tier - 3</v>
      </c>
      <c r="P2288" s="1" t="str">
        <f>_xlfn.XLOOKUP(A2288,'Hospitalisation Details'!$A$2:$A$2339,'Hospitalisation Details'!$I$2:$I$2339)</f>
        <v>R1013</v>
      </c>
      <c r="Q2288" s="75">
        <f>_xlfn.XLOOKUP(A2288,'Hospitalisation Details'!$A$2:$A$2339,'Hospitalisation Details'!$M$2:$M$2339)</f>
        <v>18</v>
      </c>
      <c r="R2288" s="1" t="str">
        <f t="shared" si="71"/>
        <v>Young</v>
      </c>
    </row>
    <row r="2289" spans="1:18" ht="15.6" x14ac:dyDescent="0.3">
      <c r="A2289" s="4" t="s">
        <v>2288</v>
      </c>
      <c r="B2289" s="1" t="str">
        <f>_xlfn.XLOOKUP(A2289,'Customer Names'!$A$2:$A$2336,'Customer Names'!$D$2:$D$2336)</f>
        <v xml:space="preserve"> Desiree</v>
      </c>
      <c r="C2289" s="1">
        <f>_xlfn.XLOOKUP(A2289,'Midical Examination'!$A$2:$A$2336,'Midical Examination'!$B$2:$B$2336)</f>
        <v>16.739999999999998</v>
      </c>
      <c r="D2289" s="1">
        <f>_xlfn.XLOOKUP(A2289,'Midical Examination'!$A$2:$A$2336,'Midical Examination'!$C$2:$C$2336)</f>
        <v>4.08</v>
      </c>
      <c r="E2289" s="7" t="str">
        <f>_xlfn.XLOOKUP(A2289,'Midical Examination'!$A$2:$A$2336,'Midical Examination'!$D$2:$D$2336)</f>
        <v>yes</v>
      </c>
      <c r="F2289" s="7" t="str">
        <f>_xlfn.XLOOKUP(A2289,'Midical Examination'!$A$2:$A$2336,'Midical Examination'!$E$2:$E$2336)</f>
        <v>No</v>
      </c>
      <c r="G2289" s="7" t="str">
        <f>_xlfn.XLOOKUP(A2289,'Midical Examination'!$A$2:$A$2336,'Midical Examination'!$F$2:$F$2336)</f>
        <v>No</v>
      </c>
      <c r="H2289" s="13">
        <f>_xlfn.XLOOKUP(A2289,'Midical Examination'!$A$2:$A$2336,'Midical Examination'!$G$2:$G$2336)</f>
        <v>0</v>
      </c>
      <c r="I2289" s="7" t="str">
        <f>_xlfn.XLOOKUP(A2289,'Midical Examination'!$A$2:$A$2336,'Midical Examination'!$H$2:$H$2336)</f>
        <v>No</v>
      </c>
      <c r="J2289" s="1" t="str">
        <f>_xlfn.XLOOKUP(A2289,'Midical Examination'!$A$2:$A$2336,'Midical Examination'!$I$2:$I$2336)</f>
        <v>Underweight</v>
      </c>
      <c r="K2289" s="1" t="str">
        <f t="shared" si="70"/>
        <v>Normal</v>
      </c>
      <c r="L2289" s="12">
        <f>_xlfn.XLOOKUP(A2289,'Hospitalisation Details'!$A$2:$A$2339,'Hospitalisation Details'!$L$2:$L$2339)</f>
        <v>37189</v>
      </c>
      <c r="M2289" s="14">
        <f>_xlfn.XLOOKUP(A2289,'Hospitalisation Details'!$A$2:$A$2339,'Hospitalisation Details'!$F$2:$F$2339)</f>
        <v>1141</v>
      </c>
      <c r="N2289" s="1" t="str">
        <f>_xlfn.XLOOKUP(A2289,'Hospitalisation Details'!$A$2:$A$2339,'Hospitalisation Details'!$G$2:$G$2339)</f>
        <v>tier - 3</v>
      </c>
      <c r="O2289" s="1" t="str">
        <f>_xlfn.XLOOKUP(A2289,'Hospitalisation Details'!$A$2:$A$2339,'Hospitalisation Details'!$H$2:$H$2339)</f>
        <v>tier - 1</v>
      </c>
      <c r="P2289" s="1" t="str">
        <f>_xlfn.XLOOKUP(A2289,'Hospitalisation Details'!$A$2:$A$2339,'Hospitalisation Details'!$I$2:$I$2339)</f>
        <v>R1013</v>
      </c>
      <c r="Q2289" s="75">
        <f>_xlfn.XLOOKUP(A2289,'Hospitalisation Details'!$A$2:$A$2339,'Hospitalisation Details'!$M$2:$M$2339)</f>
        <v>21</v>
      </c>
      <c r="R2289" s="1" t="str">
        <f t="shared" si="71"/>
        <v>Adult</v>
      </c>
    </row>
    <row r="2290" spans="1:18" ht="15.6" x14ac:dyDescent="0.3">
      <c r="A2290" s="4" t="s">
        <v>2289</v>
      </c>
      <c r="B2290" s="1" t="str">
        <f>_xlfn.XLOOKUP(A2290,'Customer Names'!$A$2:$A$2336,'Customer Names'!$D$2:$D$2336)</f>
        <v xml:space="preserve"> Mario Jr</v>
      </c>
      <c r="C2290" s="1">
        <f>_xlfn.XLOOKUP(A2290,'Midical Examination'!$A$2:$A$2336,'Midical Examination'!$B$2:$B$2336)</f>
        <v>34.43</v>
      </c>
      <c r="D2290" s="1">
        <f>_xlfn.XLOOKUP(A2290,'Midical Examination'!$A$2:$A$2336,'Midical Examination'!$C$2:$C$2336)</f>
        <v>4.2699999999999996</v>
      </c>
      <c r="E2290" s="7" t="str">
        <f>_xlfn.XLOOKUP(A2290,'Midical Examination'!$A$2:$A$2336,'Midical Examination'!$D$2:$D$2336)</f>
        <v>No</v>
      </c>
      <c r="F2290" s="7" t="str">
        <f>_xlfn.XLOOKUP(A2290,'Midical Examination'!$A$2:$A$2336,'Midical Examination'!$E$2:$E$2336)</f>
        <v>yes</v>
      </c>
      <c r="G2290" s="7" t="str">
        <f>_xlfn.XLOOKUP(A2290,'Midical Examination'!$A$2:$A$2336,'Midical Examination'!$F$2:$F$2336)</f>
        <v>No</v>
      </c>
      <c r="H2290" s="13">
        <f>_xlfn.XLOOKUP(A2290,'Midical Examination'!$A$2:$A$2336,'Midical Examination'!$G$2:$G$2336)</f>
        <v>1</v>
      </c>
      <c r="I2290" s="7" t="str">
        <f>_xlfn.XLOOKUP(A2290,'Midical Examination'!$A$2:$A$2336,'Midical Examination'!$H$2:$H$2336)</f>
        <v>No</v>
      </c>
      <c r="J2290" s="1" t="str">
        <f>_xlfn.XLOOKUP(A2290,'Midical Examination'!$A$2:$A$2336,'Midical Examination'!$I$2:$I$2336)</f>
        <v>Obesity</v>
      </c>
      <c r="K2290" s="1" t="str">
        <f t="shared" si="70"/>
        <v>Normal</v>
      </c>
      <c r="L2290" s="12">
        <f>_xlfn.XLOOKUP(A2290,'Hospitalisation Details'!$A$2:$A$2339,'Hospitalisation Details'!$L$2:$L$2339)</f>
        <v>38318</v>
      </c>
      <c r="M2290" s="14">
        <f>_xlfn.XLOOKUP(A2290,'Hospitalisation Details'!$A$2:$A$2339,'Hospitalisation Details'!$F$2:$F$2339)</f>
        <v>1137.47</v>
      </c>
      <c r="N2290" s="1" t="str">
        <f>_xlfn.XLOOKUP(A2290,'Hospitalisation Details'!$A$2:$A$2339,'Hospitalisation Details'!$G$2:$G$2339)</f>
        <v>tier - 3</v>
      </c>
      <c r="O2290" s="1" t="str">
        <f>_xlfn.XLOOKUP(A2290,'Hospitalisation Details'!$A$2:$A$2339,'Hospitalisation Details'!$H$2:$H$2339)</f>
        <v>tier - 2</v>
      </c>
      <c r="P2290" s="1" t="str">
        <f>_xlfn.XLOOKUP(A2290,'Hospitalisation Details'!$A$2:$A$2339,'Hospitalisation Details'!$I$2:$I$2339)</f>
        <v>R1013</v>
      </c>
      <c r="Q2290" s="75">
        <f>_xlfn.XLOOKUP(A2290,'Hospitalisation Details'!$A$2:$A$2339,'Hospitalisation Details'!$M$2:$M$2339)</f>
        <v>18</v>
      </c>
      <c r="R2290" s="1" t="str">
        <f t="shared" si="71"/>
        <v>Young</v>
      </c>
    </row>
    <row r="2291" spans="1:18" ht="15.6" x14ac:dyDescent="0.3">
      <c r="A2291" s="4" t="s">
        <v>2290</v>
      </c>
      <c r="B2291" s="1" t="str">
        <f>_xlfn.XLOOKUP(A2291,'Customer Names'!$A$2:$A$2336,'Customer Names'!$D$2:$D$2336)</f>
        <v xml:space="preserve"> Lusapho</v>
      </c>
      <c r="C2291" s="1">
        <f>_xlfn.XLOOKUP(A2291,'Midical Examination'!$A$2:$A$2336,'Midical Examination'!$B$2:$B$2336)</f>
        <v>34.1</v>
      </c>
      <c r="D2291" s="1">
        <f>_xlfn.XLOOKUP(A2291,'Midical Examination'!$A$2:$A$2336,'Midical Examination'!$C$2:$C$2336)</f>
        <v>4.07</v>
      </c>
      <c r="E2291" s="7" t="str">
        <f>_xlfn.XLOOKUP(A2291,'Midical Examination'!$A$2:$A$2336,'Midical Examination'!$D$2:$D$2336)</f>
        <v>No</v>
      </c>
      <c r="F2291" s="7" t="str">
        <f>_xlfn.XLOOKUP(A2291,'Midical Examination'!$A$2:$A$2336,'Midical Examination'!$E$2:$E$2336)</f>
        <v>yes</v>
      </c>
      <c r="G2291" s="7" t="str">
        <f>_xlfn.XLOOKUP(A2291,'Midical Examination'!$A$2:$A$2336,'Midical Examination'!$F$2:$F$2336)</f>
        <v>No</v>
      </c>
      <c r="H2291" s="13">
        <f>_xlfn.XLOOKUP(A2291,'Midical Examination'!$A$2:$A$2336,'Midical Examination'!$G$2:$G$2336)</f>
        <v>1</v>
      </c>
      <c r="I2291" s="7" t="str">
        <f>_xlfn.XLOOKUP(A2291,'Midical Examination'!$A$2:$A$2336,'Midical Examination'!$H$2:$H$2336)</f>
        <v>No</v>
      </c>
      <c r="J2291" s="1" t="str">
        <f>_xlfn.XLOOKUP(A2291,'Midical Examination'!$A$2:$A$2336,'Midical Examination'!$I$2:$I$2336)</f>
        <v>Obesity</v>
      </c>
      <c r="K2291" s="1" t="str">
        <f t="shared" si="70"/>
        <v>Normal</v>
      </c>
      <c r="L2291" s="12">
        <f>_xlfn.XLOOKUP(A2291,'Hospitalisation Details'!$A$2:$A$2339,'Hospitalisation Details'!$L$2:$L$2339)</f>
        <v>38275</v>
      </c>
      <c r="M2291" s="14">
        <f>_xlfn.XLOOKUP(A2291,'Hospitalisation Details'!$A$2:$A$2339,'Hospitalisation Details'!$F$2:$F$2339)</f>
        <v>1137.01</v>
      </c>
      <c r="N2291" s="1" t="str">
        <f>_xlfn.XLOOKUP(A2291,'Hospitalisation Details'!$A$2:$A$2339,'Hospitalisation Details'!$G$2:$G$2339)</f>
        <v>tier - 3</v>
      </c>
      <c r="O2291" s="1" t="str">
        <f>_xlfn.XLOOKUP(A2291,'Hospitalisation Details'!$A$2:$A$2339,'Hospitalisation Details'!$H$2:$H$2339)</f>
        <v>tier - 1</v>
      </c>
      <c r="P2291" s="1" t="str">
        <f>_xlfn.XLOOKUP(A2291,'Hospitalisation Details'!$A$2:$A$2339,'Hospitalisation Details'!$I$2:$I$2339)</f>
        <v>R1013</v>
      </c>
      <c r="Q2291" s="75">
        <f>_xlfn.XLOOKUP(A2291,'Hospitalisation Details'!$A$2:$A$2339,'Hospitalisation Details'!$M$2:$M$2339)</f>
        <v>18</v>
      </c>
      <c r="R2291" s="1" t="str">
        <f t="shared" si="71"/>
        <v>Young</v>
      </c>
    </row>
    <row r="2292" spans="1:18" ht="15.6" x14ac:dyDescent="0.3">
      <c r="A2292" s="4" t="s">
        <v>2291</v>
      </c>
      <c r="B2292" s="1" t="str">
        <f>_xlfn.XLOOKUP(A2292,'Customer Names'!$A$2:$A$2336,'Customer Names'!$D$2:$D$2336)</f>
        <v xml:space="preserve"> Erin C</v>
      </c>
      <c r="C2292" s="1">
        <f>_xlfn.XLOOKUP(A2292,'Midical Examination'!$A$2:$A$2336,'Midical Examination'!$B$2:$B$2336)</f>
        <v>19.3</v>
      </c>
      <c r="D2292" s="1">
        <f>_xlfn.XLOOKUP(A2292,'Midical Examination'!$A$2:$A$2336,'Midical Examination'!$C$2:$C$2336)</f>
        <v>10.36</v>
      </c>
      <c r="E2292" s="7" t="str">
        <f>_xlfn.XLOOKUP(A2292,'Midical Examination'!$A$2:$A$2336,'Midical Examination'!$D$2:$D$2336)</f>
        <v>No</v>
      </c>
      <c r="F2292" s="7" t="str">
        <f>_xlfn.XLOOKUP(A2292,'Midical Examination'!$A$2:$A$2336,'Midical Examination'!$E$2:$E$2336)</f>
        <v>No</v>
      </c>
      <c r="G2292" s="7" t="str">
        <f>_xlfn.XLOOKUP(A2292,'Midical Examination'!$A$2:$A$2336,'Midical Examination'!$F$2:$F$2336)</f>
        <v>No</v>
      </c>
      <c r="H2292" s="13">
        <f>_xlfn.XLOOKUP(A2292,'Midical Examination'!$A$2:$A$2336,'Midical Examination'!$G$2:$G$2336)</f>
        <v>0</v>
      </c>
      <c r="I2292" s="7" t="str">
        <f>_xlfn.XLOOKUP(A2292,'Midical Examination'!$A$2:$A$2336,'Midical Examination'!$H$2:$H$2336)</f>
        <v>No</v>
      </c>
      <c r="J2292" s="1" t="str">
        <f>_xlfn.XLOOKUP(A2292,'Midical Examination'!$A$2:$A$2336,'Midical Examination'!$I$2:$I$2336)</f>
        <v>Normal Weight</v>
      </c>
      <c r="K2292" s="1" t="str">
        <f t="shared" si="70"/>
        <v>Diabetic</v>
      </c>
      <c r="L2292" s="12">
        <f>_xlfn.XLOOKUP(A2292,'Hospitalisation Details'!$A$2:$A$2339,'Hospitalisation Details'!$L$2:$L$2339)</f>
        <v>37479</v>
      </c>
      <c r="M2292" s="14">
        <f>_xlfn.XLOOKUP(A2292,'Hospitalisation Details'!$A$2:$A$2339,'Hospitalisation Details'!$F$2:$F$2339)</f>
        <v>1137</v>
      </c>
      <c r="N2292" s="1" t="str">
        <f>_xlfn.XLOOKUP(A2292,'Hospitalisation Details'!$A$2:$A$2339,'Hospitalisation Details'!$G$2:$G$2339)</f>
        <v>tier - 3</v>
      </c>
      <c r="O2292" s="1" t="str">
        <f>_xlfn.XLOOKUP(A2292,'Hospitalisation Details'!$A$2:$A$2339,'Hospitalisation Details'!$H$2:$H$2339)</f>
        <v>tier - 1</v>
      </c>
      <c r="P2292" s="1" t="str">
        <f>_xlfn.XLOOKUP(A2292,'Hospitalisation Details'!$A$2:$A$2339,'Hospitalisation Details'!$I$2:$I$2339)</f>
        <v>R1013</v>
      </c>
      <c r="Q2292" s="75">
        <f>_xlfn.XLOOKUP(A2292,'Hospitalisation Details'!$A$2:$A$2339,'Hospitalisation Details'!$M$2:$M$2339)</f>
        <v>20</v>
      </c>
      <c r="R2292" s="1" t="str">
        <f t="shared" si="71"/>
        <v>Adult</v>
      </c>
    </row>
    <row r="2293" spans="1:18" ht="15.6" x14ac:dyDescent="0.3">
      <c r="A2293" s="4" t="s">
        <v>2292</v>
      </c>
      <c r="B2293" s="1" t="str">
        <f>_xlfn.XLOOKUP(A2293,'Customer Names'!$A$2:$A$2336,'Customer Names'!$D$2:$D$2336)</f>
        <v xml:space="preserve"> Alan F</v>
      </c>
      <c r="C2293" s="1">
        <f>_xlfn.XLOOKUP(A2293,'Midical Examination'!$A$2:$A$2336,'Midical Examination'!$B$2:$B$2336)</f>
        <v>33.659999999999997</v>
      </c>
      <c r="D2293" s="1">
        <f>_xlfn.XLOOKUP(A2293,'Midical Examination'!$A$2:$A$2336,'Midical Examination'!$C$2:$C$2336)</f>
        <v>5.71</v>
      </c>
      <c r="E2293" s="7" t="str">
        <f>_xlfn.XLOOKUP(A2293,'Midical Examination'!$A$2:$A$2336,'Midical Examination'!$D$2:$D$2336)</f>
        <v>No</v>
      </c>
      <c r="F2293" s="7" t="str">
        <f>_xlfn.XLOOKUP(A2293,'Midical Examination'!$A$2:$A$2336,'Midical Examination'!$E$2:$E$2336)</f>
        <v>yes</v>
      </c>
      <c r="G2293" s="7" t="str">
        <f>_xlfn.XLOOKUP(A2293,'Midical Examination'!$A$2:$A$2336,'Midical Examination'!$F$2:$F$2336)</f>
        <v>No</v>
      </c>
      <c r="H2293" s="13">
        <f>_xlfn.XLOOKUP(A2293,'Midical Examination'!$A$2:$A$2336,'Midical Examination'!$G$2:$G$2336)</f>
        <v>1</v>
      </c>
      <c r="I2293" s="7" t="str">
        <f>_xlfn.XLOOKUP(A2293,'Midical Examination'!$A$2:$A$2336,'Midical Examination'!$H$2:$H$2336)</f>
        <v>No</v>
      </c>
      <c r="J2293" s="1" t="str">
        <f>_xlfn.XLOOKUP(A2293,'Midical Examination'!$A$2:$A$2336,'Midical Examination'!$I$2:$I$2336)</f>
        <v>Obesity</v>
      </c>
      <c r="K2293" s="1" t="str">
        <f t="shared" si="70"/>
        <v>Pre-Diabetic</v>
      </c>
      <c r="L2293" s="12">
        <f>_xlfn.XLOOKUP(A2293,'Hospitalisation Details'!$A$2:$A$2339,'Hospitalisation Details'!$L$2:$L$2339)</f>
        <v>38319</v>
      </c>
      <c r="M2293" s="14">
        <f>_xlfn.XLOOKUP(A2293,'Hospitalisation Details'!$A$2:$A$2339,'Hospitalisation Details'!$F$2:$F$2339)</f>
        <v>1136.4000000000001</v>
      </c>
      <c r="N2293" s="1" t="str">
        <f>_xlfn.XLOOKUP(A2293,'Hospitalisation Details'!$A$2:$A$2339,'Hospitalisation Details'!$G$2:$G$2339)</f>
        <v>tier - 3</v>
      </c>
      <c r="O2293" s="1" t="str">
        <f>_xlfn.XLOOKUP(A2293,'Hospitalisation Details'!$A$2:$A$2339,'Hospitalisation Details'!$H$2:$H$2339)</f>
        <v>tier - 3</v>
      </c>
      <c r="P2293" s="1" t="str">
        <f>_xlfn.XLOOKUP(A2293,'Hospitalisation Details'!$A$2:$A$2339,'Hospitalisation Details'!$I$2:$I$2339)</f>
        <v>R1013</v>
      </c>
      <c r="Q2293" s="75">
        <f>_xlfn.XLOOKUP(A2293,'Hospitalisation Details'!$A$2:$A$2339,'Hospitalisation Details'!$M$2:$M$2339)</f>
        <v>18</v>
      </c>
      <c r="R2293" s="1" t="str">
        <f t="shared" si="71"/>
        <v>Young</v>
      </c>
    </row>
    <row r="2294" spans="1:18" ht="15.6" x14ac:dyDescent="0.3">
      <c r="A2294" s="4" t="s">
        <v>2293</v>
      </c>
      <c r="B2294" s="1" t="str">
        <f>_xlfn.XLOOKUP(A2294,'Customer Names'!$A$2:$A$2336,'Customer Names'!$D$2:$D$2336)</f>
        <v xml:space="preserve"> Ryan</v>
      </c>
      <c r="C2294" s="1">
        <f>_xlfn.XLOOKUP(A2294,'Midical Examination'!$A$2:$A$2336,'Midical Examination'!$B$2:$B$2336)</f>
        <v>33.33</v>
      </c>
      <c r="D2294" s="1">
        <f>_xlfn.XLOOKUP(A2294,'Midical Examination'!$A$2:$A$2336,'Midical Examination'!$C$2:$C$2336)</f>
        <v>6.08</v>
      </c>
      <c r="E2294" s="7" t="str">
        <f>_xlfn.XLOOKUP(A2294,'Midical Examination'!$A$2:$A$2336,'Midical Examination'!$D$2:$D$2336)</f>
        <v>No</v>
      </c>
      <c r="F2294" s="7" t="str">
        <f>_xlfn.XLOOKUP(A2294,'Midical Examination'!$A$2:$A$2336,'Midical Examination'!$E$2:$E$2336)</f>
        <v>yes</v>
      </c>
      <c r="G2294" s="7" t="str">
        <f>_xlfn.XLOOKUP(A2294,'Midical Examination'!$A$2:$A$2336,'Midical Examination'!$F$2:$F$2336)</f>
        <v>No</v>
      </c>
      <c r="H2294" s="13">
        <f>_xlfn.XLOOKUP(A2294,'Midical Examination'!$A$2:$A$2336,'Midical Examination'!$G$2:$G$2336)</f>
        <v>1</v>
      </c>
      <c r="I2294" s="7" t="str">
        <f>_xlfn.XLOOKUP(A2294,'Midical Examination'!$A$2:$A$2336,'Midical Examination'!$H$2:$H$2336)</f>
        <v>No</v>
      </c>
      <c r="J2294" s="1" t="str">
        <f>_xlfn.XLOOKUP(A2294,'Midical Examination'!$A$2:$A$2336,'Midical Examination'!$I$2:$I$2336)</f>
        <v>Obesity</v>
      </c>
      <c r="K2294" s="1" t="str">
        <f t="shared" si="70"/>
        <v>Pre-Diabetic</v>
      </c>
      <c r="L2294" s="12">
        <f>_xlfn.XLOOKUP(A2294,'Hospitalisation Details'!$A$2:$A$2339,'Hospitalisation Details'!$L$2:$L$2339)</f>
        <v>38149</v>
      </c>
      <c r="M2294" s="14">
        <f>_xlfn.XLOOKUP(A2294,'Hospitalisation Details'!$A$2:$A$2339,'Hospitalisation Details'!$F$2:$F$2339)</f>
        <v>1135.94</v>
      </c>
      <c r="N2294" s="1" t="str">
        <f>_xlfn.XLOOKUP(A2294,'Hospitalisation Details'!$A$2:$A$2339,'Hospitalisation Details'!$G$2:$G$2339)</f>
        <v>tier - 3</v>
      </c>
      <c r="O2294" s="1" t="str">
        <f>_xlfn.XLOOKUP(A2294,'Hospitalisation Details'!$A$2:$A$2339,'Hospitalisation Details'!$H$2:$H$2339)</f>
        <v>tier - 3</v>
      </c>
      <c r="P2294" s="1" t="str">
        <f>_xlfn.XLOOKUP(A2294,'Hospitalisation Details'!$A$2:$A$2339,'Hospitalisation Details'!$I$2:$I$2339)</f>
        <v>R1013</v>
      </c>
      <c r="Q2294" s="75">
        <f>_xlfn.XLOOKUP(A2294,'Hospitalisation Details'!$A$2:$A$2339,'Hospitalisation Details'!$M$2:$M$2339)</f>
        <v>18</v>
      </c>
      <c r="R2294" s="1" t="str">
        <f t="shared" si="71"/>
        <v>Young</v>
      </c>
    </row>
    <row r="2295" spans="1:18" ht="15.6" x14ac:dyDescent="0.3">
      <c r="A2295" s="4" t="s">
        <v>2294</v>
      </c>
      <c r="B2295" s="1" t="str">
        <f>_xlfn.XLOOKUP(A2295,'Customer Names'!$A$2:$A$2336,'Customer Names'!$D$2:$D$2336)</f>
        <v xml:space="preserve"> Hope</v>
      </c>
      <c r="C2295" s="1">
        <f>_xlfn.XLOOKUP(A2295,'Midical Examination'!$A$2:$A$2336,'Midical Examination'!$B$2:$B$2336)</f>
        <v>21.84</v>
      </c>
      <c r="D2295" s="1">
        <f>_xlfn.XLOOKUP(A2295,'Midical Examination'!$A$2:$A$2336,'Midical Examination'!$C$2:$C$2336)</f>
        <v>5.71</v>
      </c>
      <c r="E2295" s="7" t="str">
        <f>_xlfn.XLOOKUP(A2295,'Midical Examination'!$A$2:$A$2336,'Midical Examination'!$D$2:$D$2336)</f>
        <v>No</v>
      </c>
      <c r="F2295" s="7" t="str">
        <f>_xlfn.XLOOKUP(A2295,'Midical Examination'!$A$2:$A$2336,'Midical Examination'!$E$2:$E$2336)</f>
        <v>yes</v>
      </c>
      <c r="G2295" s="7" t="str">
        <f>_xlfn.XLOOKUP(A2295,'Midical Examination'!$A$2:$A$2336,'Midical Examination'!$F$2:$F$2336)</f>
        <v>No</v>
      </c>
      <c r="H2295" s="13">
        <f>_xlfn.XLOOKUP(A2295,'Midical Examination'!$A$2:$A$2336,'Midical Examination'!$G$2:$G$2336)</f>
        <v>1</v>
      </c>
      <c r="I2295" s="7" t="str">
        <f>_xlfn.XLOOKUP(A2295,'Midical Examination'!$A$2:$A$2336,'Midical Examination'!$H$2:$H$2336)</f>
        <v>No</v>
      </c>
      <c r="J2295" s="1" t="str">
        <f>_xlfn.XLOOKUP(A2295,'Midical Examination'!$A$2:$A$2336,'Midical Examination'!$I$2:$I$2336)</f>
        <v>Normal Weight</v>
      </c>
      <c r="K2295" s="1" t="str">
        <f t="shared" si="70"/>
        <v>Pre-Diabetic</v>
      </c>
      <c r="L2295" s="12">
        <f>_xlfn.XLOOKUP(A2295,'Hospitalisation Details'!$A$2:$A$2339,'Hospitalisation Details'!$L$2:$L$2339)</f>
        <v>38266</v>
      </c>
      <c r="M2295" s="14">
        <f>_xlfn.XLOOKUP(A2295,'Hospitalisation Details'!$A$2:$A$2339,'Hospitalisation Details'!$F$2:$F$2339)</f>
        <v>1135</v>
      </c>
      <c r="N2295" s="1" t="str">
        <f>_xlfn.XLOOKUP(A2295,'Hospitalisation Details'!$A$2:$A$2339,'Hospitalisation Details'!$G$2:$G$2339)</f>
        <v>tier - 3</v>
      </c>
      <c r="O2295" s="1" t="str">
        <f>_xlfn.XLOOKUP(A2295,'Hospitalisation Details'!$A$2:$A$2339,'Hospitalisation Details'!$H$2:$H$2339)</f>
        <v>tier - 3</v>
      </c>
      <c r="P2295" s="1" t="str">
        <f>_xlfn.XLOOKUP(A2295,'Hospitalisation Details'!$A$2:$A$2339,'Hospitalisation Details'!$I$2:$I$2339)</f>
        <v>R1013</v>
      </c>
      <c r="Q2295" s="75">
        <f>_xlfn.XLOOKUP(A2295,'Hospitalisation Details'!$A$2:$A$2339,'Hospitalisation Details'!$M$2:$M$2339)</f>
        <v>18</v>
      </c>
      <c r="R2295" s="1" t="str">
        <f t="shared" si="71"/>
        <v>Young</v>
      </c>
    </row>
    <row r="2296" spans="1:18" ht="15.6" x14ac:dyDescent="0.3">
      <c r="A2296" s="4" t="s">
        <v>2295</v>
      </c>
      <c r="B2296" s="1" t="str">
        <f>_xlfn.XLOOKUP(A2296,'Customer Names'!$A$2:$A$2336,'Customer Names'!$D$2:$D$2336)</f>
        <v xml:space="preserve"> Josh</v>
      </c>
      <c r="C2296" s="1">
        <f>_xlfn.XLOOKUP(A2296,'Midical Examination'!$A$2:$A$2336,'Midical Examination'!$B$2:$B$2336)</f>
        <v>16.87</v>
      </c>
      <c r="D2296" s="1">
        <f>_xlfn.XLOOKUP(A2296,'Midical Examination'!$A$2:$A$2336,'Midical Examination'!$C$2:$C$2336)</f>
        <v>9.1300000000000008</v>
      </c>
      <c r="E2296" s="7" t="str">
        <f>_xlfn.XLOOKUP(A2296,'Midical Examination'!$A$2:$A$2336,'Midical Examination'!$D$2:$D$2336)</f>
        <v>No</v>
      </c>
      <c r="F2296" s="7" t="str">
        <f>_xlfn.XLOOKUP(A2296,'Midical Examination'!$A$2:$A$2336,'Midical Examination'!$E$2:$E$2336)</f>
        <v>No</v>
      </c>
      <c r="G2296" s="7" t="str">
        <f>_xlfn.XLOOKUP(A2296,'Midical Examination'!$A$2:$A$2336,'Midical Examination'!$F$2:$F$2336)</f>
        <v>No</v>
      </c>
      <c r="H2296" s="13">
        <f>_xlfn.XLOOKUP(A2296,'Midical Examination'!$A$2:$A$2336,'Midical Examination'!$G$2:$G$2336)</f>
        <v>0</v>
      </c>
      <c r="I2296" s="7" t="str">
        <f>_xlfn.XLOOKUP(A2296,'Midical Examination'!$A$2:$A$2336,'Midical Examination'!$H$2:$H$2336)</f>
        <v>No</v>
      </c>
      <c r="J2296" s="1" t="str">
        <f>_xlfn.XLOOKUP(A2296,'Midical Examination'!$A$2:$A$2336,'Midical Examination'!$I$2:$I$2336)</f>
        <v>Underweight</v>
      </c>
      <c r="K2296" s="1" t="str">
        <f t="shared" si="70"/>
        <v>Diabetic</v>
      </c>
      <c r="L2296" s="12">
        <f>_xlfn.XLOOKUP(A2296,'Hospitalisation Details'!$A$2:$A$2339,'Hospitalisation Details'!$L$2:$L$2339)</f>
        <v>37456</v>
      </c>
      <c r="M2296" s="14">
        <f>_xlfn.XLOOKUP(A2296,'Hospitalisation Details'!$A$2:$A$2339,'Hospitalisation Details'!$F$2:$F$2339)</f>
        <v>1132</v>
      </c>
      <c r="N2296" s="1" t="str">
        <f>_xlfn.XLOOKUP(A2296,'Hospitalisation Details'!$A$2:$A$2339,'Hospitalisation Details'!$G$2:$G$2339)</f>
        <v>tier - 3</v>
      </c>
      <c r="O2296" s="1" t="str">
        <f>_xlfn.XLOOKUP(A2296,'Hospitalisation Details'!$A$2:$A$2339,'Hospitalisation Details'!$H$2:$H$2339)</f>
        <v>tier - 1</v>
      </c>
      <c r="P2296" s="1" t="str">
        <f>_xlfn.XLOOKUP(A2296,'Hospitalisation Details'!$A$2:$A$2339,'Hospitalisation Details'!$I$2:$I$2339)</f>
        <v>R1013</v>
      </c>
      <c r="Q2296" s="75">
        <f>_xlfn.XLOOKUP(A2296,'Hospitalisation Details'!$A$2:$A$2339,'Hospitalisation Details'!$M$2:$M$2339)</f>
        <v>20</v>
      </c>
      <c r="R2296" s="1" t="str">
        <f t="shared" si="71"/>
        <v>Adult</v>
      </c>
    </row>
    <row r="2297" spans="1:18" ht="15.6" x14ac:dyDescent="0.3">
      <c r="A2297" s="4" t="s">
        <v>2296</v>
      </c>
      <c r="B2297" s="1" t="str">
        <f>_xlfn.XLOOKUP(A2297,'Customer Names'!$A$2:$A$2336,'Customer Names'!$D$2:$D$2336)</f>
        <v xml:space="preserve"> Jacob J</v>
      </c>
      <c r="C2297" s="1">
        <f>_xlfn.XLOOKUP(A2297,'Midical Examination'!$A$2:$A$2336,'Midical Examination'!$B$2:$B$2336)</f>
        <v>30.14</v>
      </c>
      <c r="D2297" s="1">
        <f>_xlfn.XLOOKUP(A2297,'Midical Examination'!$A$2:$A$2336,'Midical Examination'!$C$2:$C$2336)</f>
        <v>5.49</v>
      </c>
      <c r="E2297" s="7" t="str">
        <f>_xlfn.XLOOKUP(A2297,'Midical Examination'!$A$2:$A$2336,'Midical Examination'!$D$2:$D$2336)</f>
        <v>No</v>
      </c>
      <c r="F2297" s="7" t="str">
        <f>_xlfn.XLOOKUP(A2297,'Midical Examination'!$A$2:$A$2336,'Midical Examination'!$E$2:$E$2336)</f>
        <v>yes</v>
      </c>
      <c r="G2297" s="7" t="str">
        <f>_xlfn.XLOOKUP(A2297,'Midical Examination'!$A$2:$A$2336,'Midical Examination'!$F$2:$F$2336)</f>
        <v>No</v>
      </c>
      <c r="H2297" s="13">
        <f>_xlfn.XLOOKUP(A2297,'Midical Examination'!$A$2:$A$2336,'Midical Examination'!$G$2:$G$2336)</f>
        <v>1</v>
      </c>
      <c r="I2297" s="7" t="str">
        <f>_xlfn.XLOOKUP(A2297,'Midical Examination'!$A$2:$A$2336,'Midical Examination'!$H$2:$H$2336)</f>
        <v>No</v>
      </c>
      <c r="J2297" s="1" t="str">
        <f>_xlfn.XLOOKUP(A2297,'Midical Examination'!$A$2:$A$2336,'Midical Examination'!$I$2:$I$2336)</f>
        <v>Obesity</v>
      </c>
      <c r="K2297" s="1" t="str">
        <f t="shared" si="70"/>
        <v>Normal</v>
      </c>
      <c r="L2297" s="12">
        <f>_xlfn.XLOOKUP(A2297,'Hospitalisation Details'!$A$2:$A$2339,'Hospitalisation Details'!$L$2:$L$2339)</f>
        <v>38152</v>
      </c>
      <c r="M2297" s="14">
        <f>_xlfn.XLOOKUP(A2297,'Hospitalisation Details'!$A$2:$A$2339,'Hospitalisation Details'!$F$2:$F$2339)</f>
        <v>1131.51</v>
      </c>
      <c r="N2297" s="1" t="str">
        <f>_xlfn.XLOOKUP(A2297,'Hospitalisation Details'!$A$2:$A$2339,'Hospitalisation Details'!$G$2:$G$2339)</f>
        <v>tier - 3</v>
      </c>
      <c r="O2297" s="1" t="str">
        <f>_xlfn.XLOOKUP(A2297,'Hospitalisation Details'!$A$2:$A$2339,'Hospitalisation Details'!$H$2:$H$2339)</f>
        <v>tier - 1</v>
      </c>
      <c r="P2297" s="1" t="str">
        <f>_xlfn.XLOOKUP(A2297,'Hospitalisation Details'!$A$2:$A$2339,'Hospitalisation Details'!$I$2:$I$2339)</f>
        <v>R1013</v>
      </c>
      <c r="Q2297" s="75">
        <f>_xlfn.XLOOKUP(A2297,'Hospitalisation Details'!$A$2:$A$2339,'Hospitalisation Details'!$M$2:$M$2339)</f>
        <v>18</v>
      </c>
      <c r="R2297" s="1" t="str">
        <f t="shared" si="71"/>
        <v>Young</v>
      </c>
    </row>
    <row r="2298" spans="1:18" ht="15.6" x14ac:dyDescent="0.3">
      <c r="A2298" s="4" t="s">
        <v>2297</v>
      </c>
      <c r="B2298" s="1" t="str">
        <f>_xlfn.XLOOKUP(A2298,'Customer Names'!$A$2:$A$2336,'Customer Names'!$D$2:$D$2336)</f>
        <v xml:space="preserve"> Jose Tomas</v>
      </c>
      <c r="C2298" s="1">
        <f>_xlfn.XLOOKUP(A2298,'Midical Examination'!$A$2:$A$2336,'Midical Examination'!$B$2:$B$2336)</f>
        <v>23.21</v>
      </c>
      <c r="D2298" s="1">
        <f>_xlfn.XLOOKUP(A2298,'Midical Examination'!$A$2:$A$2336,'Midical Examination'!$C$2:$C$2336)</f>
        <v>4.37</v>
      </c>
      <c r="E2298" s="7" t="str">
        <f>_xlfn.XLOOKUP(A2298,'Midical Examination'!$A$2:$A$2336,'Midical Examination'!$D$2:$D$2336)</f>
        <v>No</v>
      </c>
      <c r="F2298" s="7" t="str">
        <f>_xlfn.XLOOKUP(A2298,'Midical Examination'!$A$2:$A$2336,'Midical Examination'!$E$2:$E$2336)</f>
        <v>yes</v>
      </c>
      <c r="G2298" s="7" t="str">
        <f>_xlfn.XLOOKUP(A2298,'Midical Examination'!$A$2:$A$2336,'Midical Examination'!$F$2:$F$2336)</f>
        <v>No</v>
      </c>
      <c r="H2298" s="13">
        <f>_xlfn.XLOOKUP(A2298,'Midical Examination'!$A$2:$A$2336,'Midical Examination'!$G$2:$G$2336)</f>
        <v>1</v>
      </c>
      <c r="I2298" s="7" t="str">
        <f>_xlfn.XLOOKUP(A2298,'Midical Examination'!$A$2:$A$2336,'Midical Examination'!$H$2:$H$2336)</f>
        <v>No</v>
      </c>
      <c r="J2298" s="1" t="str">
        <f>_xlfn.XLOOKUP(A2298,'Midical Examination'!$A$2:$A$2336,'Midical Examination'!$I$2:$I$2336)</f>
        <v>Normal Weight</v>
      </c>
      <c r="K2298" s="1" t="str">
        <f t="shared" si="70"/>
        <v>Normal</v>
      </c>
      <c r="L2298" s="12">
        <f>_xlfn.XLOOKUP(A2298,'Hospitalisation Details'!$A$2:$A$2339,'Hospitalisation Details'!$L$2:$L$2339)</f>
        <v>38303</v>
      </c>
      <c r="M2298" s="14">
        <f>_xlfn.XLOOKUP(A2298,'Hospitalisation Details'!$A$2:$A$2339,'Hospitalisation Details'!$F$2:$F$2339)</f>
        <v>1121.8699999999999</v>
      </c>
      <c r="N2298" s="1" t="str">
        <f>_xlfn.XLOOKUP(A2298,'Hospitalisation Details'!$A$2:$A$2339,'Hospitalisation Details'!$G$2:$G$2339)</f>
        <v>tier - 3</v>
      </c>
      <c r="O2298" s="1" t="str">
        <f>_xlfn.XLOOKUP(A2298,'Hospitalisation Details'!$A$2:$A$2339,'Hospitalisation Details'!$H$2:$H$2339)</f>
        <v>tier - 1</v>
      </c>
      <c r="P2298" s="1" t="str">
        <f>_xlfn.XLOOKUP(A2298,'Hospitalisation Details'!$A$2:$A$2339,'Hospitalisation Details'!$I$2:$I$2339)</f>
        <v>R1013</v>
      </c>
      <c r="Q2298" s="75">
        <f>_xlfn.XLOOKUP(A2298,'Hospitalisation Details'!$A$2:$A$2339,'Hospitalisation Details'!$M$2:$M$2339)</f>
        <v>18</v>
      </c>
      <c r="R2298" s="1" t="str">
        <f t="shared" si="71"/>
        <v>Young</v>
      </c>
    </row>
    <row r="2299" spans="1:18" ht="15.6" x14ac:dyDescent="0.3">
      <c r="A2299" s="4" t="s">
        <v>2298</v>
      </c>
      <c r="B2299" s="1" t="str">
        <f>_xlfn.XLOOKUP(A2299,'Customer Names'!$A$2:$A$2336,'Customer Names'!$D$2:$D$2336)</f>
        <v xml:space="preserve"> Mary Evan</v>
      </c>
      <c r="C2299" s="1">
        <f>_xlfn.XLOOKUP(A2299,'Midical Examination'!$A$2:$A$2336,'Midical Examination'!$B$2:$B$2336)</f>
        <v>17.170000000000002</v>
      </c>
      <c r="D2299" s="1">
        <f>_xlfn.XLOOKUP(A2299,'Midical Examination'!$A$2:$A$2336,'Midical Examination'!$C$2:$C$2336)</f>
        <v>8.4600000000000009</v>
      </c>
      <c r="E2299" s="7" t="str">
        <f>_xlfn.XLOOKUP(A2299,'Midical Examination'!$A$2:$A$2336,'Midical Examination'!$D$2:$D$2336)</f>
        <v>No</v>
      </c>
      <c r="F2299" s="7" t="str">
        <f>_xlfn.XLOOKUP(A2299,'Midical Examination'!$A$2:$A$2336,'Midical Examination'!$E$2:$E$2336)</f>
        <v>No</v>
      </c>
      <c r="G2299" s="7" t="str">
        <f>_xlfn.XLOOKUP(A2299,'Midical Examination'!$A$2:$A$2336,'Midical Examination'!$F$2:$F$2336)</f>
        <v>No</v>
      </c>
      <c r="H2299" s="13">
        <f>_xlfn.XLOOKUP(A2299,'Midical Examination'!$A$2:$A$2336,'Midical Examination'!$G$2:$G$2336)</f>
        <v>0</v>
      </c>
      <c r="I2299" s="7" t="str">
        <f>_xlfn.XLOOKUP(A2299,'Midical Examination'!$A$2:$A$2336,'Midical Examination'!$H$2:$H$2336)</f>
        <v>No</v>
      </c>
      <c r="J2299" s="1" t="str">
        <f>_xlfn.XLOOKUP(A2299,'Midical Examination'!$A$2:$A$2336,'Midical Examination'!$I$2:$I$2336)</f>
        <v>Underweight</v>
      </c>
      <c r="K2299" s="1" t="str">
        <f t="shared" si="70"/>
        <v>Diabetic</v>
      </c>
      <c r="L2299" s="12">
        <f>_xlfn.XLOOKUP(A2299,'Hospitalisation Details'!$A$2:$A$2339,'Hospitalisation Details'!$L$2:$L$2339)</f>
        <v>37481</v>
      </c>
      <c r="M2299" s="14">
        <f>_xlfn.XLOOKUP(A2299,'Hospitalisation Details'!$A$2:$A$2339,'Hospitalisation Details'!$F$2:$F$2339)</f>
        <v>1086</v>
      </c>
      <c r="N2299" s="1" t="str">
        <f>_xlfn.XLOOKUP(A2299,'Hospitalisation Details'!$A$2:$A$2339,'Hospitalisation Details'!$G$2:$G$2339)</f>
        <v>tier - 3</v>
      </c>
      <c r="O2299" s="1" t="str">
        <f>_xlfn.XLOOKUP(A2299,'Hospitalisation Details'!$A$2:$A$2339,'Hospitalisation Details'!$H$2:$H$2339)</f>
        <v>tier - 3</v>
      </c>
      <c r="P2299" s="1" t="str">
        <f>_xlfn.XLOOKUP(A2299,'Hospitalisation Details'!$A$2:$A$2339,'Hospitalisation Details'!$I$2:$I$2339)</f>
        <v>R1013</v>
      </c>
      <c r="Q2299" s="75">
        <f>_xlfn.XLOOKUP(A2299,'Hospitalisation Details'!$A$2:$A$2339,'Hospitalisation Details'!$M$2:$M$2339)</f>
        <v>20</v>
      </c>
      <c r="R2299" s="1" t="str">
        <f t="shared" si="71"/>
        <v>Adult</v>
      </c>
    </row>
    <row r="2300" spans="1:18" ht="15.6" x14ac:dyDescent="0.3">
      <c r="A2300" s="4" t="s">
        <v>2299</v>
      </c>
      <c r="B2300" s="1" t="str">
        <f>_xlfn.XLOOKUP(A2300,'Customer Names'!$A$2:$A$2336,'Customer Names'!$D$2:$D$2336)</f>
        <v xml:space="preserve"> Justin K</v>
      </c>
      <c r="C2300" s="1">
        <f>_xlfn.XLOOKUP(A2300,'Midical Examination'!$A$2:$A$2336,'Midical Examination'!$B$2:$B$2336)</f>
        <v>15.61</v>
      </c>
      <c r="D2300" s="1">
        <f>_xlfn.XLOOKUP(A2300,'Midical Examination'!$A$2:$A$2336,'Midical Examination'!$C$2:$C$2336)</f>
        <v>5.28</v>
      </c>
      <c r="E2300" s="7" t="str">
        <f>_xlfn.XLOOKUP(A2300,'Midical Examination'!$A$2:$A$2336,'Midical Examination'!$D$2:$D$2336)</f>
        <v>No</v>
      </c>
      <c r="F2300" s="7" t="str">
        <f>_xlfn.XLOOKUP(A2300,'Midical Examination'!$A$2:$A$2336,'Midical Examination'!$E$2:$E$2336)</f>
        <v>No</v>
      </c>
      <c r="G2300" s="7" t="str">
        <f>_xlfn.XLOOKUP(A2300,'Midical Examination'!$A$2:$A$2336,'Midical Examination'!$F$2:$F$2336)</f>
        <v>No</v>
      </c>
      <c r="H2300" s="13">
        <f>_xlfn.XLOOKUP(A2300,'Midical Examination'!$A$2:$A$2336,'Midical Examination'!$G$2:$G$2336)</f>
        <v>1</v>
      </c>
      <c r="I2300" s="7" t="str">
        <f>_xlfn.XLOOKUP(A2300,'Midical Examination'!$A$2:$A$2336,'Midical Examination'!$H$2:$H$2336)</f>
        <v>No</v>
      </c>
      <c r="J2300" s="1" t="str">
        <f>_xlfn.XLOOKUP(A2300,'Midical Examination'!$A$2:$A$2336,'Midical Examination'!$I$2:$I$2336)</f>
        <v>Underweight</v>
      </c>
      <c r="K2300" s="1" t="str">
        <f t="shared" si="70"/>
        <v>Normal</v>
      </c>
      <c r="L2300" s="12">
        <f>_xlfn.XLOOKUP(A2300,'Hospitalisation Details'!$A$2:$A$2339,'Hospitalisation Details'!$L$2:$L$2339)</f>
        <v>36155</v>
      </c>
      <c r="M2300" s="14">
        <f>_xlfn.XLOOKUP(A2300,'Hospitalisation Details'!$A$2:$A$2339,'Hospitalisation Details'!$F$2:$F$2339)</f>
        <v>1082</v>
      </c>
      <c r="N2300" s="1" t="str">
        <f>_xlfn.XLOOKUP(A2300,'Hospitalisation Details'!$A$2:$A$2339,'Hospitalisation Details'!$G$2:$G$2339)</f>
        <v>tier - 3</v>
      </c>
      <c r="O2300" s="1" t="str">
        <f>_xlfn.XLOOKUP(A2300,'Hospitalisation Details'!$A$2:$A$2339,'Hospitalisation Details'!$H$2:$H$2339)</f>
        <v>tier - 2</v>
      </c>
      <c r="P2300" s="1" t="str">
        <f>_xlfn.XLOOKUP(A2300,'Hospitalisation Details'!$A$2:$A$2339,'Hospitalisation Details'!$I$2:$I$2339)</f>
        <v>R1013</v>
      </c>
      <c r="Q2300" s="75">
        <f>_xlfn.XLOOKUP(A2300,'Hospitalisation Details'!$A$2:$A$2339,'Hospitalisation Details'!$M$2:$M$2339)</f>
        <v>24</v>
      </c>
      <c r="R2300" s="1" t="str">
        <f t="shared" si="71"/>
        <v>Adult</v>
      </c>
    </row>
    <row r="2301" spans="1:18" ht="15.6" x14ac:dyDescent="0.3">
      <c r="A2301" s="4" t="s">
        <v>2300</v>
      </c>
      <c r="B2301" s="1" t="str">
        <f>_xlfn.XLOOKUP(A2301,'Customer Names'!$A$2:$A$2336,'Customer Names'!$D$2:$D$2336)</f>
        <v xml:space="preserve"> Patrick</v>
      </c>
      <c r="C2301" s="1">
        <f>_xlfn.XLOOKUP(A2301,'Midical Examination'!$A$2:$A$2336,'Midical Examination'!$B$2:$B$2336)</f>
        <v>17.98</v>
      </c>
      <c r="D2301" s="1">
        <f>_xlfn.XLOOKUP(A2301,'Midical Examination'!$A$2:$A$2336,'Midical Examination'!$C$2:$C$2336)</f>
        <v>5.33</v>
      </c>
      <c r="E2301" s="7" t="str">
        <f>_xlfn.XLOOKUP(A2301,'Midical Examination'!$A$2:$A$2336,'Midical Examination'!$D$2:$D$2336)</f>
        <v>yes</v>
      </c>
      <c r="F2301" s="7" t="str">
        <f>_xlfn.XLOOKUP(A2301,'Midical Examination'!$A$2:$A$2336,'Midical Examination'!$E$2:$E$2336)</f>
        <v>No</v>
      </c>
      <c r="G2301" s="7" t="str">
        <f>_xlfn.XLOOKUP(A2301,'Midical Examination'!$A$2:$A$2336,'Midical Examination'!$F$2:$F$2336)</f>
        <v>Yes</v>
      </c>
      <c r="H2301" s="13">
        <f>_xlfn.XLOOKUP(A2301,'Midical Examination'!$A$2:$A$2336,'Midical Examination'!$G$2:$G$2336)</f>
        <v>1</v>
      </c>
      <c r="I2301" s="7" t="str">
        <f>_xlfn.XLOOKUP(A2301,'Midical Examination'!$A$2:$A$2336,'Midical Examination'!$H$2:$H$2336)</f>
        <v>No</v>
      </c>
      <c r="J2301" s="1" t="str">
        <f>_xlfn.XLOOKUP(A2301,'Midical Examination'!$A$2:$A$2336,'Midical Examination'!$I$2:$I$2336)</f>
        <v>Underweight</v>
      </c>
      <c r="K2301" s="1" t="str">
        <f t="shared" si="70"/>
        <v>Normal</v>
      </c>
      <c r="L2301" s="12">
        <f>_xlfn.XLOOKUP(A2301,'Hospitalisation Details'!$A$2:$A$2339,'Hospitalisation Details'!$L$2:$L$2339)</f>
        <v>35655</v>
      </c>
      <c r="M2301" s="14">
        <f>_xlfn.XLOOKUP(A2301,'Hospitalisation Details'!$A$2:$A$2339,'Hospitalisation Details'!$F$2:$F$2339)</f>
        <v>1071</v>
      </c>
      <c r="N2301" s="1" t="str">
        <f>_xlfn.XLOOKUP(A2301,'Hospitalisation Details'!$A$2:$A$2339,'Hospitalisation Details'!$G$2:$G$2339)</f>
        <v>tier - 3</v>
      </c>
      <c r="O2301" s="1" t="str">
        <f>_xlfn.XLOOKUP(A2301,'Hospitalisation Details'!$A$2:$A$2339,'Hospitalisation Details'!$H$2:$H$2339)</f>
        <v>tier - 3</v>
      </c>
      <c r="P2301" s="1" t="str">
        <f>_xlfn.XLOOKUP(A2301,'Hospitalisation Details'!$A$2:$A$2339,'Hospitalisation Details'!$I$2:$I$2339)</f>
        <v>R1013</v>
      </c>
      <c r="Q2301" s="75">
        <f>_xlfn.XLOOKUP(A2301,'Hospitalisation Details'!$A$2:$A$2339,'Hospitalisation Details'!$M$2:$M$2339)</f>
        <v>25</v>
      </c>
      <c r="R2301" s="1" t="str">
        <f t="shared" si="71"/>
        <v>Adult</v>
      </c>
    </row>
    <row r="2302" spans="1:18" ht="15.6" x14ac:dyDescent="0.3">
      <c r="A2302" s="4" t="s">
        <v>2301</v>
      </c>
      <c r="B2302" s="1" t="str">
        <f>_xlfn.XLOOKUP(A2302,'Customer Names'!$A$2:$A$2336,'Customer Names'!$D$2:$D$2336)</f>
        <v xml:space="preserve"> Roman</v>
      </c>
      <c r="C2302" s="1">
        <f>_xlfn.XLOOKUP(A2302,'Midical Examination'!$A$2:$A$2336,'Midical Examination'!$B$2:$B$2336)</f>
        <v>21.64</v>
      </c>
      <c r="D2302" s="1">
        <f>_xlfn.XLOOKUP(A2302,'Midical Examination'!$A$2:$A$2336,'Midical Examination'!$C$2:$C$2336)</f>
        <v>5.5</v>
      </c>
      <c r="E2302" s="7" t="str">
        <f>_xlfn.XLOOKUP(A2302,'Midical Examination'!$A$2:$A$2336,'Midical Examination'!$D$2:$D$2336)</f>
        <v>No</v>
      </c>
      <c r="F2302" s="7" t="str">
        <f>_xlfn.XLOOKUP(A2302,'Midical Examination'!$A$2:$A$2336,'Midical Examination'!$E$2:$E$2336)</f>
        <v>yes</v>
      </c>
      <c r="G2302" s="7" t="str">
        <f>_xlfn.XLOOKUP(A2302,'Midical Examination'!$A$2:$A$2336,'Midical Examination'!$F$2:$F$2336)</f>
        <v>No</v>
      </c>
      <c r="H2302" s="13">
        <f>_xlfn.XLOOKUP(A2302,'Midical Examination'!$A$2:$A$2336,'Midical Examination'!$G$2:$G$2336)</f>
        <v>1</v>
      </c>
      <c r="I2302" s="7" t="str">
        <f>_xlfn.XLOOKUP(A2302,'Midical Examination'!$A$2:$A$2336,'Midical Examination'!$H$2:$H$2336)</f>
        <v>No</v>
      </c>
      <c r="J2302" s="1" t="str">
        <f>_xlfn.XLOOKUP(A2302,'Midical Examination'!$A$2:$A$2336,'Midical Examination'!$I$2:$I$2336)</f>
        <v>Normal Weight</v>
      </c>
      <c r="K2302" s="1" t="str">
        <f t="shared" si="70"/>
        <v>Normal</v>
      </c>
      <c r="L2302" s="12">
        <f>_xlfn.XLOOKUP(A2302,'Hospitalisation Details'!$A$2:$A$2339,'Hospitalisation Details'!$L$2:$L$2339)</f>
        <v>38223</v>
      </c>
      <c r="M2302" s="14">
        <f>_xlfn.XLOOKUP(A2302,'Hospitalisation Details'!$A$2:$A$2339,'Hospitalisation Details'!$F$2:$F$2339)</f>
        <v>1070</v>
      </c>
      <c r="N2302" s="1" t="str">
        <f>_xlfn.XLOOKUP(A2302,'Hospitalisation Details'!$A$2:$A$2339,'Hospitalisation Details'!$G$2:$G$2339)</f>
        <v>tier - 3</v>
      </c>
      <c r="O2302" s="1" t="str">
        <f>_xlfn.XLOOKUP(A2302,'Hospitalisation Details'!$A$2:$A$2339,'Hospitalisation Details'!$H$2:$H$2339)</f>
        <v>tier - 3</v>
      </c>
      <c r="P2302" s="1" t="str">
        <f>_xlfn.XLOOKUP(A2302,'Hospitalisation Details'!$A$2:$A$2339,'Hospitalisation Details'!$I$2:$I$2339)</f>
        <v>R1013</v>
      </c>
      <c r="Q2302" s="75">
        <f>_xlfn.XLOOKUP(A2302,'Hospitalisation Details'!$A$2:$A$2339,'Hospitalisation Details'!$M$2:$M$2339)</f>
        <v>18</v>
      </c>
      <c r="R2302" s="1" t="str">
        <f t="shared" si="71"/>
        <v>Young</v>
      </c>
    </row>
    <row r="2303" spans="1:18" ht="15.6" x14ac:dyDescent="0.3">
      <c r="A2303" s="4" t="s">
        <v>2302</v>
      </c>
      <c r="B2303" s="1" t="str">
        <f>_xlfn.XLOOKUP(A2303,'Customer Names'!$A$2:$A$2336,'Customer Names'!$D$2:$D$2336)</f>
        <v xml:space="preserve"> David</v>
      </c>
      <c r="C2303" s="1">
        <f>_xlfn.XLOOKUP(A2303,'Midical Examination'!$A$2:$A$2336,'Midical Examination'!$B$2:$B$2336)</f>
        <v>16.399999999999999</v>
      </c>
      <c r="D2303" s="1">
        <f>_xlfn.XLOOKUP(A2303,'Midical Examination'!$A$2:$A$2336,'Midical Examination'!$C$2:$C$2336)</f>
        <v>5.4</v>
      </c>
      <c r="E2303" s="7" t="str">
        <f>_xlfn.XLOOKUP(A2303,'Midical Examination'!$A$2:$A$2336,'Midical Examination'!$D$2:$D$2336)</f>
        <v>No</v>
      </c>
      <c r="F2303" s="7" t="str">
        <f>_xlfn.XLOOKUP(A2303,'Midical Examination'!$A$2:$A$2336,'Midical Examination'!$E$2:$E$2336)</f>
        <v>No</v>
      </c>
      <c r="G2303" s="7" t="str">
        <f>_xlfn.XLOOKUP(A2303,'Midical Examination'!$A$2:$A$2336,'Midical Examination'!$F$2:$F$2336)</f>
        <v>Yes</v>
      </c>
      <c r="H2303" s="13">
        <f>_xlfn.XLOOKUP(A2303,'Midical Examination'!$A$2:$A$2336,'Midical Examination'!$G$2:$G$2336)</f>
        <v>1</v>
      </c>
      <c r="I2303" s="7" t="str">
        <f>_xlfn.XLOOKUP(A2303,'Midical Examination'!$A$2:$A$2336,'Midical Examination'!$H$2:$H$2336)</f>
        <v>No</v>
      </c>
      <c r="J2303" s="1" t="str">
        <f>_xlfn.XLOOKUP(A2303,'Midical Examination'!$A$2:$A$2336,'Midical Examination'!$I$2:$I$2336)</f>
        <v>Underweight</v>
      </c>
      <c r="K2303" s="1" t="str">
        <f t="shared" si="70"/>
        <v>Normal</v>
      </c>
      <c r="L2303" s="12">
        <f>_xlfn.XLOOKUP(A2303,'Hospitalisation Details'!$A$2:$A$2339,'Hospitalisation Details'!$L$2:$L$2339)</f>
        <v>34240</v>
      </c>
      <c r="M2303" s="14">
        <f>_xlfn.XLOOKUP(A2303,'Hospitalisation Details'!$A$2:$A$2339,'Hospitalisation Details'!$F$2:$F$2339)</f>
        <v>1068</v>
      </c>
      <c r="N2303" s="1" t="str">
        <f>_xlfn.XLOOKUP(A2303,'Hospitalisation Details'!$A$2:$A$2339,'Hospitalisation Details'!$G$2:$G$2339)</f>
        <v>tier - 3</v>
      </c>
      <c r="O2303" s="1" t="str">
        <f>_xlfn.XLOOKUP(A2303,'Hospitalisation Details'!$A$2:$A$2339,'Hospitalisation Details'!$H$2:$H$2339)</f>
        <v>tier - 1</v>
      </c>
      <c r="P2303" s="1" t="str">
        <f>_xlfn.XLOOKUP(A2303,'Hospitalisation Details'!$A$2:$A$2339,'Hospitalisation Details'!$I$2:$I$2339)</f>
        <v>R1013</v>
      </c>
      <c r="Q2303" s="75">
        <f>_xlfn.XLOOKUP(A2303,'Hospitalisation Details'!$A$2:$A$2339,'Hospitalisation Details'!$M$2:$M$2339)</f>
        <v>29</v>
      </c>
      <c r="R2303" s="1" t="str">
        <f t="shared" si="71"/>
        <v>Adult</v>
      </c>
    </row>
    <row r="2304" spans="1:18" ht="15.6" x14ac:dyDescent="0.3">
      <c r="A2304" s="4" t="s">
        <v>2303</v>
      </c>
      <c r="B2304" s="1" t="str">
        <f>_xlfn.XLOOKUP(A2304,'Customer Names'!$A$2:$A$2336,'Customer Names'!$D$2:$D$2336)</f>
        <v xml:space="preserve"> Evelyn L</v>
      </c>
      <c r="C2304" s="1">
        <f>_xlfn.XLOOKUP(A2304,'Midical Examination'!$A$2:$A$2336,'Midical Examination'!$B$2:$B$2336)</f>
        <v>15.77</v>
      </c>
      <c r="D2304" s="1">
        <f>_xlfn.XLOOKUP(A2304,'Midical Examination'!$A$2:$A$2336,'Midical Examination'!$C$2:$C$2336)</f>
        <v>6.05</v>
      </c>
      <c r="E2304" s="7" t="str">
        <f>_xlfn.XLOOKUP(A2304,'Midical Examination'!$A$2:$A$2336,'Midical Examination'!$D$2:$D$2336)</f>
        <v>yes</v>
      </c>
      <c r="F2304" s="7" t="str">
        <f>_xlfn.XLOOKUP(A2304,'Midical Examination'!$A$2:$A$2336,'Midical Examination'!$E$2:$E$2336)</f>
        <v>No</v>
      </c>
      <c r="G2304" s="7" t="str">
        <f>_xlfn.XLOOKUP(A2304,'Midical Examination'!$A$2:$A$2336,'Midical Examination'!$F$2:$F$2336)</f>
        <v>No</v>
      </c>
      <c r="H2304" s="13">
        <f>_xlfn.XLOOKUP(A2304,'Midical Examination'!$A$2:$A$2336,'Midical Examination'!$G$2:$G$2336)</f>
        <v>1</v>
      </c>
      <c r="I2304" s="7" t="str">
        <f>_xlfn.XLOOKUP(A2304,'Midical Examination'!$A$2:$A$2336,'Midical Examination'!$H$2:$H$2336)</f>
        <v>No</v>
      </c>
      <c r="J2304" s="1" t="str">
        <f>_xlfn.XLOOKUP(A2304,'Midical Examination'!$A$2:$A$2336,'Midical Examination'!$I$2:$I$2336)</f>
        <v>Underweight</v>
      </c>
      <c r="K2304" s="1" t="str">
        <f t="shared" si="70"/>
        <v>Pre-Diabetic</v>
      </c>
      <c r="L2304" s="12">
        <f>_xlfn.XLOOKUP(A2304,'Hospitalisation Details'!$A$2:$A$2339,'Hospitalisation Details'!$L$2:$L$2339)</f>
        <v>34851</v>
      </c>
      <c r="M2304" s="14">
        <f>_xlfn.XLOOKUP(A2304,'Hospitalisation Details'!$A$2:$A$2339,'Hospitalisation Details'!$F$2:$F$2339)</f>
        <v>1056</v>
      </c>
      <c r="N2304" s="1" t="str">
        <f>_xlfn.XLOOKUP(A2304,'Hospitalisation Details'!$A$2:$A$2339,'Hospitalisation Details'!$G$2:$G$2339)</f>
        <v>tier - 3</v>
      </c>
      <c r="O2304" s="1" t="str">
        <f>_xlfn.XLOOKUP(A2304,'Hospitalisation Details'!$A$2:$A$2339,'Hospitalisation Details'!$H$2:$H$2339)</f>
        <v>tier - 2</v>
      </c>
      <c r="P2304" s="1" t="str">
        <f>_xlfn.XLOOKUP(A2304,'Hospitalisation Details'!$A$2:$A$2339,'Hospitalisation Details'!$I$2:$I$2339)</f>
        <v>R1013</v>
      </c>
      <c r="Q2304" s="75">
        <f>_xlfn.XLOOKUP(A2304,'Hospitalisation Details'!$A$2:$A$2339,'Hospitalisation Details'!$M$2:$M$2339)</f>
        <v>28</v>
      </c>
      <c r="R2304" s="1" t="str">
        <f t="shared" si="71"/>
        <v>Adult</v>
      </c>
    </row>
    <row r="2305" spans="1:18" ht="15.6" x14ac:dyDescent="0.3">
      <c r="A2305" s="4" t="s">
        <v>2304</v>
      </c>
      <c r="B2305" s="1" t="str">
        <f>_xlfn.XLOOKUP(A2305,'Customer Names'!$A$2:$A$2336,'Customer Names'!$D$2:$D$2336)</f>
        <v xml:space="preserve"> Jim</v>
      </c>
      <c r="C2305" s="1">
        <f>_xlfn.XLOOKUP(A2305,'Midical Examination'!$A$2:$A$2336,'Midical Examination'!$B$2:$B$2336)</f>
        <v>18.27</v>
      </c>
      <c r="D2305" s="1">
        <f>_xlfn.XLOOKUP(A2305,'Midical Examination'!$A$2:$A$2336,'Midical Examination'!$C$2:$C$2336)</f>
        <v>11.46</v>
      </c>
      <c r="E2305" s="7" t="str">
        <f>_xlfn.XLOOKUP(A2305,'Midical Examination'!$A$2:$A$2336,'Midical Examination'!$D$2:$D$2336)</f>
        <v>No</v>
      </c>
      <c r="F2305" s="7" t="str">
        <f>_xlfn.XLOOKUP(A2305,'Midical Examination'!$A$2:$A$2336,'Midical Examination'!$E$2:$E$2336)</f>
        <v>No</v>
      </c>
      <c r="G2305" s="7" t="str">
        <f>_xlfn.XLOOKUP(A2305,'Midical Examination'!$A$2:$A$2336,'Midical Examination'!$F$2:$F$2336)</f>
        <v>No</v>
      </c>
      <c r="H2305" s="13">
        <f>_xlfn.XLOOKUP(A2305,'Midical Examination'!$A$2:$A$2336,'Midical Examination'!$G$2:$G$2336)</f>
        <v>0</v>
      </c>
      <c r="I2305" s="7" t="str">
        <f>_xlfn.XLOOKUP(A2305,'Midical Examination'!$A$2:$A$2336,'Midical Examination'!$H$2:$H$2336)</f>
        <v>No</v>
      </c>
      <c r="J2305" s="1" t="str">
        <f>_xlfn.XLOOKUP(A2305,'Midical Examination'!$A$2:$A$2336,'Midical Examination'!$I$2:$I$2336)</f>
        <v>Underweight</v>
      </c>
      <c r="K2305" s="1" t="str">
        <f t="shared" si="70"/>
        <v>Diabetic</v>
      </c>
      <c r="L2305" s="12">
        <f>_xlfn.XLOOKUP(A2305,'Hospitalisation Details'!$A$2:$A$2339,'Hospitalisation Details'!$L$2:$L$2339)</f>
        <v>37438</v>
      </c>
      <c r="M2305" s="14">
        <f>_xlfn.XLOOKUP(A2305,'Hospitalisation Details'!$A$2:$A$2339,'Hospitalisation Details'!$F$2:$F$2339)</f>
        <v>1049</v>
      </c>
      <c r="N2305" s="1" t="str">
        <f>_xlfn.XLOOKUP(A2305,'Hospitalisation Details'!$A$2:$A$2339,'Hospitalisation Details'!$G$2:$G$2339)</f>
        <v>tier - 3</v>
      </c>
      <c r="O2305" s="1" t="str">
        <f>_xlfn.XLOOKUP(A2305,'Hospitalisation Details'!$A$2:$A$2339,'Hospitalisation Details'!$H$2:$H$2339)</f>
        <v>tier - 2</v>
      </c>
      <c r="P2305" s="1" t="str">
        <f>_xlfn.XLOOKUP(A2305,'Hospitalisation Details'!$A$2:$A$2339,'Hospitalisation Details'!$I$2:$I$2339)</f>
        <v>R1012</v>
      </c>
      <c r="Q2305" s="75">
        <f>_xlfn.XLOOKUP(A2305,'Hospitalisation Details'!$A$2:$A$2339,'Hospitalisation Details'!$M$2:$M$2339)</f>
        <v>20</v>
      </c>
      <c r="R2305" s="1" t="str">
        <f t="shared" si="71"/>
        <v>Adult</v>
      </c>
    </row>
    <row r="2306" spans="1:18" ht="15.6" x14ac:dyDescent="0.3">
      <c r="A2306" s="4" t="s">
        <v>2305</v>
      </c>
      <c r="B2306" s="1" t="str">
        <f>_xlfn.XLOOKUP(A2306,'Customer Names'!$A$2:$A$2336,'Customer Names'!$D$2:$D$2336)</f>
        <v xml:space="preserve"> Matthew S</v>
      </c>
      <c r="C2306" s="1">
        <f>_xlfn.XLOOKUP(A2306,'Midical Examination'!$A$2:$A$2336,'Midical Examination'!$B$2:$B$2336)</f>
        <v>16.489999999999998</v>
      </c>
      <c r="D2306" s="1">
        <f>_xlfn.XLOOKUP(A2306,'Midical Examination'!$A$2:$A$2336,'Midical Examination'!$C$2:$C$2336)</f>
        <v>8.48</v>
      </c>
      <c r="E2306" s="7" t="str">
        <f>_xlfn.XLOOKUP(A2306,'Midical Examination'!$A$2:$A$2336,'Midical Examination'!$D$2:$D$2336)</f>
        <v>No</v>
      </c>
      <c r="F2306" s="7" t="str">
        <f>_xlfn.XLOOKUP(A2306,'Midical Examination'!$A$2:$A$2336,'Midical Examination'!$E$2:$E$2336)</f>
        <v>No</v>
      </c>
      <c r="G2306" s="7" t="str">
        <f>_xlfn.XLOOKUP(A2306,'Midical Examination'!$A$2:$A$2336,'Midical Examination'!$F$2:$F$2336)</f>
        <v>No</v>
      </c>
      <c r="H2306" s="13">
        <f>_xlfn.XLOOKUP(A2306,'Midical Examination'!$A$2:$A$2336,'Midical Examination'!$G$2:$G$2336)</f>
        <v>0</v>
      </c>
      <c r="I2306" s="7" t="str">
        <f>_xlfn.XLOOKUP(A2306,'Midical Examination'!$A$2:$A$2336,'Midical Examination'!$H$2:$H$2336)</f>
        <v>No</v>
      </c>
      <c r="J2306" s="1" t="str">
        <f>_xlfn.XLOOKUP(A2306,'Midical Examination'!$A$2:$A$2336,'Midical Examination'!$I$2:$I$2336)</f>
        <v>Underweight</v>
      </c>
      <c r="K2306" s="1" t="str">
        <f t="shared" si="70"/>
        <v>Diabetic</v>
      </c>
      <c r="L2306" s="12">
        <f>_xlfn.XLOOKUP(A2306,'Hospitalisation Details'!$A$2:$A$2339,'Hospitalisation Details'!$L$2:$L$2339)</f>
        <v>37457</v>
      </c>
      <c r="M2306" s="14">
        <f>_xlfn.XLOOKUP(A2306,'Hospitalisation Details'!$A$2:$A$2339,'Hospitalisation Details'!$F$2:$F$2339)</f>
        <v>1047</v>
      </c>
      <c r="N2306" s="1" t="str">
        <f>_xlfn.XLOOKUP(A2306,'Hospitalisation Details'!$A$2:$A$2339,'Hospitalisation Details'!$G$2:$G$2339)</f>
        <v>tier - 3</v>
      </c>
      <c r="O2306" s="1" t="str">
        <f>_xlfn.XLOOKUP(A2306,'Hospitalisation Details'!$A$2:$A$2339,'Hospitalisation Details'!$H$2:$H$2339)</f>
        <v>tier - 1</v>
      </c>
      <c r="P2306" s="1" t="str">
        <f>_xlfn.XLOOKUP(A2306,'Hospitalisation Details'!$A$2:$A$2339,'Hospitalisation Details'!$I$2:$I$2339)</f>
        <v>R1013</v>
      </c>
      <c r="Q2306" s="75">
        <f>_xlfn.XLOOKUP(A2306,'Hospitalisation Details'!$A$2:$A$2339,'Hospitalisation Details'!$M$2:$M$2339)</f>
        <v>20</v>
      </c>
      <c r="R2306" s="1" t="str">
        <f t="shared" si="71"/>
        <v>Adult</v>
      </c>
    </row>
    <row r="2307" spans="1:18" ht="15.6" x14ac:dyDescent="0.3">
      <c r="A2307" s="4" t="s">
        <v>2306</v>
      </c>
      <c r="B2307" s="1" t="str">
        <f>_xlfn.XLOOKUP(A2307,'Customer Names'!$A$2:$A$2336,'Customer Names'!$D$2:$D$2336)</f>
        <v xml:space="preserve"> Kenneth</v>
      </c>
      <c r="C2307" s="1">
        <f>_xlfn.XLOOKUP(A2307,'Midical Examination'!$A$2:$A$2336,'Midical Examination'!$B$2:$B$2336)</f>
        <v>16.14</v>
      </c>
      <c r="D2307" s="1">
        <f>_xlfn.XLOOKUP(A2307,'Midical Examination'!$A$2:$A$2336,'Midical Examination'!$C$2:$C$2336)</f>
        <v>4.8600000000000003</v>
      </c>
      <c r="E2307" s="7" t="str">
        <f>_xlfn.XLOOKUP(A2307,'Midical Examination'!$A$2:$A$2336,'Midical Examination'!$D$2:$D$2336)</f>
        <v>No</v>
      </c>
      <c r="F2307" s="7" t="str">
        <f>_xlfn.XLOOKUP(A2307,'Midical Examination'!$A$2:$A$2336,'Midical Examination'!$E$2:$E$2336)</f>
        <v>No</v>
      </c>
      <c r="G2307" s="7" t="str">
        <f>_xlfn.XLOOKUP(A2307,'Midical Examination'!$A$2:$A$2336,'Midical Examination'!$F$2:$F$2336)</f>
        <v>No</v>
      </c>
      <c r="H2307" s="13">
        <f>_xlfn.XLOOKUP(A2307,'Midical Examination'!$A$2:$A$2336,'Midical Examination'!$G$2:$G$2336)</f>
        <v>0</v>
      </c>
      <c r="I2307" s="7" t="str">
        <f>_xlfn.XLOOKUP(A2307,'Midical Examination'!$A$2:$A$2336,'Midical Examination'!$H$2:$H$2336)</f>
        <v>No</v>
      </c>
      <c r="J2307" s="1" t="str">
        <f>_xlfn.XLOOKUP(A2307,'Midical Examination'!$A$2:$A$2336,'Midical Examination'!$I$2:$I$2336)</f>
        <v>Underweight</v>
      </c>
      <c r="K2307" s="1" t="str">
        <f t="shared" ref="K2307:K2336" si="72">IF(D2307&lt;5.7, "Normal", IF(D2307&lt;6.5,"Pre-Diabetic", "Diabetic"))</f>
        <v>Normal</v>
      </c>
      <c r="L2307" s="12">
        <f>_xlfn.XLOOKUP(A2307,'Hospitalisation Details'!$A$2:$A$2339,'Hospitalisation Details'!$L$2:$L$2339)</f>
        <v>34655</v>
      </c>
      <c r="M2307" s="14">
        <f>_xlfn.XLOOKUP(A2307,'Hospitalisation Details'!$A$2:$A$2339,'Hospitalisation Details'!$F$2:$F$2339)</f>
        <v>1044</v>
      </c>
      <c r="N2307" s="1" t="str">
        <f>_xlfn.XLOOKUP(A2307,'Hospitalisation Details'!$A$2:$A$2339,'Hospitalisation Details'!$G$2:$G$2339)</f>
        <v>tier - 3</v>
      </c>
      <c r="O2307" s="1" t="str">
        <f>_xlfn.XLOOKUP(A2307,'Hospitalisation Details'!$A$2:$A$2339,'Hospitalisation Details'!$H$2:$H$2339)</f>
        <v>tier - 2</v>
      </c>
      <c r="P2307" s="1" t="str">
        <f>_xlfn.XLOOKUP(A2307,'Hospitalisation Details'!$A$2:$A$2339,'Hospitalisation Details'!$I$2:$I$2339)</f>
        <v>R1013</v>
      </c>
      <c r="Q2307" s="75">
        <f>_xlfn.XLOOKUP(A2307,'Hospitalisation Details'!$A$2:$A$2339,'Hospitalisation Details'!$M$2:$M$2339)</f>
        <v>28</v>
      </c>
      <c r="R2307" s="1" t="str">
        <f t="shared" ref="R2307:R2336" si="73">IF(Q2307&lt;20, "Young",IF(Q2307&lt;40,"Adult",IF(Q2307&lt;60, "Middle Aged", "Senior")))</f>
        <v>Adult</v>
      </c>
    </row>
    <row r="2308" spans="1:18" ht="15.6" x14ac:dyDescent="0.3">
      <c r="A2308" s="4" t="s">
        <v>2307</v>
      </c>
      <c r="B2308" s="1" t="str">
        <f>_xlfn.XLOOKUP(A2308,'Customer Names'!$A$2:$A$2336,'Customer Names'!$D$2:$D$2336)</f>
        <v xml:space="preserve"> Andrea</v>
      </c>
      <c r="C2308" s="1">
        <f>_xlfn.XLOOKUP(A2308,'Midical Examination'!$A$2:$A$2336,'Midical Examination'!$B$2:$B$2336)</f>
        <v>20.85</v>
      </c>
      <c r="D2308" s="1">
        <f>_xlfn.XLOOKUP(A2308,'Midical Examination'!$A$2:$A$2336,'Midical Examination'!$C$2:$C$2336)</f>
        <v>4.45</v>
      </c>
      <c r="E2308" s="7" t="str">
        <f>_xlfn.XLOOKUP(A2308,'Midical Examination'!$A$2:$A$2336,'Midical Examination'!$D$2:$D$2336)</f>
        <v>yes</v>
      </c>
      <c r="F2308" s="7" t="str">
        <f>_xlfn.XLOOKUP(A2308,'Midical Examination'!$A$2:$A$2336,'Midical Examination'!$E$2:$E$2336)</f>
        <v>No</v>
      </c>
      <c r="G2308" s="7" t="str">
        <f>_xlfn.XLOOKUP(A2308,'Midical Examination'!$A$2:$A$2336,'Midical Examination'!$F$2:$F$2336)</f>
        <v>No</v>
      </c>
      <c r="H2308" s="13">
        <f>_xlfn.XLOOKUP(A2308,'Midical Examination'!$A$2:$A$2336,'Midical Examination'!$G$2:$G$2336)</f>
        <v>1</v>
      </c>
      <c r="I2308" s="7" t="str">
        <f>_xlfn.XLOOKUP(A2308,'Midical Examination'!$A$2:$A$2336,'Midical Examination'!$H$2:$H$2336)</f>
        <v>No</v>
      </c>
      <c r="J2308" s="1" t="str">
        <f>_xlfn.XLOOKUP(A2308,'Midical Examination'!$A$2:$A$2336,'Midical Examination'!$I$2:$I$2336)</f>
        <v>Normal Weight</v>
      </c>
      <c r="K2308" s="1" t="str">
        <f t="shared" si="72"/>
        <v>Normal</v>
      </c>
      <c r="L2308" s="12">
        <f>_xlfn.XLOOKUP(A2308,'Hospitalisation Details'!$A$2:$A$2339,'Hospitalisation Details'!$L$2:$L$2339)</f>
        <v>34977</v>
      </c>
      <c r="M2308" s="14">
        <f>_xlfn.XLOOKUP(A2308,'Hospitalisation Details'!$A$2:$A$2339,'Hospitalisation Details'!$F$2:$F$2339)</f>
        <v>1033.74</v>
      </c>
      <c r="N2308" s="1" t="str">
        <f>_xlfn.XLOOKUP(A2308,'Hospitalisation Details'!$A$2:$A$2339,'Hospitalisation Details'!$G$2:$G$2339)</f>
        <v>tier - 3</v>
      </c>
      <c r="O2308" s="1" t="str">
        <f>_xlfn.XLOOKUP(A2308,'Hospitalisation Details'!$A$2:$A$2339,'Hospitalisation Details'!$H$2:$H$2339)</f>
        <v>tier - 1</v>
      </c>
      <c r="P2308" s="1" t="str">
        <f>_xlfn.XLOOKUP(A2308,'Hospitalisation Details'!$A$2:$A$2339,'Hospitalisation Details'!$I$2:$I$2339)</f>
        <v>R1013</v>
      </c>
      <c r="Q2308" s="75">
        <f>_xlfn.XLOOKUP(A2308,'Hospitalisation Details'!$A$2:$A$2339,'Hospitalisation Details'!$M$2:$M$2339)</f>
        <v>27</v>
      </c>
      <c r="R2308" s="1" t="str">
        <f t="shared" si="73"/>
        <v>Adult</v>
      </c>
    </row>
    <row r="2309" spans="1:18" ht="15.6" x14ac:dyDescent="0.3">
      <c r="A2309" s="4" t="s">
        <v>2308</v>
      </c>
      <c r="B2309" s="1" t="str">
        <f>_xlfn.XLOOKUP(A2309,'Customer Names'!$A$2:$A$2336,'Customer Names'!$D$2:$D$2336)</f>
        <v xml:space="preserve"> Kristina</v>
      </c>
      <c r="C2309" s="1">
        <f>_xlfn.XLOOKUP(A2309,'Midical Examination'!$A$2:$A$2336,'Midical Examination'!$B$2:$B$2336)</f>
        <v>15.88</v>
      </c>
      <c r="D2309" s="1">
        <f>_xlfn.XLOOKUP(A2309,'Midical Examination'!$A$2:$A$2336,'Midical Examination'!$C$2:$C$2336)</f>
        <v>4.3600000000000003</v>
      </c>
      <c r="E2309" s="7" t="str">
        <f>_xlfn.XLOOKUP(A2309,'Midical Examination'!$A$2:$A$2336,'Midical Examination'!$D$2:$D$2336)</f>
        <v>No</v>
      </c>
      <c r="F2309" s="7" t="str">
        <f>_xlfn.XLOOKUP(A2309,'Midical Examination'!$A$2:$A$2336,'Midical Examination'!$E$2:$E$2336)</f>
        <v>No</v>
      </c>
      <c r="G2309" s="7" t="str">
        <f>_xlfn.XLOOKUP(A2309,'Midical Examination'!$A$2:$A$2336,'Midical Examination'!$F$2:$F$2336)</f>
        <v>No</v>
      </c>
      <c r="H2309" s="13">
        <f>_xlfn.XLOOKUP(A2309,'Midical Examination'!$A$2:$A$2336,'Midical Examination'!$G$2:$G$2336)</f>
        <v>0</v>
      </c>
      <c r="I2309" s="7" t="str">
        <f>_xlfn.XLOOKUP(A2309,'Midical Examination'!$A$2:$A$2336,'Midical Examination'!$H$2:$H$2336)</f>
        <v>No</v>
      </c>
      <c r="J2309" s="1" t="str">
        <f>_xlfn.XLOOKUP(A2309,'Midical Examination'!$A$2:$A$2336,'Midical Examination'!$I$2:$I$2336)</f>
        <v>Underweight</v>
      </c>
      <c r="K2309" s="1" t="str">
        <f t="shared" si="72"/>
        <v>Normal</v>
      </c>
      <c r="L2309" s="12">
        <f>_xlfn.XLOOKUP(A2309,'Hospitalisation Details'!$A$2:$A$2339,'Hospitalisation Details'!$L$2:$L$2339)</f>
        <v>36377</v>
      </c>
      <c r="M2309" s="14">
        <f>_xlfn.XLOOKUP(A2309,'Hospitalisation Details'!$A$2:$A$2339,'Hospitalisation Details'!$F$2:$F$2339)</f>
        <v>1019</v>
      </c>
      <c r="N2309" s="1" t="str">
        <f>_xlfn.XLOOKUP(A2309,'Hospitalisation Details'!$A$2:$A$2339,'Hospitalisation Details'!$G$2:$G$2339)</f>
        <v>tier - 3</v>
      </c>
      <c r="O2309" s="1" t="str">
        <f>_xlfn.XLOOKUP(A2309,'Hospitalisation Details'!$A$2:$A$2339,'Hospitalisation Details'!$H$2:$H$2339)</f>
        <v>tier - 2</v>
      </c>
      <c r="P2309" s="1" t="str">
        <f>_xlfn.XLOOKUP(A2309,'Hospitalisation Details'!$A$2:$A$2339,'Hospitalisation Details'!$I$2:$I$2339)</f>
        <v>R1013</v>
      </c>
      <c r="Q2309" s="75">
        <f>_xlfn.XLOOKUP(A2309,'Hospitalisation Details'!$A$2:$A$2339,'Hospitalisation Details'!$M$2:$M$2339)</f>
        <v>23</v>
      </c>
      <c r="R2309" s="1" t="str">
        <f t="shared" si="73"/>
        <v>Adult</v>
      </c>
    </row>
    <row r="2310" spans="1:18" ht="15.6" x14ac:dyDescent="0.3">
      <c r="A2310" s="4" t="s">
        <v>2309</v>
      </c>
      <c r="B2310" s="1" t="str">
        <f>_xlfn.XLOOKUP(A2310,'Customer Names'!$A$2:$A$2336,'Customer Names'!$D$2:$D$2336)</f>
        <v xml:space="preserve"> Kristen</v>
      </c>
      <c r="C2310" s="1">
        <f>_xlfn.XLOOKUP(A2310,'Midical Examination'!$A$2:$A$2336,'Midical Examination'!$B$2:$B$2336)</f>
        <v>20.66</v>
      </c>
      <c r="D2310" s="1">
        <f>_xlfn.XLOOKUP(A2310,'Midical Examination'!$A$2:$A$2336,'Midical Examination'!$C$2:$C$2336)</f>
        <v>5.8</v>
      </c>
      <c r="E2310" s="7" t="str">
        <f>_xlfn.XLOOKUP(A2310,'Midical Examination'!$A$2:$A$2336,'Midical Examination'!$D$2:$D$2336)</f>
        <v>No</v>
      </c>
      <c r="F2310" s="7" t="str">
        <f>_xlfn.XLOOKUP(A2310,'Midical Examination'!$A$2:$A$2336,'Midical Examination'!$E$2:$E$2336)</f>
        <v>yes</v>
      </c>
      <c r="G2310" s="7" t="str">
        <f>_xlfn.XLOOKUP(A2310,'Midical Examination'!$A$2:$A$2336,'Midical Examination'!$F$2:$F$2336)</f>
        <v>No</v>
      </c>
      <c r="H2310" s="13">
        <f>_xlfn.XLOOKUP(A2310,'Midical Examination'!$A$2:$A$2336,'Midical Examination'!$G$2:$G$2336)</f>
        <v>1</v>
      </c>
      <c r="I2310" s="7" t="str">
        <f>_xlfn.XLOOKUP(A2310,'Midical Examination'!$A$2:$A$2336,'Midical Examination'!$H$2:$H$2336)</f>
        <v>No</v>
      </c>
      <c r="J2310" s="1" t="str">
        <f>_xlfn.XLOOKUP(A2310,'Midical Examination'!$A$2:$A$2336,'Midical Examination'!$I$2:$I$2336)</f>
        <v>Normal Weight</v>
      </c>
      <c r="K2310" s="1" t="str">
        <f t="shared" si="72"/>
        <v>Pre-Diabetic</v>
      </c>
      <c r="L2310" s="12">
        <f>_xlfn.XLOOKUP(A2310,'Hospitalisation Details'!$A$2:$A$2339,'Hospitalisation Details'!$L$2:$L$2339)</f>
        <v>36808</v>
      </c>
      <c r="M2310" s="14">
        <f>_xlfn.XLOOKUP(A2310,'Hospitalisation Details'!$A$2:$A$2339,'Hospitalisation Details'!$F$2:$F$2339)</f>
        <v>1012</v>
      </c>
      <c r="N2310" s="1" t="str">
        <f>_xlfn.XLOOKUP(A2310,'Hospitalisation Details'!$A$2:$A$2339,'Hospitalisation Details'!$G$2:$G$2339)</f>
        <v>tier - 3</v>
      </c>
      <c r="O2310" s="1" t="str">
        <f>_xlfn.XLOOKUP(A2310,'Hospitalisation Details'!$A$2:$A$2339,'Hospitalisation Details'!$H$2:$H$2339)</f>
        <v>tier - 2</v>
      </c>
      <c r="P2310" s="1" t="str">
        <f>_xlfn.XLOOKUP(A2310,'Hospitalisation Details'!$A$2:$A$2339,'Hospitalisation Details'!$I$2:$I$2339)</f>
        <v>R1013</v>
      </c>
      <c r="Q2310" s="75">
        <f>_xlfn.XLOOKUP(A2310,'Hospitalisation Details'!$A$2:$A$2339,'Hospitalisation Details'!$M$2:$M$2339)</f>
        <v>22</v>
      </c>
      <c r="R2310" s="1" t="str">
        <f t="shared" si="73"/>
        <v>Adult</v>
      </c>
    </row>
    <row r="2311" spans="1:18" ht="15.6" x14ac:dyDescent="0.3">
      <c r="A2311" s="4" t="s">
        <v>2310</v>
      </c>
      <c r="B2311" s="1" t="str">
        <f>_xlfn.XLOOKUP(A2311,'Customer Names'!$A$2:$A$2336,'Customer Names'!$D$2:$D$2336)</f>
        <v xml:space="preserve"> Matthew</v>
      </c>
      <c r="C2311" s="1">
        <f>_xlfn.XLOOKUP(A2311,'Midical Examination'!$A$2:$A$2336,'Midical Examination'!$B$2:$B$2336)</f>
        <v>20.399999999999999</v>
      </c>
      <c r="D2311" s="1">
        <f>_xlfn.XLOOKUP(A2311,'Midical Examination'!$A$2:$A$2336,'Midical Examination'!$C$2:$C$2336)</f>
        <v>5.27</v>
      </c>
      <c r="E2311" s="7" t="str">
        <f>_xlfn.XLOOKUP(A2311,'Midical Examination'!$A$2:$A$2336,'Midical Examination'!$D$2:$D$2336)</f>
        <v>No</v>
      </c>
      <c r="F2311" s="7" t="str">
        <f>_xlfn.XLOOKUP(A2311,'Midical Examination'!$A$2:$A$2336,'Midical Examination'!$E$2:$E$2336)</f>
        <v>No</v>
      </c>
      <c r="G2311" s="7" t="str">
        <f>_xlfn.XLOOKUP(A2311,'Midical Examination'!$A$2:$A$2336,'Midical Examination'!$F$2:$F$2336)</f>
        <v>No</v>
      </c>
      <c r="H2311" s="13">
        <f>_xlfn.XLOOKUP(A2311,'Midical Examination'!$A$2:$A$2336,'Midical Examination'!$G$2:$G$2336)</f>
        <v>0</v>
      </c>
      <c r="I2311" s="7" t="str">
        <f>_xlfn.XLOOKUP(A2311,'Midical Examination'!$A$2:$A$2336,'Midical Examination'!$H$2:$H$2336)</f>
        <v>No</v>
      </c>
      <c r="J2311" s="1" t="str">
        <f>_xlfn.XLOOKUP(A2311,'Midical Examination'!$A$2:$A$2336,'Midical Examination'!$I$2:$I$2336)</f>
        <v>Normal Weight</v>
      </c>
      <c r="K2311" s="1" t="str">
        <f t="shared" si="72"/>
        <v>Normal</v>
      </c>
      <c r="L2311" s="12">
        <f>_xlfn.XLOOKUP(A2311,'Hospitalisation Details'!$A$2:$A$2339,'Hospitalisation Details'!$L$2:$L$2339)</f>
        <v>34660</v>
      </c>
      <c r="M2311" s="14">
        <f>_xlfn.XLOOKUP(A2311,'Hospitalisation Details'!$A$2:$A$2339,'Hospitalisation Details'!$F$2:$F$2339)</f>
        <v>1006.65</v>
      </c>
      <c r="N2311" s="1" t="str">
        <f>_xlfn.XLOOKUP(A2311,'Hospitalisation Details'!$A$2:$A$2339,'Hospitalisation Details'!$G$2:$G$2339)</f>
        <v>tier - 3</v>
      </c>
      <c r="O2311" s="1" t="str">
        <f>_xlfn.XLOOKUP(A2311,'Hospitalisation Details'!$A$2:$A$2339,'Hospitalisation Details'!$H$2:$H$2339)</f>
        <v>tier - 2</v>
      </c>
      <c r="P2311" s="1" t="str">
        <f>_xlfn.XLOOKUP(A2311,'Hospitalisation Details'!$A$2:$A$2339,'Hospitalisation Details'!$I$2:$I$2339)</f>
        <v>R1013</v>
      </c>
      <c r="Q2311" s="75">
        <f>_xlfn.XLOOKUP(A2311,'Hospitalisation Details'!$A$2:$A$2339,'Hospitalisation Details'!$M$2:$M$2339)</f>
        <v>28</v>
      </c>
      <c r="R2311" s="1" t="str">
        <f t="shared" si="73"/>
        <v>Adult</v>
      </c>
    </row>
    <row r="2312" spans="1:18" ht="15.6" x14ac:dyDescent="0.3">
      <c r="A2312" s="4" t="s">
        <v>2311</v>
      </c>
      <c r="B2312" s="1" t="str">
        <f>_xlfn.XLOOKUP(A2312,'Customer Names'!$A$2:$A$2336,'Customer Names'!$D$2:$D$2336)</f>
        <v xml:space="preserve"> Kathleen</v>
      </c>
      <c r="C2312" s="1">
        <f>_xlfn.XLOOKUP(A2312,'Midical Examination'!$A$2:$A$2336,'Midical Examination'!$B$2:$B$2336)</f>
        <v>25.19</v>
      </c>
      <c r="D2312" s="1">
        <f>_xlfn.XLOOKUP(A2312,'Midical Examination'!$A$2:$A$2336,'Midical Examination'!$C$2:$C$2336)</f>
        <v>5.64</v>
      </c>
      <c r="E2312" s="7" t="str">
        <f>_xlfn.XLOOKUP(A2312,'Midical Examination'!$A$2:$A$2336,'Midical Examination'!$D$2:$D$2336)</f>
        <v>yes</v>
      </c>
      <c r="F2312" s="7" t="str">
        <f>_xlfn.XLOOKUP(A2312,'Midical Examination'!$A$2:$A$2336,'Midical Examination'!$E$2:$E$2336)</f>
        <v>No</v>
      </c>
      <c r="G2312" s="7" t="str">
        <f>_xlfn.XLOOKUP(A2312,'Midical Examination'!$A$2:$A$2336,'Midical Examination'!$F$2:$F$2336)</f>
        <v>No</v>
      </c>
      <c r="H2312" s="13">
        <f>_xlfn.XLOOKUP(A2312,'Midical Examination'!$A$2:$A$2336,'Midical Examination'!$G$2:$G$2336)</f>
        <v>0</v>
      </c>
      <c r="I2312" s="7" t="str">
        <f>_xlfn.XLOOKUP(A2312,'Midical Examination'!$A$2:$A$2336,'Midical Examination'!$H$2:$H$2336)</f>
        <v>No</v>
      </c>
      <c r="J2312" s="1" t="str">
        <f>_xlfn.XLOOKUP(A2312,'Midical Examination'!$A$2:$A$2336,'Midical Examination'!$I$2:$I$2336)</f>
        <v>Overweight</v>
      </c>
      <c r="K2312" s="1" t="str">
        <f t="shared" si="72"/>
        <v>Normal</v>
      </c>
      <c r="L2312" s="12">
        <f>_xlfn.XLOOKUP(A2312,'Hospitalisation Details'!$A$2:$A$2339,'Hospitalisation Details'!$L$2:$L$2339)</f>
        <v>37122</v>
      </c>
      <c r="M2312" s="14">
        <f>_xlfn.XLOOKUP(A2312,'Hospitalisation Details'!$A$2:$A$2339,'Hospitalisation Details'!$F$2:$F$2339)</f>
        <v>964.71</v>
      </c>
      <c r="N2312" s="1" t="str">
        <f>_xlfn.XLOOKUP(A2312,'Hospitalisation Details'!$A$2:$A$2339,'Hospitalisation Details'!$G$2:$G$2339)</f>
        <v>tier - 3</v>
      </c>
      <c r="O2312" s="1" t="str">
        <f>_xlfn.XLOOKUP(A2312,'Hospitalisation Details'!$A$2:$A$2339,'Hospitalisation Details'!$H$2:$H$2339)</f>
        <v>tier - 2</v>
      </c>
      <c r="P2312" s="1" t="str">
        <f>_xlfn.XLOOKUP(A2312,'Hospitalisation Details'!$A$2:$A$2339,'Hospitalisation Details'!$I$2:$I$2339)</f>
        <v>R1013</v>
      </c>
      <c r="Q2312" s="75">
        <f>_xlfn.XLOOKUP(A2312,'Hospitalisation Details'!$A$2:$A$2339,'Hospitalisation Details'!$M$2:$M$2339)</f>
        <v>21</v>
      </c>
      <c r="R2312" s="1" t="str">
        <f t="shared" si="73"/>
        <v>Adult</v>
      </c>
    </row>
    <row r="2313" spans="1:18" ht="15.6" x14ac:dyDescent="0.3">
      <c r="A2313" s="4" t="s">
        <v>2312</v>
      </c>
      <c r="B2313" s="1" t="str">
        <f>_xlfn.XLOOKUP(A2313,'Customer Names'!$A$2:$A$2336,'Customer Names'!$D$2:$D$2336)</f>
        <v xml:space="preserve"> Lindsey</v>
      </c>
      <c r="C2313" s="1">
        <f>_xlfn.XLOOKUP(A2313,'Midical Examination'!$A$2:$A$2336,'Midical Examination'!$B$2:$B$2336)</f>
        <v>20.54</v>
      </c>
      <c r="D2313" s="1">
        <f>_xlfn.XLOOKUP(A2313,'Midical Examination'!$A$2:$A$2336,'Midical Examination'!$C$2:$C$2336)</f>
        <v>4.2</v>
      </c>
      <c r="E2313" s="7" t="str">
        <f>_xlfn.XLOOKUP(A2313,'Midical Examination'!$A$2:$A$2336,'Midical Examination'!$D$2:$D$2336)</f>
        <v>yes</v>
      </c>
      <c r="F2313" s="7" t="str">
        <f>_xlfn.XLOOKUP(A2313,'Midical Examination'!$A$2:$A$2336,'Midical Examination'!$E$2:$E$2336)</f>
        <v>No</v>
      </c>
      <c r="G2313" s="7" t="str">
        <f>_xlfn.XLOOKUP(A2313,'Midical Examination'!$A$2:$A$2336,'Midical Examination'!$F$2:$F$2336)</f>
        <v>No</v>
      </c>
      <c r="H2313" s="13">
        <f>_xlfn.XLOOKUP(A2313,'Midical Examination'!$A$2:$A$2336,'Midical Examination'!$G$2:$G$2336)</f>
        <v>1</v>
      </c>
      <c r="I2313" s="7" t="str">
        <f>_xlfn.XLOOKUP(A2313,'Midical Examination'!$A$2:$A$2336,'Midical Examination'!$H$2:$H$2336)</f>
        <v>No</v>
      </c>
      <c r="J2313" s="1" t="str">
        <f>_xlfn.XLOOKUP(A2313,'Midical Examination'!$A$2:$A$2336,'Midical Examination'!$I$2:$I$2336)</f>
        <v>Normal Weight</v>
      </c>
      <c r="K2313" s="1" t="str">
        <f t="shared" si="72"/>
        <v>Normal</v>
      </c>
      <c r="L2313" s="12">
        <f>_xlfn.XLOOKUP(A2313,'Hospitalisation Details'!$A$2:$A$2339,'Hospitalisation Details'!$L$2:$L$2339)</f>
        <v>35000</v>
      </c>
      <c r="M2313" s="14">
        <f>_xlfn.XLOOKUP(A2313,'Hospitalisation Details'!$A$2:$A$2339,'Hospitalisation Details'!$F$2:$F$2339)</f>
        <v>928.59</v>
      </c>
      <c r="N2313" s="1" t="str">
        <f>_xlfn.XLOOKUP(A2313,'Hospitalisation Details'!$A$2:$A$2339,'Hospitalisation Details'!$G$2:$G$2339)</f>
        <v>tier - 3</v>
      </c>
      <c r="O2313" s="1" t="str">
        <f>_xlfn.XLOOKUP(A2313,'Hospitalisation Details'!$A$2:$A$2339,'Hospitalisation Details'!$H$2:$H$2339)</f>
        <v>tier - 1</v>
      </c>
      <c r="P2313" s="1" t="str">
        <f>_xlfn.XLOOKUP(A2313,'Hospitalisation Details'!$A$2:$A$2339,'Hospitalisation Details'!$I$2:$I$2339)</f>
        <v>R1013</v>
      </c>
      <c r="Q2313" s="75">
        <f>_xlfn.XLOOKUP(A2313,'Hospitalisation Details'!$A$2:$A$2339,'Hospitalisation Details'!$M$2:$M$2339)</f>
        <v>27</v>
      </c>
      <c r="R2313" s="1" t="str">
        <f t="shared" si="73"/>
        <v>Adult</v>
      </c>
    </row>
    <row r="2314" spans="1:18" ht="15.6" x14ac:dyDescent="0.3">
      <c r="A2314" s="4" t="s">
        <v>2313</v>
      </c>
      <c r="B2314" s="1" t="str">
        <f>_xlfn.XLOOKUP(A2314,'Customer Names'!$A$2:$A$2336,'Customer Names'!$D$2:$D$2336)</f>
        <v xml:space="preserve"> Robert</v>
      </c>
      <c r="C2314" s="1">
        <f>_xlfn.XLOOKUP(A2314,'Midical Examination'!$A$2:$A$2336,'Midical Examination'!$B$2:$B$2336)</f>
        <v>20.13</v>
      </c>
      <c r="D2314" s="1">
        <f>_xlfn.XLOOKUP(A2314,'Midical Examination'!$A$2:$A$2336,'Midical Examination'!$C$2:$C$2336)</f>
        <v>5.42</v>
      </c>
      <c r="E2314" s="7" t="str">
        <f>_xlfn.XLOOKUP(A2314,'Midical Examination'!$A$2:$A$2336,'Midical Examination'!$D$2:$D$2336)</f>
        <v>No</v>
      </c>
      <c r="F2314" s="7" t="str">
        <f>_xlfn.XLOOKUP(A2314,'Midical Examination'!$A$2:$A$2336,'Midical Examination'!$E$2:$E$2336)</f>
        <v>No</v>
      </c>
      <c r="G2314" s="7" t="str">
        <f>_xlfn.XLOOKUP(A2314,'Midical Examination'!$A$2:$A$2336,'Midical Examination'!$F$2:$F$2336)</f>
        <v>No</v>
      </c>
      <c r="H2314" s="13">
        <f>_xlfn.XLOOKUP(A2314,'Midical Examination'!$A$2:$A$2336,'Midical Examination'!$G$2:$G$2336)</f>
        <v>0</v>
      </c>
      <c r="I2314" s="7" t="str">
        <f>_xlfn.XLOOKUP(A2314,'Midical Examination'!$A$2:$A$2336,'Midical Examination'!$H$2:$H$2336)</f>
        <v>No</v>
      </c>
      <c r="J2314" s="1" t="str">
        <f>_xlfn.XLOOKUP(A2314,'Midical Examination'!$A$2:$A$2336,'Midical Examination'!$I$2:$I$2336)</f>
        <v>Normal Weight</v>
      </c>
      <c r="K2314" s="1" t="str">
        <f t="shared" si="72"/>
        <v>Normal</v>
      </c>
      <c r="L2314" s="12">
        <f>_xlfn.XLOOKUP(A2314,'Hospitalisation Details'!$A$2:$A$2339,'Hospitalisation Details'!$L$2:$L$2339)</f>
        <v>34637</v>
      </c>
      <c r="M2314" s="14">
        <f>_xlfn.XLOOKUP(A2314,'Hospitalisation Details'!$A$2:$A$2339,'Hospitalisation Details'!$F$2:$F$2339)</f>
        <v>915.07</v>
      </c>
      <c r="N2314" s="1" t="str">
        <f>_xlfn.XLOOKUP(A2314,'Hospitalisation Details'!$A$2:$A$2339,'Hospitalisation Details'!$G$2:$G$2339)</f>
        <v>tier - 3</v>
      </c>
      <c r="O2314" s="1" t="str">
        <f>_xlfn.XLOOKUP(A2314,'Hospitalisation Details'!$A$2:$A$2339,'Hospitalisation Details'!$H$2:$H$2339)</f>
        <v>tier - 1</v>
      </c>
      <c r="P2314" s="1" t="str">
        <f>_xlfn.XLOOKUP(A2314,'Hospitalisation Details'!$A$2:$A$2339,'Hospitalisation Details'!$I$2:$I$2339)</f>
        <v>R1013</v>
      </c>
      <c r="Q2314" s="75">
        <f>_xlfn.XLOOKUP(A2314,'Hospitalisation Details'!$A$2:$A$2339,'Hospitalisation Details'!$M$2:$M$2339)</f>
        <v>28</v>
      </c>
      <c r="R2314" s="1" t="str">
        <f t="shared" si="73"/>
        <v>Adult</v>
      </c>
    </row>
    <row r="2315" spans="1:18" ht="15.6" x14ac:dyDescent="0.3">
      <c r="A2315" s="4" t="s">
        <v>2314</v>
      </c>
      <c r="B2315" s="1" t="str">
        <f>_xlfn.XLOOKUP(A2315,'Customer Names'!$A$2:$A$2336,'Customer Names'!$D$2:$D$2336)</f>
        <v xml:space="preserve"> Sarah E</v>
      </c>
      <c r="C2315" s="1">
        <f>_xlfn.XLOOKUP(A2315,'Midical Examination'!$A$2:$A$2336,'Midical Examination'!$B$2:$B$2336)</f>
        <v>18.93</v>
      </c>
      <c r="D2315" s="1">
        <f>_xlfn.XLOOKUP(A2315,'Midical Examination'!$A$2:$A$2336,'Midical Examination'!$C$2:$C$2336)</f>
        <v>6.11</v>
      </c>
      <c r="E2315" s="7" t="str">
        <f>_xlfn.XLOOKUP(A2315,'Midical Examination'!$A$2:$A$2336,'Midical Examination'!$D$2:$D$2336)</f>
        <v>No</v>
      </c>
      <c r="F2315" s="7" t="str">
        <f>_xlfn.XLOOKUP(A2315,'Midical Examination'!$A$2:$A$2336,'Midical Examination'!$E$2:$E$2336)</f>
        <v>No</v>
      </c>
      <c r="G2315" s="7" t="str">
        <f>_xlfn.XLOOKUP(A2315,'Midical Examination'!$A$2:$A$2336,'Midical Examination'!$F$2:$F$2336)</f>
        <v>Yes</v>
      </c>
      <c r="H2315" s="13">
        <f>_xlfn.XLOOKUP(A2315,'Midical Examination'!$A$2:$A$2336,'Midical Examination'!$G$2:$G$2336)</f>
        <v>1</v>
      </c>
      <c r="I2315" s="7" t="str">
        <f>_xlfn.XLOOKUP(A2315,'Midical Examination'!$A$2:$A$2336,'Midical Examination'!$H$2:$H$2336)</f>
        <v>No</v>
      </c>
      <c r="J2315" s="1" t="str">
        <f>_xlfn.XLOOKUP(A2315,'Midical Examination'!$A$2:$A$2336,'Midical Examination'!$I$2:$I$2336)</f>
        <v>Normal Weight</v>
      </c>
      <c r="K2315" s="1" t="str">
        <f t="shared" si="72"/>
        <v>Pre-Diabetic</v>
      </c>
      <c r="L2315" s="12">
        <f>_xlfn.XLOOKUP(A2315,'Hospitalisation Details'!$A$2:$A$2339,'Hospitalisation Details'!$L$2:$L$2339)</f>
        <v>34300</v>
      </c>
      <c r="M2315" s="14">
        <f>_xlfn.XLOOKUP(A2315,'Hospitalisation Details'!$A$2:$A$2339,'Hospitalisation Details'!$F$2:$F$2339)</f>
        <v>896.21</v>
      </c>
      <c r="N2315" s="1" t="str">
        <f>_xlfn.XLOOKUP(A2315,'Hospitalisation Details'!$A$2:$A$2339,'Hospitalisation Details'!$G$2:$G$2339)</f>
        <v>tier - 3</v>
      </c>
      <c r="O2315" s="1" t="str">
        <f>_xlfn.XLOOKUP(A2315,'Hospitalisation Details'!$A$2:$A$2339,'Hospitalisation Details'!$H$2:$H$2339)</f>
        <v>tier - 1</v>
      </c>
      <c r="P2315" s="1" t="str">
        <f>_xlfn.XLOOKUP(A2315,'Hospitalisation Details'!$A$2:$A$2339,'Hospitalisation Details'!$I$2:$I$2339)</f>
        <v>R1013</v>
      </c>
      <c r="Q2315" s="75">
        <f>_xlfn.XLOOKUP(A2315,'Hospitalisation Details'!$A$2:$A$2339,'Hospitalisation Details'!$M$2:$M$2339)</f>
        <v>29</v>
      </c>
      <c r="R2315" s="1" t="str">
        <f t="shared" si="73"/>
        <v>Adult</v>
      </c>
    </row>
    <row r="2316" spans="1:18" ht="15.6" x14ac:dyDescent="0.3">
      <c r="A2316" s="4" t="s">
        <v>2315</v>
      </c>
      <c r="B2316" s="1" t="str">
        <f>_xlfn.XLOOKUP(A2316,'Customer Names'!$A$2:$A$2336,'Customer Names'!$D$2:$D$2336)</f>
        <v xml:space="preserve"> Flannery</v>
      </c>
      <c r="C2316" s="1">
        <f>_xlfn.XLOOKUP(A2316,'Midical Examination'!$A$2:$A$2336,'Midical Examination'!$B$2:$B$2336)</f>
        <v>24.14</v>
      </c>
      <c r="D2316" s="1">
        <f>_xlfn.XLOOKUP(A2316,'Midical Examination'!$A$2:$A$2336,'Midical Examination'!$C$2:$C$2336)</f>
        <v>5.29</v>
      </c>
      <c r="E2316" s="7" t="str">
        <f>_xlfn.XLOOKUP(A2316,'Midical Examination'!$A$2:$A$2336,'Midical Examination'!$D$2:$D$2336)</f>
        <v>No</v>
      </c>
      <c r="F2316" s="7" t="str">
        <f>_xlfn.XLOOKUP(A2316,'Midical Examination'!$A$2:$A$2336,'Midical Examination'!$E$2:$E$2336)</f>
        <v>yes</v>
      </c>
      <c r="G2316" s="7" t="str">
        <f>_xlfn.XLOOKUP(A2316,'Midical Examination'!$A$2:$A$2336,'Midical Examination'!$F$2:$F$2336)</f>
        <v>No</v>
      </c>
      <c r="H2316" s="13">
        <f>_xlfn.XLOOKUP(A2316,'Midical Examination'!$A$2:$A$2336,'Midical Examination'!$G$2:$G$2336)</f>
        <v>1</v>
      </c>
      <c r="I2316" s="7" t="str">
        <f>_xlfn.XLOOKUP(A2316,'Midical Examination'!$A$2:$A$2336,'Midical Examination'!$H$2:$H$2336)</f>
        <v>No</v>
      </c>
      <c r="J2316" s="1" t="str">
        <f>_xlfn.XLOOKUP(A2316,'Midical Examination'!$A$2:$A$2336,'Midical Examination'!$I$2:$I$2336)</f>
        <v>Normal Weight</v>
      </c>
      <c r="K2316" s="1" t="str">
        <f t="shared" si="72"/>
        <v>Normal</v>
      </c>
      <c r="L2316" s="12">
        <f>_xlfn.XLOOKUP(A2316,'Hospitalisation Details'!$A$2:$A$2339,'Hospitalisation Details'!$L$2:$L$2339)</f>
        <v>36848</v>
      </c>
      <c r="M2316" s="14">
        <f>_xlfn.XLOOKUP(A2316,'Hospitalisation Details'!$A$2:$A$2339,'Hospitalisation Details'!$F$2:$F$2339)</f>
        <v>865.41</v>
      </c>
      <c r="N2316" s="1" t="str">
        <f>_xlfn.XLOOKUP(A2316,'Hospitalisation Details'!$A$2:$A$2339,'Hospitalisation Details'!$G$2:$G$2339)</f>
        <v>tier - 3</v>
      </c>
      <c r="O2316" s="1" t="str">
        <f>_xlfn.XLOOKUP(A2316,'Hospitalisation Details'!$A$2:$A$2339,'Hospitalisation Details'!$H$2:$H$2339)</f>
        <v>tier - 1</v>
      </c>
      <c r="P2316" s="1" t="str">
        <f>_xlfn.XLOOKUP(A2316,'Hospitalisation Details'!$A$2:$A$2339,'Hospitalisation Details'!$I$2:$I$2339)</f>
        <v>R1013</v>
      </c>
      <c r="Q2316" s="75">
        <f>_xlfn.XLOOKUP(A2316,'Hospitalisation Details'!$A$2:$A$2339,'Hospitalisation Details'!$M$2:$M$2339)</f>
        <v>22</v>
      </c>
      <c r="R2316" s="1" t="str">
        <f t="shared" si="73"/>
        <v>Adult</v>
      </c>
    </row>
    <row r="2317" spans="1:18" ht="15.6" x14ac:dyDescent="0.3">
      <c r="A2317" s="4" t="s">
        <v>2316</v>
      </c>
      <c r="B2317" s="1" t="str">
        <f>_xlfn.XLOOKUP(A2317,'Customer Names'!$A$2:$A$2336,'Customer Names'!$D$2:$D$2336)</f>
        <v xml:space="preserve"> John T</v>
      </c>
      <c r="C2317" s="1">
        <f>_xlfn.XLOOKUP(A2317,'Midical Examination'!$A$2:$A$2336,'Midical Examination'!$B$2:$B$2336)</f>
        <v>25.03</v>
      </c>
      <c r="D2317" s="1">
        <f>_xlfn.XLOOKUP(A2317,'Midical Examination'!$A$2:$A$2336,'Midical Examination'!$C$2:$C$2336)</f>
        <v>5.91</v>
      </c>
      <c r="E2317" s="7" t="str">
        <f>_xlfn.XLOOKUP(A2317,'Midical Examination'!$A$2:$A$2336,'Midical Examination'!$D$2:$D$2336)</f>
        <v>No</v>
      </c>
      <c r="F2317" s="7" t="str">
        <f>_xlfn.XLOOKUP(A2317,'Midical Examination'!$A$2:$A$2336,'Midical Examination'!$E$2:$E$2336)</f>
        <v>yes</v>
      </c>
      <c r="G2317" s="7" t="str">
        <f>_xlfn.XLOOKUP(A2317,'Midical Examination'!$A$2:$A$2336,'Midical Examination'!$F$2:$F$2336)</f>
        <v>No</v>
      </c>
      <c r="H2317" s="13">
        <f>_xlfn.XLOOKUP(A2317,'Midical Examination'!$A$2:$A$2336,'Midical Examination'!$G$2:$G$2336)</f>
        <v>1</v>
      </c>
      <c r="I2317" s="7" t="str">
        <f>_xlfn.XLOOKUP(A2317,'Midical Examination'!$A$2:$A$2336,'Midical Examination'!$H$2:$H$2336)</f>
        <v>No</v>
      </c>
      <c r="J2317" s="1" t="str">
        <f>_xlfn.XLOOKUP(A2317,'Midical Examination'!$A$2:$A$2336,'Midical Examination'!$I$2:$I$2336)</f>
        <v>Overweight</v>
      </c>
      <c r="K2317" s="1" t="str">
        <f t="shared" si="72"/>
        <v>Pre-Diabetic</v>
      </c>
      <c r="L2317" s="12">
        <f>_xlfn.XLOOKUP(A2317,'Hospitalisation Details'!$A$2:$A$2339,'Hospitalisation Details'!$L$2:$L$2339)</f>
        <v>38267</v>
      </c>
      <c r="M2317" s="14">
        <f>_xlfn.XLOOKUP(A2317,'Hospitalisation Details'!$A$2:$A$2339,'Hospitalisation Details'!$F$2:$F$2339)</f>
        <v>830.52</v>
      </c>
      <c r="N2317" s="1" t="str">
        <f>_xlfn.XLOOKUP(A2317,'Hospitalisation Details'!$A$2:$A$2339,'Hospitalisation Details'!$G$2:$G$2339)</f>
        <v>tier - 3</v>
      </c>
      <c r="O2317" s="1" t="str">
        <f>_xlfn.XLOOKUP(A2317,'Hospitalisation Details'!$A$2:$A$2339,'Hospitalisation Details'!$H$2:$H$2339)</f>
        <v>tier - 2</v>
      </c>
      <c r="P2317" s="1" t="str">
        <f>_xlfn.XLOOKUP(A2317,'Hospitalisation Details'!$A$2:$A$2339,'Hospitalisation Details'!$I$2:$I$2339)</f>
        <v>R1011</v>
      </c>
      <c r="Q2317" s="75">
        <f>_xlfn.XLOOKUP(A2317,'Hospitalisation Details'!$A$2:$A$2339,'Hospitalisation Details'!$M$2:$M$2339)</f>
        <v>18</v>
      </c>
      <c r="R2317" s="1" t="str">
        <f t="shared" si="73"/>
        <v>Young</v>
      </c>
    </row>
    <row r="2318" spans="1:18" ht="15.6" x14ac:dyDescent="0.3">
      <c r="A2318" s="4" t="s">
        <v>2317</v>
      </c>
      <c r="B2318" s="1" t="str">
        <f>_xlfn.XLOOKUP(A2318,'Customer Names'!$A$2:$A$2336,'Customer Names'!$D$2:$D$2336)</f>
        <v xml:space="preserve"> Koji</v>
      </c>
      <c r="C2318" s="1">
        <f>_xlfn.XLOOKUP(A2318,'Midical Examination'!$A$2:$A$2336,'Midical Examination'!$B$2:$B$2336)</f>
        <v>20.47</v>
      </c>
      <c r="D2318" s="1">
        <f>_xlfn.XLOOKUP(A2318,'Midical Examination'!$A$2:$A$2336,'Midical Examination'!$C$2:$C$2336)</f>
        <v>5.81</v>
      </c>
      <c r="E2318" s="7" t="str">
        <f>_xlfn.XLOOKUP(A2318,'Midical Examination'!$A$2:$A$2336,'Midical Examination'!$D$2:$D$2336)</f>
        <v>yes</v>
      </c>
      <c r="F2318" s="7" t="str">
        <f>_xlfn.XLOOKUP(A2318,'Midical Examination'!$A$2:$A$2336,'Midical Examination'!$E$2:$E$2336)</f>
        <v>No</v>
      </c>
      <c r="G2318" s="7" t="str">
        <f>_xlfn.XLOOKUP(A2318,'Midical Examination'!$A$2:$A$2336,'Midical Examination'!$F$2:$F$2336)</f>
        <v>No</v>
      </c>
      <c r="H2318" s="13">
        <f>_xlfn.XLOOKUP(A2318,'Midical Examination'!$A$2:$A$2336,'Midical Examination'!$G$2:$G$2336)</f>
        <v>1</v>
      </c>
      <c r="I2318" s="7" t="str">
        <f>_xlfn.XLOOKUP(A2318,'Midical Examination'!$A$2:$A$2336,'Midical Examination'!$H$2:$H$2336)</f>
        <v>No</v>
      </c>
      <c r="J2318" s="1" t="str">
        <f>_xlfn.XLOOKUP(A2318,'Midical Examination'!$A$2:$A$2336,'Midical Examination'!$I$2:$I$2336)</f>
        <v>Normal Weight</v>
      </c>
      <c r="K2318" s="1" t="str">
        <f t="shared" si="72"/>
        <v>Pre-Diabetic</v>
      </c>
      <c r="L2318" s="12">
        <f>_xlfn.XLOOKUP(A2318,'Hospitalisation Details'!$A$2:$A$2339,'Hospitalisation Details'!$L$2:$L$2339)</f>
        <v>35040</v>
      </c>
      <c r="M2318" s="14">
        <f>_xlfn.XLOOKUP(A2318,'Hospitalisation Details'!$A$2:$A$2339,'Hospitalisation Details'!$F$2:$F$2339)</f>
        <v>773.54</v>
      </c>
      <c r="N2318" s="1" t="str">
        <f>_xlfn.XLOOKUP(A2318,'Hospitalisation Details'!$A$2:$A$2339,'Hospitalisation Details'!$G$2:$G$2339)</f>
        <v>tier - 3</v>
      </c>
      <c r="O2318" s="1" t="str">
        <f>_xlfn.XLOOKUP(A2318,'Hospitalisation Details'!$A$2:$A$2339,'Hospitalisation Details'!$H$2:$H$2339)</f>
        <v>tier - 2</v>
      </c>
      <c r="P2318" s="1" t="str">
        <f>_xlfn.XLOOKUP(A2318,'Hospitalisation Details'!$A$2:$A$2339,'Hospitalisation Details'!$I$2:$I$2339)</f>
        <v>R1013</v>
      </c>
      <c r="Q2318" s="75">
        <f>_xlfn.XLOOKUP(A2318,'Hospitalisation Details'!$A$2:$A$2339,'Hospitalisation Details'!$M$2:$M$2339)</f>
        <v>27</v>
      </c>
      <c r="R2318" s="1" t="str">
        <f t="shared" si="73"/>
        <v>Adult</v>
      </c>
    </row>
    <row r="2319" spans="1:18" ht="15.6" x14ac:dyDescent="0.3">
      <c r="A2319" s="4" t="s">
        <v>2318</v>
      </c>
      <c r="B2319" s="1" t="str">
        <f>_xlfn.XLOOKUP(A2319,'Customer Names'!$A$2:$A$2336,'Customer Names'!$D$2:$D$2336)</f>
        <v xml:space="preserve"> Candice M</v>
      </c>
      <c r="C2319" s="1">
        <f>_xlfn.XLOOKUP(A2319,'Midical Examination'!$A$2:$A$2336,'Midical Examination'!$B$2:$B$2336)</f>
        <v>18.82</v>
      </c>
      <c r="D2319" s="1">
        <f>_xlfn.XLOOKUP(A2319,'Midical Examination'!$A$2:$A$2336,'Midical Examination'!$C$2:$C$2336)</f>
        <v>5.51</v>
      </c>
      <c r="E2319" s="7" t="str">
        <f>_xlfn.XLOOKUP(A2319,'Midical Examination'!$A$2:$A$2336,'Midical Examination'!$D$2:$D$2336)</f>
        <v>yes</v>
      </c>
      <c r="F2319" s="7" t="str">
        <f>_xlfn.XLOOKUP(A2319,'Midical Examination'!$A$2:$A$2336,'Midical Examination'!$E$2:$E$2336)</f>
        <v>No</v>
      </c>
      <c r="G2319" s="7" t="str">
        <f>_xlfn.XLOOKUP(A2319,'Midical Examination'!$A$2:$A$2336,'Midical Examination'!$F$2:$F$2336)</f>
        <v>No</v>
      </c>
      <c r="H2319" s="13">
        <f>_xlfn.XLOOKUP(A2319,'Midical Examination'!$A$2:$A$2336,'Midical Examination'!$G$2:$G$2336)</f>
        <v>0</v>
      </c>
      <c r="I2319" s="7" t="str">
        <f>_xlfn.XLOOKUP(A2319,'Midical Examination'!$A$2:$A$2336,'Midical Examination'!$H$2:$H$2336)</f>
        <v>No</v>
      </c>
      <c r="J2319" s="1" t="str">
        <f>_xlfn.XLOOKUP(A2319,'Midical Examination'!$A$2:$A$2336,'Midical Examination'!$I$2:$I$2336)</f>
        <v>Normal Weight</v>
      </c>
      <c r="K2319" s="1" t="str">
        <f t="shared" si="72"/>
        <v>Normal</v>
      </c>
      <c r="L2319" s="12">
        <f>_xlfn.XLOOKUP(A2319,'Hospitalisation Details'!$A$2:$A$2339,'Hospitalisation Details'!$L$2:$L$2339)</f>
        <v>35326</v>
      </c>
      <c r="M2319" s="14">
        <f>_xlfn.XLOOKUP(A2319,'Hospitalisation Details'!$A$2:$A$2339,'Hospitalisation Details'!$F$2:$F$2339)</f>
        <v>770.38</v>
      </c>
      <c r="N2319" s="1" t="str">
        <f>_xlfn.XLOOKUP(A2319,'Hospitalisation Details'!$A$2:$A$2339,'Hospitalisation Details'!$G$2:$G$2339)</f>
        <v>tier - 3</v>
      </c>
      <c r="O2319" s="1" t="str">
        <f>_xlfn.XLOOKUP(A2319,'Hospitalisation Details'!$A$2:$A$2339,'Hospitalisation Details'!$H$2:$H$2339)</f>
        <v>tier - 2</v>
      </c>
      <c r="P2319" s="1" t="str">
        <f>_xlfn.XLOOKUP(A2319,'Hospitalisation Details'!$A$2:$A$2339,'Hospitalisation Details'!$I$2:$I$2339)</f>
        <v>R1012</v>
      </c>
      <c r="Q2319" s="75">
        <f>_xlfn.XLOOKUP(A2319,'Hospitalisation Details'!$A$2:$A$2339,'Hospitalisation Details'!$M$2:$M$2339)</f>
        <v>26</v>
      </c>
      <c r="R2319" s="1" t="str">
        <f t="shared" si="73"/>
        <v>Adult</v>
      </c>
    </row>
    <row r="2320" spans="1:18" ht="15.6" x14ac:dyDescent="0.3">
      <c r="A2320" s="4" t="s">
        <v>2319</v>
      </c>
      <c r="B2320" s="1" t="str">
        <f>_xlfn.XLOOKUP(A2320,'Customer Names'!$A$2:$A$2336,'Customer Names'!$D$2:$D$2336)</f>
        <v xml:space="preserve"> Theodore A</v>
      </c>
      <c r="C2320" s="1">
        <f>_xlfn.XLOOKUP(A2320,'Midical Examination'!$A$2:$A$2336,'Midical Examination'!$B$2:$B$2336)</f>
        <v>17.079999999999998</v>
      </c>
      <c r="D2320" s="1">
        <f>_xlfn.XLOOKUP(A2320,'Midical Examination'!$A$2:$A$2336,'Midical Examination'!$C$2:$C$2336)</f>
        <v>5.73</v>
      </c>
      <c r="E2320" s="7" t="str">
        <f>_xlfn.XLOOKUP(A2320,'Midical Examination'!$A$2:$A$2336,'Midical Examination'!$D$2:$D$2336)</f>
        <v>No</v>
      </c>
      <c r="F2320" s="7" t="str">
        <f>_xlfn.XLOOKUP(A2320,'Midical Examination'!$A$2:$A$2336,'Midical Examination'!$E$2:$E$2336)</f>
        <v>No</v>
      </c>
      <c r="G2320" s="7" t="str">
        <f>_xlfn.XLOOKUP(A2320,'Midical Examination'!$A$2:$A$2336,'Midical Examination'!$F$2:$F$2336)</f>
        <v>Yes</v>
      </c>
      <c r="H2320" s="13">
        <f>_xlfn.XLOOKUP(A2320,'Midical Examination'!$A$2:$A$2336,'Midical Examination'!$G$2:$G$2336)</f>
        <v>1</v>
      </c>
      <c r="I2320" s="7" t="str">
        <f>_xlfn.XLOOKUP(A2320,'Midical Examination'!$A$2:$A$2336,'Midical Examination'!$H$2:$H$2336)</f>
        <v>No</v>
      </c>
      <c r="J2320" s="1" t="str">
        <f>_xlfn.XLOOKUP(A2320,'Midical Examination'!$A$2:$A$2336,'Midical Examination'!$I$2:$I$2336)</f>
        <v>Underweight</v>
      </c>
      <c r="K2320" s="1" t="str">
        <f t="shared" si="72"/>
        <v>Pre-Diabetic</v>
      </c>
      <c r="L2320" s="12">
        <f>_xlfn.XLOOKUP(A2320,'Hospitalisation Details'!$A$2:$A$2339,'Hospitalisation Details'!$L$2:$L$2339)</f>
        <v>34148</v>
      </c>
      <c r="M2320" s="14">
        <f>_xlfn.XLOOKUP(A2320,'Hospitalisation Details'!$A$2:$A$2339,'Hospitalisation Details'!$F$2:$F$2339)</f>
        <v>770</v>
      </c>
      <c r="N2320" s="1" t="str">
        <f>_xlfn.XLOOKUP(A2320,'Hospitalisation Details'!$A$2:$A$2339,'Hospitalisation Details'!$G$2:$G$2339)</f>
        <v>tier - 3</v>
      </c>
      <c r="O2320" s="1" t="str">
        <f>_xlfn.XLOOKUP(A2320,'Hospitalisation Details'!$A$2:$A$2339,'Hospitalisation Details'!$H$2:$H$2339)</f>
        <v>tier - 3</v>
      </c>
      <c r="P2320" s="1" t="str">
        <f>_xlfn.XLOOKUP(A2320,'Hospitalisation Details'!$A$2:$A$2339,'Hospitalisation Details'!$I$2:$I$2339)</f>
        <v>R1013</v>
      </c>
      <c r="Q2320" s="75">
        <f>_xlfn.XLOOKUP(A2320,'Hospitalisation Details'!$A$2:$A$2339,'Hospitalisation Details'!$M$2:$M$2339)</f>
        <v>29</v>
      </c>
      <c r="R2320" s="1" t="str">
        <f t="shared" si="73"/>
        <v>Adult</v>
      </c>
    </row>
    <row r="2321" spans="1:18" ht="15.6" x14ac:dyDescent="0.3">
      <c r="A2321" s="4" t="s">
        <v>2320</v>
      </c>
      <c r="B2321" s="1" t="str">
        <f>_xlfn.XLOOKUP(A2321,'Customer Names'!$A$2:$A$2336,'Customer Names'!$D$2:$D$2336)</f>
        <v xml:space="preserve"> Lindy</v>
      </c>
      <c r="C2321" s="1">
        <f>_xlfn.XLOOKUP(A2321,'Midical Examination'!$A$2:$A$2336,'Midical Examination'!$B$2:$B$2336)</f>
        <v>19.21</v>
      </c>
      <c r="D2321" s="1">
        <f>_xlfn.XLOOKUP(A2321,'Midical Examination'!$A$2:$A$2336,'Midical Examination'!$C$2:$C$2336)</f>
        <v>5.53</v>
      </c>
      <c r="E2321" s="7" t="str">
        <f>_xlfn.XLOOKUP(A2321,'Midical Examination'!$A$2:$A$2336,'Midical Examination'!$D$2:$D$2336)</f>
        <v>yes</v>
      </c>
      <c r="F2321" s="7" t="str">
        <f>_xlfn.XLOOKUP(A2321,'Midical Examination'!$A$2:$A$2336,'Midical Examination'!$E$2:$E$2336)</f>
        <v>No</v>
      </c>
      <c r="G2321" s="7" t="str">
        <f>_xlfn.XLOOKUP(A2321,'Midical Examination'!$A$2:$A$2336,'Midical Examination'!$F$2:$F$2336)</f>
        <v>No</v>
      </c>
      <c r="H2321" s="13">
        <f>_xlfn.XLOOKUP(A2321,'Midical Examination'!$A$2:$A$2336,'Midical Examination'!$G$2:$G$2336)</f>
        <v>0</v>
      </c>
      <c r="I2321" s="7" t="str">
        <f>_xlfn.XLOOKUP(A2321,'Midical Examination'!$A$2:$A$2336,'Midical Examination'!$H$2:$H$2336)</f>
        <v>No</v>
      </c>
      <c r="J2321" s="1" t="str">
        <f>_xlfn.XLOOKUP(A2321,'Midical Examination'!$A$2:$A$2336,'Midical Examination'!$I$2:$I$2336)</f>
        <v>Normal Weight</v>
      </c>
      <c r="K2321" s="1" t="str">
        <f t="shared" si="72"/>
        <v>Normal</v>
      </c>
      <c r="L2321" s="12">
        <f>_xlfn.XLOOKUP(A2321,'Hospitalisation Details'!$A$2:$A$2339,'Hospitalisation Details'!$L$2:$L$2339)</f>
        <v>35360</v>
      </c>
      <c r="M2321" s="14">
        <f>_xlfn.XLOOKUP(A2321,'Hospitalisation Details'!$A$2:$A$2339,'Hospitalisation Details'!$F$2:$F$2339)</f>
        <v>760</v>
      </c>
      <c r="N2321" s="1" t="str">
        <f>_xlfn.XLOOKUP(A2321,'Hospitalisation Details'!$A$2:$A$2339,'Hospitalisation Details'!$G$2:$G$2339)</f>
        <v>tier - 3</v>
      </c>
      <c r="O2321" s="1" t="str">
        <f>_xlfn.XLOOKUP(A2321,'Hospitalisation Details'!$A$2:$A$2339,'Hospitalisation Details'!$H$2:$H$2339)</f>
        <v>tier - 3</v>
      </c>
      <c r="P2321" s="1" t="str">
        <f>_xlfn.XLOOKUP(A2321,'Hospitalisation Details'!$A$2:$A$2339,'Hospitalisation Details'!$I$2:$I$2339)</f>
        <v>R1013</v>
      </c>
      <c r="Q2321" s="75">
        <f>_xlfn.XLOOKUP(A2321,'Hospitalisation Details'!$A$2:$A$2339,'Hospitalisation Details'!$M$2:$M$2339)</f>
        <v>26</v>
      </c>
      <c r="R2321" s="1" t="str">
        <f t="shared" si="73"/>
        <v>Adult</v>
      </c>
    </row>
    <row r="2322" spans="1:18" ht="15.6" x14ac:dyDescent="0.3">
      <c r="A2322" s="4" t="s">
        <v>2321</v>
      </c>
      <c r="B2322" s="1" t="str">
        <f>_xlfn.XLOOKUP(A2322,'Customer Names'!$A$2:$A$2336,'Customer Names'!$D$2:$D$2336)</f>
        <v xml:space="preserve"> Thomas</v>
      </c>
      <c r="C2322" s="1">
        <f>_xlfn.XLOOKUP(A2322,'Midical Examination'!$A$2:$A$2336,'Midical Examination'!$B$2:$B$2336)</f>
        <v>17.86</v>
      </c>
      <c r="D2322" s="1">
        <f>_xlfn.XLOOKUP(A2322,'Midical Examination'!$A$2:$A$2336,'Midical Examination'!$C$2:$C$2336)</f>
        <v>5.43</v>
      </c>
      <c r="E2322" s="7" t="str">
        <f>_xlfn.XLOOKUP(A2322,'Midical Examination'!$A$2:$A$2336,'Midical Examination'!$D$2:$D$2336)</f>
        <v>No</v>
      </c>
      <c r="F2322" s="7" t="str">
        <f>_xlfn.XLOOKUP(A2322,'Midical Examination'!$A$2:$A$2336,'Midical Examination'!$E$2:$E$2336)</f>
        <v>No</v>
      </c>
      <c r="G2322" s="7" t="str">
        <f>_xlfn.XLOOKUP(A2322,'Midical Examination'!$A$2:$A$2336,'Midical Examination'!$F$2:$F$2336)</f>
        <v>Yes</v>
      </c>
      <c r="H2322" s="13">
        <f>_xlfn.XLOOKUP(A2322,'Midical Examination'!$A$2:$A$2336,'Midical Examination'!$G$2:$G$2336)</f>
        <v>1</v>
      </c>
      <c r="I2322" s="7" t="str">
        <f>_xlfn.XLOOKUP(A2322,'Midical Examination'!$A$2:$A$2336,'Midical Examination'!$H$2:$H$2336)</f>
        <v>No</v>
      </c>
      <c r="J2322" s="1" t="str">
        <f>_xlfn.XLOOKUP(A2322,'Midical Examination'!$A$2:$A$2336,'Midical Examination'!$I$2:$I$2336)</f>
        <v>Underweight</v>
      </c>
      <c r="K2322" s="1" t="str">
        <f t="shared" si="72"/>
        <v>Normal</v>
      </c>
      <c r="L2322" s="12">
        <f>_xlfn.XLOOKUP(A2322,'Hospitalisation Details'!$A$2:$A$2339,'Hospitalisation Details'!$L$2:$L$2339)</f>
        <v>34190</v>
      </c>
      <c r="M2322" s="14">
        <f>_xlfn.XLOOKUP(A2322,'Hospitalisation Details'!$A$2:$A$2339,'Hospitalisation Details'!$F$2:$F$2339)</f>
        <v>760</v>
      </c>
      <c r="N2322" s="1" t="str">
        <f>_xlfn.XLOOKUP(A2322,'Hospitalisation Details'!$A$2:$A$2339,'Hospitalisation Details'!$G$2:$G$2339)</f>
        <v>tier - 3</v>
      </c>
      <c r="O2322" s="1" t="str">
        <f>_xlfn.XLOOKUP(A2322,'Hospitalisation Details'!$A$2:$A$2339,'Hospitalisation Details'!$H$2:$H$2339)</f>
        <v>tier - 1</v>
      </c>
      <c r="P2322" s="1" t="str">
        <f>_xlfn.XLOOKUP(A2322,'Hospitalisation Details'!$A$2:$A$2339,'Hospitalisation Details'!$I$2:$I$2339)</f>
        <v>R1013</v>
      </c>
      <c r="Q2322" s="75">
        <f>_xlfn.XLOOKUP(A2322,'Hospitalisation Details'!$A$2:$A$2339,'Hospitalisation Details'!$M$2:$M$2339)</f>
        <v>29</v>
      </c>
      <c r="R2322" s="1" t="str">
        <f t="shared" si="73"/>
        <v>Adult</v>
      </c>
    </row>
    <row r="2323" spans="1:18" ht="15.6" x14ac:dyDescent="0.3">
      <c r="A2323" s="4" t="s">
        <v>2322</v>
      </c>
      <c r="B2323" s="1" t="str">
        <f>_xlfn.XLOOKUP(A2323,'Customer Names'!$A$2:$A$2336,'Customer Names'!$D$2:$D$2336)</f>
        <v xml:space="preserve"> Holly</v>
      </c>
      <c r="C2323" s="1">
        <f>_xlfn.XLOOKUP(A2323,'Midical Examination'!$A$2:$A$2336,'Midical Examination'!$B$2:$B$2336)</f>
        <v>21.38</v>
      </c>
      <c r="D2323" s="1">
        <f>_xlfn.XLOOKUP(A2323,'Midical Examination'!$A$2:$A$2336,'Midical Examination'!$C$2:$C$2336)</f>
        <v>8.01</v>
      </c>
      <c r="E2323" s="7" t="str">
        <f>_xlfn.XLOOKUP(A2323,'Midical Examination'!$A$2:$A$2336,'Midical Examination'!$D$2:$D$2336)</f>
        <v>No</v>
      </c>
      <c r="F2323" s="7" t="str">
        <f>_xlfn.XLOOKUP(A2323,'Midical Examination'!$A$2:$A$2336,'Midical Examination'!$E$2:$E$2336)</f>
        <v>No</v>
      </c>
      <c r="G2323" s="7" t="str">
        <f>_xlfn.XLOOKUP(A2323,'Midical Examination'!$A$2:$A$2336,'Midical Examination'!$F$2:$F$2336)</f>
        <v>No</v>
      </c>
      <c r="H2323" s="13">
        <f>_xlfn.XLOOKUP(A2323,'Midical Examination'!$A$2:$A$2336,'Midical Examination'!$G$2:$G$2336)</f>
        <v>0</v>
      </c>
      <c r="I2323" s="7" t="str">
        <f>_xlfn.XLOOKUP(A2323,'Midical Examination'!$A$2:$A$2336,'Midical Examination'!$H$2:$H$2336)</f>
        <v>No</v>
      </c>
      <c r="J2323" s="1" t="str">
        <f>_xlfn.XLOOKUP(A2323,'Midical Examination'!$A$2:$A$2336,'Midical Examination'!$I$2:$I$2336)</f>
        <v>Normal Weight</v>
      </c>
      <c r="K2323" s="1" t="str">
        <f t="shared" si="72"/>
        <v>Diabetic</v>
      </c>
      <c r="L2323" s="12">
        <f>_xlfn.XLOOKUP(A2323,'Hospitalisation Details'!$A$2:$A$2339,'Hospitalisation Details'!$L$2:$L$2339)</f>
        <v>37518</v>
      </c>
      <c r="M2323" s="14">
        <f>_xlfn.XLOOKUP(A2323,'Hospitalisation Details'!$A$2:$A$2339,'Hospitalisation Details'!$F$2:$F$2339)</f>
        <v>750</v>
      </c>
      <c r="N2323" s="1" t="str">
        <f>_xlfn.XLOOKUP(A2323,'Hospitalisation Details'!$A$2:$A$2339,'Hospitalisation Details'!$G$2:$G$2339)</f>
        <v>tier - 3</v>
      </c>
      <c r="O2323" s="1" t="str">
        <f>_xlfn.XLOOKUP(A2323,'Hospitalisation Details'!$A$2:$A$2339,'Hospitalisation Details'!$H$2:$H$2339)</f>
        <v>tier - 1</v>
      </c>
      <c r="P2323" s="1" t="str">
        <f>_xlfn.XLOOKUP(A2323,'Hospitalisation Details'!$A$2:$A$2339,'Hospitalisation Details'!$I$2:$I$2339)</f>
        <v>R1012</v>
      </c>
      <c r="Q2323" s="75">
        <f>_xlfn.XLOOKUP(A2323,'Hospitalisation Details'!$A$2:$A$2339,'Hospitalisation Details'!$M$2:$M$2339)</f>
        <v>20</v>
      </c>
      <c r="R2323" s="1" t="str">
        <f t="shared" si="73"/>
        <v>Adult</v>
      </c>
    </row>
    <row r="2324" spans="1:18" ht="15.6" x14ac:dyDescent="0.3">
      <c r="A2324" s="4" t="s">
        <v>2323</v>
      </c>
      <c r="B2324" s="1" t="str">
        <f>_xlfn.XLOOKUP(A2324,'Customer Names'!$A$2:$A$2336,'Customer Names'!$D$2:$D$2336)</f>
        <v xml:space="preserve"> Matthew</v>
      </c>
      <c r="C2324" s="1">
        <f>_xlfn.XLOOKUP(A2324,'Midical Examination'!$A$2:$A$2336,'Midical Examination'!$B$2:$B$2336)</f>
        <v>23.35</v>
      </c>
      <c r="D2324" s="1">
        <f>_xlfn.XLOOKUP(A2324,'Midical Examination'!$A$2:$A$2336,'Midical Examination'!$C$2:$C$2336)</f>
        <v>5.94</v>
      </c>
      <c r="E2324" s="7" t="str">
        <f>_xlfn.XLOOKUP(A2324,'Midical Examination'!$A$2:$A$2336,'Midical Examination'!$D$2:$D$2336)</f>
        <v>No</v>
      </c>
      <c r="F2324" s="7" t="str">
        <f>_xlfn.XLOOKUP(A2324,'Midical Examination'!$A$2:$A$2336,'Midical Examination'!$E$2:$E$2336)</f>
        <v>No</v>
      </c>
      <c r="G2324" s="7" t="str">
        <f>_xlfn.XLOOKUP(A2324,'Midical Examination'!$A$2:$A$2336,'Midical Examination'!$F$2:$F$2336)</f>
        <v>No</v>
      </c>
      <c r="H2324" s="13">
        <f>_xlfn.XLOOKUP(A2324,'Midical Examination'!$A$2:$A$2336,'Midical Examination'!$G$2:$G$2336)</f>
        <v>0</v>
      </c>
      <c r="I2324" s="7" t="str">
        <f>_xlfn.XLOOKUP(A2324,'Midical Examination'!$A$2:$A$2336,'Midical Examination'!$H$2:$H$2336)</f>
        <v>No</v>
      </c>
      <c r="J2324" s="1" t="str">
        <f>_xlfn.XLOOKUP(A2324,'Midical Examination'!$A$2:$A$2336,'Midical Examination'!$I$2:$I$2336)</f>
        <v>Normal Weight</v>
      </c>
      <c r="K2324" s="1" t="str">
        <f t="shared" si="72"/>
        <v>Pre-Diabetic</v>
      </c>
      <c r="L2324" s="12">
        <f>_xlfn.XLOOKUP(A2324,'Hospitalisation Details'!$A$2:$A$2339,'Hospitalisation Details'!$L$2:$L$2339)</f>
        <v>36508</v>
      </c>
      <c r="M2324" s="14">
        <f>_xlfn.XLOOKUP(A2324,'Hospitalisation Details'!$A$2:$A$2339,'Hospitalisation Details'!$F$2:$F$2339)</f>
        <v>722.99</v>
      </c>
      <c r="N2324" s="1" t="str">
        <f>_xlfn.XLOOKUP(A2324,'Hospitalisation Details'!$A$2:$A$2339,'Hospitalisation Details'!$G$2:$G$2339)</f>
        <v>tier - 3</v>
      </c>
      <c r="O2324" s="1" t="str">
        <f>_xlfn.XLOOKUP(A2324,'Hospitalisation Details'!$A$2:$A$2339,'Hospitalisation Details'!$H$2:$H$2339)</f>
        <v>tier - 1</v>
      </c>
      <c r="P2324" s="1" t="str">
        <f>_xlfn.XLOOKUP(A2324,'Hospitalisation Details'!$A$2:$A$2339,'Hospitalisation Details'!$I$2:$I$2339)</f>
        <v>R1013</v>
      </c>
      <c r="Q2324" s="75">
        <f>_xlfn.XLOOKUP(A2324,'Hospitalisation Details'!$A$2:$A$2339,'Hospitalisation Details'!$M$2:$M$2339)</f>
        <v>23</v>
      </c>
      <c r="R2324" s="1" t="str">
        <f t="shared" si="73"/>
        <v>Adult</v>
      </c>
    </row>
    <row r="2325" spans="1:18" ht="15.6" x14ac:dyDescent="0.3">
      <c r="A2325" s="4" t="s">
        <v>2324</v>
      </c>
      <c r="B2325" s="1" t="str">
        <f>_xlfn.XLOOKUP(A2325,'Customer Names'!$A$2:$A$2336,'Customer Names'!$D$2:$D$2336)</f>
        <v xml:space="preserve"> Meghan K</v>
      </c>
      <c r="C2325" s="1">
        <f>_xlfn.XLOOKUP(A2325,'Midical Examination'!$A$2:$A$2336,'Midical Examination'!$B$2:$B$2336)</f>
        <v>22.24</v>
      </c>
      <c r="D2325" s="1">
        <f>_xlfn.XLOOKUP(A2325,'Midical Examination'!$A$2:$A$2336,'Midical Examination'!$C$2:$C$2336)</f>
        <v>5.04</v>
      </c>
      <c r="E2325" s="7" t="str">
        <f>_xlfn.XLOOKUP(A2325,'Midical Examination'!$A$2:$A$2336,'Midical Examination'!$D$2:$D$2336)</f>
        <v>No</v>
      </c>
      <c r="F2325" s="7" t="str">
        <f>_xlfn.XLOOKUP(A2325,'Midical Examination'!$A$2:$A$2336,'Midical Examination'!$E$2:$E$2336)</f>
        <v>No</v>
      </c>
      <c r="G2325" s="7" t="str">
        <f>_xlfn.XLOOKUP(A2325,'Midical Examination'!$A$2:$A$2336,'Midical Examination'!$F$2:$F$2336)</f>
        <v>No</v>
      </c>
      <c r="H2325" s="13">
        <f>_xlfn.XLOOKUP(A2325,'Midical Examination'!$A$2:$A$2336,'Midical Examination'!$G$2:$G$2336)</f>
        <v>0</v>
      </c>
      <c r="I2325" s="7" t="str">
        <f>_xlfn.XLOOKUP(A2325,'Midical Examination'!$A$2:$A$2336,'Midical Examination'!$H$2:$H$2336)</f>
        <v>No</v>
      </c>
      <c r="J2325" s="1" t="str">
        <f>_xlfn.XLOOKUP(A2325,'Midical Examination'!$A$2:$A$2336,'Midical Examination'!$I$2:$I$2336)</f>
        <v>Normal Weight</v>
      </c>
      <c r="K2325" s="1" t="str">
        <f t="shared" si="72"/>
        <v>Normal</v>
      </c>
      <c r="L2325" s="12">
        <f>_xlfn.XLOOKUP(A2325,'Hospitalisation Details'!$A$2:$A$2339,'Hospitalisation Details'!$L$2:$L$2339)</f>
        <v>36520</v>
      </c>
      <c r="M2325" s="14">
        <f>_xlfn.XLOOKUP(A2325,'Hospitalisation Details'!$A$2:$A$2339,'Hospitalisation Details'!$F$2:$F$2339)</f>
        <v>700</v>
      </c>
      <c r="N2325" s="1" t="str">
        <f>_xlfn.XLOOKUP(A2325,'Hospitalisation Details'!$A$2:$A$2339,'Hospitalisation Details'!$G$2:$G$2339)</f>
        <v>tier - 2</v>
      </c>
      <c r="O2325" s="1" t="str">
        <f>_xlfn.XLOOKUP(A2325,'Hospitalisation Details'!$A$2:$A$2339,'Hospitalisation Details'!$H$2:$H$2339)</f>
        <v>tier - 3</v>
      </c>
      <c r="P2325" s="1" t="str">
        <f>_xlfn.XLOOKUP(A2325,'Hospitalisation Details'!$A$2:$A$2339,'Hospitalisation Details'!$I$2:$I$2339)</f>
        <v>R1013</v>
      </c>
      <c r="Q2325" s="75">
        <f>_xlfn.XLOOKUP(A2325,'Hospitalisation Details'!$A$2:$A$2339,'Hospitalisation Details'!$M$2:$M$2339)</f>
        <v>23</v>
      </c>
      <c r="R2325" s="1" t="str">
        <f t="shared" si="73"/>
        <v>Adult</v>
      </c>
    </row>
    <row r="2326" spans="1:18" ht="15.6" x14ac:dyDescent="0.3">
      <c r="A2326" s="4" t="s">
        <v>2325</v>
      </c>
      <c r="B2326" s="1" t="str">
        <f>_xlfn.XLOOKUP(A2326,'Customer Names'!$A$2:$A$2336,'Customer Names'!$D$2:$D$2336)</f>
        <v xml:space="preserve"> Fred</v>
      </c>
      <c r="C2326" s="1">
        <f>_xlfn.XLOOKUP(A2326,'Midical Examination'!$A$2:$A$2336,'Midical Examination'!$B$2:$B$2336)</f>
        <v>24.76</v>
      </c>
      <c r="D2326" s="1">
        <f>_xlfn.XLOOKUP(A2326,'Midical Examination'!$A$2:$A$2336,'Midical Examination'!$C$2:$C$2336)</f>
        <v>4.54</v>
      </c>
      <c r="E2326" s="7" t="str">
        <f>_xlfn.XLOOKUP(A2326,'Midical Examination'!$A$2:$A$2336,'Midical Examination'!$D$2:$D$2336)</f>
        <v>yes</v>
      </c>
      <c r="F2326" s="7" t="str">
        <f>_xlfn.XLOOKUP(A2326,'Midical Examination'!$A$2:$A$2336,'Midical Examination'!$E$2:$E$2336)</f>
        <v>No</v>
      </c>
      <c r="G2326" s="7" t="str">
        <f>_xlfn.XLOOKUP(A2326,'Midical Examination'!$A$2:$A$2336,'Midical Examination'!$F$2:$F$2336)</f>
        <v>No</v>
      </c>
      <c r="H2326" s="13">
        <f>_xlfn.XLOOKUP(A2326,'Midical Examination'!$A$2:$A$2336,'Midical Examination'!$G$2:$G$2336)</f>
        <v>0</v>
      </c>
      <c r="I2326" s="7" t="str">
        <f>_xlfn.XLOOKUP(A2326,'Midical Examination'!$A$2:$A$2336,'Midical Examination'!$H$2:$H$2336)</f>
        <v>No</v>
      </c>
      <c r="J2326" s="1" t="str">
        <f>_xlfn.XLOOKUP(A2326,'Midical Examination'!$A$2:$A$2336,'Midical Examination'!$I$2:$I$2336)</f>
        <v>Normal Weight</v>
      </c>
      <c r="K2326" s="1" t="str">
        <f t="shared" si="72"/>
        <v>Normal</v>
      </c>
      <c r="L2326" s="12">
        <f>_xlfn.XLOOKUP(A2326,'Hospitalisation Details'!$A$2:$A$2339,'Hospitalisation Details'!$L$2:$L$2339)</f>
        <v>37146</v>
      </c>
      <c r="M2326" s="14">
        <f>_xlfn.XLOOKUP(A2326,'Hospitalisation Details'!$A$2:$A$2339,'Hospitalisation Details'!$F$2:$F$2339)</f>
        <v>687.54</v>
      </c>
      <c r="N2326" s="1" t="str">
        <f>_xlfn.XLOOKUP(A2326,'Hospitalisation Details'!$A$2:$A$2339,'Hospitalisation Details'!$G$2:$G$2339)</f>
        <v>tier - 3</v>
      </c>
      <c r="O2326" s="1" t="str">
        <f>_xlfn.XLOOKUP(A2326,'Hospitalisation Details'!$A$2:$A$2339,'Hospitalisation Details'!$H$2:$H$2339)</f>
        <v>tier - 2</v>
      </c>
      <c r="P2326" s="1" t="str">
        <f>_xlfn.XLOOKUP(A2326,'Hospitalisation Details'!$A$2:$A$2339,'Hospitalisation Details'!$I$2:$I$2339)</f>
        <v>R1013</v>
      </c>
      <c r="Q2326" s="75">
        <f>_xlfn.XLOOKUP(A2326,'Hospitalisation Details'!$A$2:$A$2339,'Hospitalisation Details'!$M$2:$M$2339)</f>
        <v>21</v>
      </c>
      <c r="R2326" s="1" t="str">
        <f t="shared" si="73"/>
        <v>Adult</v>
      </c>
    </row>
    <row r="2327" spans="1:18" ht="15.6" x14ac:dyDescent="0.3">
      <c r="A2327" s="4" t="s">
        <v>2326</v>
      </c>
      <c r="B2327" s="1" t="str">
        <f>_xlfn.XLOOKUP(A2327,'Customer Names'!$A$2:$A$2336,'Customer Names'!$D$2:$D$2336)</f>
        <v xml:space="preserve"> Sebastian</v>
      </c>
      <c r="C2327" s="1">
        <f>_xlfn.XLOOKUP(A2327,'Midical Examination'!$A$2:$A$2336,'Midical Examination'!$B$2:$B$2336)</f>
        <v>20.100000000000001</v>
      </c>
      <c r="D2327" s="1">
        <f>_xlfn.XLOOKUP(A2327,'Midical Examination'!$A$2:$A$2336,'Midical Examination'!$C$2:$C$2336)</f>
        <v>5.6</v>
      </c>
      <c r="E2327" s="7" t="str">
        <f>_xlfn.XLOOKUP(A2327,'Midical Examination'!$A$2:$A$2336,'Midical Examination'!$D$2:$D$2336)</f>
        <v>yes</v>
      </c>
      <c r="F2327" s="7" t="str">
        <f>_xlfn.XLOOKUP(A2327,'Midical Examination'!$A$2:$A$2336,'Midical Examination'!$E$2:$E$2336)</f>
        <v>No</v>
      </c>
      <c r="G2327" s="7" t="str">
        <f>_xlfn.XLOOKUP(A2327,'Midical Examination'!$A$2:$A$2336,'Midical Examination'!$F$2:$F$2336)</f>
        <v>Yes</v>
      </c>
      <c r="H2327" s="13">
        <f>_xlfn.XLOOKUP(A2327,'Midical Examination'!$A$2:$A$2336,'Midical Examination'!$G$2:$G$2336)</f>
        <v>1</v>
      </c>
      <c r="I2327" s="7" t="str">
        <f>_xlfn.XLOOKUP(A2327,'Midical Examination'!$A$2:$A$2336,'Midical Examination'!$H$2:$H$2336)</f>
        <v>No</v>
      </c>
      <c r="J2327" s="1" t="str">
        <f>_xlfn.XLOOKUP(A2327,'Midical Examination'!$A$2:$A$2336,'Midical Examination'!$I$2:$I$2336)</f>
        <v>Normal Weight</v>
      </c>
      <c r="K2327" s="1" t="str">
        <f t="shared" si="72"/>
        <v>Normal</v>
      </c>
      <c r="L2327" s="12">
        <f>_xlfn.XLOOKUP(A2327,'Hospitalisation Details'!$A$2:$A$2339,'Hospitalisation Details'!$L$2:$L$2339)</f>
        <v>35743</v>
      </c>
      <c r="M2327" s="14">
        <f>_xlfn.XLOOKUP(A2327,'Hospitalisation Details'!$A$2:$A$2339,'Hospitalisation Details'!$F$2:$F$2339)</f>
        <v>670</v>
      </c>
      <c r="N2327" s="1" t="str">
        <f>_xlfn.XLOOKUP(A2327,'Hospitalisation Details'!$A$2:$A$2339,'Hospitalisation Details'!$G$2:$G$2339)</f>
        <v>tier - 3</v>
      </c>
      <c r="O2327" s="1" t="str">
        <f>_xlfn.XLOOKUP(A2327,'Hospitalisation Details'!$A$2:$A$2339,'Hospitalisation Details'!$H$2:$H$2339)</f>
        <v>tier - 3</v>
      </c>
      <c r="P2327" s="1" t="str">
        <f>_xlfn.XLOOKUP(A2327,'Hospitalisation Details'!$A$2:$A$2339,'Hospitalisation Details'!$I$2:$I$2339)</f>
        <v>R1013</v>
      </c>
      <c r="Q2327" s="75">
        <f>_xlfn.XLOOKUP(A2327,'Hospitalisation Details'!$A$2:$A$2339,'Hospitalisation Details'!$M$2:$M$2339)</f>
        <v>25</v>
      </c>
      <c r="R2327" s="1" t="str">
        <f t="shared" si="73"/>
        <v>Adult</v>
      </c>
    </row>
    <row r="2328" spans="1:18" ht="15.6" x14ac:dyDescent="0.3">
      <c r="A2328" s="4" t="s">
        <v>2327</v>
      </c>
      <c r="B2328" s="1" t="str">
        <f>_xlfn.XLOOKUP(A2328,'Customer Names'!$A$2:$A$2336,'Customer Names'!$D$2:$D$2336)</f>
        <v xml:space="preserve"> Laura</v>
      </c>
      <c r="C2328" s="1">
        <f>_xlfn.XLOOKUP(A2328,'Midical Examination'!$A$2:$A$2336,'Midical Examination'!$B$2:$B$2336)</f>
        <v>21.77</v>
      </c>
      <c r="D2328" s="1">
        <f>_xlfn.XLOOKUP(A2328,'Midical Examination'!$A$2:$A$2336,'Midical Examination'!$C$2:$C$2336)</f>
        <v>10.67</v>
      </c>
      <c r="E2328" s="7" t="str">
        <f>_xlfn.XLOOKUP(A2328,'Midical Examination'!$A$2:$A$2336,'Midical Examination'!$D$2:$D$2336)</f>
        <v>No</v>
      </c>
      <c r="F2328" s="7" t="str">
        <f>_xlfn.XLOOKUP(A2328,'Midical Examination'!$A$2:$A$2336,'Midical Examination'!$E$2:$E$2336)</f>
        <v>No</v>
      </c>
      <c r="G2328" s="7" t="str">
        <f>_xlfn.XLOOKUP(A2328,'Midical Examination'!$A$2:$A$2336,'Midical Examination'!$F$2:$F$2336)</f>
        <v>No</v>
      </c>
      <c r="H2328" s="13">
        <f>_xlfn.XLOOKUP(A2328,'Midical Examination'!$A$2:$A$2336,'Midical Examination'!$G$2:$G$2336)</f>
        <v>0</v>
      </c>
      <c r="I2328" s="7" t="str">
        <f>_xlfn.XLOOKUP(A2328,'Midical Examination'!$A$2:$A$2336,'Midical Examination'!$H$2:$H$2336)</f>
        <v>No</v>
      </c>
      <c r="J2328" s="1" t="str">
        <f>_xlfn.XLOOKUP(A2328,'Midical Examination'!$A$2:$A$2336,'Midical Examination'!$I$2:$I$2336)</f>
        <v>Normal Weight</v>
      </c>
      <c r="K2328" s="1" t="str">
        <f t="shared" si="72"/>
        <v>Diabetic</v>
      </c>
      <c r="L2328" s="12">
        <f>_xlfn.XLOOKUP(A2328,'Hospitalisation Details'!$A$2:$A$2339,'Hospitalisation Details'!$L$2:$L$2339)</f>
        <v>37589</v>
      </c>
      <c r="M2328" s="14">
        <f>_xlfn.XLOOKUP(A2328,'Hospitalisation Details'!$A$2:$A$2339,'Hospitalisation Details'!$F$2:$F$2339)</f>
        <v>668</v>
      </c>
      <c r="N2328" s="1" t="str">
        <f>_xlfn.XLOOKUP(A2328,'Hospitalisation Details'!$A$2:$A$2339,'Hospitalisation Details'!$G$2:$G$2339)</f>
        <v>tier - 3</v>
      </c>
      <c r="O2328" s="1" t="str">
        <f>_xlfn.XLOOKUP(A2328,'Hospitalisation Details'!$A$2:$A$2339,'Hospitalisation Details'!$H$2:$H$2339)</f>
        <v>tier - 2</v>
      </c>
      <c r="P2328" s="1" t="str">
        <f>_xlfn.XLOOKUP(A2328,'Hospitalisation Details'!$A$2:$A$2339,'Hospitalisation Details'!$I$2:$I$2339)</f>
        <v>R1012</v>
      </c>
      <c r="Q2328" s="75">
        <f>_xlfn.XLOOKUP(A2328,'Hospitalisation Details'!$A$2:$A$2339,'Hospitalisation Details'!$M$2:$M$2339)</f>
        <v>20</v>
      </c>
      <c r="R2328" s="1" t="str">
        <f t="shared" si="73"/>
        <v>Adult</v>
      </c>
    </row>
    <row r="2329" spans="1:18" ht="15.6" x14ac:dyDescent="0.3">
      <c r="A2329" s="4" t="s">
        <v>2328</v>
      </c>
      <c r="B2329" s="1" t="str">
        <f>_xlfn.XLOOKUP(A2329,'Customer Names'!$A$2:$A$2336,'Customer Names'!$D$2:$D$2336)</f>
        <v xml:space="preserve"> Nicole</v>
      </c>
      <c r="C2329" s="1">
        <f>_xlfn.XLOOKUP(A2329,'Midical Examination'!$A$2:$A$2336,'Midical Examination'!$B$2:$B$2336)</f>
        <v>17.82</v>
      </c>
      <c r="D2329" s="1">
        <f>_xlfn.XLOOKUP(A2329,'Midical Examination'!$A$2:$A$2336,'Midical Examination'!$C$2:$C$2336)</f>
        <v>5.26</v>
      </c>
      <c r="E2329" s="7" t="str">
        <f>_xlfn.XLOOKUP(A2329,'Midical Examination'!$A$2:$A$2336,'Midical Examination'!$D$2:$D$2336)</f>
        <v>yes</v>
      </c>
      <c r="F2329" s="7" t="str">
        <f>_xlfn.XLOOKUP(A2329,'Midical Examination'!$A$2:$A$2336,'Midical Examination'!$E$2:$E$2336)</f>
        <v>No</v>
      </c>
      <c r="G2329" s="7" t="str">
        <f>_xlfn.XLOOKUP(A2329,'Midical Examination'!$A$2:$A$2336,'Midical Examination'!$F$2:$F$2336)</f>
        <v>No</v>
      </c>
      <c r="H2329" s="13">
        <f>_xlfn.XLOOKUP(A2329,'Midical Examination'!$A$2:$A$2336,'Midical Examination'!$G$2:$G$2336)</f>
        <v>1</v>
      </c>
      <c r="I2329" s="7" t="str">
        <f>_xlfn.XLOOKUP(A2329,'Midical Examination'!$A$2:$A$2336,'Midical Examination'!$H$2:$H$2336)</f>
        <v>No</v>
      </c>
      <c r="J2329" s="1" t="str">
        <f>_xlfn.XLOOKUP(A2329,'Midical Examination'!$A$2:$A$2336,'Midical Examination'!$I$2:$I$2336)</f>
        <v>Underweight</v>
      </c>
      <c r="K2329" s="1" t="str">
        <f t="shared" si="72"/>
        <v>Normal</v>
      </c>
      <c r="L2329" s="12">
        <f>_xlfn.XLOOKUP(A2329,'Hospitalisation Details'!$A$2:$A$2339,'Hospitalisation Details'!$L$2:$L$2339)</f>
        <v>34884</v>
      </c>
      <c r="M2329" s="14">
        <f>_xlfn.XLOOKUP(A2329,'Hospitalisation Details'!$A$2:$A$2339,'Hospitalisation Details'!$F$2:$F$2339)</f>
        <v>650</v>
      </c>
      <c r="N2329" s="1" t="str">
        <f>_xlfn.XLOOKUP(A2329,'Hospitalisation Details'!$A$2:$A$2339,'Hospitalisation Details'!$G$2:$G$2339)</f>
        <v>tier - 3</v>
      </c>
      <c r="O2329" s="1" t="str">
        <f>_xlfn.XLOOKUP(A2329,'Hospitalisation Details'!$A$2:$A$2339,'Hospitalisation Details'!$H$2:$H$2339)</f>
        <v>tier - 3</v>
      </c>
      <c r="P2329" s="1" t="str">
        <f>_xlfn.XLOOKUP(A2329,'Hospitalisation Details'!$A$2:$A$2339,'Hospitalisation Details'!$I$2:$I$2339)</f>
        <v>R1013</v>
      </c>
      <c r="Q2329" s="75">
        <f>_xlfn.XLOOKUP(A2329,'Hospitalisation Details'!$A$2:$A$2339,'Hospitalisation Details'!$M$2:$M$2339)</f>
        <v>27</v>
      </c>
      <c r="R2329" s="1" t="str">
        <f t="shared" si="73"/>
        <v>Adult</v>
      </c>
    </row>
    <row r="2330" spans="1:18" ht="15.6" x14ac:dyDescent="0.3">
      <c r="A2330" s="4" t="s">
        <v>2329</v>
      </c>
      <c r="B2330" s="1" t="str">
        <f>_xlfn.XLOOKUP(A2330,'Customer Names'!$A$2:$A$2336,'Customer Names'!$D$2:$D$2336)</f>
        <v xml:space="preserve"> Susan E</v>
      </c>
      <c r="C2330" s="1">
        <f>_xlfn.XLOOKUP(A2330,'Midical Examination'!$A$2:$A$2336,'Midical Examination'!$B$2:$B$2336)</f>
        <v>17.07</v>
      </c>
      <c r="D2330" s="1">
        <f>_xlfn.XLOOKUP(A2330,'Midical Examination'!$A$2:$A$2336,'Midical Examination'!$C$2:$C$2336)</f>
        <v>5.22</v>
      </c>
      <c r="E2330" s="7" t="str">
        <f>_xlfn.XLOOKUP(A2330,'Midical Examination'!$A$2:$A$2336,'Midical Examination'!$D$2:$D$2336)</f>
        <v>No</v>
      </c>
      <c r="F2330" s="7" t="str">
        <f>_xlfn.XLOOKUP(A2330,'Midical Examination'!$A$2:$A$2336,'Midical Examination'!$E$2:$E$2336)</f>
        <v>No</v>
      </c>
      <c r="G2330" s="7" t="str">
        <f>_xlfn.XLOOKUP(A2330,'Midical Examination'!$A$2:$A$2336,'Midical Examination'!$F$2:$F$2336)</f>
        <v>Yes</v>
      </c>
      <c r="H2330" s="13">
        <f>_xlfn.XLOOKUP(A2330,'Midical Examination'!$A$2:$A$2336,'Midical Examination'!$G$2:$G$2336)</f>
        <v>1</v>
      </c>
      <c r="I2330" s="7" t="str">
        <f>_xlfn.XLOOKUP(A2330,'Midical Examination'!$A$2:$A$2336,'Midical Examination'!$H$2:$H$2336)</f>
        <v>No</v>
      </c>
      <c r="J2330" s="1" t="str">
        <f>_xlfn.XLOOKUP(A2330,'Midical Examination'!$A$2:$A$2336,'Midical Examination'!$I$2:$I$2336)</f>
        <v>Underweight</v>
      </c>
      <c r="K2330" s="1" t="str">
        <f t="shared" si="72"/>
        <v>Normal</v>
      </c>
      <c r="L2330" s="12">
        <f>_xlfn.XLOOKUP(A2330,'Hospitalisation Details'!$A$2:$A$2339,'Hospitalisation Details'!$L$2:$L$2339)</f>
        <v>34121</v>
      </c>
      <c r="M2330" s="14">
        <f>_xlfn.XLOOKUP(A2330,'Hospitalisation Details'!$A$2:$A$2339,'Hospitalisation Details'!$F$2:$F$2339)</f>
        <v>650</v>
      </c>
      <c r="N2330" s="1" t="str">
        <f>_xlfn.XLOOKUP(A2330,'Hospitalisation Details'!$A$2:$A$2339,'Hospitalisation Details'!$G$2:$G$2339)</f>
        <v>tier - 3</v>
      </c>
      <c r="O2330" s="1" t="str">
        <f>_xlfn.XLOOKUP(A2330,'Hospitalisation Details'!$A$2:$A$2339,'Hospitalisation Details'!$H$2:$H$2339)</f>
        <v>tier - 3</v>
      </c>
      <c r="P2330" s="1" t="str">
        <f>_xlfn.XLOOKUP(A2330,'Hospitalisation Details'!$A$2:$A$2339,'Hospitalisation Details'!$I$2:$I$2339)</f>
        <v>R1013</v>
      </c>
      <c r="Q2330" s="75">
        <f>_xlfn.XLOOKUP(A2330,'Hospitalisation Details'!$A$2:$A$2339,'Hospitalisation Details'!$M$2:$M$2339)</f>
        <v>30</v>
      </c>
      <c r="R2330" s="1" t="str">
        <f t="shared" si="73"/>
        <v>Adult</v>
      </c>
    </row>
    <row r="2331" spans="1:18" ht="15.6" x14ac:dyDescent="0.3">
      <c r="A2331" s="4" t="s">
        <v>2330</v>
      </c>
      <c r="B2331" s="1" t="str">
        <f>_xlfn.XLOOKUP(A2331,'Customer Names'!$A$2:$A$2336,'Customer Names'!$D$2:$D$2336)</f>
        <v xml:space="preserve"> Katy</v>
      </c>
      <c r="C2331" s="1">
        <f>_xlfn.XLOOKUP(A2331,'Midical Examination'!$A$2:$A$2336,'Midical Examination'!$B$2:$B$2336)</f>
        <v>22.24</v>
      </c>
      <c r="D2331" s="1">
        <f>_xlfn.XLOOKUP(A2331,'Midical Examination'!$A$2:$A$2336,'Midical Examination'!$C$2:$C$2336)</f>
        <v>4.29</v>
      </c>
      <c r="E2331" s="7" t="str">
        <f>_xlfn.XLOOKUP(A2331,'Midical Examination'!$A$2:$A$2336,'Midical Examination'!$D$2:$D$2336)</f>
        <v>yes</v>
      </c>
      <c r="F2331" s="7" t="str">
        <f>_xlfn.XLOOKUP(A2331,'Midical Examination'!$A$2:$A$2336,'Midical Examination'!$E$2:$E$2336)</f>
        <v>No</v>
      </c>
      <c r="G2331" s="7" t="str">
        <f>_xlfn.XLOOKUP(A2331,'Midical Examination'!$A$2:$A$2336,'Midical Examination'!$F$2:$F$2336)</f>
        <v>No</v>
      </c>
      <c r="H2331" s="13">
        <f>_xlfn.XLOOKUP(A2331,'Midical Examination'!$A$2:$A$2336,'Midical Examination'!$G$2:$G$2336)</f>
        <v>0</v>
      </c>
      <c r="I2331" s="7" t="str">
        <f>_xlfn.XLOOKUP(A2331,'Midical Examination'!$A$2:$A$2336,'Midical Examination'!$H$2:$H$2336)</f>
        <v>No</v>
      </c>
      <c r="J2331" s="1" t="str">
        <f>_xlfn.XLOOKUP(A2331,'Midical Examination'!$A$2:$A$2336,'Midical Examination'!$I$2:$I$2336)</f>
        <v>Normal Weight</v>
      </c>
      <c r="K2331" s="1" t="str">
        <f t="shared" si="72"/>
        <v>Normal</v>
      </c>
      <c r="L2331" s="12">
        <f>_xlfn.XLOOKUP(A2331,'Hospitalisation Details'!$A$2:$A$2339,'Hospitalisation Details'!$L$2:$L$2339)</f>
        <v>37215</v>
      </c>
      <c r="M2331" s="14">
        <f>_xlfn.XLOOKUP(A2331,'Hospitalisation Details'!$A$2:$A$2339,'Hospitalisation Details'!$F$2:$F$2339)</f>
        <v>646.14</v>
      </c>
      <c r="N2331" s="1" t="str">
        <f>_xlfn.XLOOKUP(A2331,'Hospitalisation Details'!$A$2:$A$2339,'Hospitalisation Details'!$G$2:$G$2339)</f>
        <v>tier - 3</v>
      </c>
      <c r="O2331" s="1" t="str">
        <f>_xlfn.XLOOKUP(A2331,'Hospitalisation Details'!$A$2:$A$2339,'Hospitalisation Details'!$H$2:$H$2339)</f>
        <v>tier - 3</v>
      </c>
      <c r="P2331" s="1" t="str">
        <f>_xlfn.XLOOKUP(A2331,'Hospitalisation Details'!$A$2:$A$2339,'Hospitalisation Details'!$I$2:$I$2339)</f>
        <v>R1012</v>
      </c>
      <c r="Q2331" s="75">
        <f>_xlfn.XLOOKUP(A2331,'Hospitalisation Details'!$A$2:$A$2339,'Hospitalisation Details'!$M$2:$M$2339)</f>
        <v>21</v>
      </c>
      <c r="R2331" s="1" t="str">
        <f t="shared" si="73"/>
        <v>Adult</v>
      </c>
    </row>
    <row r="2332" spans="1:18" ht="15.6" x14ac:dyDescent="0.3">
      <c r="A2332" s="4" t="s">
        <v>2331</v>
      </c>
      <c r="B2332" s="1" t="str">
        <f>_xlfn.XLOOKUP(A2332,'Customer Names'!$A$2:$A$2336,'Customer Names'!$D$2:$D$2336)</f>
        <v xml:space="preserve"> Jordan</v>
      </c>
      <c r="C2332" s="1">
        <f>_xlfn.XLOOKUP(A2332,'Midical Examination'!$A$2:$A$2336,'Midical Examination'!$B$2:$B$2336)</f>
        <v>22.34</v>
      </c>
      <c r="D2332" s="1">
        <f>_xlfn.XLOOKUP(A2332,'Midical Examination'!$A$2:$A$2336,'Midical Examination'!$C$2:$C$2336)</f>
        <v>5.57</v>
      </c>
      <c r="E2332" s="7" t="str">
        <f>_xlfn.XLOOKUP(A2332,'Midical Examination'!$A$2:$A$2336,'Midical Examination'!$D$2:$D$2336)</f>
        <v>No</v>
      </c>
      <c r="F2332" s="7" t="str">
        <f>_xlfn.XLOOKUP(A2332,'Midical Examination'!$A$2:$A$2336,'Midical Examination'!$E$2:$E$2336)</f>
        <v>No</v>
      </c>
      <c r="G2332" s="7" t="str">
        <f>_xlfn.XLOOKUP(A2332,'Midical Examination'!$A$2:$A$2336,'Midical Examination'!$F$2:$F$2336)</f>
        <v>No</v>
      </c>
      <c r="H2332" s="13">
        <f>_xlfn.XLOOKUP(A2332,'Midical Examination'!$A$2:$A$2336,'Midical Examination'!$G$2:$G$2336)</f>
        <v>1</v>
      </c>
      <c r="I2332" s="7" t="str">
        <f>_xlfn.XLOOKUP(A2332,'Midical Examination'!$A$2:$A$2336,'Midical Examination'!$H$2:$H$2336)</f>
        <v>No</v>
      </c>
      <c r="J2332" s="1" t="str">
        <f>_xlfn.XLOOKUP(A2332,'Midical Examination'!$A$2:$A$2336,'Midical Examination'!$I$2:$I$2336)</f>
        <v>Normal Weight</v>
      </c>
      <c r="K2332" s="1" t="str">
        <f t="shared" si="72"/>
        <v>Normal</v>
      </c>
      <c r="L2332" s="12">
        <f>_xlfn.XLOOKUP(A2332,'Hospitalisation Details'!$A$2:$A$2339,'Hospitalisation Details'!$L$2:$L$2339)</f>
        <v>36003</v>
      </c>
      <c r="M2332" s="14">
        <f>_xlfn.XLOOKUP(A2332,'Hospitalisation Details'!$A$2:$A$2339,'Hospitalisation Details'!$F$2:$F$2339)</f>
        <v>637.26</v>
      </c>
      <c r="N2332" s="1" t="str">
        <f>_xlfn.XLOOKUP(A2332,'Hospitalisation Details'!$A$2:$A$2339,'Hospitalisation Details'!$G$2:$G$2339)</f>
        <v>tier - 3</v>
      </c>
      <c r="O2332" s="1" t="str">
        <f>_xlfn.XLOOKUP(A2332,'Hospitalisation Details'!$A$2:$A$2339,'Hospitalisation Details'!$H$2:$H$2339)</f>
        <v>tier - 3</v>
      </c>
      <c r="P2332" s="1" t="str">
        <f>_xlfn.XLOOKUP(A2332,'Hospitalisation Details'!$A$2:$A$2339,'Hospitalisation Details'!$I$2:$I$2339)</f>
        <v>R1013</v>
      </c>
      <c r="Q2332" s="75">
        <f>_xlfn.XLOOKUP(A2332,'Hospitalisation Details'!$A$2:$A$2339,'Hospitalisation Details'!$M$2:$M$2339)</f>
        <v>24</v>
      </c>
      <c r="R2332" s="1" t="str">
        <f t="shared" si="73"/>
        <v>Adult</v>
      </c>
    </row>
    <row r="2333" spans="1:18" ht="15.6" x14ac:dyDescent="0.3">
      <c r="A2333" s="4" t="s">
        <v>2332</v>
      </c>
      <c r="B2333" s="1" t="str">
        <f>_xlfn.XLOOKUP(A2333,'Customer Names'!$A$2:$A$2336,'Customer Names'!$D$2:$D$2336)</f>
        <v xml:space="preserve"> Juan D</v>
      </c>
      <c r="C2333" s="1">
        <f>_xlfn.XLOOKUP(A2333,'Midical Examination'!$A$2:$A$2336,'Midical Examination'!$B$2:$B$2336)</f>
        <v>17.7</v>
      </c>
      <c r="D2333" s="1">
        <f>_xlfn.XLOOKUP(A2333,'Midical Examination'!$A$2:$A$2336,'Midical Examination'!$C$2:$C$2336)</f>
        <v>6.28</v>
      </c>
      <c r="E2333" s="7" t="str">
        <f>_xlfn.XLOOKUP(A2333,'Midical Examination'!$A$2:$A$2336,'Midical Examination'!$D$2:$D$2336)</f>
        <v>No</v>
      </c>
      <c r="F2333" s="7" t="str">
        <f>_xlfn.XLOOKUP(A2333,'Midical Examination'!$A$2:$A$2336,'Midical Examination'!$E$2:$E$2336)</f>
        <v>No</v>
      </c>
      <c r="G2333" s="7" t="str">
        <f>_xlfn.XLOOKUP(A2333,'Midical Examination'!$A$2:$A$2336,'Midical Examination'!$F$2:$F$2336)</f>
        <v>No</v>
      </c>
      <c r="H2333" s="13">
        <f>_xlfn.XLOOKUP(A2333,'Midical Examination'!$A$2:$A$2336,'Midical Examination'!$G$2:$G$2336)</f>
        <v>1</v>
      </c>
      <c r="I2333" s="7" t="str">
        <f>_xlfn.XLOOKUP(A2333,'Midical Examination'!$A$2:$A$2336,'Midical Examination'!$H$2:$H$2336)</f>
        <v>No</v>
      </c>
      <c r="J2333" s="1" t="str">
        <f>_xlfn.XLOOKUP(A2333,'Midical Examination'!$A$2:$A$2336,'Midical Examination'!$I$2:$I$2336)</f>
        <v>Underweight</v>
      </c>
      <c r="K2333" s="1" t="str">
        <f t="shared" si="72"/>
        <v>Pre-Diabetic</v>
      </c>
      <c r="L2333" s="12">
        <f>_xlfn.XLOOKUP(A2333,'Hospitalisation Details'!$A$2:$A$2339,'Hospitalisation Details'!$L$2:$L$2339)</f>
        <v>33860</v>
      </c>
      <c r="M2333" s="14">
        <f>_xlfn.XLOOKUP(A2333,'Hospitalisation Details'!$A$2:$A$2339,'Hospitalisation Details'!$F$2:$F$2339)</f>
        <v>604.54</v>
      </c>
      <c r="N2333" s="1" t="str">
        <f>_xlfn.XLOOKUP(A2333,'Hospitalisation Details'!$A$2:$A$2339,'Hospitalisation Details'!$G$2:$G$2339)</f>
        <v>tier - 3</v>
      </c>
      <c r="O2333" s="1" t="str">
        <f>_xlfn.XLOOKUP(A2333,'Hospitalisation Details'!$A$2:$A$2339,'Hospitalisation Details'!$H$2:$H$2339)</f>
        <v>tier - 3</v>
      </c>
      <c r="P2333" s="1" t="str">
        <f>_xlfn.XLOOKUP(A2333,'Hospitalisation Details'!$A$2:$A$2339,'Hospitalisation Details'!$I$2:$I$2339)</f>
        <v>R1013</v>
      </c>
      <c r="Q2333" s="75">
        <f>_xlfn.XLOOKUP(A2333,'Hospitalisation Details'!$A$2:$A$2339,'Hospitalisation Details'!$M$2:$M$2339)</f>
        <v>30</v>
      </c>
      <c r="R2333" s="1" t="str">
        <f t="shared" si="73"/>
        <v>Adult</v>
      </c>
    </row>
    <row r="2334" spans="1:18" ht="15.6" x14ac:dyDescent="0.3">
      <c r="A2334" s="4" t="s">
        <v>2333</v>
      </c>
      <c r="B2334" s="1" t="str">
        <f>_xlfn.XLOOKUP(A2334,'Customer Names'!$A$2:$A$2336,'Customer Names'!$D$2:$D$2336)</f>
        <v xml:space="preserve"> Julie</v>
      </c>
      <c r="C2334" s="1">
        <f>_xlfn.XLOOKUP(A2334,'Midical Examination'!$A$2:$A$2336,'Midical Examination'!$B$2:$B$2336)</f>
        <v>16.47</v>
      </c>
      <c r="D2334" s="1">
        <f>_xlfn.XLOOKUP(A2334,'Midical Examination'!$A$2:$A$2336,'Midical Examination'!$C$2:$C$2336)</f>
        <v>6.35</v>
      </c>
      <c r="E2334" s="7" t="str">
        <f>_xlfn.XLOOKUP(A2334,'Midical Examination'!$A$2:$A$2336,'Midical Examination'!$D$2:$D$2336)</f>
        <v>No</v>
      </c>
      <c r="F2334" s="7" t="str">
        <f>_xlfn.XLOOKUP(A2334,'Midical Examination'!$A$2:$A$2336,'Midical Examination'!$E$2:$E$2336)</f>
        <v>No</v>
      </c>
      <c r="G2334" s="7" t="str">
        <f>_xlfn.XLOOKUP(A2334,'Midical Examination'!$A$2:$A$2336,'Midical Examination'!$F$2:$F$2336)</f>
        <v>Yes</v>
      </c>
      <c r="H2334" s="13">
        <f>_xlfn.XLOOKUP(A2334,'Midical Examination'!$A$2:$A$2336,'Midical Examination'!$G$2:$G$2336)</f>
        <v>1</v>
      </c>
      <c r="I2334" s="7" t="str">
        <f>_xlfn.XLOOKUP(A2334,'Midical Examination'!$A$2:$A$2336,'Midical Examination'!$H$2:$H$2336)</f>
        <v>No</v>
      </c>
      <c r="J2334" s="1" t="str">
        <f>_xlfn.XLOOKUP(A2334,'Midical Examination'!$A$2:$A$2336,'Midical Examination'!$I$2:$I$2336)</f>
        <v>Underweight</v>
      </c>
      <c r="K2334" s="1" t="str">
        <f t="shared" si="72"/>
        <v>Pre-Diabetic</v>
      </c>
      <c r="L2334" s="12">
        <f>_xlfn.XLOOKUP(A2334,'Hospitalisation Details'!$A$2:$A$2339,'Hospitalisation Details'!$L$2:$L$2339)</f>
        <v>34150</v>
      </c>
      <c r="M2334" s="14">
        <f>_xlfn.XLOOKUP(A2334,'Hospitalisation Details'!$A$2:$A$2339,'Hospitalisation Details'!$F$2:$F$2339)</f>
        <v>600</v>
      </c>
      <c r="N2334" s="1" t="str">
        <f>_xlfn.XLOOKUP(A2334,'Hospitalisation Details'!$A$2:$A$2339,'Hospitalisation Details'!$G$2:$G$2339)</f>
        <v>tier - 2</v>
      </c>
      <c r="O2334" s="1" t="str">
        <f>_xlfn.XLOOKUP(A2334,'Hospitalisation Details'!$A$2:$A$2339,'Hospitalisation Details'!$H$2:$H$2339)</f>
        <v>tier - 1</v>
      </c>
      <c r="P2334" s="1" t="str">
        <f>_xlfn.XLOOKUP(A2334,'Hospitalisation Details'!$A$2:$A$2339,'Hospitalisation Details'!$I$2:$I$2339)</f>
        <v>R1013</v>
      </c>
      <c r="Q2334" s="75">
        <f>_xlfn.XLOOKUP(A2334,'Hospitalisation Details'!$A$2:$A$2339,'Hospitalisation Details'!$M$2:$M$2339)</f>
        <v>29</v>
      </c>
      <c r="R2334" s="1" t="str">
        <f t="shared" si="73"/>
        <v>Adult</v>
      </c>
    </row>
    <row r="2335" spans="1:18" ht="15.6" x14ac:dyDescent="0.3">
      <c r="A2335" s="4" t="s">
        <v>2334</v>
      </c>
      <c r="B2335" s="1" t="str">
        <f>_xlfn.XLOOKUP(A2335,'Customer Names'!$A$2:$A$2336,'Customer Names'!$D$2:$D$2336)</f>
        <v xml:space="preserve"> Evan P</v>
      </c>
      <c r="C2335" s="1">
        <f>_xlfn.XLOOKUP(A2335,'Midical Examination'!$A$2:$A$2336,'Midical Examination'!$B$2:$B$2336)</f>
        <v>17.600000000000001</v>
      </c>
      <c r="D2335" s="1">
        <f>_xlfn.XLOOKUP(A2335,'Midical Examination'!$A$2:$A$2336,'Midical Examination'!$C$2:$C$2336)</f>
        <v>4.3899999999999997</v>
      </c>
      <c r="E2335" s="7" t="str">
        <f>_xlfn.XLOOKUP(A2335,'Midical Examination'!$A$2:$A$2336,'Midical Examination'!$D$2:$D$2336)</f>
        <v>No</v>
      </c>
      <c r="F2335" s="7" t="str">
        <f>_xlfn.XLOOKUP(A2335,'Midical Examination'!$A$2:$A$2336,'Midical Examination'!$E$2:$E$2336)</f>
        <v>No</v>
      </c>
      <c r="G2335" s="7" t="str">
        <f>_xlfn.XLOOKUP(A2335,'Midical Examination'!$A$2:$A$2336,'Midical Examination'!$F$2:$F$2336)</f>
        <v>No</v>
      </c>
      <c r="H2335" s="13">
        <f>_xlfn.XLOOKUP(A2335,'Midical Examination'!$A$2:$A$2336,'Midical Examination'!$G$2:$G$2336)</f>
        <v>1</v>
      </c>
      <c r="I2335" s="7" t="str">
        <f>_xlfn.XLOOKUP(A2335,'Midical Examination'!$A$2:$A$2336,'Midical Examination'!$H$2:$H$2336)</f>
        <v>No</v>
      </c>
      <c r="J2335" s="1" t="str">
        <f>_xlfn.XLOOKUP(A2335,'Midical Examination'!$A$2:$A$2336,'Midical Examination'!$I$2:$I$2336)</f>
        <v>Underweight</v>
      </c>
      <c r="K2335" s="1" t="str">
        <f t="shared" si="72"/>
        <v>Normal</v>
      </c>
      <c r="L2335" s="12">
        <f>_xlfn.XLOOKUP(A2335,'Hospitalisation Details'!$A$2:$A$2339,'Hospitalisation Details'!$L$2:$L$2339)</f>
        <v>33938</v>
      </c>
      <c r="M2335" s="14">
        <f>_xlfn.XLOOKUP(A2335,'Hospitalisation Details'!$A$2:$A$2339,'Hospitalisation Details'!$F$2:$F$2339)</f>
        <v>570.62</v>
      </c>
      <c r="N2335" s="1" t="str">
        <f>_xlfn.XLOOKUP(A2335,'Hospitalisation Details'!$A$2:$A$2339,'Hospitalisation Details'!$G$2:$G$2339)</f>
        <v>tier - 2</v>
      </c>
      <c r="O2335" s="1" t="str">
        <f>_xlfn.XLOOKUP(A2335,'Hospitalisation Details'!$A$2:$A$2339,'Hospitalisation Details'!$H$2:$H$2339)</f>
        <v>tier - 1</v>
      </c>
      <c r="P2335" s="1" t="str">
        <f>_xlfn.XLOOKUP(A2335,'Hospitalisation Details'!$A$2:$A$2339,'Hospitalisation Details'!$I$2:$I$2339)</f>
        <v>R1013</v>
      </c>
      <c r="Q2335" s="75">
        <f>_xlfn.XLOOKUP(A2335,'Hospitalisation Details'!$A$2:$A$2339,'Hospitalisation Details'!$M$2:$M$2339)</f>
        <v>30</v>
      </c>
      <c r="R2335" s="1" t="str">
        <f t="shared" si="73"/>
        <v>Adult</v>
      </c>
    </row>
    <row r="2336" spans="1:18" ht="15.6" x14ac:dyDescent="0.3">
      <c r="A2336" s="4" t="s">
        <v>2335</v>
      </c>
      <c r="B2336" s="1" t="str">
        <f>_xlfn.XLOOKUP(A2336,'Customer Names'!$A$2:$A$2336,'Customer Names'!$D$2:$D$2336)</f>
        <v xml:space="preserve"> Aaron K</v>
      </c>
      <c r="C2336" s="1">
        <f>_xlfn.XLOOKUP(A2336,'Midical Examination'!$A$2:$A$2336,'Midical Examination'!$B$2:$B$2336)</f>
        <v>17.579999999999998</v>
      </c>
      <c r="D2336" s="1">
        <f>_xlfn.XLOOKUP(A2336,'Midical Examination'!$A$2:$A$2336,'Midical Examination'!$C$2:$C$2336)</f>
        <v>4.51</v>
      </c>
      <c r="E2336" s="7" t="str">
        <f>_xlfn.XLOOKUP(A2336,'Midical Examination'!$A$2:$A$2336,'Midical Examination'!$D$2:$D$2336)</f>
        <v>No</v>
      </c>
      <c r="F2336" s="7" t="str">
        <f>_xlfn.XLOOKUP(A2336,'Midical Examination'!$A$2:$A$2336,'Midical Examination'!$E$2:$E$2336)</f>
        <v>No</v>
      </c>
      <c r="G2336" s="7" t="str">
        <f>_xlfn.XLOOKUP(A2336,'Midical Examination'!$A$2:$A$2336,'Midical Examination'!$F$2:$F$2336)</f>
        <v>No</v>
      </c>
      <c r="H2336" s="13">
        <f>_xlfn.XLOOKUP(A2336,'Midical Examination'!$A$2:$A$2336,'Midical Examination'!$G$2:$G$2336)</f>
        <v>1</v>
      </c>
      <c r="I2336" s="7" t="str">
        <f>_xlfn.XLOOKUP(A2336,'Midical Examination'!$A$2:$A$2336,'Midical Examination'!$H$2:$H$2336)</f>
        <v>No</v>
      </c>
      <c r="J2336" s="1" t="str">
        <f>_xlfn.XLOOKUP(A2336,'Midical Examination'!$A$2:$A$2336,'Midical Examination'!$I$2:$I$2336)</f>
        <v>Underweight</v>
      </c>
      <c r="K2336" s="1" t="str">
        <f t="shared" si="72"/>
        <v>Normal</v>
      </c>
      <c r="L2336" s="12">
        <f>_xlfn.XLOOKUP(A2336,'Hospitalisation Details'!$A$2:$A$2339,'Hospitalisation Details'!$L$2:$L$2339)</f>
        <v>33794</v>
      </c>
      <c r="M2336" s="14">
        <f>_xlfn.XLOOKUP(A2336,'Hospitalisation Details'!$A$2:$A$2339,'Hospitalisation Details'!$F$2:$F$2339)</f>
        <v>563.84</v>
      </c>
      <c r="N2336" s="1" t="str">
        <f>_xlfn.XLOOKUP(A2336,'Hospitalisation Details'!$A$2:$A$2339,'Hospitalisation Details'!$G$2:$G$2339)</f>
        <v>tier - 2</v>
      </c>
      <c r="O2336" s="1" t="str">
        <f>_xlfn.XLOOKUP(A2336,'Hospitalisation Details'!$A$2:$A$2339,'Hospitalisation Details'!$H$2:$H$2339)</f>
        <v>tier - 3</v>
      </c>
      <c r="P2336" s="1" t="str">
        <f>_xlfn.XLOOKUP(A2336,'Hospitalisation Details'!$A$2:$A$2339,'Hospitalisation Details'!$I$2:$I$2339)</f>
        <v>R1013</v>
      </c>
      <c r="Q2336" s="75">
        <f>_xlfn.XLOOKUP(A2336,'Hospitalisation Details'!$A$2:$A$2339,'Hospitalisation Details'!$M$2:$M$2339)</f>
        <v>30</v>
      </c>
      <c r="R2336" s="1" t="str">
        <f t="shared" si="73"/>
        <v>Adult</v>
      </c>
    </row>
    <row r="2337" spans="1:17" ht="15" thickBot="1" x14ac:dyDescent="0.35">
      <c r="A2337" s="60"/>
      <c r="B2337" s="45"/>
      <c r="C2337" s="45"/>
      <c r="D2337" s="45"/>
      <c r="E2337" s="51"/>
      <c r="F2337" s="51"/>
      <c r="G2337" s="51"/>
      <c r="H2337" s="52"/>
      <c r="I2337" s="51"/>
      <c r="J2337" s="45"/>
      <c r="K2337" s="45"/>
      <c r="L2337" s="53"/>
      <c r="M2337" s="61">
        <f>SUM(M2:M2336)</f>
        <v>31592358.610000048</v>
      </c>
      <c r="N2337" s="45"/>
      <c r="O2337" s="45"/>
      <c r="P2337" s="45"/>
      <c r="Q2337" s="51"/>
    </row>
    <row r="2338" spans="1:17" ht="15" thickBot="1" x14ac:dyDescent="0.35">
      <c r="A2338" s="54"/>
      <c r="B2338" s="45"/>
      <c r="C2338" s="45"/>
      <c r="D2338" s="45"/>
      <c r="E2338" s="51"/>
      <c r="F2338" s="51"/>
      <c r="G2338" s="51"/>
      <c r="H2338" s="52"/>
      <c r="I2338" s="51"/>
      <c r="J2338" s="45"/>
      <c r="K2338" s="45"/>
      <c r="L2338" s="53"/>
      <c r="M2338" s="59">
        <f>AVERAGE(M2:M2336)</f>
        <v>13529.918034261262</v>
      </c>
      <c r="N2338" s="45"/>
      <c r="O2338" s="45"/>
      <c r="P2338" s="45"/>
      <c r="Q2338" s="51"/>
    </row>
    <row r="2339" spans="1:17" x14ac:dyDescent="0.3">
      <c r="A2339" s="54"/>
      <c r="B2339" s="45"/>
      <c r="C2339" s="45"/>
      <c r="D2339" s="45"/>
      <c r="E2339" s="51"/>
      <c r="F2339" s="51"/>
      <c r="G2339" s="51"/>
      <c r="H2339" s="52"/>
      <c r="I2339" s="51"/>
      <c r="J2339" s="45"/>
      <c r="K2339" s="45"/>
      <c r="L2339" s="53"/>
      <c r="M2339" s="55"/>
      <c r="N2339" s="45"/>
      <c r="O2339" s="45"/>
      <c r="P2339" s="45"/>
      <c r="Q2339" s="51"/>
    </row>
    <row r="2340" spans="1:17" x14ac:dyDescent="0.3">
      <c r="A2340" s="54"/>
      <c r="B2340" s="45"/>
      <c r="C2340" s="45"/>
      <c r="D2340" s="45"/>
      <c r="E2340" s="51"/>
      <c r="F2340" s="51"/>
      <c r="G2340" s="51"/>
      <c r="H2340" s="52"/>
      <c r="I2340" s="51"/>
      <c r="J2340" s="45"/>
      <c r="K2340" s="45"/>
      <c r="L2340" s="53"/>
      <c r="M2340" s="55"/>
      <c r="N2340" s="45"/>
      <c r="O2340" s="45"/>
      <c r="P2340" s="45"/>
      <c r="Q2340" s="51"/>
    </row>
    <row r="2341" spans="1:17" x14ac:dyDescent="0.3">
      <c r="A2341" s="54"/>
      <c r="B2341" s="45"/>
      <c r="C2341" s="45"/>
      <c r="D2341" s="45"/>
      <c r="E2341" s="51"/>
      <c r="F2341" s="51"/>
      <c r="G2341" s="51"/>
      <c r="H2341" s="52"/>
      <c r="I2341" s="51"/>
      <c r="J2341" s="45"/>
      <c r="K2341" s="45"/>
      <c r="L2341" s="53"/>
      <c r="M2341" s="55"/>
      <c r="N2341" s="45"/>
      <c r="O2341" s="45"/>
      <c r="P2341" s="45"/>
      <c r="Q2341" s="51"/>
    </row>
    <row r="2342" spans="1:17" ht="15.6" x14ac:dyDescent="0.3">
      <c r="A2342" s="54"/>
      <c r="B2342" s="45"/>
      <c r="C2342" s="45"/>
      <c r="D2342" s="99"/>
      <c r="E2342" s="99"/>
      <c r="F2342" s="99"/>
      <c r="G2342" s="99"/>
      <c r="H2342" s="99"/>
      <c r="I2342" s="99"/>
      <c r="J2342" s="98"/>
      <c r="K2342" s="45"/>
      <c r="L2342" s="53"/>
      <c r="M2342" s="55"/>
      <c r="N2342" s="45"/>
      <c r="O2342" s="45"/>
      <c r="P2342" s="45"/>
      <c r="Q2342" s="51"/>
    </row>
    <row r="2343" spans="1:17" x14ac:dyDescent="0.3">
      <c r="A2343" s="54"/>
      <c r="B2343" s="45"/>
      <c r="C2343" s="45"/>
      <c r="D2343" s="100"/>
      <c r="E2343" s="100"/>
      <c r="F2343" s="100"/>
      <c r="G2343" s="100"/>
      <c r="H2343" s="101"/>
      <c r="I2343" s="101"/>
      <c r="J2343" s="98"/>
      <c r="K2343" s="45"/>
      <c r="L2343" s="53"/>
      <c r="M2343" s="55"/>
      <c r="N2343" s="45"/>
      <c r="O2343" s="45"/>
      <c r="P2343" s="45"/>
      <c r="Q2343" s="51"/>
    </row>
    <row r="2344" spans="1:17" x14ac:dyDescent="0.3">
      <c r="A2344" s="54"/>
      <c r="B2344" s="45"/>
      <c r="C2344" s="45"/>
      <c r="D2344" s="102"/>
      <c r="E2344" s="102"/>
      <c r="F2344" s="102"/>
      <c r="G2344" s="102"/>
      <c r="H2344" s="101"/>
      <c r="I2344" s="101"/>
      <c r="J2344" s="98"/>
      <c r="K2344" s="45"/>
      <c r="L2344" s="53"/>
      <c r="M2344" s="55"/>
      <c r="N2344" s="45"/>
      <c r="O2344" s="45"/>
      <c r="P2344" s="45"/>
      <c r="Q2344" s="51"/>
    </row>
    <row r="2345" spans="1:17" ht="14.4" customHeight="1" x14ac:dyDescent="0.3">
      <c r="A2345" s="54"/>
      <c r="B2345" s="45"/>
      <c r="C2345" s="45"/>
      <c r="D2345" s="103"/>
      <c r="E2345" s="103"/>
      <c r="F2345" s="103"/>
      <c r="G2345" s="103"/>
      <c r="H2345" s="104"/>
      <c r="I2345" s="104"/>
      <c r="J2345" s="98"/>
      <c r="K2345" s="45"/>
      <c r="L2345" s="53"/>
      <c r="M2345" s="55"/>
      <c r="N2345" s="45"/>
      <c r="O2345" s="45"/>
      <c r="P2345" s="45"/>
      <c r="Q2345" s="51"/>
    </row>
    <row r="2346" spans="1:17" ht="14.4" customHeight="1" x14ac:dyDescent="0.3">
      <c r="D2346" s="103"/>
      <c r="E2346" s="103"/>
      <c r="F2346" s="103"/>
      <c r="G2346" s="103"/>
      <c r="H2346" s="101"/>
      <c r="I2346" s="101"/>
      <c r="J2346" s="98"/>
    </row>
    <row r="2347" spans="1:17" ht="14.4" customHeight="1" x14ac:dyDescent="0.3">
      <c r="D2347" s="103"/>
      <c r="E2347" s="103"/>
      <c r="F2347" s="103"/>
      <c r="G2347" s="103"/>
      <c r="H2347" s="101"/>
      <c r="I2347" s="101"/>
      <c r="J2347" s="98"/>
    </row>
    <row r="2348" spans="1:17" ht="14.4" customHeight="1" x14ac:dyDescent="0.3">
      <c r="D2348" s="103"/>
      <c r="E2348" s="103"/>
      <c r="F2348" s="103"/>
      <c r="G2348" s="103"/>
      <c r="H2348" s="101"/>
      <c r="I2348" s="101"/>
      <c r="J2348" s="98"/>
    </row>
    <row r="2349" spans="1:17" ht="14.4" customHeight="1" x14ac:dyDescent="0.3">
      <c r="D2349" s="105"/>
      <c r="E2349" s="105"/>
      <c r="F2349" s="105"/>
      <c r="G2349" s="105"/>
      <c r="H2349" s="101"/>
      <c r="I2349" s="101"/>
      <c r="J2349" s="98"/>
    </row>
    <row r="2350" spans="1:17" x14ac:dyDescent="0.3">
      <c r="D2350" s="100"/>
      <c r="E2350" s="100"/>
      <c r="F2350" s="100"/>
      <c r="G2350" s="100"/>
      <c r="H2350" s="101"/>
      <c r="I2350" s="101"/>
      <c r="J2350" s="98"/>
    </row>
    <row r="2351" spans="1:17" x14ac:dyDescent="0.3">
      <c r="D2351" s="100"/>
      <c r="E2351" s="100"/>
      <c r="F2351" s="100"/>
      <c r="G2351" s="100"/>
      <c r="H2351" s="101"/>
      <c r="I2351" s="101"/>
      <c r="J2351" s="98"/>
    </row>
  </sheetData>
  <mergeCells count="40">
    <mergeCell ref="T12:W12"/>
    <mergeCell ref="X12:Y12"/>
    <mergeCell ref="T9:W9"/>
    <mergeCell ref="X9:Y9"/>
    <mergeCell ref="T10:W10"/>
    <mergeCell ref="X10:Y10"/>
    <mergeCell ref="T11:W11"/>
    <mergeCell ref="X11:Y11"/>
    <mergeCell ref="T6:W6"/>
    <mergeCell ref="X6:Y6"/>
    <mergeCell ref="T7:W7"/>
    <mergeCell ref="X7:Y7"/>
    <mergeCell ref="T8:W8"/>
    <mergeCell ref="X8:Y8"/>
    <mergeCell ref="T3:W3"/>
    <mergeCell ref="X3:Y3"/>
    <mergeCell ref="T4:W4"/>
    <mergeCell ref="X4:Y4"/>
    <mergeCell ref="T5:W5"/>
    <mergeCell ref="X5:Y5"/>
    <mergeCell ref="H2349:I2349"/>
    <mergeCell ref="H2350:I2350"/>
    <mergeCell ref="H2351:I2351"/>
    <mergeCell ref="H2343:I2343"/>
    <mergeCell ref="D2344:G2344"/>
    <mergeCell ref="D2345:G2345"/>
    <mergeCell ref="D2346:G2346"/>
    <mergeCell ref="D2348:G2348"/>
    <mergeCell ref="D2342:G2342"/>
    <mergeCell ref="H2342:I2342"/>
    <mergeCell ref="H2344:I2344"/>
    <mergeCell ref="H2345:I2345"/>
    <mergeCell ref="H2346:I2346"/>
    <mergeCell ref="H2348:I2348"/>
    <mergeCell ref="H2347:I2347"/>
    <mergeCell ref="D2347:G2347"/>
    <mergeCell ref="D2349:G2349"/>
    <mergeCell ref="D2350:G2350"/>
    <mergeCell ref="D2351:G2351"/>
    <mergeCell ref="D2343:G234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25D3-1303-46F3-B362-3AD51C1E8A0D}">
  <dimension ref="A3:U25"/>
  <sheetViews>
    <sheetView workbookViewId="0">
      <selection activeCell="C20" sqref="C20"/>
    </sheetView>
  </sheetViews>
  <sheetFormatPr defaultRowHeight="14.4" x14ac:dyDescent="0.3"/>
  <cols>
    <col min="1" max="1" width="14.6640625" bestFit="1" customWidth="1"/>
    <col min="2" max="2" width="13.5546875" bestFit="1" customWidth="1"/>
    <col min="3" max="4" width="10.5546875" bestFit="1" customWidth="1"/>
    <col min="14" max="14" width="57.33203125" customWidth="1"/>
  </cols>
  <sheetData>
    <row r="3" spans="1:21" x14ac:dyDescent="0.3">
      <c r="A3" s="40" t="s">
        <v>8345</v>
      </c>
      <c r="B3" s="40" t="s">
        <v>8344</v>
      </c>
      <c r="C3" s="7"/>
    </row>
    <row r="4" spans="1:21" ht="15.6" customHeight="1" x14ac:dyDescent="0.3">
      <c r="A4" s="40" t="s">
        <v>8342</v>
      </c>
      <c r="B4" s="7" t="s">
        <v>2345</v>
      </c>
      <c r="C4" s="7" t="s">
        <v>8343</v>
      </c>
      <c r="N4" s="87" t="s">
        <v>8394</v>
      </c>
      <c r="O4" s="87"/>
      <c r="P4" s="43"/>
      <c r="Q4" s="43"/>
      <c r="R4" s="43"/>
      <c r="S4" s="43"/>
      <c r="T4" s="43"/>
    </row>
    <row r="5" spans="1:21" x14ac:dyDescent="0.3">
      <c r="A5" s="7" t="s">
        <v>2343</v>
      </c>
      <c r="B5" s="41">
        <v>307</v>
      </c>
      <c r="C5" s="41">
        <v>307</v>
      </c>
      <c r="N5" s="85" t="s">
        <v>8355</v>
      </c>
      <c r="O5" s="85"/>
      <c r="P5" s="44"/>
      <c r="Q5" s="44"/>
      <c r="R5" s="44"/>
      <c r="S5" s="44"/>
      <c r="T5" s="44"/>
    </row>
    <row r="6" spans="1:21" x14ac:dyDescent="0.3">
      <c r="A6" s="7" t="s">
        <v>2344</v>
      </c>
      <c r="B6" s="41">
        <v>84</v>
      </c>
      <c r="C6" s="41">
        <v>84</v>
      </c>
      <c r="N6" s="85" t="s">
        <v>8356</v>
      </c>
      <c r="O6" s="85"/>
      <c r="P6" s="44"/>
      <c r="Q6" s="44"/>
      <c r="R6" s="44"/>
      <c r="S6" s="44"/>
      <c r="T6" s="44"/>
    </row>
    <row r="7" spans="1:21" x14ac:dyDescent="0.3">
      <c r="A7" s="7" t="s">
        <v>8343</v>
      </c>
      <c r="B7" s="41">
        <v>391</v>
      </c>
      <c r="C7" s="41">
        <v>391</v>
      </c>
      <c r="N7" s="47"/>
      <c r="O7" s="44"/>
      <c r="P7" s="44"/>
      <c r="Q7" s="44"/>
      <c r="R7" s="44"/>
      <c r="S7" s="44"/>
      <c r="T7" s="44"/>
      <c r="U7" s="45"/>
    </row>
    <row r="8" spans="1:21" x14ac:dyDescent="0.3">
      <c r="N8" s="46"/>
      <c r="O8" s="44"/>
      <c r="P8" s="44"/>
      <c r="Q8" s="44"/>
      <c r="R8" s="44"/>
      <c r="S8" s="44"/>
      <c r="T8" s="44"/>
      <c r="U8" s="45"/>
    </row>
    <row r="9" spans="1:21" x14ac:dyDescent="0.3">
      <c r="N9" s="46"/>
      <c r="O9" s="44"/>
      <c r="P9" s="44"/>
      <c r="Q9" s="44"/>
      <c r="R9" s="44"/>
      <c r="S9" s="44"/>
      <c r="T9" s="44"/>
      <c r="U9" s="45"/>
    </row>
    <row r="10" spans="1:21" x14ac:dyDescent="0.3">
      <c r="N10" s="46"/>
      <c r="O10" s="44"/>
      <c r="P10" s="44"/>
      <c r="Q10" s="44"/>
      <c r="R10" s="44"/>
      <c r="S10" s="44"/>
      <c r="T10" s="44"/>
    </row>
    <row r="11" spans="1:21" x14ac:dyDescent="0.3">
      <c r="N11" s="44"/>
      <c r="O11" s="44"/>
      <c r="P11" s="44"/>
      <c r="Q11" s="44"/>
      <c r="R11" s="44"/>
      <c r="S11" s="44"/>
      <c r="T11" s="44"/>
    </row>
    <row r="12" spans="1:21" x14ac:dyDescent="0.3">
      <c r="N12" s="44"/>
      <c r="O12" s="44"/>
      <c r="P12" s="44"/>
      <c r="Q12" s="44"/>
      <c r="R12" s="44"/>
      <c r="S12" s="44"/>
      <c r="T12" s="44"/>
    </row>
    <row r="13" spans="1:21" x14ac:dyDescent="0.3">
      <c r="N13" s="44"/>
      <c r="O13" s="44"/>
      <c r="P13" s="44"/>
      <c r="Q13" s="44"/>
      <c r="R13" s="44"/>
      <c r="S13" s="44"/>
      <c r="T13" s="44"/>
    </row>
    <row r="18" spans="1:16" ht="15.6" x14ac:dyDescent="0.3">
      <c r="N18" s="86" t="s">
        <v>8364</v>
      </c>
      <c r="O18" s="86"/>
      <c r="P18" s="86"/>
    </row>
    <row r="19" spans="1:16" x14ac:dyDescent="0.3">
      <c r="N19" s="82" t="s">
        <v>8351</v>
      </c>
      <c r="O19" s="83"/>
      <c r="P19" s="84"/>
    </row>
    <row r="20" spans="1:16" x14ac:dyDescent="0.3">
      <c r="A20" s="40" t="s">
        <v>8342</v>
      </c>
      <c r="B20" s="7" t="s">
        <v>8350</v>
      </c>
      <c r="N20" s="38" t="s">
        <v>8352</v>
      </c>
      <c r="O20" s="80"/>
      <c r="P20" s="81"/>
    </row>
    <row r="21" spans="1:16" x14ac:dyDescent="0.3">
      <c r="A21" s="38" t="s">
        <v>8346</v>
      </c>
      <c r="B21" s="42">
        <v>4305290.1399999997</v>
      </c>
      <c r="N21" s="82" t="s">
        <v>8353</v>
      </c>
      <c r="O21" s="83"/>
      <c r="P21" s="84"/>
    </row>
    <row r="22" spans="1:16" x14ac:dyDescent="0.3">
      <c r="A22" s="38" t="s">
        <v>8347</v>
      </c>
      <c r="B22" s="42">
        <v>20343646.82</v>
      </c>
      <c r="N22" s="82" t="s">
        <v>8354</v>
      </c>
      <c r="O22" s="83"/>
      <c r="P22" s="84"/>
    </row>
    <row r="23" spans="1:16" x14ac:dyDescent="0.3">
      <c r="A23" s="38" t="s">
        <v>8348</v>
      </c>
      <c r="B23" s="42">
        <v>5729141.7699999996</v>
      </c>
    </row>
    <row r="24" spans="1:16" x14ac:dyDescent="0.3">
      <c r="A24" s="38" t="s">
        <v>8349</v>
      </c>
      <c r="B24" s="42">
        <v>1214279.8799999999</v>
      </c>
    </row>
    <row r="25" spans="1:16" x14ac:dyDescent="0.3">
      <c r="A25" s="38" t="s">
        <v>8343</v>
      </c>
      <c r="B25" s="42">
        <v>31592358.609999999</v>
      </c>
    </row>
  </sheetData>
  <mergeCells count="7">
    <mergeCell ref="N18:P18"/>
    <mergeCell ref="N19:P19"/>
    <mergeCell ref="N21:P21"/>
    <mergeCell ref="N22:P22"/>
    <mergeCell ref="N5:O5"/>
    <mergeCell ref="N6:O6"/>
    <mergeCell ref="N4:O4"/>
  </mergeCells>
  <pageMargins left="0.7" right="0.7" top="0.75" bottom="0.75" header="0.3" footer="0.3"/>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796C0-F131-41FE-A459-803413941977}">
  <dimension ref="A1:U82"/>
  <sheetViews>
    <sheetView workbookViewId="0">
      <selection activeCell="N18" sqref="N18"/>
    </sheetView>
  </sheetViews>
  <sheetFormatPr defaultRowHeight="14.4" x14ac:dyDescent="0.3"/>
  <cols>
    <col min="1" max="1" width="18.5546875" bestFit="1" customWidth="1"/>
    <col min="2" max="2" width="12.44140625" bestFit="1" customWidth="1"/>
    <col min="3" max="3" width="16.33203125" bestFit="1" customWidth="1"/>
    <col min="4" max="5" width="10.5546875" bestFit="1" customWidth="1"/>
  </cols>
  <sheetData>
    <row r="1" spans="2:21" ht="21" x14ac:dyDescent="0.4">
      <c r="F1" s="73" t="s">
        <v>8376</v>
      </c>
      <c r="G1" s="73"/>
      <c r="H1" s="73"/>
      <c r="I1" s="73"/>
      <c r="J1" s="73"/>
      <c r="K1" s="73"/>
    </row>
    <row r="3" spans="2:21" ht="15.6" x14ac:dyDescent="0.3">
      <c r="P3" s="72" t="s">
        <v>8374</v>
      </c>
      <c r="Q3" s="72"/>
      <c r="R3" s="72"/>
      <c r="S3" s="72"/>
      <c r="T3" s="72" t="s">
        <v>8375</v>
      </c>
      <c r="U3" s="72"/>
    </row>
    <row r="4" spans="2:21" x14ac:dyDescent="0.3">
      <c r="P4" s="64" t="s">
        <v>8365</v>
      </c>
      <c r="Q4" s="64"/>
      <c r="R4" s="64"/>
      <c r="S4" s="64"/>
      <c r="T4" s="62"/>
      <c r="U4" s="62"/>
    </row>
    <row r="5" spans="2:21" x14ac:dyDescent="0.3">
      <c r="P5" s="66" t="s">
        <v>8366</v>
      </c>
      <c r="Q5" s="67"/>
      <c r="R5" s="67"/>
      <c r="S5" s="68"/>
      <c r="T5" s="62">
        <v>13529.92</v>
      </c>
      <c r="U5" s="62"/>
    </row>
    <row r="6" spans="2:21" x14ac:dyDescent="0.3">
      <c r="P6" s="69" t="s">
        <v>8367</v>
      </c>
      <c r="Q6" s="70"/>
      <c r="R6" s="70"/>
      <c r="S6" s="71"/>
      <c r="T6" s="63">
        <v>30.97</v>
      </c>
      <c r="U6" s="63"/>
    </row>
    <row r="7" spans="2:21" x14ac:dyDescent="0.3">
      <c r="P7" s="69" t="s">
        <v>8368</v>
      </c>
      <c r="Q7" s="70"/>
      <c r="R7" s="70"/>
      <c r="S7" s="71"/>
      <c r="T7" s="62">
        <v>6.5789999999999997</v>
      </c>
      <c r="U7" s="62"/>
    </row>
    <row r="8" spans="2:21" x14ac:dyDescent="0.3">
      <c r="B8" s="37" t="s">
        <v>8342</v>
      </c>
      <c r="C8" s="1" t="s">
        <v>8377</v>
      </c>
      <c r="P8" s="69" t="s">
        <v>8369</v>
      </c>
      <c r="Q8" s="70"/>
      <c r="R8" s="70"/>
      <c r="S8" s="71"/>
      <c r="T8" s="62">
        <v>39</v>
      </c>
      <c r="U8" s="62"/>
    </row>
    <row r="9" spans="2:21" x14ac:dyDescent="0.3">
      <c r="B9" s="38" t="s">
        <v>2355</v>
      </c>
      <c r="C9" s="39">
        <v>30129.198585526312</v>
      </c>
      <c r="P9" s="69" t="s">
        <v>8370</v>
      </c>
      <c r="Q9" s="70"/>
      <c r="R9" s="70"/>
      <c r="S9" s="71"/>
      <c r="T9" s="62">
        <v>0.68</v>
      </c>
      <c r="U9" s="62"/>
    </row>
    <row r="10" spans="2:21" x14ac:dyDescent="0.3">
      <c r="B10" s="38" t="s">
        <v>2351</v>
      </c>
      <c r="C10" s="39">
        <v>11865.268766816143</v>
      </c>
      <c r="P10" s="65" t="s">
        <v>8371</v>
      </c>
      <c r="Q10" s="65"/>
      <c r="R10" s="65"/>
      <c r="S10" s="65"/>
      <c r="T10" s="62">
        <v>31592358.609999999</v>
      </c>
      <c r="U10" s="62"/>
    </row>
    <row r="11" spans="2:21" x14ac:dyDescent="0.3">
      <c r="B11" s="38" t="s">
        <v>2352</v>
      </c>
      <c r="C11" s="39">
        <v>9462.2693073593073</v>
      </c>
      <c r="P11" s="64" t="s">
        <v>8372</v>
      </c>
      <c r="Q11" s="64"/>
      <c r="R11" s="64"/>
      <c r="S11" s="64"/>
      <c r="T11" s="62">
        <v>2335</v>
      </c>
      <c r="U11" s="62"/>
    </row>
    <row r="12" spans="2:21" x14ac:dyDescent="0.3">
      <c r="B12" s="38" t="s">
        <v>8343</v>
      </c>
      <c r="C12" s="39">
        <v>13529.918034261242</v>
      </c>
      <c r="P12" s="64" t="s">
        <v>8373</v>
      </c>
      <c r="Q12" s="64"/>
      <c r="R12" s="64"/>
      <c r="S12" s="64"/>
      <c r="T12" s="62">
        <v>2338</v>
      </c>
      <c r="U12" s="62"/>
    </row>
    <row r="15" spans="2:21" ht="15.6" x14ac:dyDescent="0.3">
      <c r="Q15" s="78" t="s">
        <v>8388</v>
      </c>
      <c r="R15" s="78"/>
      <c r="S15" s="78"/>
      <c r="T15" s="78"/>
      <c r="U15" s="78"/>
    </row>
    <row r="16" spans="2:21" x14ac:dyDescent="0.3">
      <c r="Q16" s="79">
        <v>1</v>
      </c>
      <c r="R16" s="79" t="s">
        <v>8389</v>
      </c>
      <c r="S16" s="79"/>
      <c r="T16" s="79"/>
      <c r="U16" s="79"/>
    </row>
    <row r="17" spans="2:21" x14ac:dyDescent="0.3">
      <c r="Q17" s="79">
        <v>2</v>
      </c>
      <c r="R17" s="79" t="s">
        <v>8390</v>
      </c>
      <c r="S17" s="79"/>
      <c r="T17" s="79"/>
      <c r="U17" s="79"/>
    </row>
    <row r="18" spans="2:21" ht="21" x14ac:dyDescent="0.4">
      <c r="F18" s="74" t="s">
        <v>8378</v>
      </c>
      <c r="G18" s="74"/>
      <c r="H18" s="74"/>
      <c r="I18" s="74"/>
      <c r="J18" s="74"/>
      <c r="K18" s="74"/>
      <c r="Q18" s="79">
        <v>3</v>
      </c>
      <c r="R18" s="79" t="s">
        <v>8391</v>
      </c>
      <c r="S18" s="79"/>
      <c r="T18" s="79"/>
      <c r="U18" s="79"/>
    </row>
    <row r="19" spans="2:21" x14ac:dyDescent="0.3">
      <c r="Q19" s="79">
        <v>4</v>
      </c>
      <c r="R19" s="79" t="s">
        <v>8392</v>
      </c>
      <c r="S19" s="79"/>
      <c r="T19" s="79"/>
      <c r="U19" s="79"/>
    </row>
    <row r="20" spans="2:21" x14ac:dyDescent="0.3">
      <c r="B20" s="37" t="s">
        <v>8342</v>
      </c>
      <c r="C20" s="1" t="s">
        <v>8345</v>
      </c>
      <c r="Q20" s="79">
        <v>5</v>
      </c>
      <c r="R20" s="79" t="s">
        <v>8393</v>
      </c>
      <c r="S20" s="79"/>
      <c r="T20" s="79"/>
      <c r="U20" s="79"/>
    </row>
    <row r="21" spans="2:21" x14ac:dyDescent="0.3">
      <c r="B21" s="38" t="s">
        <v>8346</v>
      </c>
      <c r="C21" s="39">
        <v>437</v>
      </c>
      <c r="Q21" s="45"/>
      <c r="R21" s="45"/>
      <c r="S21" s="45"/>
      <c r="T21" s="45"/>
      <c r="U21" s="45"/>
    </row>
    <row r="22" spans="2:21" x14ac:dyDescent="0.3">
      <c r="B22" s="38" t="s">
        <v>8347</v>
      </c>
      <c r="C22" s="39">
        <v>1221</v>
      </c>
    </row>
    <row r="23" spans="2:21" x14ac:dyDescent="0.3">
      <c r="B23" s="38" t="s">
        <v>8348</v>
      </c>
      <c r="C23" s="39">
        <v>501</v>
      </c>
    </row>
    <row r="24" spans="2:21" x14ac:dyDescent="0.3">
      <c r="B24" s="38" t="s">
        <v>8349</v>
      </c>
      <c r="C24" s="39">
        <v>176</v>
      </c>
    </row>
    <row r="25" spans="2:21" x14ac:dyDescent="0.3">
      <c r="B25" s="38" t="s">
        <v>8343</v>
      </c>
      <c r="C25" s="39">
        <v>2335</v>
      </c>
    </row>
    <row r="36" spans="2:10" ht="21" x14ac:dyDescent="0.4">
      <c r="F36" s="74" t="s">
        <v>8380</v>
      </c>
      <c r="G36" s="74"/>
      <c r="H36" s="74"/>
      <c r="I36" s="74"/>
      <c r="J36" s="74"/>
    </row>
    <row r="37" spans="2:10" x14ac:dyDescent="0.3">
      <c r="B37" s="37" t="s">
        <v>8342</v>
      </c>
      <c r="C37" s="1" t="s">
        <v>8379</v>
      </c>
    </row>
    <row r="38" spans="2:10" x14ac:dyDescent="0.3">
      <c r="B38" s="38" t="s">
        <v>8357</v>
      </c>
      <c r="C38" s="39">
        <v>9.3086989795918367</v>
      </c>
    </row>
    <row r="39" spans="2:10" x14ac:dyDescent="0.3">
      <c r="B39" s="38" t="s">
        <v>8359</v>
      </c>
      <c r="C39" s="39">
        <v>4.8492694063926942</v>
      </c>
    </row>
    <row r="40" spans="2:10" x14ac:dyDescent="0.3">
      <c r="B40" s="38" t="s">
        <v>8358</v>
      </c>
      <c r="C40" s="39">
        <v>6.039451754385964</v>
      </c>
    </row>
    <row r="41" spans="2:10" x14ac:dyDescent="0.3">
      <c r="B41" s="38" t="s">
        <v>8343</v>
      </c>
      <c r="C41" s="39">
        <v>6.5789978586723761</v>
      </c>
    </row>
    <row r="54" spans="2:13" ht="21" x14ac:dyDescent="0.4">
      <c r="B54" s="45"/>
      <c r="C54" s="45"/>
      <c r="D54" s="45"/>
      <c r="E54" s="45"/>
      <c r="F54" s="76" t="s">
        <v>8386</v>
      </c>
      <c r="G54" s="76"/>
      <c r="H54" s="76"/>
      <c r="I54" s="76"/>
      <c r="J54" s="76"/>
      <c r="K54" s="76"/>
      <c r="L54" s="76"/>
      <c r="M54" s="76"/>
    </row>
    <row r="55" spans="2:13" x14ac:dyDescent="0.3">
      <c r="E55" s="45"/>
      <c r="F55" s="45"/>
    </row>
    <row r="56" spans="2:13" x14ac:dyDescent="0.3">
      <c r="B56" s="37" t="s">
        <v>8342</v>
      </c>
      <c r="C56" s="1" t="s">
        <v>8385</v>
      </c>
      <c r="E56" s="45"/>
      <c r="F56" s="45"/>
    </row>
    <row r="57" spans="2:13" x14ac:dyDescent="0.3">
      <c r="B57" s="38" t="s">
        <v>8382</v>
      </c>
      <c r="C57" s="39">
        <v>563</v>
      </c>
      <c r="E57" s="45"/>
      <c r="F57" s="45"/>
    </row>
    <row r="58" spans="2:13" x14ac:dyDescent="0.3">
      <c r="B58" s="38" t="s">
        <v>8383</v>
      </c>
      <c r="C58" s="39">
        <v>676</v>
      </c>
      <c r="E58" s="45"/>
      <c r="F58" s="45"/>
    </row>
    <row r="59" spans="2:13" x14ac:dyDescent="0.3">
      <c r="B59" s="38" t="s">
        <v>8384</v>
      </c>
      <c r="C59" s="39">
        <v>160</v>
      </c>
      <c r="E59" s="45"/>
      <c r="F59" s="45"/>
    </row>
    <row r="60" spans="2:13" x14ac:dyDescent="0.3">
      <c r="B60" s="38" t="s">
        <v>5644</v>
      </c>
      <c r="C60" s="39">
        <v>180</v>
      </c>
      <c r="E60" s="45"/>
      <c r="F60" s="45"/>
    </row>
    <row r="61" spans="2:13" x14ac:dyDescent="0.3">
      <c r="B61" s="38" t="s">
        <v>8343</v>
      </c>
      <c r="C61" s="39">
        <v>1579</v>
      </c>
      <c r="E61" s="45"/>
      <c r="F61" s="45"/>
    </row>
    <row r="62" spans="2:13" x14ac:dyDescent="0.3">
      <c r="E62" s="45"/>
      <c r="F62" s="45"/>
    </row>
    <row r="63" spans="2:13" x14ac:dyDescent="0.3">
      <c r="E63" s="45"/>
      <c r="F63" s="45"/>
    </row>
    <row r="64" spans="2:13" x14ac:dyDescent="0.3">
      <c r="E64" s="45"/>
      <c r="F64" s="45"/>
    </row>
    <row r="65" spans="1:13" x14ac:dyDescent="0.3">
      <c r="E65" s="45"/>
      <c r="F65" s="45"/>
    </row>
    <row r="66" spans="1:13" x14ac:dyDescent="0.3">
      <c r="E66" s="45"/>
      <c r="F66" s="45"/>
    </row>
    <row r="67" spans="1:13" x14ac:dyDescent="0.3">
      <c r="E67" s="45"/>
      <c r="F67" s="45"/>
    </row>
    <row r="68" spans="1:13" x14ac:dyDescent="0.3">
      <c r="E68" s="45"/>
      <c r="F68" s="45"/>
    </row>
    <row r="69" spans="1:13" x14ac:dyDescent="0.3">
      <c r="E69" s="45"/>
      <c r="F69" s="45"/>
    </row>
    <row r="70" spans="1:13" x14ac:dyDescent="0.3">
      <c r="E70" s="45"/>
      <c r="F70" s="45"/>
    </row>
    <row r="71" spans="1:13" x14ac:dyDescent="0.3">
      <c r="E71" s="45"/>
      <c r="F71" s="45"/>
    </row>
    <row r="72" spans="1:13" ht="21" x14ac:dyDescent="0.4">
      <c r="E72" s="45"/>
      <c r="F72" s="77" t="s">
        <v>8387</v>
      </c>
      <c r="G72" s="77"/>
      <c r="H72" s="77"/>
      <c r="I72" s="77"/>
      <c r="J72" s="77"/>
      <c r="K72" s="77"/>
      <c r="L72" s="77"/>
      <c r="M72" s="77"/>
    </row>
    <row r="73" spans="1:13" x14ac:dyDescent="0.3">
      <c r="E73" s="45"/>
      <c r="F73" s="45"/>
    </row>
    <row r="76" spans="1:13" x14ac:dyDescent="0.3">
      <c r="A76" s="37" t="s">
        <v>8345</v>
      </c>
      <c r="B76" s="37" t="s">
        <v>8344</v>
      </c>
      <c r="C76" s="1"/>
      <c r="D76" s="1"/>
    </row>
    <row r="77" spans="1:13" x14ac:dyDescent="0.3">
      <c r="A77" s="37" t="s">
        <v>8342</v>
      </c>
      <c r="B77" s="1" t="s">
        <v>2343</v>
      </c>
      <c r="C77" s="1" t="s">
        <v>2345</v>
      </c>
      <c r="D77" s="1" t="s">
        <v>8343</v>
      </c>
    </row>
    <row r="78" spans="1:13" x14ac:dyDescent="0.3">
      <c r="A78" s="38" t="s">
        <v>8382</v>
      </c>
      <c r="B78" s="39">
        <v>839</v>
      </c>
      <c r="C78" s="39">
        <v>152</v>
      </c>
      <c r="D78" s="39">
        <v>991</v>
      </c>
    </row>
    <row r="79" spans="1:13" x14ac:dyDescent="0.3">
      <c r="A79" s="38" t="s">
        <v>8383</v>
      </c>
      <c r="B79" s="39">
        <v>866</v>
      </c>
      <c r="C79" s="39">
        <v>155</v>
      </c>
      <c r="D79" s="39">
        <v>1021</v>
      </c>
    </row>
    <row r="80" spans="1:13" x14ac:dyDescent="0.3">
      <c r="A80" s="38" t="s">
        <v>8384</v>
      </c>
      <c r="B80" s="39">
        <v>141</v>
      </c>
      <c r="C80" s="39">
        <v>2</v>
      </c>
      <c r="D80" s="39">
        <v>143</v>
      </c>
    </row>
    <row r="81" spans="1:4" x14ac:dyDescent="0.3">
      <c r="A81" s="38" t="s">
        <v>5644</v>
      </c>
      <c r="B81" s="39">
        <v>98</v>
      </c>
      <c r="C81" s="39">
        <v>82</v>
      </c>
      <c r="D81" s="39">
        <v>180</v>
      </c>
    </row>
    <row r="82" spans="1:4" x14ac:dyDescent="0.3">
      <c r="A82" s="38" t="s">
        <v>8343</v>
      </c>
      <c r="B82" s="39">
        <v>1944</v>
      </c>
      <c r="C82" s="39">
        <v>391</v>
      </c>
      <c r="D82" s="39">
        <v>2335</v>
      </c>
    </row>
  </sheetData>
  <mergeCells count="26">
    <mergeCell ref="P12:S12"/>
    <mergeCell ref="T12:U12"/>
    <mergeCell ref="Q15:U15"/>
    <mergeCell ref="P9:S9"/>
    <mergeCell ref="T9:U9"/>
    <mergeCell ref="P10:S10"/>
    <mergeCell ref="T10:U10"/>
    <mergeCell ref="P11:S11"/>
    <mergeCell ref="T11:U11"/>
    <mergeCell ref="P6:S6"/>
    <mergeCell ref="T6:U6"/>
    <mergeCell ref="P7:S7"/>
    <mergeCell ref="T7:U7"/>
    <mergeCell ref="P8:S8"/>
    <mergeCell ref="T8:U8"/>
    <mergeCell ref="P3:S3"/>
    <mergeCell ref="T3:U3"/>
    <mergeCell ref="P4:S4"/>
    <mergeCell ref="T4:U4"/>
    <mergeCell ref="P5:S5"/>
    <mergeCell ref="T5:U5"/>
    <mergeCell ref="F1:K1"/>
    <mergeCell ref="F18:K18"/>
    <mergeCell ref="F36:J36"/>
    <mergeCell ref="F72:M72"/>
    <mergeCell ref="F54:M54"/>
  </mergeCells>
  <pageMargins left="0.7" right="0.7" top="0.75" bottom="0.75" header="0.3" footer="0.3"/>
  <drawing r:id="rId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5E2C6-8460-4683-B793-D19140469743}">
  <dimension ref="A1:Y68"/>
  <sheetViews>
    <sheetView tabSelected="1" workbookViewId="0">
      <selection activeCell="U22" sqref="U22"/>
    </sheetView>
  </sheetViews>
  <sheetFormatPr defaultRowHeight="14.4" x14ac:dyDescent="0.3"/>
  <cols>
    <col min="21" max="21" width="18.5546875" bestFit="1" customWidth="1"/>
    <col min="22" max="22" width="15.5546875" bestFit="1" customWidth="1"/>
    <col min="23" max="23" width="4" bestFit="1" customWidth="1"/>
    <col min="24" max="24" width="10.5546875" bestFit="1" customWidth="1"/>
  </cols>
  <sheetData>
    <row r="1" spans="1:24" ht="25.8" x14ac:dyDescent="0.5">
      <c r="A1" s="88" t="s">
        <v>8395</v>
      </c>
      <c r="B1" s="88"/>
      <c r="C1" s="88"/>
      <c r="D1" s="88"/>
      <c r="E1" s="88"/>
      <c r="F1" s="88"/>
      <c r="G1" s="88"/>
      <c r="H1" s="88"/>
      <c r="I1" s="88"/>
      <c r="J1" s="88"/>
      <c r="K1" s="88"/>
      <c r="L1" s="88"/>
      <c r="M1" s="88"/>
      <c r="N1" s="88"/>
      <c r="O1" s="88"/>
      <c r="P1" s="88"/>
      <c r="Q1" s="88"/>
      <c r="R1" s="88"/>
      <c r="S1" s="88"/>
      <c r="T1" s="88"/>
      <c r="U1" s="88"/>
      <c r="V1" s="88"/>
      <c r="W1" s="88"/>
      <c r="X1" s="88"/>
    </row>
    <row r="2" spans="1:24" x14ac:dyDescent="0.3">
      <c r="U2" s="92"/>
      <c r="V2" s="92"/>
      <c r="W2" s="92"/>
      <c r="X2" s="92"/>
    </row>
    <row r="3" spans="1:24" x14ac:dyDescent="0.3">
      <c r="U3" s="92"/>
      <c r="V3" s="92"/>
      <c r="W3" s="92"/>
      <c r="X3" s="92"/>
    </row>
    <row r="4" spans="1:24" x14ac:dyDescent="0.3">
      <c r="U4" s="91" t="s">
        <v>8345</v>
      </c>
      <c r="V4" s="91" t="s">
        <v>8344</v>
      </c>
      <c r="W4" s="91"/>
      <c r="X4" s="91"/>
    </row>
    <row r="5" spans="1:24" x14ac:dyDescent="0.3">
      <c r="U5" s="91" t="s">
        <v>8342</v>
      </c>
      <c r="V5" s="91" t="s">
        <v>2343</v>
      </c>
      <c r="W5" s="91" t="s">
        <v>2345</v>
      </c>
      <c r="X5" s="91" t="s">
        <v>8343</v>
      </c>
    </row>
    <row r="6" spans="1:24" x14ac:dyDescent="0.3">
      <c r="U6" s="93" t="s">
        <v>2343</v>
      </c>
      <c r="V6" s="94">
        <v>1540</v>
      </c>
      <c r="W6" s="94">
        <v>307</v>
      </c>
      <c r="X6" s="94">
        <v>1847</v>
      </c>
    </row>
    <row r="7" spans="1:24" x14ac:dyDescent="0.3">
      <c r="U7" s="93" t="s">
        <v>2344</v>
      </c>
      <c r="V7" s="94">
        <v>404</v>
      </c>
      <c r="W7" s="94">
        <v>84</v>
      </c>
      <c r="X7" s="94">
        <v>488</v>
      </c>
    </row>
    <row r="8" spans="1:24" x14ac:dyDescent="0.3">
      <c r="U8" s="90" t="s">
        <v>8343</v>
      </c>
      <c r="V8" s="94">
        <v>1944</v>
      </c>
      <c r="W8" s="94">
        <v>391</v>
      </c>
      <c r="X8" s="94">
        <v>2335</v>
      </c>
    </row>
    <row r="9" spans="1:24" x14ac:dyDescent="0.3">
      <c r="U9" s="92"/>
      <c r="V9" s="92"/>
      <c r="W9" s="92"/>
      <c r="X9" s="92"/>
    </row>
    <row r="10" spans="1:24" x14ac:dyDescent="0.3">
      <c r="U10" s="8" t="s">
        <v>8342</v>
      </c>
      <c r="V10" s="8" t="s">
        <v>8350</v>
      </c>
      <c r="W10" s="92"/>
      <c r="X10" s="92"/>
    </row>
    <row r="11" spans="1:24" x14ac:dyDescent="0.3">
      <c r="U11" s="95" t="s">
        <v>8346</v>
      </c>
      <c r="V11" s="96">
        <v>4305290.1399999997</v>
      </c>
      <c r="W11" s="92"/>
      <c r="X11" s="92"/>
    </row>
    <row r="12" spans="1:24" x14ac:dyDescent="0.3">
      <c r="U12" s="95" t="s">
        <v>8347</v>
      </c>
      <c r="V12" s="96">
        <v>20343646.82</v>
      </c>
      <c r="W12" s="92"/>
      <c r="X12" s="92"/>
    </row>
    <row r="13" spans="1:24" x14ac:dyDescent="0.3">
      <c r="U13" s="95" t="s">
        <v>8348</v>
      </c>
      <c r="V13" s="96">
        <v>5729141.7699999996</v>
      </c>
      <c r="W13" s="92"/>
      <c r="X13" s="92"/>
    </row>
    <row r="14" spans="1:24" x14ac:dyDescent="0.3">
      <c r="U14" s="95" t="s">
        <v>8349</v>
      </c>
      <c r="V14" s="96">
        <v>1214279.8799999999</v>
      </c>
      <c r="W14" s="92"/>
      <c r="X14" s="92"/>
    </row>
    <row r="15" spans="1:24" x14ac:dyDescent="0.3">
      <c r="U15" s="89" t="s">
        <v>8343</v>
      </c>
      <c r="V15" s="96">
        <v>31592358.609999999</v>
      </c>
      <c r="W15" s="92"/>
      <c r="X15" s="92"/>
    </row>
    <row r="16" spans="1:24" x14ac:dyDescent="0.3">
      <c r="U16" s="92"/>
      <c r="V16" s="92"/>
      <c r="W16" s="92"/>
      <c r="X16" s="92"/>
    </row>
    <row r="17" spans="21:24" x14ac:dyDescent="0.3">
      <c r="U17" s="92"/>
      <c r="V17" s="92"/>
      <c r="W17" s="92"/>
      <c r="X17" s="92"/>
    </row>
    <row r="18" spans="21:24" x14ac:dyDescent="0.3">
      <c r="U18" s="92"/>
      <c r="V18" s="92"/>
      <c r="W18" s="92"/>
      <c r="X18" s="92"/>
    </row>
    <row r="19" spans="21:24" x14ac:dyDescent="0.3">
      <c r="U19" s="30" t="s">
        <v>8342</v>
      </c>
      <c r="V19" s="30" t="s">
        <v>8377</v>
      </c>
      <c r="W19" s="92"/>
      <c r="X19" s="92"/>
    </row>
    <row r="20" spans="21:24" x14ac:dyDescent="0.3">
      <c r="U20" s="95" t="s">
        <v>2355</v>
      </c>
      <c r="V20" s="97">
        <v>30129.198585526312</v>
      </c>
      <c r="W20" s="92"/>
      <c r="X20" s="92"/>
    </row>
    <row r="21" spans="21:24" x14ac:dyDescent="0.3">
      <c r="U21" s="95" t="s">
        <v>2351</v>
      </c>
      <c r="V21" s="97">
        <v>11865.268766816143</v>
      </c>
      <c r="W21" s="92"/>
      <c r="X21" s="92"/>
    </row>
    <row r="22" spans="21:24" x14ac:dyDescent="0.3">
      <c r="U22" s="95" t="s">
        <v>2352</v>
      </c>
      <c r="V22" s="97">
        <v>9462.2693073593073</v>
      </c>
      <c r="W22" s="92"/>
      <c r="X22" s="92"/>
    </row>
    <row r="23" spans="21:24" x14ac:dyDescent="0.3">
      <c r="U23" s="89" t="s">
        <v>8343</v>
      </c>
      <c r="V23" s="97">
        <v>13529.918034261242</v>
      </c>
      <c r="W23" s="92"/>
      <c r="X23" s="92"/>
    </row>
    <row r="24" spans="21:24" x14ac:dyDescent="0.3">
      <c r="U24" s="92"/>
      <c r="V24" s="92"/>
      <c r="W24" s="92"/>
      <c r="X24" s="92"/>
    </row>
    <row r="25" spans="21:24" x14ac:dyDescent="0.3">
      <c r="U25" s="92"/>
      <c r="V25" s="92"/>
      <c r="W25" s="92"/>
      <c r="X25" s="92"/>
    </row>
    <row r="26" spans="21:24" x14ac:dyDescent="0.3">
      <c r="U26" s="30" t="s">
        <v>8342</v>
      </c>
      <c r="V26" s="30" t="s">
        <v>8345</v>
      </c>
      <c r="W26" s="92"/>
      <c r="X26" s="92"/>
    </row>
    <row r="27" spans="21:24" x14ac:dyDescent="0.3">
      <c r="U27" s="95" t="s">
        <v>8346</v>
      </c>
      <c r="V27" s="97">
        <v>437</v>
      </c>
      <c r="W27" s="92"/>
      <c r="X27" s="92"/>
    </row>
    <row r="28" spans="21:24" x14ac:dyDescent="0.3">
      <c r="U28" s="95" t="s">
        <v>8347</v>
      </c>
      <c r="V28" s="97">
        <v>1221</v>
      </c>
      <c r="W28" s="92"/>
      <c r="X28" s="92"/>
    </row>
    <row r="29" spans="21:24" x14ac:dyDescent="0.3">
      <c r="U29" s="95" t="s">
        <v>8348</v>
      </c>
      <c r="V29" s="97">
        <v>501</v>
      </c>
      <c r="W29" s="92"/>
      <c r="X29" s="92"/>
    </row>
    <row r="30" spans="21:24" x14ac:dyDescent="0.3">
      <c r="U30" s="95" t="s">
        <v>8349</v>
      </c>
      <c r="V30" s="97">
        <v>176</v>
      </c>
      <c r="W30" s="92"/>
      <c r="X30" s="92"/>
    </row>
    <row r="31" spans="21:24" x14ac:dyDescent="0.3">
      <c r="U31" s="89" t="s">
        <v>8343</v>
      </c>
      <c r="V31" s="97">
        <v>2335</v>
      </c>
      <c r="W31" s="92"/>
      <c r="X31" s="92"/>
    </row>
    <row r="32" spans="21:24" x14ac:dyDescent="0.3">
      <c r="U32" s="92"/>
      <c r="V32" s="92"/>
      <c r="W32" s="92"/>
      <c r="X32" s="92"/>
    </row>
    <row r="33" spans="21:24" x14ac:dyDescent="0.3">
      <c r="U33" s="92"/>
      <c r="V33" s="92"/>
      <c r="W33" s="92"/>
      <c r="X33" s="92"/>
    </row>
    <row r="34" spans="21:24" x14ac:dyDescent="0.3">
      <c r="U34" s="92"/>
      <c r="V34" s="92"/>
      <c r="W34" s="92"/>
      <c r="X34" s="92"/>
    </row>
    <row r="35" spans="21:24" x14ac:dyDescent="0.3">
      <c r="U35" s="30" t="s">
        <v>8342</v>
      </c>
      <c r="V35" s="30" t="s">
        <v>8379</v>
      </c>
      <c r="W35" s="92"/>
      <c r="X35" s="92"/>
    </row>
    <row r="36" spans="21:24" x14ac:dyDescent="0.3">
      <c r="U36" s="95" t="s">
        <v>8357</v>
      </c>
      <c r="V36" s="97">
        <v>9.3086989795918367</v>
      </c>
      <c r="W36" s="92"/>
      <c r="X36" s="92"/>
    </row>
    <row r="37" spans="21:24" x14ac:dyDescent="0.3">
      <c r="U37" s="95" t="s">
        <v>8359</v>
      </c>
      <c r="V37" s="97">
        <v>4.8492694063926942</v>
      </c>
      <c r="W37" s="92"/>
      <c r="X37" s="92"/>
    </row>
    <row r="38" spans="21:24" x14ac:dyDescent="0.3">
      <c r="U38" s="95" t="s">
        <v>8358</v>
      </c>
      <c r="V38" s="97">
        <v>6.039451754385964</v>
      </c>
      <c r="W38" s="92"/>
      <c r="X38" s="92"/>
    </row>
    <row r="39" spans="21:24" x14ac:dyDescent="0.3">
      <c r="U39" s="89" t="s">
        <v>8343</v>
      </c>
      <c r="V39" s="97">
        <v>6.5789978586723761</v>
      </c>
      <c r="W39" s="92"/>
      <c r="X39" s="92"/>
    </row>
    <row r="40" spans="21:24" x14ac:dyDescent="0.3">
      <c r="U40" s="92"/>
      <c r="V40" s="92"/>
      <c r="W40" s="92"/>
      <c r="X40" s="92"/>
    </row>
    <row r="41" spans="21:24" x14ac:dyDescent="0.3">
      <c r="U41" s="92"/>
      <c r="V41" s="92"/>
      <c r="W41" s="92"/>
      <c r="X41" s="92"/>
    </row>
    <row r="42" spans="21:24" x14ac:dyDescent="0.3">
      <c r="U42" s="30" t="s">
        <v>8345</v>
      </c>
      <c r="V42" s="30" t="s">
        <v>8344</v>
      </c>
      <c r="W42" s="30"/>
      <c r="X42" s="30"/>
    </row>
    <row r="43" spans="21:24" x14ac:dyDescent="0.3">
      <c r="U43" s="30" t="s">
        <v>8342</v>
      </c>
      <c r="V43" s="30" t="s">
        <v>2343</v>
      </c>
      <c r="W43" s="30" t="s">
        <v>2345</v>
      </c>
      <c r="X43" s="30" t="s">
        <v>8343</v>
      </c>
    </row>
    <row r="44" spans="21:24" x14ac:dyDescent="0.3">
      <c r="U44" s="95" t="s">
        <v>8382</v>
      </c>
      <c r="V44" s="97">
        <v>839</v>
      </c>
      <c r="W44" s="97">
        <v>152</v>
      </c>
      <c r="X44" s="97">
        <v>991</v>
      </c>
    </row>
    <row r="45" spans="21:24" x14ac:dyDescent="0.3">
      <c r="U45" s="95" t="s">
        <v>8383</v>
      </c>
      <c r="V45" s="97">
        <v>866</v>
      </c>
      <c r="W45" s="97">
        <v>155</v>
      </c>
      <c r="X45" s="97">
        <v>1021</v>
      </c>
    </row>
    <row r="46" spans="21:24" x14ac:dyDescent="0.3">
      <c r="U46" s="95" t="s">
        <v>8384</v>
      </c>
      <c r="V46" s="97">
        <v>141</v>
      </c>
      <c r="W46" s="97">
        <v>2</v>
      </c>
      <c r="X46" s="97">
        <v>143</v>
      </c>
    </row>
    <row r="47" spans="21:24" x14ac:dyDescent="0.3">
      <c r="U47" s="95" t="s">
        <v>5644</v>
      </c>
      <c r="V47" s="97">
        <v>98</v>
      </c>
      <c r="W47" s="97">
        <v>82</v>
      </c>
      <c r="X47" s="97">
        <v>180</v>
      </c>
    </row>
    <row r="48" spans="21:24" x14ac:dyDescent="0.3">
      <c r="U48" s="89" t="s">
        <v>8343</v>
      </c>
      <c r="V48" s="97">
        <v>1944</v>
      </c>
      <c r="W48" s="97">
        <v>391</v>
      </c>
      <c r="X48" s="97">
        <v>2335</v>
      </c>
    </row>
    <row r="49" spans="20:25" x14ac:dyDescent="0.3">
      <c r="U49" s="92"/>
      <c r="V49" s="92"/>
      <c r="W49" s="92"/>
      <c r="X49" s="92"/>
    </row>
    <row r="50" spans="20:25" x14ac:dyDescent="0.3">
      <c r="U50" s="30" t="s">
        <v>8342</v>
      </c>
      <c r="V50" s="30" t="s">
        <v>8385</v>
      </c>
      <c r="W50" s="92"/>
      <c r="X50" s="92"/>
    </row>
    <row r="51" spans="20:25" x14ac:dyDescent="0.3">
      <c r="U51" s="95" t="s">
        <v>8382</v>
      </c>
      <c r="V51" s="97">
        <v>563</v>
      </c>
      <c r="W51" s="92"/>
      <c r="X51" s="92"/>
    </row>
    <row r="52" spans="20:25" x14ac:dyDescent="0.3">
      <c r="U52" s="95" t="s">
        <v>8383</v>
      </c>
      <c r="V52" s="97">
        <v>676</v>
      </c>
      <c r="W52" s="92"/>
      <c r="X52" s="92"/>
    </row>
    <row r="53" spans="20:25" x14ac:dyDescent="0.3">
      <c r="U53" s="95" t="s">
        <v>8384</v>
      </c>
      <c r="V53" s="97">
        <v>160</v>
      </c>
      <c r="W53" s="92"/>
      <c r="X53" s="92"/>
    </row>
    <row r="54" spans="20:25" x14ac:dyDescent="0.3">
      <c r="U54" s="95" t="s">
        <v>5644</v>
      </c>
      <c r="V54" s="97">
        <v>180</v>
      </c>
      <c r="W54" s="92"/>
      <c r="X54" s="92"/>
    </row>
    <row r="55" spans="20:25" x14ac:dyDescent="0.3">
      <c r="U55" s="89" t="s">
        <v>8343</v>
      </c>
      <c r="V55" s="97">
        <v>1579</v>
      </c>
      <c r="W55" s="92"/>
      <c r="X55" s="92"/>
    </row>
    <row r="56" spans="20:25" x14ac:dyDescent="0.3">
      <c r="U56" s="92"/>
      <c r="V56" s="92"/>
      <c r="W56" s="92"/>
      <c r="X56" s="92"/>
    </row>
    <row r="57" spans="20:25" x14ac:dyDescent="0.3">
      <c r="U57" s="92"/>
      <c r="V57" s="92"/>
      <c r="W57" s="92"/>
      <c r="X57" s="92"/>
    </row>
    <row r="58" spans="20:25" x14ac:dyDescent="0.3">
      <c r="U58" s="92"/>
      <c r="V58" s="92"/>
      <c r="W58" s="92"/>
      <c r="X58" s="92"/>
    </row>
    <row r="59" spans="20:25" x14ac:dyDescent="0.3">
      <c r="U59" s="92"/>
      <c r="V59" s="92"/>
      <c r="W59" s="92"/>
      <c r="X59" s="92"/>
    </row>
    <row r="60" spans="20:25" x14ac:dyDescent="0.3">
      <c r="U60" s="92"/>
      <c r="V60" s="92"/>
      <c r="W60" s="92"/>
      <c r="X60" s="92"/>
    </row>
    <row r="61" spans="20:25" x14ac:dyDescent="0.3">
      <c r="U61" s="92"/>
      <c r="V61" s="92"/>
      <c r="W61" s="92"/>
      <c r="X61" s="92"/>
    </row>
    <row r="62" spans="20:25" x14ac:dyDescent="0.3">
      <c r="U62" s="92"/>
      <c r="V62" s="92"/>
      <c r="W62" s="92"/>
      <c r="X62" s="92"/>
    </row>
    <row r="63" spans="20:25" x14ac:dyDescent="0.3">
      <c r="U63" s="92"/>
      <c r="V63" s="92"/>
      <c r="W63" s="92"/>
      <c r="X63" s="92"/>
    </row>
    <row r="64" spans="20:25" x14ac:dyDescent="0.3">
      <c r="T64" s="16"/>
      <c r="U64" s="16"/>
      <c r="V64" s="16"/>
      <c r="W64" s="16"/>
      <c r="X64" s="16"/>
      <c r="Y64" s="16"/>
    </row>
    <row r="65" spans="20:25" x14ac:dyDescent="0.3">
      <c r="T65" s="16"/>
      <c r="U65" s="16"/>
      <c r="V65" s="16"/>
      <c r="W65" s="16"/>
      <c r="X65" s="16"/>
      <c r="Y65" s="16"/>
    </row>
    <row r="66" spans="20:25" x14ac:dyDescent="0.3">
      <c r="T66" s="16"/>
      <c r="U66" s="16"/>
      <c r="V66" s="16"/>
      <c r="W66" s="16"/>
      <c r="X66" s="16"/>
      <c r="Y66" s="16"/>
    </row>
    <row r="67" spans="20:25" x14ac:dyDescent="0.3">
      <c r="T67" s="16"/>
      <c r="U67" s="16"/>
      <c r="V67" s="16"/>
      <c r="W67" s="16"/>
      <c r="X67" s="16"/>
      <c r="Y67" s="16"/>
    </row>
    <row r="68" spans="20:25" x14ac:dyDescent="0.3">
      <c r="T68" s="16"/>
      <c r="U68" s="16"/>
      <c r="V68" s="16"/>
      <c r="W68" s="16"/>
      <c r="X68" s="16"/>
      <c r="Y68" s="16"/>
    </row>
  </sheetData>
  <mergeCells count="1">
    <mergeCell ref="A1:X1"/>
  </mergeCells>
  <pageMargins left="0.7" right="0.7" top="0.75" bottom="0.75" header="0.3" footer="0.3"/>
  <drawing r:id="rId8"/>
  <extLst>
    <ext xmlns:x14="http://schemas.microsoft.com/office/spreadsheetml/2009/9/main" uri="{A8765BA9-456A-4dab-B4F3-ACF838C121DE}">
      <x14:slicerList>
        <x14:slicer r:id="rId9"/>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Customer Names</vt:lpstr>
      <vt:lpstr>Midical Examination</vt:lpstr>
      <vt:lpstr>Hospitalisation Details</vt:lpstr>
      <vt:lpstr>Healthcare</vt:lpstr>
      <vt:lpstr>Dashboard Manual</vt:lpstr>
      <vt:lpstr>Data_Visualization</vt:lpstr>
      <vt:lpstr>Healthcare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INDHIRA S</dc:creator>
  <cp:lastModifiedBy>INDHIRA S</cp:lastModifiedBy>
  <dcterms:created xsi:type="dcterms:W3CDTF">2025-11-18T01:33:20Z</dcterms:created>
  <dcterms:modified xsi:type="dcterms:W3CDTF">2025-11-24T03:05:22Z</dcterms:modified>
</cp:coreProperties>
</file>